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130"/>
  <workbookPr/>
  <mc:AlternateContent xmlns:mc="http://schemas.openxmlformats.org/markup-compatibility/2006">
    <mc:Choice Requires="x15">
      <x15ac:absPath xmlns:x15ac="http://schemas.microsoft.com/office/spreadsheetml/2010/11/ac" url="https://my.shell.com/personal/celestine_okorigba_shell_com/Documents/Desktop/DESKTOP/SPDC NOV_Commercial/External Reporting/Performance/NAOC/FINCOM/2021/"/>
    </mc:Choice>
  </mc:AlternateContent>
  <xr:revisionPtr revIDLastSave="447" documentId="11_A55FDF99085F1F1BEFC06FDA104A4D3F8DECEB1A" xr6:coauthVersionLast="47" xr6:coauthVersionMax="47" xr10:uidLastSave="{D8F5AEF4-5E99-4851-9C29-BB93603E01FD}"/>
  <bookViews>
    <workbookView xWindow="-110" yWindow="-110" windowWidth="19420" windowHeight="10420" xr2:uid="{00000000-000D-0000-FFFF-FFFF00000000}"/>
  </bookViews>
  <sheets>
    <sheet name="Summary" sheetId="10" r:id="rId1"/>
    <sheet name="SUM" sheetId="7" r:id="rId2"/>
    <sheet name="SAMABIRI" sheetId="1" r:id="rId3"/>
    <sheet name="AKRI" sheetId="2" r:id="rId4"/>
    <sheet name="OSHIE" sheetId="3" r:id="rId5"/>
    <sheet name="TEBIDABA" sheetId="4" r:id="rId6"/>
    <sheet name="OGBAINBIRI" sheetId="9" r:id="rId7"/>
  </sheets>
  <externalReferences>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s>
  <definedNames>
    <definedName name="\a" localSheetId="6">#REF!</definedName>
    <definedName name="\a">#REF!</definedName>
    <definedName name="\B" localSheetId="6">[1]Deprec!#REF!</definedName>
    <definedName name="\B">[1]Deprec!#REF!</definedName>
    <definedName name="\c" localSheetId="6">#REF!</definedName>
    <definedName name="\c">#REF!</definedName>
    <definedName name="\p" localSheetId="6">[2]MACRO!#REF!</definedName>
    <definedName name="\p">[2]MACRO!#REF!</definedName>
    <definedName name="\s" localSheetId="6">#REF!</definedName>
    <definedName name="\s">#REF!</definedName>
    <definedName name="_______________________________________________________________________________________________________TT2" localSheetId="6">#REF!</definedName>
    <definedName name="_______________________________________________________________________________________________________TT2">#REF!</definedName>
    <definedName name="_____________________________________________________________________________________________________TT2" localSheetId="6">#REF!</definedName>
    <definedName name="_____________________________________________________________________________________________________TT2">#REF!</definedName>
    <definedName name="___________________________________________________________________________________________________TT2" localSheetId="6">#REF!</definedName>
    <definedName name="___________________________________________________________________________________________________TT2">#REF!</definedName>
    <definedName name="_________________________________________________________________________________________________TT2" localSheetId="6">#REF!</definedName>
    <definedName name="_________________________________________________________________________________________________TT2">#REF!</definedName>
    <definedName name="_______________________________________________________________________________________________TT2" localSheetId="6">#REF!</definedName>
    <definedName name="_______________________________________________________________________________________________TT2">#REF!</definedName>
    <definedName name="_____________________________________________________________________________________________TT2" localSheetId="6">#REF!</definedName>
    <definedName name="_____________________________________________________________________________________________TT2">#REF!</definedName>
    <definedName name="___________________________________________________________________________________________TT2" localSheetId="6">#REF!</definedName>
    <definedName name="___________________________________________________________________________________________TT2">#REF!</definedName>
    <definedName name="_________________________________________________________________________________________TT2" localSheetId="6">#REF!</definedName>
    <definedName name="_________________________________________________________________________________________TT2">#REF!</definedName>
    <definedName name="_______________________________________________________________________________________TT2" localSheetId="6">#REF!</definedName>
    <definedName name="_______________________________________________________________________________________TT2">#REF!</definedName>
    <definedName name="_____________________________________________________________________________________TT2" localSheetId="6">#REF!</definedName>
    <definedName name="_____________________________________________________________________________________TT2">#REF!</definedName>
    <definedName name="___________________________________________________________________________________TT2" localSheetId="6">#REF!</definedName>
    <definedName name="___________________________________________________________________________________TT2">#REF!</definedName>
    <definedName name="_________________________________________________________________________________TT2" localSheetId="6">#REF!</definedName>
    <definedName name="_________________________________________________________________________________TT2">#REF!</definedName>
    <definedName name="_______________________________________________________________________________TT2" localSheetId="6">#REF!</definedName>
    <definedName name="_______________________________________________________________________________TT2">#REF!</definedName>
    <definedName name="_____________________________________________________________________________TT2" localSheetId="6">#REF!</definedName>
    <definedName name="_____________________________________________________________________________TT2">#REF!</definedName>
    <definedName name="___________________________________________________________________________TT2" localSheetId="6">#REF!</definedName>
    <definedName name="___________________________________________________________________________TT2">#REF!</definedName>
    <definedName name="_________________________________________________________________________TT2" localSheetId="6">#REF!</definedName>
    <definedName name="_________________________________________________________________________TT2">#REF!</definedName>
    <definedName name="_______________________________________________________________________TT2" localSheetId="6">#REF!</definedName>
    <definedName name="_______________________________________________________________________TT2">#REF!</definedName>
    <definedName name="_____________________________________________________________________TT2" localSheetId="6">#REF!</definedName>
    <definedName name="_____________________________________________________________________TT2">#REF!</definedName>
    <definedName name="___________________________________________________________________TT2" localSheetId="6">#REF!</definedName>
    <definedName name="___________________________________________________________________TT2">#REF!</definedName>
    <definedName name="_________________________________________________________________TT2" localSheetId="6">#REF!</definedName>
    <definedName name="_________________________________________________________________TT2">#REF!</definedName>
    <definedName name="_______________________________________________________________TT2" localSheetId="6">#REF!</definedName>
    <definedName name="_______________________________________________________________TT2">#REF!</definedName>
    <definedName name="_____________________________________________________________TT2" localSheetId="6">#REF!</definedName>
    <definedName name="_____________________________________________________________TT2">#REF!</definedName>
    <definedName name="___________________________________________________________TT2" localSheetId="6">#REF!</definedName>
    <definedName name="___________________________________________________________TT2">#REF!</definedName>
    <definedName name="_________________________________________________________TT2" localSheetId="6">#REF!</definedName>
    <definedName name="_________________________________________________________TT2">#REF!</definedName>
    <definedName name="________________________________________________________TT2" localSheetId="6">#REF!</definedName>
    <definedName name="________________________________________________________TT2">#REF!</definedName>
    <definedName name="_______________________________________________________TT2" localSheetId="6">#REF!</definedName>
    <definedName name="_______________________________________________________TT2">#REF!</definedName>
    <definedName name="______________________________________________________TT2" localSheetId="6">#REF!</definedName>
    <definedName name="______________________________________________________TT2">#REF!</definedName>
    <definedName name="_____________________________________________________TT2" localSheetId="6">#REF!</definedName>
    <definedName name="_____________________________________________________TT2">#REF!</definedName>
    <definedName name="____________________________________________________TT2" localSheetId="6">#REF!</definedName>
    <definedName name="____________________________________________________TT2">#REF!</definedName>
    <definedName name="___________________________________________________TT2" localSheetId="6">#REF!</definedName>
    <definedName name="___________________________________________________TT2">#REF!</definedName>
    <definedName name="__________________________________________________TT2" localSheetId="6">#REF!</definedName>
    <definedName name="__________________________________________________TT2">#REF!</definedName>
    <definedName name="_________________________________________________TT2" localSheetId="6">#REF!</definedName>
    <definedName name="_________________________________________________TT2">#REF!</definedName>
    <definedName name="________________________________________________TT2" localSheetId="6">#REF!</definedName>
    <definedName name="________________________________________________TT2">#REF!</definedName>
    <definedName name="_______________________________________________TT2" localSheetId="6">#REF!</definedName>
    <definedName name="_______________________________________________TT2">#REF!</definedName>
    <definedName name="______________________________________________TT2" localSheetId="6">#REF!</definedName>
    <definedName name="______________________________________________TT2">#REF!</definedName>
    <definedName name="_____________________________________________TT2" localSheetId="6">#REF!</definedName>
    <definedName name="_____________________________________________TT2">#REF!</definedName>
    <definedName name="____________________________________________TT2" localSheetId="6">#REF!</definedName>
    <definedName name="____________________________________________TT2">#REF!</definedName>
    <definedName name="___________________________________________TT2" localSheetId="6">#REF!</definedName>
    <definedName name="___________________________________________TT2">#REF!</definedName>
    <definedName name="__________________________________________TT2" localSheetId="6">#REF!</definedName>
    <definedName name="__________________________________________TT2">#REF!</definedName>
    <definedName name="_________________________________________TT2" localSheetId="6">#REF!</definedName>
    <definedName name="_________________________________________TT2">#REF!</definedName>
    <definedName name="________________________________________TT2" localSheetId="6">#REF!</definedName>
    <definedName name="________________________________________TT2">#REF!</definedName>
    <definedName name="_______________________________________TT2" localSheetId="6">#REF!</definedName>
    <definedName name="_______________________________________TT2">#REF!</definedName>
    <definedName name="______________________________________TT2" localSheetId="6">#REF!</definedName>
    <definedName name="______________________________________TT2">#REF!</definedName>
    <definedName name="_____________________________________TT2" localSheetId="6">#REF!</definedName>
    <definedName name="_____________________________________TT2">#REF!</definedName>
    <definedName name="____________________________________TT2" localSheetId="6">#REF!</definedName>
    <definedName name="____________________________________TT2">#REF!</definedName>
    <definedName name="___________________________________TT2" localSheetId="6">#REF!</definedName>
    <definedName name="___________________________________TT2">#REF!</definedName>
    <definedName name="__________________________________TT2" localSheetId="6">#REF!</definedName>
    <definedName name="__________________________________TT2">#REF!</definedName>
    <definedName name="_________________________________TT2" localSheetId="6">#REF!</definedName>
    <definedName name="_________________________________TT2">#REF!</definedName>
    <definedName name="________________________________TT2" localSheetId="6">#REF!</definedName>
    <definedName name="________________________________TT2">#REF!</definedName>
    <definedName name="_______________________________TT2" localSheetId="6">#REF!</definedName>
    <definedName name="_______________________________TT2">#REF!</definedName>
    <definedName name="______________________________TT2" localSheetId="6">#REF!</definedName>
    <definedName name="______________________________TT2">#REF!</definedName>
    <definedName name="_____________________________TT2" localSheetId="6">#REF!</definedName>
    <definedName name="_____________________________TT2">#REF!</definedName>
    <definedName name="____________________________TT2" localSheetId="6">#REF!</definedName>
    <definedName name="____________________________TT2">#REF!</definedName>
    <definedName name="___________________________TT2" localSheetId="6">#REF!</definedName>
    <definedName name="___________________________TT2">#REF!</definedName>
    <definedName name="__________________________TT2" localSheetId="6">#REF!</definedName>
    <definedName name="__________________________TT2">#REF!</definedName>
    <definedName name="_________________________TT2" localSheetId="6">#REF!</definedName>
    <definedName name="_________________________TT2">#REF!</definedName>
    <definedName name="________________________TT2" localSheetId="6">#REF!</definedName>
    <definedName name="________________________TT2">#REF!</definedName>
    <definedName name="_______________________TT2" localSheetId="6">#REF!</definedName>
    <definedName name="_______________________TT2">#REF!</definedName>
    <definedName name="______________________TT2" localSheetId="6">#REF!</definedName>
    <definedName name="______________________TT2">#REF!</definedName>
    <definedName name="_____________________TT2" localSheetId="6">#REF!</definedName>
    <definedName name="_____________________TT2">#REF!</definedName>
    <definedName name="____________________TT2" localSheetId="6">#REF!</definedName>
    <definedName name="____________________TT2">#REF!</definedName>
    <definedName name="___________________TT2" localSheetId="6">#REF!</definedName>
    <definedName name="___________________TT2">#REF!</definedName>
    <definedName name="__________________TT2" localSheetId="6">#REF!</definedName>
    <definedName name="__________________TT2">#REF!</definedName>
    <definedName name="_________________TT2" localSheetId="6">#REF!</definedName>
    <definedName name="_________________TT2">#REF!</definedName>
    <definedName name="________________TT2" localSheetId="6">#REF!</definedName>
    <definedName name="________________TT2">#REF!</definedName>
    <definedName name="_______________TT2" localSheetId="6">#REF!</definedName>
    <definedName name="_______________TT2">#REF!</definedName>
    <definedName name="______________TT2" localSheetId="6">#REF!</definedName>
    <definedName name="______________TT2">#REF!</definedName>
    <definedName name="_____________TT2" localSheetId="6">#REF!</definedName>
    <definedName name="_____________TT2">#REF!</definedName>
    <definedName name="____________TT2" localSheetId="6">#REF!</definedName>
    <definedName name="____________TT2">#REF!</definedName>
    <definedName name="___________TT2" localSheetId="6">#REF!</definedName>
    <definedName name="___________TT2">#REF!</definedName>
    <definedName name="__________TT2" localSheetId="6">#REF!</definedName>
    <definedName name="__________TT2">#REF!</definedName>
    <definedName name="_________TT2" localSheetId="6">#REF!</definedName>
    <definedName name="_________TT2">#REF!</definedName>
    <definedName name="________TT2" localSheetId="6">#REF!</definedName>
    <definedName name="________TT2">#REF!</definedName>
    <definedName name="_______TT2" localSheetId="6">#REF!</definedName>
    <definedName name="_______TT2">#REF!</definedName>
    <definedName name="______DAT14" localSheetId="6">[3]Sheet1!#REF!</definedName>
    <definedName name="______DAT14">[3]Sheet1!#REF!</definedName>
    <definedName name="______PSG1" localSheetId="6">[4]Parameters!#REF!</definedName>
    <definedName name="______PSG1">[4]Parameters!#REF!</definedName>
    <definedName name="______PSG2" localSheetId="6">[4]Parameters!#REF!</definedName>
    <definedName name="______PSG2">[4]Parameters!#REF!</definedName>
    <definedName name="______PSG3" localSheetId="6">[4]Parameters!#REF!</definedName>
    <definedName name="______PSG3">[4]Parameters!#REF!</definedName>
    <definedName name="______PSG4" localSheetId="6">[4]Parameters!#REF!</definedName>
    <definedName name="______PSG4">[4]Parameters!#REF!</definedName>
    <definedName name="______PSG5" localSheetId="6">[4]Parameters!#REF!</definedName>
    <definedName name="______PSG5">[4]Parameters!#REF!</definedName>
    <definedName name="______PSG6" localSheetId="6">[4]Parameters!#REF!</definedName>
    <definedName name="______PSG6">[4]Parameters!#REF!</definedName>
    <definedName name="______PSL1" localSheetId="6">[4]Parameters!#REF!</definedName>
    <definedName name="______PSL1">[4]Parameters!#REF!</definedName>
    <definedName name="______PSL2" localSheetId="6">[4]Parameters!#REF!</definedName>
    <definedName name="______PSL2">[4]Parameters!#REF!</definedName>
    <definedName name="______PSL3" localSheetId="6">[4]Parameters!#REF!</definedName>
    <definedName name="______PSL3">[4]Parameters!#REF!</definedName>
    <definedName name="______PSL4" localSheetId="6">[4]Parameters!#REF!</definedName>
    <definedName name="______PSL4">[4]Parameters!#REF!</definedName>
    <definedName name="______PSL5" localSheetId="6">[4]Parameters!#REF!</definedName>
    <definedName name="______PSL5">[4]Parameters!#REF!</definedName>
    <definedName name="______PSL6" localSheetId="6">[4]Parameters!#REF!</definedName>
    <definedName name="______PSL6">[4]Parameters!#REF!</definedName>
    <definedName name="______TT2" localSheetId="6">#REF!</definedName>
    <definedName name="______TT2">#REF!</definedName>
    <definedName name="_____DAT14" localSheetId="6">[3]Sheet1!#REF!</definedName>
    <definedName name="_____DAT14">[3]Sheet1!#REF!</definedName>
    <definedName name="_____PSG1" localSheetId="6">[4]Parameters!#REF!</definedName>
    <definedName name="_____PSG1">[4]Parameters!#REF!</definedName>
    <definedName name="_____PSG2" localSheetId="6">[4]Parameters!#REF!</definedName>
    <definedName name="_____PSG2">[4]Parameters!#REF!</definedName>
    <definedName name="_____PSG3" localSheetId="6">[4]Parameters!#REF!</definedName>
    <definedName name="_____PSG3">[4]Parameters!#REF!</definedName>
    <definedName name="_____PSG4" localSheetId="6">[4]Parameters!#REF!</definedName>
    <definedName name="_____PSG4">[4]Parameters!#REF!</definedName>
    <definedName name="_____PSG5" localSheetId="6">[4]Parameters!#REF!</definedName>
    <definedName name="_____PSG5">[4]Parameters!#REF!</definedName>
    <definedName name="_____PSG6" localSheetId="6">[4]Parameters!#REF!</definedName>
    <definedName name="_____PSG6">[4]Parameters!#REF!</definedName>
    <definedName name="_____PSL1" localSheetId="6">[4]Parameters!#REF!</definedName>
    <definedName name="_____PSL1">[4]Parameters!#REF!</definedName>
    <definedName name="_____PSL2" localSheetId="6">[4]Parameters!#REF!</definedName>
    <definedName name="_____PSL2">[4]Parameters!#REF!</definedName>
    <definedName name="_____PSL3" localSheetId="6">[4]Parameters!#REF!</definedName>
    <definedName name="_____PSL3">[4]Parameters!#REF!</definedName>
    <definedName name="_____PSL4" localSheetId="6">[4]Parameters!#REF!</definedName>
    <definedName name="_____PSL4">[4]Parameters!#REF!</definedName>
    <definedName name="_____PSL5" localSheetId="6">[4]Parameters!#REF!</definedName>
    <definedName name="_____PSL5">[4]Parameters!#REF!</definedName>
    <definedName name="_____PSL6" localSheetId="6">[4]Parameters!#REF!</definedName>
    <definedName name="_____PSL6">[4]Parameters!#REF!</definedName>
    <definedName name="_____TT2" localSheetId="6">#REF!</definedName>
    <definedName name="_____TT2">#REF!</definedName>
    <definedName name="____C510_Input">'[5]Data Entry'!$D$81:$M$81</definedName>
    <definedName name="____DAT14" localSheetId="6">[3]Sheet1!#REF!</definedName>
    <definedName name="____DAT14">[3]Sheet1!#REF!</definedName>
    <definedName name="____PSG1" localSheetId="6">[4]Parameters!#REF!</definedName>
    <definedName name="____PSG1">[4]Parameters!#REF!</definedName>
    <definedName name="____PSG2" localSheetId="6">[4]Parameters!#REF!</definedName>
    <definedName name="____PSG2">[4]Parameters!#REF!</definedName>
    <definedName name="____PSG3" localSheetId="6">[4]Parameters!#REF!</definedName>
    <definedName name="____PSG3">[4]Parameters!#REF!</definedName>
    <definedName name="____PSG4" localSheetId="6">[4]Parameters!#REF!</definedName>
    <definedName name="____PSG4">[4]Parameters!#REF!</definedName>
    <definedName name="____PSG5" localSheetId="6">[4]Parameters!#REF!</definedName>
    <definedName name="____PSG5">[4]Parameters!#REF!</definedName>
    <definedName name="____PSG6" localSheetId="6">[4]Parameters!#REF!</definedName>
    <definedName name="____PSG6">[4]Parameters!#REF!</definedName>
    <definedName name="____PSL1" localSheetId="6">[4]Parameters!#REF!</definedName>
    <definedName name="____PSL1">[4]Parameters!#REF!</definedName>
    <definedName name="____PSL2" localSheetId="6">[4]Parameters!#REF!</definedName>
    <definedName name="____PSL2">[4]Parameters!#REF!</definedName>
    <definedName name="____PSL3" localSheetId="6">[4]Parameters!#REF!</definedName>
    <definedName name="____PSL3">[4]Parameters!#REF!</definedName>
    <definedName name="____PSL4" localSheetId="6">[4]Parameters!#REF!</definedName>
    <definedName name="____PSL4">[4]Parameters!#REF!</definedName>
    <definedName name="____PSL5" localSheetId="6">[4]Parameters!#REF!</definedName>
    <definedName name="____PSL5">[4]Parameters!#REF!</definedName>
    <definedName name="____PSL6" localSheetId="6">[4]Parameters!#REF!</definedName>
    <definedName name="____PSL6">[4]Parameters!#REF!</definedName>
    <definedName name="____TT2" localSheetId="6">#REF!</definedName>
    <definedName name="____TT2">#REF!</definedName>
    <definedName name="___C510_Input">'[5]Data Entry'!$D$81:$M$81</definedName>
    <definedName name="___DAT14" localSheetId="6">[3]Sheet1!#REF!</definedName>
    <definedName name="___DAT14">[3]Sheet1!#REF!</definedName>
    <definedName name="___EPG1" localSheetId="6">#REF!</definedName>
    <definedName name="___EPG1">#REF!</definedName>
    <definedName name="___EPG2" localSheetId="6">#REF!</definedName>
    <definedName name="___EPG2">#REF!</definedName>
    <definedName name="___EPG3" localSheetId="6">#REF!</definedName>
    <definedName name="___EPG3">#REF!</definedName>
    <definedName name="___EPG4" localSheetId="6">#REF!</definedName>
    <definedName name="___EPG4">#REF!</definedName>
    <definedName name="___EPG5" localSheetId="6">#REF!</definedName>
    <definedName name="___EPG5">#REF!</definedName>
    <definedName name="___EPR3" localSheetId="6">#REF!</definedName>
    <definedName name="___EPR3">#REF!</definedName>
    <definedName name="___NPV7" localSheetId="6">#REF!</definedName>
    <definedName name="___NPV7">#REF!</definedName>
    <definedName name="___PSG1" localSheetId="6">[4]Parameters!#REF!</definedName>
    <definedName name="___PSG1">[4]Parameters!#REF!</definedName>
    <definedName name="___PSG2" localSheetId="6">[4]Parameters!#REF!</definedName>
    <definedName name="___PSG2">[4]Parameters!#REF!</definedName>
    <definedName name="___PSG3" localSheetId="6">[4]Parameters!#REF!</definedName>
    <definedName name="___PSG3">[4]Parameters!#REF!</definedName>
    <definedName name="___PSG4" localSheetId="6">[4]Parameters!#REF!</definedName>
    <definedName name="___PSG4">[4]Parameters!#REF!</definedName>
    <definedName name="___PSG5" localSheetId="6">[4]Parameters!#REF!</definedName>
    <definedName name="___PSG5">[4]Parameters!#REF!</definedName>
    <definedName name="___PSG6" localSheetId="6">[4]Parameters!#REF!</definedName>
    <definedName name="___PSG6">[4]Parameters!#REF!</definedName>
    <definedName name="___PSL1" localSheetId="6">[4]Parameters!#REF!</definedName>
    <definedName name="___PSL1">[4]Parameters!#REF!</definedName>
    <definedName name="___PSL2" localSheetId="6">[4]Parameters!#REF!</definedName>
    <definedName name="___PSL2">[4]Parameters!#REF!</definedName>
    <definedName name="___PSL3" localSheetId="6">[4]Parameters!#REF!</definedName>
    <definedName name="___PSL3">[4]Parameters!#REF!</definedName>
    <definedName name="___PSL4" localSheetId="6">[4]Parameters!#REF!</definedName>
    <definedName name="___PSL4">[4]Parameters!#REF!</definedName>
    <definedName name="___PSL5" localSheetId="6">[4]Parameters!#REF!</definedName>
    <definedName name="___PSL5">[4]Parameters!#REF!</definedName>
    <definedName name="___PSL6" localSheetId="6">[4]Parameters!#REF!</definedName>
    <definedName name="___PSL6">[4]Parameters!#REF!</definedName>
    <definedName name="___TT2" localSheetId="6">#REF!</definedName>
    <definedName name="___TT2">#REF!</definedName>
    <definedName name="___VIR7" localSheetId="6">#REF!</definedName>
    <definedName name="___VIR7">#REF!</definedName>
    <definedName name="__BOL1" localSheetId="6">#REF!</definedName>
    <definedName name="__BOL1">#REF!</definedName>
    <definedName name="__BOL2" localSheetId="6">#REF!</definedName>
    <definedName name="__BOL2">#REF!</definedName>
    <definedName name="__BOL3" localSheetId="6">#REF!</definedName>
    <definedName name="__BOL3">#REF!</definedName>
    <definedName name="__BOL4" localSheetId="6">#REF!</definedName>
    <definedName name="__BOL4">#REF!</definedName>
    <definedName name="__BOL5" localSheetId="6">#REF!</definedName>
    <definedName name="__BOL5">#REF!</definedName>
    <definedName name="__BOL6" localSheetId="6">#REF!</definedName>
    <definedName name="__BOL6">#REF!</definedName>
    <definedName name="__C510_Input">'[5]Data Entry'!$D$81:$M$81</definedName>
    <definedName name="__DAT14" localSheetId="6">[3]Sheet1!#REF!</definedName>
    <definedName name="__DAT14">[3]Sheet1!#REF!</definedName>
    <definedName name="__EPG1" localSheetId="6">#REF!</definedName>
    <definedName name="__EPG1">#REF!</definedName>
    <definedName name="__EPG2" localSheetId="6">#REF!</definedName>
    <definedName name="__EPG2">#REF!</definedName>
    <definedName name="__EPG3" localSheetId="6">#REF!</definedName>
    <definedName name="__EPG3">#REF!</definedName>
    <definedName name="__EPG4" localSheetId="6">#REF!</definedName>
    <definedName name="__EPG4">#REF!</definedName>
    <definedName name="__EPG5" localSheetId="6">#REF!</definedName>
    <definedName name="__EPG5">#REF!</definedName>
    <definedName name="__EPR3" localSheetId="6">#REF!</definedName>
    <definedName name="__EPR3">#REF!</definedName>
    <definedName name="__NPV7" localSheetId="6">#REF!</definedName>
    <definedName name="__NPV7">#REF!</definedName>
    <definedName name="__PSG1" localSheetId="6">[4]Parameters!#REF!</definedName>
    <definedName name="__PSG1">[4]Parameters!#REF!</definedName>
    <definedName name="__PSG2" localSheetId="6">[4]Parameters!#REF!</definedName>
    <definedName name="__PSG2">[4]Parameters!#REF!</definedName>
    <definedName name="__PSG3" localSheetId="6">[4]Parameters!#REF!</definedName>
    <definedName name="__PSG3">[4]Parameters!#REF!</definedName>
    <definedName name="__PSG4" localSheetId="6">[4]Parameters!#REF!</definedName>
    <definedName name="__PSG4">[4]Parameters!#REF!</definedName>
    <definedName name="__PSG5" localSheetId="6">[4]Parameters!#REF!</definedName>
    <definedName name="__PSG5">[4]Parameters!#REF!</definedName>
    <definedName name="__PSG6" localSheetId="6">[4]Parameters!#REF!</definedName>
    <definedName name="__PSG6">[4]Parameters!#REF!</definedName>
    <definedName name="__PSL1" localSheetId="6">[4]Parameters!#REF!</definedName>
    <definedName name="__PSL1">[4]Parameters!#REF!</definedName>
    <definedName name="__PSL2" localSheetId="6">[4]Parameters!#REF!</definedName>
    <definedName name="__PSL2">[4]Parameters!#REF!</definedName>
    <definedName name="__PSL3" localSheetId="6">[4]Parameters!#REF!</definedName>
    <definedName name="__PSL3">[4]Parameters!#REF!</definedName>
    <definedName name="__PSL4" localSheetId="6">[4]Parameters!#REF!</definedName>
    <definedName name="__PSL4">[4]Parameters!#REF!</definedName>
    <definedName name="__PSL5" localSheetId="6">[4]Parameters!#REF!</definedName>
    <definedName name="__PSL5">[4]Parameters!#REF!</definedName>
    <definedName name="__PSL6" localSheetId="6">[4]Parameters!#REF!</definedName>
    <definedName name="__PSL6">[4]Parameters!#REF!</definedName>
    <definedName name="__TT2" localSheetId="6">#REF!</definedName>
    <definedName name="__TT2">#REF!</definedName>
    <definedName name="__VIR7" localSheetId="6">#REF!</definedName>
    <definedName name="__VIR7">#REF!</definedName>
    <definedName name="_1" localSheetId="6">#REF!</definedName>
    <definedName name="_1">#REF!</definedName>
    <definedName name="_1A">'[6]itemized cost'!$A$4:$A$10</definedName>
    <definedName name="_1AZ">'[6]itemized cost'!$A$4:$C$10</definedName>
    <definedName name="_1B">'[6]itemized cost'!$A$12:$A$13</definedName>
    <definedName name="_1BZ">'[6]itemized cost'!$A$12:$C$13</definedName>
    <definedName name="_1C">'[6]itemized cost'!$A$15:$A$16</definedName>
    <definedName name="_1CZ">'[6]itemized cost'!$A$15:$C$16</definedName>
    <definedName name="_1D">'[6]itemized cost'!$A$19:$A$20</definedName>
    <definedName name="_1dz">'[6]itemized cost'!$A$19:$C$20</definedName>
    <definedName name="_1E">'[6]itemized cost'!$A$22:$A$23</definedName>
    <definedName name="_1EZ">'[6]itemized cost'!$A$22:$C$23</definedName>
    <definedName name="_1F">'[6]itemized cost'!$A$26:$A$30</definedName>
    <definedName name="_1FZ">'[6]itemized cost'!$A$29:$C$30</definedName>
    <definedName name="_1stHC" localSheetId="6">#REF!</definedName>
    <definedName name="_1stHC">#REF!</definedName>
    <definedName name="_2" localSheetId="6">#REF!</definedName>
    <definedName name="_2">#REF!</definedName>
    <definedName name="_2_1" localSheetId="6">#REF!</definedName>
    <definedName name="_2_1">#REF!</definedName>
    <definedName name="_2510CONS" localSheetId="6">[7]FORM_2510_product_FORE!#REF!</definedName>
    <definedName name="_2510CONS">[7]FORM_2510_product_FORE!#REF!</definedName>
    <definedName name="_2510EXPL" localSheetId="6">[7]FORM_2510_product_FORE!#REF!</definedName>
    <definedName name="_2510EXPL">[7]FORM_2510_product_FORE!#REF!</definedName>
    <definedName name="_2A">'[6]itemized cost'!$A$33:$A$50</definedName>
    <definedName name="_2AZ">'[6]itemized cost'!$A$33:$C$50</definedName>
    <definedName name="_2B">'[6]itemized cost'!$A$52:$A$53</definedName>
    <definedName name="_2BZ">'[6]itemized cost'!$A$52:$C$53</definedName>
    <definedName name="_2C">'[6]itemized cost'!$A$55:$A$56</definedName>
    <definedName name="_2CZ">'[6]itemized cost'!$A$55:$C$56</definedName>
    <definedName name="_2D">'[6]itemized cost'!$A$58:$A$59</definedName>
    <definedName name="_2DZ">'[6]itemized cost'!$A$58:$C$59</definedName>
    <definedName name="_3" localSheetId="6">#REF!</definedName>
    <definedName name="_3">#REF!</definedName>
    <definedName name="_3A">'[6]itemized cost'!$A$62:$A$72</definedName>
    <definedName name="_3az">'[6]itemized cost'!$A$62:$C$72</definedName>
    <definedName name="_3B">'[6]itemized cost'!$A$74:$A$76</definedName>
    <definedName name="_3bz">'[6]itemized cost'!$A$74:$C$76</definedName>
    <definedName name="_3C">'[6]itemized cost'!$A$78:$A$84</definedName>
    <definedName name="_3cz">'[6]itemized cost'!$A$78:$C$84</definedName>
    <definedName name="_3D">'[6]itemized cost'!$A$86:$A$87</definedName>
    <definedName name="_3dz">'[6]itemized cost'!$A$86:$C$87</definedName>
    <definedName name="_3E">'[6]itemized cost'!$A$89:$A$90</definedName>
    <definedName name="_3ez">'[6]itemized cost'!$A$89:$C$90</definedName>
    <definedName name="_3F">'[6]itemized cost'!$A$92:$A$94</definedName>
    <definedName name="_3fz">'[6]itemized cost'!$A$92:$C$94</definedName>
    <definedName name="_3G">'[6]itemized cost'!$A$98:$A$99</definedName>
    <definedName name="_3H">'[6]itemized cost'!$A$101:$A$102</definedName>
    <definedName name="_3hz">'[6]itemized cost'!$A$101:$C$102</definedName>
    <definedName name="_3I">'[6]itemized cost'!$A$104:$A$105</definedName>
    <definedName name="_3Iz">'[6]itemized cost'!$A$104:$C$105</definedName>
    <definedName name="_5100CONS" localSheetId="6">#REF!</definedName>
    <definedName name="_5100CONS">#REF!</definedName>
    <definedName name="_5100CONS_1" localSheetId="6">#REF!</definedName>
    <definedName name="_5100CONS_1">#REF!</definedName>
    <definedName name="_5100EXPL" localSheetId="6">#REF!</definedName>
    <definedName name="_5100EXPL">#REF!</definedName>
    <definedName name="_5100EXPL_1" localSheetId="6">#REF!</definedName>
    <definedName name="_5100EXPL_1">#REF!</definedName>
    <definedName name="_a" localSheetId="6">#REF!</definedName>
    <definedName name="_a">#REF!</definedName>
    <definedName name="_AFE1" localSheetId="6">#REF!</definedName>
    <definedName name="_AFE1">#REF!</definedName>
    <definedName name="_ATPAnova1_Dlg_Types">{"EXCELHLP.HLP!1781";5;10;5;10;5;11;112;112;13;5;8;1;2;24}</definedName>
    <definedName name="_ATPAnova1_Range2">"="</definedName>
    <definedName name="_B" localSheetId="6">[1]Deprec!#REF!</definedName>
    <definedName name="_B">[1]Deprec!#REF!</definedName>
    <definedName name="_BOL1" localSheetId="6">#REF!</definedName>
    <definedName name="_BOL1">#REF!</definedName>
    <definedName name="_BOL2" localSheetId="6">#REF!</definedName>
    <definedName name="_BOL2">#REF!</definedName>
    <definedName name="_BOL3" localSheetId="6">#REF!</definedName>
    <definedName name="_BOL3">#REF!</definedName>
    <definedName name="_BOL4" localSheetId="6">#REF!</definedName>
    <definedName name="_BOL4">#REF!</definedName>
    <definedName name="_BOL5" localSheetId="6">#REF!</definedName>
    <definedName name="_BOL5">#REF!</definedName>
    <definedName name="_BOL6" localSheetId="6">#REF!</definedName>
    <definedName name="_BOL6">#REF!</definedName>
    <definedName name="_bsu1" localSheetId="6">[8]Sheet1!#REF!</definedName>
    <definedName name="_bsu1">[8]Sheet1!#REF!</definedName>
    <definedName name="_C510_Input">'[5]Data Entry'!$D$81:$M$81</definedName>
    <definedName name="_DAT1" localSheetId="6">#REF!</definedName>
    <definedName name="_DAT1">#REF!</definedName>
    <definedName name="_DAT10" localSheetId="6">#REF!</definedName>
    <definedName name="_DAT10">#REF!</definedName>
    <definedName name="_DAT11" localSheetId="6">#REF!</definedName>
    <definedName name="_DAT11">#REF!</definedName>
    <definedName name="_DAT12" localSheetId="6">#REF!</definedName>
    <definedName name="_DAT12">#REF!</definedName>
    <definedName name="_DAT13" localSheetId="6">#REF!</definedName>
    <definedName name="_DAT13">#REF!</definedName>
    <definedName name="_DAT14" localSheetId="6">[3]Sheet1!#REF!</definedName>
    <definedName name="_DAT14">[3]Sheet1!#REF!</definedName>
    <definedName name="_DAT15" localSheetId="6">#REF!</definedName>
    <definedName name="_DAT15">#REF!</definedName>
    <definedName name="_DAT16" localSheetId="6">#REF!</definedName>
    <definedName name="_DAT16">#REF!</definedName>
    <definedName name="_DAT17" localSheetId="6">#REF!</definedName>
    <definedName name="_DAT17">#REF!</definedName>
    <definedName name="_DAT18" localSheetId="6">#REF!</definedName>
    <definedName name="_DAT18">#REF!</definedName>
    <definedName name="_DAT19" localSheetId="6">#REF!</definedName>
    <definedName name="_DAT19">#REF!</definedName>
    <definedName name="_DAT2" localSheetId="6">#REF!</definedName>
    <definedName name="_DAT2">#REF!</definedName>
    <definedName name="_DAT20" localSheetId="6">#REF!</definedName>
    <definedName name="_DAT20">#REF!</definedName>
    <definedName name="_DAT21" localSheetId="6">#REF!</definedName>
    <definedName name="_DAT21">#REF!</definedName>
    <definedName name="_DAT22" localSheetId="6">#REF!</definedName>
    <definedName name="_DAT22">#REF!</definedName>
    <definedName name="_DAT23" localSheetId="6">#REF!</definedName>
    <definedName name="_DAT23">#REF!</definedName>
    <definedName name="_DAT24" localSheetId="6">#REF!</definedName>
    <definedName name="_DAT24">#REF!</definedName>
    <definedName name="_DAT25" localSheetId="6">#REF!</definedName>
    <definedName name="_DAT25">#REF!</definedName>
    <definedName name="_DAT26" localSheetId="6">#REF!</definedName>
    <definedName name="_DAT26">#REF!</definedName>
    <definedName name="_DAT27" localSheetId="6">#REF!</definedName>
    <definedName name="_DAT27">#REF!</definedName>
    <definedName name="_DAT28" localSheetId="6">#REF!</definedName>
    <definedName name="_DAT28">#REF!</definedName>
    <definedName name="_DAT29" localSheetId="6">#REF!</definedName>
    <definedName name="_DAT29">#REF!</definedName>
    <definedName name="_DAT3" localSheetId="6">#REF!</definedName>
    <definedName name="_DAT3">#REF!</definedName>
    <definedName name="_DAT30" localSheetId="6">#REF!</definedName>
    <definedName name="_DAT30">#REF!</definedName>
    <definedName name="_DAT31" localSheetId="6">#REF!</definedName>
    <definedName name="_DAT31">#REF!</definedName>
    <definedName name="_DAT32" localSheetId="6">[9]stafflist!#REF!</definedName>
    <definedName name="_DAT32">[9]stafflist!#REF!</definedName>
    <definedName name="_DAT33" localSheetId="6">[9]stafflist!#REF!</definedName>
    <definedName name="_DAT33">[9]stafflist!#REF!</definedName>
    <definedName name="_DAT34" localSheetId="6">[9]stafflist!#REF!</definedName>
    <definedName name="_DAT34">[9]stafflist!#REF!</definedName>
    <definedName name="_DAT35" localSheetId="6">[9]stafflist!#REF!</definedName>
    <definedName name="_DAT35">[9]stafflist!#REF!</definedName>
    <definedName name="_DAT36" localSheetId="6">[9]stafflist!#REF!</definedName>
    <definedName name="_DAT36">[9]stafflist!#REF!</definedName>
    <definedName name="_DAT37" localSheetId="6">#REF!</definedName>
    <definedName name="_DAT37">#REF!</definedName>
    <definedName name="_DAT38" localSheetId="6">#REF!</definedName>
    <definedName name="_DAT38">#REF!</definedName>
    <definedName name="_DAT39" localSheetId="6">#REF!</definedName>
    <definedName name="_DAT39">#REF!</definedName>
    <definedName name="_DAT4" localSheetId="6">#REF!</definedName>
    <definedName name="_DAT4">#REF!</definedName>
    <definedName name="_DAT40" localSheetId="6">#REF!</definedName>
    <definedName name="_DAT40">#REF!</definedName>
    <definedName name="_DAT41" localSheetId="6">#REF!</definedName>
    <definedName name="_DAT41">#REF!</definedName>
    <definedName name="_DAT42" localSheetId="6">#REF!</definedName>
    <definedName name="_DAT42">#REF!</definedName>
    <definedName name="_DAT43" localSheetId="6">#REF!</definedName>
    <definedName name="_DAT43">#REF!</definedName>
    <definedName name="_DAT44" localSheetId="6">#REF!</definedName>
    <definedName name="_DAT44">#REF!</definedName>
    <definedName name="_DAT45" localSheetId="6">#REF!</definedName>
    <definedName name="_DAT45">#REF!</definedName>
    <definedName name="_DAT46" localSheetId="6">#REF!</definedName>
    <definedName name="_DAT46">#REF!</definedName>
    <definedName name="_DAT47" localSheetId="6">#REF!</definedName>
    <definedName name="_DAT47">#REF!</definedName>
    <definedName name="_DAT48" localSheetId="6">#REF!</definedName>
    <definedName name="_DAT48">#REF!</definedName>
    <definedName name="_DAT49" localSheetId="6">#REF!</definedName>
    <definedName name="_DAT49">#REF!</definedName>
    <definedName name="_DAT5" localSheetId="6">#REF!</definedName>
    <definedName name="_DAT5">#REF!</definedName>
    <definedName name="_DAT50" localSheetId="6">#REF!</definedName>
    <definedName name="_DAT50">#REF!</definedName>
    <definedName name="_DAT51" localSheetId="6">#REF!</definedName>
    <definedName name="_DAT51">#REF!</definedName>
    <definedName name="_DAT52" localSheetId="6">#REF!</definedName>
    <definedName name="_DAT52">#REF!</definedName>
    <definedName name="_DAT53" localSheetId="6">#REF!</definedName>
    <definedName name="_DAT53">#REF!</definedName>
    <definedName name="_DAT54" localSheetId="6">#REF!</definedName>
    <definedName name="_DAT54">#REF!</definedName>
    <definedName name="_DAT55" localSheetId="6">#REF!</definedName>
    <definedName name="_DAT55">#REF!</definedName>
    <definedName name="_DAT56" localSheetId="6">#REF!</definedName>
    <definedName name="_DAT56">#REF!</definedName>
    <definedName name="_DAT57" localSheetId="6">#REF!</definedName>
    <definedName name="_DAT57">#REF!</definedName>
    <definedName name="_DAT58" localSheetId="6">#REF!</definedName>
    <definedName name="_DAT58">#REF!</definedName>
    <definedName name="_DAT59" localSheetId="6">#REF!</definedName>
    <definedName name="_DAT59">#REF!</definedName>
    <definedName name="_DAT6" localSheetId="6">#REF!</definedName>
    <definedName name="_DAT6">#REF!</definedName>
    <definedName name="_DAT60" localSheetId="6">#REF!</definedName>
    <definedName name="_DAT60">#REF!</definedName>
    <definedName name="_DAT61" localSheetId="6">#REF!</definedName>
    <definedName name="_DAT61">#REF!</definedName>
    <definedName name="_DAT62" localSheetId="6">#REF!</definedName>
    <definedName name="_DAT62">#REF!</definedName>
    <definedName name="_DAT7" localSheetId="6">#REF!</definedName>
    <definedName name="_DAT7">#REF!</definedName>
    <definedName name="_DAT8" localSheetId="6">#REF!</definedName>
    <definedName name="_DAT8">#REF!</definedName>
    <definedName name="_DAT9" localSheetId="6">#REF!</definedName>
    <definedName name="_DAT9">#REF!</definedName>
    <definedName name="_EPG1" localSheetId="6">#REF!</definedName>
    <definedName name="_EPG1">#REF!</definedName>
    <definedName name="_EPG2" localSheetId="6">#REF!</definedName>
    <definedName name="_EPG2">#REF!</definedName>
    <definedName name="_EPG3" localSheetId="6">#REF!</definedName>
    <definedName name="_EPG3">#REF!</definedName>
    <definedName name="_EPG4" localSheetId="6">#REF!</definedName>
    <definedName name="_EPG4">#REF!</definedName>
    <definedName name="_EPG5" localSheetId="6">#REF!</definedName>
    <definedName name="_EPG5">#REF!</definedName>
    <definedName name="_EPR3" localSheetId="6">#REF!</definedName>
    <definedName name="_EPR3">#REF!</definedName>
    <definedName name="_Fill" localSheetId="6" hidden="1">#REF!</definedName>
    <definedName name="_Fill" hidden="1">#REF!</definedName>
    <definedName name="_xlnm._FilterDatabase" localSheetId="3" hidden="1">AKRI!$B$3:$BU$50</definedName>
    <definedName name="_xlnm._FilterDatabase" localSheetId="6" hidden="1">OGBAINBIRI!$A$3:$BU$54</definedName>
    <definedName name="_xlnm._FilterDatabase" localSheetId="4" hidden="1">OSHIE!$A$3:$BU$48</definedName>
    <definedName name="_xlnm._FilterDatabase" localSheetId="2" hidden="1">SAMABIRI!$B$3:$BU$69</definedName>
    <definedName name="_xlnm._FilterDatabase" localSheetId="5" hidden="1">TEBIDABA!$B$2:$BU$57</definedName>
    <definedName name="_xlnm._FilterDatabase" hidden="1">#REF!</definedName>
    <definedName name="_Key1" localSheetId="6" hidden="1">#REF!</definedName>
    <definedName name="_Key1" hidden="1">#REF!</definedName>
    <definedName name="_li03" localSheetId="6">#REF!</definedName>
    <definedName name="_li03">#REF!</definedName>
    <definedName name="_mths" localSheetId="6">#REF!</definedName>
    <definedName name="_mths">#REF!</definedName>
    <definedName name="_NPV7" localSheetId="6">#REF!</definedName>
    <definedName name="_NPV7">#REF!</definedName>
    <definedName name="_Order1" hidden="1">255</definedName>
    <definedName name="_PSG1" localSheetId="6">[4]Parameters!#REF!</definedName>
    <definedName name="_PSG1">[4]Parameters!#REF!</definedName>
    <definedName name="_PSG2" localSheetId="6">[4]Parameters!#REF!</definedName>
    <definedName name="_PSG2">[4]Parameters!#REF!</definedName>
    <definedName name="_PSG3" localSheetId="6">[4]Parameters!#REF!</definedName>
    <definedName name="_PSG3">[4]Parameters!#REF!</definedName>
    <definedName name="_PSG4" localSheetId="6">[4]Parameters!#REF!</definedName>
    <definedName name="_PSG4">[4]Parameters!#REF!</definedName>
    <definedName name="_PSG5" localSheetId="6">[4]Parameters!#REF!</definedName>
    <definedName name="_PSG5">[4]Parameters!#REF!</definedName>
    <definedName name="_PSG6" localSheetId="6">[4]Parameters!#REF!</definedName>
    <definedName name="_PSG6">[4]Parameters!#REF!</definedName>
    <definedName name="_PSL1" localSheetId="6">[4]Parameters!#REF!</definedName>
    <definedName name="_PSL1">[4]Parameters!#REF!</definedName>
    <definedName name="_PSL2" localSheetId="6">[4]Parameters!#REF!</definedName>
    <definedName name="_PSL2">[4]Parameters!#REF!</definedName>
    <definedName name="_PSL3" localSheetId="6">[4]Parameters!#REF!</definedName>
    <definedName name="_PSL3">[4]Parameters!#REF!</definedName>
    <definedName name="_PSL4" localSheetId="6">[4]Parameters!#REF!</definedName>
    <definedName name="_PSL4">[4]Parameters!#REF!</definedName>
    <definedName name="_PSL5" localSheetId="6">[4]Parameters!#REF!</definedName>
    <definedName name="_PSL5">[4]Parameters!#REF!</definedName>
    <definedName name="_PSL6" localSheetId="6">[4]Parameters!#REF!</definedName>
    <definedName name="_PSL6">[4]Parameters!#REF!</definedName>
    <definedName name="_QSL4" localSheetId="6">[4]Parameters!#REF!</definedName>
    <definedName name="_QSL4">[4]Parameters!#REF!</definedName>
    <definedName name="_REF3" localSheetId="6">#REF!</definedName>
    <definedName name="_REF3">#REF!</definedName>
    <definedName name="_REF5" localSheetId="6">#REF!</definedName>
    <definedName name="_REF5">#REF!</definedName>
    <definedName name="_Regression_Out" localSheetId="6" hidden="1">#REF!</definedName>
    <definedName name="_Regression_Out" hidden="1">#REF!</definedName>
    <definedName name="_Regression_X" localSheetId="6" hidden="1">#REF!</definedName>
    <definedName name="_Regression_X" hidden="1">#REF!</definedName>
    <definedName name="_Regression_Y" localSheetId="6" hidden="1">#REF!</definedName>
    <definedName name="_Regression_Y" hidden="1">#REF!</definedName>
    <definedName name="_RO1" localSheetId="6">#REF!</definedName>
    <definedName name="_RO1">#REF!</definedName>
    <definedName name="_RO10" localSheetId="6">#REF!</definedName>
    <definedName name="_RO10">#REF!</definedName>
    <definedName name="_RO2" localSheetId="6">#REF!</definedName>
    <definedName name="_RO2">#REF!</definedName>
    <definedName name="_RO3" localSheetId="6">#REF!</definedName>
    <definedName name="_RO3">#REF!</definedName>
    <definedName name="_RO4" localSheetId="6">#REF!</definedName>
    <definedName name="_RO4">#REF!</definedName>
    <definedName name="_RO5" localSheetId="6">#REF!</definedName>
    <definedName name="_RO5">#REF!</definedName>
    <definedName name="_RO6" localSheetId="6">#REF!</definedName>
    <definedName name="_RO6">#REF!</definedName>
    <definedName name="_RO7" localSheetId="6">#REF!</definedName>
    <definedName name="_RO7">#REF!</definedName>
    <definedName name="_RO8" localSheetId="6">#REF!</definedName>
    <definedName name="_RO8">#REF!</definedName>
    <definedName name="_RO9" localSheetId="6">#REF!</definedName>
    <definedName name="_RO9">#REF!</definedName>
    <definedName name="_Sort" localSheetId="6" hidden="1">#REF!</definedName>
    <definedName name="_Sort" hidden="1">#REF!</definedName>
    <definedName name="_SSL4" localSheetId="6">[4]Parameters!#REF!</definedName>
    <definedName name="_SSL4">[4]Parameters!#REF!</definedName>
    <definedName name="_Table1_In1" localSheetId="6" hidden="1">#REF!</definedName>
    <definedName name="_Table1_In1" hidden="1">#REF!</definedName>
    <definedName name="_Table1_Out" localSheetId="6" hidden="1">#REF!</definedName>
    <definedName name="_Table1_Out" hidden="1">#REF!</definedName>
    <definedName name="_Table2_In1" localSheetId="6" hidden="1">#REF!</definedName>
    <definedName name="_Table2_In1" hidden="1">#REF!</definedName>
    <definedName name="_Table2_Out" localSheetId="6" hidden="1">#REF!</definedName>
    <definedName name="_Table2_Out" hidden="1">#REF!</definedName>
    <definedName name="_TS63" localSheetId="6">'[10]OPEX Forecast Inputs'!#REF!</definedName>
    <definedName name="_TS63">'[10]OPEX Forecast Inputs'!#REF!</definedName>
    <definedName name="_TT2" localSheetId="6">#REF!</definedName>
    <definedName name="_TT2">#REF!</definedName>
    <definedName name="_VIR7" localSheetId="6">#REF!</definedName>
    <definedName name="_VIR7">#REF!</definedName>
    <definedName name="_vol1" localSheetId="6">#REF!</definedName>
    <definedName name="_vol1">#REF!</definedName>
    <definedName name="_vol2" localSheetId="6">#REF!</definedName>
    <definedName name="_vol2">#REF!</definedName>
    <definedName name="_vol3" localSheetId="6">#REF!</definedName>
    <definedName name="_vol3">#REF!</definedName>
    <definedName name="_vol4" localSheetId="6">#REF!</definedName>
    <definedName name="_vol4">#REF!</definedName>
    <definedName name="_vol5" localSheetId="6">#REF!</definedName>
    <definedName name="_vol5">#REF!</definedName>
    <definedName name="_vol6" localSheetId="6">#REF!</definedName>
    <definedName name="_vol6">#REF!</definedName>
    <definedName name="A" hidden="1">{#N/A,#N/A,TRUE,"ASSUMPTIONS";#N/A,#N/A,TRUE,"SUMMARY";#N/A,#N/A,TRUE,"PANEL 1";#N/A,#N/A,TRUE,"PANEL 2"}</definedName>
    <definedName name="A_DOWN_ASPHALT" localSheetId="6">'[10]OPEX Forecast Inputs'!#REF!</definedName>
    <definedName name="A_DOWN_ASPHALT">'[10]OPEX Forecast Inputs'!#REF!</definedName>
    <definedName name="A_DOWN_COMP" localSheetId="6">'[10]OPEX Forecast Inputs'!#REF!</definedName>
    <definedName name="A_DOWN_COMP">'[10]OPEX Forecast Inputs'!#REF!</definedName>
    <definedName name="A_DOWN_FAC" localSheetId="6">'[10]OPEX Forecast Inputs'!#REF!</definedName>
    <definedName name="A_DOWN_FAC">'[10]OPEX Forecast Inputs'!#REF!</definedName>
    <definedName name="A_DOWN_GAS" localSheetId="6">'[10]OPEX Forecast Inputs'!#REF!</definedName>
    <definedName name="A_DOWN_GAS">'[10]OPEX Forecast Inputs'!#REF!</definedName>
    <definedName name="A_DOWN_HURR" localSheetId="6">'[10]OPEX Forecast Inputs'!#REF!</definedName>
    <definedName name="A_DOWN_HURR">'[10]OPEX Forecast Inputs'!#REF!</definedName>
    <definedName name="A_DOWN_INIT" localSheetId="6">'[10]OPEX Forecast Inputs'!#REF!</definedName>
    <definedName name="A_DOWN_INIT">'[10]OPEX Forecast Inputs'!#REF!</definedName>
    <definedName name="A_DOWN_MULTI" localSheetId="6">'[10]OPEX Forecast Inputs'!#REF!</definedName>
    <definedName name="A_DOWN_MULTI">'[10]OPEX Forecast Inputs'!#REF!</definedName>
    <definedName name="A_DOWN_O_1" localSheetId="6">'[10]OPEX Forecast Inputs'!#REF!</definedName>
    <definedName name="A_DOWN_O_1">'[10]OPEX Forecast Inputs'!#REF!</definedName>
    <definedName name="A_DOWN_O_2" localSheetId="6">'[10]OPEX Forecast Inputs'!#REF!</definedName>
    <definedName name="A_DOWN_O_2">'[10]OPEX Forecast Inputs'!#REF!</definedName>
    <definedName name="A_DOWN_PIPE" localSheetId="6">'[10]OPEX Forecast Inputs'!#REF!</definedName>
    <definedName name="A_DOWN_PIPE">'[10]OPEX Forecast Inputs'!#REF!</definedName>
    <definedName name="A_DOWN_SUB" localSheetId="6">'[10]OPEX Forecast Inputs'!#REF!</definedName>
    <definedName name="A_DOWN_SUB">'[10]OPEX Forecast Inputs'!#REF!</definedName>
    <definedName name="A_DOWN_WATER" localSheetId="6">'[10]OPEX Forecast Inputs'!#REF!</definedName>
    <definedName name="A_DOWN_WATER">'[10]OPEX Forecast Inputs'!#REF!</definedName>
    <definedName name="A_O_ASPH" localSheetId="6">[10]Assumptions!#REF!</definedName>
    <definedName name="A_O_ASPH">[10]Assumptions!#REF!</definedName>
    <definedName name="A_O_ASPH2" localSheetId="6">[10]Assumptions!#REF!</definedName>
    <definedName name="A_O_ASPH2">[10]Assumptions!#REF!</definedName>
    <definedName name="A_O_COMP" localSheetId="6">[10]Assumptions!#REF!</definedName>
    <definedName name="A_O_COMP">[10]Assumptions!#REF!</definedName>
    <definedName name="A_O_COMP2" localSheetId="6">[10]Assumptions!#REF!</definedName>
    <definedName name="A_O_COMP2">[10]Assumptions!#REF!</definedName>
    <definedName name="A_O_GAS" localSheetId="6">[10]Assumptions!#REF!</definedName>
    <definedName name="A_O_GAS">[10]Assumptions!#REF!</definedName>
    <definedName name="A_O_GAS2" localSheetId="6">[10]Assumptions!#REF!</definedName>
    <definedName name="A_O_GAS2">[10]Assumptions!#REF!</definedName>
    <definedName name="A_O_INIT" localSheetId="6">[10]Assumptions!#REF!</definedName>
    <definedName name="A_O_INIT">[10]Assumptions!#REF!</definedName>
    <definedName name="A_O_INIT2" localSheetId="6">[10]Assumptions!#REF!</definedName>
    <definedName name="A_O_INIT2">[10]Assumptions!#REF!</definedName>
    <definedName name="A_O_MULTI" localSheetId="6">[10]Assumptions!#REF!</definedName>
    <definedName name="A_O_MULTI">[10]Assumptions!#REF!</definedName>
    <definedName name="A_O_MULTI2" localSheetId="6">[10]Assumptions!#REF!</definedName>
    <definedName name="A_O_MULTI2">[10]Assumptions!#REF!</definedName>
    <definedName name="A_O_WATER" localSheetId="6">[10]Assumptions!#REF!</definedName>
    <definedName name="A_O_WATER">[10]Assumptions!#REF!</definedName>
    <definedName name="A_O_WATER2" localSheetId="6">[10]Assumptions!#REF!</definedName>
    <definedName name="A_O_WATER2">[10]Assumptions!#REF!</definedName>
    <definedName name="A_SUB_FAC" localSheetId="6">[10]Assumptions!#REF!</definedName>
    <definedName name="A_SUB_FAC">[10]Assumptions!#REF!</definedName>
    <definedName name="A_SUB_FAC2" localSheetId="6">[10]Assumptions!#REF!</definedName>
    <definedName name="A_SUB_FAC2">[10]Assumptions!#REF!</definedName>
    <definedName name="A_TLP_FAC" localSheetId="6">[10]Assumptions!#REF!</definedName>
    <definedName name="A_TLP_FAC">[10]Assumptions!#REF!</definedName>
    <definedName name="A_TLP_FAC2" localSheetId="6">[10]Assumptions!#REF!</definedName>
    <definedName name="A_TLP_FAC2">[10]Assumptions!#REF!</definedName>
    <definedName name="A0000000">"SIPM_APPL\"</definedName>
    <definedName name="a1xw43" localSheetId="6">#REF!</definedName>
    <definedName name="a1xw43">#REF!</definedName>
    <definedName name="aa" localSheetId="6">#REF!</definedName>
    <definedName name="aa">#REF!</definedName>
    <definedName name="AACOSTSUM">TRUE</definedName>
    <definedName name="ABBOT_P_P_P" localSheetId="6">#REF!</definedName>
    <definedName name="ABBOT_P_P_P">#REF!</definedName>
    <definedName name="ABBOT_PROB" localSheetId="6">#REF!</definedName>
    <definedName name="ABBOT_PROB">#REF!</definedName>
    <definedName name="AbCstPrvdDev">[11]Work!$B$3</definedName>
    <definedName name="AbndCstPoss">[11]Work!$B$6</definedName>
    <definedName name="AbndCstProb">[11]Work!$B$5</definedName>
    <definedName name="AbndCstPrvdUndev">[11]Work!$B$4</definedName>
    <definedName name="Accommodation_EA_Technicians_training_SO1" localSheetId="6">#REF!</definedName>
    <definedName name="Accommodation_EA_Technicians_training_SO1">#REF!</definedName>
    <definedName name="accr" localSheetId="6">#REF!</definedName>
    <definedName name="accr">#REF!</definedName>
    <definedName name="acid" localSheetId="6">#REF!</definedName>
    <definedName name="acid">#REF!</definedName>
    <definedName name="act">[12]Sheet1!$B$1:$B$644</definedName>
    <definedName name="ACTSI" localSheetId="6">#REF!</definedName>
    <definedName name="ACTSI">#REF!</definedName>
    <definedName name="actual" localSheetId="6">#REF!</definedName>
    <definedName name="actual">#REF!</definedName>
    <definedName name="actual2">'[13]Full List'!$A$2:$AR$526</definedName>
    <definedName name="additional_effort_per_year_required" localSheetId="6">#REF!</definedName>
    <definedName name="additional_effort_per_year_required">#REF!</definedName>
    <definedName name="ADME" localSheetId="6">#REF!</definedName>
    <definedName name="ADME">#REF!</definedName>
    <definedName name="ADOFI" localSheetId="6">#REF!</definedName>
    <definedName name="ADOFI">#REF!</definedName>
    <definedName name="AF" localSheetId="6">#REF!</definedName>
    <definedName name="AF">#REF!</definedName>
    <definedName name="AFE_DESC" localSheetId="6">#REF!</definedName>
    <definedName name="AFE_DESC">#REF!</definedName>
    <definedName name="AFEDESC" localSheetId="6">#REF!</definedName>
    <definedName name="AFEDESC">#REF!</definedName>
    <definedName name="AFEDESC1" localSheetId="6">#REF!</definedName>
    <definedName name="AFEDESC1">#REF!</definedName>
    <definedName name="AFES" localSheetId="6">#REF!</definedName>
    <definedName name="AFES">#REF!</definedName>
    <definedName name="AFES1">'[14]POM-AFE'!$A$3:$A$104</definedName>
    <definedName name="AG_Abandonment_Costs" localSheetId="6">#REF!</definedName>
    <definedName name="AG_Abandonment_Costs">#REF!</definedName>
    <definedName name="AG_Capex" localSheetId="6">#REF!</definedName>
    <definedName name="AG_Capex">#REF!</definedName>
    <definedName name="AG_Direct_Fixed_Opex" localSheetId="6">#REF!</definedName>
    <definedName name="AG_Direct_Fixed_Opex">#REF!</definedName>
    <definedName name="AG_Direct_Variable_Opex" localSheetId="6">#REF!</definedName>
    <definedName name="AG_Direct_Variable_Opex">#REF!</definedName>
    <definedName name="AG_Fiscal_Opex" localSheetId="6">#REF!</definedName>
    <definedName name="AG_Fiscal_Opex">#REF!</definedName>
    <definedName name="AG_Flare_Rate_Input" localSheetId="6">#REF!</definedName>
    <definedName name="AG_Flare_Rate_Input">#REF!</definedName>
    <definedName name="AG_Independent_Opex" localSheetId="6">#REF!</definedName>
    <definedName name="AG_Independent_Opex">#REF!</definedName>
    <definedName name="AG_Indirect_Opex" localSheetId="6">#REF!</definedName>
    <definedName name="AG_Indirect_Opex">#REF!</definedName>
    <definedName name="AG_Injected_Rate" localSheetId="6">#REF!</definedName>
    <definedName name="AG_Injected_Rate">#REF!</definedName>
    <definedName name="AG_Opex" localSheetId="6">#REF!</definedName>
    <definedName name="AG_Opex">#REF!</definedName>
    <definedName name="AGG_Nodes" localSheetId="6">#REF!</definedName>
    <definedName name="AGG_Nodes">#REF!</definedName>
    <definedName name="AGIP_JV">[15]Control!$H$7</definedName>
    <definedName name="AGRate" localSheetId="6">#REF!</definedName>
    <definedName name="AGRate">#REF!</definedName>
    <definedName name="AGSalesRate" localSheetId="6">#REF!</definedName>
    <definedName name="AGSalesRate">#REF!</definedName>
    <definedName name="AGSalesVol" localSheetId="6">#REF!</definedName>
    <definedName name="AGSalesVol">#REF!</definedName>
    <definedName name="AIMA" localSheetId="6">#REF!</definedName>
    <definedName name="AIMA">#REF!</definedName>
    <definedName name="alessio">[16]alessio!$A$1:$F$1864</definedName>
    <definedName name="ALGERIA" localSheetId="6">#REF!</definedName>
    <definedName name="ALGERIA">#REF!</definedName>
    <definedName name="Alist">[17]ActivityData!$A$2:$A$178</definedName>
    <definedName name="All_Data">[18]Economics!$I$24:$BG$74,[18]Economics!$H$77:$M$91</definedName>
    <definedName name="allo">'[16]BMS adjusted'!$I$2:$J$24</definedName>
    <definedName name="AMETHYST_PROB" localSheetId="6">#REF!</definedName>
    <definedName name="AMETHYST_PROB">#REF!</definedName>
    <definedName name="AMETHYST_PROVED" localSheetId="6">#REF!</definedName>
    <definedName name="AMETHYST_PROVED">#REF!</definedName>
    <definedName name="amountplaced">[19]WTR!$G$114</definedName>
    <definedName name="ANGLIA_PROB_POS" localSheetId="6">#REF!</definedName>
    <definedName name="ANGLIA_PROB_POS">#REF!</definedName>
    <definedName name="ANGLIA_PROVED" localSheetId="6">#REF!</definedName>
    <definedName name="ANGLIA_PROVED">#REF!</definedName>
    <definedName name="ANGOLA" localSheetId="6">#REF!</definedName>
    <definedName name="ANGOLA">#REF!</definedName>
    <definedName name="AnnProd1">[11]Work!$B$12</definedName>
    <definedName name="AnnProd2">[11]Work!$B$13</definedName>
    <definedName name="AnnProd3">[11]Work!$B$14</definedName>
    <definedName name="Annual_Prod_In" localSheetId="6">#REF!</definedName>
    <definedName name="Annual_Prod_In">#REF!</definedName>
    <definedName name="annularvol">[20]Data!$F$13</definedName>
    <definedName name="aod">'[21]prod fileds'!$G$1</definedName>
    <definedName name="AP_after_ET" localSheetId="6">'[22]Erha reconciliation'!#REF!</definedName>
    <definedName name="AP_after_ET">'[22]Erha reconciliation'!#REF!</definedName>
    <definedName name="APPLETON_POSS" localSheetId="6">#REF!</definedName>
    <definedName name="APPLETON_POSS">#REF!</definedName>
    <definedName name="APPLETON_PROB" localSheetId="6">#REF!</definedName>
    <definedName name="APPLETON_PROB">#REF!</definedName>
    <definedName name="Appraisal_1_Inp" localSheetId="6">#REF!</definedName>
    <definedName name="Appraisal_1_Inp">#REF!</definedName>
    <definedName name="Appraisal_2_Inp" localSheetId="6">#REF!</definedName>
    <definedName name="Appraisal_2_Inp">#REF!</definedName>
    <definedName name="Appraisal_MType" localSheetId="6">#REF!</definedName>
    <definedName name="Appraisal_MType">#REF!</definedName>
    <definedName name="APRIL" localSheetId="6">#REF!</definedName>
    <definedName name="APRIL">#REF!</definedName>
    <definedName name="ARBR_40_S_P_P_P" localSheetId="6">#REF!</definedName>
    <definedName name="ARBR_40_S_P_P_P">#REF!</definedName>
    <definedName name="ARBR_ZECH_P_P_P" localSheetId="6">#REF!</definedName>
    <definedName name="ARBR_ZECH_P_P_P">#REF!</definedName>
    <definedName name="area" localSheetId="6">#REF!</definedName>
    <definedName name="area">#REF!</definedName>
    <definedName name="Area_print" localSheetId="6">#REF!</definedName>
    <definedName name="Area_print">#REF!</definedName>
    <definedName name="areac">'[23]#REF'!$B$23:$B$195</definedName>
    <definedName name="ARG" localSheetId="6">#REF!</definedName>
    <definedName name="ARG">#REF!</definedName>
    <definedName name="ARKWRIGHT_P_P_P" localSheetId="6">#REF!</definedName>
    <definedName name="ARKWRIGHT_P_P_P">#REF!</definedName>
    <definedName name="as" localSheetId="6">#REF!</definedName>
    <definedName name="as">#REF!</definedName>
    <definedName name="ASHRAFI" localSheetId="6">#REF!</definedName>
    <definedName name="ASHRAFI">#REF!</definedName>
    <definedName name="ASP75CFHSE" localSheetId="6">#REF!</definedName>
    <definedName name="ASP75CFHSE">#REF!</definedName>
    <definedName name="Asset_name">[24]Economics!$C$13</definedName>
    <definedName name="Asset_Performance_Unit" localSheetId="6">#REF!</definedName>
    <definedName name="Asset_Performance_Unit">#REF!</definedName>
    <definedName name="AssetName" localSheetId="6">#REF!</definedName>
    <definedName name="AssetName">#REF!</definedName>
    <definedName name="Assump_D_0_1" localSheetId="6">[10]Assumptions!#REF!</definedName>
    <definedName name="Assump_D_0_1">[10]Assumptions!#REF!</definedName>
    <definedName name="ATEL" localSheetId="6">#REF!</definedName>
    <definedName name="ATEL">#REF!</definedName>
    <definedName name="Attrib" localSheetId="6">#REF!</definedName>
    <definedName name="Attrib">#REF!</definedName>
    <definedName name="aug" localSheetId="6">#REF!</definedName>
    <definedName name="aug">#REF!</definedName>
    <definedName name="AutoCAD" localSheetId="6">[25]!AutoCAD</definedName>
    <definedName name="AutoCAD">[25]!AutoCAD</definedName>
    <definedName name="AUXI" localSheetId="6">#REF!</definedName>
    <definedName name="AUXI">#REF!</definedName>
    <definedName name="awa">'[26]AWARDED (2)'!$A$5:$B$74</definedName>
    <definedName name="AzimColumn" localSheetId="6">!#REF!</definedName>
    <definedName name="AzimColumn">!#REF!</definedName>
    <definedName name="AZM" localSheetId="6">#REF!</definedName>
    <definedName name="AZM">#REF!</definedName>
    <definedName name="AZMAHEAD" localSheetId="6">#REF!</definedName>
    <definedName name="AZMAHEAD">#REF!</definedName>
    <definedName name="AZMAHEAD1" localSheetId="6">#REF!</definedName>
    <definedName name="AZMAHEAD1">#REF!</definedName>
    <definedName name="AZMBOH" localSheetId="6">#REF!</definedName>
    <definedName name="AZMBOH">#REF!</definedName>
    <definedName name="B" localSheetId="6">#REF!</definedName>
    <definedName name="B">#REF!</definedName>
    <definedName name="B110.21_Input">'[5]Data Entry'!$D$37:$M$37</definedName>
    <definedName name="B120.07_Input">'[5]Data Entry'!$D$38:$M$38</definedName>
    <definedName name="B120.08_Input">'[5]Data Entry'!$D$39:$M$39</definedName>
    <definedName name="B120.21_Input">'[5]Data Entry'!$D$40:$M$40</definedName>
    <definedName name="B131.03_Input">'[5]Data Entry'!$D$97:$M$97</definedName>
    <definedName name="B131.13_Input">'[5]Data Entry'!$D$98:$M$98</definedName>
    <definedName name="B132.03_Input">'[5]Data Entry'!$D$100:$M$100</definedName>
    <definedName name="B132.04_Input">'[5]Data Entry'!$D$101:$M$101</definedName>
    <definedName name="B132.08_Calc">'[5]Automated Balance Sheet'!$F$33:$O$33</definedName>
    <definedName name="B132.09_Calc">'[5]Automated Balance Sheet'!$F$34:$O$34</definedName>
    <definedName name="B133_Calc">'[5]Automated Balance Sheet'!$F$35:$O$35</definedName>
    <definedName name="B250_Calc">'[5]Automated Balance Sheet'!$F$43:$O$43</definedName>
    <definedName name="B270_Calc">'[5]Automated Balance Sheet'!$F$38:$O$38</definedName>
    <definedName name="B280.02_Input">'[5]Data Entry'!$D$99:$M$99</definedName>
    <definedName name="B310_Calc">'[5]Automated Balance Sheet'!$F$46:$O$46</definedName>
    <definedName name="B320_Calc">'[5]Automated Balance Sheet'!$F$47:$O$47</definedName>
    <definedName name="B330_Calc">'[5]Automated Balance Sheet'!$F$48:$O$48</definedName>
    <definedName name="B340_Calc">'[5]Automated Balance Sheet'!$F$49:$O$49</definedName>
    <definedName name="B410_Calc">'[5]Automated Balance Sheet'!$F$54:$O$54</definedName>
    <definedName name="B421.01_Calc">'[5]Automated Balance Sheet'!$F$59:$O$59</definedName>
    <definedName name="B422_Calc">'[5]Automated Balance Sheet'!$F$62:$O$62</definedName>
    <definedName name="B500_Calc">'[5]Automated Balance Sheet'!$F$64:$O$64</definedName>
    <definedName name="B600_Calc">'[5]Automated Balance Sheet'!$F$66:$O$66</definedName>
    <definedName name="B810_Calc">'[5]Automated Balance Sheet'!$F$76:$O$76</definedName>
    <definedName name="B821.03_Calc">'[5]Automated Balance Sheet'!$F$81:$O$81</definedName>
    <definedName name="B821.04_Input">'[5]Data Entry'!$D$60:$M$60</definedName>
    <definedName name="B821.13_Input">'[5]Data Entry'!$D$58:$M$58</definedName>
    <definedName name="B830_Calc">'[5]Automated Balance Sheet'!$F$85:$O$85</definedName>
    <definedName name="B836_Input">'[5]Data Entry'!$D$66:$M$66</definedName>
    <definedName name="B840.02_Calc">'[5]Automated Balance Sheet'!$F$90:$O$90</definedName>
    <definedName name="B911_Calc">'[5]Automated Balance Sheet'!$F$96:$O$96</definedName>
    <definedName name="B912_Calc">'[5]Automated Balance Sheet'!$F$99:$O$99</definedName>
    <definedName name="B913_Calc">'[5]Automated Balance Sheet'!$F$103:$O$103</definedName>
    <definedName name="B920_Calc">'[5]Automated Balance Sheet'!$F$104:$O$104</definedName>
    <definedName name="backish" localSheetId="6">#REF!</definedName>
    <definedName name="backish">#REF!</definedName>
    <definedName name="BAIRD_PVD_PROB" localSheetId="6">#REF!</definedName>
    <definedName name="BAIRD_PVD_PROB">#REF!</definedName>
    <definedName name="bakerpill1" localSheetId="6">#REF!</definedName>
    <definedName name="bakerpill1">#REF!</definedName>
    <definedName name="bakerpill2" localSheetId="6">#REF!</definedName>
    <definedName name="bakerpill2">#REF!</definedName>
    <definedName name="bakerpill3" localSheetId="6">#REF!</definedName>
    <definedName name="bakerpill3">#REF!</definedName>
    <definedName name="Balance_Sheet_Request_List" localSheetId="6">#REF!</definedName>
    <definedName name="Balance_Sheet_Request_List">#REF!</definedName>
    <definedName name="BALTIM" localSheetId="6">[27]prod_sales!#REF!</definedName>
    <definedName name="BALTIM">[27]prod_sales!#REF!</definedName>
    <definedName name="BALTIM_E" localSheetId="6">'[28]EXPL-PROD_IEOC'!#REF!</definedName>
    <definedName name="BALTIM_E">'[28]EXPL-PROD_IEOC'!#REF!</definedName>
    <definedName name="base">'[12]Budget Data'!$A$2:$AI$170</definedName>
    <definedName name="Base_Year" localSheetId="6">#REF!</definedName>
    <definedName name="Base_Year">#REF!</definedName>
    <definedName name="BaseYear">1999</definedName>
    <definedName name="BATIN" localSheetId="6">#REF!</definedName>
    <definedName name="BATIN">#REF!</definedName>
    <definedName name="BBLC" localSheetId="6">#REF!</definedName>
    <definedName name="BBLC">#REF!</definedName>
    <definedName name="bdb" localSheetId="6">#REF!</definedName>
    <definedName name="bdb">#REF!</definedName>
    <definedName name="BEAUFORT_P_P_P" localSheetId="6">#REF!</definedName>
    <definedName name="BEAUFORT_P_P_P">#REF!</definedName>
    <definedName name="Before_Royalty" localSheetId="6">[29]OUTPUT3!#REF!</definedName>
    <definedName name="Before_Royalty">[29]OUTPUT3!#REF!</definedName>
    <definedName name="BELL_PROB_POSS" localSheetId="6">#REF!</definedName>
    <definedName name="BELL_PROB_POSS">#REF!</definedName>
    <definedName name="BELL_PROVED" localSheetId="6">#REF!</definedName>
    <definedName name="BELL_PROVED">#REF!</definedName>
    <definedName name="BERYL_A_POSS" localSheetId="6">#REF!</definedName>
    <definedName name="BERYL_A_POSS">#REF!</definedName>
    <definedName name="BERYL_A_PROB" localSheetId="6">#REF!</definedName>
    <definedName name="BERYL_A_PROB">#REF!</definedName>
    <definedName name="BERYL_A_PROVED" localSheetId="6">#REF!</definedName>
    <definedName name="BERYL_A_PROVED">#REF!</definedName>
    <definedName name="BERYL_B_GC_POSS" localSheetId="6">#REF!</definedName>
    <definedName name="BERYL_B_GC_POSS">#REF!</definedName>
    <definedName name="BERYL_B_GC_PROB" localSheetId="6">#REF!</definedName>
    <definedName name="BERYL_B_GC_PROB">#REF!</definedName>
    <definedName name="BERYL_B_GC_PROV" localSheetId="6">#REF!</definedName>
    <definedName name="BERYL_B_GC_PROV">#REF!</definedName>
    <definedName name="BERYL_B_POSS" localSheetId="6">#REF!</definedName>
    <definedName name="BERYL_B_POSS">#REF!</definedName>
    <definedName name="BERYL_B_PROB" localSheetId="6">#REF!</definedName>
    <definedName name="BERYL_B_PROB">#REF!</definedName>
    <definedName name="BERYL_B_PROVED" localSheetId="6">#REF!</definedName>
    <definedName name="BERYL_B_PROVED">#REF!</definedName>
    <definedName name="BESSEMER_P_P_P" localSheetId="6">#REF!</definedName>
    <definedName name="BESSEMER_P_P_P">#REF!</definedName>
    <definedName name="bhfp">[19]Data!$F$3</definedName>
    <definedName name="bhg" localSheetId="6">#REF!</definedName>
    <definedName name="bhg">#REF!</definedName>
    <definedName name="bhp" localSheetId="6">'[30]Well Test Sheet'!#REF!</definedName>
    <definedName name="bhp">'[30]Well Test Sheet'!#REF!</definedName>
    <definedName name="bht" localSheetId="6">'[30]Well Test Sheet'!#REF!</definedName>
    <definedName name="bht">'[30]Well Test Sheet'!#REF!</definedName>
    <definedName name="bhy">[31]estgl81!$Y$39:$Y$43</definedName>
    <definedName name="biseni" localSheetId="6">#REF!</definedName>
    <definedName name="biseni">#REF!</definedName>
    <definedName name="BLANK1" localSheetId="6">#REF!</definedName>
    <definedName name="BLANK1">#REF!</definedName>
    <definedName name="BLANK2" localSheetId="6">#REF!</definedName>
    <definedName name="BLANK2">#REF!</definedName>
    <definedName name="BLANK3" localSheetId="6">#REF!</definedName>
    <definedName name="BLANK3">#REF!</definedName>
    <definedName name="BLANK4" localSheetId="6">#REF!</definedName>
    <definedName name="BLANK4">#REF!</definedName>
    <definedName name="blankcovered">[19]WTR!$I$130</definedName>
    <definedName name="blankcovered2" localSheetId="6">#REF!</definedName>
    <definedName name="blankcovered2">#REF!</definedName>
    <definedName name="blc">'[32]Budget, LEE &amp; Commitments'!$A$7:$G$49</definedName>
    <definedName name="BLC_FLag" localSheetId="6">#REF!</definedName>
    <definedName name="BLC_FLag">#REF!</definedName>
    <definedName name="blcc" localSheetId="6">#REF!</definedName>
    <definedName name="blcc">#REF!</definedName>
    <definedName name="BLK_113_28_POSS" localSheetId="6">#REF!</definedName>
    <definedName name="BLK_113_28_POSS">#REF!</definedName>
    <definedName name="BLK_211_23_POSS" localSheetId="6">#REF!</definedName>
    <definedName name="BLK_211_23_POSS">#REF!</definedName>
    <definedName name="BLK_9_13_P_P_P" localSheetId="6">#REF!</definedName>
    <definedName name="BLK_9_13_P_P_P">#REF!</definedName>
    <definedName name="block">[19]WTR!$I$5</definedName>
    <definedName name="bms">'[16]BMS adjusted'!$A$2:$F$1867</definedName>
    <definedName name="boe" localSheetId="6">#REF!</definedName>
    <definedName name="boe">#REF!</definedName>
    <definedName name="BoE_Production" localSheetId="6">#REF!</definedName>
    <definedName name="BoE_Production">#REF!</definedName>
    <definedName name="bof" localSheetId="6">[33]Sheet1!#REF!</definedName>
    <definedName name="bof">[33]Sheet1!#REF!</definedName>
    <definedName name="Bolia_Exploration_Well" localSheetId="6">#REF!</definedName>
    <definedName name="Bolia_Exploration_Well">#REF!</definedName>
    <definedName name="Bonga_West_Exploration_Well" localSheetId="6">#REF!</definedName>
    <definedName name="Bonga_West_Exploration_Well">#REF!</definedName>
    <definedName name="Bonus_Inp">[34]Sheet1!$D$50:$AZ$50</definedName>
    <definedName name="bonus_recovered">[34]Sheet1!$D$148:$AZ$148</definedName>
    <definedName name="booked_gas_reserves_per_manyear" localSheetId="6">#REF!</definedName>
    <definedName name="booked_gas_reserves_per_manyear">#REF!</definedName>
    <definedName name="booked_oil_reserves_per_manyear" localSheetId="6">#REF!</definedName>
    <definedName name="booked_oil_reserves_per_manyear">#REF!</definedName>
    <definedName name="BP" localSheetId="6">#REF!</definedName>
    <definedName name="BP">#REF!</definedName>
    <definedName name="BP_Priority" localSheetId="6">#REF!</definedName>
    <definedName name="BP_Priority">#REF!</definedName>
    <definedName name="BPID" localSheetId="6">#REF!</definedName>
    <definedName name="BPID">#REF!</definedName>
    <definedName name="BPIM" localSheetId="6">#REF!</definedName>
    <definedName name="BPIM">#REF!</definedName>
    <definedName name="breakerconc1" localSheetId="6">#REF!</definedName>
    <definedName name="breakerconc1">#REF!</definedName>
    <definedName name="breakerconc2" localSheetId="6">#REF!</definedName>
    <definedName name="breakerconc2">#REF!</definedName>
    <definedName name="breakerconc3" localSheetId="6">#REF!</definedName>
    <definedName name="breakerconc3">#REF!</definedName>
    <definedName name="breakertype1" localSheetId="6">#REF!</definedName>
    <definedName name="breakertype1">#REF!</definedName>
    <definedName name="breakertype2" localSheetId="6">#REF!</definedName>
    <definedName name="breakertype2">#REF!</definedName>
    <definedName name="breakertype3" localSheetId="6">#REF!</definedName>
    <definedName name="breakertype3">#REF!</definedName>
    <definedName name="breakerused1" localSheetId="6">#REF!</definedName>
    <definedName name="breakerused1">#REF!</definedName>
    <definedName name="breakerused2" localSheetId="6">#REF!</definedName>
    <definedName name="breakerused2">#REF!</definedName>
    <definedName name="breakerused3" localSheetId="6">#REF!</definedName>
    <definedName name="breakerused3">#REF!</definedName>
    <definedName name="brt">[35]Sheet2!$A$2:$A$165</definedName>
    <definedName name="bsw" localSheetId="6">'[30]Well Test Sheet'!#REF!</definedName>
    <definedName name="bsw">'[30]Well Test Sheet'!#REF!</definedName>
    <definedName name="btos" localSheetId="6">#REF!</definedName>
    <definedName name="btos">#REF!</definedName>
    <definedName name="BUDR" localSheetId="6">#REF!</definedName>
    <definedName name="BUDR">#REF!</definedName>
    <definedName name="BUR" localSheetId="6">#REF!</definedName>
    <definedName name="BUR">#REF!</definedName>
    <definedName name="BURAHEAD" localSheetId="6">#REF!</definedName>
    <definedName name="BURAHEAD">#REF!</definedName>
    <definedName name="BURBOH" localSheetId="6">#REF!</definedName>
    <definedName name="BURBOH">#REF!</definedName>
    <definedName name="BURBTMAHEAD" localSheetId="6">#REF!</definedName>
    <definedName name="BURBTMAHEAD">#REF!</definedName>
    <definedName name="BURBTMBOH" localSheetId="6">#REF!</definedName>
    <definedName name="BURBTMBOH">#REF!</definedName>
    <definedName name="BURMIDAHEAD" localSheetId="6">#REF!</definedName>
    <definedName name="BURMIDAHEAD">#REF!</definedName>
    <definedName name="BURMIDBOH" localSheetId="6">#REF!</definedName>
    <definedName name="BURMIDBOH">#REF!</definedName>
    <definedName name="BURTOPAHEAD" localSheetId="6">#REF!</definedName>
    <definedName name="BURTOPAHEAD">#REF!</definedName>
    <definedName name="BURTOPBOH" localSheetId="6">#REF!</definedName>
    <definedName name="BURTOPBOH">#REF!</definedName>
    <definedName name="Business_Plan_ID" localSheetId="6">#REF!</definedName>
    <definedName name="Business_Plan_ID">#REF!</definedName>
    <definedName name="buy" localSheetId="6">#REF!</definedName>
    <definedName name="buy">#REF!</definedName>
    <definedName name="buyt">'[36]2005'!$A$168:$B$260</definedName>
    <definedName name="C_211_Production_Capex" localSheetId="6">#REF!</definedName>
    <definedName name="C_211_Production_Capex">#REF!</definedName>
    <definedName name="C_212_Expex" localSheetId="6">#REF!</definedName>
    <definedName name="C_212_Expex">#REF!</definedName>
    <definedName name="C_CE" localSheetId="6">#REF!</definedName>
    <definedName name="C_CE">#REF!</definedName>
    <definedName name="C_Duty_Aut">'[37]Project Data '!$I$59:$BF$59</definedName>
    <definedName name="C_Duty_Man">'[37]Project Data '!$I$57:$BF$57</definedName>
    <definedName name="C_Exclusive">'[37]Project Data '!$I$56:$BF$56</definedName>
    <definedName name="C_OffshFac">'[37]Project Data '!$I$50:$BF$50</definedName>
    <definedName name="C_OnshFac">'[37]Project Data '!$I$49:$BF$49</definedName>
    <definedName name="C_Other">'[37]Project Data '!$I$55:$BF$55</definedName>
    <definedName name="C_PFR">'[37]Project Data '!$I$52:$BF$52</definedName>
    <definedName name="C_PreFID">'[37]Project Data '!$I$48:$BF$48</definedName>
    <definedName name="C_Subsea">'[37]Project Data '!$I$51:$BF$51</definedName>
    <definedName name="C_Total">'[37]Project Data '!$I$61:$BF$61</definedName>
    <definedName name="C_VAT_Aut">'[37]Project Data '!$I$60:$BF$60</definedName>
    <definedName name="C_VAT_Man">'[37]Project Data '!$I$58:$BF$58</definedName>
    <definedName name="C_WellsIntang">'[37]Project Data '!$I$53:$BF$53</definedName>
    <definedName name="C_WellsTang">'[37]Project Data '!$I$54:$BF$54</definedName>
    <definedName name="C135.0_Input">'[5]Data Entry'!$D$75:$M$75</definedName>
    <definedName name="C160.08_Input">'[5]Data Entry'!$D$76:$M$76</definedName>
    <definedName name="C220.02_Input">'[5]Data Entry'!$D$77:$M$77</definedName>
    <definedName name="C231.03_Input">'[5]Data Entry'!$D$78:$M$78</definedName>
    <definedName name="C234.0_Input">'[5]Data Entry'!$D$79:$M$79</definedName>
    <definedName name="C411.04_Input">'[5]Data Entry'!$D$80:$M$80</definedName>
    <definedName name="ca">[38]AWARDED!$B$7:$D$81</definedName>
    <definedName name="CACategory" localSheetId="6">#REF!</definedName>
    <definedName name="CACategory">#REF!</definedName>
    <definedName name="CACode">[39]Economics!$AD$14</definedName>
    <definedName name="CalcMode">[4]Parameters!$B$6</definedName>
    <definedName name="CapAllowTranche1">[15]Control!$C$36</definedName>
    <definedName name="CapAllowTranche2">[15]Control!$C$37</definedName>
    <definedName name="Capex" localSheetId="6">#REF!</definedName>
    <definedName name="Capex">#REF!</definedName>
    <definedName name="CAPEX_MType" localSheetId="6">#REF!</definedName>
    <definedName name="CAPEX_MType">#REF!</definedName>
    <definedName name="capex_recovered">[34]Sheet1!$D$150:$AZ$150</definedName>
    <definedName name="CAPEX_TOTAL">[34]Sheet1!$D$62:$AZ$62</definedName>
    <definedName name="CapexPb" localSheetId="6">#REF!</definedName>
    <definedName name="CapexPb">#REF!</definedName>
    <definedName name="CapexPud" localSheetId="6">#REF!</definedName>
    <definedName name="CapexPud">#REF!</definedName>
    <definedName name="CAPTAIN_POSS" localSheetId="6">#REF!</definedName>
    <definedName name="CAPTAIN_POSS">#REF!</definedName>
    <definedName name="Case_ID" localSheetId="6">#REF!</definedName>
    <definedName name="Case_ID">#REF!</definedName>
    <definedName name="Case_IDfin" localSheetId="6">#REF!</definedName>
    <definedName name="Case_IDfin">#REF!</definedName>
    <definedName name="Cash_Flow_Request_List" localSheetId="6">#REF!</definedName>
    <definedName name="Cash_Flow_Request_List">#REF!</definedName>
    <definedName name="casingbreakerconc" localSheetId="6">#REF!</definedName>
    <definedName name="casingbreakerconc">#REF!</definedName>
    <definedName name="casingbreakertype" localSheetId="6">#REF!</definedName>
    <definedName name="casingbreakertype">#REF!</definedName>
    <definedName name="casingcarrierconc" localSheetId="6">#REF!</definedName>
    <definedName name="casingcarrierconc">#REF!</definedName>
    <definedName name="casingcarriertype" localSheetId="6">#REF!</definedName>
    <definedName name="casingcarriertype">#REF!</definedName>
    <definedName name="casingcarriervis" localSheetId="6">#REF!</definedName>
    <definedName name="casingcarriervis">#REF!</definedName>
    <definedName name="casingcarriervol" localSheetId="6">#REF!</definedName>
    <definedName name="casingcarriervol">#REF!</definedName>
    <definedName name="casingcarrierwt" localSheetId="6">#REF!</definedName>
    <definedName name="casingcarrierwt">#REF!</definedName>
    <definedName name="casingcolumn">[20]Data!$J$17</definedName>
    <definedName name="casinggel" localSheetId="6">#REF!</definedName>
    <definedName name="casinggel">#REF!</definedName>
    <definedName name="casingidref">[20]Data!$GC$1</definedName>
    <definedName name="casingliner">[20]Data!$E$45</definedName>
    <definedName name="casingmixratio" localSheetId="6">#REF!</definedName>
    <definedName name="casingmixratio">#REF!</definedName>
    <definedName name="casingpadfluid" localSheetId="6">#REF!</definedName>
    <definedName name="casingpadfluid">#REF!</definedName>
    <definedName name="casingpadvol" localSheetId="6">#REF!</definedName>
    <definedName name="casingpadvol">#REF!</definedName>
    <definedName name="casingprelbs" localSheetId="6">#REF!</definedName>
    <definedName name="casingprelbs">#REF!</definedName>
    <definedName name="casingpumppress" localSheetId="6">#REF!</definedName>
    <definedName name="casingpumppress">#REF!</definedName>
    <definedName name="casingpumprate" localSheetId="6">#REF!</definedName>
    <definedName name="casingpumprate">#REF!</definedName>
    <definedName name="casingrevout" localSheetId="6">#REF!</definedName>
    <definedName name="casingrevout">#REF!</definedName>
    <definedName name="casingslurrydens" localSheetId="6">#REF!</definedName>
    <definedName name="casingslurrydens">#REF!</definedName>
    <definedName name="casingstage" localSheetId="6">#REF!</definedName>
    <definedName name="casingstage">#REF!</definedName>
    <definedName name="casingtotalsand" localSheetId="6">#REF!</definedName>
    <definedName name="casingtotalsand">#REF!</definedName>
    <definedName name="casingtotslurryvol" localSheetId="6">#REF!</definedName>
    <definedName name="casingtotslurryvol">#REF!</definedName>
    <definedName name="cat" localSheetId="6">#REF!</definedName>
    <definedName name="cat">#REF!</definedName>
    <definedName name="CBarVisible" localSheetId="6">#REF!</definedName>
    <definedName name="CBarVisible">#REF!</definedName>
    <definedName name="cc" localSheetId="6">#REF!</definedName>
    <definedName name="cc">#REF!</definedName>
    <definedName name="ccc" localSheetId="6">#REF!</definedName>
    <definedName name="ccc">#REF!</definedName>
    <definedName name="CD">[40]Contract_Details!$A$2:$R$74</definedName>
    <definedName name="cdc" localSheetId="6">#REF!</definedName>
    <definedName name="cdc">#REF!</definedName>
    <definedName name="CDJ" localSheetId="6">#REF!</definedName>
    <definedName name="CDJ">#REF!</definedName>
    <definedName name="cdr" localSheetId="6">'[30]Well Test Sheet'!#REF!</definedName>
    <definedName name="cdr">'[30]Well Test Sheet'!#REF!</definedName>
    <definedName name="CENTRE_TOTALS_BY_GENERIC_GROUP" localSheetId="6">#REF!</definedName>
    <definedName name="CENTRE_TOTALS_BY_GENERIC_GROUP">#REF!</definedName>
    <definedName name="CENTRE_TOTALS_BY_GENERIC_GROUP_For_NOS" localSheetId="6">#REF!</definedName>
    <definedName name="CENTRE_TOTALS_BY_GENERIC_GROUP_For_NOS">#REF!</definedName>
    <definedName name="CENTRO" localSheetId="6">#REF!</definedName>
    <definedName name="CENTRO">#REF!</definedName>
    <definedName name="CENTRO_1" localSheetId="6">#REF!</definedName>
    <definedName name="CENTRO_1">#REF!</definedName>
    <definedName name="CERES_Upload_Request_List" localSheetId="6">#REF!</definedName>
    <definedName name="CERES_Upload_Request_List">#REF!</definedName>
    <definedName name="CF_Expex_FP44" localSheetId="6">#REF!</definedName>
    <definedName name="CF_Expex_FP44">#REF!</definedName>
    <definedName name="CF_ProdCapex_FP43" localSheetId="6">#REF!</definedName>
    <definedName name="CF_ProdCapex_FP43">#REF!</definedName>
    <definedName name="Chart1" localSheetId="6">#REF!</definedName>
    <definedName name="Chart1">#REF!</definedName>
    <definedName name="Chart2" localSheetId="6">#REF!</definedName>
    <definedName name="Chart2">#REF!</definedName>
    <definedName name="Chart3" localSheetId="6">#REF!</definedName>
    <definedName name="Chart3">#REF!</definedName>
    <definedName name="Chart4" localSheetId="6">#REF!</definedName>
    <definedName name="Chart4">#REF!</definedName>
    <definedName name="chartArea" localSheetId="6">#REF!</definedName>
    <definedName name="chartArea">#REF!</definedName>
    <definedName name="Check" localSheetId="6">#REF!</definedName>
    <definedName name="Check">#REF!</definedName>
    <definedName name="CheckDate" localSheetId="6">#REF!</definedName>
    <definedName name="CheckDate">#REF!</definedName>
    <definedName name="CheckList" localSheetId="6">#REF!</definedName>
    <definedName name="CheckList">#REF!</definedName>
    <definedName name="CheckSheetList" localSheetId="6">#REF!</definedName>
    <definedName name="CheckSheetList">#REF!</definedName>
    <definedName name="circpress1" localSheetId="6">#REF!</definedName>
    <definedName name="circpress1">#REF!</definedName>
    <definedName name="circpress10" localSheetId="6">#REF!</definedName>
    <definedName name="circpress10">#REF!</definedName>
    <definedName name="circpress2" localSheetId="6">#REF!</definedName>
    <definedName name="circpress2">#REF!</definedName>
    <definedName name="circpress3" localSheetId="6">#REF!</definedName>
    <definedName name="circpress3">#REF!</definedName>
    <definedName name="circpress4" localSheetId="6">#REF!</definedName>
    <definedName name="circpress4">#REF!</definedName>
    <definedName name="circpress5" localSheetId="6">#REF!</definedName>
    <definedName name="circpress5">#REF!</definedName>
    <definedName name="circpress6" localSheetId="6">#REF!</definedName>
    <definedName name="circpress6">#REF!</definedName>
    <definedName name="circpress7" localSheetId="6">#REF!</definedName>
    <definedName name="circpress7">#REF!</definedName>
    <definedName name="circpress8" localSheetId="6">#REF!</definedName>
    <definedName name="circpress8">#REF!</definedName>
    <definedName name="circpress9" localSheetId="6">#REF!</definedName>
    <definedName name="circpress9">#REF!</definedName>
    <definedName name="circrate1" localSheetId="6">#REF!</definedName>
    <definedName name="circrate1">#REF!</definedName>
    <definedName name="circrate10" localSheetId="6">#REF!</definedName>
    <definedName name="circrate10">#REF!</definedName>
    <definedName name="circrate2" localSheetId="6">#REF!</definedName>
    <definedName name="circrate2">#REF!</definedName>
    <definedName name="circrate3" localSheetId="6">#REF!</definedName>
    <definedName name="circrate3">#REF!</definedName>
    <definedName name="circrate4" localSheetId="6">#REF!</definedName>
    <definedName name="circrate4">#REF!</definedName>
    <definedName name="circrate5" localSheetId="6">#REF!</definedName>
    <definedName name="circrate5">#REF!</definedName>
    <definedName name="circrate6" localSheetId="6">#REF!</definedName>
    <definedName name="circrate6">#REF!</definedName>
    <definedName name="circrate7" localSheetId="6">#REF!</definedName>
    <definedName name="circrate7">#REF!</definedName>
    <definedName name="circrate8" localSheetId="6">#REF!</definedName>
    <definedName name="circrate8">#REF!</definedName>
    <definedName name="circrate9" localSheetId="6">#REF!</definedName>
    <definedName name="circrate9">#REF!</definedName>
    <definedName name="circsqz">[19]WTR!$M$86</definedName>
    <definedName name="CLAIR_PROB_POSS" localSheetId="6">#REF!</definedName>
    <definedName name="CLAIR_PROB_POSS">#REF!</definedName>
    <definedName name="CLEAR" localSheetId="6">#REF!</definedName>
    <definedName name="CLEAR">#REF!</definedName>
    <definedName name="Closure" localSheetId="6">#REF!</definedName>
    <definedName name="Closure">#REF!</definedName>
    <definedName name="CMSO" localSheetId="6">#REF!</definedName>
    <definedName name="CMSO">#REF!</definedName>
    <definedName name="CNL_JV">[15]Control!$H$5</definedName>
    <definedName name="CNLP">[41]CC_OP!$BM$4</definedName>
    <definedName name="Cntrct">[11]Work!$B$24</definedName>
    <definedName name="CntryName">[11]Work!$B$2</definedName>
    <definedName name="co">[42]AWARDED!$B$7:$E$76</definedName>
    <definedName name="COGE" localSheetId="6">#REF!</definedName>
    <definedName name="COGE">#REF!</definedName>
    <definedName name="COLV" localSheetId="6">#REF!</definedName>
    <definedName name="COLV">#REF!</definedName>
    <definedName name="com" localSheetId="6">#REF!</definedName>
    <definedName name="com">#REF!</definedName>
    <definedName name="COMBINED_DETAILS_Without_Matching_2004_LOADED_DETAIL1" localSheetId="6">#REF!</definedName>
    <definedName name="COMBINED_DETAILS_Without_Matching_2004_LOADED_DETAIL1">#REF!</definedName>
    <definedName name="ComCountries">[43]Sheet1!$B$5:$B$81</definedName>
    <definedName name="Commencement_Phase_1" localSheetId="6">#REF!</definedName>
    <definedName name="Commencement_Phase_1">#REF!</definedName>
    <definedName name="CommentColumn" localSheetId="6">!#REF!</definedName>
    <definedName name="CommentColumn">!#REF!</definedName>
    <definedName name="Comments" localSheetId="6">#REF!</definedName>
    <definedName name="Comments">#REF!</definedName>
    <definedName name="commit" localSheetId="6">#REF!</definedName>
    <definedName name="commit">#REF!</definedName>
    <definedName name="COMMITTMENT" localSheetId="6">#REF!</definedName>
    <definedName name="COMMITTMENT">#REF!</definedName>
    <definedName name="CommType" localSheetId="6">#REF!</definedName>
    <definedName name="CommType">#REF!</definedName>
    <definedName name="commy" localSheetId="6">#REF!</definedName>
    <definedName name="commy">#REF!</definedName>
    <definedName name="Company_Name" localSheetId="6">#REF!</definedName>
    <definedName name="Company_Name">#REF!</definedName>
    <definedName name="Company_Type" localSheetId="6">#REF!</definedName>
    <definedName name="Company_Type">#REF!</definedName>
    <definedName name="CompanyName" localSheetId="6">#REF!</definedName>
    <definedName name="CompanyName">#REF!</definedName>
    <definedName name="compfluidtype" localSheetId="6">#REF!</definedName>
    <definedName name="compfluidtype">#REF!</definedName>
    <definedName name="Completed_Var3" localSheetId="6">#REF!</definedName>
    <definedName name="Completed_Var3">#REF!</definedName>
    <definedName name="Completed_Var4" localSheetId="6">#REF!</definedName>
    <definedName name="Completed_Var4">#REF!</definedName>
    <definedName name="comptype">[19]WTR!$G$27</definedName>
    <definedName name="CondRate" localSheetId="6">#REF!</definedName>
    <definedName name="CondRate">#REF!</definedName>
    <definedName name="CONSOLIDATE" localSheetId="6">#REF!</definedName>
    <definedName name="CONSOLIDATE">#REF!</definedName>
    <definedName name="CONT" localSheetId="6">#REF!</definedName>
    <definedName name="CONT">#REF!</definedName>
    <definedName name="cont1" localSheetId="6">#REF!</definedName>
    <definedName name="cont1">#REF!</definedName>
    <definedName name="Contingency" localSheetId="6">#REF!</definedName>
    <definedName name="Contingency">#REF!</definedName>
    <definedName name="Contingency_Factor">'[44]LE - Assumptions'!$B$55</definedName>
    <definedName name="Contract_Type" localSheetId="6">#REF!</definedName>
    <definedName name="Contract_Type">#REF!</definedName>
    <definedName name="Controls_Services_Affiliates">'[45]Base Estimate (Shaun)'!$A$327:$IV$327</definedName>
    <definedName name="Controls_Services_SNEPCO">'[45]Base Estimate (Shaun)'!$A$327:$IV$327</definedName>
    <definedName name="Conv" localSheetId="6">#REF!</definedName>
    <definedName name="Conv">#REF!</definedName>
    <definedName name="conv1">[46]Overview!$L$4</definedName>
    <definedName name="conv2">[46]Overview!$M$4</definedName>
    <definedName name="conv3">[46]Overview!$X$2</definedName>
    <definedName name="conv4">[46]Overview!$AG$2</definedName>
    <definedName name="copy_these" localSheetId="6">#REF!</definedName>
    <definedName name="copy_these">#REF!</definedName>
    <definedName name="CORAF">#N/A</definedName>
    <definedName name="Country" localSheetId="6">#REF!</definedName>
    <definedName name="Country">#REF!</definedName>
    <definedName name="Country_Name" localSheetId="6">#REF!</definedName>
    <definedName name="Country_Name">#REF!</definedName>
    <definedName name="CPAO" localSheetId="6">#REF!</definedName>
    <definedName name="CPAO">#REF!</definedName>
    <definedName name="cpi" localSheetId="6">#REF!</definedName>
    <definedName name="cpi">#REF!</definedName>
    <definedName name="CreationDate">'[4]Summary Cash Flow'!$I$1</definedName>
    <definedName name="crew0" localSheetId="6">#REF!</definedName>
    <definedName name="crew0">#REF!</definedName>
    <definedName name="crew1" localSheetId="6">#REF!</definedName>
    <definedName name="crew1">#REF!</definedName>
    <definedName name="crew2" localSheetId="6">#REF!</definedName>
    <definedName name="crew2">#REF!</definedName>
    <definedName name="crew3" localSheetId="6">#REF!</definedName>
    <definedName name="crew3">#REF!</definedName>
    <definedName name="_xlnm.Criteria" localSheetId="6">#REF!</definedName>
    <definedName name="_xlnm.Criteria">#REF!</definedName>
    <definedName name="CRITERIA1" localSheetId="6">#REF!</definedName>
    <definedName name="CRITERIA1">#REF!</definedName>
    <definedName name="CRITERIA10" localSheetId="6">#REF!</definedName>
    <definedName name="CRITERIA10">#REF!</definedName>
    <definedName name="CRITERIA100" localSheetId="6">#REF!</definedName>
    <definedName name="CRITERIA100">#REF!</definedName>
    <definedName name="CRITERIA101" localSheetId="6">#REF!</definedName>
    <definedName name="CRITERIA101">#REF!</definedName>
    <definedName name="CRITERIA102" localSheetId="6">#REF!</definedName>
    <definedName name="CRITERIA102">#REF!</definedName>
    <definedName name="CRITERIA103" localSheetId="6">#REF!</definedName>
    <definedName name="CRITERIA103">#REF!</definedName>
    <definedName name="CRITERIA104" localSheetId="6">#REF!</definedName>
    <definedName name="CRITERIA104">#REF!</definedName>
    <definedName name="CRITERIA105" localSheetId="6">#REF!</definedName>
    <definedName name="CRITERIA105">#REF!</definedName>
    <definedName name="CRITERIA106" localSheetId="6">#REF!</definedName>
    <definedName name="CRITERIA106">#REF!</definedName>
    <definedName name="CRITERIA107" localSheetId="6">#REF!</definedName>
    <definedName name="CRITERIA107">#REF!</definedName>
    <definedName name="CRITERIA108" localSheetId="6">#REF!</definedName>
    <definedName name="CRITERIA108">#REF!</definedName>
    <definedName name="CRITERIA109" localSheetId="6">#REF!</definedName>
    <definedName name="CRITERIA109">#REF!</definedName>
    <definedName name="CRITERIA11" localSheetId="6">#REF!</definedName>
    <definedName name="CRITERIA11">#REF!</definedName>
    <definedName name="CRITERIA110" localSheetId="6">#REF!</definedName>
    <definedName name="CRITERIA110">#REF!</definedName>
    <definedName name="CRITERIA111" localSheetId="6">#REF!</definedName>
    <definedName name="CRITERIA111">#REF!</definedName>
    <definedName name="CRITERIA112" localSheetId="6">#REF!</definedName>
    <definedName name="CRITERIA112">#REF!</definedName>
    <definedName name="CRITERIA113" localSheetId="6">#REF!</definedName>
    <definedName name="CRITERIA113">#REF!</definedName>
    <definedName name="CRITERIA114" localSheetId="6">#REF!</definedName>
    <definedName name="CRITERIA114">#REF!</definedName>
    <definedName name="CRITERIA115" localSheetId="6">#REF!</definedName>
    <definedName name="CRITERIA115">#REF!</definedName>
    <definedName name="CRITERIA116" localSheetId="6">#REF!</definedName>
    <definedName name="CRITERIA116">#REF!</definedName>
    <definedName name="CRITERIA117" localSheetId="6">#REF!</definedName>
    <definedName name="CRITERIA117">#REF!</definedName>
    <definedName name="CRITERIA118" localSheetId="6">#REF!</definedName>
    <definedName name="CRITERIA118">#REF!</definedName>
    <definedName name="CRITERIA119" localSheetId="6">#REF!</definedName>
    <definedName name="CRITERIA119">#REF!</definedName>
    <definedName name="CRITERIA12" localSheetId="6">#REF!</definedName>
    <definedName name="CRITERIA12">#REF!</definedName>
    <definedName name="CRITERIA120" localSheetId="6">#REF!</definedName>
    <definedName name="CRITERIA120">#REF!</definedName>
    <definedName name="CRITERIA121" localSheetId="6">#REF!</definedName>
    <definedName name="CRITERIA121">#REF!</definedName>
    <definedName name="CRITERIA122" localSheetId="6">#REF!</definedName>
    <definedName name="CRITERIA122">#REF!</definedName>
    <definedName name="CRITERIA123" localSheetId="6">#REF!</definedName>
    <definedName name="CRITERIA123">#REF!</definedName>
    <definedName name="CRITERIA124" localSheetId="6">#REF!</definedName>
    <definedName name="CRITERIA124">#REF!</definedName>
    <definedName name="CRITERIA125" localSheetId="6">#REF!</definedName>
    <definedName name="CRITERIA125">#REF!</definedName>
    <definedName name="CRITERIA126" localSheetId="6">#REF!</definedName>
    <definedName name="CRITERIA126">#REF!</definedName>
    <definedName name="CRITERIA127" localSheetId="6">#REF!</definedName>
    <definedName name="CRITERIA127">#REF!</definedName>
    <definedName name="CRITERIA128" localSheetId="6">#REF!</definedName>
    <definedName name="CRITERIA128">#REF!</definedName>
    <definedName name="CRITERIA129" localSheetId="6">#REF!</definedName>
    <definedName name="CRITERIA129">#REF!</definedName>
    <definedName name="CRITERIA13" localSheetId="6">#REF!</definedName>
    <definedName name="CRITERIA13">#REF!</definedName>
    <definedName name="CRITERIA130" localSheetId="6">#REF!</definedName>
    <definedName name="CRITERIA130">#REF!</definedName>
    <definedName name="CRITERIA131" localSheetId="6">#REF!</definedName>
    <definedName name="CRITERIA131">#REF!</definedName>
    <definedName name="CRITERIA132" localSheetId="6">#REF!</definedName>
    <definedName name="CRITERIA132">#REF!</definedName>
    <definedName name="CRITERIA133" localSheetId="6">#REF!</definedName>
    <definedName name="CRITERIA133">#REF!</definedName>
    <definedName name="CRITERIA134" localSheetId="6">#REF!</definedName>
    <definedName name="CRITERIA134">#REF!</definedName>
    <definedName name="CRITERIA135" localSheetId="6">#REF!</definedName>
    <definedName name="CRITERIA135">#REF!</definedName>
    <definedName name="CRITERIA136" localSheetId="6">#REF!</definedName>
    <definedName name="CRITERIA136">#REF!</definedName>
    <definedName name="CRITERIA137" localSheetId="6">#REF!</definedName>
    <definedName name="CRITERIA137">#REF!</definedName>
    <definedName name="CRITERIA138" localSheetId="6">#REF!</definedName>
    <definedName name="CRITERIA138">#REF!</definedName>
    <definedName name="CRITERIA139" localSheetId="6">#REF!</definedName>
    <definedName name="CRITERIA139">#REF!</definedName>
    <definedName name="CRITERIA14" localSheetId="6">#REF!</definedName>
    <definedName name="CRITERIA14">#REF!</definedName>
    <definedName name="CRITERIA140" localSheetId="6">#REF!</definedName>
    <definedName name="CRITERIA140">#REF!</definedName>
    <definedName name="CRITERIA141" localSheetId="6">#REF!</definedName>
    <definedName name="CRITERIA141">#REF!</definedName>
    <definedName name="CRITERIA142" localSheetId="6">#REF!</definedName>
    <definedName name="CRITERIA142">#REF!</definedName>
    <definedName name="CRITERIA143" localSheetId="6">#REF!</definedName>
    <definedName name="CRITERIA143">#REF!</definedName>
    <definedName name="CRITERIA144" localSheetId="6">#REF!</definedName>
    <definedName name="CRITERIA144">#REF!</definedName>
    <definedName name="CRITERIA145" localSheetId="6">#REF!</definedName>
    <definedName name="CRITERIA145">#REF!</definedName>
    <definedName name="CRITERIA146" localSheetId="6">#REF!</definedName>
    <definedName name="CRITERIA146">#REF!</definedName>
    <definedName name="CRITERIA147" localSheetId="6">#REF!</definedName>
    <definedName name="CRITERIA147">#REF!</definedName>
    <definedName name="CRITERIA148" localSheetId="6">#REF!</definedName>
    <definedName name="CRITERIA148">#REF!</definedName>
    <definedName name="CRITERIA149" localSheetId="6">#REF!</definedName>
    <definedName name="CRITERIA149">#REF!</definedName>
    <definedName name="CRITERIA15" localSheetId="6">#REF!</definedName>
    <definedName name="CRITERIA15">#REF!</definedName>
    <definedName name="CRITERIA150" localSheetId="6">#REF!</definedName>
    <definedName name="CRITERIA150">#REF!</definedName>
    <definedName name="CRITERIA151" localSheetId="6">#REF!</definedName>
    <definedName name="CRITERIA151">#REF!</definedName>
    <definedName name="CRITERIA152" localSheetId="6">#REF!</definedName>
    <definedName name="CRITERIA152">#REF!</definedName>
    <definedName name="CRITERIA153" localSheetId="6">#REF!</definedName>
    <definedName name="CRITERIA153">#REF!</definedName>
    <definedName name="CRITERIA154" localSheetId="6">#REF!</definedName>
    <definedName name="CRITERIA154">#REF!</definedName>
    <definedName name="CRITERIA155" localSheetId="6">#REF!</definedName>
    <definedName name="CRITERIA155">#REF!</definedName>
    <definedName name="CRITERIA156" localSheetId="6">#REF!</definedName>
    <definedName name="CRITERIA156">#REF!</definedName>
    <definedName name="CRITERIA157" localSheetId="6">#REF!</definedName>
    <definedName name="CRITERIA157">#REF!</definedName>
    <definedName name="CRITERIA158" localSheetId="6">#REF!</definedName>
    <definedName name="CRITERIA158">#REF!</definedName>
    <definedName name="CRITERIA159" localSheetId="6">#REF!</definedName>
    <definedName name="CRITERIA159">#REF!</definedName>
    <definedName name="CRITERIA16" localSheetId="6">#REF!</definedName>
    <definedName name="CRITERIA16">#REF!</definedName>
    <definedName name="CRITERIA160" localSheetId="6">#REF!</definedName>
    <definedName name="CRITERIA160">#REF!</definedName>
    <definedName name="CRITERIA161" localSheetId="6">#REF!</definedName>
    <definedName name="CRITERIA161">#REF!</definedName>
    <definedName name="CRITERIA162" localSheetId="6">#REF!</definedName>
    <definedName name="CRITERIA162">#REF!</definedName>
    <definedName name="CRITERIA163" localSheetId="6">#REF!</definedName>
    <definedName name="CRITERIA163">#REF!</definedName>
    <definedName name="CRITERIA164" localSheetId="6">#REF!</definedName>
    <definedName name="CRITERIA164">#REF!</definedName>
    <definedName name="CRITERIA165" localSheetId="6">#REF!</definedName>
    <definedName name="CRITERIA165">#REF!</definedName>
    <definedName name="CRITERIA166" localSheetId="6">#REF!</definedName>
    <definedName name="CRITERIA166">#REF!</definedName>
    <definedName name="CRITERIA167" localSheetId="6">#REF!</definedName>
    <definedName name="CRITERIA167">#REF!</definedName>
    <definedName name="CRITERIA168" localSheetId="6">#REF!</definedName>
    <definedName name="CRITERIA168">#REF!</definedName>
    <definedName name="CRITERIA169" localSheetId="6">#REF!</definedName>
    <definedName name="CRITERIA169">#REF!</definedName>
    <definedName name="CRITERIA17" localSheetId="6">#REF!</definedName>
    <definedName name="CRITERIA17">#REF!</definedName>
    <definedName name="CRITERIA170" localSheetId="6">#REF!</definedName>
    <definedName name="CRITERIA170">#REF!</definedName>
    <definedName name="CRITERIA171" localSheetId="6">#REF!</definedName>
    <definedName name="CRITERIA171">#REF!</definedName>
    <definedName name="CRITERIA172" localSheetId="6">#REF!</definedName>
    <definedName name="CRITERIA172">#REF!</definedName>
    <definedName name="CRITERIA173" localSheetId="6">#REF!</definedName>
    <definedName name="CRITERIA173">#REF!</definedName>
    <definedName name="CRITERIA174" localSheetId="6">#REF!</definedName>
    <definedName name="CRITERIA174">#REF!</definedName>
    <definedName name="CRITERIA175" localSheetId="6">#REF!</definedName>
    <definedName name="CRITERIA175">#REF!</definedName>
    <definedName name="CRITERIA176" localSheetId="6">#REF!</definedName>
    <definedName name="CRITERIA176">#REF!</definedName>
    <definedName name="CRITERIA177" localSheetId="6">#REF!</definedName>
    <definedName name="CRITERIA177">#REF!</definedName>
    <definedName name="CRITERIA178" localSheetId="6">#REF!</definedName>
    <definedName name="CRITERIA178">#REF!</definedName>
    <definedName name="CRITERIA179" localSheetId="6">#REF!</definedName>
    <definedName name="CRITERIA179">#REF!</definedName>
    <definedName name="CRITERIA18" localSheetId="6">#REF!</definedName>
    <definedName name="CRITERIA18">#REF!</definedName>
    <definedName name="CRITERIA180" localSheetId="6">#REF!</definedName>
    <definedName name="CRITERIA180">#REF!</definedName>
    <definedName name="CRITERIA181" localSheetId="6">#REF!</definedName>
    <definedName name="CRITERIA181">#REF!</definedName>
    <definedName name="CRITERIA182" localSheetId="6">#REF!</definedName>
    <definedName name="CRITERIA182">#REF!</definedName>
    <definedName name="CRITERIA183" localSheetId="6">#REF!</definedName>
    <definedName name="CRITERIA183">#REF!</definedName>
    <definedName name="CRITERIA184" localSheetId="6">#REF!</definedName>
    <definedName name="CRITERIA184">#REF!</definedName>
    <definedName name="CRITERIA185" localSheetId="6">#REF!</definedName>
    <definedName name="CRITERIA185">#REF!</definedName>
    <definedName name="CRITERIA186" localSheetId="6">#REF!</definedName>
    <definedName name="CRITERIA186">#REF!</definedName>
    <definedName name="CRITERIA187" localSheetId="6">#REF!</definedName>
    <definedName name="CRITERIA187">#REF!</definedName>
    <definedName name="CRITERIA188" localSheetId="6">#REF!</definedName>
    <definedName name="CRITERIA188">#REF!</definedName>
    <definedName name="CRITERIA189" localSheetId="6">#REF!</definedName>
    <definedName name="CRITERIA189">#REF!</definedName>
    <definedName name="CRITERIA19" localSheetId="6">#REF!</definedName>
    <definedName name="CRITERIA19">#REF!</definedName>
    <definedName name="CRITERIA190" localSheetId="6">#REF!</definedName>
    <definedName name="CRITERIA190">#REF!</definedName>
    <definedName name="CRITERIA191" localSheetId="6">#REF!</definedName>
    <definedName name="CRITERIA191">#REF!</definedName>
    <definedName name="CRITERIA192" localSheetId="6">#REF!</definedName>
    <definedName name="CRITERIA192">#REF!</definedName>
    <definedName name="CRITERIA193" localSheetId="6">#REF!</definedName>
    <definedName name="CRITERIA193">#REF!</definedName>
    <definedName name="CRITERIA194" localSheetId="6">#REF!</definedName>
    <definedName name="CRITERIA194">#REF!</definedName>
    <definedName name="CRITERIA195" localSheetId="6">#REF!</definedName>
    <definedName name="CRITERIA195">#REF!</definedName>
    <definedName name="CRITERIA196" localSheetId="6">#REF!</definedName>
    <definedName name="CRITERIA196">#REF!</definedName>
    <definedName name="CRITERIA197" localSheetId="6">#REF!</definedName>
    <definedName name="CRITERIA197">#REF!</definedName>
    <definedName name="CRITERIA198" localSheetId="6">#REF!</definedName>
    <definedName name="CRITERIA198">#REF!</definedName>
    <definedName name="CRITERIA199" localSheetId="6">#REF!</definedName>
    <definedName name="CRITERIA199">#REF!</definedName>
    <definedName name="CRITERIA2" localSheetId="6">#REF!</definedName>
    <definedName name="CRITERIA2">#REF!</definedName>
    <definedName name="CRITERIA20" localSheetId="6">#REF!</definedName>
    <definedName name="CRITERIA20">#REF!</definedName>
    <definedName name="CRITERIA200" localSheetId="6">#REF!</definedName>
    <definedName name="CRITERIA200">#REF!</definedName>
    <definedName name="CRITERIA201" localSheetId="6">#REF!</definedName>
    <definedName name="CRITERIA201">#REF!</definedName>
    <definedName name="CRITERIA202" localSheetId="6">#REF!</definedName>
    <definedName name="CRITERIA202">#REF!</definedName>
    <definedName name="CRITERIA203" localSheetId="6">#REF!</definedName>
    <definedName name="CRITERIA203">#REF!</definedName>
    <definedName name="CRITERIA204" localSheetId="6">#REF!</definedName>
    <definedName name="CRITERIA204">#REF!</definedName>
    <definedName name="CRITERIA205" localSheetId="6">#REF!</definedName>
    <definedName name="CRITERIA205">#REF!</definedName>
    <definedName name="CRITERIA206" localSheetId="6">#REF!</definedName>
    <definedName name="CRITERIA206">#REF!</definedName>
    <definedName name="CRITERIA207" localSheetId="6">#REF!</definedName>
    <definedName name="CRITERIA207">#REF!</definedName>
    <definedName name="CRITERIA208" localSheetId="6">#REF!</definedName>
    <definedName name="CRITERIA208">#REF!</definedName>
    <definedName name="CRITERIA209" localSheetId="6">#REF!</definedName>
    <definedName name="CRITERIA209">#REF!</definedName>
    <definedName name="CRITERIA21" localSheetId="6">#REF!</definedName>
    <definedName name="CRITERIA21">#REF!</definedName>
    <definedName name="CRITERIA210" localSheetId="6">#REF!</definedName>
    <definedName name="CRITERIA210">#REF!</definedName>
    <definedName name="CRITERIA211" localSheetId="6">#REF!</definedName>
    <definedName name="CRITERIA211">#REF!</definedName>
    <definedName name="CRITERIA212" localSheetId="6">#REF!</definedName>
    <definedName name="CRITERIA212">#REF!</definedName>
    <definedName name="CRITERIA213" localSheetId="6">#REF!</definedName>
    <definedName name="CRITERIA213">#REF!</definedName>
    <definedName name="CRITERIA214" localSheetId="6">#REF!</definedName>
    <definedName name="CRITERIA214">#REF!</definedName>
    <definedName name="CRITERIA215" localSheetId="6">#REF!</definedName>
    <definedName name="CRITERIA215">#REF!</definedName>
    <definedName name="CRITERIA216" localSheetId="6">#REF!</definedName>
    <definedName name="CRITERIA216">#REF!</definedName>
    <definedName name="CRITERIA217" localSheetId="6">#REF!</definedName>
    <definedName name="CRITERIA217">#REF!</definedName>
    <definedName name="CRITERIA218" localSheetId="6">#REF!</definedName>
    <definedName name="CRITERIA218">#REF!</definedName>
    <definedName name="CRITERIA219" localSheetId="6">#REF!</definedName>
    <definedName name="CRITERIA219">#REF!</definedName>
    <definedName name="CRITERIA22" localSheetId="6">#REF!</definedName>
    <definedName name="CRITERIA22">#REF!</definedName>
    <definedName name="CRITERIA220" localSheetId="6">#REF!</definedName>
    <definedName name="CRITERIA220">#REF!</definedName>
    <definedName name="CRITERIA221" localSheetId="6">#REF!</definedName>
    <definedName name="CRITERIA221">#REF!</definedName>
    <definedName name="CRITERIA222" localSheetId="6">#REF!</definedName>
    <definedName name="CRITERIA222">#REF!</definedName>
    <definedName name="CRITERIA223" localSheetId="6">#REF!</definedName>
    <definedName name="CRITERIA223">#REF!</definedName>
    <definedName name="CRITERIA224" localSheetId="6">#REF!</definedName>
    <definedName name="CRITERIA224">#REF!</definedName>
    <definedName name="CRITERIA225" localSheetId="6">#REF!</definedName>
    <definedName name="CRITERIA225">#REF!</definedName>
    <definedName name="CRITERIA226" localSheetId="6">#REF!</definedName>
    <definedName name="CRITERIA226">#REF!</definedName>
    <definedName name="CRITERIA227" localSheetId="6">#REF!</definedName>
    <definedName name="CRITERIA227">#REF!</definedName>
    <definedName name="CRITERIA228" localSheetId="6">#REF!</definedName>
    <definedName name="CRITERIA228">#REF!</definedName>
    <definedName name="CRITERIA229" localSheetId="6">#REF!</definedName>
    <definedName name="CRITERIA229">#REF!</definedName>
    <definedName name="CRITERIA23" localSheetId="6">#REF!</definedName>
    <definedName name="CRITERIA23">#REF!</definedName>
    <definedName name="CRITERIA230" localSheetId="6">#REF!</definedName>
    <definedName name="CRITERIA230">#REF!</definedName>
    <definedName name="CRITERIA231" localSheetId="6">#REF!</definedName>
    <definedName name="CRITERIA231">#REF!</definedName>
    <definedName name="CRITERIA232" localSheetId="6">#REF!</definedName>
    <definedName name="CRITERIA232">#REF!</definedName>
    <definedName name="CRITERIA233" localSheetId="6">#REF!</definedName>
    <definedName name="CRITERIA233">#REF!</definedName>
    <definedName name="CRITERIA234" localSheetId="6">#REF!</definedName>
    <definedName name="CRITERIA234">#REF!</definedName>
    <definedName name="CRITERIA235" localSheetId="6">#REF!</definedName>
    <definedName name="CRITERIA235">#REF!</definedName>
    <definedName name="CRITERIA236" localSheetId="6">#REF!</definedName>
    <definedName name="CRITERIA236">#REF!</definedName>
    <definedName name="CRITERIA237" localSheetId="6">#REF!</definedName>
    <definedName name="CRITERIA237">#REF!</definedName>
    <definedName name="CRITERIA238" localSheetId="6">#REF!</definedName>
    <definedName name="CRITERIA238">#REF!</definedName>
    <definedName name="CRITERIA239" localSheetId="6">#REF!</definedName>
    <definedName name="CRITERIA239">#REF!</definedName>
    <definedName name="CRITERIA24" localSheetId="6">#REF!</definedName>
    <definedName name="CRITERIA24">#REF!</definedName>
    <definedName name="CRITERIA240" localSheetId="6">#REF!</definedName>
    <definedName name="CRITERIA240">#REF!</definedName>
    <definedName name="CRITERIA241" localSheetId="6">#REF!</definedName>
    <definedName name="CRITERIA241">#REF!</definedName>
    <definedName name="CRITERIA242" localSheetId="6">#REF!</definedName>
    <definedName name="CRITERIA242">#REF!</definedName>
    <definedName name="CRITERIA243" localSheetId="6">#REF!</definedName>
    <definedName name="CRITERIA243">#REF!</definedName>
    <definedName name="CRITERIA244" localSheetId="6">#REF!</definedName>
    <definedName name="CRITERIA244">#REF!</definedName>
    <definedName name="CRITERIA245" localSheetId="6">#REF!</definedName>
    <definedName name="CRITERIA245">#REF!</definedName>
    <definedName name="CRITERIA246" localSheetId="6">#REF!</definedName>
    <definedName name="CRITERIA246">#REF!</definedName>
    <definedName name="CRITERIA247" localSheetId="6">#REF!</definedName>
    <definedName name="CRITERIA247">#REF!</definedName>
    <definedName name="CRITERIA248" localSheetId="6">#REF!</definedName>
    <definedName name="CRITERIA248">#REF!</definedName>
    <definedName name="CRITERIA249" localSheetId="6">#REF!</definedName>
    <definedName name="CRITERIA249">#REF!</definedName>
    <definedName name="CRITERIA25" localSheetId="6">#REF!</definedName>
    <definedName name="CRITERIA25">#REF!</definedName>
    <definedName name="CRITERIA250" localSheetId="6">#REF!</definedName>
    <definedName name="CRITERIA250">#REF!</definedName>
    <definedName name="CRITERIA251" localSheetId="6">#REF!</definedName>
    <definedName name="CRITERIA251">#REF!</definedName>
    <definedName name="CRITERIA252" localSheetId="6">#REF!</definedName>
    <definedName name="CRITERIA252">#REF!</definedName>
    <definedName name="CRITERIA253" localSheetId="6">#REF!</definedName>
    <definedName name="CRITERIA253">#REF!</definedName>
    <definedName name="CRITERIA254" localSheetId="6">#REF!</definedName>
    <definedName name="CRITERIA254">#REF!</definedName>
    <definedName name="CRITERIA255" localSheetId="6">#REF!</definedName>
    <definedName name="CRITERIA255">#REF!</definedName>
    <definedName name="CRITERIA256" localSheetId="6">#REF!</definedName>
    <definedName name="CRITERIA256">#REF!</definedName>
    <definedName name="CRITERIA257" localSheetId="6">#REF!</definedName>
    <definedName name="CRITERIA257">#REF!</definedName>
    <definedName name="CRITERIA258" localSheetId="6">#REF!</definedName>
    <definedName name="CRITERIA258">#REF!</definedName>
    <definedName name="CRITERIA259" localSheetId="6">#REF!</definedName>
    <definedName name="CRITERIA259">#REF!</definedName>
    <definedName name="CRITERIA26" localSheetId="6">#REF!</definedName>
    <definedName name="CRITERIA26">#REF!</definedName>
    <definedName name="CRITERIA260" localSheetId="6">#REF!</definedName>
    <definedName name="CRITERIA260">#REF!</definedName>
    <definedName name="CRITERIA261" localSheetId="6">#REF!</definedName>
    <definedName name="CRITERIA261">#REF!</definedName>
    <definedName name="CRITERIA262" localSheetId="6">#REF!</definedName>
    <definedName name="CRITERIA262">#REF!</definedName>
    <definedName name="CRITERIA263" localSheetId="6">#REF!</definedName>
    <definedName name="CRITERIA263">#REF!</definedName>
    <definedName name="CRITERIA264" localSheetId="6">#REF!</definedName>
    <definedName name="CRITERIA264">#REF!</definedName>
    <definedName name="CRITERIA265" localSheetId="6">#REF!</definedName>
    <definedName name="CRITERIA265">#REF!</definedName>
    <definedName name="CRITERIA266" localSheetId="6">#REF!</definedName>
    <definedName name="CRITERIA266">#REF!</definedName>
    <definedName name="CRITERIA267" localSheetId="6">#REF!</definedName>
    <definedName name="CRITERIA267">#REF!</definedName>
    <definedName name="CRITERIA268" localSheetId="6">#REF!</definedName>
    <definedName name="CRITERIA268">#REF!</definedName>
    <definedName name="CRITERIA269" localSheetId="6">#REF!</definedName>
    <definedName name="CRITERIA269">#REF!</definedName>
    <definedName name="CRITERIA27" localSheetId="6">#REF!</definedName>
    <definedName name="CRITERIA27">#REF!</definedName>
    <definedName name="CRITERIA270" localSheetId="6">#REF!</definedName>
    <definedName name="CRITERIA270">#REF!</definedName>
    <definedName name="CRITERIA271" localSheetId="6">#REF!</definedName>
    <definedName name="CRITERIA271">#REF!</definedName>
    <definedName name="CRITERIA272" localSheetId="6">#REF!</definedName>
    <definedName name="CRITERIA272">#REF!</definedName>
    <definedName name="CRITERIA273" localSheetId="6">#REF!</definedName>
    <definedName name="CRITERIA273">#REF!</definedName>
    <definedName name="CRITERIA274" localSheetId="6">#REF!</definedName>
    <definedName name="CRITERIA274">#REF!</definedName>
    <definedName name="CRITERIA275" localSheetId="6">#REF!</definedName>
    <definedName name="CRITERIA275">#REF!</definedName>
    <definedName name="criteria276" localSheetId="6">#REF!</definedName>
    <definedName name="criteria276">#REF!</definedName>
    <definedName name="CRITERIA277" localSheetId="6">#REF!</definedName>
    <definedName name="CRITERIA277">#REF!</definedName>
    <definedName name="CRITERIA278" localSheetId="6">#REF!</definedName>
    <definedName name="CRITERIA278">#REF!</definedName>
    <definedName name="CRITERIA279" localSheetId="6">#REF!</definedName>
    <definedName name="CRITERIA279">#REF!</definedName>
    <definedName name="CRITERIA28" localSheetId="6">#REF!</definedName>
    <definedName name="CRITERIA28">#REF!</definedName>
    <definedName name="CRITERIA280" localSheetId="6">#REF!</definedName>
    <definedName name="CRITERIA280">#REF!</definedName>
    <definedName name="CRITERIA281" localSheetId="6">#REF!</definedName>
    <definedName name="CRITERIA281">#REF!</definedName>
    <definedName name="CRITERIA282" localSheetId="6">#REF!</definedName>
    <definedName name="CRITERIA282">#REF!</definedName>
    <definedName name="CRITERIA283" localSheetId="6">#REF!</definedName>
    <definedName name="CRITERIA283">#REF!</definedName>
    <definedName name="CRITERIA284" localSheetId="6">#REF!</definedName>
    <definedName name="CRITERIA284">#REF!</definedName>
    <definedName name="CRITERIA285" localSheetId="6">#REF!</definedName>
    <definedName name="CRITERIA285">#REF!</definedName>
    <definedName name="CRITERIA286" localSheetId="6">#REF!</definedName>
    <definedName name="CRITERIA286">#REF!</definedName>
    <definedName name="CRITERIA287" localSheetId="6">#REF!</definedName>
    <definedName name="CRITERIA287">#REF!</definedName>
    <definedName name="CRITERIA288" localSheetId="6">#REF!</definedName>
    <definedName name="CRITERIA288">#REF!</definedName>
    <definedName name="CRITERIA289" localSheetId="6">#REF!</definedName>
    <definedName name="CRITERIA289">#REF!</definedName>
    <definedName name="CRITERIA29" localSheetId="6">#REF!</definedName>
    <definedName name="CRITERIA29">#REF!</definedName>
    <definedName name="CRITERIA290" localSheetId="6">#REF!</definedName>
    <definedName name="CRITERIA290">#REF!</definedName>
    <definedName name="CRITERIA291" localSheetId="6">#REF!</definedName>
    <definedName name="CRITERIA291">#REF!</definedName>
    <definedName name="CRITERIA292" localSheetId="6">#REF!</definedName>
    <definedName name="CRITERIA292">#REF!</definedName>
    <definedName name="CRITERIA293" localSheetId="6">#REF!</definedName>
    <definedName name="CRITERIA293">#REF!</definedName>
    <definedName name="CRITERIA294" localSheetId="6">#REF!</definedName>
    <definedName name="CRITERIA294">#REF!</definedName>
    <definedName name="CRITERIA295" localSheetId="6">#REF!</definedName>
    <definedName name="CRITERIA295">#REF!</definedName>
    <definedName name="CRITERIA296" localSheetId="6">#REF!</definedName>
    <definedName name="CRITERIA296">#REF!</definedName>
    <definedName name="CRITERIA297" localSheetId="6">#REF!</definedName>
    <definedName name="CRITERIA297">#REF!</definedName>
    <definedName name="CRITERIA298" localSheetId="6">#REF!</definedName>
    <definedName name="CRITERIA298">#REF!</definedName>
    <definedName name="CRITERIA299" localSheetId="6">#REF!</definedName>
    <definedName name="CRITERIA299">#REF!</definedName>
    <definedName name="CRITERIA3" localSheetId="6">#REF!</definedName>
    <definedName name="CRITERIA3">#REF!</definedName>
    <definedName name="CRITERIA30" localSheetId="6">#REF!</definedName>
    <definedName name="CRITERIA30">#REF!</definedName>
    <definedName name="CRITERIA300" localSheetId="6">#REF!</definedName>
    <definedName name="CRITERIA300">#REF!</definedName>
    <definedName name="CRITERIA301" localSheetId="6">#REF!</definedName>
    <definedName name="CRITERIA301">#REF!</definedName>
    <definedName name="CRITERIA302" localSheetId="6">#REF!</definedName>
    <definedName name="CRITERIA302">#REF!</definedName>
    <definedName name="CRITERIA303" localSheetId="6">#REF!</definedName>
    <definedName name="CRITERIA303">#REF!</definedName>
    <definedName name="CRITERIA304" localSheetId="6">#REF!</definedName>
    <definedName name="CRITERIA304">#REF!</definedName>
    <definedName name="CRITERIA305" localSheetId="6">#REF!</definedName>
    <definedName name="CRITERIA305">#REF!</definedName>
    <definedName name="CRITERIA306" localSheetId="6">#REF!</definedName>
    <definedName name="CRITERIA306">#REF!</definedName>
    <definedName name="CRITERIA307" localSheetId="6">#REF!</definedName>
    <definedName name="CRITERIA307">#REF!</definedName>
    <definedName name="CRITERIA308" localSheetId="6">#REF!</definedName>
    <definedName name="CRITERIA308">#REF!</definedName>
    <definedName name="CRITERIA31" localSheetId="6">#REF!</definedName>
    <definedName name="CRITERIA31">#REF!</definedName>
    <definedName name="CRITERIA310" localSheetId="6">#REF!</definedName>
    <definedName name="CRITERIA310">#REF!</definedName>
    <definedName name="CRITERIA311" localSheetId="6">#REF!</definedName>
    <definedName name="CRITERIA311">#REF!</definedName>
    <definedName name="CRITERIA312" localSheetId="6">#REF!</definedName>
    <definedName name="CRITERIA312">#REF!</definedName>
    <definedName name="CRITERIA313" localSheetId="6">#REF!</definedName>
    <definedName name="CRITERIA313">#REF!</definedName>
    <definedName name="CRITERIA314" localSheetId="6">#REF!</definedName>
    <definedName name="CRITERIA314">#REF!</definedName>
    <definedName name="CRITERIA315" localSheetId="6">#REF!</definedName>
    <definedName name="CRITERIA315">#REF!</definedName>
    <definedName name="CRITERIA316" localSheetId="6">#REF!</definedName>
    <definedName name="CRITERIA316">#REF!</definedName>
    <definedName name="CRITERIA317" localSheetId="6">#REF!</definedName>
    <definedName name="CRITERIA317">#REF!</definedName>
    <definedName name="CRITERIA318" localSheetId="6">#REF!</definedName>
    <definedName name="CRITERIA318">#REF!</definedName>
    <definedName name="CRITERIA319" localSheetId="6">#REF!</definedName>
    <definedName name="CRITERIA319">#REF!</definedName>
    <definedName name="CRITERIA32" localSheetId="6">#REF!</definedName>
    <definedName name="CRITERIA32">#REF!</definedName>
    <definedName name="CRITERIA320" localSheetId="6">#REF!</definedName>
    <definedName name="CRITERIA320">#REF!</definedName>
    <definedName name="CRITERIA321" localSheetId="6">#REF!</definedName>
    <definedName name="CRITERIA321">#REF!</definedName>
    <definedName name="CRITERIA322" localSheetId="6">#REF!</definedName>
    <definedName name="CRITERIA322">#REF!</definedName>
    <definedName name="CRITERIA323" localSheetId="6">#REF!</definedName>
    <definedName name="CRITERIA323">#REF!</definedName>
    <definedName name="CRITERIA324" localSheetId="6">#REF!</definedName>
    <definedName name="CRITERIA324">#REF!</definedName>
    <definedName name="CRITERIA325" localSheetId="6">#REF!</definedName>
    <definedName name="CRITERIA325">#REF!</definedName>
    <definedName name="CRITERIA326" localSheetId="6">#REF!</definedName>
    <definedName name="CRITERIA326">#REF!</definedName>
    <definedName name="CRITERIA327" localSheetId="6">#REF!</definedName>
    <definedName name="CRITERIA327">#REF!</definedName>
    <definedName name="CRITERIA328" localSheetId="6">#REF!</definedName>
    <definedName name="CRITERIA328">#REF!</definedName>
    <definedName name="CRITERIA329" localSheetId="6">#REF!</definedName>
    <definedName name="CRITERIA329">#REF!</definedName>
    <definedName name="CRITERIA33" localSheetId="6">#REF!</definedName>
    <definedName name="CRITERIA33">#REF!</definedName>
    <definedName name="CRITERIA330" localSheetId="6">#REF!</definedName>
    <definedName name="CRITERIA330">#REF!</definedName>
    <definedName name="CRITERIA331" localSheetId="6">#REF!</definedName>
    <definedName name="CRITERIA331">#REF!</definedName>
    <definedName name="CRITERIA332" localSheetId="6">#REF!</definedName>
    <definedName name="CRITERIA332">#REF!</definedName>
    <definedName name="CRITERIA34" localSheetId="6">#REF!</definedName>
    <definedName name="CRITERIA34">#REF!</definedName>
    <definedName name="CRITERIA35" localSheetId="6">#REF!</definedName>
    <definedName name="CRITERIA35">#REF!</definedName>
    <definedName name="CRITERIA36" localSheetId="6">#REF!</definedName>
    <definedName name="CRITERIA36">#REF!</definedName>
    <definedName name="CRITERIA37" localSheetId="6">#REF!</definedName>
    <definedName name="CRITERIA37">#REF!</definedName>
    <definedName name="CRITERIA38" localSheetId="6">#REF!</definedName>
    <definedName name="CRITERIA38">#REF!</definedName>
    <definedName name="CRITERIA39" localSheetId="6">#REF!</definedName>
    <definedName name="CRITERIA39">#REF!</definedName>
    <definedName name="CRITERIA4" localSheetId="6">#REF!</definedName>
    <definedName name="CRITERIA4">#REF!</definedName>
    <definedName name="CRITERIA40" localSheetId="6">#REF!</definedName>
    <definedName name="CRITERIA40">#REF!</definedName>
    <definedName name="CRITERIA41" localSheetId="6">#REF!</definedName>
    <definedName name="CRITERIA41">#REF!</definedName>
    <definedName name="CRITERIA42" localSheetId="6">#REF!</definedName>
    <definedName name="CRITERIA42">#REF!</definedName>
    <definedName name="CRITERIA43" localSheetId="6">#REF!</definedName>
    <definedName name="CRITERIA43">#REF!</definedName>
    <definedName name="CRITERIA44" localSheetId="6">#REF!</definedName>
    <definedName name="CRITERIA44">#REF!</definedName>
    <definedName name="CRITERIA45" localSheetId="6">#REF!</definedName>
    <definedName name="CRITERIA45">#REF!</definedName>
    <definedName name="CRITERIA46" localSheetId="6">#REF!</definedName>
    <definedName name="CRITERIA46">#REF!</definedName>
    <definedName name="CRITERIA47" localSheetId="6">#REF!</definedName>
    <definedName name="CRITERIA47">#REF!</definedName>
    <definedName name="CRITERIA48" localSheetId="6">#REF!</definedName>
    <definedName name="CRITERIA48">#REF!</definedName>
    <definedName name="CRITERIA49" localSheetId="6">#REF!</definedName>
    <definedName name="CRITERIA49">#REF!</definedName>
    <definedName name="CRITERIA5" localSheetId="6">#REF!</definedName>
    <definedName name="CRITERIA5">#REF!</definedName>
    <definedName name="CRITERIA50" localSheetId="6">#REF!</definedName>
    <definedName name="CRITERIA50">#REF!</definedName>
    <definedName name="CRITERIA51" localSheetId="6">#REF!</definedName>
    <definedName name="CRITERIA51">#REF!</definedName>
    <definedName name="CRITERIA52" localSheetId="6">#REF!</definedName>
    <definedName name="CRITERIA52">#REF!</definedName>
    <definedName name="CRITERIA53" localSheetId="6">#REF!</definedName>
    <definedName name="CRITERIA53">#REF!</definedName>
    <definedName name="CRITERIA54" localSheetId="6">#REF!</definedName>
    <definedName name="CRITERIA54">#REF!</definedName>
    <definedName name="CRITERIA55" localSheetId="6">#REF!</definedName>
    <definedName name="CRITERIA55">#REF!</definedName>
    <definedName name="CRITERIA56" localSheetId="6">#REF!</definedName>
    <definedName name="CRITERIA56">#REF!</definedName>
    <definedName name="CRITERIA57" localSheetId="6">#REF!</definedName>
    <definedName name="CRITERIA57">#REF!</definedName>
    <definedName name="CRITERIA58" localSheetId="6">#REF!</definedName>
    <definedName name="CRITERIA58">#REF!</definedName>
    <definedName name="CRITERIA59" localSheetId="6">#REF!</definedName>
    <definedName name="CRITERIA59">#REF!</definedName>
    <definedName name="CRITERIA6" localSheetId="6">#REF!</definedName>
    <definedName name="CRITERIA6">#REF!</definedName>
    <definedName name="CRITERIA60" localSheetId="6">#REF!</definedName>
    <definedName name="CRITERIA60">#REF!</definedName>
    <definedName name="CRITERIA61" localSheetId="6">#REF!</definedName>
    <definedName name="CRITERIA61">#REF!</definedName>
    <definedName name="CRITERIA62" localSheetId="6">#REF!</definedName>
    <definedName name="CRITERIA62">#REF!</definedName>
    <definedName name="CRITERIA63" localSheetId="6">#REF!</definedName>
    <definedName name="CRITERIA63">#REF!</definedName>
    <definedName name="CRITERIA64" localSheetId="6">#REF!</definedName>
    <definedName name="CRITERIA64">#REF!</definedName>
    <definedName name="CRITERIA65" localSheetId="6">#REF!</definedName>
    <definedName name="CRITERIA65">#REF!</definedName>
    <definedName name="CRITERIA66" localSheetId="6">#REF!</definedName>
    <definedName name="CRITERIA66">#REF!</definedName>
    <definedName name="CRITERIA67" localSheetId="6">#REF!</definedName>
    <definedName name="CRITERIA67">#REF!</definedName>
    <definedName name="CRITERIA68" localSheetId="6">#REF!</definedName>
    <definedName name="CRITERIA68">#REF!</definedName>
    <definedName name="CRITERIA69" localSheetId="6">#REF!</definedName>
    <definedName name="CRITERIA69">#REF!</definedName>
    <definedName name="CRITERIA7" localSheetId="6">#REF!</definedName>
    <definedName name="CRITERIA7">#REF!</definedName>
    <definedName name="CRITERIA70" localSheetId="6">#REF!</definedName>
    <definedName name="CRITERIA70">#REF!</definedName>
    <definedName name="CRITERIA71" localSheetId="6">#REF!</definedName>
    <definedName name="CRITERIA71">#REF!</definedName>
    <definedName name="CRITERIA72" localSheetId="6">#REF!</definedName>
    <definedName name="CRITERIA72">#REF!</definedName>
    <definedName name="CRITERIA73" localSheetId="6">#REF!</definedName>
    <definedName name="CRITERIA73">#REF!</definedName>
    <definedName name="CRITERIA74" localSheetId="6">#REF!</definedName>
    <definedName name="CRITERIA74">#REF!</definedName>
    <definedName name="CRITERIA75" localSheetId="6">#REF!</definedName>
    <definedName name="CRITERIA75">#REF!</definedName>
    <definedName name="CRITERIA76" localSheetId="6">#REF!</definedName>
    <definedName name="CRITERIA76">#REF!</definedName>
    <definedName name="CRITERIA77" localSheetId="6">#REF!</definedName>
    <definedName name="CRITERIA77">#REF!</definedName>
    <definedName name="CRITERIA78" localSheetId="6">#REF!</definedName>
    <definedName name="CRITERIA78">#REF!</definedName>
    <definedName name="CRITERIA79" localSheetId="6">#REF!</definedName>
    <definedName name="CRITERIA79">#REF!</definedName>
    <definedName name="CRITERIA8" localSheetId="6">#REF!</definedName>
    <definedName name="CRITERIA8">#REF!</definedName>
    <definedName name="CRITERIA80" localSheetId="6">#REF!</definedName>
    <definedName name="CRITERIA80">#REF!</definedName>
    <definedName name="CRITERIA81" localSheetId="6">#REF!</definedName>
    <definedName name="CRITERIA81">#REF!</definedName>
    <definedName name="CRITERIA82" localSheetId="6">#REF!</definedName>
    <definedName name="CRITERIA82">#REF!</definedName>
    <definedName name="CRITERIA83" localSheetId="6">#REF!</definedName>
    <definedName name="CRITERIA83">#REF!</definedName>
    <definedName name="CRITERIA84" localSheetId="6">#REF!</definedName>
    <definedName name="CRITERIA84">#REF!</definedName>
    <definedName name="CRITERIA85" localSheetId="6">#REF!</definedName>
    <definedName name="CRITERIA85">#REF!</definedName>
    <definedName name="CRITERIA86" localSheetId="6">#REF!</definedName>
    <definedName name="CRITERIA86">#REF!</definedName>
    <definedName name="CRITERIA87" localSheetId="6">#REF!</definedName>
    <definedName name="CRITERIA87">#REF!</definedName>
    <definedName name="CRITERIA88" localSheetId="6">#REF!</definedName>
    <definedName name="CRITERIA88">#REF!</definedName>
    <definedName name="CRITERIA89" localSheetId="6">#REF!</definedName>
    <definedName name="CRITERIA89">#REF!</definedName>
    <definedName name="CRITERIA9" localSheetId="6">#REF!</definedName>
    <definedName name="CRITERIA9">#REF!</definedName>
    <definedName name="CRITERIA90" localSheetId="6">#REF!</definedName>
    <definedName name="CRITERIA90">#REF!</definedName>
    <definedName name="CRITERIA91" localSheetId="6">#REF!</definedName>
    <definedName name="CRITERIA91">#REF!</definedName>
    <definedName name="CRITERIA92" localSheetId="6">#REF!</definedName>
    <definedName name="CRITERIA92">#REF!</definedName>
    <definedName name="CRITERIA93" localSheetId="6">#REF!</definedName>
    <definedName name="CRITERIA93">#REF!</definedName>
    <definedName name="CRITERIA94" localSheetId="6">#REF!</definedName>
    <definedName name="CRITERIA94">#REF!</definedName>
    <definedName name="CRITERIA95" localSheetId="6">#REF!</definedName>
    <definedName name="CRITERIA95">#REF!</definedName>
    <definedName name="CRITERIA96" localSheetId="6">#REF!</definedName>
    <definedName name="CRITERIA96">#REF!</definedName>
    <definedName name="CRITERIA97" localSheetId="6">#REF!</definedName>
    <definedName name="CRITERIA97">#REF!</definedName>
    <definedName name="CRITERIA98" localSheetId="6">#REF!</definedName>
    <definedName name="CRITERIA98">#REF!</definedName>
    <definedName name="CRITERIA99" localSheetId="6">#REF!</definedName>
    <definedName name="CRITERIA99">#REF!</definedName>
    <definedName name="CROAZIA" localSheetId="6">#REF!</definedName>
    <definedName name="CROAZIA">#REF!</definedName>
    <definedName name="CRV" localSheetId="6">#REF!</definedName>
    <definedName name="CRV">#REF!</definedName>
    <definedName name="csg" localSheetId="6">'[30]Well Test Sheet'!#REF!</definedName>
    <definedName name="csg">'[30]Well Test Sheet'!#REF!</definedName>
    <definedName name="CSG20_Volume" localSheetId="6">#REF!</definedName>
    <definedName name="CSG20_Volume">#REF!</definedName>
    <definedName name="CT" localSheetId="6">#REF!</definedName>
    <definedName name="CT">#REF!</definedName>
    <definedName name="ctariff" localSheetId="6">#REF!</definedName>
    <definedName name="ctariff">#REF!</definedName>
    <definedName name="Ctry_Name" localSheetId="6">#REF!</definedName>
    <definedName name="Ctry_Name">#REF!</definedName>
    <definedName name="CtryCode" localSheetId="6">#REF!</definedName>
    <definedName name="CtryCode">#REF!</definedName>
    <definedName name="CtryName">[47]SetUp!$C$7</definedName>
    <definedName name="cubicfootperfoot" localSheetId="6">#REF!</definedName>
    <definedName name="cubicfootperfoot">#REF!</definedName>
    <definedName name="Cum_Tot_Capex_RT" localSheetId="6">#REF!</definedName>
    <definedName name="Cum_Tot_Capex_RT">#REF!</definedName>
    <definedName name="Cum_Tot_Dir_Opex_RT" localSheetId="6">#REF!</definedName>
    <definedName name="Cum_Tot_Dir_Opex_RT">#REF!</definedName>
    <definedName name="CumA">'[48]prodprof 1'!$F$22</definedName>
    <definedName name="CumGas">IF('[48]prodprof 1'!XEE1&lt;=CumP,'[48]prodprof 1'!XEE1*GORP,CumP*GORP+('[48]prodprof 1'!XEE1-CumP)*(GORP+('[48]prodprof 1'!XEE1-CumP)*0.5*SlopeG))</definedName>
    <definedName name="CumOil">#N/A</definedName>
    <definedName name="CumP">'[48]prodprof 1'!$F$16</definedName>
    <definedName name="CumProd1">[11]Work!$B$16</definedName>
    <definedName name="CumProd2">[11]Work!$B$17</definedName>
    <definedName name="CumProd3">[11]Work!$B$18</definedName>
    <definedName name="CumWat">#N/A</definedName>
    <definedName name="Current_Year">2013</definedName>
    <definedName name="CurrYearPRA" localSheetId="6">#REF!</definedName>
    <definedName name="CurrYearPRA">#REF!</definedName>
    <definedName name="customer">[19]WTR!$D$4</definedName>
    <definedName name="d" localSheetId="6">'[49]Sum P1 2003_Country'!#REF!</definedName>
    <definedName name="d">'[49]Sum P1 2003_Country'!#REF!</definedName>
    <definedName name="D_Asphalt" localSheetId="6">[10]Assumptions!#REF!</definedName>
    <definedName name="D_Asphalt">[10]Assumptions!#REF!</definedName>
    <definedName name="D_Comp" localSheetId="6">[10]Assumptions!#REF!</definedName>
    <definedName name="D_Comp">[10]Assumptions!#REF!</definedName>
    <definedName name="D_fac" localSheetId="6">[10]Assumptions!#REF!</definedName>
    <definedName name="D_fac">[10]Assumptions!#REF!</definedName>
    <definedName name="D_G1" localSheetId="6">#REF!</definedName>
    <definedName name="D_G1">#REF!</definedName>
    <definedName name="D_G2" localSheetId="6">#REF!</definedName>
    <definedName name="D_G2">#REF!</definedName>
    <definedName name="D_G3" localSheetId="6">#REF!</definedName>
    <definedName name="D_G3">#REF!</definedName>
    <definedName name="D_G4" localSheetId="6">#REF!</definedName>
    <definedName name="D_G4">#REF!</definedName>
    <definedName name="D_Gas" localSheetId="6">[10]Assumptions!#REF!</definedName>
    <definedName name="D_Gas">[10]Assumptions!#REF!</definedName>
    <definedName name="D_Init" localSheetId="6">[10]Assumptions!#REF!</definedName>
    <definedName name="D_Init">[10]Assumptions!#REF!</definedName>
    <definedName name="D_Multi" localSheetId="6">[10]Assumptions!#REF!</definedName>
    <definedName name="D_Multi">[10]Assumptions!#REF!</definedName>
    <definedName name="D_O_1" localSheetId="6">[10]Assumptions!#REF!</definedName>
    <definedName name="D_O_1">[10]Assumptions!#REF!</definedName>
    <definedName name="D_O_2" localSheetId="6">[10]Assumptions!#REF!</definedName>
    <definedName name="D_O_2">[10]Assumptions!#REF!</definedName>
    <definedName name="D_Pipe" localSheetId="6">[10]Assumptions!#REF!</definedName>
    <definedName name="D_Pipe">[10]Assumptions!#REF!</definedName>
    <definedName name="D_Sub" localSheetId="6">[10]Assumptions!#REF!</definedName>
    <definedName name="D_Sub">[10]Assumptions!#REF!</definedName>
    <definedName name="D_Subsea" localSheetId="6">[10]Assumptions!#REF!</definedName>
    <definedName name="D_Subsea">[10]Assumptions!#REF!</definedName>
    <definedName name="D_SubseaWells" localSheetId="6">[10]Assumptions!#REF!</definedName>
    <definedName name="D_SubseaWells">[10]Assumptions!#REF!</definedName>
    <definedName name="D_Water" localSheetId="6">[10]Assumptions!#REF!</definedName>
    <definedName name="D_Water">[10]Assumptions!#REF!</definedName>
    <definedName name="D1_Drilling_Inp" localSheetId="6">#REF!</definedName>
    <definedName name="D1_Drilling_Inp">#REF!</definedName>
    <definedName name="D2_Drilling_Inp" localSheetId="6">#REF!</definedName>
    <definedName name="D2_Drilling_Inp">#REF!</definedName>
    <definedName name="dat" localSheetId="6">#REF!</definedName>
    <definedName name="dat">#REF!</definedName>
    <definedName name="data" localSheetId="6">#REF!</definedName>
    <definedName name="data">#REF!</definedName>
    <definedName name="DataArea" localSheetId="6">#REF!</definedName>
    <definedName name="DataArea">#REF!</definedName>
    <definedName name="_xlnm.Database" localSheetId="6">#REF!</definedName>
    <definedName name="_xlnm.Database">#REF!</definedName>
    <definedName name="DataExport" localSheetId="6">#REF!</definedName>
    <definedName name="DataExport">#REF!</definedName>
    <definedName name="DataName" localSheetId="6">#REF!</definedName>
    <definedName name="DataName">#REF!</definedName>
    <definedName name="DataStart" localSheetId="6">!#REF!</definedName>
    <definedName name="DataStart">!#REF!</definedName>
    <definedName name="dataTable" localSheetId="6">#REF!</definedName>
    <definedName name="dataTable">#REF!</definedName>
    <definedName name="DATE" localSheetId="6">#REF!</definedName>
    <definedName name="DATE">#REF!</definedName>
    <definedName name="DateCumProd">[11]Work!$B$15</definedName>
    <definedName name="DateRefCumProd">[11]Work!$B$7</definedName>
    <definedName name="DateRefUltRec">[11]Work!$B$19</definedName>
    <definedName name="DatiPD" localSheetId="6">#REF!</definedName>
    <definedName name="DatiPD">#REF!</definedName>
    <definedName name="DAUNT_P_P_P" localSheetId="6">#REF!</definedName>
    <definedName name="DAUNT_P_P_P">#REF!</definedName>
    <definedName name="DAVY_POSS" localSheetId="6">#REF!</definedName>
    <definedName name="DAVY_POSS">#REF!</definedName>
    <definedName name="DAVY_PVD_PROB" localSheetId="6">#REF!</definedName>
    <definedName name="DAVY_PVD_PROB">#REF!</definedName>
    <definedName name="Days" localSheetId="6">#REF!</definedName>
    <definedName name="Days">#REF!</definedName>
    <definedName name="DBStoreDate" localSheetId="6">#REF!</definedName>
    <definedName name="DBStoreDate">#REF!</definedName>
    <definedName name="ddd" localSheetId="6">#REF!</definedName>
    <definedName name="ddd">#REF!</definedName>
    <definedName name="Decl">'[48]prodprof 1'!$F$27</definedName>
    <definedName name="dee" localSheetId="6">#REF!</definedName>
    <definedName name="dee">#REF!</definedName>
    <definedName name="DEES" localSheetId="6">#REF!</definedName>
    <definedName name="DEES">#REF!</definedName>
    <definedName name="DEFER" localSheetId="6">#REF!</definedName>
    <definedName name="DEFER">#REF!</definedName>
    <definedName name="delta_IBV_base" localSheetId="6">#REF!</definedName>
    <definedName name="delta_IBV_base">#REF!</definedName>
    <definedName name="delta_IBV_high" localSheetId="6">#REF!</definedName>
    <definedName name="delta_IBV_high">#REF!</definedName>
    <definedName name="delta_IBV_low" localSheetId="6">#REF!</definedName>
    <definedName name="delta_IBV_low">#REF!</definedName>
    <definedName name="dept1" localSheetId="6">#REF!</definedName>
    <definedName name="dept1">#REF!</definedName>
    <definedName name="DEPTH" localSheetId="6">#REF!</definedName>
    <definedName name="DEPTH">#REF!</definedName>
    <definedName name="details1" localSheetId="6">#REF!</definedName>
    <definedName name="details1">#REF!</definedName>
    <definedName name="details2" localSheetId="6">#REF!</definedName>
    <definedName name="details2">#REF!</definedName>
    <definedName name="Deviation">[50]Categories!$B$2:$B$6</definedName>
    <definedName name="df" localSheetId="6">#REF!</definedName>
    <definedName name="df">#REF!</definedName>
    <definedName name="DI_Inflator">'[37]Project Data '!$I$20:$BF$20</definedName>
    <definedName name="DIR" localSheetId="6">#REF!</definedName>
    <definedName name="DIR">#REF!</definedName>
    <definedName name="DIRB" localSheetId="6">#REF!</definedName>
    <definedName name="DIRB">#REF!</definedName>
    <definedName name="Direct_OAcc_Charge">'[51]Overhead Summary'!$G$15</definedName>
    <definedName name="Directorate">'[52]do not Delete'!$A$2:$A$8</definedName>
    <definedName name="DIRG" localSheetId="6">#REF!</definedName>
    <definedName name="DIRG">#REF!</definedName>
    <definedName name="discount" localSheetId="6">#REF!</definedName>
    <definedName name="discount">#REF!</definedName>
    <definedName name="diverterbreakerconc" localSheetId="6">#REF!</definedName>
    <definedName name="diverterbreakerconc">#REF!</definedName>
    <definedName name="diverterbreakertype" localSheetId="6">#REF!</definedName>
    <definedName name="diverterbreakertype">#REF!</definedName>
    <definedName name="divertercarriervis" localSheetId="6">#REF!</definedName>
    <definedName name="divertercarriervis">#REF!</definedName>
    <definedName name="divertercarrierwt" localSheetId="6">#REF!</definedName>
    <definedName name="divertercarrierwt">#REF!</definedName>
    <definedName name="diverterfiltered" localSheetId="6">#REF!</definedName>
    <definedName name="diverterfiltered">#REF!</definedName>
    <definedName name="diverterlbs">[19]WTR!$G$59</definedName>
    <definedName name="divertermixratio" localSheetId="6">#REF!</definedName>
    <definedName name="divertermixratio">#REF!</definedName>
    <definedName name="divertersheared" localSheetId="6">#REF!</definedName>
    <definedName name="divertersheared">#REF!</definedName>
    <definedName name="divertertype" localSheetId="6">#REF!</definedName>
    <definedName name="divertertype">#REF!</definedName>
    <definedName name="divertervol" localSheetId="6">#REF!</definedName>
    <definedName name="divertervol">#REF!</definedName>
    <definedName name="DLS" localSheetId="6">#REF!</definedName>
    <definedName name="DLS">#REF!</definedName>
    <definedName name="DLS_Column" localSheetId="6">!#REF!</definedName>
    <definedName name="DLS_Column">!#REF!</definedName>
    <definedName name="DLSAHEAD" localSheetId="6">#REF!</definedName>
    <definedName name="DLSAHEAD">#REF!</definedName>
    <definedName name="DLSBOH" localSheetId="6">#REF!</definedName>
    <definedName name="DLSBOH">#REF!</definedName>
    <definedName name="DM_Dept_T_W" localSheetId="6">#REF!</definedName>
    <definedName name="DM_Dept_T_W">#REF!</definedName>
    <definedName name="Down_Asphalt" localSheetId="6">'[10]OPEX Forecast Inputs'!#REF!</definedName>
    <definedName name="Down_Asphalt">'[10]OPEX Forecast Inputs'!#REF!</definedName>
    <definedName name="Down_Comp" localSheetId="6">'[10]OPEX Forecast Inputs'!#REF!</definedName>
    <definedName name="Down_Comp">'[10]OPEX Forecast Inputs'!#REF!</definedName>
    <definedName name="Down_Fac" localSheetId="6">'[10]OPEX Forecast Inputs'!#REF!</definedName>
    <definedName name="Down_Fac">'[10]OPEX Forecast Inputs'!#REF!</definedName>
    <definedName name="Down_Gas" localSheetId="6">'[10]OPEX Forecast Inputs'!#REF!</definedName>
    <definedName name="Down_Gas">'[10]OPEX Forecast Inputs'!#REF!</definedName>
    <definedName name="Down_Hurr" localSheetId="6">'[10]OPEX Forecast Inputs'!#REF!</definedName>
    <definedName name="Down_Hurr">'[10]OPEX Forecast Inputs'!#REF!</definedName>
    <definedName name="Down_Init" localSheetId="6">'[10]OPEX Forecast Inputs'!#REF!</definedName>
    <definedName name="Down_Init">'[10]OPEX Forecast Inputs'!#REF!</definedName>
    <definedName name="Down_Multi" localSheetId="6">'[10]OPEX Forecast Inputs'!#REF!</definedName>
    <definedName name="Down_Multi">'[10]OPEX Forecast Inputs'!#REF!</definedName>
    <definedName name="Down_O_1" localSheetId="6">'[10]OPEX Forecast Inputs'!#REF!</definedName>
    <definedName name="Down_O_1">'[10]OPEX Forecast Inputs'!#REF!</definedName>
    <definedName name="Down_O_2" localSheetId="6">'[10]OPEX Forecast Inputs'!#REF!</definedName>
    <definedName name="Down_O_2">'[10]OPEX Forecast Inputs'!#REF!</definedName>
    <definedName name="Down_Pipe" localSheetId="6">'[10]OPEX Forecast Inputs'!#REF!</definedName>
    <definedName name="Down_Pipe">'[10]OPEX Forecast Inputs'!#REF!</definedName>
    <definedName name="Down_Sub" localSheetId="6">'[10]OPEX Forecast Inputs'!#REF!</definedName>
    <definedName name="Down_Sub">'[10]OPEX Forecast Inputs'!#REF!</definedName>
    <definedName name="Down_SubPipe" localSheetId="6">'[10]OPEX Forecast Inputs'!#REF!</definedName>
    <definedName name="Down_SubPipe">'[10]OPEX Forecast Inputs'!#REF!</definedName>
    <definedName name="Down_Subsea" localSheetId="6">'[10]OPEX Forecast Inputs'!#REF!</definedName>
    <definedName name="Down_Subsea">'[10]OPEX Forecast Inputs'!#REF!</definedName>
    <definedName name="Down_SubseaPipeline" localSheetId="6">'[10]OPEX Forecast Inputs'!#REF!</definedName>
    <definedName name="Down_SubseaPipeline">'[10]OPEX Forecast Inputs'!#REF!</definedName>
    <definedName name="Down_SubWells" localSheetId="6">'[10]OPEX Forecast Inputs'!#REF!</definedName>
    <definedName name="Down_SubWells">'[10]OPEX Forecast Inputs'!#REF!</definedName>
    <definedName name="Down_Water" localSheetId="6">'[10]OPEX Forecast Inputs'!#REF!</definedName>
    <definedName name="Down_Water">'[10]OPEX Forecast Inputs'!#REF!</definedName>
    <definedName name="Downtime_O_1" localSheetId="6">'[10]OPEX Forecast Inputs'!#REF!</definedName>
    <definedName name="Downtime_O_1">'[10]OPEX Forecast Inputs'!#REF!</definedName>
    <definedName name="Downtime_O_2" localSheetId="6">'[10]OPEX Forecast Inputs'!#REF!</definedName>
    <definedName name="Downtime_O_2">'[10]OPEX Forecast Inputs'!#REF!</definedName>
    <definedName name="DR" localSheetId="6">#REF!</definedName>
    <definedName name="DR">#REF!</definedName>
    <definedName name="dsdvasva" localSheetId="6">#REF!</definedName>
    <definedName name="dsdvasva">#REF!</definedName>
    <definedName name="DSE" localSheetId="6">[2]MACRO!#REF!</definedName>
    <definedName name="DSE">[2]MACRO!#REF!</definedName>
    <definedName name="DTA_TimingCA" localSheetId="6">'[22]Tax Provision'!#REF!</definedName>
    <definedName name="DTA_TimingCA">'[22]Tax Provision'!#REF!</definedName>
    <definedName name="DUE" localSheetId="6">#REF!</definedName>
    <definedName name="DUE">#REF!</definedName>
    <definedName name="DUNT" hidden="1">{#N/A,#N/A,TRUE,"ASSUMPTIONS";#N/A,#N/A,TRUE,"SUMMARY"}</definedName>
    <definedName name="DURWARD_P_P_P" localSheetId="6">#REF!</definedName>
    <definedName name="DURWARD_P_P_P">#REF!</definedName>
    <definedName name="E_Duty_Aut">'[37]Project Data '!$I$42:$BF$42</definedName>
    <definedName name="E_Duty_Man">'[37]Project Data '!$I$40:$BF$40</definedName>
    <definedName name="E_E_Wells">'[37]Project Data '!$I$38:$BF$38</definedName>
    <definedName name="E_EA_Wells">'[37]Project Data '!$I$39:$BF$39</definedName>
    <definedName name="E_OH_Indirect">'[37]Project Data '!$I$33:$BF$33</definedName>
    <definedName name="E_OH_Licence">'[37]Project Data '!$I$34:$BF$34</definedName>
    <definedName name="E_OH_Other">'[37]Project Data '!$I$35:$BF$35</definedName>
    <definedName name="E_OH_Studies">'[37]Project Data '!$I$32:$BF$32</definedName>
    <definedName name="E_SB">'[37]Project Data '!$I$36:$BF$36</definedName>
    <definedName name="E_Seismic">'[37]Project Data '!$I$37:$BF$37</definedName>
    <definedName name="E_Total">'[37]Project Data '!$I$44:$BF$44</definedName>
    <definedName name="E_VAT_Aut">'[37]Project Data '!$I$43:$BF$43</definedName>
    <definedName name="E_VAT_Man">'[37]Project Data '!$I$41:$BF$41</definedName>
    <definedName name="E1_Inp" localSheetId="6">#REF!</definedName>
    <definedName name="E1_Inp">#REF!</definedName>
    <definedName name="E2_Inp" localSheetId="6">#REF!</definedName>
    <definedName name="E2_Inp">#REF!</definedName>
    <definedName name="EA" localSheetId="6">#REF!</definedName>
    <definedName name="EA">#REF!</definedName>
    <definedName name="Earliest_Date" localSheetId="6">#REF!</definedName>
    <definedName name="Earliest_Date">#REF!</definedName>
    <definedName name="Earliest_Technical_Start_Date" localSheetId="6">#REF!</definedName>
    <definedName name="Earliest_Technical_Start_Date">#REF!</definedName>
    <definedName name="EASING_CASE_SUM" localSheetId="6">#REF!</definedName>
    <definedName name="EASING_CASE_SUM">#REF!</definedName>
    <definedName name="EASTDELTA" localSheetId="6">#REF!</definedName>
    <definedName name="EASTDELTA">#REF!</definedName>
    <definedName name="EastingColumn" localSheetId="6">!#REF!</definedName>
    <definedName name="EastingColumn">!#REF!</definedName>
    <definedName name="ECOLE" localSheetId="6">#REF!</definedName>
    <definedName name="ECOLE">#REF!</definedName>
    <definedName name="EconInput">[53]divisione!$B$12:$B$16,[53]divisione!$B$20:$B$34,[53]divisione!$B$38:$B$40,[53]divisione!$B$44,[53]divisione!$B$60:$B$63,[53]divisione!$B$71:$B$74,[53]divisione!$B$80:$B$82,[53]divisione!$B$89:$B$91,[53]divisione!$B$106:$B$110,[53]divisione!$B$127:$B$130</definedName>
    <definedName name="ECTPROJ" localSheetId="6">#REF!</definedName>
    <definedName name="ECTPROJ">#REF!</definedName>
    <definedName name="ed" localSheetId="6">#REF!</definedName>
    <definedName name="ed">#REF!</definedName>
    <definedName name="EDELSOUTH" localSheetId="6">#REF!</definedName>
    <definedName name="EDELSOUTH">#REF!</definedName>
    <definedName name="EE" hidden="1">{#N/A,#N/A,FALSE,"COMMON";#N/A,#N/A,FALSE,"HUB";#N/A,#N/A,FALSE,"SUMMARY"}</definedName>
    <definedName name="EEE" hidden="1">{#N/A,#N/A,TRUE,"ASSUMPTIONS";#N/A,#N/A,TRUE,"SUMMARY"}</definedName>
    <definedName name="EGITTO" localSheetId="6">#REF!</definedName>
    <definedName name="EGITTO">#REF!</definedName>
    <definedName name="el">'[12]Exp List'!$A$2:$A$171</definedName>
    <definedName name="EMailAdr" localSheetId="6">#REF!</definedName>
    <definedName name="EMailAdr">#REF!</definedName>
    <definedName name="Engineering_Affiliates">'[45]Base Estimate (Shaun)'!$A$276:$IV$276</definedName>
    <definedName name="Engineering_SNEPCO">'[45]Base Estimate (Shaun)'!$A$276:$IV$276</definedName>
    <definedName name="ENPE" localSheetId="6">#REF!</definedName>
    <definedName name="ENPE">#REF!</definedName>
    <definedName name="EP_Product" localSheetId="6">#REF!</definedName>
    <definedName name="EP_Product">#REF!</definedName>
    <definedName name="EP10_Ass">'[5]Assoc Coy PMaster Data'!$D$17:$M$17</definedName>
    <definedName name="EP11a_Ass">'[5]Assoc Coy PMaster Data'!$D$18:$M$18</definedName>
    <definedName name="EP12a_Ass">'[5]Assoc Coy PMaster Data'!$D$19:$M$19</definedName>
    <definedName name="EP12b_Ass">'[5]Assoc Coy PMaster Data'!$D$20:$M$20</definedName>
    <definedName name="EP15a_Ass">'[5]Assoc Coy PMaster Data'!$D$24:$M$24</definedName>
    <definedName name="EP16_Ass">'[5]Assoc Coy PMaster Data'!$D$25:$M$25</definedName>
    <definedName name="EP17_Ass">'[5]Assoc Coy PMaster Data'!$D$26:$M$26</definedName>
    <definedName name="EP18_Ass">'[5]Assoc Coy PMaster Data'!$D$27:$M$27</definedName>
    <definedName name="EP9a_Ass">'[5]Assoc Coy PMaster Data'!$D$13:$M$13</definedName>
    <definedName name="EP9b_Ass">'[5]Assoc Coy PMaster Data'!$D$14:$M$14</definedName>
    <definedName name="EP9c_Ass">'[5]Assoc Coy PMaster Data'!$D$15:$M$15</definedName>
    <definedName name="EP9d_Ass">'[5]Assoc Coy PMaster Data'!$D$16:$M$16</definedName>
    <definedName name="error">[20]Data!$F$10</definedName>
    <definedName name="Escalation_Rate" localSheetId="6">#REF!</definedName>
    <definedName name="Escalation_Rate">#REF!</definedName>
    <definedName name="EstimateNo" localSheetId="6">#REF!</definedName>
    <definedName name="EstimateNo">#REF!</definedName>
    <definedName name="EstTypeSource" localSheetId="6">#REF!</definedName>
    <definedName name="EstTypeSource">#REF!</definedName>
    <definedName name="et5gr5r5" localSheetId="6">#REF!</definedName>
    <definedName name="et5gr5r5">#REF!</definedName>
    <definedName name="EVER_40S_PVD_PB" localSheetId="6">#REF!</definedName>
    <definedName name="EVER_40S_PVD_PB">#REF!</definedName>
    <definedName name="EVER_AND_P_P_P" localSheetId="6">#REF!</definedName>
    <definedName name="EVER_AND_P_P_P">#REF!</definedName>
    <definedName name="EVER_AND_PVD_PB" localSheetId="6">#REF!</definedName>
    <definedName name="EVER_AND_PVD_PB">#REF!</definedName>
    <definedName name="EW" localSheetId="6">#REF!</definedName>
    <definedName name="EW">#REF!</definedName>
    <definedName name="EW_Column" localSheetId="6">!#REF!</definedName>
    <definedName name="EW_Column">!#REF!</definedName>
    <definedName name="EWAHEAD" localSheetId="6">#REF!</definedName>
    <definedName name="EWAHEAD">#REF!</definedName>
    <definedName name="EWBOH" localSheetId="6">#REF!</definedName>
    <definedName name="EWBOH">#REF!</definedName>
    <definedName name="EWQ" hidden="1">{#N/A,#N/A,TRUE,"ASSUMPTIONS";#N/A,#N/A,TRUE,"SUMMARY";#N/A,#N/A,TRUE,"PANEL 1";#N/A,#N/A,TRUE,"PANEL 2"}</definedName>
    <definedName name="ex_rate1">147</definedName>
    <definedName name="ex_rate2">133</definedName>
    <definedName name="EXP_APPR_TOT">[34]Sheet1!$D$55:$AZ$55</definedName>
    <definedName name="Expense" localSheetId="6">#REF!</definedName>
    <definedName name="Expense">#REF!</definedName>
    <definedName name="expense_list" localSheetId="6">#REF!</definedName>
    <definedName name="expense_list">#REF!</definedName>
    <definedName name="Expex_Grp">'[5]Group Coy PMaster Data'!$D$21:$M$21</definedName>
    <definedName name="expex_recovered">[34]Sheet1!$D$149:$AZ$149</definedName>
    <definedName name="EXPL" localSheetId="6">#REF!</definedName>
    <definedName name="EXPL">#REF!</definedName>
    <definedName name="Expl_Licence_Fee" localSheetId="6">#REF!</definedName>
    <definedName name="Expl_Licence_Fee">#REF!</definedName>
    <definedName name="Exploration_MType" localSheetId="6">#REF!</definedName>
    <definedName name="Exploration_MType">#REF!</definedName>
    <definedName name="expp">[32]Sheet1!$B$9:$E$29</definedName>
    <definedName name="exppln" localSheetId="6">#REF!</definedName>
    <definedName name="exppln">#REF!</definedName>
    <definedName name="EXTRA_BOL1" localSheetId="6">#REF!</definedName>
    <definedName name="EXTRA_BOL1">#REF!</definedName>
    <definedName name="EXTRA_BOL2" localSheetId="6">#REF!</definedName>
    <definedName name="EXTRA_BOL2">#REF!</definedName>
    <definedName name="EXTRA_BOL3" localSheetId="6">#REF!</definedName>
    <definedName name="EXTRA_BOL3">#REF!</definedName>
    <definedName name="EXTRA_BOL4" localSheetId="6">#REF!</definedName>
    <definedName name="EXTRA_BOL4">#REF!</definedName>
    <definedName name="EXTRA_BOL5" localSheetId="6">#REF!</definedName>
    <definedName name="EXTRA_BOL5">#REF!</definedName>
    <definedName name="F1_Facilities_Inp" localSheetId="6">#REF!</definedName>
    <definedName name="F1_Facilities_Inp">#REF!</definedName>
    <definedName name="F2_Facilities_Inp" localSheetId="6">#REF!</definedName>
    <definedName name="F2_Facilities_Inp">#REF!</definedName>
    <definedName name="Factor" localSheetId="6">#REF!</definedName>
    <definedName name="Factor">#REF!</definedName>
    <definedName name="FEB" localSheetId="6">#REF!</definedName>
    <definedName name="FEB">#REF!</definedName>
    <definedName name="Fee_received">[34]Sheet1!$D$159:$AZ$159</definedName>
    <definedName name="feee">[17]AFE!$A$2:$B$125</definedName>
    <definedName name="FERGUS_P_P_P" localSheetId="6">#REF!</definedName>
    <definedName name="FERGUS_P_P_P">#REF!</definedName>
    <definedName name="FF" localSheetId="6">#REF!</definedName>
    <definedName name="FF">#REF!</definedName>
    <definedName name="fgh" localSheetId="6">#REF!</definedName>
    <definedName name="fgh">#REF!</definedName>
    <definedName name="FID" localSheetId="6">#REF!</definedName>
    <definedName name="FID">#REF!</definedName>
    <definedName name="FID_Date" localSheetId="6">#REF!</definedName>
    <definedName name="FID_Date">#REF!</definedName>
    <definedName name="FID_Mon" localSheetId="6">#REF!</definedName>
    <definedName name="FID_Mon">#REF!</definedName>
    <definedName name="FID_year_distribution_y_n__default">[54]SetUp!$E$70</definedName>
    <definedName name="FID_yr1" localSheetId="6">#REF!</definedName>
    <definedName name="FID_yr1">#REF!</definedName>
    <definedName name="FIDMonth" localSheetId="6">#REF!</definedName>
    <definedName name="FIDMonth">#REF!</definedName>
    <definedName name="field">[19]WTR!$I$4</definedName>
    <definedName name="FieldName">[11]Work!$B$1</definedName>
    <definedName name="fields">'[55]Mapping Fields to AGG node'!$B$3:$B$171</definedName>
    <definedName name="FIFE_P_P_P" localSheetId="6">#REF!</definedName>
    <definedName name="FIFE_P_P_P">#REF!</definedName>
    <definedName name="FileVersion" localSheetId="6">#REF!</definedName>
    <definedName name="FileVersion">#REF!</definedName>
    <definedName name="filtered" localSheetId="6">#REF!</definedName>
    <definedName name="filtered">#REF!</definedName>
    <definedName name="fin_inp" localSheetId="6">#REF!,#REF!,#REF!</definedName>
    <definedName name="fin_inp">#REF!,#REF!,#REF!</definedName>
    <definedName name="Final">IF('[48]prodprof 1'!XEE1&lt;=CumP,'[48]prodprof 1'!XEE1*GORP,CumP*GORP+('[48]prodprof 1'!XEE1-CumP)*(GORP+('[48]prodprof 1'!XEE1-CumP)*0.5*SlopeG))</definedName>
    <definedName name="FINALREF" localSheetId="6">#REF!</definedName>
    <definedName name="FINALREF">#REF!</definedName>
    <definedName name="finalstimpress" localSheetId="6">#REF!</definedName>
    <definedName name="finalstimpress">#REF!</definedName>
    <definedName name="finalstimrate" localSheetId="6">#REF!</definedName>
    <definedName name="finalstimrate">#REF!</definedName>
    <definedName name="Financial_Validate" localSheetId="6">#REF!</definedName>
    <definedName name="Financial_Validate">#REF!</definedName>
    <definedName name="FINZ" localSheetId="6">#REF!</definedName>
    <definedName name="FINZ">#REF!</definedName>
    <definedName name="First_Oil" localSheetId="6">#REF!</definedName>
    <definedName name="First_Oil">#REF!</definedName>
    <definedName name="FirstCost" localSheetId="6">#REF!</definedName>
    <definedName name="FirstCost">#REF!</definedName>
    <definedName name="Fix_Opx_Rate" localSheetId="6">#REF!</definedName>
    <definedName name="Fix_Opx_Rate">#REF!</definedName>
    <definedName name="Flag" localSheetId="6">#REF!</definedName>
    <definedName name="Flag">#REF!</definedName>
    <definedName name="flit" localSheetId="6">#REF!</definedName>
    <definedName name="flit">#REF!</definedName>
    <definedName name="flor" localSheetId="6">#REF!</definedName>
    <definedName name="flor">#REF!</definedName>
    <definedName name="flora">[56]flora!$A$1:$G$184</definedName>
    <definedName name="Flowstations" localSheetId="6">#REF!</definedName>
    <definedName name="Flowstations">#REF!</definedName>
    <definedName name="fluidtype">[19]WTR!$L$36</definedName>
    <definedName name="Focal_Point" localSheetId="6">#REF!</definedName>
    <definedName name="Focal_Point">#REF!</definedName>
    <definedName name="FocalPoint" localSheetId="6">#REF!</definedName>
    <definedName name="FocalPoint">#REF!</definedName>
    <definedName name="Fopex" localSheetId="6">#REF!</definedName>
    <definedName name="Fopex">#REF!</definedName>
    <definedName name="FORB_PROB_POSS" localSheetId="6">#REF!</definedName>
    <definedName name="FORB_PROB_POSS">#REF!</definedName>
    <definedName name="FORE" localSheetId="6">#REF!</definedName>
    <definedName name="FORE">#REF!</definedName>
    <definedName name="FORM" localSheetId="6">#REF!</definedName>
    <definedName name="FORM">#REF!</definedName>
    <definedName name="Format" localSheetId="6">#REF!</definedName>
    <definedName name="Format">#REF!</definedName>
    <definedName name="FORZA" localSheetId="6">#REF!</definedName>
    <definedName name="FORZA">#REF!</definedName>
    <definedName name="FourD_Seismic_Survey">'[45]Base Estimate (Shaun)'!$A$656:$IV$656</definedName>
    <definedName name="FOYER" localSheetId="6">#REF!</definedName>
    <definedName name="FOYER">#REF!</definedName>
    <definedName name="FPSO_Affiliates">'[45]Base Estimate (Shaun)'!$A$109:$IV$109</definedName>
    <definedName name="FPSO_SNEPCO">'[45]Base Estimate (Shaun)'!$A$84:$IV$84</definedName>
    <definedName name="FPSOX" localSheetId="6">#REF!</definedName>
    <definedName name="FPSOX">#REF!</definedName>
    <definedName name="FPSOY" localSheetId="6">#REF!</definedName>
    <definedName name="FPSOY">#REF!</definedName>
    <definedName name="FR" localSheetId="6">#REF!</definedName>
    <definedName name="FR">#REF!</definedName>
    <definedName name="fracgrad">[19]WTR!$L$38</definedName>
    <definedName name="frictionpressure">[20]Data!$F$8</definedName>
    <definedName name="FRTE" localSheetId="6">#REF!</definedName>
    <definedName name="FRTE">#REF!</definedName>
    <definedName name="FullYearTargetsPlotArea" localSheetId="6">#REF!</definedName>
    <definedName name="FullYearTargetsPlotArea">#REF!</definedName>
    <definedName name="FULMAR_PVD_PROB" localSheetId="6">#REF!</definedName>
    <definedName name="FULMAR_PVD_PROB">#REF!</definedName>
    <definedName name="FYplotOpportunityDefinition" localSheetId="6">#REF!</definedName>
    <definedName name="FYplotOpportunityDefinition">#REF!</definedName>
    <definedName name="FYplotPRA" localSheetId="6">#REF!</definedName>
    <definedName name="FYplotPRA">#REF!</definedName>
    <definedName name="g" localSheetId="6">#REF!</definedName>
    <definedName name="g">#REF!</definedName>
    <definedName name="GABON" localSheetId="6">#REF!</definedName>
    <definedName name="GABON">#REF!</definedName>
    <definedName name="GAMMA_PROB_POSS" localSheetId="6">#REF!</definedName>
    <definedName name="GAMMA_PROB_POSS">#REF!</definedName>
    <definedName name="Gas_boe_conv" localSheetId="6">#REF!</definedName>
    <definedName name="Gas_boe_conv">#REF!</definedName>
    <definedName name="Gas_Conv" localSheetId="6">#REF!</definedName>
    <definedName name="Gas_Conv">#REF!</definedName>
    <definedName name="gas_cumm" localSheetId="6">'[30]Well Test Sheet'!#REF!</definedName>
    <definedName name="gas_cumm">'[30]Well Test Sheet'!#REF!</definedName>
    <definedName name="Gas_ExD_Additions" localSheetId="6">#REF!</definedName>
    <definedName name="Gas_ExD_Additions">#REF!</definedName>
    <definedName name="Gas_ExD_OB" localSheetId="6">#REF!</definedName>
    <definedName name="Gas_ExD_OB">#REF!</definedName>
    <definedName name="Gas_ExUD_Additions" localSheetId="6">#REF!</definedName>
    <definedName name="Gas_ExUD_Additions">#REF!</definedName>
    <definedName name="Gas_ExUD_OB" localSheetId="6">#REF!</definedName>
    <definedName name="Gas_ExUD_OB">#REF!</definedName>
    <definedName name="Gas_Fiscal_Opex" localSheetId="6">#REF!</definedName>
    <definedName name="Gas_Fiscal_Opex">#REF!</definedName>
    <definedName name="Gas_Market" localSheetId="6">#REF!</definedName>
    <definedName name="Gas_Market">#REF!</definedName>
    <definedName name="Gas_Opex" localSheetId="6">#REF!</definedName>
    <definedName name="Gas_Opex">#REF!</definedName>
    <definedName name="Gas_PvD_Additions" localSheetId="6">#REF!</definedName>
    <definedName name="Gas_PvD_Additions">#REF!</definedName>
    <definedName name="Gas_PvD_OB" localSheetId="6">#REF!</definedName>
    <definedName name="Gas_PvD_OB">#REF!</definedName>
    <definedName name="Gas_PvUD_Additions" localSheetId="6">#REF!</definedName>
    <definedName name="Gas_PvUD_Additions">#REF!</definedName>
    <definedName name="Gas_PvUD_OB" localSheetId="6">#REF!</definedName>
    <definedName name="Gas_PvUD_OB">#REF!</definedName>
    <definedName name="gas_rate_unit" localSheetId="6">#REF!</definedName>
    <definedName name="gas_rate_unit">#REF!</definedName>
    <definedName name="Gas_to_boe_conversion" localSheetId="6">#REF!</definedName>
    <definedName name="Gas_to_boe_conversion">#REF!</definedName>
    <definedName name="Gas_to_Oil_Conversion" localSheetId="6">#REF!</definedName>
    <definedName name="Gas_to_Oil_Conversion">#REF!</definedName>
    <definedName name="gasrate" localSheetId="6">'[30]Well Test Sheet'!#REF!</definedName>
    <definedName name="gasrate">'[30]Well Test Sheet'!#REF!</definedName>
    <definedName name="GasSalesRate" localSheetId="6">#REF!</definedName>
    <definedName name="GasSalesRate">#REF!</definedName>
    <definedName name="GasTotalFactor">[4]Parameters!$D$3</definedName>
    <definedName name="GCT_ACCRUAL___DIRECTORATE" localSheetId="6">#REF!</definedName>
    <definedName name="GCT_ACCRUAL___DIRECTORATE">#REF!</definedName>
    <definedName name="GEIM" localSheetId="6">#REF!</definedName>
    <definedName name="GEIM">#REF!</definedName>
    <definedName name="gel" localSheetId="6">#REF!</definedName>
    <definedName name="gel">#REF!</definedName>
    <definedName name="Generale" hidden="1">{#N/A,#N/A,FALSE,"1";#N/A,#N/A,FALSE,"2";#N/A,#N/A,FALSE,"3";#N/A,#N/A,FALSE,"4";#N/A,#N/A,FALSE,"5";#N/A,#N/A,FALSE,"6";#N/A,#N/A,FALSE,"7";#N/A,#N/A,FALSE,"8";#N/A,#N/A,FALSE,"9";#N/A,#N/A,FALSE,"10";#N/A,#N/A,FALSE,"11";#N/A,#N/A,FALSE,"12";#N/A,#N/A,FALSE,"13";#N/A,#N/A,FALSE,"14";#N/A,#N/A,FALSE,"15";#N/A,#N/A,FALSE,"A1";#N/A,#N/A,FALSE,"A2";#N/A,#N/A,FALSE,"A3"}</definedName>
    <definedName name="GG" hidden="1">{#N/A,#N/A,TRUE,"ASSUMPTIONS";#N/A,#N/A,TRUE,"SUMMARY"}</definedName>
    <definedName name="gor" localSheetId="6">'[30]Well Test Sheet'!#REF!</definedName>
    <definedName name="gor">'[30]Well Test Sheet'!#REF!</definedName>
    <definedName name="GORP">'[48]prodprof 1'!$F$19</definedName>
    <definedName name="gpcarriertype">[19]WTR!$G$83</definedName>
    <definedName name="gpinfuserate" localSheetId="6">#REF!</definedName>
    <definedName name="gpinfuserate">#REF!</definedName>
    <definedName name="gpleakoff" localSheetId="6">#REF!</definedName>
    <definedName name="gpleakoff">#REF!</definedName>
    <definedName name="gpmixratio">[19]WTR!$M$81</definedName>
    <definedName name="gppadfluid" localSheetId="6">#REF!</definedName>
    <definedName name="gppadfluid">#REF!</definedName>
    <definedName name="gppadvol" localSheetId="6">#REF!</definedName>
    <definedName name="gppadvol">#REF!</definedName>
    <definedName name="gppumprate">[19]WTR!$F$88</definedName>
    <definedName name="gpreturnrate">[19]WTR!$M$87</definedName>
    <definedName name="gpsandoutpress" localSheetId="6">#REF!</definedName>
    <definedName name="gpsandoutpress">#REF!</definedName>
    <definedName name="gpsandoutrate" localSheetId="6">#REF!</definedName>
    <definedName name="gpsandoutrate">#REF!</definedName>
    <definedName name="gptotalslurryvol" localSheetId="6">#REF!</definedName>
    <definedName name="gptotalslurryvol">#REF!</definedName>
    <definedName name="gravelincasing" localSheetId="6">#REF!</definedName>
    <definedName name="gravelincasing">#REF!</definedName>
    <definedName name="gravelinperfs">[19]WTR!$G$101</definedName>
    <definedName name="gravelonblank">[19]WTR!$I$155</definedName>
    <definedName name="gravelonscreen">[19]WTR!$I$154</definedName>
    <definedName name="gravelsize">[19]WTR!$G$82</definedName>
    <definedName name="gsa" localSheetId="6" hidden="1">#REF!</definedName>
    <definedName name="gsa" hidden="1">#REF!</definedName>
    <definedName name="GSG" localSheetId="6">#REF!</definedName>
    <definedName name="GSG">#REF!</definedName>
    <definedName name="H" localSheetId="6">#REF!</definedName>
    <definedName name="H">#REF!</definedName>
    <definedName name="H_InputCells" localSheetId="6">#REF!,#REF!,#REF!</definedName>
    <definedName name="H_InputCells">#REF!,#REF!,#REF!</definedName>
    <definedName name="H_Region" localSheetId="6">#REF!</definedName>
    <definedName name="H_Region">#REF!</definedName>
    <definedName name="HALLEY_POSS" localSheetId="6">#REF!</definedName>
    <definedName name="HALLEY_POSS">#REF!</definedName>
    <definedName name="HALLEY_PROB" localSheetId="6">#REF!</definedName>
    <definedName name="HALLEY_PROB">#REF!</definedName>
    <definedName name="HAMISH_PVD_PROB" localSheetId="6">#REF!</definedName>
    <definedName name="HAMISH_PVD_PROB">#REF!</definedName>
    <definedName name="HANAY_PROB_POSS" localSheetId="6">#REF!</definedName>
    <definedName name="HANAY_PROB_POSS">#REF!</definedName>
    <definedName name="HE" localSheetId="6">#REF!</definedName>
    <definedName name="HE">#REF!</definedName>
    <definedName name="HEA_Overall_Project_Progress_Curve___Rev_6">'[57]Overall '!$B$3</definedName>
    <definedName name="Header" localSheetId="6">#REF!</definedName>
    <definedName name="Header">#REF!</definedName>
    <definedName name="HELP">"Rettangolo 1"</definedName>
    <definedName name="Help_Buttons" localSheetId="6">#REF!</definedName>
    <definedName name="Help_Buttons">#REF!</definedName>
    <definedName name="Help_Contents" localSheetId="6">#REF!</definedName>
    <definedName name="Help_Contents">#REF!</definedName>
    <definedName name="Help_General" localSheetId="6">#REF!</definedName>
    <definedName name="Help_General">#REF!</definedName>
    <definedName name="Help_Peep1" localSheetId="6">#REF!</definedName>
    <definedName name="Help_Peep1">#REF!</definedName>
    <definedName name="Help_Peep2" localSheetId="6">#REF!</definedName>
    <definedName name="Help_Peep2">#REF!</definedName>
    <definedName name="Help_Peep3" localSheetId="6">#REF!</definedName>
    <definedName name="Help_Peep3">#REF!</definedName>
    <definedName name="Help_Peep4" localSheetId="6">#REF!</definedName>
    <definedName name="Help_Peep4">#REF!</definedName>
    <definedName name="Help_Peep5" localSheetId="6">#REF!</definedName>
    <definedName name="Help_Peep5">#REF!</definedName>
    <definedName name="Help_Peep6" localSheetId="6">#REF!</definedName>
    <definedName name="Help_Peep6">#REF!</definedName>
    <definedName name="Help_Sec1" localSheetId="6">#REF!</definedName>
    <definedName name="Help_Sec1">#REF!</definedName>
    <definedName name="Help_Sec10" localSheetId="6">#REF!</definedName>
    <definedName name="Help_Sec10">#REF!</definedName>
    <definedName name="Help_Sec2" localSheetId="6">#REF!</definedName>
    <definedName name="Help_Sec2">#REF!</definedName>
    <definedName name="Help_Sec3" localSheetId="6">#REF!</definedName>
    <definedName name="Help_Sec3">#REF!</definedName>
    <definedName name="Help_Sec4" localSheetId="6">#REF!</definedName>
    <definedName name="Help_Sec4">#REF!</definedName>
    <definedName name="Help_Sec5" localSheetId="6">#REF!</definedName>
    <definedName name="Help_Sec5">#REF!</definedName>
    <definedName name="Help_Sec6" localSheetId="6">#REF!</definedName>
    <definedName name="Help_Sec6">#REF!</definedName>
    <definedName name="Help_Sec7" localSheetId="6">#REF!</definedName>
    <definedName name="Help_Sec7">#REF!</definedName>
    <definedName name="Help_Sec8" localSheetId="6">#REF!</definedName>
    <definedName name="Help_Sec8">#REF!</definedName>
    <definedName name="Help_Sec9" localSheetId="6">#REF!</definedName>
    <definedName name="Help_Sec9">#REF!</definedName>
    <definedName name="Help_SecAssump" localSheetId="6">#REF!</definedName>
    <definedName name="Help_SecAssump">#REF!</definedName>
    <definedName name="Help_SecCmtsAssump" localSheetId="6">#REF!</definedName>
    <definedName name="Help_SecCmtsAssump">#REF!</definedName>
    <definedName name="Help_SecCmtsInputs" localSheetId="6">#REF!</definedName>
    <definedName name="Help_SecCmtsInputs">#REF!</definedName>
    <definedName name="hgr" localSheetId="6">#REF!</definedName>
    <definedName name="hgr">#REF!</definedName>
    <definedName name="hh" localSheetId="6">#REF!</definedName>
    <definedName name="hh">#REF!</definedName>
    <definedName name="hhp" localSheetId="6">'[30]Well Test Sheet'!#REF!</definedName>
    <definedName name="hhp">'[30]Well Test Sheet'!#REF!</definedName>
    <definedName name="hideahead" localSheetId="6">#REF!</definedName>
    <definedName name="hideahead">#REF!</definedName>
    <definedName name="hideboh" localSheetId="6">#REF!</definedName>
    <definedName name="hideboh">#REF!</definedName>
    <definedName name="hidebtoincl" localSheetId="6">#REF!</definedName>
    <definedName name="hidebtoincl">#REF!</definedName>
    <definedName name="hidebur2" localSheetId="6">#REF!</definedName>
    <definedName name="hidebur2">#REF!</definedName>
    <definedName name="hidesvy" localSheetId="6">#REF!</definedName>
    <definedName name="hidesvy">#REF!</definedName>
    <definedName name="HighRegret">[54]SetUp!$C$37</definedName>
    <definedName name="HighRegretReason" localSheetId="6">#REF!</definedName>
    <definedName name="HighRegretReason">#REF!</definedName>
    <definedName name="HOR" localSheetId="6">#REF!</definedName>
    <definedName name="HOR">#REF!</definedName>
    <definedName name="Horizontal_Rate_4.5">'[58]Reservoir Summary Data'!$B$59</definedName>
    <definedName name="Horizontal_Rate_5.5">'[58]Reservoir Summary Data'!$B$66</definedName>
    <definedName name="HSSESD_Affiliates">'[45]Base Estimate (Shaun)'!$A$64:$IV$64</definedName>
    <definedName name="HSSESD_SNEPCO">'[45]Base Estimate (Shaun)'!$A$46:$IV$46</definedName>
    <definedName name="HTML_CodePage" hidden="1">1252</definedName>
    <definedName name="HTML_Control" hidden="1">{"'ALqdUESP'!$B$11"}</definedName>
    <definedName name="HTML_Description" hidden="1">""</definedName>
    <definedName name="HTML_Email" hidden="1">""</definedName>
    <definedName name="HTML_Header" hidden="1">"ALqdUESP"</definedName>
    <definedName name="HTML_LastUpdate" hidden="1">"13/11/98"</definedName>
    <definedName name="HTML_LineAfter" hidden="1">FALSE</definedName>
    <definedName name="HTML_LineBefore" hidden="1">FALSE</definedName>
    <definedName name="HTML_Name" hidden="1">"ag71285"</definedName>
    <definedName name="HTML_OBDlg2" hidden="1">TRUE</definedName>
    <definedName name="HTML_OBDlg4" hidden="1">TRUE</definedName>
    <definedName name="HTML_OS" hidden="1">0</definedName>
    <definedName name="HTML_PathFile" hidden="1">"D:\DATI\BUDGET\MioHTML.htm"</definedName>
    <definedName name="HTML_Title" hidden="1">"ALGERIA"</definedName>
    <definedName name="HU" localSheetId="6">#REF!</definedName>
    <definedName name="HU">#REF!</definedName>
    <definedName name="HUDSON_POSS" localSheetId="6">#REF!</definedName>
    <definedName name="HUDSON_POSS">#REF!</definedName>
    <definedName name="HUDSON_PROB" localSheetId="6">#REF!</definedName>
    <definedName name="HUDSON_PROB">#REF!</definedName>
    <definedName name="HUDSON_PROVED" localSheetId="6">#REF!</definedName>
    <definedName name="HUDSON_PROVED">#REF!</definedName>
    <definedName name="HUY" localSheetId="6">#REF!</definedName>
    <definedName name="HUY">#REF!</definedName>
    <definedName name="HwPFitems" localSheetId="6">#REF!,#REF!,#REF!,#REF!</definedName>
    <definedName name="HwPFitems">#REF!,#REF!,#REF!,#REF!</definedName>
    <definedName name="i" localSheetId="6">#REF!</definedName>
    <definedName name="i">#REF!</definedName>
    <definedName name="ib" localSheetId="6">#REF!</definedName>
    <definedName name="ib">#REF!</definedName>
    <definedName name="IBVc_IBVt_distr.">[54]SetUp!$D$72:$I$72</definedName>
    <definedName name="IBVt" localSheetId="6">#REF!</definedName>
    <definedName name="IBVt">#REF!</definedName>
    <definedName name="IBVt_high" localSheetId="6">#REF!</definedName>
    <definedName name="IBVt_high">#REF!</definedName>
    <definedName name="IBVt_Low" localSheetId="6">#REF!</definedName>
    <definedName name="IBVt_Low">#REF!</definedName>
    <definedName name="IconStyle" localSheetId="6">#REF!</definedName>
    <definedName name="IconStyle">#REF!</definedName>
    <definedName name="idlist">[20]Data!$GD$2:$GE$237</definedName>
    <definedName name="IDref_7" localSheetId="6">#REF!</definedName>
    <definedName name="IDref_7">#REF!</definedName>
    <definedName name="Incl" localSheetId="6">#REF!</definedName>
    <definedName name="Incl">#REF!</definedName>
    <definedName name="INCLAHEAD" localSheetId="6">#REF!</definedName>
    <definedName name="INCLAHEAD">#REF!</definedName>
    <definedName name="INCLBOH" localSheetId="6">#REF!</definedName>
    <definedName name="INCLBOH">#REF!</definedName>
    <definedName name="InclColumn" localSheetId="6">!#REF!</definedName>
    <definedName name="InclColumn">!#REF!</definedName>
    <definedName name="INDEF_PVD_PROB" localSheetId="6">#REF!</definedName>
    <definedName name="INDEF_PVD_PROB">#REF!</definedName>
    <definedName name="INDEF_SATEL_SUM" localSheetId="6">#REF!</definedName>
    <definedName name="INDEF_SATEL_SUM">#REF!</definedName>
    <definedName name="Infl_Escalator" localSheetId="6">#REF!</definedName>
    <definedName name="Infl_Escalator">#REF!</definedName>
    <definedName name="Infl_Rate" localSheetId="6">#REF!</definedName>
    <definedName name="Infl_Rate">#REF!</definedName>
    <definedName name="inflation" localSheetId="6">#REF!</definedName>
    <definedName name="inflation">#REF!</definedName>
    <definedName name="INFO" localSheetId="6">#REF!</definedName>
    <definedName name="INFO">#REF!</definedName>
    <definedName name="InfSY" localSheetId="6">[4]Parameters!#REF!</definedName>
    <definedName name="InfSY">[4]Parameters!#REF!</definedName>
    <definedName name="injectiona" localSheetId="6">#REF!</definedName>
    <definedName name="injectiona">#REF!</definedName>
    <definedName name="injectionb" localSheetId="6">#REF!</definedName>
    <definedName name="injectionb">#REF!</definedName>
    <definedName name="injectionc" localSheetId="6">#REF!</definedName>
    <definedName name="injectionc">#REF!</definedName>
    <definedName name="injectiond" localSheetId="6">#REF!</definedName>
    <definedName name="injectiond">#REF!</definedName>
    <definedName name="injectione" localSheetId="6">#REF!</definedName>
    <definedName name="injectione">#REF!</definedName>
    <definedName name="injectionf" localSheetId="6">#REF!</definedName>
    <definedName name="injectionf">#REF!</definedName>
    <definedName name="injectiong" localSheetId="6">#REF!</definedName>
    <definedName name="injectiong">#REF!</definedName>
    <definedName name="injectionh" localSheetId="6">#REF!</definedName>
    <definedName name="injectionh">#REF!</definedName>
    <definedName name="injectioni" localSheetId="6">#REF!</definedName>
    <definedName name="injectioni">#REF!</definedName>
    <definedName name="injectionj" localSheetId="6">#REF!</definedName>
    <definedName name="injectionj">#REF!</definedName>
    <definedName name="InjRate">IF(AND('[48]prodprof 1'!XET1&lt;='[48]prodprof 1'!$F$33,'[48]prodprof 1'!$F$38="YES"),'[48]prodprof 1'!XEZ1+'[48]prodprof 1'!$F$39*('[48]prodprof 1'!XEX1*'[48]prodprof 1'!$F$41+('[48]prodprof 1'!XEY1*1000-'[48]prodprof 1'!XEX1*'[48]prodprof 1'!$F$42)/('[48]prodprof 1'!$F$43*'[48]prodprof 1'!$F$12)),0)</definedName>
    <definedName name="InLicence">'[37]Project Data '!$C$8</definedName>
    <definedName name="Inp_AO_Contr" localSheetId="6">[59]Inputs!#REF!</definedName>
    <definedName name="Inp_AO_Contr">[59]Inputs!#REF!</definedName>
    <definedName name="Insert_New_Page" localSheetId="6">[25]!Insert_New_Page</definedName>
    <definedName name="Insert_New_Page">[25]!Insert_New_Page</definedName>
    <definedName name="Insurance" localSheetId="6">#REF!</definedName>
    <definedName name="Insurance">#REF!</definedName>
    <definedName name="INT" localSheetId="6">'[60]Other Tariffs'!#REF!</definedName>
    <definedName name="INT">'[60]Other Tariffs'!#REF!</definedName>
    <definedName name="INTER" localSheetId="6">'[60]Other Tariffs'!#REF!</definedName>
    <definedName name="INTER">'[60]Other Tariffs'!#REF!</definedName>
    <definedName name="IP" localSheetId="6">#REF!</definedName>
    <definedName name="IP">#REF!</definedName>
    <definedName name="isip">[19]WTR!$G$41</definedName>
    <definedName name="item2">[17]ActivityData!$A$5:$A$178</definedName>
    <definedName name="IVANHOE_PVD_PRO" localSheetId="6">#REF!</definedName>
    <definedName name="IVANHOE_PVD_PRO">#REF!</definedName>
    <definedName name="JAN">[61]Sheet1!$G$6:$K$67</definedName>
    <definedName name="Jim" localSheetId="6">#REF!</definedName>
    <definedName name="Jim">#REF!</definedName>
    <definedName name="JimG" localSheetId="6">#REF!</definedName>
    <definedName name="JimG">#REF!</definedName>
    <definedName name="jobno">[19]WTR!$I$3</definedName>
    <definedName name="joints" localSheetId="6">#REF!</definedName>
    <definedName name="joints">#REF!</definedName>
    <definedName name="joints1" localSheetId="6">#REF!</definedName>
    <definedName name="joints1">#REF!</definedName>
    <definedName name="Junk">'[62]Print Out'!$B$11:$I$3605</definedName>
    <definedName name="k" localSheetId="6">#REF!</definedName>
    <definedName name="k">#REF!</definedName>
    <definedName name="K_McFadyen" localSheetId="6">#REF!</definedName>
    <definedName name="K_McFadyen">#REF!</definedName>
    <definedName name="KATRIN_PROB_POS" localSheetId="6">#REF!</definedName>
    <definedName name="KATRIN_PROB_POS">#REF!</definedName>
    <definedName name="kj" hidden="1">{#N/A,#N/A,FALSE,"1";#N/A,#N/A,FALSE,"2";#N/A,#N/A,FALSE,"3";#N/A,#N/A,FALSE,"4";#N/A,#N/A,FALSE,"5";#N/A,#N/A,FALSE,"6";#N/A,#N/A,FALSE,"7";#N/A,#N/A,FALSE,"8";#N/A,#N/A,FALSE,"9";#N/A,#N/A,FALSE,"10";#N/A,#N/A,FALSE,"11";#N/A,#N/A,FALSE,"12";#N/A,#N/A,FALSE,"13";#N/A,#N/A,FALSE,"14";#N/A,#N/A,FALSE,"15";#N/A,#N/A,FALSE,"A1";#N/A,#N/A,FALSE,"A2";#N/A,#N/A,FALSE,"A3"}</definedName>
    <definedName name="kk" hidden="1">{#N/A,#N/A,FALSE,"1";#N/A,#N/A,FALSE,"2";#N/A,#N/A,FALSE,"3";#N/A,#N/A,FALSE,"4";#N/A,#N/A,FALSE,"5";#N/A,#N/A,FALSE,"6";#N/A,#N/A,FALSE,"7";#N/A,#N/A,FALSE,"8";#N/A,#N/A,FALSE,"9";#N/A,#N/A,FALSE,"10";#N/A,#N/A,FALSE,"11";#N/A,#N/A,FALSE,"12";#N/A,#N/A,FALSE,"13";#N/A,#N/A,FALSE,"14";#N/A,#N/A,FALSE,"15";#N/A,#N/A,FALSE,"A1";#N/A,#N/A,FALSE,"A2";#N/A,#N/A,FALSE,"A3"}</definedName>
    <definedName name="KPI" localSheetId="6">#REF!</definedName>
    <definedName name="KPI">#REF!</definedName>
    <definedName name="l" hidden="1">{#N/A,#N/A,TRUE,"ASSUMPTIONS";#N/A,#N/A,TRUE,"SUMMARY";#N/A,#N/A,TRUE,"PANEL 1";#N/A,#N/A,TRUE,"PANEL 2"}</definedName>
    <definedName name="L_COPR" localSheetId="6">#REF!</definedName>
    <definedName name="L_COPR">#REF!</definedName>
    <definedName name="L_TOTBO" localSheetId="6">#REF!</definedName>
    <definedName name="L_TOTBO">#REF!</definedName>
    <definedName name="lastrow" localSheetId="6">#REF!</definedName>
    <definedName name="lastrow">#REF!</definedName>
    <definedName name="LatColumn" localSheetId="6">!#REF!</definedName>
    <definedName name="LatColumn">!#REF!</definedName>
    <definedName name="Leadership_SNEPCO">'[45]Base Estimate (Shaun)'!$A$4:$IV$4</definedName>
    <definedName name="LearningCategory">'[52]do not Delete'!$D$2:$D$7</definedName>
    <definedName name="lease">[19]WTR!$I$6</definedName>
    <definedName name="LEE" localSheetId="6">#REF!</definedName>
    <definedName name="LEE">#REF!</definedName>
    <definedName name="LEMAN_P_P_P" localSheetId="6">#REF!</definedName>
    <definedName name="LEMAN_P_P_P">#REF!</definedName>
    <definedName name="Length" localSheetId="6">#REF!</definedName>
    <definedName name="Length">#REF!</definedName>
    <definedName name="LIBIA" localSheetId="6">#REF!</definedName>
    <definedName name="LIBIA">#REF!</definedName>
    <definedName name="lik" localSheetId="6">#REF!</definedName>
    <definedName name="lik">#REF!</definedName>
    <definedName name="linerid" localSheetId="6">#REF!</definedName>
    <definedName name="linerid">#REF!</definedName>
    <definedName name="linerod" localSheetId="6">#REF!</definedName>
    <definedName name="linerod">#REF!</definedName>
    <definedName name="linerwt" localSheetId="6">#REF!</definedName>
    <definedName name="linerwt">#REF!</definedName>
    <definedName name="LiquidTotalFactor">[4]Parameters!$C$3</definedName>
    <definedName name="list">[63]Sheet2!$A$1:$A$157</definedName>
    <definedName name="ListC">[64]DropDowns!$C$4</definedName>
    <definedName name="lists">[65]Sheet1!$A$1:$A$161</definedName>
    <definedName name="lkjh" localSheetId="6">#REF!</definedName>
    <definedName name="lkjh">#REF!</definedName>
    <definedName name="LL" localSheetId="6">#REF!</definedName>
    <definedName name="LL">#REF!</definedName>
    <definedName name="LLUF.NRW" hidden="1">{#N/A,#N/A,TRUE,"SUMMARY";#N/A,#N/A,TRUE,"ASSUMPTIONS";#N/A,#N/A,TRUE,"COMMON";#N/A,#N/A,TRUE,"PLATFORM(s)";#N/A,#N/A,TRUE,"FPSO(s)";#N/A,#N/A,TRUE,"FSO(s)"}</definedName>
    <definedName name="LNR16_volume" localSheetId="6">#REF!</definedName>
    <definedName name="LNR16_volume">#REF!</definedName>
    <definedName name="lo" localSheetId="6">#REF!</definedName>
    <definedName name="lo">#REF!</definedName>
    <definedName name="Load" hidden="1">{#N/A,#N/A,FALSE,"Charts by Delta";#N/A,#N/A,FALSE,"Charts by All";#N/A,#N/A,FALSE,"Graphs";#N/A,#N/A,FALSE,"Value Graphs";#N/A,#N/A,FALSE,"Pump Graphs"}</definedName>
    <definedName name="Location">'[52]do not Delete'!$E$2:$E$9</definedName>
    <definedName name="Log_Air_Crew" localSheetId="6">'[10]OPEX Forecast Inputs'!#REF!</definedName>
    <definedName name="Log_Air_Crew">'[10]OPEX Forecast Inputs'!#REF!</definedName>
    <definedName name="Log_Air_Sup" localSheetId="6">'[10]OPEX Forecast Inputs'!#REF!</definedName>
    <definedName name="Log_Air_Sup">'[10]OPEX Forecast Inputs'!#REF!</definedName>
    <definedName name="LOGI" localSheetId="6">#REF!</definedName>
    <definedName name="LOGI">#REF!</definedName>
    <definedName name="loi" localSheetId="6">#REF!</definedName>
    <definedName name="loi">#REF!</definedName>
    <definedName name="LOMOND_PROVED" localSheetId="6">#REF!</definedName>
    <definedName name="LOMOND_PROVED">#REF!</definedName>
    <definedName name="LongColumn" localSheetId="6">!#REF!</definedName>
    <definedName name="LongColumn">!#REF!</definedName>
    <definedName name="LongDesc" localSheetId="6">#REF!</definedName>
    <definedName name="LongDesc">#REF!</definedName>
    <definedName name="lopi" localSheetId="6">#REF!</definedName>
    <definedName name="lopi">#REF!</definedName>
    <definedName name="lossafter1" localSheetId="6">#REF!</definedName>
    <definedName name="lossafter1">#REF!</definedName>
    <definedName name="lossafter2" localSheetId="6">#REF!</definedName>
    <definedName name="lossafter2">#REF!</definedName>
    <definedName name="lossafter3" localSheetId="6">#REF!</definedName>
    <definedName name="lossafter3">#REF!</definedName>
    <definedName name="lossbefore1" localSheetId="6">#REF!</definedName>
    <definedName name="lossbefore1">#REF!</definedName>
    <definedName name="lossbefore2" localSheetId="6">#REF!</definedName>
    <definedName name="lossbefore2">#REF!</definedName>
    <definedName name="lossbefore3" localSheetId="6">#REF!</definedName>
    <definedName name="lossbefore3">#REF!</definedName>
    <definedName name="LOYHA" localSheetId="6">#REF!</definedName>
    <definedName name="LOYHA">#REF!</definedName>
    <definedName name="lpg_rate_unit" localSheetId="6">#REF!</definedName>
    <definedName name="lpg_rate_unit">#REF!</definedName>
    <definedName name="LPG_to_Oil_Conversion" localSheetId="6">#REF!</definedName>
    <definedName name="LPG_to_Oil_Conversion">#REF!</definedName>
    <definedName name="LRG_PROJ" localSheetId="6">#REF!</definedName>
    <definedName name="LRG_PROJ">#REF!</definedName>
    <definedName name="LUT_Act_Areas">'[66]Lookup Sheet'!$BC$2:$BD$13</definedName>
    <definedName name="LUT_Fields">'[66]Lookup Sheet'!$O$2:$S$146</definedName>
    <definedName name="LUT_iPPS">'[66]Lookup Sheet'!$B$2:$L$1846</definedName>
    <definedName name="LUT_Prod_Facilities">'[66]Lookup Sheet'!$U$2:$W$90</definedName>
    <definedName name="m_choke" localSheetId="6">'[30]Well Test Sheet'!#REF!</definedName>
    <definedName name="m_choke">'[30]Well Test Sheet'!#REF!</definedName>
    <definedName name="MAGA" localSheetId="6">#REF!</definedName>
    <definedName name="MAGA">#REF!</definedName>
    <definedName name="MailAddress" localSheetId="6">#REF!</definedName>
    <definedName name="MailAddress">#REF!</definedName>
    <definedName name="MAIN" localSheetId="6">#REF!</definedName>
    <definedName name="MAIN">#REF!</definedName>
    <definedName name="map" localSheetId="6">[67]MAP!#REF!</definedName>
    <definedName name="map">[67]MAP!#REF!</definedName>
    <definedName name="MARI_HEI_PROB" localSheetId="6">#REF!</definedName>
    <definedName name="MARI_HEI_PROB">#REF!</definedName>
    <definedName name="MARI_MAU_PB_POS" localSheetId="6">#REF!</definedName>
    <definedName name="MARI_MAU_PB_POS">#REF!</definedName>
    <definedName name="MarkUp" localSheetId="6">#REF!</definedName>
    <definedName name="MarkUp">#REF!</definedName>
    <definedName name="MarkUp10" localSheetId="6">#REF!</definedName>
    <definedName name="MarkUp10">#REF!</definedName>
    <definedName name="MarkUp90" localSheetId="6">#REF!</definedName>
    <definedName name="MarkUp90">#REF!</definedName>
    <definedName name="MARM_PVD_PROB" localSheetId="6">#REF!</definedName>
    <definedName name="MARM_PVD_PROB">#REF!</definedName>
    <definedName name="MARY" localSheetId="6">[68]summary!#REF!</definedName>
    <definedName name="MARY">[68]summary!#REF!</definedName>
    <definedName name="mas" localSheetId="6">#REF!</definedName>
    <definedName name="mas">#REF!</definedName>
    <definedName name="MATE" localSheetId="6">#REF!</definedName>
    <definedName name="MATE">#REF!</definedName>
    <definedName name="MD" localSheetId="6">#REF!</definedName>
    <definedName name="MD">#REF!</definedName>
    <definedName name="MD_Column" localSheetId="6">!#REF!</definedName>
    <definedName name="MD_Column">!#REF!</definedName>
    <definedName name="MDAHEAD" localSheetId="6">#REF!</definedName>
    <definedName name="MDAHEAD">#REF!</definedName>
    <definedName name="MDBOH" localSheetId="6">#REF!</definedName>
    <definedName name="MDBOH">#REF!</definedName>
    <definedName name="MELEIHA" localSheetId="6">#REF!</definedName>
    <definedName name="MELEIHA">#REF!</definedName>
    <definedName name="MELEIHA_DEEP_E" localSheetId="6">'[28]EXPL-EXP_IEOC'!#REF!</definedName>
    <definedName name="MELEIHA_DEEP_E">'[28]EXPL-EXP_IEOC'!#REF!</definedName>
    <definedName name="MERCRYPROB_POSS" localSheetId="6">#REF!</definedName>
    <definedName name="MERCRYPROB_POSS">#REF!</definedName>
    <definedName name="Mike_Conway" localSheetId="6">#REF!</definedName>
    <definedName name="Mike_Conway">#REF!</definedName>
    <definedName name="MilestonesData" localSheetId="6">#REF!</definedName>
    <definedName name="MilestonesData">#REF!</definedName>
    <definedName name="MilestonesPlotArea" localSheetId="6">#REF!</definedName>
    <definedName name="MilestonesPlotArea">#REF!</definedName>
    <definedName name="MilestonesPlotData" localSheetId="6">#REF!</definedName>
    <definedName name="MilestonesPlotData">#REF!</definedName>
    <definedName name="Min_Interest" localSheetId="6">#REF!</definedName>
    <definedName name="Min_Interest">#REF!</definedName>
    <definedName name="Minority_interest" localSheetId="6">#REF!</definedName>
    <definedName name="Minority_interest">#REF!</definedName>
    <definedName name="Misdata" localSheetId="6">#REF!</definedName>
    <definedName name="Misdata">#REF!</definedName>
    <definedName name="mm" localSheetId="6">#REF!</definedName>
    <definedName name="mm">#REF!</definedName>
    <definedName name="MOD_Factor">'[5]Group Coy PMaster Data'!$D$82:$M$82</definedName>
    <definedName name="MOD_to_RT">[34]Sheet1!$D$80:$AZ$80</definedName>
    <definedName name="ModelChecked" localSheetId="6">#REF!</definedName>
    <definedName name="ModelChecked">#REF!</definedName>
    <definedName name="Moltiplicatore" localSheetId="6">#REF!</definedName>
    <definedName name="Moltiplicatore">#REF!</definedName>
    <definedName name="MonthsPerYear">[15]Control!$C$23</definedName>
    <definedName name="MONTROSE_P_P_P" localSheetId="6">#REF!</definedName>
    <definedName name="MONTROSE_P_P_P">#REF!</definedName>
    <definedName name="MovementIBD_CF" localSheetId="6">#REF!</definedName>
    <definedName name="MovementIBD_CF">#REF!</definedName>
    <definedName name="MPN_JV">[15]Control!$H$4</definedName>
    <definedName name="MPNUF">[41]CC_OP!$BI$3</definedName>
    <definedName name="MPNUP">[41]CC_OP!$BM$3</definedName>
    <definedName name="mths" localSheetId="6">#REF!</definedName>
    <definedName name="mths">#REF!</definedName>
    <definedName name="n" hidden="1">{#N/A,#N/A,FALSE,"1";#N/A,#N/A,FALSE,"2";#N/A,#N/A,FALSE,"3";#N/A,#N/A,FALSE,"4";#N/A,#N/A,FALSE,"5";#N/A,#N/A,FALSE,"6";#N/A,#N/A,FALSE,"7";#N/A,#N/A,FALSE,"8";#N/A,#N/A,FALSE,"9";#N/A,#N/A,FALSE,"10";#N/A,#N/A,FALSE,"11";#N/A,#N/A,FALSE,"12";#N/A,#N/A,FALSE,"13";#N/A,#N/A,FALSE,"14";#N/A,#N/A,FALSE,"15";#N/A,#N/A,FALSE,"A1";#N/A,#N/A,FALSE,"A2";#N/A,#N/A,FALSE,"A3"}</definedName>
    <definedName name="NAG_Abandonment_Costs" localSheetId="6">#REF!</definedName>
    <definedName name="NAG_Abandonment_Costs">#REF!</definedName>
    <definedName name="NAG_Appraisal_Completion" localSheetId="6">#REF!</definedName>
    <definedName name="NAG_Appraisal_Completion">#REF!</definedName>
    <definedName name="NAG_Appraisal_Wells" localSheetId="6">#REF!</definedName>
    <definedName name="NAG_Appraisal_Wells">#REF!</definedName>
    <definedName name="NAG_Development_Appraisal_Drilling" localSheetId="6">#REF!</definedName>
    <definedName name="NAG_Development_Appraisal_Drilling">#REF!</definedName>
    <definedName name="NAG_Development_Completion" localSheetId="6">#REF!</definedName>
    <definedName name="NAG_Development_Completion">#REF!</definedName>
    <definedName name="NAG_Development_Drilling" localSheetId="6">#REF!</definedName>
    <definedName name="NAG_Development_Drilling">#REF!</definedName>
    <definedName name="NAG_Development_Wells" localSheetId="6">#REF!</definedName>
    <definedName name="NAG_Development_Wells">#REF!</definedName>
    <definedName name="NAG_Direct_Fixed_Opex" localSheetId="6">#REF!</definedName>
    <definedName name="NAG_Direct_Fixed_Opex">#REF!</definedName>
    <definedName name="NAG_Direct_Variable_Opex" localSheetId="6">#REF!</definedName>
    <definedName name="NAG_Direct_Variable_Opex">#REF!</definedName>
    <definedName name="NAG_Exploration_Appraisal_Drilling" localSheetId="6">#REF!</definedName>
    <definedName name="NAG_Exploration_Appraisal_Drilling">#REF!</definedName>
    <definedName name="NAG_Exploration_Drilling" localSheetId="6">#REF!</definedName>
    <definedName name="NAG_Exploration_Drilling">#REF!</definedName>
    <definedName name="NAG_Exploration_Wells" localSheetId="6">#REF!</definedName>
    <definedName name="NAG_Exploration_Wells">#REF!</definedName>
    <definedName name="NAG_Facilities" localSheetId="6">#REF!</definedName>
    <definedName name="NAG_Facilities">#REF!</definedName>
    <definedName name="NAG_Fiscal_Opex" localSheetId="6">#REF!</definedName>
    <definedName name="NAG_Fiscal_Opex">#REF!</definedName>
    <definedName name="NAG_Flowlines_and_Hookup" localSheetId="6">#REF!</definedName>
    <definedName name="NAG_Flowlines_and_Hookup">#REF!</definedName>
    <definedName name="NAG_Independent_Opex" localSheetId="6">#REF!</definedName>
    <definedName name="NAG_Independent_Opex">#REF!</definedName>
    <definedName name="NAG_Indirect_Opex" localSheetId="6">#REF!</definedName>
    <definedName name="NAG_Indirect_Opex">#REF!</definedName>
    <definedName name="NAG_Infrastructure" localSheetId="6">#REF!</definedName>
    <definedName name="NAG_Infrastructure">#REF!</definedName>
    <definedName name="NAG_Location_Preparation" localSheetId="6">#REF!</definedName>
    <definedName name="NAG_Location_Preparation">#REF!</definedName>
    <definedName name="NAG_Oncosts" localSheetId="6">#REF!</definedName>
    <definedName name="NAG_Oncosts">#REF!</definedName>
    <definedName name="NAG_Opex" localSheetId="6">#REF!</definedName>
    <definedName name="NAG_Opex">#REF!</definedName>
    <definedName name="NAG_Recompletion" localSheetId="6">#REF!</definedName>
    <definedName name="NAG_Recompletion">#REF!</definedName>
    <definedName name="NAG_Recompletion_Wells" localSheetId="6">#REF!</definedName>
    <definedName name="NAG_Recompletion_Wells">#REF!</definedName>
    <definedName name="NAG_Repairs_Well" localSheetId="6">#REF!</definedName>
    <definedName name="NAG_Repairs_Well">#REF!</definedName>
    <definedName name="NAGRate" localSheetId="6">#REF!</definedName>
    <definedName name="NAGRate">#REF!</definedName>
    <definedName name="Name">'[4]Summary Cash Flow'!$C$1</definedName>
    <definedName name="naoc" hidden="1">{#N/A,#N/A,FALSE,"1";#N/A,#N/A,FALSE,"2";#N/A,#N/A,FALSE,"3";#N/A,#N/A,FALSE,"4";#N/A,#N/A,FALSE,"5";#N/A,#N/A,FALSE,"6";#N/A,#N/A,FALSE,"7";#N/A,#N/A,FALSE,"8";#N/A,#N/A,FALSE,"9";#N/A,#N/A,FALSE,"10";#N/A,#N/A,FALSE,"11";#N/A,#N/A,FALSE,"12";#N/A,#N/A,FALSE,"13";#N/A,#N/A,FALSE,"14";#N/A,#N/A,FALSE,"15";#N/A,#N/A,FALSE,"A1";#N/A,#N/A,FALSE,"A2";#N/A,#N/A,FALSE,"A3"}</definedName>
    <definedName name="NC" localSheetId="6">#REF!</definedName>
    <definedName name="NC">#REF!</definedName>
    <definedName name="NDDC_Gas" localSheetId="6">#REF!</definedName>
    <definedName name="NDDC_Gas">#REF!</definedName>
    <definedName name="NDDC_Oil" localSheetId="6">#REF!</definedName>
    <definedName name="NDDC_Oil">#REF!</definedName>
    <definedName name="NEPT_PROB_POSS" localSheetId="6">#REF!</definedName>
    <definedName name="NEPT_PROB_POSS">#REF!</definedName>
    <definedName name="NESS_GC_PROVED" localSheetId="6">#REF!</definedName>
    <definedName name="NESS_GC_PROVED">#REF!</definedName>
    <definedName name="NESS_P_P_P" localSheetId="6">#REF!</definedName>
    <definedName name="NESS_P_P_P">#REF!</definedName>
    <definedName name="netperf">[19]WTR!$G$33</definedName>
    <definedName name="NEVIS_GC_POSS" localSheetId="6">#REF!</definedName>
    <definedName name="NEVIS_GC_POSS">#REF!</definedName>
    <definedName name="NEVIS_GC_PROB" localSheetId="6">#REF!</definedName>
    <definedName name="NEVIS_GC_PROB">#REF!</definedName>
    <definedName name="NEVIS_GC_PROVED" localSheetId="6">#REF!</definedName>
    <definedName name="NEVIS_GC_PROVED">#REF!</definedName>
    <definedName name="NEVIS_POSS" localSheetId="6">#REF!</definedName>
    <definedName name="NEVIS_POSS">#REF!</definedName>
    <definedName name="NEVIS_PROB" localSheetId="6">#REF!</definedName>
    <definedName name="NEVIS_PROB">#REF!</definedName>
    <definedName name="NEVIS_PROVED" localSheetId="6">#REF!</definedName>
    <definedName name="NEVIS_PROVED">#REF!</definedName>
    <definedName name="NEW" localSheetId="6">#REF!</definedName>
    <definedName name="NEW">#REF!</definedName>
    <definedName name="New_Cost_Centre" localSheetId="6">#REF!</definedName>
    <definedName name="New_Cost_Centre">#REF!</definedName>
    <definedName name="NEW_Ogbinbiri" localSheetId="6">#REF!</definedName>
    <definedName name="NEW_Ogbinbiri">#REF!</definedName>
    <definedName name="Newl">[69]DATA!$A$2:$A$182</definedName>
    <definedName name="NewName" localSheetId="6">#REF!</definedName>
    <definedName name="NewName">#REF!</definedName>
    <definedName name="NGL_ExD_Additions" localSheetId="6">#REF!</definedName>
    <definedName name="NGL_ExD_Additions">#REF!</definedName>
    <definedName name="NGL_ExD_OB" localSheetId="6">#REF!</definedName>
    <definedName name="NGL_ExD_OB">#REF!</definedName>
    <definedName name="NGL_ExUD_Additions" localSheetId="6">#REF!</definedName>
    <definedName name="NGL_ExUD_Additions">#REF!</definedName>
    <definedName name="NGL_ExUD_OB" localSheetId="6">#REF!</definedName>
    <definedName name="NGL_ExUD_OB">#REF!</definedName>
    <definedName name="NGL_PvD_Additions" localSheetId="6">#REF!</definedName>
    <definedName name="NGL_PvD_Additions">#REF!</definedName>
    <definedName name="NGL_PvD_OB" localSheetId="6">#REF!</definedName>
    <definedName name="NGL_PvD_OB">#REF!</definedName>
    <definedName name="NGL_PvUD_Additions" localSheetId="6">#REF!</definedName>
    <definedName name="NGL_PvUD_Additions">#REF!</definedName>
    <definedName name="NGL_PvUD_OB" localSheetId="6">#REF!</definedName>
    <definedName name="NGL_PvUD_OB">#REF!</definedName>
    <definedName name="NIDOCO" localSheetId="6">#REF!</definedName>
    <definedName name="NIDOCO">#REF!</definedName>
    <definedName name="NIGERIA" localSheetId="6">#REF!</definedName>
    <definedName name="NIGERIA">#REF!</definedName>
    <definedName name="nitrogen" localSheetId="6">#REF!</definedName>
    <definedName name="nitrogen">#REF!</definedName>
    <definedName name="nn" localSheetId="6">#REF!</definedName>
    <definedName name="nn">#REF!</definedName>
    <definedName name="NNN" hidden="1">{#N/A,#N/A,FALSE,"1";#N/A,#N/A,FALSE,"2";#N/A,#N/A,FALSE,"3";#N/A,#N/A,FALSE,"4";#N/A,#N/A,FALSE,"5";#N/A,#N/A,FALSE,"6";#N/A,#N/A,FALSE,"7";#N/A,#N/A,FALSE,"8";#N/A,#N/A,FALSE,"9";#N/A,#N/A,FALSE,"10";#N/A,#N/A,FALSE,"11";#N/A,#N/A,FALSE,"12";#N/A,#N/A,FALSE,"13";#N/A,#N/A,FALSE,"14";#N/A,#N/A,FALSE,"15";#N/A,#N/A,FALSE,"A1";#N/A,#N/A,FALSE,"A2";#N/A,#N/A,FALSE,"A3"}</definedName>
    <definedName name="nnnnn" localSheetId="6">#REF!</definedName>
    <definedName name="nnnnn">#REF!</definedName>
    <definedName name="NOC_Past_Capex" localSheetId="6">#REF!</definedName>
    <definedName name="NOC_Past_Capex">#REF!</definedName>
    <definedName name="NOC_Past_Undepr_Balance" localSheetId="6">#REF!</definedName>
    <definedName name="NOC_Past_Undepr_Balance">#REF!</definedName>
    <definedName name="NOG_Infrastructure" localSheetId="6">#REF!</definedName>
    <definedName name="NOG_Infrastructure">#REF!</definedName>
    <definedName name="NorthingColumn" localSheetId="6">!#REF!</definedName>
    <definedName name="NorthingColumn">!#REF!</definedName>
    <definedName name="NORVEGIA" localSheetId="6">#REF!</definedName>
    <definedName name="NORVEGIA">#REF!</definedName>
    <definedName name="NotaPD" localSheetId="6">[70]Note!#REF!</definedName>
    <definedName name="NotaPD">[70]Note!#REF!</definedName>
    <definedName name="noteDEP" hidden="1">{#N/A,#N/A,FALSE,"1";#N/A,#N/A,FALSE,"2";#N/A,#N/A,FALSE,"3";#N/A,#N/A,FALSE,"4";#N/A,#N/A,FALSE,"5";#N/A,#N/A,FALSE,"6";#N/A,#N/A,FALSE,"7";#N/A,#N/A,FALSE,"8";#N/A,#N/A,FALSE,"9";#N/A,#N/A,FALSE,"10";#N/A,#N/A,FALSE,"11";#N/A,#N/A,FALSE,"12";#N/A,#N/A,FALSE,"13";#N/A,#N/A,FALSE,"14";#N/A,#N/A,FALSE,"15";#N/A,#N/A,FALSE,"A1";#N/A,#N/A,FALSE,"A2";#N/A,#N/A,FALSE,"A3"}</definedName>
    <definedName name="NPV0" localSheetId="6">#REF!</definedName>
    <definedName name="NPV0">#REF!</definedName>
    <definedName name="NS" localSheetId="6">#REF!</definedName>
    <definedName name="NS">#REF!</definedName>
    <definedName name="NS_Column" localSheetId="6">!#REF!</definedName>
    <definedName name="NS_Column">!#REF!</definedName>
    <definedName name="NSAHEAD" localSheetId="6">#REF!</definedName>
    <definedName name="NSAHEAD">#REF!</definedName>
    <definedName name="NSBOH" localSheetId="6">#REF!</definedName>
    <definedName name="NSBOH">#REF!</definedName>
    <definedName name="Number_of_wells" localSheetId="6">'[58]Vivaldi Hub 1.3 tcf'!#REF!</definedName>
    <definedName name="Number_of_wells">'[58]Vivaldi Hub 1.3 tcf'!#REF!</definedName>
    <definedName name="o" localSheetId="6">#REF!</definedName>
    <definedName name="o">#REF!</definedName>
    <definedName name="O_Abandon">'[37]Project Data '!$I$70:$BF$70</definedName>
    <definedName name="O_Duty_Aut">'[37]Project Data '!$I$73:$BF$73</definedName>
    <definedName name="O_Duty_Man">'[37]Project Data '!$I$71:$BF$71</definedName>
    <definedName name="O_Exclusive">'[37]Project Data '!$I$69:$BF$69</definedName>
    <definedName name="O_Fixed">'[37]Project Data '!$I$65:$BF$65</definedName>
    <definedName name="O_Lease">'[37]Project Data '!$I$67:$BF$67</definedName>
    <definedName name="O_Other">'[37]Project Data '!$I$68:$BF$68</definedName>
    <definedName name="O_Total">'[37]Project Data '!$I$75:$BF$75</definedName>
    <definedName name="O_Variable">'[37]Project Data '!$I$66:$BF$66</definedName>
    <definedName name="O_VAT_Aut">'[37]Project Data '!$I$74:$BF$74</definedName>
    <definedName name="O_VAT_Man">'[37]Project Data '!$I$72:$BF$72</definedName>
    <definedName name="O1_Inp">[34]Sheet1!$D$65:$AZ$65</definedName>
    <definedName name="O2_Inp">[34]Sheet1!$D$66:$AZ$66</definedName>
    <definedName name="odcasing">[20]Data!$J$16</definedName>
    <definedName name="odworkstring">[20]Data!$W$18</definedName>
    <definedName name="OF" localSheetId="6">#REF!</definedName>
    <definedName name="OF">#REF!</definedName>
    <definedName name="offset" localSheetId="6">#REF!</definedName>
    <definedName name="offset">#REF!</definedName>
    <definedName name="offset2" localSheetId="6">#REF!</definedName>
    <definedName name="offset2">#REF!</definedName>
    <definedName name="ogr">'[71]Test Data'!$T$8:$T$16,'[71]Test Data'!$T$18:$T$122,'[71]Test Data'!$T$132:$T$247</definedName>
    <definedName name="Oguntimehin__Phillip_Sunday" localSheetId="6">#REF!</definedName>
    <definedName name="Oguntimehin__Phillip_Sunday">#REF!</definedName>
    <definedName name="Oil_Abandonment_Costs" localSheetId="6">#REF!</definedName>
    <definedName name="Oil_Abandonment_Costs">#REF!</definedName>
    <definedName name="Oil_Appraisal_Completion" localSheetId="6">#REF!</definedName>
    <definedName name="Oil_Appraisal_Completion">#REF!</definedName>
    <definedName name="Oil_Appraisal_Wells" localSheetId="6">#REF!</definedName>
    <definedName name="Oil_Appraisal_Wells">#REF!</definedName>
    <definedName name="Oil_Corporate_Overhead" localSheetId="6">#REF!</definedName>
    <definedName name="Oil_Corporate_Overhead">#REF!</definedName>
    <definedName name="oil_cumm" localSheetId="6">'[30]Well Test Sheet'!#REF!</definedName>
    <definedName name="oil_cumm">'[30]Well Test Sheet'!#REF!</definedName>
    <definedName name="Oil_Development_Appraisal_Drilling" localSheetId="6">#REF!</definedName>
    <definedName name="Oil_Development_Appraisal_Drilling">#REF!</definedName>
    <definedName name="Oil_Development_Completion" localSheetId="6">#REF!</definedName>
    <definedName name="Oil_Development_Completion">#REF!</definedName>
    <definedName name="Oil_Development_Drilling" localSheetId="6">#REF!</definedName>
    <definedName name="Oil_Development_Drilling">#REF!</definedName>
    <definedName name="Oil_Development_Wells" localSheetId="6">#REF!</definedName>
    <definedName name="Oil_Development_Wells">#REF!</definedName>
    <definedName name="Oil_Dir_Fixed_Opex" localSheetId="6">#REF!</definedName>
    <definedName name="Oil_Dir_Fixed_Opex">#REF!</definedName>
    <definedName name="Oil_Direct_Variable_Opex" localSheetId="6">#REF!</definedName>
    <definedName name="Oil_Direct_Variable_Opex">#REF!</definedName>
    <definedName name="Oil_ExD_Additions" localSheetId="6">#REF!</definedName>
    <definedName name="Oil_ExD_Additions">#REF!</definedName>
    <definedName name="Oil_ExD_OB" localSheetId="6">#REF!</definedName>
    <definedName name="Oil_ExD_OB">#REF!</definedName>
    <definedName name="Oil_Exploration_Appraisal_Drilling" localSheetId="6">#REF!</definedName>
    <definedName name="Oil_Exploration_Appraisal_Drilling">#REF!</definedName>
    <definedName name="Oil_Exploration_Capex" localSheetId="6">#REF!</definedName>
    <definedName name="Oil_Exploration_Capex">#REF!</definedName>
    <definedName name="Oil_Exploration_Drilling" localSheetId="6">#REF!</definedName>
    <definedName name="Oil_Exploration_Drilling">#REF!</definedName>
    <definedName name="Oil_Exploration_Location_Preparation" localSheetId="6">#REF!</definedName>
    <definedName name="Oil_Exploration_Location_Preparation">#REF!</definedName>
    <definedName name="Oil_Exploration_Other" localSheetId="6">#REF!</definedName>
    <definedName name="Oil_Exploration_Other">#REF!</definedName>
    <definedName name="Oil_Exploration_Seismic" localSheetId="6">#REF!</definedName>
    <definedName name="Oil_Exploration_Seismic">#REF!</definedName>
    <definedName name="Oil_Exploration_Wells" localSheetId="6">#REF!</definedName>
    <definedName name="Oil_Exploration_Wells">#REF!</definedName>
    <definedName name="Oil_ExUD_Additions" localSheetId="6">#REF!</definedName>
    <definedName name="Oil_ExUD_Additions">#REF!</definedName>
    <definedName name="Oil_ExUD_OB" localSheetId="6">#REF!</definedName>
    <definedName name="Oil_ExUD_OB">#REF!</definedName>
    <definedName name="Oil_Facilities" localSheetId="6">#REF!</definedName>
    <definedName name="Oil_Facilities">#REF!</definedName>
    <definedName name="Oil_Fiscal_Opex" localSheetId="6">#REF!</definedName>
    <definedName name="Oil_Fiscal_Opex">#REF!</definedName>
    <definedName name="Oil_Flowlines_and_Hookup" localSheetId="6">#REF!</definedName>
    <definedName name="Oil_Flowlines_and_Hookup">#REF!</definedName>
    <definedName name="Oil_Independent_Opex" localSheetId="6">#REF!</definedName>
    <definedName name="Oil_Independent_Opex">#REF!</definedName>
    <definedName name="Oil_Indirect_Opex" localSheetId="6">#REF!</definedName>
    <definedName name="Oil_Indirect_Opex">#REF!</definedName>
    <definedName name="Oil_Infrastructure" localSheetId="6">#REF!</definedName>
    <definedName name="Oil_Infrastructure">#REF!</definedName>
    <definedName name="Oil_Location_Preparation" localSheetId="6">#REF!</definedName>
    <definedName name="Oil_Location_Preparation">#REF!</definedName>
    <definedName name="Oil_Oncosts" localSheetId="6">#REF!</definedName>
    <definedName name="Oil_Oncosts">#REF!</definedName>
    <definedName name="Oil_Opex" localSheetId="6">#REF!</definedName>
    <definedName name="Oil_Opex">#REF!</definedName>
    <definedName name="oil_price_base" localSheetId="6">#REF!</definedName>
    <definedName name="oil_price_base">#REF!</definedName>
    <definedName name="Oil_Price_MOD">[34]Sheet1!$D$74:$AZ$74</definedName>
    <definedName name="Oil_Production_Seismic" localSheetId="6">#REF!</definedName>
    <definedName name="Oil_Production_Seismic">#REF!</definedName>
    <definedName name="Oil_PvD_Additions" localSheetId="6">#REF!</definedName>
    <definedName name="Oil_PvD_Additions">#REF!</definedName>
    <definedName name="Oil_PvD_OB" localSheetId="6">#REF!</definedName>
    <definedName name="Oil_PvD_OB">#REF!</definedName>
    <definedName name="Oil_PvUD_Additions" localSheetId="6">#REF!</definedName>
    <definedName name="Oil_PvUD_Additions">#REF!</definedName>
    <definedName name="Oil_PvUD_OB" localSheetId="6">#REF!</definedName>
    <definedName name="Oil_PvUD_OB">#REF!</definedName>
    <definedName name="oil_rate_unit" localSheetId="6">#REF!</definedName>
    <definedName name="oil_rate_unit">#REF!</definedName>
    <definedName name="Oil_Recompletion" localSheetId="6">#REF!</definedName>
    <definedName name="Oil_Recompletion">#REF!</definedName>
    <definedName name="Oil_Recompletion_Wells" localSheetId="6">#REF!</definedName>
    <definedName name="Oil_Recompletion_Wells">#REF!</definedName>
    <definedName name="Oil_Repairs_Well" localSheetId="6">#REF!</definedName>
    <definedName name="Oil_Repairs_Well">#REF!</definedName>
    <definedName name="Oil_Reserves__mln_boe">[46]Overview!$L$4</definedName>
    <definedName name="OilGas_Alloc" localSheetId="6">#REF!</definedName>
    <definedName name="OilGas_Alloc">#REF!</definedName>
    <definedName name="OilJan10e" localSheetId="6">#REF!</definedName>
    <definedName name="OilJan10e">#REF!</definedName>
    <definedName name="OilRate" localSheetId="6">#REF!</definedName>
    <definedName name="OilRate">#REF!</definedName>
    <definedName name="OIRR" localSheetId="6">#REF!</definedName>
    <definedName name="OIRR">#REF!</definedName>
    <definedName name="ok" localSheetId="6">#REF!</definedName>
    <definedName name="ok">#REF!</definedName>
    <definedName name="OLD" localSheetId="6">[3]Sheet1!#REF!</definedName>
    <definedName name="OLD">[3]Sheet1!#REF!</definedName>
    <definedName name="Old_Remarks" localSheetId="6">#REF!</definedName>
    <definedName name="Old_Remarks">#REF!</definedName>
    <definedName name="ONBOARD">'[72]Initial Tally'!$G$4</definedName>
    <definedName name="Onstream_Date" localSheetId="6">#REF!</definedName>
    <definedName name="Onstream_Date">#REF!</definedName>
    <definedName name="OO" localSheetId="6">[73]!stampa</definedName>
    <definedName name="OO">[73]!stampa</definedName>
    <definedName name="OP_17" localSheetId="6">#REF!</definedName>
    <definedName name="OP_17">#REF!</definedName>
    <definedName name="OP_26" localSheetId="6">#REF!</definedName>
    <definedName name="OP_26">#REF!</definedName>
    <definedName name="OP_36" localSheetId="6">#REF!</definedName>
    <definedName name="OP_36">#REF!</definedName>
    <definedName name="OP_LWD6_12" localSheetId="6">#REF!</definedName>
    <definedName name="OP_LWD6_12">#REF!</definedName>
    <definedName name="OP_LWD8_12" localSheetId="6">#REF!</definedName>
    <definedName name="OP_LWD8_12">#REF!</definedName>
    <definedName name="OPER" localSheetId="6">#REF!</definedName>
    <definedName name="OPER">#REF!</definedName>
    <definedName name="Operated" localSheetId="6">#REF!</definedName>
    <definedName name="Operated">#REF!</definedName>
    <definedName name="Operations_Readiness_Affiliates">'[45]Base Estimate (Shaun)'!$A$228:$IV$228</definedName>
    <definedName name="Operations_Readiness_SNEPCO">'[45]Base Estimate (Shaun)'!$A$228:$IV$228</definedName>
    <definedName name="Operator" localSheetId="6">#REF!</definedName>
    <definedName name="Operator">#REF!</definedName>
    <definedName name="opex" localSheetId="6">#REF!</definedName>
    <definedName name="opex">#REF!</definedName>
    <definedName name="Opex\" localSheetId="6">#REF!</definedName>
    <definedName name="Opex\">#REF!</definedName>
    <definedName name="Opex_abandonment" localSheetId="6">#REF!</definedName>
    <definedName name="Opex_abandonment">#REF!</definedName>
    <definedName name="Opex_appraisal" localSheetId="6">#REF!</definedName>
    <definedName name="Opex_appraisal">#REF!</definedName>
    <definedName name="Opex_development" localSheetId="6">#REF!</definedName>
    <definedName name="Opex_development">#REF!</definedName>
    <definedName name="Opex_exploration" localSheetId="6">#REF!</definedName>
    <definedName name="Opex_exploration">#REF!</definedName>
    <definedName name="Opex_MType" localSheetId="6">#REF!</definedName>
    <definedName name="Opex_MType">#REF!</definedName>
    <definedName name="Opex_service_fee" localSheetId="6">#REF!</definedName>
    <definedName name="Opex_service_fee">#REF!</definedName>
    <definedName name="Opex_Special_1" localSheetId="6">#REF!</definedName>
    <definedName name="Opex_Special_1">#REF!</definedName>
    <definedName name="Opex_Special_2" localSheetId="6">#REF!</definedName>
    <definedName name="Opex_Special_2">#REF!</definedName>
    <definedName name="Opex_Special_3" localSheetId="6">#REF!</definedName>
    <definedName name="Opex_Special_3">#REF!</definedName>
    <definedName name="Opex_training" localSheetId="6">#REF!</definedName>
    <definedName name="Opex_training">#REF!</definedName>
    <definedName name="OPEX2" hidden="1">{#N/A,#N/A,FALSE,"COMMON";#N/A,#N/A,FALSE,"HUB";#N/A,#N/A,FALSE,"SUMMARY"}</definedName>
    <definedName name="OPEX3" hidden="1">{#N/A,#N/A,FALSE,"COMMON";#N/A,#N/A,FALSE,"HUB";#N/A,#N/A,FALSE,"SUMMARY"}</definedName>
    <definedName name="OpportunityDefinition" localSheetId="6">#REF!</definedName>
    <definedName name="OpportunityDefinition">#REF!</definedName>
    <definedName name="Ops_Start" localSheetId="6">#REF!</definedName>
    <definedName name="Ops_Start">#REF!</definedName>
    <definedName name="OPTION" localSheetId="6">#REF!</definedName>
    <definedName name="OPTION">#REF!</definedName>
    <definedName name="OPTIONS" localSheetId="6">#REF!</definedName>
    <definedName name="OPTIONS">#REF!</definedName>
    <definedName name="order_sequence" localSheetId="6">#REF!</definedName>
    <definedName name="order_sequence">#REF!</definedName>
    <definedName name="ORP">[50]Categories!$A$2:$A$6</definedName>
    <definedName name="Other_Past_Capex" localSheetId="6">#REF!</definedName>
    <definedName name="Other_Past_Capex">#REF!</definedName>
    <definedName name="Other_Past_Undepr_Balance" localSheetId="6">#REF!</definedName>
    <definedName name="Other_Past_Undepr_Balance">#REF!</definedName>
    <definedName name="OtherData" localSheetId="6">#REF!</definedName>
    <definedName name="OtherData">#REF!</definedName>
    <definedName name="OUSOC" localSheetId="6">#REF!</definedName>
    <definedName name="OUSOC">#REF!</definedName>
    <definedName name="OUT_ANNO_CALC">[74]Essbase!$A$7</definedName>
    <definedName name="OUT_DATI">[75]BOLELLI!$C$4:$C$7,[75]BOLELLI!$B$13:$E$13,[75]BOLELLI!$B$15:$M$45,[75]BOLELLI!$E$51:$E$54,[75]BOLELLI!$J$51:$J$53,[75]BOLELLI!$N$58,[75]BOLELLI!$C$62:$C$63,[75]BOLELLI!$C$65,[75]BOLELLI!$B$48,[75]BOLELLI!$C$64,[75]BOLELLI!$A$58</definedName>
    <definedName name="OUT_ORD_VALUTA">'[74]Dati Economico - Tecnici'!$I$32</definedName>
    <definedName name="Overdue_Points" localSheetId="6">#REF!</definedName>
    <definedName name="Overdue_Points">#REF!</definedName>
    <definedName name="p" localSheetId="6">#REF!</definedName>
    <definedName name="p">#REF!</definedName>
    <definedName name="P_111_01_Sales_Oil" localSheetId="6">#REF!</definedName>
    <definedName name="P_111_01_Sales_Oil">#REF!</definedName>
    <definedName name="P_111_02_Sales_Gas" localSheetId="6">#REF!</definedName>
    <definedName name="P_111_02_Sales_Gas">#REF!</definedName>
    <definedName name="P_111_03_Sales_NGL_Cond" localSheetId="6">#REF!</definedName>
    <definedName name="P_111_03_Sales_NGL_Cond">#REF!</definedName>
    <definedName name="P_111_Sales_Proceeds" localSheetId="6">#REF!</definedName>
    <definedName name="P_111_Sales_Proceeds">#REF!</definedName>
    <definedName name="P_120_Total_Other_Revenue" localSheetId="6">#REF!</definedName>
    <definedName name="P_120_Total_Other_Revenue">#REF!</definedName>
    <definedName name="P_220_Royalties" localSheetId="6">#REF!</definedName>
    <definedName name="P_220_Royalties">#REF!</definedName>
    <definedName name="P_230_Opex" localSheetId="6">#REF!</definedName>
    <definedName name="P_230_Opex">#REF!</definedName>
    <definedName name="P_240_Other_Expenses" localSheetId="6">#REF!</definedName>
    <definedName name="P_240_Other_Expenses">#REF!</definedName>
    <definedName name="P_250_Expl_Expense" localSheetId="6">#REF!</definedName>
    <definedName name="P_250_Expl_Expense">#REF!</definedName>
    <definedName name="P_413_Taxation_Current" localSheetId="6">#REF!</definedName>
    <definedName name="P_413_Taxation_Current">#REF!</definedName>
    <definedName name="P_gas_Total" localSheetId="6">#REF!</definedName>
    <definedName name="P_gas_Total">#REF!</definedName>
    <definedName name="P_lpg_Total" localSheetId="6">#REF!</definedName>
    <definedName name="P_lpg_Total">#REF!</definedName>
    <definedName name="P_oil_Total" localSheetId="6">#REF!</definedName>
    <definedName name="P_oil_Total">#REF!</definedName>
    <definedName name="P_wat_Total" localSheetId="6">#REF!</definedName>
    <definedName name="P_wat_Total">#REF!</definedName>
    <definedName name="P1_gas_Inp" localSheetId="6">#REF!</definedName>
    <definedName name="P1_gas_Inp">#REF!</definedName>
    <definedName name="P1_lpg_Inp" localSheetId="6">#REF!</definedName>
    <definedName name="P1_lpg_Inp">#REF!</definedName>
    <definedName name="P1_oil_Inp" localSheetId="6">#REF!</definedName>
    <definedName name="P1_oil_Inp">#REF!</definedName>
    <definedName name="P1_oil_prod">[34]Sheet1!$D$14:$AZ$14</definedName>
    <definedName name="P1_wat_Inp" localSheetId="6">#REF!</definedName>
    <definedName name="P1_wat_Inp">#REF!</definedName>
    <definedName name="P2_gas_Inp" localSheetId="6">#REF!</definedName>
    <definedName name="P2_gas_Inp">#REF!</definedName>
    <definedName name="P2_lpg_Inp" localSheetId="6">#REF!</definedName>
    <definedName name="P2_lpg_Inp">#REF!</definedName>
    <definedName name="P2_oil_Inp" localSheetId="6">#REF!</definedName>
    <definedName name="P2_oil_Inp">#REF!</definedName>
    <definedName name="P2_wat_Inp" localSheetId="6">#REF!</definedName>
    <definedName name="P2_wat_Inp">#REF!</definedName>
    <definedName name="P250_Calc">'[5]Automated Profit &amp; Loss'!$E$36:$N$36</definedName>
    <definedName name="P253_Input">'[5]Data Entry'!$D$15:$M$15</definedName>
    <definedName name="P261.03_Input">'[5]Data Entry'!$D$6:$M$6</definedName>
    <definedName name="P261_Calc">'[5]Automated Profit &amp; Loss'!$E$41:$N$41</definedName>
    <definedName name="P263_Calc">'[5]Automated Profit &amp; Loss'!$E$46:$N$46</definedName>
    <definedName name="P3_gas_Inp" localSheetId="6">#REF!</definedName>
    <definedName name="P3_gas_Inp">#REF!</definedName>
    <definedName name="P3_lpg_Inp" localSheetId="6">#REF!</definedName>
    <definedName name="P3_lpg_Inp">#REF!</definedName>
    <definedName name="P3_oil_Inp" localSheetId="6">#REF!</definedName>
    <definedName name="P3_oil_Inp">#REF!</definedName>
    <definedName name="P3_wat_Inp" localSheetId="6">#REF!</definedName>
    <definedName name="P3_wat_Inp">#REF!</definedName>
    <definedName name="P311_Calc">'[5]Automated Profit &amp; Loss'!$E$52:$N$52</definedName>
    <definedName name="P321.03_Input">'[5]Data Entry'!$D$24:$M$24</definedName>
    <definedName name="P321.04_Input">'[5]Data Entry'!$D$23:$M$23</definedName>
    <definedName name="P324_Calc">'[5]Automated Profit &amp; Loss'!$E$57:$N$57</definedName>
    <definedName name="P324_Input">'[5]Data Entry'!$D$21:$M$21</definedName>
    <definedName name="P4_gas_Inp" localSheetId="6">#REF!</definedName>
    <definedName name="P4_gas_Inp">#REF!</definedName>
    <definedName name="P4_lpg_Inp" localSheetId="6">#REF!</definedName>
    <definedName name="P4_lpg_Inp">#REF!</definedName>
    <definedName name="P4_oil_Inp" localSheetId="6">#REF!</definedName>
    <definedName name="P4_oil_Inp">#REF!</definedName>
    <definedName name="P4_wat_Inp" localSheetId="6">#REF!</definedName>
    <definedName name="P4_wat_Inp">#REF!</definedName>
    <definedName name="P410_Calc">'[5]Automated Profit &amp; Loss'!$E$62:$N$62</definedName>
    <definedName name="P5_Calc">'[5]Automated Profit &amp; Loss'!$E$70:$N$70</definedName>
    <definedName name="Page_1" localSheetId="6">#REF!</definedName>
    <definedName name="Page_1">#REF!</definedName>
    <definedName name="Page_2" localSheetId="6">#REF!</definedName>
    <definedName name="Page_2">#REF!</definedName>
    <definedName name="PAGE_4" localSheetId="6">[76]MODELLO!#REF!</definedName>
    <definedName name="PAGE_4">[76]MODELLO!#REF!</definedName>
    <definedName name="Paid">'[40]BASE DATA'!$A$29:$A$31</definedName>
    <definedName name="PANOCEAN_JV">[15]Control!$H$8</definedName>
    <definedName name="PAO">'[42]Budget Data SAP'!$A$1:$AE$170</definedName>
    <definedName name="Participation_Appraisal_Capex_NOC" localSheetId="6">#REF!</definedName>
    <definedName name="Participation_Appraisal_Capex_NOC">#REF!</definedName>
    <definedName name="Participation_Appraisal_Capex_Other" localSheetId="6">#REF!</definedName>
    <definedName name="Participation_Appraisal_Capex_Other">#REF!</definedName>
    <definedName name="Participation_Appraisal_Opex_NOC" localSheetId="6">#REF!</definedName>
    <definedName name="Participation_Appraisal_Opex_NOC">#REF!</definedName>
    <definedName name="Participation_Appraisal_Opex_Other" localSheetId="6">#REF!</definedName>
    <definedName name="Participation_Appraisal_Opex_Other">#REF!</definedName>
    <definedName name="Participation_Development_Capex_NOC" localSheetId="6">#REF!</definedName>
    <definedName name="Participation_Development_Capex_NOC">#REF!</definedName>
    <definedName name="Participation_Development_Capex_Other" localSheetId="6">#REF!</definedName>
    <definedName name="Participation_Development_Capex_Other">#REF!</definedName>
    <definedName name="Participation_Development_Capex_Shell" localSheetId="6">#REF!</definedName>
    <definedName name="Participation_Development_Capex_Shell">#REF!</definedName>
    <definedName name="Participation_Development_Opex_NOC" localSheetId="6">#REF!</definedName>
    <definedName name="Participation_Development_Opex_NOC">#REF!</definedName>
    <definedName name="Participation_Development_Opex_Other" localSheetId="6">#REF!</definedName>
    <definedName name="Participation_Development_Opex_Other">#REF!</definedName>
    <definedName name="Participation_Exploration_Capex_NOC" localSheetId="6">#REF!</definedName>
    <definedName name="Participation_Exploration_Capex_NOC">#REF!</definedName>
    <definedName name="Participation_Exploration_Capex_Other" localSheetId="6">#REF!</definedName>
    <definedName name="Participation_Exploration_Capex_Other">#REF!</definedName>
    <definedName name="Participation_Exploration_Opex_NOC" localSheetId="6">#REF!</definedName>
    <definedName name="Participation_Exploration_Opex_NOC">#REF!</definedName>
    <definedName name="Participation_Exploration_Opex_Other" localSheetId="6">#REF!</definedName>
    <definedName name="Participation_Exploration_Opex_Other">#REF!</definedName>
    <definedName name="Participation_Production_NOC" localSheetId="6">#REF!</definedName>
    <definedName name="Participation_Production_NOC">#REF!</definedName>
    <definedName name="Participation_Production_Other" localSheetId="6">#REF!</definedName>
    <definedName name="Participation_Production_Other">#REF!</definedName>
    <definedName name="PDataRev" localSheetId="6">#REF!</definedName>
    <definedName name="PDataRev">#REF!</definedName>
    <definedName name="PDD_Opt_ex_sal" localSheetId="6">#REF!</definedName>
    <definedName name="PDD_Opt_ex_sal">#REF!</definedName>
    <definedName name="pe_kpd_VAR" localSheetId="6">#REF!</definedName>
    <definedName name="pe_kpd_VAR">#REF!</definedName>
    <definedName name="per" localSheetId="6">#REF!</definedName>
    <definedName name="per">#REF!</definedName>
    <definedName name="perf" localSheetId="6">#REF!</definedName>
    <definedName name="perf">#REF!</definedName>
    <definedName name="perfbottom">[19]WTR!$I$32</definedName>
    <definedName name="perffilling">[19]WTR!$G$157</definedName>
    <definedName name="perftop">[19]WTR!$G$32</definedName>
    <definedName name="perm">[20]Data!$G$56</definedName>
    <definedName name="perm1">[20]Data!$G$57</definedName>
    <definedName name="PERS" localSheetId="6">#REF!</definedName>
    <definedName name="PERS">#REF!</definedName>
    <definedName name="PERSONNEL_12" localSheetId="6">#REF!</definedName>
    <definedName name="PERSONNEL_12">#REF!</definedName>
    <definedName name="PERSONNEL_17" localSheetId="6">#REF!</definedName>
    <definedName name="PERSONNEL_17">#REF!</definedName>
    <definedName name="PERTH_P_P_P" localSheetId="6">#REF!</definedName>
    <definedName name="PERTH_P_P_P">#REF!</definedName>
    <definedName name="PETOSAID" localSheetId="6">#REF!</definedName>
    <definedName name="PETOSAID">#REF!</definedName>
    <definedName name="PETROBEL" localSheetId="6">#REF!</definedName>
    <definedName name="PETROBEL">#REF!</definedName>
    <definedName name="phasing_selection" localSheetId="6">#REF!</definedName>
    <definedName name="phasing_selection">#REF!</definedName>
    <definedName name="pickle" localSheetId="6">#REF!</definedName>
    <definedName name="pickle">#REF!</definedName>
    <definedName name="pilltype1" localSheetId="6">#REF!</definedName>
    <definedName name="pilltype1">#REF!</definedName>
    <definedName name="pilltype2" localSheetId="6">#REF!</definedName>
    <definedName name="pilltype2">#REF!</definedName>
    <definedName name="pilltype3" localSheetId="6">#REF!</definedName>
    <definedName name="pilltype3">#REF!</definedName>
    <definedName name="pippo" localSheetId="6">[73]!stampa</definedName>
    <definedName name="pippo">[73]!stampa</definedName>
    <definedName name="PIVOOOOT">'[37]Project Data '!$I$65:$BF$65</definedName>
    <definedName name="PIVOOT" localSheetId="6">#REF!</definedName>
    <definedName name="PIVOOT">#REF!</definedName>
    <definedName name="PL_ExplorationExpense_FP14" localSheetId="6">#REF!</definedName>
    <definedName name="PL_ExplorationExpense_FP14">#REF!</definedName>
    <definedName name="PL_Selling_FP13" localSheetId="6">#REF!</definedName>
    <definedName name="PL_Selling_FP13">#REF!</definedName>
    <definedName name="PL1_Pipeline_Inp" localSheetId="6">#REF!</definedName>
    <definedName name="PL1_Pipeline_Inp">#REF!</definedName>
    <definedName name="PL2_Pipeline_Inp" localSheetId="6">#REF!</definedName>
    <definedName name="PL2_Pipeline_Inp">#REF!</definedName>
    <definedName name="PLACEHOLDER_1">[15]Control!$H$9</definedName>
    <definedName name="PLACEHOLDER_10">[15]Control!$H$18</definedName>
    <definedName name="PLACEHOLDER_11">[15]Control!$H$19</definedName>
    <definedName name="PLACEHOLDER_12">[15]Control!$H$20</definedName>
    <definedName name="PLACEHOLDER_13">[15]Control!$H$21</definedName>
    <definedName name="PLACEHOLDER_14">[15]Control!$H$22</definedName>
    <definedName name="PLACEHOLDER_2">[15]Control!$H$10</definedName>
    <definedName name="PLACEHOLDER_3">[15]Control!$H$11</definedName>
    <definedName name="PLACEHOLDER_4">[15]Control!$H$12</definedName>
    <definedName name="PLACEHOLDER_5">[15]Control!$H$13</definedName>
    <definedName name="PLACEHOLDER_6">[15]Control!$H$14</definedName>
    <definedName name="PLACEHOLDER_7">[15]Control!$H$15</definedName>
    <definedName name="PLACEHOLDER_8">[15]Control!$H$16</definedName>
    <definedName name="PLACEHOLDER_9">[15]Control!$H$17</definedName>
    <definedName name="Plan_LV" localSheetId="6">#REF!</definedName>
    <definedName name="Plan_LV">#REF!</definedName>
    <definedName name="Plan_Unit_Category" localSheetId="6">#REF!</definedName>
    <definedName name="Plan_Unit_Category">#REF!</definedName>
    <definedName name="Plan_Unit_Name" localSheetId="6">#REF!</definedName>
    <definedName name="Plan_Unit_Name">#REF!</definedName>
    <definedName name="Planning_Focal_Point" localSheetId="6">#REF!</definedName>
    <definedName name="Planning_Focal_Point">#REF!</definedName>
    <definedName name="PLATF" localSheetId="6">#REF!</definedName>
    <definedName name="PLATF">#REF!</definedName>
    <definedName name="plotOpportunityDefinition" localSheetId="6">#REF!</definedName>
    <definedName name="plotOpportunityDefinition">#REF!</definedName>
    <definedName name="plotPRA" localSheetId="6">#REF!</definedName>
    <definedName name="plotPRA">#REF!</definedName>
    <definedName name="pluto" localSheetId="6">[73]!STAMPA_OFC_ESTERO</definedName>
    <definedName name="pluto">[73]!STAMPA_OFC_ESTERO</definedName>
    <definedName name="Pmaster" localSheetId="6">#REF!</definedName>
    <definedName name="Pmaster">#REF!</definedName>
    <definedName name="PmasterName" localSheetId="6">#REF!</definedName>
    <definedName name="PmasterName">#REF!</definedName>
    <definedName name="po" localSheetId="6">#REF!</definedName>
    <definedName name="po">#REF!</definedName>
    <definedName name="pod">[77]Sheet3!$H$3:$L$34</definedName>
    <definedName name="POS_FID">[18]Economics!$K$15</definedName>
    <definedName name="POS_to_FID" localSheetId="6">#REF!</definedName>
    <definedName name="POS_to_FID">#REF!</definedName>
    <definedName name="postgpstim" localSheetId="6">#REF!</definedName>
    <definedName name="postgpstim">#REF!</definedName>
    <definedName name="ppacidfiltered" localSheetId="6">#REF!</definedName>
    <definedName name="ppacidfiltered">#REF!</definedName>
    <definedName name="ppacidfluid" localSheetId="6">#REF!</definedName>
    <definedName name="ppacidfluid">#REF!</definedName>
    <definedName name="ppacidfluid2" localSheetId="6">#REF!</definedName>
    <definedName name="ppacidfluid2">#REF!</definedName>
    <definedName name="ppacidfluid3" localSheetId="6">#REF!</definedName>
    <definedName name="ppacidfluid3">#REF!</definedName>
    <definedName name="ppacidfluid4" localSheetId="6">#REF!</definedName>
    <definedName name="ppacidfluid4">#REF!</definedName>
    <definedName name="ppacidstages" localSheetId="6">#REF!</definedName>
    <definedName name="ppacidstages">#REF!</definedName>
    <definedName name="ppacidtype" localSheetId="6">#REF!</definedName>
    <definedName name="ppacidtype">#REF!</definedName>
    <definedName name="ppacidtype2" localSheetId="6">#REF!</definedName>
    <definedName name="ppacidtype2">#REF!</definedName>
    <definedName name="ppacidtype3" localSheetId="6">#REF!</definedName>
    <definedName name="ppacidtype3">#REF!</definedName>
    <definedName name="ppacidtype4" localSheetId="6">#REF!</definedName>
    <definedName name="ppacidtype4">#REF!</definedName>
    <definedName name="ppacidvolume" localSheetId="6">#REF!</definedName>
    <definedName name="ppacidvolume">#REF!</definedName>
    <definedName name="ppacidweight" localSheetId="6">#REF!</definedName>
    <definedName name="ppacidweight">#REF!</definedName>
    <definedName name="ppacidweight2" localSheetId="6">#REF!</definedName>
    <definedName name="ppacidweight2">#REF!</definedName>
    <definedName name="ppacidweight3" localSheetId="6">#REF!</definedName>
    <definedName name="ppacidweight3">#REF!</definedName>
    <definedName name="ppacidweight4" localSheetId="6">#REF!</definedName>
    <definedName name="ppacidweight4">#REF!</definedName>
    <definedName name="ppgelfiltered" localSheetId="6">#REF!</definedName>
    <definedName name="ppgelfiltered">#REF!</definedName>
    <definedName name="ppgelloading" localSheetId="6">#REF!</definedName>
    <definedName name="ppgelloading">#REF!</definedName>
    <definedName name="ppgelsheared" localSheetId="6">#REF!</definedName>
    <definedName name="ppgelsheared">#REF!</definedName>
    <definedName name="ppgelvis" localSheetId="6">#REF!</definedName>
    <definedName name="ppgelvis">#REF!</definedName>
    <definedName name="ppgelvolume" localSheetId="6">#REF!</definedName>
    <definedName name="ppgelvolume">#REF!</definedName>
    <definedName name="pphours1" localSheetId="6">#REF!</definedName>
    <definedName name="pphours1">#REF!</definedName>
    <definedName name="pphours2" localSheetId="6">#REF!</definedName>
    <definedName name="pphours2">#REF!</definedName>
    <definedName name="pphours3" localSheetId="6">#REF!</definedName>
    <definedName name="pphours3">#REF!</definedName>
    <definedName name="pphours4" localSheetId="6">#REF!</definedName>
    <definedName name="pphours4">#REF!</definedName>
    <definedName name="ppp" localSheetId="6">#REF!</definedName>
    <definedName name="ppp">#REF!</definedName>
    <definedName name="ppsandoutpress" localSheetId="6">#REF!</definedName>
    <definedName name="ppsandoutpress">#REF!</definedName>
    <definedName name="ppsandoutrate" localSheetId="6">#REF!</definedName>
    <definedName name="ppsandoutrate">#REF!</definedName>
    <definedName name="ppstage1" localSheetId="6">#REF!</definedName>
    <definedName name="ppstage1">#REF!</definedName>
    <definedName name="ppstage2" localSheetId="6">#REF!</definedName>
    <definedName name="ppstage2">#REF!</definedName>
    <definedName name="ppstage3" localSheetId="6">#REF!</definedName>
    <definedName name="ppstage3">#REF!</definedName>
    <definedName name="ppstage4" localSheetId="6">#REF!</definedName>
    <definedName name="ppstage4">#REF!</definedName>
    <definedName name="PRACTICE" hidden="1">{#N/A,#N/A,FALSE,"CoverPage";#N/A,#N/A,FALSE,"Objective";#N/A,#N/A,FALSE,"TeamNorm";#N/A,#N/A,FALSE,"PAE";#N/A,#N/A,FALSE,"PBE";#N/A,#N/A,FALSE,"PSE";#N/A,#N/A,FALSE,"PME";#N/A,#N/A,FALSE,"HSE"}</definedName>
    <definedName name="Pre_FID_Development_Costs" localSheetId="6">#REF!</definedName>
    <definedName name="Pre_FID_Development_Costs">#REF!</definedName>
    <definedName name="pregpstim">[19]WTR!$G$48</definedName>
    <definedName name="pressure1">[20]Data!$C$2</definedName>
    <definedName name="pressure10">[20]Data!$C$11</definedName>
    <definedName name="pressure2">[20]Data!$C$3</definedName>
    <definedName name="pressure3">[20]Data!$C$4</definedName>
    <definedName name="pressure4">[20]Data!$C$5</definedName>
    <definedName name="pressure5">[20]Data!$C$6</definedName>
    <definedName name="pressure6">[20]Data!$C$7</definedName>
    <definedName name="pressure7">[20]Data!$C$8</definedName>
    <definedName name="pressure8">[20]Data!$C$9</definedName>
    <definedName name="pressure9">[20]Data!$C$10</definedName>
    <definedName name="pressurea">[20]Data!$D$2</definedName>
    <definedName name="pressureb">[20]Data!$D$3</definedName>
    <definedName name="pressurec">[20]Data!$D$4</definedName>
    <definedName name="pressured">[20]Data!$D$5</definedName>
    <definedName name="pressuree">[20]Data!$D$6</definedName>
    <definedName name="pressuref">[20]Data!$D$7</definedName>
    <definedName name="pressureg">[20]Data!$D$8</definedName>
    <definedName name="pressureh">[20]Data!$D$9</definedName>
    <definedName name="pressurei">[20]Data!$D$10</definedName>
    <definedName name="pressurej">[20]Data!$D$11</definedName>
    <definedName name="Prev_Period" localSheetId="6">#REF!</definedName>
    <definedName name="Prev_Period">#REF!</definedName>
    <definedName name="PriceSeries" localSheetId="6">[4]Parameters!#REF!</definedName>
    <definedName name="PriceSeries">[4]Parameters!#REF!</definedName>
    <definedName name="print" localSheetId="6">#REF!</definedName>
    <definedName name="print">#REF!</definedName>
    <definedName name="_xlnm.Print_Area" localSheetId="6">#REF!</definedName>
    <definedName name="_xlnm.Print_Area">#REF!</definedName>
    <definedName name="Print_Area_1">'[23]#REF'!$B$65:$P$149</definedName>
    <definedName name="Print_Area_2">'[23]#REF'!$B$3:$O$77</definedName>
    <definedName name="Print_Area_MI" localSheetId="6">#REF!</definedName>
    <definedName name="Print_Area_MI">#REF!</definedName>
    <definedName name="Print_This" localSheetId="6">#REF!</definedName>
    <definedName name="Print_This">#REF!</definedName>
    <definedName name="_xlnm.Print_Titles" localSheetId="6">[78]BENIBOYE!#REF!</definedName>
    <definedName name="_xlnm.Print_Titles">[78]BENIBOYE!#REF!</definedName>
    <definedName name="Print_Titles_1" localSheetId="6">#REF!</definedName>
    <definedName name="Print_Titles_1">#REF!</definedName>
    <definedName name="Print_Titles_MI" localSheetId="6">#REF!</definedName>
    <definedName name="Print_Titles_MI">#REF!</definedName>
    <definedName name="prior_data1">[18]Economics!$F$24:$F$27,[18]Economics!$H$24:$H$27,[18]Economics!$F$29:$F$31,[18]Economics!$H$29:$H$31,[18]Economics!$F$40,[18]Economics!$G$40,[18]Economics!$H$40,[18]Economics!$F$43:$F$44,[18]Economics!$H$43:$H$44,[18]Economics!$F$52:$F$54,[18]Economics!$H$52:$H$54</definedName>
    <definedName name="prior_data2">[18]Economics!$F$59,[18]Economics!$H$59,[18]Economics!$F$63,[18]Economics!$H$63,[18]Economics!$F$66:$F$69,[18]Economics!$H$66:$H$69,[18]Economics!$F$71:$F$74,[18]Economics!$H$71:$H$74</definedName>
    <definedName name="prj">[77]Sheet3!$A$2:$B$15</definedName>
    <definedName name="PROD" localSheetId="6">#REF!</definedName>
    <definedName name="PROD">#REF!</definedName>
    <definedName name="Prod_Sub_Gas" localSheetId="6">'[10]OPEX Forecast Inputs'!#REF!</definedName>
    <definedName name="Prod_Sub_Gas">'[10]OPEX Forecast Inputs'!#REF!</definedName>
    <definedName name="Prod_Sub_Gas_Inj" localSheetId="6">'[10]OPEX Forecast Inputs'!#REF!</definedName>
    <definedName name="Prod_Sub_Gas_Inj">'[10]OPEX Forecast Inputs'!#REF!</definedName>
    <definedName name="Prod_Sub_H2O_Inj" localSheetId="6">'[10]OPEX Forecast Inputs'!#REF!</definedName>
    <definedName name="Prod_Sub_H2O_Inj">'[10]OPEX Forecast Inputs'!#REF!</definedName>
    <definedName name="Prod_Sub_Inf_Horiz" localSheetId="6">'[10]OPEX Forecast Inputs'!#REF!</definedName>
    <definedName name="Prod_Sub_Inf_Horiz">'[10]OPEX Forecast Inputs'!#REF!</definedName>
    <definedName name="Prod_Sub_Inf_Vert" localSheetId="6">'[10]OPEX Forecast Inputs'!#REF!</definedName>
    <definedName name="Prod_Sub_Inf_Vert">'[10]OPEX Forecast Inputs'!#REF!</definedName>
    <definedName name="Prod_Sub_Mat_Horiz" localSheetId="6">'[10]OPEX Forecast Inputs'!#REF!</definedName>
    <definedName name="Prod_Sub_Mat_Horiz">'[10]OPEX Forecast Inputs'!#REF!</definedName>
    <definedName name="Prod_Sub_Mat_Vert" localSheetId="6">'[10]OPEX Forecast Inputs'!#REF!</definedName>
    <definedName name="Prod_Sub_Mat_Vert">'[10]OPEX Forecast Inputs'!#REF!</definedName>
    <definedName name="Prod_Subsea_Gas" localSheetId="6">'[10]OPEX Forecast Inputs'!#REF!</definedName>
    <definedName name="Prod_Subsea_Gas">'[10]OPEX Forecast Inputs'!#REF!</definedName>
    <definedName name="Prod_Subsea_Oil" localSheetId="6">'[10]OPEX Forecast Inputs'!#REF!</definedName>
    <definedName name="Prod_Subsea_Oil">'[10]OPEX Forecast Inputs'!#REF!</definedName>
    <definedName name="Prod_Surf_Gas" localSheetId="6">'[10]OPEX Forecast Inputs'!#REF!</definedName>
    <definedName name="Prod_Surf_Gas">'[10]OPEX Forecast Inputs'!#REF!</definedName>
    <definedName name="Prod_Surf_Gas_Inj" localSheetId="6">'[10]OPEX Forecast Inputs'!#REF!</definedName>
    <definedName name="Prod_Surf_Gas_Inj">'[10]OPEX Forecast Inputs'!#REF!</definedName>
    <definedName name="Prod_Surf_H2O_Inj" localSheetId="6">'[10]OPEX Forecast Inputs'!#REF!</definedName>
    <definedName name="Prod_Surf_H2O_Inj">'[10]OPEX Forecast Inputs'!#REF!</definedName>
    <definedName name="Prod_Surf_Inf_Horiz" localSheetId="6">'[10]OPEX Forecast Inputs'!#REF!</definedName>
    <definedName name="Prod_Surf_Inf_Horiz">'[10]OPEX Forecast Inputs'!#REF!</definedName>
    <definedName name="Prod_Surf_Inf_Vert" localSheetId="6">'[10]OPEX Forecast Inputs'!#REF!</definedName>
    <definedName name="Prod_Surf_Inf_Vert">'[10]OPEX Forecast Inputs'!#REF!</definedName>
    <definedName name="Prod_Surf_Mat_Horiz" localSheetId="6">'[10]OPEX Forecast Inputs'!#REF!</definedName>
    <definedName name="Prod_Surf_Mat_Horiz">'[10]OPEX Forecast Inputs'!#REF!</definedName>
    <definedName name="Prod_Surf_Mat_Vert" localSheetId="6">'[10]OPEX Forecast Inputs'!#REF!</definedName>
    <definedName name="Prod_Surf_Mat_Vert">'[10]OPEX Forecast Inputs'!#REF!</definedName>
    <definedName name="Prod_Surf_Oil" localSheetId="6">'[10]OPEX Forecast Inputs'!#REF!</definedName>
    <definedName name="Prod_Surf_Oil">'[10]OPEX Forecast Inputs'!#REF!</definedName>
    <definedName name="Prod_SurfGasInj" localSheetId="6">'[10]OPEX Forecast Inputs'!#REF!</definedName>
    <definedName name="Prod_SurfGasInj">'[10]OPEX Forecast Inputs'!#REF!</definedName>
    <definedName name="Prod_SurfInfVert" localSheetId="6">'[10]OPEX Forecast Inputs'!#REF!</definedName>
    <definedName name="Prod_SurfInfVert">'[10]OPEX Forecast Inputs'!#REF!</definedName>
    <definedName name="Prod_SurfMatVert" localSheetId="6">'[10]OPEX Forecast Inputs'!#REF!</definedName>
    <definedName name="Prod_SurfMatVert">'[10]OPEX Forecast Inputs'!#REF!</definedName>
    <definedName name="Prod_SurGasInj" localSheetId="6">'[10]OPEX Forecast Inputs'!#REF!</definedName>
    <definedName name="Prod_SurGasInj">'[10]OPEX Forecast Inputs'!#REF!</definedName>
    <definedName name="ProdInput">'[74]Dati Economico - Tecnici'!$B$12:$B$13,'[74]Dati Economico - Tecnici'!$B$15:$B$18,'[74]Dati Economico - Tecnici'!$B$20:$B$22,'[74]Dati Economico - Tecnici'!$B$37:$B$44,'[74]Dati Economico - Tecnici'!$B$62:$B$64,'[74]Dati Economico - Tecnici'!$B$81:$B$84,'[74]Dati Economico - Tecnici'!$B$86,'[74]Dati Economico - Tecnici'!$B$88</definedName>
    <definedName name="prodtype">[19]Data!$F$9</definedName>
    <definedName name="Production" hidden="1">{#N/A,#N/A,FALSE,"1";#N/A,#N/A,FALSE,"2";#N/A,#N/A,FALSE,"3";#N/A,#N/A,FALSE,"4";#N/A,#N/A,FALSE,"5";#N/A,#N/A,FALSE,"6";#N/A,#N/A,FALSE,"7";#N/A,#N/A,FALSE,"8";#N/A,#N/A,FALSE,"9";#N/A,#N/A,FALSE,"10";#N/A,#N/A,FALSE,"11";#N/A,#N/A,FALSE,"12";#N/A,#N/A,FALSE,"13";#N/A,#N/A,FALSE,"14";#N/A,#N/A,FALSE,"15";#N/A,#N/A,FALSE,"A1";#N/A,#N/A,FALSE,"A2";#N/A,#N/A,FALSE,"A3"}</definedName>
    <definedName name="Production_Rate" localSheetId="6">#REF!</definedName>
    <definedName name="Production_Rate">#REF!</definedName>
    <definedName name="ProductionGas" localSheetId="6">#REF!</definedName>
    <definedName name="ProductionGas">#REF!</definedName>
    <definedName name="ProductionOil" localSheetId="6">#REF!</definedName>
    <definedName name="ProductionOil">#REF!</definedName>
    <definedName name="Proj_Code" localSheetId="6">#REF!</definedName>
    <definedName name="Proj_Code">#REF!</definedName>
    <definedName name="Project" localSheetId="6">#REF!,#REF!,#REF!,#REF!,#REF!,#REF!,#REF!,#REF!</definedName>
    <definedName name="Project">#REF!,#REF!,#REF!,#REF!,#REF!,#REF!,#REF!,#REF!</definedName>
    <definedName name="Project_ID" localSheetId="6">#REF!</definedName>
    <definedName name="Project_ID">#REF!</definedName>
    <definedName name="Project_Id_Number" localSheetId="6">#REF!</definedName>
    <definedName name="Project_Id_Number">#REF!</definedName>
    <definedName name="Project_IDfin" localSheetId="6">#REF!</definedName>
    <definedName name="Project_IDfin">#REF!</definedName>
    <definedName name="Project_Name" localSheetId="6">#REF!</definedName>
    <definedName name="Project_Name">#REF!</definedName>
    <definedName name="ProjectName" localSheetId="6">#REF!</definedName>
    <definedName name="ProjectName">#REF!</definedName>
    <definedName name="ProRate">'[48]prodprof 1'!A$5*('[48]prodprof 1'!A31-'[48]prodprof 1'!A30)/0.365</definedName>
    <definedName name="Prospect" localSheetId="6">#REF!</definedName>
    <definedName name="Prospect">#REF!</definedName>
    <definedName name="prova" localSheetId="6">#REF!</definedName>
    <definedName name="prova">#REF!</definedName>
    <definedName name="proved_to_expectation_ratio" localSheetId="6">#REF!</definedName>
    <definedName name="proved_to_expectation_ratio">#REF!</definedName>
    <definedName name="PSCFlag">[79]SetUp!$C$23</definedName>
    <definedName name="PUGLI" localSheetId="6">#REF!</definedName>
    <definedName name="PUGLI">#REF!</definedName>
    <definedName name="pushpilltype" localSheetId="6">#REF!</definedName>
    <definedName name="pushpilltype">#REF!</definedName>
    <definedName name="q" localSheetId="6">#REF!</definedName>
    <definedName name="q">#REF!</definedName>
    <definedName name="Q3EWSGRDHFNGM" localSheetId="6">[4]Parameters!#REF!</definedName>
    <definedName name="Q3EWSGRDHFNGM">[4]Parameters!#REF!</definedName>
    <definedName name="QATAR" localSheetId="6">#REF!</definedName>
    <definedName name="QATAR">#REF!</definedName>
    <definedName name="qw" localSheetId="6">#REF!</definedName>
    <definedName name="qw">#REF!</definedName>
    <definedName name="qwe" hidden="1">{#N/A,#N/A,TRUE,"ASSUMPTIONS";#N/A,#N/A,TRUE,"SUMMARY";#N/A,#N/A,TRUE,"PANEL 1";#N/A,#N/A,TRUE,"PANEL 2"}</definedName>
    <definedName name="rad" localSheetId="6">#REF!</definedName>
    <definedName name="rad">#REF!</definedName>
    <definedName name="Rajiv_Special_Lookup" localSheetId="6">#REF!</definedName>
    <definedName name="Rajiv_Special_Lookup">#REF!</definedName>
    <definedName name="RASQATTARA" localSheetId="6">#REF!</definedName>
    <definedName name="RASQATTARA">#REF!</definedName>
    <definedName name="rate">[20]Data!$F$7</definedName>
    <definedName name="rate1">[20]Data!$A$2</definedName>
    <definedName name="rate10">[20]Data!$A$11</definedName>
    <definedName name="rate2">[20]Data!$A$3</definedName>
    <definedName name="rate3">[20]Data!$A$4</definedName>
    <definedName name="rate4">[20]Data!$A$5</definedName>
    <definedName name="rate5">[20]Data!$A$6</definedName>
    <definedName name="rate6">[20]Data!$A$7</definedName>
    <definedName name="rate7">[20]Data!$A$8</definedName>
    <definedName name="rate8">[20]Data!$A$9</definedName>
    <definedName name="rate9">[20]Data!$A$10</definedName>
    <definedName name="ratea" localSheetId="6">#REF!</definedName>
    <definedName name="ratea">#REF!</definedName>
    <definedName name="rateb" localSheetId="6">#REF!</definedName>
    <definedName name="rateb">#REF!</definedName>
    <definedName name="ratec" localSheetId="6">#REF!</definedName>
    <definedName name="ratec">#REF!</definedName>
    <definedName name="rated" localSheetId="6">#REF!</definedName>
    <definedName name="rated">#REF!</definedName>
    <definedName name="ratee" localSheetId="6">#REF!</definedName>
    <definedName name="ratee">#REF!</definedName>
    <definedName name="ratef" localSheetId="6">#REF!</definedName>
    <definedName name="ratef">#REF!</definedName>
    <definedName name="rateg" localSheetId="6">#REF!</definedName>
    <definedName name="rateg">#REF!</definedName>
    <definedName name="rateh" localSheetId="6">#REF!</definedName>
    <definedName name="rateh">#REF!</definedName>
    <definedName name="ratei" localSheetId="6">#REF!</definedName>
    <definedName name="ratei">#REF!</definedName>
    <definedName name="ratej" localSheetId="6">#REF!</definedName>
    <definedName name="ratej">#REF!</definedName>
    <definedName name="RateP">'[48]prodprof 1'!$F$17</definedName>
    <definedName name="Ratio_disputed_capital_costs_PP_E" localSheetId="6">'[80]DATA INPUT'!#REF!</definedName>
    <definedName name="Ratio_disputed_capital_costs_PP_E">'[80]DATA INPUT'!#REF!</definedName>
    <definedName name="Ratio_disputed_capital_costs_PP_E_Bonga" localSheetId="6">'[80]DATA INPUT'!#REF!</definedName>
    <definedName name="Ratio_disputed_capital_costs_PP_E_Bonga">'[80]DATA INPUT'!#REF!</definedName>
    <definedName name="Ratio_disputed_capital_costs_PP_E_Erha" localSheetId="6">'[80]DATA INPUT'!#REF!</definedName>
    <definedName name="Ratio_disputed_capital_costs_PP_E_Erha">'[80]DATA INPUT'!#REF!</definedName>
    <definedName name="RawData" localSheetId="6">#REF!</definedName>
    <definedName name="RawData">#REF!</definedName>
    <definedName name="RawHeader" localSheetId="6">#REF!</definedName>
    <definedName name="RawHeader">#REF!</definedName>
    <definedName name="_xlnm.Recorder" localSheetId="6">#REF!</definedName>
    <definedName name="_xlnm.Recorder">#REF!</definedName>
    <definedName name="RecProcDate" localSheetId="6">#REF!</definedName>
    <definedName name="RecProcDate">#REF!</definedName>
    <definedName name="RefCumProd1">[11]Work!$B$8</definedName>
    <definedName name="RefCumProd2">[11]Work!$B$9</definedName>
    <definedName name="RefCumProd3">[11]Work!$B$10</definedName>
    <definedName name="RefUltRec1">[11]Work!$B$20</definedName>
    <definedName name="RefUltRec2">[11]Work!$B$21</definedName>
    <definedName name="RefUltRec3">[11]Work!$B$22</definedName>
    <definedName name="regerte4" localSheetId="6">#REF!</definedName>
    <definedName name="regerte4">#REF!</definedName>
    <definedName name="Region" localSheetId="6">#REF!</definedName>
    <definedName name="Region">#REF!</definedName>
    <definedName name="REHV" localSheetId="6">#REF!</definedName>
    <definedName name="REHV">#REF!</definedName>
    <definedName name="rel_3" localSheetId="6">[81]D_BASE!#REF!</definedName>
    <definedName name="rel_3">[81]D_BASE!#REF!</definedName>
    <definedName name="REL_N" localSheetId="6">#REF!</definedName>
    <definedName name="REL_N">#REF!</definedName>
    <definedName name="Release" localSheetId="6">#REF!</definedName>
    <definedName name="Release">#REF!</definedName>
    <definedName name="Remarks" localSheetId="6">#REF!</definedName>
    <definedName name="Remarks">#REF!</definedName>
    <definedName name="REP" localSheetId="6">#REF!</definedName>
    <definedName name="REP">#REF!</definedName>
    <definedName name="repname">[19]WTR!$D$5</definedName>
    <definedName name="REPORT" localSheetId="6">#REF!</definedName>
    <definedName name="REPORT">#REF!</definedName>
    <definedName name="Reserves_Addition" localSheetId="6">#REF!</definedName>
    <definedName name="Reserves_Addition">#REF!</definedName>
    <definedName name="REV" hidden="1">{#N/A,#N/A,FALSE,"1";#N/A,#N/A,FALSE,"2";#N/A,#N/A,FALSE,"3";#N/A,#N/A,FALSE,"4";#N/A,#N/A,FALSE,"5";#N/A,#N/A,FALSE,"6";#N/A,#N/A,FALSE,"7";#N/A,#N/A,FALSE,"8";#N/A,#N/A,FALSE,"9";#N/A,#N/A,FALSE,"10";#N/A,#N/A,FALSE,"11";#N/A,#N/A,FALSE,"12";#N/A,#N/A,FALSE,"13";#N/A,#N/A,FALSE,"14";#N/A,#N/A,FALSE,"15";#N/A,#N/A,FALSE,"A1";#N/A,#N/A,FALSE,"A2";#N/A,#N/A,FALSE,"A3"}</definedName>
    <definedName name="revbud" localSheetId="6">#REF!</definedName>
    <definedName name="revbud">#REF!</definedName>
    <definedName name="ReviseDesign" localSheetId="6">#REF!</definedName>
    <definedName name="ReviseDesign">#REF!</definedName>
    <definedName name="REW" hidden="1">{#N/A,#N/A,FALSE,"COMMON";#N/A,#N/A,FALSE,"HUB";#N/A,#N/A,FALSE,"SUMMARY"}</definedName>
    <definedName name="riassuntivo" hidden="1">{#N/A,#N/A,FALSE,"1";#N/A,#N/A,FALSE,"2";#N/A,#N/A,FALSE,"3";#N/A,#N/A,FALSE,"4";#N/A,#N/A,FALSE,"5";#N/A,#N/A,FALSE,"6";#N/A,#N/A,FALSE,"7";#N/A,#N/A,FALSE,"8";#N/A,#N/A,FALSE,"9";#N/A,#N/A,FALSE,"10";#N/A,#N/A,FALSE,"11";#N/A,#N/A,FALSE,"12";#N/A,#N/A,FALSE,"13";#N/A,#N/A,FALSE,"14";#N/A,#N/A,FALSE,"15";#N/A,#N/A,FALSE,"A1";#N/A,#N/A,FALSE,"A2";#N/A,#N/A,FALSE,"A3"}</definedName>
    <definedName name="RICZA" localSheetId="6">#REF!</definedName>
    <definedName name="RICZA">#REF!</definedName>
    <definedName name="RifBrent">[82]work!$B$3</definedName>
    <definedName name="RifDay">[82]work!$C$2</definedName>
    <definedName name="RifMonth">[82]work!$B$2</definedName>
    <definedName name="RifYear">[82]work!$B$1</definedName>
    <definedName name="RigRates" localSheetId="6">#REF!</definedName>
    <definedName name="RigRates">#REF!</definedName>
    <definedName name="Riser_Volume" localSheetId="6">#REF!</definedName>
    <definedName name="Riser_Volume">#REF!</definedName>
    <definedName name="Riserva0PD" localSheetId="6">#REF!</definedName>
    <definedName name="Riserva0PD">#REF!</definedName>
    <definedName name="risk">[50]Categories!$C$2:$C$5</definedName>
    <definedName name="riskATSSboxGraph">FALSE</definedName>
    <definedName name="riskATSSincludeSimtables">TRUE</definedName>
    <definedName name="riskATSSinputsGraphs">FALSE</definedName>
    <definedName name="riskATSSoutputStatistic">3</definedName>
    <definedName name="riskATSSpercentChangeGraph">TRUE</definedName>
    <definedName name="riskATSSpercentileGraph">TRUE</definedName>
    <definedName name="riskATSSpercentileValue">0.5</definedName>
    <definedName name="riskATSSprintReport">FALSE</definedName>
    <definedName name="riskATSSreportsInActiveBook">FALSE</definedName>
    <definedName name="riskATSSreportsSelected">TRUE</definedName>
    <definedName name="riskATSSsummaryReport">TRUE</definedName>
    <definedName name="riskATSStornadoGraph">TRUE</definedName>
    <definedName name="RiskAutoStopPercChange">0.1</definedName>
    <definedName name="RiskCollectDistributionSamples">2</definedName>
    <definedName name="RiskExcelReportsGoInNewWorkbook">TRUE</definedName>
    <definedName name="RiskExcelReportsToGenerate">0</definedName>
    <definedName name="RiskFixedSeed">1</definedName>
    <definedName name="RiskGenerateExcelReportsAtEndOfSimulation">FALSE</definedName>
    <definedName name="RiskHasSettings">TRUE</definedName>
    <definedName name="RiskMinimizeOnStart">FALSE</definedName>
    <definedName name="RiskMoney_Inp" localSheetId="6">#REF!</definedName>
    <definedName name="RiskMoney_Inp">#REF!</definedName>
    <definedName name="RiskMonitorConvergence">FALSE</definedName>
    <definedName name="RiskNumIterations">-1</definedName>
    <definedName name="RiskNumSimulations">1</definedName>
    <definedName name="RiskPauseOnError">FALSE</definedName>
    <definedName name="RiskRealTimeResults">FALSE</definedName>
    <definedName name="RiskReportGraphFormat">0</definedName>
    <definedName name="RiskResultsUpdateFreq">100</definedName>
    <definedName name="RiskRunAfterRecalcMacro">FALSE</definedName>
    <definedName name="RiskRunAfterSimMacro">FALSE</definedName>
    <definedName name="RiskRunBeforeRecalcMacro">FALSE</definedName>
    <definedName name="RiskRunBeforeSimMacro">FALSE</definedName>
    <definedName name="RiskSamplingType">2</definedName>
    <definedName name="RiskShowRiskWindowAtEndOfSimulation">TRUE</definedName>
    <definedName name="RiskStandardRecalc">2</definedName>
    <definedName name="RiskTemplateSheetName">"myTemplate"</definedName>
    <definedName name="RiskUpdateDisplay">FALSE</definedName>
    <definedName name="RiskUseDifferentSeedForEachSim">FALSE</definedName>
    <definedName name="RiskUseFixedSeed">FALSE</definedName>
    <definedName name="RiskUseMultipleCPUs">FALSE</definedName>
    <definedName name="rngReportDate" localSheetId="6">#REF!</definedName>
    <definedName name="rngReportDate">#REF!</definedName>
    <definedName name="rngReportKey1" localSheetId="6">#REF!</definedName>
    <definedName name="rngReportKey1">#REF!</definedName>
    <definedName name="rngReportKey2" localSheetId="6">#REF!</definedName>
    <definedName name="rngReportKey2">#REF!</definedName>
    <definedName name="rngReportKey3" localSheetId="6">#REF!</definedName>
    <definedName name="rngReportKey3">#REF!</definedName>
    <definedName name="rngReportKey4" localSheetId="6">#REF!</definedName>
    <definedName name="rngReportKey4">#REF!</definedName>
    <definedName name="rngReportTitle1" localSheetId="6">#REF!</definedName>
    <definedName name="rngReportTitle1">#REF!</definedName>
    <definedName name="rngReportTitle2" localSheetId="6">#REF!</definedName>
    <definedName name="rngReportTitle2">#REF!</definedName>
    <definedName name="Robert_Patterson" localSheetId="6">#REF!</definedName>
    <definedName name="Robert_Patterson">#REF!</definedName>
    <definedName name="ROBROY_PVD_PROB" localSheetId="6">#REF!</definedName>
    <definedName name="ROBROY_PVD_PROB">#REF!</definedName>
    <definedName name="ROC" localSheetId="6">#REF!</definedName>
    <definedName name="ROC">#REF!</definedName>
    <definedName name="S" localSheetId="6">#REF!</definedName>
    <definedName name="S">#REF!</definedName>
    <definedName name="S_TotCosts" localSheetId="6">#REF!</definedName>
    <definedName name="S_TotCosts">#REF!</definedName>
    <definedName name="safetyjtdepth" localSheetId="6">#REF!</definedName>
    <definedName name="safetyjtdepth">#REF!</definedName>
    <definedName name="salinity" localSheetId="6">'[30]Well Test Sheet'!#REF!</definedName>
    <definedName name="salinity">'[30]Well Test Sheet'!#REF!</definedName>
    <definedName name="SAM" localSheetId="6">#REF!</definedName>
    <definedName name="SAM">#REF!</definedName>
    <definedName name="SAMABIRI" localSheetId="6">#REF!</definedName>
    <definedName name="SAMABIRI">#REF!</definedName>
    <definedName name="SAMABRI" localSheetId="6">#REF!</definedName>
    <definedName name="SAMABRI">#REF!</definedName>
    <definedName name="SAMABRI3" localSheetId="6">#REF!</definedName>
    <definedName name="SAMABRI3">#REF!</definedName>
    <definedName name="same" localSheetId="6">#REF!</definedName>
    <definedName name="same">#REF!</definedName>
    <definedName name="Sample" hidden="1">{#N/A,#N/A,FALSE,"CoverPage";#N/A,#N/A,FALSE,"Objective";#N/A,#N/A,FALSE,"TeamNorm";#N/A,#N/A,FALSE,"PAE";#N/A,#N/A,FALSE,"PBE";#N/A,#N/A,FALSE,"PSE";#N/A,#N/A,FALSE,"PME";#N/A,#N/A,FALSE,"HSE"}</definedName>
    <definedName name="SAPBEXrevision" hidden="1">1</definedName>
    <definedName name="SAPBEXsysID" hidden="1">"PC6"</definedName>
    <definedName name="SAPBEXwbID" hidden="1">"3X73J67VPPEHY0SMAPJQGGCQV"</definedName>
    <definedName name="SATURDAY" localSheetId="6">[4]Parameters!#REF!</definedName>
    <definedName name="SATURDAY">[4]Parameters!#REF!</definedName>
    <definedName name="Scenario" localSheetId="6">#REF!</definedName>
    <definedName name="Scenario">#REF!</definedName>
    <definedName name="Schedule_Contingency" localSheetId="6">#REF!</definedName>
    <definedName name="Schedule_Contingency">#REF!</definedName>
    <definedName name="scheduleScale" localSheetId="6">#REF!</definedName>
    <definedName name="scheduleScale">#REF!</definedName>
    <definedName name="SCHIEL_P_P_P" localSheetId="6">#REF!</definedName>
    <definedName name="SCHIEL_P_P_P">#REF!</definedName>
    <definedName name="SCOTT_POSS" localSheetId="6">#REF!</definedName>
    <definedName name="SCOTT_POSS">#REF!</definedName>
    <definedName name="SCOTT_PROB" localSheetId="6">#REF!</definedName>
    <definedName name="SCOTT_PROB">#REF!</definedName>
    <definedName name="SCOTT_PROVED" localSheetId="6">#REF!</definedName>
    <definedName name="SCOTT_PROVED">#REF!</definedName>
    <definedName name="screeensss" localSheetId="6" hidden="1">#REF!</definedName>
    <definedName name="screeensss" hidden="1">#REF!</definedName>
    <definedName name="screengauge2" localSheetId="6">#REF!</definedName>
    <definedName name="screengauge2">#REF!</definedName>
    <definedName name="screengauge3" localSheetId="6">#REF!</definedName>
    <definedName name="screengauge3">#REF!</definedName>
    <definedName name="screenidlist">[20]Data!$E$79:$F$127</definedName>
    <definedName name="screenlength2" localSheetId="6">#REF!</definedName>
    <definedName name="screenlength2">#REF!</definedName>
    <definedName name="screenlength3" localSheetId="6">#REF!</definedName>
    <definedName name="screenlength3">#REF!</definedName>
    <definedName name="screenod2" localSheetId="6">#REF!</definedName>
    <definedName name="screenod2">#REF!</definedName>
    <definedName name="screenod3" localSheetId="6">#REF!</definedName>
    <definedName name="screenod3">#REF!</definedName>
    <definedName name="screentype2" localSheetId="6">#REF!</definedName>
    <definedName name="screentype2">#REF!</definedName>
    <definedName name="screentype3" localSheetId="6">#REF!</definedName>
    <definedName name="screentype3">#REF!</definedName>
    <definedName name="SDM" localSheetId="6">#REF!</definedName>
    <definedName name="SDM">#REF!</definedName>
    <definedName name="sea_bed" localSheetId="6">#REF!</definedName>
    <definedName name="sea_bed">#REF!</definedName>
    <definedName name="SEIN" localSheetId="6">#REF!</definedName>
    <definedName name="SEIN">#REF!</definedName>
    <definedName name="Seismic_Reprocessing">'[45]Base Estimate (Shaun)'!$A$655:$IV$655</definedName>
    <definedName name="select_initiation_phasing" localSheetId="6">#REF!</definedName>
    <definedName name="select_initiation_phasing">#REF!</definedName>
    <definedName name="select_sequence" localSheetId="6">#REF!</definedName>
    <definedName name="select_sequence">#REF!</definedName>
    <definedName name="SENIORITY">[83]LIST!$A$8:$A$16</definedName>
    <definedName name="Sensitivity" localSheetId="6">#REF!</definedName>
    <definedName name="Sensitivity">#REF!</definedName>
    <definedName name="sep_press" localSheetId="6">'[30]Well Test Sheet'!#REF!</definedName>
    <definedName name="sep_press">'[30]Well Test Sheet'!#REF!</definedName>
    <definedName name="sep_temp" localSheetId="6">'[30]Well Test Sheet'!#REF!</definedName>
    <definedName name="sep_temp">'[30]Well Test Sheet'!#REF!</definedName>
    <definedName name="sert" localSheetId="6">#REF!</definedName>
    <definedName name="sert">#REF!</definedName>
    <definedName name="SERVICE">[40]Contract_Details!$A$2:$A$74</definedName>
    <definedName name="set" localSheetId="6">#REF!</definedName>
    <definedName name="set">#REF!</definedName>
    <definedName name="sf">[84]Sheet2!$A$2:$A$183</definedName>
    <definedName name="sgpltariff" localSheetId="6">#REF!</definedName>
    <definedName name="sgpltariff">#REF!</definedName>
    <definedName name="sheared" localSheetId="6">#REF!</definedName>
    <definedName name="sheared">#REF!</definedName>
    <definedName name="SheetTotal" localSheetId="6">#REF!</definedName>
    <definedName name="SheetTotal">#REF!</definedName>
    <definedName name="Shell_Acreage" localSheetId="6">#REF!</definedName>
    <definedName name="Shell_Acreage">#REF!</definedName>
    <definedName name="Shell_After_Tax_Cash_Flow" localSheetId="6">#REF!</definedName>
    <definedName name="Shell_After_Tax_Cash_Flow">#REF!</definedName>
    <definedName name="Shell_Before_Tax_Cash_Flow" localSheetId="6">#REF!</definedName>
    <definedName name="Shell_Before_Tax_Cash_Flow">#REF!</definedName>
    <definedName name="Shell_bonus_paid">[34]Sheet1!$D$204:$AZ$204</definedName>
    <definedName name="Shell_bonus_recovered">[34]Sheet1!$D$208:$AZ$208</definedName>
    <definedName name="Shell_CAPEX">[34]Sheet1!$D$205:$AZ$205</definedName>
    <definedName name="Shell_capex_recovered">[34]Sheet1!$D$210:$AZ$210</definedName>
    <definedName name="Shell_CF">[34]Sheet1!$D$216:$AZ$216</definedName>
    <definedName name="Shell_cf_rt">[34]Sheet1!$D$218:$AZ$218</definedName>
    <definedName name="Shell_EXPEX">[34]Sheet1!$D$206:$AZ$206</definedName>
    <definedName name="Shell_Expex_recovered">[34]Sheet1!$D$209:$AZ$209</definedName>
    <definedName name="Shell_Expl_reward_gas">[34]Sheet1!$D$213:$AZ$213</definedName>
    <definedName name="Shell_Expl_reward_oil">[34]Sheet1!$D$214:$AZ$214</definedName>
    <definedName name="Shell_Fee">[34]Sheet1!$D$211:$AZ$211</definedName>
    <definedName name="Shell_OP" localSheetId="6">#REF!</definedName>
    <definedName name="Shell_OP">#REF!</definedName>
    <definedName name="Shell_Operated" localSheetId="6">#REF!</definedName>
    <definedName name="Shell_Operated">#REF!</definedName>
    <definedName name="Shell_Operating_Income" localSheetId="6">#REF!</definedName>
    <definedName name="Shell_Operating_Income">#REF!</definedName>
    <definedName name="Shell_OPEX">[34]Sheet1!$D$207:$AZ$207</definedName>
    <definedName name="Shell_revenue">[34]Sheet1!$D$212:$AZ$212</definedName>
    <definedName name="shell_share">[34]Sheet1!$D$100</definedName>
    <definedName name="Shell_Tax">[34]Sheet1!$D$215:$AZ$215</definedName>
    <definedName name="Shell_Ttl_Proved_Decomm" localSheetId="6">#REF!</definedName>
    <definedName name="Shell_Ttl_Proved_Decomm">#REF!</definedName>
    <definedName name="shoe" localSheetId="6">#REF!</definedName>
    <definedName name="shoe">#REF!</definedName>
    <definedName name="Show_1" localSheetId="6">[25]!Show_1</definedName>
    <definedName name="Show_1">[25]!Show_1</definedName>
    <definedName name="Show_2" localSheetId="6">[25]!Show_2</definedName>
    <definedName name="Show_2">[25]!Show_2</definedName>
    <definedName name="SI" localSheetId="6">#REF!</definedName>
    <definedName name="SI">#REF!</definedName>
    <definedName name="SIGMA_PROB_POSS" localSheetId="6">#REF!</definedName>
    <definedName name="SIGMA_PROB_POSS">#REF!</definedName>
    <definedName name="Site1" localSheetId="6">#REF!</definedName>
    <definedName name="Site1">#REF!</definedName>
    <definedName name="Site1Data" localSheetId="6">#REF!</definedName>
    <definedName name="Site1Data">#REF!</definedName>
    <definedName name="Site2" localSheetId="6">#REF!</definedName>
    <definedName name="Site2">#REF!</definedName>
    <definedName name="Site2Data" localSheetId="6">#REF!</definedName>
    <definedName name="Site2Data">#REF!</definedName>
    <definedName name="Site3" localSheetId="6">#REF!</definedName>
    <definedName name="Site3">#REF!</definedName>
    <definedName name="Site3Data" localSheetId="6">#REF!</definedName>
    <definedName name="Site3Data">#REF!</definedName>
    <definedName name="Site4" localSheetId="6">#REF!</definedName>
    <definedName name="Site4">#REF!</definedName>
    <definedName name="Site4Data" localSheetId="6">#REF!</definedName>
    <definedName name="Site4Data">#REF!</definedName>
    <definedName name="Site5" localSheetId="6">#REF!</definedName>
    <definedName name="Site5">#REF!</definedName>
    <definedName name="Site5Data" localSheetId="6">#REF!</definedName>
    <definedName name="Site5Data">#REF!</definedName>
    <definedName name="Site6" localSheetId="6">#REF!</definedName>
    <definedName name="Site6">#REF!</definedName>
    <definedName name="Site6Data" localSheetId="6">#REF!</definedName>
    <definedName name="Site6Data">#REF!</definedName>
    <definedName name="Site7" localSheetId="6">#REF!</definedName>
    <definedName name="Site7">#REF!</definedName>
    <definedName name="Site7Data" localSheetId="6">#REF!</definedName>
    <definedName name="Site7Data">#REF!</definedName>
    <definedName name="Site8" localSheetId="6">#REF!</definedName>
    <definedName name="Site8">#REF!</definedName>
    <definedName name="Site8Data" localSheetId="6">#REF!</definedName>
    <definedName name="Site8Data">#REF!</definedName>
    <definedName name="SiteName" localSheetId="6">#REF!</definedName>
    <definedName name="SiteName">#REF!</definedName>
    <definedName name="SiteRestorationCosts" localSheetId="6">#REF!</definedName>
    <definedName name="SiteRestorationCosts">#REF!</definedName>
    <definedName name="size">[85]Control!$D$7</definedName>
    <definedName name="sjm" localSheetId="6">#REF!</definedName>
    <definedName name="sjm">#REF!</definedName>
    <definedName name="SlopeG">'[48]prodprof 1'!$B$28</definedName>
    <definedName name="SlopeWE">'[48]prodprof 1'!$C$28</definedName>
    <definedName name="SlopeWH">'[48]prodprof 1'!$D$28</definedName>
    <definedName name="sma">[42]sma!$A$6:$F$19</definedName>
    <definedName name="SML_PROJ" localSheetId="6">#REF!</definedName>
    <definedName name="SML_PROJ">#REF!</definedName>
    <definedName name="SOLAN_POSS" localSheetId="6">#REF!</definedName>
    <definedName name="SOLAN_POSS">#REF!</definedName>
    <definedName name="solver_tmp" hidden="1">#NULL!</definedName>
    <definedName name="sort" localSheetId="6">#REF!</definedName>
    <definedName name="sort">#REF!</definedName>
    <definedName name="SPDC_JV">[15]Control!$H$3</definedName>
    <definedName name="SPDCF">[41]CC_OP!$BI$2</definedName>
    <definedName name="SPEC_1" localSheetId="6">#REF!</definedName>
    <definedName name="SPEC_1">#REF!</definedName>
    <definedName name="spf" localSheetId="6">#REF!</definedName>
    <definedName name="spf">#REF!</definedName>
    <definedName name="SPORT" localSheetId="6">#REF!</definedName>
    <definedName name="SPORT">#REF!</definedName>
    <definedName name="sr5hr5htr5hy4" localSheetId="6">#REF!</definedName>
    <definedName name="sr5hr5htr5hy4">#REF!</definedName>
    <definedName name="ss" localSheetId="6">#REF!</definedName>
    <definedName name="ss">#REF!</definedName>
    <definedName name="SSPL_Affiliates">'[45]Base Estimate (Shaun)'!$A$184:$IV$184</definedName>
    <definedName name="SSPL_SNEPCO">'[45]Base Estimate (Shaun)'!$A$139:$IV$139</definedName>
    <definedName name="sss" localSheetId="6">#REF!</definedName>
    <definedName name="sss">#REF!</definedName>
    <definedName name="SSSS">[86]source!$A$1:$M$833</definedName>
    <definedName name="stages">[19]WTR!$G$52</definedName>
    <definedName name="stampa" localSheetId="6">#REF!</definedName>
    <definedName name="stampa">#REF!</definedName>
    <definedName name="STAMPA_OFC_ESTERO" localSheetId="6">[87]!STAMPA_OFC_ESTERO</definedName>
    <definedName name="STAMPA_OFC_ESTERO">[87]!STAMPA_OFC_ESTERO</definedName>
    <definedName name="Start" localSheetId="6">#REF!</definedName>
    <definedName name="Start">#REF!</definedName>
    <definedName name="Start_date" localSheetId="6">#REF!</definedName>
    <definedName name="Start_date">#REF!</definedName>
    <definedName name="Start_Here">'[62]Print Out'!$B$10</definedName>
    <definedName name="StartPD" localSheetId="6">#REF!</definedName>
    <definedName name="StartPD">#REF!</definedName>
    <definedName name="STATUS">'[40]BASE DATA'!$A$2:$A$21</definedName>
    <definedName name="Status_Flag">[24]Economics!$F$12</definedName>
    <definedName name="status_flag_active_state" localSheetId="6">#REF!</definedName>
    <definedName name="status_flag_active_state">#REF!</definedName>
    <definedName name="STB_17" localSheetId="6">#REF!</definedName>
    <definedName name="STB_17">#REF!</definedName>
    <definedName name="STB_26" localSheetId="6">#REF!</definedName>
    <definedName name="STB_26">#REF!</definedName>
    <definedName name="STB_36" localSheetId="6">#REF!</definedName>
    <definedName name="STB_36">#REF!</definedName>
    <definedName name="STB_CDN8_12" localSheetId="6">#REF!</definedName>
    <definedName name="STB_CDN8_12">#REF!</definedName>
    <definedName name="STB_DRL8_12" localSheetId="6">#REF!</definedName>
    <definedName name="STB_DRL8_12">#REF!</definedName>
    <definedName name="STB_LWD6_12" localSheetId="6">#REF!</definedName>
    <definedName name="STB_LWD6_12">#REF!</definedName>
    <definedName name="STB_LWD8_12" localSheetId="6">#REF!</definedName>
    <definedName name="STB_LWD8_12">#REF!</definedName>
    <definedName name="stp" localSheetId="6">#REF!</definedName>
    <definedName name="stp">#REF!</definedName>
    <definedName name="Strategic_Theme" localSheetId="6">#REF!</definedName>
    <definedName name="Strategic_Theme">#REF!</definedName>
    <definedName name="StratImp" localSheetId="6">#REF!</definedName>
    <definedName name="StratImp">#REF!</definedName>
    <definedName name="sub" localSheetId="6">#REF!</definedName>
    <definedName name="sub">#REF!</definedName>
    <definedName name="suba" localSheetId="6">#REF!</definedName>
    <definedName name="suba">#REF!</definedName>
    <definedName name="subaf" localSheetId="6">#REF!</definedName>
    <definedName name="subaf">#REF!</definedName>
    <definedName name="SubmDate" localSheetId="6">#REF!</definedName>
    <definedName name="SubmDate">#REF!</definedName>
    <definedName name="Subsurface_Affiliates">'[45]Base Estimate (Shaun)'!$A$547:$IV$547</definedName>
    <definedName name="Subsurface_SNEPCO">'[45]Base Estimate (Shaun)'!$A$521:$IV$521</definedName>
    <definedName name="SUMBLK9_13" localSheetId="6">#REF!</definedName>
    <definedName name="SUMBLK9_13">#REF!</definedName>
    <definedName name="SummaryDate" localSheetId="6">#REF!</definedName>
    <definedName name="SummaryDate">#REF!</definedName>
    <definedName name="sumppacker" localSheetId="6">#REF!</definedName>
    <definedName name="sumppacker">#REF!</definedName>
    <definedName name="SUPPLIERS" localSheetId="6">'[40]BASE DATA'!#REF!</definedName>
    <definedName name="SUPPLIERS">'[40]BASE DATA'!#REF!</definedName>
    <definedName name="Surf_Gas_H2O" localSheetId="6">'[10]OPEX Forecast Inputs'!#REF!</definedName>
    <definedName name="Surf_Gas_H2O">'[10]OPEX Forecast Inputs'!#REF!</definedName>
    <definedName name="Surf_Vert" localSheetId="6">'[10]OPEX Forecast Inputs'!#REF!</definedName>
    <definedName name="Surf_Vert">'[10]OPEX Forecast Inputs'!#REF!</definedName>
    <definedName name="Surf_Vert_Gas_Ijn" localSheetId="6">'[10]OPEX Forecast Inputs'!#REF!</definedName>
    <definedName name="Surf_Vert_Gas_Ijn">'[10]OPEX Forecast Inputs'!#REF!</definedName>
    <definedName name="Surf_Vert_H20" localSheetId="6">'[10]OPEX Forecast Inputs'!#REF!</definedName>
    <definedName name="Surf_Vert_H20">'[10]OPEX Forecast Inputs'!#REF!</definedName>
    <definedName name="surfacefracpressure">[20]Data!$F$4</definedName>
    <definedName name="Survey" localSheetId="6">#REF!,#REF!</definedName>
    <definedName name="Survey">#REF!,#REF!</definedName>
    <definedName name="SurveyProgram" localSheetId="6">!#REF!</definedName>
    <definedName name="SurveyProgram">!#REF!</definedName>
    <definedName name="Svy_Print_Area">'[62]Print Out'!$B$12:$I$3772</definedName>
    <definedName name="Table1" localSheetId="6">#REF!</definedName>
    <definedName name="Table1">#REF!</definedName>
    <definedName name="Table1Metric" localSheetId="6">#REF!</definedName>
    <definedName name="Table1Metric">#REF!</definedName>
    <definedName name="Table2" localSheetId="6">#REF!</definedName>
    <definedName name="Table2">#REF!</definedName>
    <definedName name="TABLE3" localSheetId="6">#REF!</definedName>
    <definedName name="TABLE3">#REF!</definedName>
    <definedName name="Table3NOK" localSheetId="6">#REF!</definedName>
    <definedName name="Table3NOK">#REF!</definedName>
    <definedName name="TABLE4" localSheetId="6">#REF!</definedName>
    <definedName name="TABLE4">#REF!</definedName>
    <definedName name="Table4US" localSheetId="6">#REF!</definedName>
    <definedName name="Table4US">#REF!</definedName>
    <definedName name="Table5" localSheetId="6">#REF!</definedName>
    <definedName name="Table5">#REF!</definedName>
    <definedName name="table6" localSheetId="6">#REF!</definedName>
    <definedName name="table6">#REF!</definedName>
    <definedName name="Table7" localSheetId="6">#REF!</definedName>
    <definedName name="Table7">#REF!</definedName>
    <definedName name="Table8" localSheetId="6">#REF!</definedName>
    <definedName name="Table8">#REF!</definedName>
    <definedName name="TABLES" localSheetId="6">[88]!TABLES</definedName>
    <definedName name="TABLES">[88]!TABLES</definedName>
    <definedName name="taggedsand" localSheetId="6">#REF!</definedName>
    <definedName name="taggedsand">#REF!</definedName>
    <definedName name="Tally">[72]Drillers!$Q$20</definedName>
    <definedName name="TALLY3" localSheetId="6">#REF!</definedName>
    <definedName name="TALLY3">#REF!</definedName>
    <definedName name="TarBTM" localSheetId="6">#REF!</definedName>
    <definedName name="TarBTM">#REF!</definedName>
    <definedName name="Target" localSheetId="6">#REF!,#REF!</definedName>
    <definedName name="Target">#REF!,#REF!</definedName>
    <definedName name="TARIFF">'[60]Sal Tariff'!$K$4:$N$27</definedName>
    <definedName name="Tariff_gas_base" localSheetId="6">#REF!</definedName>
    <definedName name="Tariff_gas_base">#REF!</definedName>
    <definedName name="Tariff_gas_opex" localSheetId="6">#REF!</definedName>
    <definedName name="Tariff_gas_opex">#REF!</definedName>
    <definedName name="Tariff_lpg_base" localSheetId="6">#REF!</definedName>
    <definedName name="Tariff_lpg_base">#REF!</definedName>
    <definedName name="Tariff_lpg_opex" localSheetId="6">#REF!</definedName>
    <definedName name="Tariff_lpg_opex">#REF!</definedName>
    <definedName name="Tariff_Mtype" localSheetId="6">#REF!</definedName>
    <definedName name="Tariff_Mtype">#REF!</definedName>
    <definedName name="Tariff_oil_base" localSheetId="6">#REF!</definedName>
    <definedName name="Tariff_oil_base">#REF!</definedName>
    <definedName name="Tariff_oil_opex" localSheetId="6">#REF!</definedName>
    <definedName name="Tariff_oil_opex">#REF!</definedName>
    <definedName name="Tariff_Total_opex" localSheetId="6">#REF!</definedName>
    <definedName name="Tariff_Total_opex">#REF!</definedName>
    <definedName name="Tariff_Total_opex_MOD" localSheetId="6">#REF!</definedName>
    <definedName name="Tariff_Total_opex_MOD">#REF!</definedName>
    <definedName name="Tariff_Total_opex_RT" localSheetId="6">#REF!</definedName>
    <definedName name="Tariff_Total_opex_RT">#REF!</definedName>
    <definedName name="Tariff_water_base" localSheetId="6">#REF!</definedName>
    <definedName name="Tariff_water_base">#REF!</definedName>
    <definedName name="Tariff_water_opex" localSheetId="6">#REF!</definedName>
    <definedName name="Tariff_water_opex">#REF!</definedName>
    <definedName name="TarINC" localSheetId="6">#REF!</definedName>
    <definedName name="TarINC">#REF!</definedName>
    <definedName name="TarTOP" localSheetId="6">#REF!</definedName>
    <definedName name="TarTOP">#REF!</definedName>
    <definedName name="TarTVD" localSheetId="6">#REF!</definedName>
    <definedName name="TarTVD">#REF!</definedName>
    <definedName name="TarVS" localSheetId="6">#REF!</definedName>
    <definedName name="TarVS">#REF!</definedName>
    <definedName name="Tax_paid">[34]Sheet1!$D$175:$AZ$175</definedName>
    <definedName name="tb">'[58]Reservoir Summary Data'!$B$39</definedName>
    <definedName name="TB_Rate_4.5">'[58]Reservoir Summary Data'!$B$60</definedName>
    <definedName name="TB_Rate_5.5">'[58]Reservoir Summary Data'!$B$67</definedName>
    <definedName name="Technical_Focal_Point" localSheetId="6">#REF!</definedName>
    <definedName name="Technical_Focal_Point">#REF!</definedName>
    <definedName name="techvolsubm" localSheetId="6">#REF!</definedName>
    <definedName name="techvolsubm">#REF!</definedName>
    <definedName name="TELC" localSheetId="6">#REF!</definedName>
    <definedName name="TELC">#REF!</definedName>
    <definedName name="TELFORD_GC_PVD" localSheetId="6">#REF!</definedName>
    <definedName name="TELFORD_GC_PVD">#REF!</definedName>
    <definedName name="TELFORD_POSS" localSheetId="6">#REF!</definedName>
    <definedName name="TELFORD_POSS">#REF!</definedName>
    <definedName name="TELFORD_PROB" localSheetId="6">#REF!</definedName>
    <definedName name="TELFORD_PROB">#REF!</definedName>
    <definedName name="TELFORD_PROVED" localSheetId="6">#REF!</definedName>
    <definedName name="TELFORD_PROVED">#REF!</definedName>
    <definedName name="TEMSAH" localSheetId="6">[27]prod_sales!#REF!</definedName>
    <definedName name="TEMSAH">[27]prod_sales!#REF!</definedName>
    <definedName name="test" localSheetId="6">#REF!</definedName>
    <definedName name="test">#REF!</definedName>
    <definedName name="TEST0" localSheetId="6">#REF!</definedName>
    <definedName name="TEST0">#REF!</definedName>
    <definedName name="TEST1" localSheetId="6">[3]Sheet1!#REF!</definedName>
    <definedName name="TEST1">[3]Sheet1!#REF!</definedName>
    <definedName name="TEST10" localSheetId="6">#REF!</definedName>
    <definedName name="TEST10">#REF!</definedName>
    <definedName name="TEST11" localSheetId="6">#REF!</definedName>
    <definedName name="TEST11">#REF!</definedName>
    <definedName name="TEST12" localSheetId="6">#REF!</definedName>
    <definedName name="TEST12">#REF!</definedName>
    <definedName name="TEST13" localSheetId="6">#REF!</definedName>
    <definedName name="TEST13">#REF!</definedName>
    <definedName name="TEST14" localSheetId="6">#REF!</definedName>
    <definedName name="TEST14">#REF!</definedName>
    <definedName name="TEST2" localSheetId="6">[3]Sheet1!#REF!</definedName>
    <definedName name="TEST2">[3]Sheet1!#REF!</definedName>
    <definedName name="TEST3" localSheetId="6">[3]Sheet1!#REF!</definedName>
    <definedName name="TEST3">[3]Sheet1!#REF!</definedName>
    <definedName name="TEST4" localSheetId="6">[3]Sheet1!#REF!</definedName>
    <definedName name="TEST4">[3]Sheet1!#REF!</definedName>
    <definedName name="TEST5" localSheetId="6">[3]Sheet1!#REF!</definedName>
    <definedName name="TEST5">[3]Sheet1!#REF!</definedName>
    <definedName name="test6" localSheetId="6">#REF!</definedName>
    <definedName name="test6">#REF!</definedName>
    <definedName name="TEST7" localSheetId="6">#REF!</definedName>
    <definedName name="TEST7">#REF!</definedName>
    <definedName name="TEST8" localSheetId="6">#REF!</definedName>
    <definedName name="TEST8">#REF!</definedName>
    <definedName name="TEST9" localSheetId="6">#REF!</definedName>
    <definedName name="TEST9">#REF!</definedName>
    <definedName name="TESTHKEY" localSheetId="6">#REF!</definedName>
    <definedName name="TESTHKEY">#REF!</definedName>
    <definedName name="TESTKEYS" localSheetId="6">#REF!</definedName>
    <definedName name="TESTKEYS">#REF!</definedName>
    <definedName name="TESTVKEY" localSheetId="6">#REF!</definedName>
    <definedName name="TESTVKEY">#REF!</definedName>
    <definedName name="tgrade">[72]Control!$D$9</definedName>
    <definedName name="Theme" localSheetId="6">#REF!</definedName>
    <definedName name="Theme">#REF!</definedName>
    <definedName name="time" localSheetId="6">'[30]Well Test Sheet'!#REF!</definedName>
    <definedName name="time">'[30]Well Test Sheet'!#REF!</definedName>
    <definedName name="TJ" localSheetId="6">#REF!</definedName>
    <definedName name="TJ">#REF!</definedName>
    <definedName name="tol" localSheetId="6">#REF!</definedName>
    <definedName name="tol">#REF!</definedName>
    <definedName name="tol_fin">[89]SetUp!$C$1001</definedName>
    <definedName name="tol_nonfin">[89]SetUp!$D$1001</definedName>
    <definedName name="TORSINA" localSheetId="6">#REF!</definedName>
    <definedName name="TORSINA">#REF!</definedName>
    <definedName name="TOT" localSheetId="6">#REF!</definedName>
    <definedName name="TOT">#REF!</definedName>
    <definedName name="Tot_Appr_Money" localSheetId="6">#REF!</definedName>
    <definedName name="Tot_Appr_Money">#REF!</definedName>
    <definedName name="Tot_Appr_Money_MOD" localSheetId="6">#REF!</definedName>
    <definedName name="Tot_Appr_Money_MOD">#REF!</definedName>
    <definedName name="Tot_Appr_Money_RT" localSheetId="6">#REF!</definedName>
    <definedName name="Tot_Appr_Money_RT">#REF!</definedName>
    <definedName name="Tot_Capex_Money" localSheetId="6">#REF!</definedName>
    <definedName name="Tot_Capex_Money">#REF!</definedName>
    <definedName name="Tot_Capex_Money_MOD" localSheetId="6">#REF!</definedName>
    <definedName name="Tot_Capex_Money_MOD">#REF!</definedName>
    <definedName name="Tot_Capex_Money_RT" localSheetId="6">#REF!</definedName>
    <definedName name="Tot_Capex_Money_RT">#REF!</definedName>
    <definedName name="Tot_Dev_OH">'[51]Overhead Summary'!$E$17</definedName>
    <definedName name="Tot_Dir_Opex" localSheetId="6">#REF!</definedName>
    <definedName name="Tot_Dir_Opex">#REF!</definedName>
    <definedName name="Tot_Dir_Opex_MOD" localSheetId="6">#REF!</definedName>
    <definedName name="Tot_Dir_Opex_MOD">#REF!</definedName>
    <definedName name="Tot_Dir_Opex_RT" localSheetId="6">#REF!</definedName>
    <definedName name="Tot_Dir_Opex_RT">#REF!</definedName>
    <definedName name="Tot_Expl_Money" localSheetId="6">#REF!</definedName>
    <definedName name="Tot_Expl_Money">#REF!</definedName>
    <definedName name="Tot_Expl_Money_MOD" localSheetId="6">#REF!</definedName>
    <definedName name="Tot_Expl_Money_MOD">#REF!</definedName>
    <definedName name="Tot_Expl_Money_RT" localSheetId="6">#REF!</definedName>
    <definedName name="Tot_Expl_Money_RT">#REF!</definedName>
    <definedName name="Tot_Expl_OH">'[51]Overhead Summary'!$D$17</definedName>
    <definedName name="Tot_Non_Rec_Dev_OH">'[51]Overhead Summary'!$E$15</definedName>
    <definedName name="Tot_Non_Rec_Expl_OH">'[51]Overhead Summary'!$D$15</definedName>
    <definedName name="Tot_Non_Rec_GenAd_OH">'[51]Overhead Summary'!$F$15</definedName>
    <definedName name="Tot_Rec_Dev_OH">'[51]Overhead Summary'!$E$10</definedName>
    <definedName name="Tot_Rec_Expl_OH">'[51]Overhead Summary'!$D$10</definedName>
    <definedName name="Tot_Rec_GenAd_OH">'[51]Overhead Summary'!$F$10</definedName>
    <definedName name="TOTAL">[17]ActivityData!$A$1:$Y$178</definedName>
    <definedName name="Total_Capex" localSheetId="6">#REF!</definedName>
    <definedName name="Total_Capex">#REF!</definedName>
    <definedName name="Total_Capex_Grp">'[5]Group Coy PMaster Data'!$D$28:$M$28</definedName>
    <definedName name="Total_Cum_Prod" localSheetId="6">#REF!</definedName>
    <definedName name="Total_Cum_Prod">#REF!</definedName>
    <definedName name="Total_Heating_Input" localSheetId="6">#REF!</definedName>
    <definedName name="Total_Heating_Input">#REF!</definedName>
    <definedName name="Total_Power_Required" localSheetId="6">#REF!</definedName>
    <definedName name="Total_Power_Required">#REF!</definedName>
    <definedName name="Total_Prod" localSheetId="6">#REF!</definedName>
    <definedName name="Total_Prod">#REF!</definedName>
    <definedName name="TotalCapex" localSheetId="6">#REF!</definedName>
    <definedName name="TotalCapex">#REF!</definedName>
    <definedName name="TotalCapex100Project" localSheetId="6">#REF!</definedName>
    <definedName name="TotalCapex100Project">#REF!</definedName>
    <definedName name="TotalCapex7" localSheetId="6">#REF!</definedName>
    <definedName name="TotalCapex7">#REF!</definedName>
    <definedName name="TotalOpex" localSheetId="6">#REF!</definedName>
    <definedName name="TotalOpex">#REF!</definedName>
    <definedName name="TotalOpex100Project" localSheetId="6">#REF!</definedName>
    <definedName name="TotalOpex100Project">#REF!</definedName>
    <definedName name="totalplaced">[19]WTR!$G$153</definedName>
    <definedName name="TotalProd_Boe" localSheetId="6">#REF!</definedName>
    <definedName name="TotalProd_Boe">#REF!</definedName>
    <definedName name="TOTALREF" localSheetId="6">#REF!</definedName>
    <definedName name="TOTALREF">#REF!</definedName>
    <definedName name="Totals_2006">'[45]Base Estimate (Shaun)'!$Q$2:$R$660</definedName>
    <definedName name="Totals_2007">'[45]Base Estimate (Shaun)'!$Y$2:$Z$659</definedName>
    <definedName name="TOTBO" localSheetId="6">#REF!</definedName>
    <definedName name="TOTBO">#REF!</definedName>
    <definedName name="totgravelinperfs">[19]WTR!$G$156</definedName>
    <definedName name="tpermit">[72]Control!$D$5</definedName>
    <definedName name="Tra" localSheetId="6">#REF!</definedName>
    <definedName name="Tra">#REF!</definedName>
    <definedName name="trans" localSheetId="6">#REF!</definedName>
    <definedName name="trans">#REF!</definedName>
    <definedName name="tras" localSheetId="6">#REF!</definedName>
    <definedName name="tras">#REF!</definedName>
    <definedName name="TRE" localSheetId="6">#REF!</definedName>
    <definedName name="TRE">#REF!</definedName>
    <definedName name="trf" localSheetId="6">#REF!</definedName>
    <definedName name="trf">#REF!</definedName>
    <definedName name="TRNE" localSheetId="6">#REF!</definedName>
    <definedName name="TRNE">#REF!</definedName>
    <definedName name="trs" localSheetId="6">#REF!</definedName>
    <definedName name="trs">#REF!</definedName>
    <definedName name="tshoe">[72]Drillers!$Q$20</definedName>
    <definedName name="tsize">[72]Control!$D$7</definedName>
    <definedName name="tstickup">[72]Drillers!$O$20</definedName>
    <definedName name="tun" localSheetId="6">#REF!</definedName>
    <definedName name="tun">#REF!</definedName>
    <definedName name="tund" hidden="1">{#N/A,#N/A,TRUE,"ASSUMPTIONS";#N/A,#N/A,TRUE,"SUMMARY"}</definedName>
    <definedName name="tundun" hidden="1">{#N/A,#N/A,TRUE,"ASSUMPTIONS";#N/A,#N/A,TRUE,"SUMMARY";#N/A,#N/A,TRUE,"PANEL 1";#N/A,#N/A,TRUE,"PANEL 2"}</definedName>
    <definedName name="TURN" localSheetId="6">#REF!</definedName>
    <definedName name="TURN">#REF!</definedName>
    <definedName name="TURNAHEAD" localSheetId="6">#REF!</definedName>
    <definedName name="TURNAHEAD">#REF!</definedName>
    <definedName name="TURNBOH" localSheetId="6">#REF!</definedName>
    <definedName name="TURNBOH">#REF!</definedName>
    <definedName name="TVD" localSheetId="6">#REF!</definedName>
    <definedName name="TVD">#REF!</definedName>
    <definedName name="TVD_Column" localSheetId="6">!#REF!</definedName>
    <definedName name="TVD_Column">!#REF!</definedName>
    <definedName name="TVDAHEAD" localSheetId="6">#REF!</definedName>
    <definedName name="TVDAHEAD">#REF!</definedName>
    <definedName name="TVDBOH" localSheetId="6">#REF!</definedName>
    <definedName name="TVDBOH">#REF!</definedName>
    <definedName name="tweight">[72]Control!$D$8</definedName>
    <definedName name="twell">[72]Control!$D$4</definedName>
    <definedName name="Type" localSheetId="6">#REF!</definedName>
    <definedName name="Type">#REF!</definedName>
    <definedName name="type1">[19]WTR!$M$48</definedName>
    <definedName name="type2">[19]WTR!$M$49</definedName>
    <definedName name="type3">[19]WTR!$M$50</definedName>
    <definedName name="type4">[19]WTR!$M$51</definedName>
    <definedName name="type5">[19]WTR!$M$52</definedName>
    <definedName name="type6" localSheetId="6">#REF!</definedName>
    <definedName name="type6">#REF!</definedName>
    <definedName name="u" localSheetId="6">#REF!,#REF!,#REF!,#REF!,#REF!,#REF!,#REF!,#REF!</definedName>
    <definedName name="u">#REF!,#REF!,#REF!,#REF!,#REF!,#REF!,#REF!,#REF!</definedName>
    <definedName name="UK" localSheetId="6">#REF!</definedName>
    <definedName name="UK">#REF!</definedName>
    <definedName name="UNDUNT" hidden="1">{#N/A,#N/A,TRUE,"ASSUMPTIONS";#N/A,#N/A,TRUE,"SUMMARY";#N/A,#N/A,TRUE,"PANEL 1";#N/A,#N/A,TRUE,"PANEL 2"}</definedName>
    <definedName name="Units">[11]Work!$B$23</definedName>
    <definedName name="uno" localSheetId="6">[90]Sheet1!#REF!</definedName>
    <definedName name="uno">[90]Sheet1!#REF!</definedName>
    <definedName name="update" localSheetId="6">#REF!</definedName>
    <definedName name="update">#REF!</definedName>
    <definedName name="USA" localSheetId="6">#REF!</definedName>
    <definedName name="USA">#REF!</definedName>
    <definedName name="UserNotes" localSheetId="6">#REF!</definedName>
    <definedName name="UserNotes">#REF!</definedName>
    <definedName name="uuuuu" localSheetId="6">#REF!</definedName>
    <definedName name="uuuuu">#REF!</definedName>
    <definedName name="V_1" localSheetId="6">#REF!</definedName>
    <definedName name="V_1">#REF!</definedName>
    <definedName name="V_2" localSheetId="6">#REF!</definedName>
    <definedName name="V_2">#REF!</definedName>
    <definedName name="V_3" localSheetId="6">#REF!</definedName>
    <definedName name="V_3">#REF!</definedName>
    <definedName name="V_4" localSheetId="6">#REF!</definedName>
    <definedName name="V_4">#REF!</definedName>
    <definedName name="V_411_01_Sales_Oil_Vol" localSheetId="6">#REF!</definedName>
    <definedName name="V_411_01_Sales_Oil_Vol">#REF!</definedName>
    <definedName name="V_411_02_Sales_Gas_Vol" localSheetId="6">#REF!</definedName>
    <definedName name="V_411_02_Sales_Gas_Vol">#REF!</definedName>
    <definedName name="V_411_03_Sales_NGL_Cond_Vol" localSheetId="6">#REF!</definedName>
    <definedName name="V_411_03_Sales_NGL_Cond_Vol">#REF!</definedName>
    <definedName name="V_411_Sales_BOE_Vol" localSheetId="6">#REF!</definedName>
    <definedName name="V_411_Sales_BOE_Vol">#REF!</definedName>
    <definedName name="VA_Review" localSheetId="6">#REF!</definedName>
    <definedName name="VA_Review">#REF!</definedName>
    <definedName name="VAL" localSheetId="6">#REF!</definedName>
    <definedName name="VAL">#REF!</definedName>
    <definedName name="Val_Date" localSheetId="6">#REF!</definedName>
    <definedName name="Val_Date">#REF!</definedName>
    <definedName name="Val_from_Oil" localSheetId="6">#REF!</definedName>
    <definedName name="Val_from_Oil">#REF!</definedName>
    <definedName name="VALID" localSheetId="6">#REF!</definedName>
    <definedName name="VALID">#REF!</definedName>
    <definedName name="Valid2" localSheetId="6">#REF!</definedName>
    <definedName name="Valid2">#REF!</definedName>
    <definedName name="Valid3" localSheetId="6">#REF!</definedName>
    <definedName name="Valid3">#REF!</definedName>
    <definedName name="venti" localSheetId="6">#REF!</definedName>
    <definedName name="venti">#REF!</definedName>
    <definedName name="VENTUR_FUNDING" localSheetId="6">#REF!</definedName>
    <definedName name="VENTUR_FUNDING">#REF!</definedName>
    <definedName name="Version" localSheetId="6">#REF!</definedName>
    <definedName name="Version">#REF!</definedName>
    <definedName name="VersNo">0.22</definedName>
    <definedName name="Vertical_EGP_Rate_4.5">'[58]Reservoir Summary Data'!$B$58</definedName>
    <definedName name="Vertical_EGP_Rate_5.5">'[58]Reservoir Summary Data'!$B$65</definedName>
    <definedName name="vocuh" localSheetId="6">#REF!</definedName>
    <definedName name="vocuh">#REF!</definedName>
    <definedName name="volumemixed1" localSheetId="6">#REF!</definedName>
    <definedName name="volumemixed1">#REF!</definedName>
    <definedName name="volumemixed2" localSheetId="6">#REF!</definedName>
    <definedName name="volumemixed2">#REF!</definedName>
    <definedName name="volumemixed3" localSheetId="6">#REF!</definedName>
    <definedName name="volumemixed3">#REF!</definedName>
    <definedName name="volumepumped1" localSheetId="6">#REF!</definedName>
    <definedName name="volumepumped1">#REF!</definedName>
    <definedName name="volumepumped2" localSheetId="6">#REF!</definedName>
    <definedName name="volumepumped2">#REF!</definedName>
    <definedName name="volumepumped3" localSheetId="6">#REF!</definedName>
    <definedName name="volumepumped3">#REF!</definedName>
    <definedName name="VOWD" localSheetId="6">#REF!</definedName>
    <definedName name="VOWD">#REF!</definedName>
    <definedName name="VS" localSheetId="6">#REF!</definedName>
    <definedName name="VS">#REF!</definedName>
    <definedName name="VSAHEAD" localSheetId="6">#REF!</definedName>
    <definedName name="VSAHEAD">#REF!</definedName>
    <definedName name="VSBOH" localSheetId="6">#REF!</definedName>
    <definedName name="VSBOH">#REF!</definedName>
    <definedName name="VSEC_Column" localSheetId="6">!#REF!</definedName>
    <definedName name="VSEC_Column">!#REF!</definedName>
    <definedName name="vt" localSheetId="6">#REF!</definedName>
    <definedName name="vt">#REF!</definedName>
    <definedName name="W_A_GHARADIG_E" localSheetId="6">'[28]EXPL-PROD_IEOC'!#REF!</definedName>
    <definedName name="W_A_GHARADIG_E">'[28]EXPL-PROD_IEOC'!#REF!</definedName>
    <definedName name="water_rate_unit" localSheetId="6">#REF!</definedName>
    <definedName name="water_rate_unit">#REF!</definedName>
    <definedName name="WB" localSheetId="6">#REF!</definedName>
    <definedName name="WB">#REF!</definedName>
    <definedName name="WCP">'[48]prodprof 1'!$F$18</definedName>
    <definedName name="wee" localSheetId="6">#REF!</definedName>
    <definedName name="wee">#REF!</definedName>
    <definedName name="Well_Engineering_Affiliates">'[45]Base Estimate (Shaun)'!$A$442:$IV$442</definedName>
    <definedName name="Well_Engineering_SNEPCO">'[45]Base Estimate (Shaun)'!$A$442:$IV$442</definedName>
    <definedName name="Well_Type">[91]Engine!$A$24:$A$33</definedName>
    <definedName name="wellborevol" localSheetId="6">#REF!</definedName>
    <definedName name="wellborevol">#REF!</definedName>
    <definedName name="WellIntangible">[15]Control!$C$16</definedName>
    <definedName name="wellno">[19]WTR!$D$6</definedName>
    <definedName name="WellTangible">[15]Control!$C$15</definedName>
    <definedName name="wer" hidden="1">{#N/A,#N/A,FALSE,"COMMON";#N/A,#N/A,FALSE,"HUB";#N/A,#N/A,FALSE,"SUMMARY"}</definedName>
    <definedName name="WESTABUGHARADIG" localSheetId="6">#REF!</definedName>
    <definedName name="WESTABUGHARADIG">#REF!</definedName>
    <definedName name="WESTRAZZAK" localSheetId="6">#REF!</definedName>
    <definedName name="WESTRAZZAK">#REF!</definedName>
    <definedName name="when1" localSheetId="6">#REF!</definedName>
    <definedName name="when1">#REF!</definedName>
    <definedName name="when2" localSheetId="6">#REF!</definedName>
    <definedName name="when2">#REF!</definedName>
    <definedName name="when3" localSheetId="6">#REF!</definedName>
    <definedName name="when3">#REF!</definedName>
    <definedName name="Where">'[40]BASE DATA'!$A$23:$A$26</definedName>
    <definedName name="WHIL_WOLL_POSS" localSheetId="6">#REF!</definedName>
    <definedName name="WHIL_WOLL_POSS">#REF!</definedName>
    <definedName name="WHIT_WOLL_PROB" localSheetId="6">#REF!</definedName>
    <definedName name="WHIT_WOLL_PROB">#REF!</definedName>
    <definedName name="whp" localSheetId="6">'[30]Well Test Sheet'!#REF!</definedName>
    <definedName name="whp">'[30]Well Test Sheet'!#REF!</definedName>
    <definedName name="wht" localSheetId="6">'[30]Well Test Sheet'!#REF!</definedName>
    <definedName name="wht">'[30]Well Test Sheet'!#REF!</definedName>
    <definedName name="wil" localSheetId="6">#REF!</definedName>
    <definedName name="wil">#REF!</definedName>
    <definedName name="wild" localSheetId="6">#REF!</definedName>
    <definedName name="wild">#REF!</definedName>
    <definedName name="WOP" localSheetId="6">#REF!</definedName>
    <definedName name="WOP">#REF!</definedName>
    <definedName name="WOP_10" localSheetId="6">#REF!</definedName>
    <definedName name="WOP_10">#REF!</definedName>
    <definedName name="WOP_11" localSheetId="6">#REF!</definedName>
    <definedName name="WOP_11">#REF!</definedName>
    <definedName name="WOP_12" localSheetId="6">#REF!</definedName>
    <definedName name="WOP_12">#REF!</definedName>
    <definedName name="WOP_13" localSheetId="6">#REF!</definedName>
    <definedName name="WOP_13">#REF!</definedName>
    <definedName name="WOP_14" localSheetId="6">#REF!</definedName>
    <definedName name="WOP_14">#REF!</definedName>
    <definedName name="WOP_15" localSheetId="6">#REF!</definedName>
    <definedName name="WOP_15">#REF!</definedName>
    <definedName name="WOP_2" localSheetId="6">#REF!</definedName>
    <definedName name="WOP_2">#REF!</definedName>
    <definedName name="WOP_3" localSheetId="6">#REF!</definedName>
    <definedName name="WOP_3">#REF!</definedName>
    <definedName name="WOP_4" localSheetId="6">#REF!</definedName>
    <definedName name="WOP_4">#REF!</definedName>
    <definedName name="WOP_5" localSheetId="6">#REF!</definedName>
    <definedName name="WOP_5">#REF!</definedName>
    <definedName name="WOP_6" localSheetId="6">#REF!</definedName>
    <definedName name="WOP_6">#REF!</definedName>
    <definedName name="WOP_7" localSheetId="6">#REF!</definedName>
    <definedName name="WOP_7">#REF!</definedName>
    <definedName name="WOP_8" localSheetId="6">#REF!</definedName>
    <definedName name="WOP_8">#REF!</definedName>
    <definedName name="WOP_9" localSheetId="6">#REF!</definedName>
    <definedName name="WOP_9">#REF!</definedName>
    <definedName name="WORK" localSheetId="6">#REF!</definedName>
    <definedName name="WORK">#REF!</definedName>
    <definedName name="workbook" localSheetId="6">#REF!</definedName>
    <definedName name="workbook">#REF!</definedName>
    <definedName name="workstringid2" localSheetId="6">#REF!</definedName>
    <definedName name="workstringid2">#REF!</definedName>
    <definedName name="workstringid3" localSheetId="6">#REF!</definedName>
    <definedName name="workstringid3">#REF!</definedName>
    <definedName name="workstringid4" localSheetId="6">#REF!</definedName>
    <definedName name="workstringid4">#REF!</definedName>
    <definedName name="workstringidref">[20]Data!$GC$3</definedName>
    <definedName name="workstringlength2" localSheetId="6">#REF!</definedName>
    <definedName name="workstringlength2">#REF!</definedName>
    <definedName name="workstringlength3" localSheetId="6">#REF!</definedName>
    <definedName name="workstringlength3">#REF!</definedName>
    <definedName name="workstringlength4" localSheetId="6">#REF!</definedName>
    <definedName name="workstringlength4">#REF!</definedName>
    <definedName name="workstringod2" localSheetId="6">#REF!</definedName>
    <definedName name="workstringod2">#REF!</definedName>
    <definedName name="workstringod3" localSheetId="6">#REF!</definedName>
    <definedName name="workstringod3">#REF!</definedName>
    <definedName name="workstringod4" localSheetId="6">#REF!</definedName>
    <definedName name="workstringod4">#REF!</definedName>
    <definedName name="workstringwt2" localSheetId="6">#REF!</definedName>
    <definedName name="workstringwt2">#REF!</definedName>
    <definedName name="workstringwt3" localSheetId="6">#REF!</definedName>
    <definedName name="workstringwt3">#REF!</definedName>
    <definedName name="workstringwt4" localSheetId="6">#REF!</definedName>
    <definedName name="workstringwt4">#REF!</definedName>
    <definedName name="wrn.BU98_01E." hidden="1">{#N/A,#N/A,FALSE,"1";#N/A,#N/A,FALSE,"2";#N/A,#N/A,FALSE,"3";#N/A,#N/A,FALSE,"4";#N/A,#N/A,FALSE,"5";#N/A,#N/A,FALSE,"6";#N/A,#N/A,FALSE,"7";#N/A,#N/A,FALSE,"8";#N/A,#N/A,FALSE,"9";#N/A,#N/A,FALSE,"10";#N/A,#N/A,FALSE,"11";#N/A,#N/A,FALSE,"12";#N/A,#N/A,FALSE,"13";#N/A,#N/A,FALSE,"14";#N/A,#N/A,FALSE,"15";#N/A,#N/A,FALSE,"A1";#N/A,#N/A,FALSE,"A2";#N/A,#N/A,FALSE,"A3"}</definedName>
    <definedName name="wrn.Full." hidden="1">{#N/A,#N/A,TRUE,"SUMMARY";#N/A,#N/A,TRUE,"ASSUMPTIONS";#N/A,#N/A,TRUE,"COMMON";#N/A,#N/A,TRUE,"PLATFORM(s)";#N/A,#N/A,TRUE,"FPSO(s)";#N/A,#N/A,TRUE,"FSO(s)"}</definedName>
    <definedName name="wrn.Graphs." hidden="1">{#N/A,#N/A,FALSE,"Charts by Delta";#N/A,#N/A,FALSE,"Charts by All";#N/A,#N/A,FALSE,"Graphs";#N/A,#N/A,FALSE,"Value Graphs";#N/A,#N/A,FALSE,"Pump Graphs"}</definedName>
    <definedName name="wrn.Offshore." hidden="1">{#N/A,#N/A,TRUE,"ASSUMPTIONS";#N/A,#N/A,TRUE,"SUMMARY";#N/A,#N/A,TRUE,"PANEL 1";#N/A,#N/A,TRUE,"PANEL 2"}</definedName>
    <definedName name="wrn.Opex." hidden="1">{#N/A,#N/A,FALSE,"COMMON";#N/A,#N/A,FALSE,"HUB";#N/A,#N/A,FALSE,"SUMMARY"}</definedName>
    <definedName name="wrn.PDDManning." hidden="1">{#N/A,#N/A,FALSE,"CoverPage";#N/A,#N/A,FALSE,"Objective";#N/A,#N/A,FALSE,"TeamNorm";#N/A,#N/A,FALSE,"PAE";#N/A,#N/A,FALSE,"PBE";#N/A,#N/A,FALSE,"PSE";#N/A,#N/A,FALSE,"PME";#N/A,#N/A,FALSE,"HSE"}</definedName>
    <definedName name="wrn.Print_Graph." hidden="1">{#N/A,#N/A,FALSE,"Charts by Delta";#N/A,#N/A,FALSE,"Charts by All";#N/A,#N/A,FALSE,"Graphs";#N/A,#N/A,FALSE,"Value Graphs";#N/A,#N/A,FALSE,"Pump Graphs"}</definedName>
    <definedName name="wrn.Print_Graphs." hidden="1">{#N/A,#N/A,FALSE,"Charts by Delta";#N/A,#N/A,FALSE,"Charts by All";#N/A,#N/A,FALSE,"Graphs";#N/A,#N/A,FALSE,"Value Graphs";#N/A,#N/A,FALSE,"Pump Graphs"}</definedName>
    <definedName name="wrn.Summary." hidden="1">{#N/A,#N/A,TRUE,"ASSUMPTIONS";#N/A,#N/A,TRUE,"SUMMARY"}</definedName>
    <definedName name="wscolumn">[20]Data!$W$19</definedName>
    <definedName name="wtcasing">[20]Data!$J$19</definedName>
    <definedName name="wtr_cumm" localSheetId="6">'[30]Well Test Sheet'!#REF!</definedName>
    <definedName name="wtr_cumm">'[30]Well Test Sheet'!#REF!</definedName>
    <definedName name="wtr_rate" localSheetId="6">'[30]Well Test Sheet'!#REF!</definedName>
    <definedName name="wtr_rate">'[30]Well Test Sheet'!#REF!</definedName>
    <definedName name="wtworkstring">[20]Data!$W$21</definedName>
    <definedName name="WW" localSheetId="6">#REF!</definedName>
    <definedName name="WW">#REF!</definedName>
    <definedName name="x" localSheetId="6">#REF!</definedName>
    <definedName name="x">#REF!</definedName>
    <definedName name="X_rate">'[92]As Is'!$B$17</definedName>
    <definedName name="X2005_Wells_Status_for_GWDP_update_Drilling_Only_List" localSheetId="6">#REF!</definedName>
    <definedName name="X2005_Wells_Status_for_GWDP_update_Drilling_Only_List">#REF!</definedName>
    <definedName name="xcv" localSheetId="6">[93]Deprec!#REF!</definedName>
    <definedName name="xcv">[93]Deprec!#REF!</definedName>
    <definedName name="XM_Dept_T_W" localSheetId="6">#REF!</definedName>
    <definedName name="XM_Dept_T_W">#REF!</definedName>
    <definedName name="XXX" hidden="1">{#N/A,#N/A,FALSE,"1";#N/A,#N/A,FALSE,"2";#N/A,#N/A,FALSE,"3";#N/A,#N/A,FALSE,"4";#N/A,#N/A,FALSE,"5";#N/A,#N/A,FALSE,"6";#N/A,#N/A,FALSE,"7";#N/A,#N/A,FALSE,"8";#N/A,#N/A,FALSE,"9";#N/A,#N/A,FALSE,"10";#N/A,#N/A,FALSE,"11";#N/A,#N/A,FALSE,"12";#N/A,#N/A,FALSE,"13";#N/A,#N/A,FALSE,"14";#N/A,#N/A,FALSE,"15";#N/A,#N/A,FALSE,"A1";#N/A,#N/A,FALSE,"A2";#N/A,#N/A,FALSE,"A3"}</definedName>
    <definedName name="XXXXXXXXXXX" localSheetId="6">#REF!</definedName>
    <definedName name="XXXXXXXXXXX">#REF!</definedName>
    <definedName name="Year">[47]SetUp!$I$1</definedName>
    <definedName name="YearAnnProd">[11]Work!$B$11</definedName>
    <definedName name="Years" localSheetId="6">#REF!</definedName>
    <definedName name="Years">#REF!</definedName>
    <definedName name="Years_Count" localSheetId="6">#REF!</definedName>
    <definedName name="Years_Count">#REF!</definedName>
    <definedName name="Years_Header" localSheetId="6">#REF!</definedName>
    <definedName name="Years_Header">#REF!</definedName>
    <definedName name="YORK_POSS" localSheetId="6">#REF!</definedName>
    <definedName name="YORK_POSS">#REF!</definedName>
    <definedName name="YORK_PROB" localSheetId="6">#REF!</definedName>
    <definedName name="YORK_PROB">#REF!</definedName>
    <definedName name="yuiuiyiuy">[11]Work!$B$1</definedName>
    <definedName name="z" localSheetId="6">#REF!</definedName>
    <definedName name="z">#REF!</definedName>
    <definedName name="zone">[19]WTR!$L$4</definedName>
    <definedName name="zonename">[19]WTR!$L$5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H27" i="10" l="1"/>
  <c r="AI27" i="10"/>
  <c r="AJ27" i="10"/>
  <c r="AX58" i="9"/>
  <c r="AY58" i="9"/>
  <c r="AX61" i="4"/>
  <c r="AY61" i="4"/>
  <c r="AX52" i="3"/>
  <c r="AY52" i="3"/>
  <c r="AX54" i="2"/>
  <c r="AY54" i="2"/>
  <c r="AX73" i="1"/>
  <c r="AY73" i="1"/>
  <c r="AZ58" i="9"/>
  <c r="AZ61" i="4"/>
  <c r="AZ52" i="3"/>
  <c r="AZ73" i="1"/>
  <c r="AG38" i="10" l="1"/>
  <c r="AG37" i="10"/>
  <c r="AG36" i="10"/>
  <c r="AG35" i="10"/>
  <c r="AG34" i="10"/>
  <c r="AG33" i="10"/>
  <c r="AG32" i="10"/>
  <c r="AG31" i="10"/>
  <c r="AG30" i="10"/>
  <c r="E22" i="10" l="1"/>
  <c r="F22" i="10"/>
  <c r="G22" i="10"/>
  <c r="H22" i="10"/>
  <c r="I22" i="10"/>
  <c r="J22" i="10"/>
  <c r="K22" i="10"/>
  <c r="L22" i="10"/>
  <c r="M22" i="10"/>
  <c r="N22" i="10"/>
  <c r="O22" i="10"/>
  <c r="P22" i="10"/>
  <c r="Q22" i="10"/>
  <c r="R22" i="10"/>
  <c r="S22" i="10"/>
  <c r="T22" i="10"/>
  <c r="U22" i="10"/>
  <c r="V22" i="10"/>
  <c r="W22" i="10"/>
  <c r="X22" i="10"/>
  <c r="Y22" i="10"/>
  <c r="Z22" i="10"/>
  <c r="AA22" i="10"/>
  <c r="AB22" i="10"/>
  <c r="AC22" i="10"/>
  <c r="AD22" i="10"/>
  <c r="AE22" i="10"/>
  <c r="AF22" i="10"/>
  <c r="AG22" i="10"/>
  <c r="AH22" i="10"/>
  <c r="AI22" i="10"/>
  <c r="AJ22" i="10"/>
  <c r="D22" i="10"/>
  <c r="AD50" i="3"/>
  <c r="AE50" i="3"/>
  <c r="AF50" i="3"/>
  <c r="AG50" i="3"/>
  <c r="AH50" i="3"/>
  <c r="AI50" i="3"/>
  <c r="AJ50" i="3"/>
  <c r="AK50" i="3"/>
  <c r="AL50" i="3"/>
  <c r="AM50" i="3"/>
  <c r="AN50" i="3"/>
  <c r="AO50" i="3"/>
  <c r="AP50" i="3"/>
  <c r="AQ50" i="3"/>
  <c r="AR50" i="3"/>
  <c r="AS50" i="3"/>
  <c r="AT50" i="3"/>
  <c r="AU50" i="3"/>
  <c r="P50" i="3"/>
  <c r="Q50" i="3"/>
  <c r="R50" i="3"/>
  <c r="S50" i="3"/>
  <c r="T50" i="3"/>
  <c r="U50" i="3"/>
  <c r="V50" i="3"/>
  <c r="W50" i="3"/>
  <c r="X50" i="3"/>
  <c r="Y50" i="3"/>
  <c r="Z50" i="3"/>
  <c r="AA50" i="3"/>
  <c r="AB50" i="3"/>
  <c r="AC50" i="3"/>
  <c r="O50" i="3"/>
  <c r="L59" i="4"/>
  <c r="G12" i="10"/>
  <c r="F12" i="10"/>
  <c r="AX5" i="9"/>
  <c r="AY5" i="9"/>
  <c r="BA5" i="9"/>
  <c r="BB5" i="9"/>
  <c r="BD5" i="9"/>
  <c r="BE5" i="9"/>
  <c r="BG5" i="9"/>
  <c r="BH5" i="9"/>
  <c r="BJ5" i="9"/>
  <c r="BK5" i="9"/>
  <c r="BM5" i="9"/>
  <c r="BN5" i="9"/>
  <c r="BP5" i="9"/>
  <c r="BQ5" i="9"/>
  <c r="BS5" i="9"/>
  <c r="BT5" i="9"/>
  <c r="AX6" i="9"/>
  <c r="AY6" i="9"/>
  <c r="BA6" i="9"/>
  <c r="BB6" i="9"/>
  <c r="BD6" i="9"/>
  <c r="BE6" i="9"/>
  <c r="BG6" i="9"/>
  <c r="BH6" i="9"/>
  <c r="BM6" i="9"/>
  <c r="BN6" i="9"/>
  <c r="BP6" i="9"/>
  <c r="BQ6" i="9"/>
  <c r="BS6" i="9"/>
  <c r="BT6" i="9"/>
  <c r="AX7" i="9"/>
  <c r="AY7" i="9"/>
  <c r="BA7" i="9"/>
  <c r="BB7" i="9"/>
  <c r="BD7" i="9"/>
  <c r="BE7" i="9"/>
  <c r="BG7" i="9"/>
  <c r="BH7" i="9"/>
  <c r="BJ7" i="9"/>
  <c r="BK7" i="9"/>
  <c r="BM7" i="9"/>
  <c r="BN7" i="9"/>
  <c r="BP7" i="9"/>
  <c r="BQ7" i="9"/>
  <c r="BS7" i="9"/>
  <c r="BT7" i="9"/>
  <c r="AX8" i="9"/>
  <c r="AY8" i="9"/>
  <c r="BA8" i="9"/>
  <c r="BB8" i="9"/>
  <c r="BD8" i="9"/>
  <c r="BE8" i="9"/>
  <c r="BG8" i="9"/>
  <c r="BH8" i="9"/>
  <c r="BJ8" i="9"/>
  <c r="BK8" i="9"/>
  <c r="BM8" i="9"/>
  <c r="BN8" i="9"/>
  <c r="BP8" i="9"/>
  <c r="BQ8" i="9"/>
  <c r="BS8" i="9"/>
  <c r="BT8" i="9"/>
  <c r="AX9" i="9"/>
  <c r="AY9" i="9"/>
  <c r="BA9" i="9"/>
  <c r="BB9" i="9"/>
  <c r="BD9" i="9"/>
  <c r="BE9" i="9"/>
  <c r="BG9" i="9"/>
  <c r="BH9" i="9"/>
  <c r="BJ9" i="9"/>
  <c r="BK9" i="9"/>
  <c r="BM9" i="9"/>
  <c r="BN9" i="9"/>
  <c r="BP9" i="9"/>
  <c r="BQ9" i="9"/>
  <c r="BS9" i="9"/>
  <c r="BT9" i="9"/>
  <c r="AX12" i="9"/>
  <c r="AY12" i="9"/>
  <c r="AZ12" i="9"/>
  <c r="BA12" i="9"/>
  <c r="BB12" i="9"/>
  <c r="BC12" i="9"/>
  <c r="BD12" i="9"/>
  <c r="BE12" i="9"/>
  <c r="BG12" i="9"/>
  <c r="BH12" i="9"/>
  <c r="BJ12" i="9"/>
  <c r="BK12" i="9"/>
  <c r="BM12" i="9"/>
  <c r="BN12" i="9"/>
  <c r="BP12" i="9"/>
  <c r="BQ12" i="9"/>
  <c r="BS12" i="9"/>
  <c r="BT12" i="9"/>
  <c r="AX13" i="9"/>
  <c r="AY13" i="9"/>
  <c r="BA13" i="9"/>
  <c r="BB13" i="9"/>
  <c r="BD13" i="9"/>
  <c r="BE13" i="9"/>
  <c r="BG13" i="9"/>
  <c r="BH13" i="9"/>
  <c r="BJ13" i="9"/>
  <c r="BK13" i="9"/>
  <c r="BM13" i="9"/>
  <c r="BN13" i="9"/>
  <c r="BP13" i="9"/>
  <c r="BQ13" i="9"/>
  <c r="BS13" i="9"/>
  <c r="BT13" i="9"/>
  <c r="AX14" i="9"/>
  <c r="AY14" i="9"/>
  <c r="AZ14" i="9"/>
  <c r="BA14" i="9"/>
  <c r="BB14" i="9"/>
  <c r="BC14" i="9"/>
  <c r="BD14" i="9"/>
  <c r="BE14" i="9"/>
  <c r="BG14" i="9"/>
  <c r="BH14" i="9"/>
  <c r="BJ14" i="9"/>
  <c r="BK14" i="9"/>
  <c r="BM14" i="9"/>
  <c r="BN14" i="9"/>
  <c r="BP14" i="9"/>
  <c r="BQ14" i="9"/>
  <c r="BS14" i="9"/>
  <c r="BT14" i="9"/>
  <c r="AX15" i="9"/>
  <c r="AY15" i="9"/>
  <c r="AZ15" i="9"/>
  <c r="BA15" i="9"/>
  <c r="BB15" i="9"/>
  <c r="BC15" i="9"/>
  <c r="BD15" i="9"/>
  <c r="BE15" i="9"/>
  <c r="BG15" i="9"/>
  <c r="BH15" i="9"/>
  <c r="BJ15" i="9"/>
  <c r="BK15" i="9"/>
  <c r="BM15" i="9"/>
  <c r="BN15" i="9"/>
  <c r="BP15" i="9"/>
  <c r="BQ15" i="9"/>
  <c r="BS15" i="9"/>
  <c r="BT15" i="9"/>
  <c r="BU15" i="9"/>
  <c r="AX16" i="9"/>
  <c r="AY16" i="9"/>
  <c r="BA16" i="9"/>
  <c r="BB16" i="9"/>
  <c r="BD16" i="9"/>
  <c r="BE16" i="9"/>
  <c r="BG16" i="9"/>
  <c r="BH16" i="9"/>
  <c r="BJ16" i="9"/>
  <c r="BK16" i="9"/>
  <c r="BM16" i="9"/>
  <c r="BN16" i="9"/>
  <c r="BP16" i="9"/>
  <c r="BQ16" i="9"/>
  <c r="BS16" i="9"/>
  <c r="BT16" i="9"/>
  <c r="AX17" i="9"/>
  <c r="AY17" i="9"/>
  <c r="BA17" i="9"/>
  <c r="BB17" i="9"/>
  <c r="BD17" i="9"/>
  <c r="BE17" i="9"/>
  <c r="BG17" i="9"/>
  <c r="BH17" i="9"/>
  <c r="BJ17" i="9"/>
  <c r="BK17" i="9"/>
  <c r="BM17" i="9"/>
  <c r="BN17" i="9"/>
  <c r="BP17" i="9"/>
  <c r="BQ17" i="9"/>
  <c r="BS17" i="9"/>
  <c r="BT17" i="9"/>
  <c r="AX20" i="9"/>
  <c r="AY20" i="9"/>
  <c r="BA20" i="9"/>
  <c r="BB20" i="9"/>
  <c r="BD20" i="9"/>
  <c r="BE20" i="9"/>
  <c r="BG20" i="9"/>
  <c r="BH20" i="9"/>
  <c r="BJ20" i="9"/>
  <c r="BK20" i="9"/>
  <c r="BM20" i="9"/>
  <c r="BN20" i="9"/>
  <c r="BP20" i="9"/>
  <c r="BQ20" i="9"/>
  <c r="BS20" i="9"/>
  <c r="BT20" i="9"/>
  <c r="AX21" i="9"/>
  <c r="AY21" i="9"/>
  <c r="BA21" i="9"/>
  <c r="BB21" i="9"/>
  <c r="BD21" i="9"/>
  <c r="BE21" i="9"/>
  <c r="BG21" i="9"/>
  <c r="BH21" i="9"/>
  <c r="BJ21" i="9"/>
  <c r="BK21" i="9"/>
  <c r="BM21" i="9"/>
  <c r="BN21" i="9"/>
  <c r="BP21" i="9"/>
  <c r="BQ21" i="9"/>
  <c r="BS21" i="9"/>
  <c r="BT21" i="9"/>
  <c r="AX23" i="9"/>
  <c r="AY23" i="9"/>
  <c r="AZ23" i="9"/>
  <c r="BA23" i="9"/>
  <c r="BB23" i="9"/>
  <c r="BC23" i="9"/>
  <c r="BD23" i="9"/>
  <c r="BE23" i="9"/>
  <c r="BF23" i="9"/>
  <c r="BG23" i="9"/>
  <c r="BH23" i="9"/>
  <c r="BI23" i="9"/>
  <c r="BJ23" i="9"/>
  <c r="BK23" i="9"/>
  <c r="BL23" i="9"/>
  <c r="BM23" i="9"/>
  <c r="BN23" i="9"/>
  <c r="BO23" i="9"/>
  <c r="BP23" i="9"/>
  <c r="BQ23" i="9"/>
  <c r="BR23" i="9"/>
  <c r="BS23" i="9"/>
  <c r="BT23" i="9"/>
  <c r="BU23" i="9"/>
  <c r="AX25" i="9"/>
  <c r="AY25" i="9"/>
  <c r="BA25" i="9"/>
  <c r="BB25" i="9"/>
  <c r="BD25" i="9"/>
  <c r="BE25" i="9"/>
  <c r="BG25" i="9"/>
  <c r="BH25" i="9"/>
  <c r="BJ25" i="9"/>
  <c r="BK25" i="9"/>
  <c r="BM25" i="9"/>
  <c r="BN25" i="9"/>
  <c r="BP25" i="9"/>
  <c r="BQ25" i="9"/>
  <c r="BS25" i="9"/>
  <c r="BT25" i="9"/>
  <c r="AX26" i="9"/>
  <c r="AY26" i="9"/>
  <c r="BA26" i="9"/>
  <c r="BB26" i="9"/>
  <c r="BD26" i="9"/>
  <c r="BE26" i="9"/>
  <c r="BG26" i="9"/>
  <c r="BH26" i="9"/>
  <c r="BJ26" i="9"/>
  <c r="BK26" i="9"/>
  <c r="BM26" i="9"/>
  <c r="BN26" i="9"/>
  <c r="BP26" i="9"/>
  <c r="BQ26" i="9"/>
  <c r="BS26" i="9"/>
  <c r="BT26" i="9"/>
  <c r="AX27" i="9"/>
  <c r="AY27" i="9"/>
  <c r="BA27" i="9"/>
  <c r="BB27" i="9"/>
  <c r="BD27" i="9"/>
  <c r="BE27" i="9"/>
  <c r="BG27" i="9"/>
  <c r="BH27" i="9"/>
  <c r="BJ27" i="9"/>
  <c r="BK27" i="9"/>
  <c r="BM27" i="9"/>
  <c r="BN27" i="9"/>
  <c r="BP27" i="9"/>
  <c r="BQ27" i="9"/>
  <c r="BS27" i="9"/>
  <c r="BT27" i="9"/>
  <c r="AX28" i="9"/>
  <c r="AY28" i="9"/>
  <c r="BA28" i="9"/>
  <c r="BB28" i="9"/>
  <c r="BD28" i="9"/>
  <c r="BE28" i="9"/>
  <c r="BG28" i="9"/>
  <c r="BH28" i="9"/>
  <c r="BJ28" i="9"/>
  <c r="BK28" i="9"/>
  <c r="BM28" i="9"/>
  <c r="BN28" i="9"/>
  <c r="BP28" i="9"/>
  <c r="BQ28" i="9"/>
  <c r="BS28" i="9"/>
  <c r="BT28" i="9"/>
  <c r="AX31" i="9"/>
  <c r="AY31" i="9"/>
  <c r="BA31" i="9"/>
  <c r="BB31" i="9"/>
  <c r="BD31" i="9"/>
  <c r="BE31" i="9"/>
  <c r="BG31" i="9"/>
  <c r="BH31" i="9"/>
  <c r="BJ31" i="9"/>
  <c r="BK31" i="9"/>
  <c r="BM31" i="9"/>
  <c r="BN31" i="9"/>
  <c r="BP31" i="9"/>
  <c r="BQ31" i="9"/>
  <c r="BS31" i="9"/>
  <c r="BT31" i="9"/>
  <c r="AX33" i="9"/>
  <c r="AY33" i="9"/>
  <c r="AZ33" i="9"/>
  <c r="BA33" i="9"/>
  <c r="BB33" i="9"/>
  <c r="BC33" i="9"/>
  <c r="BD33" i="9"/>
  <c r="BE33" i="9"/>
  <c r="BF33" i="9"/>
  <c r="BG33" i="9"/>
  <c r="BH33" i="9"/>
  <c r="BI33" i="9"/>
  <c r="BJ33" i="9"/>
  <c r="BK33" i="9"/>
  <c r="BL33" i="9"/>
  <c r="BM33" i="9"/>
  <c r="BN33" i="9"/>
  <c r="BO33" i="9"/>
  <c r="BP33" i="9"/>
  <c r="BQ33" i="9"/>
  <c r="BR33" i="9"/>
  <c r="BS33" i="9"/>
  <c r="BT33" i="9"/>
  <c r="BU33" i="9"/>
  <c r="AX34" i="9"/>
  <c r="AY34" i="9"/>
  <c r="AZ34" i="9"/>
  <c r="BA34" i="9"/>
  <c r="BB34" i="9"/>
  <c r="BC34" i="9"/>
  <c r="BD34" i="9"/>
  <c r="BE34" i="9"/>
  <c r="BF34" i="9"/>
  <c r="BG34" i="9"/>
  <c r="BH34" i="9"/>
  <c r="BI34" i="9"/>
  <c r="BJ34" i="9"/>
  <c r="BK34" i="9"/>
  <c r="BL34" i="9"/>
  <c r="BM34" i="9"/>
  <c r="BN34" i="9"/>
  <c r="BO34" i="9"/>
  <c r="BP34" i="9"/>
  <c r="BQ34" i="9"/>
  <c r="BR34" i="9"/>
  <c r="BS34" i="9"/>
  <c r="BT34" i="9"/>
  <c r="BU34" i="9"/>
  <c r="AX35" i="9"/>
  <c r="AY35" i="9"/>
  <c r="AZ35" i="9"/>
  <c r="BA35" i="9"/>
  <c r="BB35" i="9"/>
  <c r="BC35" i="9"/>
  <c r="BD35" i="9"/>
  <c r="BE35" i="9"/>
  <c r="BF35" i="9"/>
  <c r="BG35" i="9"/>
  <c r="BH35" i="9"/>
  <c r="BI35" i="9"/>
  <c r="BJ35" i="9"/>
  <c r="BK35" i="9"/>
  <c r="BL35" i="9"/>
  <c r="BM35" i="9"/>
  <c r="BN35" i="9"/>
  <c r="BO35" i="9"/>
  <c r="BP35" i="9"/>
  <c r="BQ35" i="9"/>
  <c r="BR35" i="9"/>
  <c r="BS35" i="9"/>
  <c r="BT35" i="9"/>
  <c r="BU35" i="9"/>
  <c r="AX37" i="9"/>
  <c r="AY37" i="9"/>
  <c r="BA37" i="9"/>
  <c r="BB37" i="9"/>
  <c r="BD37" i="9"/>
  <c r="BE37" i="9"/>
  <c r="BG37" i="9"/>
  <c r="BH37" i="9"/>
  <c r="BJ37" i="9"/>
  <c r="BK37" i="9"/>
  <c r="BM37" i="9"/>
  <c r="BN37" i="9"/>
  <c r="BP37" i="9"/>
  <c r="BQ37" i="9"/>
  <c r="BS37" i="9"/>
  <c r="BT37" i="9"/>
  <c r="AX40" i="9"/>
  <c r="AY40" i="9"/>
  <c r="BA40" i="9"/>
  <c r="BB40" i="9"/>
  <c r="BC40" i="9"/>
  <c r="BD40" i="9"/>
  <c r="BE40" i="9"/>
  <c r="BF40" i="9"/>
  <c r="BG40" i="9"/>
  <c r="BH40" i="9"/>
  <c r="BI40" i="9"/>
  <c r="BJ40" i="9"/>
  <c r="BK40" i="9"/>
  <c r="BL40" i="9"/>
  <c r="BM40" i="9"/>
  <c r="BN40" i="9"/>
  <c r="BO40" i="9"/>
  <c r="BP40" i="9"/>
  <c r="BQ40" i="9"/>
  <c r="BR40" i="9"/>
  <c r="BS40" i="9"/>
  <c r="BT40" i="9"/>
  <c r="BU40" i="9"/>
  <c r="AX41" i="9"/>
  <c r="AY41" i="9"/>
  <c r="BA41" i="9"/>
  <c r="BB41" i="9"/>
  <c r="BD41" i="9"/>
  <c r="BE41" i="9"/>
  <c r="BG41" i="9"/>
  <c r="BH41" i="9"/>
  <c r="BJ41" i="9"/>
  <c r="BK41" i="9"/>
  <c r="BM41" i="9"/>
  <c r="BN41" i="9"/>
  <c r="BP41" i="9"/>
  <c r="BQ41" i="9"/>
  <c r="BS41" i="9"/>
  <c r="BT41" i="9"/>
  <c r="AX44" i="9"/>
  <c r="AY44" i="9"/>
  <c r="BA44" i="9"/>
  <c r="BB44" i="9"/>
  <c r="BD44" i="9"/>
  <c r="BE44" i="9"/>
  <c r="BG44" i="9"/>
  <c r="BH44" i="9"/>
  <c r="BJ44" i="9"/>
  <c r="BK44" i="9"/>
  <c r="BM44" i="9"/>
  <c r="BN44" i="9"/>
  <c r="BP44" i="9"/>
  <c r="BQ44" i="9"/>
  <c r="BS44" i="9"/>
  <c r="BT44" i="9"/>
  <c r="AX47" i="9"/>
  <c r="AY47" i="9"/>
  <c r="BA47" i="9"/>
  <c r="BB47" i="9"/>
  <c r="BD47" i="9"/>
  <c r="BE47" i="9"/>
  <c r="BG47" i="9"/>
  <c r="BH47" i="9"/>
  <c r="BJ47" i="9"/>
  <c r="BK47" i="9"/>
  <c r="BM47" i="9"/>
  <c r="BN47" i="9"/>
  <c r="BP47" i="9"/>
  <c r="BQ47" i="9"/>
  <c r="BS47" i="9"/>
  <c r="BT47" i="9"/>
  <c r="AX49" i="9"/>
  <c r="AY49" i="9"/>
  <c r="AZ49" i="9"/>
  <c r="BA49" i="9"/>
  <c r="BB49" i="9"/>
  <c r="BC49" i="9"/>
  <c r="BD49" i="9"/>
  <c r="BE49" i="9"/>
  <c r="BF49" i="9"/>
  <c r="BG49" i="9"/>
  <c r="BH49" i="9"/>
  <c r="BI49" i="9"/>
  <c r="BJ49" i="9"/>
  <c r="BK49" i="9"/>
  <c r="BL49" i="9"/>
  <c r="BM49" i="9"/>
  <c r="BN49" i="9"/>
  <c r="BO49" i="9"/>
  <c r="BP49" i="9"/>
  <c r="BQ49" i="9"/>
  <c r="BR49" i="9"/>
  <c r="BS49" i="9"/>
  <c r="BT49" i="9"/>
  <c r="BU49" i="9"/>
  <c r="AX51" i="9"/>
  <c r="AY51" i="9"/>
  <c r="BA51" i="9"/>
  <c r="BB51" i="9"/>
  <c r="BD51" i="9"/>
  <c r="BE51" i="9"/>
  <c r="BG51" i="9"/>
  <c r="BH51" i="9"/>
  <c r="BJ51" i="9"/>
  <c r="BK51" i="9"/>
  <c r="BM51" i="9"/>
  <c r="BN51" i="9"/>
  <c r="BP51" i="9"/>
  <c r="BQ51" i="9"/>
  <c r="BS51" i="9"/>
  <c r="BT51" i="9"/>
  <c r="AX53" i="9"/>
  <c r="AY53" i="9"/>
  <c r="AZ53" i="9"/>
  <c r="BA53" i="9"/>
  <c r="BB53" i="9"/>
  <c r="BC53" i="9"/>
  <c r="BD53" i="9"/>
  <c r="BE53" i="9"/>
  <c r="BF53" i="9"/>
  <c r="BG53" i="9"/>
  <c r="BH53" i="9"/>
  <c r="BI53" i="9"/>
  <c r="BJ53" i="9"/>
  <c r="BK53" i="9"/>
  <c r="BL53" i="9"/>
  <c r="BM53" i="9"/>
  <c r="BN53" i="9"/>
  <c r="BO53" i="9"/>
  <c r="BP53" i="9"/>
  <c r="BQ53" i="9"/>
  <c r="BR53" i="9"/>
  <c r="BS53" i="9"/>
  <c r="BT53" i="9"/>
  <c r="BU53" i="9"/>
  <c r="AY4" i="9"/>
  <c r="BA4" i="9"/>
  <c r="BB4" i="9"/>
  <c r="BD4" i="9"/>
  <c r="BE4" i="9"/>
  <c r="BG4" i="9"/>
  <c r="BH4" i="9"/>
  <c r="BJ4" i="9"/>
  <c r="BK4" i="9"/>
  <c r="BM4" i="9"/>
  <c r="BN4" i="9"/>
  <c r="BP4" i="9"/>
  <c r="BQ4" i="9"/>
  <c r="AX4" i="9"/>
  <c r="G4" i="10"/>
  <c r="H4" i="10"/>
  <c r="F4" i="10"/>
  <c r="AX4" i="4"/>
  <c r="AY4" i="4"/>
  <c r="BA4" i="4"/>
  <c r="BB4" i="4"/>
  <c r="BD4" i="4"/>
  <c r="BE4" i="4"/>
  <c r="BG4" i="4"/>
  <c r="BH4" i="4"/>
  <c r="BJ4" i="4"/>
  <c r="BK4" i="4"/>
  <c r="BM4" i="4"/>
  <c r="BN4" i="4"/>
  <c r="BP4" i="4"/>
  <c r="BQ4" i="4"/>
  <c r="BS4" i="4"/>
  <c r="BT4" i="4"/>
  <c r="AX5" i="4"/>
  <c r="AY5" i="4"/>
  <c r="BA5" i="4"/>
  <c r="BB5" i="4"/>
  <c r="BD5" i="4"/>
  <c r="BE5" i="4"/>
  <c r="BG5" i="4"/>
  <c r="BH5" i="4"/>
  <c r="BJ5" i="4"/>
  <c r="BK5" i="4"/>
  <c r="BM5" i="4"/>
  <c r="BN5" i="4"/>
  <c r="BP5" i="4"/>
  <c r="BQ5" i="4"/>
  <c r="BS5" i="4"/>
  <c r="BT5" i="4"/>
  <c r="AX6" i="4"/>
  <c r="AY6" i="4"/>
  <c r="BA6" i="4"/>
  <c r="BB6" i="4"/>
  <c r="BD6" i="4"/>
  <c r="BE6" i="4"/>
  <c r="BG6" i="4"/>
  <c r="BH6" i="4"/>
  <c r="BJ6" i="4"/>
  <c r="BK6" i="4"/>
  <c r="BM6" i="4"/>
  <c r="BN6" i="4"/>
  <c r="BP6" i="4"/>
  <c r="BQ6" i="4"/>
  <c r="BS6" i="4"/>
  <c r="BT6" i="4"/>
  <c r="AX7" i="4"/>
  <c r="AY7" i="4"/>
  <c r="BA7" i="4"/>
  <c r="BB7" i="4"/>
  <c r="BD7" i="4"/>
  <c r="BE7" i="4"/>
  <c r="BG7" i="4"/>
  <c r="BH7" i="4"/>
  <c r="BM7" i="4"/>
  <c r="BN7" i="4"/>
  <c r="BP7" i="4"/>
  <c r="BQ7" i="4"/>
  <c r="BS7" i="4"/>
  <c r="BT7" i="4"/>
  <c r="AX8" i="4"/>
  <c r="AY8" i="4"/>
  <c r="BA8" i="4"/>
  <c r="BB8" i="4"/>
  <c r="BD8" i="4"/>
  <c r="BE8" i="4"/>
  <c r="BG8" i="4"/>
  <c r="BH8" i="4"/>
  <c r="BJ8" i="4"/>
  <c r="BK8" i="4"/>
  <c r="BM8" i="4"/>
  <c r="BN8" i="4"/>
  <c r="BP8" i="4"/>
  <c r="BQ8" i="4"/>
  <c r="BS8" i="4"/>
  <c r="BT8" i="4"/>
  <c r="AX9" i="4"/>
  <c r="AY9" i="4"/>
  <c r="BA9" i="4"/>
  <c r="BB9" i="4"/>
  <c r="BD9" i="4"/>
  <c r="BE9" i="4"/>
  <c r="BG9" i="4"/>
  <c r="BH9" i="4"/>
  <c r="BJ9" i="4"/>
  <c r="BK9" i="4"/>
  <c r="BM9" i="4"/>
  <c r="BN9" i="4"/>
  <c r="BP9" i="4"/>
  <c r="BQ9" i="4"/>
  <c r="BS9" i="4"/>
  <c r="BT9" i="4"/>
  <c r="AX10" i="4"/>
  <c r="AY10" i="4"/>
  <c r="BA10" i="4"/>
  <c r="BB10" i="4"/>
  <c r="BD10" i="4"/>
  <c r="BE10" i="4"/>
  <c r="BG10" i="4"/>
  <c r="BH10" i="4"/>
  <c r="BJ10" i="4"/>
  <c r="BK10" i="4"/>
  <c r="BM10" i="4"/>
  <c r="BN10" i="4"/>
  <c r="BP10" i="4"/>
  <c r="BQ10" i="4"/>
  <c r="BS10" i="4"/>
  <c r="BT10" i="4"/>
  <c r="AX12" i="4"/>
  <c r="AY12" i="4"/>
  <c r="AZ12" i="4"/>
  <c r="BA12" i="4"/>
  <c r="BB12" i="4"/>
  <c r="BC12" i="4"/>
  <c r="BD12" i="4"/>
  <c r="BE12" i="4"/>
  <c r="BF12" i="4"/>
  <c r="BG12" i="4"/>
  <c r="BH12" i="4"/>
  <c r="BI12" i="4"/>
  <c r="BJ12" i="4"/>
  <c r="BK12" i="4"/>
  <c r="BL12" i="4"/>
  <c r="BM12" i="4"/>
  <c r="BN12" i="4"/>
  <c r="BO12" i="4"/>
  <c r="BP12" i="4"/>
  <c r="BQ12" i="4"/>
  <c r="BR12" i="4"/>
  <c r="BS12" i="4"/>
  <c r="BT12" i="4"/>
  <c r="BU12" i="4"/>
  <c r="AX14" i="4"/>
  <c r="AY14" i="4"/>
  <c r="AZ14" i="4"/>
  <c r="BA14" i="4"/>
  <c r="BB14" i="4"/>
  <c r="BC14" i="4"/>
  <c r="BD14" i="4"/>
  <c r="BE14" i="4"/>
  <c r="BF14" i="4"/>
  <c r="BG14" i="4"/>
  <c r="BH14" i="4"/>
  <c r="BJ14" i="4"/>
  <c r="BK14" i="4"/>
  <c r="BM14" i="4"/>
  <c r="BN14" i="4"/>
  <c r="BP14" i="4"/>
  <c r="BQ14" i="4"/>
  <c r="BS14" i="4"/>
  <c r="BT14" i="4"/>
  <c r="AX15" i="4"/>
  <c r="AY15" i="4"/>
  <c r="AZ15" i="4"/>
  <c r="BA15" i="4"/>
  <c r="BB15" i="4"/>
  <c r="BC15" i="4"/>
  <c r="BD15" i="4"/>
  <c r="BE15" i="4"/>
  <c r="BF15" i="4"/>
  <c r="BG15" i="4"/>
  <c r="BH15" i="4"/>
  <c r="BI15" i="4"/>
  <c r="BJ15" i="4"/>
  <c r="BK15" i="4"/>
  <c r="BL15" i="4"/>
  <c r="BM15" i="4"/>
  <c r="BN15" i="4"/>
  <c r="BO15" i="4"/>
  <c r="BP15" i="4"/>
  <c r="BQ15" i="4"/>
  <c r="BR15" i="4"/>
  <c r="BS15" i="4"/>
  <c r="BT15" i="4"/>
  <c r="BU15" i="4"/>
  <c r="AX16" i="4"/>
  <c r="AY16" i="4"/>
  <c r="AZ16" i="4"/>
  <c r="BA16" i="4"/>
  <c r="BB16" i="4"/>
  <c r="BC16" i="4"/>
  <c r="BD16" i="4"/>
  <c r="BE16" i="4"/>
  <c r="BF16" i="4"/>
  <c r="BG16" i="4"/>
  <c r="BH16" i="4"/>
  <c r="BI16" i="4"/>
  <c r="BJ16" i="4"/>
  <c r="BK16" i="4"/>
  <c r="BL16" i="4"/>
  <c r="BM16" i="4"/>
  <c r="BN16" i="4"/>
  <c r="BP16" i="4"/>
  <c r="BQ16" i="4"/>
  <c r="BS16" i="4"/>
  <c r="BT16" i="4"/>
  <c r="BU16" i="4"/>
  <c r="AX17" i="4"/>
  <c r="AY17" i="4"/>
  <c r="AZ17" i="4"/>
  <c r="BA17" i="4"/>
  <c r="BB17" i="4"/>
  <c r="BC17" i="4"/>
  <c r="BD17" i="4"/>
  <c r="BE17" i="4"/>
  <c r="BF17" i="4"/>
  <c r="BG17" i="4"/>
  <c r="BH17" i="4"/>
  <c r="BI17" i="4"/>
  <c r="BJ17" i="4"/>
  <c r="BK17" i="4"/>
  <c r="BL17" i="4"/>
  <c r="BM17" i="4"/>
  <c r="BN17" i="4"/>
  <c r="BP17" i="4"/>
  <c r="BQ17" i="4"/>
  <c r="BS17" i="4"/>
  <c r="BT17" i="4"/>
  <c r="AX18" i="4"/>
  <c r="AY18" i="4"/>
  <c r="BA18" i="4"/>
  <c r="F3" i="10" s="1"/>
  <c r="BB18" i="4"/>
  <c r="G3" i="10" s="1"/>
  <c r="BD18" i="4"/>
  <c r="BE18" i="4"/>
  <c r="BG18" i="4"/>
  <c r="BH18" i="4"/>
  <c r="BJ18" i="4"/>
  <c r="BK18" i="4"/>
  <c r="BM18" i="4"/>
  <c r="BN18" i="4"/>
  <c r="BP18" i="4"/>
  <c r="BQ18" i="4"/>
  <c r="BS18" i="4"/>
  <c r="BT18" i="4"/>
  <c r="AX19" i="4"/>
  <c r="AY19" i="4"/>
  <c r="BA19" i="4"/>
  <c r="BB19" i="4"/>
  <c r="BD19" i="4"/>
  <c r="BE19" i="4"/>
  <c r="BG19" i="4"/>
  <c r="BH19" i="4"/>
  <c r="BJ19" i="4"/>
  <c r="BK19" i="4"/>
  <c r="BM19" i="4"/>
  <c r="BN19" i="4"/>
  <c r="BP19" i="4"/>
  <c r="BQ19" i="4"/>
  <c r="BS19" i="4"/>
  <c r="BT19" i="4"/>
  <c r="AX21" i="4"/>
  <c r="AY21" i="4"/>
  <c r="AZ21" i="4"/>
  <c r="BA21" i="4"/>
  <c r="BB21" i="4"/>
  <c r="BC21" i="4"/>
  <c r="BD21" i="4"/>
  <c r="BE21" i="4"/>
  <c r="BF21" i="4"/>
  <c r="BG21" i="4"/>
  <c r="BH21" i="4"/>
  <c r="BI21" i="4"/>
  <c r="BJ21" i="4"/>
  <c r="BK21" i="4"/>
  <c r="BL21" i="4"/>
  <c r="BM21" i="4"/>
  <c r="BN21" i="4"/>
  <c r="BO21" i="4"/>
  <c r="BP21" i="4"/>
  <c r="BQ21" i="4"/>
  <c r="BR21" i="4"/>
  <c r="BS21" i="4"/>
  <c r="BT21" i="4"/>
  <c r="BU21" i="4"/>
  <c r="AX23" i="4"/>
  <c r="AY23" i="4"/>
  <c r="BA23" i="4"/>
  <c r="BB23" i="4"/>
  <c r="BD23" i="4"/>
  <c r="BE23" i="4"/>
  <c r="BG23" i="4"/>
  <c r="BH23" i="4"/>
  <c r="BJ23" i="4"/>
  <c r="BK23" i="4"/>
  <c r="BM23" i="4"/>
  <c r="BN23" i="4"/>
  <c r="BP23" i="4"/>
  <c r="BQ23" i="4"/>
  <c r="BS23" i="4"/>
  <c r="BT23" i="4"/>
  <c r="AX24" i="4"/>
  <c r="AY24" i="4"/>
  <c r="BA24" i="4"/>
  <c r="BB24" i="4"/>
  <c r="BD24" i="4"/>
  <c r="BE24" i="4"/>
  <c r="BG24" i="4"/>
  <c r="BH24" i="4"/>
  <c r="BJ24" i="4"/>
  <c r="BK24" i="4"/>
  <c r="BM24" i="4"/>
  <c r="BN24" i="4"/>
  <c r="BP24" i="4"/>
  <c r="BQ24" i="4"/>
  <c r="BS24" i="4"/>
  <c r="BT24" i="4"/>
  <c r="AX26" i="4"/>
  <c r="AY26" i="4"/>
  <c r="AZ26" i="4"/>
  <c r="BA26" i="4"/>
  <c r="BB26" i="4"/>
  <c r="BC26" i="4"/>
  <c r="BD26" i="4"/>
  <c r="BE26" i="4"/>
  <c r="BF26" i="4"/>
  <c r="BG26" i="4"/>
  <c r="BH26" i="4"/>
  <c r="BI26" i="4"/>
  <c r="BJ26" i="4"/>
  <c r="BK26" i="4"/>
  <c r="BL26" i="4"/>
  <c r="BM26" i="4"/>
  <c r="BN26" i="4"/>
  <c r="BO26" i="4"/>
  <c r="BP26" i="4"/>
  <c r="BQ26" i="4"/>
  <c r="BR26" i="4"/>
  <c r="BS26" i="4"/>
  <c r="BT26" i="4"/>
  <c r="BU26" i="4"/>
  <c r="AX28" i="4"/>
  <c r="AY28" i="4"/>
  <c r="BA28" i="4"/>
  <c r="BB28" i="4"/>
  <c r="BD28" i="4"/>
  <c r="BE28" i="4"/>
  <c r="BG28" i="4"/>
  <c r="BH28" i="4"/>
  <c r="BJ28" i="4"/>
  <c r="BK28" i="4"/>
  <c r="BM28" i="4"/>
  <c r="BN28" i="4"/>
  <c r="BP28" i="4"/>
  <c r="BQ28" i="4"/>
  <c r="BS28" i="4"/>
  <c r="BT28" i="4"/>
  <c r="AX29" i="4"/>
  <c r="AY29" i="4"/>
  <c r="BA29" i="4"/>
  <c r="BB29" i="4"/>
  <c r="BD29" i="4"/>
  <c r="BE29" i="4"/>
  <c r="BG29" i="4"/>
  <c r="BH29" i="4"/>
  <c r="BJ29" i="4"/>
  <c r="BK29" i="4"/>
  <c r="BM29" i="4"/>
  <c r="BN29" i="4"/>
  <c r="BP29" i="4"/>
  <c r="BQ29" i="4"/>
  <c r="BS29" i="4"/>
  <c r="BT29" i="4"/>
  <c r="AX30" i="4"/>
  <c r="AY30" i="4"/>
  <c r="BA30" i="4"/>
  <c r="BB30" i="4"/>
  <c r="BD30" i="4"/>
  <c r="BE30" i="4"/>
  <c r="BG30" i="4"/>
  <c r="BH30" i="4"/>
  <c r="BJ30" i="4"/>
  <c r="BK30" i="4"/>
  <c r="BM30" i="4"/>
  <c r="BN30" i="4"/>
  <c r="BP30" i="4"/>
  <c r="BQ30" i="4"/>
  <c r="BS30" i="4"/>
  <c r="BT30" i="4"/>
  <c r="AX31" i="4"/>
  <c r="AY31" i="4"/>
  <c r="BA31" i="4"/>
  <c r="BB31" i="4"/>
  <c r="BD31" i="4"/>
  <c r="BE31" i="4"/>
  <c r="BG31" i="4"/>
  <c r="BH31" i="4"/>
  <c r="BJ31" i="4"/>
  <c r="BK31" i="4"/>
  <c r="BM31" i="4"/>
  <c r="BN31" i="4"/>
  <c r="BP31" i="4"/>
  <c r="BQ31" i="4"/>
  <c r="BS31" i="4"/>
  <c r="BT31" i="4"/>
  <c r="AX32" i="4"/>
  <c r="AY32" i="4"/>
  <c r="BA32" i="4"/>
  <c r="BB32" i="4"/>
  <c r="BD32" i="4"/>
  <c r="BE32" i="4"/>
  <c r="BG32" i="4"/>
  <c r="BH32" i="4"/>
  <c r="BJ32" i="4"/>
  <c r="BK32" i="4"/>
  <c r="BM32" i="4"/>
  <c r="BN32" i="4"/>
  <c r="BP32" i="4"/>
  <c r="BQ32" i="4"/>
  <c r="BS32" i="4"/>
  <c r="BT32" i="4"/>
  <c r="AX35" i="4"/>
  <c r="AY35" i="4"/>
  <c r="BA35" i="4"/>
  <c r="BB35" i="4"/>
  <c r="BD35" i="4"/>
  <c r="BE35" i="4"/>
  <c r="BG35" i="4"/>
  <c r="BH35" i="4"/>
  <c r="BJ35" i="4"/>
  <c r="BK35" i="4"/>
  <c r="BM35" i="4"/>
  <c r="BN35" i="4"/>
  <c r="BP35" i="4"/>
  <c r="BQ35" i="4"/>
  <c r="BS35" i="4"/>
  <c r="BT35" i="4"/>
  <c r="AX38" i="4"/>
  <c r="AY38" i="4"/>
  <c r="BA38" i="4"/>
  <c r="BB38" i="4"/>
  <c r="BD38" i="4"/>
  <c r="BE38" i="4"/>
  <c r="BG38" i="4"/>
  <c r="BH38" i="4"/>
  <c r="BJ38" i="4"/>
  <c r="BK38" i="4"/>
  <c r="BM38" i="4"/>
  <c r="BN38" i="4"/>
  <c r="BP38" i="4"/>
  <c r="BQ38" i="4"/>
  <c r="BS38" i="4"/>
  <c r="BT38" i="4"/>
  <c r="AX41" i="4"/>
  <c r="AY41" i="4"/>
  <c r="BA41" i="4"/>
  <c r="BB41" i="4"/>
  <c r="BD41" i="4"/>
  <c r="BE41" i="4"/>
  <c r="BG41" i="4"/>
  <c r="BH41" i="4"/>
  <c r="BJ41" i="4"/>
  <c r="BK41" i="4"/>
  <c r="BM41" i="4"/>
  <c r="BN41" i="4"/>
  <c r="BP41" i="4"/>
  <c r="BQ41" i="4"/>
  <c r="BS41" i="4"/>
  <c r="BT41" i="4"/>
  <c r="AX42" i="4"/>
  <c r="AY42" i="4"/>
  <c r="AZ42" i="4"/>
  <c r="BA42" i="4"/>
  <c r="BB42" i="4"/>
  <c r="BC42" i="4"/>
  <c r="BD42" i="4"/>
  <c r="BE42" i="4"/>
  <c r="BF42" i="4"/>
  <c r="BG42" i="4"/>
  <c r="BH42" i="4"/>
  <c r="BI42" i="4"/>
  <c r="BJ42" i="4"/>
  <c r="BK42" i="4"/>
  <c r="BL42" i="4"/>
  <c r="BM42" i="4"/>
  <c r="BN42" i="4"/>
  <c r="BO42" i="4"/>
  <c r="BP42" i="4"/>
  <c r="BQ42" i="4"/>
  <c r="BR42" i="4"/>
  <c r="BS42" i="4"/>
  <c r="BT42" i="4"/>
  <c r="BU42" i="4"/>
  <c r="AX45" i="4"/>
  <c r="AY45" i="4"/>
  <c r="BA45" i="4"/>
  <c r="BB45" i="4"/>
  <c r="BD45" i="4"/>
  <c r="BE45" i="4"/>
  <c r="BG45" i="4"/>
  <c r="BH45" i="4"/>
  <c r="BJ45" i="4"/>
  <c r="BK45" i="4"/>
  <c r="BM45" i="4"/>
  <c r="BN45" i="4"/>
  <c r="BP45" i="4"/>
  <c r="BQ45" i="4"/>
  <c r="BS45" i="4"/>
  <c r="BT45" i="4"/>
  <c r="AX48" i="4"/>
  <c r="AY48" i="4"/>
  <c r="BA48" i="4"/>
  <c r="BB48" i="4"/>
  <c r="BD48" i="4"/>
  <c r="BE48" i="4"/>
  <c r="BG48" i="4"/>
  <c r="BH48" i="4"/>
  <c r="BJ48" i="4"/>
  <c r="BK48" i="4"/>
  <c r="BM48" i="4"/>
  <c r="BN48" i="4"/>
  <c r="BP48" i="4"/>
  <c r="BQ48" i="4"/>
  <c r="BS48" i="4"/>
  <c r="BT48" i="4"/>
  <c r="AX50" i="4"/>
  <c r="AY50" i="4"/>
  <c r="AZ50" i="4"/>
  <c r="BA50" i="4"/>
  <c r="BB50" i="4"/>
  <c r="BC50" i="4"/>
  <c r="BD50" i="4"/>
  <c r="BE50" i="4"/>
  <c r="BF50" i="4"/>
  <c r="BG50" i="4"/>
  <c r="BH50" i="4"/>
  <c r="BI50" i="4"/>
  <c r="BJ50" i="4"/>
  <c r="BK50" i="4"/>
  <c r="BL50" i="4"/>
  <c r="BM50" i="4"/>
  <c r="BN50" i="4"/>
  <c r="BO50" i="4"/>
  <c r="BP50" i="4"/>
  <c r="BQ50" i="4"/>
  <c r="BR50" i="4"/>
  <c r="BS50" i="4"/>
  <c r="BT50" i="4"/>
  <c r="BU50" i="4"/>
  <c r="AX51" i="4"/>
  <c r="AY51" i="4"/>
  <c r="AZ51" i="4"/>
  <c r="BA51" i="4"/>
  <c r="BB51" i="4"/>
  <c r="BC51" i="4"/>
  <c r="BD51" i="4"/>
  <c r="BE51" i="4"/>
  <c r="BF51" i="4"/>
  <c r="BG51" i="4"/>
  <c r="BH51" i="4"/>
  <c r="BI51" i="4"/>
  <c r="BJ51" i="4"/>
  <c r="BK51" i="4"/>
  <c r="BL51" i="4"/>
  <c r="BM51" i="4"/>
  <c r="BN51" i="4"/>
  <c r="BO51" i="4"/>
  <c r="BP51" i="4"/>
  <c r="BQ51" i="4"/>
  <c r="BR51" i="4"/>
  <c r="BS51" i="4"/>
  <c r="BT51" i="4"/>
  <c r="BU51" i="4"/>
  <c r="AX52" i="4"/>
  <c r="AY52" i="4"/>
  <c r="AZ52" i="4"/>
  <c r="BA52" i="4"/>
  <c r="BB52" i="4"/>
  <c r="BC52" i="4"/>
  <c r="BD52" i="4"/>
  <c r="BE52" i="4"/>
  <c r="BF52" i="4"/>
  <c r="BG52" i="4"/>
  <c r="BH52" i="4"/>
  <c r="BI52" i="4"/>
  <c r="BJ52" i="4"/>
  <c r="BK52" i="4"/>
  <c r="BL52" i="4"/>
  <c r="BM52" i="4"/>
  <c r="BN52" i="4"/>
  <c r="BO52" i="4"/>
  <c r="BP52" i="4"/>
  <c r="BQ52" i="4"/>
  <c r="BR52" i="4"/>
  <c r="BS52" i="4"/>
  <c r="BT52" i="4"/>
  <c r="BU52" i="4"/>
  <c r="AX54" i="4"/>
  <c r="AY54" i="4"/>
  <c r="BA54" i="4"/>
  <c r="BB54" i="4"/>
  <c r="BD54" i="4"/>
  <c r="BE54" i="4"/>
  <c r="BG54" i="4"/>
  <c r="BH54" i="4"/>
  <c r="BJ54" i="4"/>
  <c r="BK54" i="4"/>
  <c r="BM54" i="4"/>
  <c r="BN54" i="4"/>
  <c r="BP54" i="4"/>
  <c r="BQ54" i="4"/>
  <c r="BS54" i="4"/>
  <c r="BT54" i="4"/>
  <c r="AX56" i="4"/>
  <c r="AY56" i="4"/>
  <c r="AZ56" i="4"/>
  <c r="BA56" i="4"/>
  <c r="BB56" i="4"/>
  <c r="BC56" i="4"/>
  <c r="BD56" i="4"/>
  <c r="BE56" i="4"/>
  <c r="BF56" i="4"/>
  <c r="BG56" i="4"/>
  <c r="BH56" i="4"/>
  <c r="BI56" i="4"/>
  <c r="BJ56" i="4"/>
  <c r="BK56" i="4"/>
  <c r="BL56" i="4"/>
  <c r="BM56" i="4"/>
  <c r="BN56" i="4"/>
  <c r="BO56" i="4"/>
  <c r="BP56" i="4"/>
  <c r="BQ56" i="4"/>
  <c r="BR56" i="4"/>
  <c r="BS56" i="4"/>
  <c r="BT56" i="4"/>
  <c r="BU56" i="4"/>
  <c r="AY3" i="4"/>
  <c r="BA3" i="4"/>
  <c r="BB3" i="4"/>
  <c r="BD3" i="4"/>
  <c r="BE3" i="4"/>
  <c r="BG3" i="4"/>
  <c r="BH3" i="4"/>
  <c r="BJ3" i="4"/>
  <c r="BK3" i="4"/>
  <c r="BM3" i="4"/>
  <c r="BN3" i="4"/>
  <c r="BP3" i="4"/>
  <c r="BQ3" i="4"/>
  <c r="BS3" i="4"/>
  <c r="BT3" i="4"/>
  <c r="AX3" i="4"/>
  <c r="AX5" i="3"/>
  <c r="AY5" i="3"/>
  <c r="BA5" i="3"/>
  <c r="BB5" i="3"/>
  <c r="BD5" i="3"/>
  <c r="BE5" i="3"/>
  <c r="BG5" i="3"/>
  <c r="BH5" i="3"/>
  <c r="BJ5" i="3"/>
  <c r="BK5" i="3"/>
  <c r="BM5" i="3"/>
  <c r="BN5" i="3"/>
  <c r="BP5" i="3"/>
  <c r="BQ5" i="3"/>
  <c r="BS5" i="3"/>
  <c r="BT5" i="3"/>
  <c r="AX6" i="3"/>
  <c r="AY6" i="3"/>
  <c r="BA6" i="3"/>
  <c r="BB6" i="3"/>
  <c r="BD6" i="3"/>
  <c r="BE6" i="3"/>
  <c r="BG6" i="3"/>
  <c r="BH6" i="3"/>
  <c r="BJ6" i="3"/>
  <c r="BK6" i="3"/>
  <c r="BM6" i="3"/>
  <c r="BN6" i="3"/>
  <c r="BP6" i="3"/>
  <c r="BQ6" i="3"/>
  <c r="BS6" i="3"/>
  <c r="BT6" i="3"/>
  <c r="AX9" i="3"/>
  <c r="AY9" i="3"/>
  <c r="BA9" i="3"/>
  <c r="BB9" i="3"/>
  <c r="BD9" i="3"/>
  <c r="BE9" i="3"/>
  <c r="BG9" i="3"/>
  <c r="BH9" i="3"/>
  <c r="BJ9" i="3"/>
  <c r="BK9" i="3"/>
  <c r="BM9" i="3"/>
  <c r="BN9" i="3"/>
  <c r="BP9" i="3"/>
  <c r="BQ9" i="3"/>
  <c r="BS9" i="3"/>
  <c r="BT9" i="3"/>
  <c r="AX10" i="3"/>
  <c r="AY10" i="3"/>
  <c r="BA10" i="3"/>
  <c r="F9" i="10" s="1"/>
  <c r="BB10" i="3"/>
  <c r="G9" i="10" s="1"/>
  <c r="BD10" i="3"/>
  <c r="BE10" i="3"/>
  <c r="BG10" i="3"/>
  <c r="BH10" i="3"/>
  <c r="BJ10" i="3"/>
  <c r="BK10" i="3"/>
  <c r="BM10" i="3"/>
  <c r="BN10" i="3"/>
  <c r="BP10" i="3"/>
  <c r="BQ10" i="3"/>
  <c r="BS10" i="3"/>
  <c r="BT10" i="3"/>
  <c r="AX11" i="3"/>
  <c r="AY11" i="3"/>
  <c r="AZ11" i="3"/>
  <c r="BA11" i="3"/>
  <c r="BB11" i="3"/>
  <c r="BC11" i="3"/>
  <c r="BD11" i="3"/>
  <c r="BE11" i="3"/>
  <c r="BF11" i="3"/>
  <c r="BG11" i="3"/>
  <c r="BH11" i="3"/>
  <c r="BI11" i="3"/>
  <c r="BJ11" i="3"/>
  <c r="BK11" i="3"/>
  <c r="BL11" i="3"/>
  <c r="BM11" i="3"/>
  <c r="BN11" i="3"/>
  <c r="BO11" i="3"/>
  <c r="BP11" i="3"/>
  <c r="BQ11" i="3"/>
  <c r="BR11" i="3"/>
  <c r="BS11" i="3"/>
  <c r="BT11" i="3"/>
  <c r="BU11" i="3"/>
  <c r="AX12" i="3"/>
  <c r="AY12" i="3"/>
  <c r="BA12" i="3"/>
  <c r="F10" i="10" s="1"/>
  <c r="BB12" i="3"/>
  <c r="G10" i="10" s="1"/>
  <c r="BD12" i="3"/>
  <c r="BE12" i="3"/>
  <c r="BG12" i="3"/>
  <c r="BH12" i="3"/>
  <c r="BJ12" i="3"/>
  <c r="BK12" i="3"/>
  <c r="BM12" i="3"/>
  <c r="BN12" i="3"/>
  <c r="BP12" i="3"/>
  <c r="BQ12" i="3"/>
  <c r="BS12" i="3"/>
  <c r="BT12" i="3"/>
  <c r="AX13" i="3"/>
  <c r="AY13" i="3"/>
  <c r="BA13" i="3"/>
  <c r="BB13" i="3"/>
  <c r="BD13" i="3"/>
  <c r="BE13" i="3"/>
  <c r="BG13" i="3"/>
  <c r="BH13" i="3"/>
  <c r="BJ13" i="3"/>
  <c r="BK13" i="3"/>
  <c r="BM13" i="3"/>
  <c r="BN13" i="3"/>
  <c r="BP13" i="3"/>
  <c r="BQ13" i="3"/>
  <c r="BS13" i="3"/>
  <c r="BT13" i="3"/>
  <c r="AX16" i="3"/>
  <c r="AY16" i="3"/>
  <c r="BA16" i="3"/>
  <c r="BB16" i="3"/>
  <c r="BD16" i="3"/>
  <c r="BE16" i="3"/>
  <c r="BG16" i="3"/>
  <c r="BH16" i="3"/>
  <c r="BJ16" i="3"/>
  <c r="BK16" i="3"/>
  <c r="BM16" i="3"/>
  <c r="BN16" i="3"/>
  <c r="BP16" i="3"/>
  <c r="BQ16" i="3"/>
  <c r="BS16" i="3"/>
  <c r="BT16" i="3"/>
  <c r="AX17" i="3"/>
  <c r="AY17" i="3"/>
  <c r="BA17" i="3"/>
  <c r="F11" i="10" s="1"/>
  <c r="BB17" i="3"/>
  <c r="G11" i="10" s="1"/>
  <c r="BC17" i="3"/>
  <c r="H11" i="10" s="1"/>
  <c r="BD17" i="3"/>
  <c r="BE17" i="3"/>
  <c r="BF17" i="3"/>
  <c r="BG17" i="3"/>
  <c r="BH17" i="3"/>
  <c r="BI17" i="3"/>
  <c r="BJ17" i="3"/>
  <c r="BK17" i="3"/>
  <c r="BL17" i="3"/>
  <c r="BM17" i="3"/>
  <c r="BN17" i="3"/>
  <c r="BO17" i="3"/>
  <c r="BP17" i="3"/>
  <c r="BQ17" i="3"/>
  <c r="BR17" i="3"/>
  <c r="BS17" i="3"/>
  <c r="BT17" i="3"/>
  <c r="BU17" i="3"/>
  <c r="AX18" i="3"/>
  <c r="AY18" i="3"/>
  <c r="BA18" i="3"/>
  <c r="BB18" i="3"/>
  <c r="BD18" i="3"/>
  <c r="BE18" i="3"/>
  <c r="BG18" i="3"/>
  <c r="BH18" i="3"/>
  <c r="BJ18" i="3"/>
  <c r="BK18" i="3"/>
  <c r="BM18" i="3"/>
  <c r="BN18" i="3"/>
  <c r="BP18" i="3"/>
  <c r="BQ18" i="3"/>
  <c r="BS18" i="3"/>
  <c r="BT18" i="3"/>
  <c r="AX21" i="3"/>
  <c r="AY21" i="3"/>
  <c r="BA21" i="3"/>
  <c r="BB21" i="3"/>
  <c r="BD21" i="3"/>
  <c r="BE21" i="3"/>
  <c r="BG21" i="3"/>
  <c r="BH21" i="3"/>
  <c r="BJ21" i="3"/>
  <c r="BK21" i="3"/>
  <c r="BM21" i="3"/>
  <c r="BN21" i="3"/>
  <c r="BP21" i="3"/>
  <c r="BQ21" i="3"/>
  <c r="BS21" i="3"/>
  <c r="BT21" i="3"/>
  <c r="AX22" i="3"/>
  <c r="AY22" i="3"/>
  <c r="BA22" i="3"/>
  <c r="BB22" i="3"/>
  <c r="BD22" i="3"/>
  <c r="BE22" i="3"/>
  <c r="BG22" i="3"/>
  <c r="BH22" i="3"/>
  <c r="BJ22" i="3"/>
  <c r="BK22" i="3"/>
  <c r="BM22" i="3"/>
  <c r="BN22" i="3"/>
  <c r="BP22" i="3"/>
  <c r="BQ22" i="3"/>
  <c r="BS22" i="3"/>
  <c r="BT22" i="3"/>
  <c r="AX23" i="3"/>
  <c r="AY23" i="3"/>
  <c r="BA23" i="3"/>
  <c r="BB23" i="3"/>
  <c r="BD23" i="3"/>
  <c r="BE23" i="3"/>
  <c r="BG23" i="3"/>
  <c r="BH23" i="3"/>
  <c r="BJ23" i="3"/>
  <c r="BK23" i="3"/>
  <c r="BM23" i="3"/>
  <c r="BN23" i="3"/>
  <c r="BP23" i="3"/>
  <c r="BQ23" i="3"/>
  <c r="BS23" i="3"/>
  <c r="BT23" i="3"/>
  <c r="AX24" i="3"/>
  <c r="AY24" i="3"/>
  <c r="BA24" i="3"/>
  <c r="BB24" i="3"/>
  <c r="BD24" i="3"/>
  <c r="BE24" i="3"/>
  <c r="BG24" i="3"/>
  <c r="BH24" i="3"/>
  <c r="BJ24" i="3"/>
  <c r="BK24" i="3"/>
  <c r="BM24" i="3"/>
  <c r="BN24" i="3"/>
  <c r="BP24" i="3"/>
  <c r="BQ24" i="3"/>
  <c r="BS24" i="3"/>
  <c r="BT24" i="3"/>
  <c r="AX27" i="3"/>
  <c r="AY27" i="3"/>
  <c r="BA27" i="3"/>
  <c r="BB27" i="3"/>
  <c r="BD27" i="3"/>
  <c r="BE27" i="3"/>
  <c r="BG27" i="3"/>
  <c r="BH27" i="3"/>
  <c r="BJ27" i="3"/>
  <c r="BK27" i="3"/>
  <c r="BM27" i="3"/>
  <c r="BN27" i="3"/>
  <c r="BP27" i="3"/>
  <c r="BQ27" i="3"/>
  <c r="BS27" i="3"/>
  <c r="BT27" i="3"/>
  <c r="AX28" i="3"/>
  <c r="AY28" i="3"/>
  <c r="BA28" i="3"/>
  <c r="BB28" i="3"/>
  <c r="BD28" i="3"/>
  <c r="BE28" i="3"/>
  <c r="BG28" i="3"/>
  <c r="BH28" i="3"/>
  <c r="BJ28" i="3"/>
  <c r="BK28" i="3"/>
  <c r="BM28" i="3"/>
  <c r="BN28" i="3"/>
  <c r="BP28" i="3"/>
  <c r="BQ28" i="3"/>
  <c r="BS28" i="3"/>
  <c r="BT28" i="3"/>
  <c r="AX31" i="3"/>
  <c r="AY31" i="3"/>
  <c r="BA31" i="3"/>
  <c r="BB31" i="3"/>
  <c r="BD31" i="3"/>
  <c r="BE31" i="3"/>
  <c r="BG31" i="3"/>
  <c r="BH31" i="3"/>
  <c r="BJ31" i="3"/>
  <c r="BK31" i="3"/>
  <c r="BM31" i="3"/>
  <c r="BN31" i="3"/>
  <c r="BP31" i="3"/>
  <c r="BQ31" i="3"/>
  <c r="BS31" i="3"/>
  <c r="BT31" i="3"/>
  <c r="AX34" i="3"/>
  <c r="AY34" i="3"/>
  <c r="BA34" i="3"/>
  <c r="BB34" i="3"/>
  <c r="BD34" i="3"/>
  <c r="BE34" i="3"/>
  <c r="BG34" i="3"/>
  <c r="BH34" i="3"/>
  <c r="BJ34" i="3"/>
  <c r="BK34" i="3"/>
  <c r="BM34" i="3"/>
  <c r="BN34" i="3"/>
  <c r="BP34" i="3"/>
  <c r="BQ34" i="3"/>
  <c r="BS34" i="3"/>
  <c r="BT34" i="3"/>
  <c r="AX35" i="3"/>
  <c r="AY35" i="3"/>
  <c r="BA35" i="3"/>
  <c r="BB35" i="3"/>
  <c r="BC35" i="3"/>
  <c r="BD35" i="3"/>
  <c r="BE35" i="3"/>
  <c r="BF35" i="3"/>
  <c r="BG35" i="3"/>
  <c r="BH35" i="3"/>
  <c r="BI35" i="3"/>
  <c r="BJ35" i="3"/>
  <c r="BK35" i="3"/>
  <c r="BL35" i="3"/>
  <c r="BM35" i="3"/>
  <c r="BN35" i="3"/>
  <c r="BO35" i="3"/>
  <c r="BP35" i="3"/>
  <c r="BQ35" i="3"/>
  <c r="BR35" i="3"/>
  <c r="BS35" i="3"/>
  <c r="BT35" i="3"/>
  <c r="BU35" i="3"/>
  <c r="AX38" i="3"/>
  <c r="AY38" i="3"/>
  <c r="BA38" i="3"/>
  <c r="BB38" i="3"/>
  <c r="BD38" i="3"/>
  <c r="BE38" i="3"/>
  <c r="BG38" i="3"/>
  <c r="BH38" i="3"/>
  <c r="BJ38" i="3"/>
  <c r="BK38" i="3"/>
  <c r="BM38" i="3"/>
  <c r="BN38" i="3"/>
  <c r="BP38" i="3"/>
  <c r="BQ38" i="3"/>
  <c r="BS38" i="3"/>
  <c r="BT38" i="3"/>
  <c r="AX41" i="3"/>
  <c r="AY41" i="3"/>
  <c r="BA41" i="3"/>
  <c r="BB41" i="3"/>
  <c r="BD41" i="3"/>
  <c r="BE41" i="3"/>
  <c r="BG41" i="3"/>
  <c r="BH41" i="3"/>
  <c r="BJ41" i="3"/>
  <c r="BK41" i="3"/>
  <c r="BM41" i="3"/>
  <c r="BN41" i="3"/>
  <c r="BP41" i="3"/>
  <c r="BQ41" i="3"/>
  <c r="BS41" i="3"/>
  <c r="BT41" i="3"/>
  <c r="AX43" i="3"/>
  <c r="AY43" i="3"/>
  <c r="AZ43" i="3"/>
  <c r="BA43" i="3"/>
  <c r="BB43" i="3"/>
  <c r="BC43" i="3"/>
  <c r="BD43" i="3"/>
  <c r="BE43" i="3"/>
  <c r="BF43" i="3"/>
  <c r="BG43" i="3"/>
  <c r="BH43" i="3"/>
  <c r="BI43" i="3"/>
  <c r="BJ43" i="3"/>
  <c r="BK43" i="3"/>
  <c r="BL43" i="3"/>
  <c r="BM43" i="3"/>
  <c r="BN43" i="3"/>
  <c r="BO43" i="3"/>
  <c r="BP43" i="3"/>
  <c r="BQ43" i="3"/>
  <c r="BR43" i="3"/>
  <c r="BS43" i="3"/>
  <c r="BT43" i="3"/>
  <c r="BU43" i="3"/>
  <c r="AX45" i="3"/>
  <c r="AY45" i="3"/>
  <c r="BA45" i="3"/>
  <c r="BB45" i="3"/>
  <c r="BD45" i="3"/>
  <c r="BE45" i="3"/>
  <c r="BG45" i="3"/>
  <c r="BH45" i="3"/>
  <c r="BJ45" i="3"/>
  <c r="BK45" i="3"/>
  <c r="BM45" i="3"/>
  <c r="BN45" i="3"/>
  <c r="BP45" i="3"/>
  <c r="BQ45" i="3"/>
  <c r="BS45" i="3"/>
  <c r="BT45" i="3"/>
  <c r="AX47" i="3"/>
  <c r="AY47" i="3"/>
  <c r="AZ47" i="3"/>
  <c r="BA47" i="3"/>
  <c r="BB47" i="3"/>
  <c r="BC47" i="3"/>
  <c r="BD47" i="3"/>
  <c r="BE47" i="3"/>
  <c r="BF47" i="3"/>
  <c r="BG47" i="3"/>
  <c r="BH47" i="3"/>
  <c r="BI47" i="3"/>
  <c r="BJ47" i="3"/>
  <c r="BK47" i="3"/>
  <c r="BL47" i="3"/>
  <c r="BM47" i="3"/>
  <c r="BN47" i="3"/>
  <c r="BO47" i="3"/>
  <c r="BP47" i="3"/>
  <c r="BQ47" i="3"/>
  <c r="BR47" i="3"/>
  <c r="BS47" i="3"/>
  <c r="BT47" i="3"/>
  <c r="BU47" i="3"/>
  <c r="AY4" i="3"/>
  <c r="BA4" i="3"/>
  <c r="BB4" i="3"/>
  <c r="BD4" i="3"/>
  <c r="BE4" i="3"/>
  <c r="BG4" i="3"/>
  <c r="BH4" i="3"/>
  <c r="BJ4" i="3"/>
  <c r="BK4" i="3"/>
  <c r="BM4" i="3"/>
  <c r="BN4" i="3"/>
  <c r="BP4" i="3"/>
  <c r="BQ4" i="3"/>
  <c r="BS4" i="3"/>
  <c r="BT4" i="3"/>
  <c r="AX4" i="3"/>
  <c r="G7" i="10"/>
  <c r="G8" i="10"/>
  <c r="F8" i="10"/>
  <c r="F7" i="10"/>
  <c r="AX8" i="2"/>
  <c r="AY8" i="2"/>
  <c r="BA8" i="2"/>
  <c r="BB8" i="2"/>
  <c r="BD8" i="2"/>
  <c r="BE8" i="2"/>
  <c r="BG8" i="2"/>
  <c r="BH8" i="2"/>
  <c r="BJ8" i="2"/>
  <c r="BK8" i="2"/>
  <c r="BM8" i="2"/>
  <c r="BN8" i="2"/>
  <c r="BP8" i="2"/>
  <c r="BQ8" i="2"/>
  <c r="BS8" i="2"/>
  <c r="BT8" i="2"/>
  <c r="AX9" i="2"/>
  <c r="AY9" i="2"/>
  <c r="BA9" i="2"/>
  <c r="BB9" i="2"/>
  <c r="BD9" i="2"/>
  <c r="BE9" i="2"/>
  <c r="BG9" i="2"/>
  <c r="BH9" i="2"/>
  <c r="BJ9" i="2"/>
  <c r="BK9" i="2"/>
  <c r="BM9" i="2"/>
  <c r="BN9" i="2"/>
  <c r="BP9" i="2"/>
  <c r="BQ9" i="2"/>
  <c r="BS9" i="2"/>
  <c r="BT9" i="2"/>
  <c r="AX10" i="2"/>
  <c r="AY10" i="2"/>
  <c r="BA10" i="2"/>
  <c r="BB10" i="2"/>
  <c r="BD10" i="2"/>
  <c r="BE10" i="2"/>
  <c r="BG10" i="2"/>
  <c r="BH10" i="2"/>
  <c r="BJ10" i="2"/>
  <c r="BK10" i="2"/>
  <c r="BM10" i="2"/>
  <c r="BN10" i="2"/>
  <c r="BP10" i="2"/>
  <c r="BQ10" i="2"/>
  <c r="BS10" i="2"/>
  <c r="BT10" i="2"/>
  <c r="AX11" i="2"/>
  <c r="AY11" i="2"/>
  <c r="BA11" i="2"/>
  <c r="BB11" i="2"/>
  <c r="BD11" i="2"/>
  <c r="BE11" i="2"/>
  <c r="BG11" i="2"/>
  <c r="BH11" i="2"/>
  <c r="BJ11" i="2"/>
  <c r="BK11" i="2"/>
  <c r="BM11" i="2"/>
  <c r="BN11" i="2"/>
  <c r="BP11" i="2"/>
  <c r="BQ11" i="2"/>
  <c r="BS11" i="2"/>
  <c r="BT11" i="2"/>
  <c r="AX12" i="2"/>
  <c r="AY12" i="2"/>
  <c r="AZ12" i="2"/>
  <c r="BA12" i="2"/>
  <c r="BB12" i="2"/>
  <c r="BC12" i="2"/>
  <c r="BD12" i="2"/>
  <c r="BE12" i="2"/>
  <c r="BF12" i="2"/>
  <c r="BG12" i="2"/>
  <c r="BH12" i="2"/>
  <c r="BJ12" i="2"/>
  <c r="BK12" i="2"/>
  <c r="BM12" i="2"/>
  <c r="BN12" i="2"/>
  <c r="BP12" i="2"/>
  <c r="BQ12" i="2"/>
  <c r="BS12" i="2"/>
  <c r="BT12" i="2"/>
  <c r="AX13" i="2"/>
  <c r="AY13" i="2"/>
  <c r="BA13" i="2"/>
  <c r="BB13" i="2"/>
  <c r="BD13" i="2"/>
  <c r="BE13" i="2"/>
  <c r="BG13" i="2"/>
  <c r="BH13" i="2"/>
  <c r="BJ13" i="2"/>
  <c r="BK13" i="2"/>
  <c r="BM13" i="2"/>
  <c r="BN13" i="2"/>
  <c r="BP13" i="2"/>
  <c r="BQ13" i="2"/>
  <c r="BS13" i="2"/>
  <c r="BT13" i="2"/>
  <c r="AX14" i="2"/>
  <c r="AY14" i="2"/>
  <c r="BA14" i="2"/>
  <c r="BB14" i="2"/>
  <c r="BD14" i="2"/>
  <c r="BE14" i="2"/>
  <c r="BG14" i="2"/>
  <c r="BH14" i="2"/>
  <c r="BJ14" i="2"/>
  <c r="BK14" i="2"/>
  <c r="BM14" i="2"/>
  <c r="BN14" i="2"/>
  <c r="BP14" i="2"/>
  <c r="BQ14" i="2"/>
  <c r="BS14" i="2"/>
  <c r="BT14" i="2"/>
  <c r="AX17" i="2"/>
  <c r="AY17" i="2"/>
  <c r="BA17" i="2"/>
  <c r="BB17" i="2"/>
  <c r="BD17" i="2"/>
  <c r="BE17" i="2"/>
  <c r="BG17" i="2"/>
  <c r="BH17" i="2"/>
  <c r="BJ17" i="2"/>
  <c r="BK17" i="2"/>
  <c r="BM17" i="2"/>
  <c r="BN17" i="2"/>
  <c r="BP17" i="2"/>
  <c r="BQ17" i="2"/>
  <c r="BS17" i="2"/>
  <c r="BT17" i="2"/>
  <c r="AX18" i="2"/>
  <c r="AY18" i="2"/>
  <c r="BA18" i="2"/>
  <c r="BB18" i="2"/>
  <c r="BD18" i="2"/>
  <c r="BE18" i="2"/>
  <c r="BG18" i="2"/>
  <c r="BH18" i="2"/>
  <c r="BJ18" i="2"/>
  <c r="BK18" i="2"/>
  <c r="BM18" i="2"/>
  <c r="BN18" i="2"/>
  <c r="BP18" i="2"/>
  <c r="BQ18" i="2"/>
  <c r="BS18" i="2"/>
  <c r="BT18" i="2"/>
  <c r="AX19" i="2"/>
  <c r="AY19" i="2"/>
  <c r="BA19" i="2"/>
  <c r="BB19" i="2"/>
  <c r="BD19" i="2"/>
  <c r="BE19" i="2"/>
  <c r="BG19" i="2"/>
  <c r="BH19" i="2"/>
  <c r="BJ19" i="2"/>
  <c r="BK19" i="2"/>
  <c r="BM19" i="2"/>
  <c r="BN19" i="2"/>
  <c r="BP19" i="2"/>
  <c r="BQ19" i="2"/>
  <c r="BS19" i="2"/>
  <c r="BT19" i="2"/>
  <c r="AX22" i="2"/>
  <c r="AY22" i="2"/>
  <c r="BA22" i="2"/>
  <c r="BB22" i="2"/>
  <c r="BD22" i="2"/>
  <c r="BE22" i="2"/>
  <c r="BG22" i="2"/>
  <c r="BH22" i="2"/>
  <c r="BJ22" i="2"/>
  <c r="BK22" i="2"/>
  <c r="BM22" i="2"/>
  <c r="BN22" i="2"/>
  <c r="BP22" i="2"/>
  <c r="BQ22" i="2"/>
  <c r="BS22" i="2"/>
  <c r="BT22" i="2"/>
  <c r="AX23" i="2"/>
  <c r="AY23" i="2"/>
  <c r="BA23" i="2"/>
  <c r="BB23" i="2"/>
  <c r="BD23" i="2"/>
  <c r="BE23" i="2"/>
  <c r="BG23" i="2"/>
  <c r="BH23" i="2"/>
  <c r="BJ23" i="2"/>
  <c r="BK23" i="2"/>
  <c r="BM23" i="2"/>
  <c r="BN23" i="2"/>
  <c r="BP23" i="2"/>
  <c r="BQ23" i="2"/>
  <c r="BS23" i="2"/>
  <c r="BT23" i="2"/>
  <c r="AX24" i="2"/>
  <c r="AY24" i="2"/>
  <c r="BA24" i="2"/>
  <c r="BB24" i="2"/>
  <c r="BD24" i="2"/>
  <c r="BE24" i="2"/>
  <c r="BG24" i="2"/>
  <c r="BH24" i="2"/>
  <c r="BJ24" i="2"/>
  <c r="BK24" i="2"/>
  <c r="BM24" i="2"/>
  <c r="BN24" i="2"/>
  <c r="BP24" i="2"/>
  <c r="BQ24" i="2"/>
  <c r="BS24" i="2"/>
  <c r="BT24" i="2"/>
  <c r="AX25" i="2"/>
  <c r="AY25" i="2"/>
  <c r="BA25" i="2"/>
  <c r="BB25" i="2"/>
  <c r="BD25" i="2"/>
  <c r="BE25" i="2"/>
  <c r="BG25" i="2"/>
  <c r="BH25" i="2"/>
  <c r="BJ25" i="2"/>
  <c r="BK25" i="2"/>
  <c r="BM25" i="2"/>
  <c r="BN25" i="2"/>
  <c r="BP25" i="2"/>
  <c r="BQ25" i="2"/>
  <c r="BS25" i="2"/>
  <c r="BT25" i="2"/>
  <c r="AX28" i="2"/>
  <c r="AY28" i="2"/>
  <c r="BA28" i="2"/>
  <c r="BB28" i="2"/>
  <c r="BD28" i="2"/>
  <c r="BE28" i="2"/>
  <c r="BG28" i="2"/>
  <c r="BH28" i="2"/>
  <c r="BJ28" i="2"/>
  <c r="BK28" i="2"/>
  <c r="BM28" i="2"/>
  <c r="BN28" i="2"/>
  <c r="BP28" i="2"/>
  <c r="BQ28" i="2"/>
  <c r="BS28" i="2"/>
  <c r="BT28" i="2"/>
  <c r="AX31" i="2"/>
  <c r="AY31" i="2"/>
  <c r="BA31" i="2"/>
  <c r="BB31" i="2"/>
  <c r="BD31" i="2"/>
  <c r="BE31" i="2"/>
  <c r="BG31" i="2"/>
  <c r="BH31" i="2"/>
  <c r="BJ31" i="2"/>
  <c r="BK31" i="2"/>
  <c r="BM31" i="2"/>
  <c r="BN31" i="2"/>
  <c r="BP31" i="2"/>
  <c r="BQ31" i="2"/>
  <c r="BS31" i="2"/>
  <c r="BT31" i="2"/>
  <c r="AX33" i="2"/>
  <c r="AY33" i="2"/>
  <c r="AZ33" i="2"/>
  <c r="BA33" i="2"/>
  <c r="BB33" i="2"/>
  <c r="BC33" i="2"/>
  <c r="BD33" i="2"/>
  <c r="BE33" i="2"/>
  <c r="BF33" i="2"/>
  <c r="BG33" i="2"/>
  <c r="BH33" i="2"/>
  <c r="BI33" i="2"/>
  <c r="BJ33" i="2"/>
  <c r="BK33" i="2"/>
  <c r="BL33" i="2"/>
  <c r="BM33" i="2"/>
  <c r="BN33" i="2"/>
  <c r="BO33" i="2"/>
  <c r="BP33" i="2"/>
  <c r="BQ33" i="2"/>
  <c r="BR33" i="2"/>
  <c r="BS33" i="2"/>
  <c r="BT33" i="2"/>
  <c r="BU33" i="2"/>
  <c r="AX35" i="2"/>
  <c r="AY35" i="2"/>
  <c r="BA35" i="2"/>
  <c r="BB35" i="2"/>
  <c r="BC35" i="2"/>
  <c r="BD35" i="2"/>
  <c r="BE35" i="2"/>
  <c r="BF35" i="2"/>
  <c r="BG35" i="2"/>
  <c r="BH35" i="2"/>
  <c r="BI35" i="2"/>
  <c r="BJ35" i="2"/>
  <c r="BK35" i="2"/>
  <c r="BL35" i="2"/>
  <c r="BM35" i="2"/>
  <c r="BN35" i="2"/>
  <c r="BO35" i="2"/>
  <c r="BP35" i="2"/>
  <c r="BQ35" i="2"/>
  <c r="BR35" i="2"/>
  <c r="BS35" i="2"/>
  <c r="BT35" i="2"/>
  <c r="BU35" i="2"/>
  <c r="AX36" i="2"/>
  <c r="AY36" i="2"/>
  <c r="BA36" i="2"/>
  <c r="BB36" i="2"/>
  <c r="BD36" i="2"/>
  <c r="BE36" i="2"/>
  <c r="BG36" i="2"/>
  <c r="BH36" i="2"/>
  <c r="BJ36" i="2"/>
  <c r="BK36" i="2"/>
  <c r="BM36" i="2"/>
  <c r="BN36" i="2"/>
  <c r="BP36" i="2"/>
  <c r="BQ36" i="2"/>
  <c r="BS36" i="2"/>
  <c r="BT36" i="2"/>
  <c r="AX39" i="2"/>
  <c r="AY39" i="2"/>
  <c r="BA39" i="2"/>
  <c r="BB39" i="2"/>
  <c r="BD39" i="2"/>
  <c r="BE39" i="2"/>
  <c r="BG39" i="2"/>
  <c r="BH39" i="2"/>
  <c r="BJ39" i="2"/>
  <c r="BK39" i="2"/>
  <c r="BM39" i="2"/>
  <c r="BN39" i="2"/>
  <c r="BP39" i="2"/>
  <c r="BQ39" i="2"/>
  <c r="BS39" i="2"/>
  <c r="BT39" i="2"/>
  <c r="AX42" i="2"/>
  <c r="AY42" i="2"/>
  <c r="BA42" i="2"/>
  <c r="BB42" i="2"/>
  <c r="BD42" i="2"/>
  <c r="BE42" i="2"/>
  <c r="BG42" i="2"/>
  <c r="BH42" i="2"/>
  <c r="BJ42" i="2"/>
  <c r="BK42" i="2"/>
  <c r="BM42" i="2"/>
  <c r="BN42" i="2"/>
  <c r="BP42" i="2"/>
  <c r="BQ42" i="2"/>
  <c r="BS42" i="2"/>
  <c r="BT42" i="2"/>
  <c r="AX44" i="2"/>
  <c r="AY44" i="2"/>
  <c r="AZ44" i="2"/>
  <c r="BA44" i="2"/>
  <c r="BB44" i="2"/>
  <c r="BC44" i="2"/>
  <c r="BD44" i="2"/>
  <c r="BE44" i="2"/>
  <c r="BF44" i="2"/>
  <c r="BG44" i="2"/>
  <c r="BH44" i="2"/>
  <c r="BI44" i="2"/>
  <c r="BJ44" i="2"/>
  <c r="BK44" i="2"/>
  <c r="BL44" i="2"/>
  <c r="BM44" i="2"/>
  <c r="BN44" i="2"/>
  <c r="BO44" i="2"/>
  <c r="BP44" i="2"/>
  <c r="BQ44" i="2"/>
  <c r="BR44" i="2"/>
  <c r="BS44" i="2"/>
  <c r="BT44" i="2"/>
  <c r="BU44" i="2"/>
  <c r="AX45" i="2"/>
  <c r="AY45" i="2"/>
  <c r="AZ45" i="2"/>
  <c r="BA45" i="2"/>
  <c r="BB45" i="2"/>
  <c r="BC45" i="2"/>
  <c r="BD45" i="2"/>
  <c r="BE45" i="2"/>
  <c r="BF45" i="2"/>
  <c r="BG45" i="2"/>
  <c r="BH45" i="2"/>
  <c r="BI45" i="2"/>
  <c r="BJ45" i="2"/>
  <c r="BK45" i="2"/>
  <c r="BL45" i="2"/>
  <c r="BM45" i="2"/>
  <c r="BN45" i="2"/>
  <c r="BO45" i="2"/>
  <c r="BP45" i="2"/>
  <c r="BQ45" i="2"/>
  <c r="BR45" i="2"/>
  <c r="BS45" i="2"/>
  <c r="BT45" i="2"/>
  <c r="BU45" i="2"/>
  <c r="AX47" i="2"/>
  <c r="AY47" i="2"/>
  <c r="BA47" i="2"/>
  <c r="BB47" i="2"/>
  <c r="BD47" i="2"/>
  <c r="BE47" i="2"/>
  <c r="BG47" i="2"/>
  <c r="BH47" i="2"/>
  <c r="BJ47" i="2"/>
  <c r="BK47" i="2"/>
  <c r="BM47" i="2"/>
  <c r="BN47" i="2"/>
  <c r="BP47" i="2"/>
  <c r="BQ47" i="2"/>
  <c r="BS47" i="2"/>
  <c r="BT47" i="2"/>
  <c r="AX49" i="2"/>
  <c r="AY49" i="2"/>
  <c r="AZ49" i="2"/>
  <c r="BA49" i="2"/>
  <c r="BB49" i="2"/>
  <c r="BC49" i="2"/>
  <c r="BD49" i="2"/>
  <c r="BE49" i="2"/>
  <c r="BF49" i="2"/>
  <c r="BG49" i="2"/>
  <c r="BH49" i="2"/>
  <c r="BI49" i="2"/>
  <c r="BJ49" i="2"/>
  <c r="BK49" i="2"/>
  <c r="BL49" i="2"/>
  <c r="BM49" i="2"/>
  <c r="BN49" i="2"/>
  <c r="BO49" i="2"/>
  <c r="BP49" i="2"/>
  <c r="BQ49" i="2"/>
  <c r="BR49" i="2"/>
  <c r="BS49" i="2"/>
  <c r="BT49" i="2"/>
  <c r="BU49" i="2"/>
  <c r="AX5" i="2"/>
  <c r="AY5" i="2"/>
  <c r="BA5" i="2"/>
  <c r="BB5" i="2"/>
  <c r="BD5" i="2"/>
  <c r="BE5" i="2"/>
  <c r="BG5" i="2"/>
  <c r="BH5" i="2"/>
  <c r="BJ5" i="2"/>
  <c r="BK5" i="2"/>
  <c r="BM5" i="2"/>
  <c r="BN5" i="2"/>
  <c r="BP5" i="2"/>
  <c r="BQ5" i="2"/>
  <c r="BS5" i="2"/>
  <c r="BT5" i="2"/>
  <c r="AY4" i="2"/>
  <c r="BA4" i="2"/>
  <c r="BB4" i="2"/>
  <c r="BD4" i="2"/>
  <c r="BE4" i="2"/>
  <c r="BG4" i="2"/>
  <c r="BH4" i="2"/>
  <c r="BJ4" i="2"/>
  <c r="BK4" i="2"/>
  <c r="BM4" i="2"/>
  <c r="BN4" i="2"/>
  <c r="BP4" i="2"/>
  <c r="BQ4" i="2"/>
  <c r="BS4" i="2"/>
  <c r="BT4" i="2"/>
  <c r="AX4" i="2"/>
  <c r="G6" i="10"/>
  <c r="H6" i="10"/>
  <c r="F6" i="10"/>
  <c r="G5" i="10"/>
  <c r="F5" i="10"/>
  <c r="BU68" i="1"/>
  <c r="BT68" i="1"/>
  <c r="BS68" i="1"/>
  <c r="BR68" i="1"/>
  <c r="BQ68" i="1"/>
  <c r="BP68" i="1"/>
  <c r="BO68" i="1"/>
  <c r="BN68" i="1"/>
  <c r="BM68" i="1"/>
  <c r="BL68" i="1"/>
  <c r="BK68" i="1"/>
  <c r="BJ68" i="1"/>
  <c r="BI68" i="1"/>
  <c r="BH68" i="1"/>
  <c r="BG68" i="1"/>
  <c r="BF68" i="1"/>
  <c r="BE68" i="1"/>
  <c r="BD68" i="1"/>
  <c r="BC68" i="1"/>
  <c r="BB68" i="1"/>
  <c r="BA68" i="1"/>
  <c r="AZ68" i="1"/>
  <c r="AY68" i="1"/>
  <c r="AX68" i="1"/>
  <c r="BT66" i="1"/>
  <c r="BS66" i="1"/>
  <c r="BQ66" i="1"/>
  <c r="BP66" i="1"/>
  <c r="BN66" i="1"/>
  <c r="BM66" i="1"/>
  <c r="BK66" i="1"/>
  <c r="BJ66" i="1"/>
  <c r="BH66" i="1"/>
  <c r="BG66" i="1"/>
  <c r="BE66" i="1"/>
  <c r="BD66" i="1"/>
  <c r="BB66" i="1"/>
  <c r="BA66" i="1"/>
  <c r="AY66" i="1"/>
  <c r="AX66" i="1"/>
  <c r="BU64" i="1"/>
  <c r="BT64" i="1"/>
  <c r="BS64" i="1"/>
  <c r="BR64" i="1"/>
  <c r="BQ64" i="1"/>
  <c r="BP64" i="1"/>
  <c r="BO64" i="1"/>
  <c r="BN64" i="1"/>
  <c r="BM64" i="1"/>
  <c r="BL64" i="1"/>
  <c r="BK64" i="1"/>
  <c r="BJ64" i="1"/>
  <c r="BI64" i="1"/>
  <c r="BH64" i="1"/>
  <c r="BG64" i="1"/>
  <c r="BF64" i="1"/>
  <c r="BE64" i="1"/>
  <c r="BD64" i="1"/>
  <c r="BC64" i="1"/>
  <c r="BB64" i="1"/>
  <c r="BA64" i="1"/>
  <c r="AZ64" i="1"/>
  <c r="AY64" i="1"/>
  <c r="AX64" i="1"/>
  <c r="BU63" i="1"/>
  <c r="BT63" i="1"/>
  <c r="BS63" i="1"/>
  <c r="BR63" i="1"/>
  <c r="BQ63" i="1"/>
  <c r="BP63" i="1"/>
  <c r="BO63" i="1"/>
  <c r="BN63" i="1"/>
  <c r="BM63" i="1"/>
  <c r="BL63" i="1"/>
  <c r="BK63" i="1"/>
  <c r="BJ63" i="1"/>
  <c r="BI63" i="1"/>
  <c r="BH63" i="1"/>
  <c r="BG63" i="1"/>
  <c r="BF63" i="1"/>
  <c r="BE63" i="1"/>
  <c r="BD63" i="1"/>
  <c r="BC63" i="1"/>
  <c r="BB63" i="1"/>
  <c r="BA63" i="1"/>
  <c r="AZ63" i="1"/>
  <c r="AY63" i="1"/>
  <c r="AX63" i="1"/>
  <c r="BT61" i="1"/>
  <c r="BS61" i="1"/>
  <c r="BQ61" i="1"/>
  <c r="BP61" i="1"/>
  <c r="BN61" i="1"/>
  <c r="BM61" i="1"/>
  <c r="BK61" i="1"/>
  <c r="BJ61" i="1"/>
  <c r="BH61" i="1"/>
  <c r="BG61" i="1"/>
  <c r="BE61" i="1"/>
  <c r="BD61" i="1"/>
  <c r="BB61" i="1"/>
  <c r="BA61" i="1"/>
  <c r="AY61" i="1"/>
  <c r="AX61" i="1"/>
  <c r="BU56" i="1"/>
  <c r="BT56" i="1"/>
  <c r="BS56" i="1"/>
  <c r="BR56" i="1"/>
  <c r="BQ56" i="1"/>
  <c r="BP56" i="1"/>
  <c r="BO56" i="1"/>
  <c r="BN56" i="1"/>
  <c r="BM56" i="1"/>
  <c r="BL56" i="1"/>
  <c r="BK56" i="1"/>
  <c r="BJ56" i="1"/>
  <c r="BI56" i="1"/>
  <c r="BH56" i="1"/>
  <c r="BG56" i="1"/>
  <c r="BF56" i="1"/>
  <c r="BE56" i="1"/>
  <c r="BD56" i="1"/>
  <c r="BC56" i="1"/>
  <c r="BB56" i="1"/>
  <c r="BA56" i="1"/>
  <c r="AZ56" i="1"/>
  <c r="AY56" i="1"/>
  <c r="AX56" i="1"/>
  <c r="BU54" i="1"/>
  <c r="BT54" i="1"/>
  <c r="BS54" i="1"/>
  <c r="BR54" i="1"/>
  <c r="BQ54" i="1"/>
  <c r="BP54" i="1"/>
  <c r="BO54" i="1"/>
  <c r="BN54" i="1"/>
  <c r="BM54" i="1"/>
  <c r="BL54" i="1"/>
  <c r="BK54" i="1"/>
  <c r="BJ54" i="1"/>
  <c r="BI54" i="1"/>
  <c r="BH54" i="1"/>
  <c r="BG54" i="1"/>
  <c r="BF54" i="1"/>
  <c r="BE54" i="1"/>
  <c r="BD54" i="1"/>
  <c r="BC54" i="1"/>
  <c r="BB54" i="1"/>
  <c r="BA54" i="1"/>
  <c r="AY54" i="1"/>
  <c r="AX54" i="1"/>
  <c r="BT53" i="1"/>
  <c r="BS53" i="1"/>
  <c r="BQ53" i="1"/>
  <c r="BP53" i="1"/>
  <c r="BN53" i="1"/>
  <c r="BM53" i="1"/>
  <c r="BK53" i="1"/>
  <c r="BJ53" i="1"/>
  <c r="BH53" i="1"/>
  <c r="BG53" i="1"/>
  <c r="BE53" i="1"/>
  <c r="BD53" i="1"/>
  <c r="BB53" i="1"/>
  <c r="BA53" i="1"/>
  <c r="AY53" i="1"/>
  <c r="AX53" i="1"/>
  <c r="BT47" i="1"/>
  <c r="BS47" i="1"/>
  <c r="BQ47" i="1"/>
  <c r="BP47" i="1"/>
  <c r="BN47" i="1"/>
  <c r="BM47" i="1"/>
  <c r="BK47" i="1"/>
  <c r="BJ47" i="1"/>
  <c r="BH47" i="1"/>
  <c r="BG47" i="1"/>
  <c r="BE47" i="1"/>
  <c r="BD47" i="1"/>
  <c r="BB47" i="1"/>
  <c r="BA47" i="1"/>
  <c r="AY47" i="1"/>
  <c r="AX47" i="1"/>
  <c r="BT42" i="1"/>
  <c r="BS42" i="1"/>
  <c r="BQ42" i="1"/>
  <c r="BP42" i="1"/>
  <c r="BN42" i="1"/>
  <c r="BM42" i="1"/>
  <c r="BK42" i="1"/>
  <c r="BJ42" i="1"/>
  <c r="BH42" i="1"/>
  <c r="BG42" i="1"/>
  <c r="BE42" i="1"/>
  <c r="BD42" i="1"/>
  <c r="BB42" i="1"/>
  <c r="BA42" i="1"/>
  <c r="AY42" i="1"/>
  <c r="AX42" i="1"/>
  <c r="BT41" i="1"/>
  <c r="BS41" i="1"/>
  <c r="BQ41" i="1"/>
  <c r="BP41" i="1"/>
  <c r="BN41" i="1"/>
  <c r="BM41" i="1"/>
  <c r="BK41" i="1"/>
  <c r="BJ41" i="1"/>
  <c r="BH41" i="1"/>
  <c r="BG41" i="1"/>
  <c r="BE41" i="1"/>
  <c r="BD41" i="1"/>
  <c r="BB41" i="1"/>
  <c r="BA41" i="1"/>
  <c r="AY41" i="1"/>
  <c r="AX41" i="1"/>
  <c r="BT40" i="1"/>
  <c r="BS40" i="1"/>
  <c r="BQ40" i="1"/>
  <c r="BP40" i="1"/>
  <c r="BN40" i="1"/>
  <c r="BM40" i="1"/>
  <c r="BK40" i="1"/>
  <c r="BJ40" i="1"/>
  <c r="BH40" i="1"/>
  <c r="BG40" i="1"/>
  <c r="BE40" i="1"/>
  <c r="BD40" i="1"/>
  <c r="BB40" i="1"/>
  <c r="BA40" i="1"/>
  <c r="AY40" i="1"/>
  <c r="AX40" i="1"/>
  <c r="BT38" i="1"/>
  <c r="BS38" i="1"/>
  <c r="BQ38" i="1"/>
  <c r="BP38" i="1"/>
  <c r="BN38" i="1"/>
  <c r="BM38" i="1"/>
  <c r="BK38" i="1"/>
  <c r="BJ38" i="1"/>
  <c r="BH38" i="1"/>
  <c r="BG38" i="1"/>
  <c r="BE38" i="1"/>
  <c r="BD38" i="1"/>
  <c r="BB38" i="1"/>
  <c r="BA38" i="1"/>
  <c r="AY38" i="1"/>
  <c r="AX38" i="1"/>
  <c r="BT37" i="1"/>
  <c r="BS37" i="1"/>
  <c r="BQ37" i="1"/>
  <c r="BP37" i="1"/>
  <c r="BN37" i="1"/>
  <c r="BM37" i="1"/>
  <c r="BK37" i="1"/>
  <c r="BJ37" i="1"/>
  <c r="BH37" i="1"/>
  <c r="BG37" i="1"/>
  <c r="BE37" i="1"/>
  <c r="BD37" i="1"/>
  <c r="BB37" i="1"/>
  <c r="BA37" i="1"/>
  <c r="AY37" i="1"/>
  <c r="AX37" i="1"/>
  <c r="BT35" i="1"/>
  <c r="BS35" i="1"/>
  <c r="BQ35" i="1"/>
  <c r="BP35" i="1"/>
  <c r="BN35" i="1"/>
  <c r="BM35" i="1"/>
  <c r="BK35" i="1"/>
  <c r="BJ35" i="1"/>
  <c r="BH35" i="1"/>
  <c r="BG35" i="1"/>
  <c r="BE35" i="1"/>
  <c r="BD35" i="1"/>
  <c r="BB35" i="1"/>
  <c r="BA35" i="1"/>
  <c r="AY35" i="1"/>
  <c r="AX35" i="1"/>
  <c r="BT34" i="1"/>
  <c r="BS34" i="1"/>
  <c r="BQ34" i="1"/>
  <c r="BP34" i="1"/>
  <c r="BN34" i="1"/>
  <c r="BM34" i="1"/>
  <c r="BK34" i="1"/>
  <c r="BJ34" i="1"/>
  <c r="BH34" i="1"/>
  <c r="BG34" i="1"/>
  <c r="BE34" i="1"/>
  <c r="BD34" i="1"/>
  <c r="BB34" i="1"/>
  <c r="BA34" i="1"/>
  <c r="AY34" i="1"/>
  <c r="AX34" i="1"/>
  <c r="BT33" i="1"/>
  <c r="BS33" i="1"/>
  <c r="BQ33" i="1"/>
  <c r="BP33" i="1"/>
  <c r="BN33" i="1"/>
  <c r="BM33" i="1"/>
  <c r="BK33" i="1"/>
  <c r="BJ33" i="1"/>
  <c r="BH33" i="1"/>
  <c r="BG33" i="1"/>
  <c r="BE33" i="1"/>
  <c r="BD33" i="1"/>
  <c r="BB33" i="1"/>
  <c r="BA33" i="1"/>
  <c r="AY33" i="1"/>
  <c r="AX33" i="1"/>
  <c r="BT32" i="1"/>
  <c r="BS32" i="1"/>
  <c r="BQ32" i="1"/>
  <c r="BP32" i="1"/>
  <c r="BN32" i="1"/>
  <c r="BM32" i="1"/>
  <c r="BK32" i="1"/>
  <c r="BJ32" i="1"/>
  <c r="BH32" i="1"/>
  <c r="BG32" i="1"/>
  <c r="BE32" i="1"/>
  <c r="BD32" i="1"/>
  <c r="BB32" i="1"/>
  <c r="BA32" i="1"/>
  <c r="AY32" i="1"/>
  <c r="AX32" i="1"/>
  <c r="BT31" i="1"/>
  <c r="BS31" i="1"/>
  <c r="BQ31" i="1"/>
  <c r="BP31" i="1"/>
  <c r="BN31" i="1"/>
  <c r="BM31" i="1"/>
  <c r="BK31" i="1"/>
  <c r="BJ31" i="1"/>
  <c r="BH31" i="1"/>
  <c r="BG31" i="1"/>
  <c r="BE31" i="1"/>
  <c r="BD31" i="1"/>
  <c r="BB31" i="1"/>
  <c r="BA31" i="1"/>
  <c r="AY31" i="1"/>
  <c r="AX31" i="1"/>
  <c r="BU29" i="1"/>
  <c r="BT29" i="1"/>
  <c r="BS29" i="1"/>
  <c r="BR29" i="1"/>
  <c r="BQ29" i="1"/>
  <c r="BP29" i="1"/>
  <c r="BO29" i="1"/>
  <c r="BN29" i="1"/>
  <c r="BM29" i="1"/>
  <c r="BL29" i="1"/>
  <c r="BK29" i="1"/>
  <c r="BJ29" i="1"/>
  <c r="BI29" i="1"/>
  <c r="BH29" i="1"/>
  <c r="BG29" i="1"/>
  <c r="BF29" i="1"/>
  <c r="BE29" i="1"/>
  <c r="BD29" i="1"/>
  <c r="BC29" i="1"/>
  <c r="BB29" i="1"/>
  <c r="BA29" i="1"/>
  <c r="AZ29" i="1"/>
  <c r="AY29" i="1"/>
  <c r="AX29" i="1"/>
  <c r="BT27" i="1"/>
  <c r="BS27" i="1"/>
  <c r="BQ27" i="1"/>
  <c r="BP27" i="1"/>
  <c r="BN27" i="1"/>
  <c r="BM27" i="1"/>
  <c r="BK27" i="1"/>
  <c r="BJ27" i="1"/>
  <c r="BH27" i="1"/>
  <c r="BG27" i="1"/>
  <c r="BE27" i="1"/>
  <c r="BD27" i="1"/>
  <c r="BB27" i="1"/>
  <c r="BA27" i="1"/>
  <c r="AY27" i="1"/>
  <c r="AX27" i="1"/>
  <c r="BT26" i="1"/>
  <c r="BS26" i="1"/>
  <c r="BQ26" i="1"/>
  <c r="BP26" i="1"/>
  <c r="BN26" i="1"/>
  <c r="BM26" i="1"/>
  <c r="BK26" i="1"/>
  <c r="BJ26" i="1"/>
  <c r="BH26" i="1"/>
  <c r="BG26" i="1"/>
  <c r="BE26" i="1"/>
  <c r="BD26" i="1"/>
  <c r="BB26" i="1"/>
  <c r="BA26" i="1"/>
  <c r="AY26" i="1"/>
  <c r="AX26" i="1"/>
  <c r="BT25" i="1"/>
  <c r="BS25" i="1"/>
  <c r="BQ25" i="1"/>
  <c r="BP25" i="1"/>
  <c r="BN25" i="1"/>
  <c r="BM25" i="1"/>
  <c r="BK25" i="1"/>
  <c r="BJ25" i="1"/>
  <c r="BH25" i="1"/>
  <c r="BG25" i="1"/>
  <c r="BE25" i="1"/>
  <c r="BD25" i="1"/>
  <c r="BB25" i="1"/>
  <c r="BA25" i="1"/>
  <c r="AY25" i="1"/>
  <c r="AX25" i="1"/>
  <c r="BT23" i="1"/>
  <c r="BS23" i="1"/>
  <c r="BQ23" i="1"/>
  <c r="BP23" i="1"/>
  <c r="BN23" i="1"/>
  <c r="BM23" i="1"/>
  <c r="BK23" i="1"/>
  <c r="BJ23" i="1"/>
  <c r="BH23" i="1"/>
  <c r="BG23" i="1"/>
  <c r="BE23" i="1"/>
  <c r="BD23" i="1"/>
  <c r="BB23" i="1"/>
  <c r="BA23" i="1"/>
  <c r="AY23" i="1"/>
  <c r="AX23" i="1"/>
  <c r="BT22" i="1"/>
  <c r="BS22" i="1"/>
  <c r="BQ22" i="1"/>
  <c r="BP22" i="1"/>
  <c r="BN22" i="1"/>
  <c r="BM22" i="1"/>
  <c r="BK22" i="1"/>
  <c r="BJ22" i="1"/>
  <c r="BH22" i="1"/>
  <c r="BG22" i="1"/>
  <c r="BE22" i="1"/>
  <c r="BD22" i="1"/>
  <c r="BB22" i="1"/>
  <c r="BA22" i="1"/>
  <c r="AY22" i="1"/>
  <c r="AX22" i="1"/>
  <c r="BT21" i="1"/>
  <c r="BS21" i="1"/>
  <c r="BQ21" i="1"/>
  <c r="BP21" i="1"/>
  <c r="BN21" i="1"/>
  <c r="BM21" i="1"/>
  <c r="BK21" i="1"/>
  <c r="BJ21" i="1"/>
  <c r="BH21" i="1"/>
  <c r="BG21" i="1"/>
  <c r="BE21" i="1"/>
  <c r="BD21" i="1"/>
  <c r="BB21" i="1"/>
  <c r="BA21" i="1"/>
  <c r="AY21" i="1"/>
  <c r="AX21" i="1"/>
  <c r="BT18" i="1"/>
  <c r="BS18" i="1"/>
  <c r="BQ18" i="1"/>
  <c r="BP18" i="1"/>
  <c r="BN18" i="1"/>
  <c r="BM18" i="1"/>
  <c r="BK18" i="1"/>
  <c r="BJ18" i="1"/>
  <c r="BH18" i="1"/>
  <c r="BG18" i="1"/>
  <c r="BE18" i="1"/>
  <c r="BD18" i="1"/>
  <c r="BB18" i="1"/>
  <c r="BA18" i="1"/>
  <c r="AY18" i="1"/>
  <c r="AX18" i="1"/>
  <c r="BT17" i="1"/>
  <c r="BS17" i="1"/>
  <c r="BQ17" i="1"/>
  <c r="BP17" i="1"/>
  <c r="BN17" i="1"/>
  <c r="BM17" i="1"/>
  <c r="BK17" i="1"/>
  <c r="BJ17" i="1"/>
  <c r="BH17" i="1"/>
  <c r="BG17" i="1"/>
  <c r="BE17" i="1"/>
  <c r="BD17" i="1"/>
  <c r="BB17" i="1"/>
  <c r="BA17" i="1"/>
  <c r="AY17" i="1"/>
  <c r="AX17" i="1"/>
  <c r="BT16" i="1"/>
  <c r="BS16" i="1"/>
  <c r="BQ16" i="1"/>
  <c r="BP16" i="1"/>
  <c r="BN16" i="1"/>
  <c r="BM16" i="1"/>
  <c r="BK16" i="1"/>
  <c r="BJ16" i="1"/>
  <c r="BH16" i="1"/>
  <c r="BG16" i="1"/>
  <c r="BE16" i="1"/>
  <c r="BD16" i="1"/>
  <c r="BB16" i="1"/>
  <c r="BA16" i="1"/>
  <c r="AY16" i="1"/>
  <c r="AX16" i="1"/>
  <c r="BT15" i="1"/>
  <c r="BS15" i="1"/>
  <c r="BQ15" i="1"/>
  <c r="BP15" i="1"/>
  <c r="BN15" i="1"/>
  <c r="BM15" i="1"/>
  <c r="BK15" i="1"/>
  <c r="BJ15" i="1"/>
  <c r="BH15" i="1"/>
  <c r="BG15" i="1"/>
  <c r="BE15" i="1"/>
  <c r="BD15" i="1"/>
  <c r="BB15" i="1"/>
  <c r="BA15" i="1"/>
  <c r="AY15" i="1"/>
  <c r="AX15" i="1"/>
  <c r="BT14" i="1"/>
  <c r="BS14" i="1"/>
  <c r="BQ14" i="1"/>
  <c r="BP14" i="1"/>
  <c r="BN14" i="1"/>
  <c r="BM14" i="1"/>
  <c r="BK14" i="1"/>
  <c r="BJ14" i="1"/>
  <c r="BH14" i="1"/>
  <c r="BG14" i="1"/>
  <c r="BE14" i="1"/>
  <c r="BD14" i="1"/>
  <c r="BB14" i="1"/>
  <c r="BA14" i="1"/>
  <c r="AY14" i="1"/>
  <c r="AX14" i="1"/>
  <c r="BT13" i="1"/>
  <c r="BS13" i="1"/>
  <c r="BQ13" i="1"/>
  <c r="BP13" i="1"/>
  <c r="BN13" i="1"/>
  <c r="BM13" i="1"/>
  <c r="BK13" i="1"/>
  <c r="BJ13" i="1"/>
  <c r="BH13" i="1"/>
  <c r="BG13" i="1"/>
  <c r="BE13" i="1"/>
  <c r="BD13" i="1"/>
  <c r="BB13" i="1"/>
  <c r="BA13" i="1"/>
  <c r="AY13" i="1"/>
  <c r="AX13" i="1"/>
  <c r="BT12" i="1"/>
  <c r="BS12" i="1"/>
  <c r="BQ12" i="1"/>
  <c r="BP12" i="1"/>
  <c r="BN12" i="1"/>
  <c r="BM12" i="1"/>
  <c r="BK12" i="1"/>
  <c r="BJ12" i="1"/>
  <c r="BH12" i="1"/>
  <c r="BG12" i="1"/>
  <c r="BE12" i="1"/>
  <c r="BD12" i="1"/>
  <c r="BB12" i="1"/>
  <c r="BA12" i="1"/>
  <c r="AY12" i="1"/>
  <c r="AX12" i="1"/>
  <c r="AX5" i="1"/>
  <c r="AY5" i="1"/>
  <c r="BA5" i="1"/>
  <c r="BB5" i="1"/>
  <c r="BD5" i="1"/>
  <c r="BE5" i="1"/>
  <c r="BG5" i="1"/>
  <c r="BH5" i="1"/>
  <c r="BJ5" i="1"/>
  <c r="BK5" i="1"/>
  <c r="BM5" i="1"/>
  <c r="BN5" i="1"/>
  <c r="BP5" i="1"/>
  <c r="BQ5" i="1"/>
  <c r="BS5" i="1"/>
  <c r="BT5" i="1"/>
  <c r="AX6" i="1"/>
  <c r="AY6" i="1"/>
  <c r="BA6" i="1"/>
  <c r="BB6" i="1"/>
  <c r="BD6" i="1"/>
  <c r="BE6" i="1"/>
  <c r="BG6" i="1"/>
  <c r="BH6" i="1"/>
  <c r="BJ6" i="1"/>
  <c r="BK6" i="1"/>
  <c r="BM6" i="1"/>
  <c r="BN6" i="1"/>
  <c r="BP6" i="1"/>
  <c r="BQ6" i="1"/>
  <c r="BS6" i="1"/>
  <c r="BT6" i="1"/>
  <c r="AX7" i="1"/>
  <c r="AY7" i="1"/>
  <c r="BA7" i="1"/>
  <c r="BB7" i="1"/>
  <c r="BD7" i="1"/>
  <c r="BE7" i="1"/>
  <c r="BG7" i="1"/>
  <c r="BH7" i="1"/>
  <c r="BJ7" i="1"/>
  <c r="BK7" i="1"/>
  <c r="BM7" i="1"/>
  <c r="BN7" i="1"/>
  <c r="BP7" i="1"/>
  <c r="BQ7" i="1"/>
  <c r="BS7" i="1"/>
  <c r="BT7" i="1"/>
  <c r="AX9" i="1"/>
  <c r="AY9" i="1"/>
  <c r="AZ9" i="1"/>
  <c r="BA9" i="1"/>
  <c r="BB9" i="1"/>
  <c r="BC9" i="1"/>
  <c r="BD9" i="1"/>
  <c r="BE9" i="1"/>
  <c r="BF9" i="1"/>
  <c r="BG9" i="1"/>
  <c r="BH9" i="1"/>
  <c r="BI9" i="1"/>
  <c r="BJ9" i="1"/>
  <c r="BK9" i="1"/>
  <c r="BL9" i="1"/>
  <c r="BM9" i="1"/>
  <c r="BN9" i="1"/>
  <c r="BO9" i="1"/>
  <c r="BP9" i="1"/>
  <c r="BQ9" i="1"/>
  <c r="BR9" i="1"/>
  <c r="BS9" i="1"/>
  <c r="BT9" i="1"/>
  <c r="BU9" i="1"/>
  <c r="AY4" i="1"/>
  <c r="BA4" i="1"/>
  <c r="BB4" i="1"/>
  <c r="BD4" i="1"/>
  <c r="BE4" i="1"/>
  <c r="BG4" i="1"/>
  <c r="BH4" i="1"/>
  <c r="BJ4" i="1"/>
  <c r="BK4" i="1"/>
  <c r="BM4" i="1"/>
  <c r="BN4" i="1"/>
  <c r="BP4" i="1"/>
  <c r="BQ4" i="1"/>
  <c r="BS4" i="1"/>
  <c r="BT4" i="1"/>
  <c r="AX4" i="1"/>
  <c r="F13" i="10" l="1"/>
  <c r="F15" i="10" s="1"/>
  <c r="G13" i="10"/>
  <c r="G15" i="10" s="1"/>
  <c r="Z17" i="3" l="1"/>
  <c r="AZ17" i="3" s="1"/>
  <c r="B38" i="4" l="1"/>
  <c r="N38" i="4"/>
  <c r="N39" i="4" s="1"/>
  <c r="Q38" i="4"/>
  <c r="Q39" i="4" s="1"/>
  <c r="T38" i="4"/>
  <c r="T39" i="4" s="1"/>
  <c r="W38" i="4"/>
  <c r="W39" i="4" s="1"/>
  <c r="Z38" i="4"/>
  <c r="AC38" i="4"/>
  <c r="BC38" i="4" s="1"/>
  <c r="AF38" i="4"/>
  <c r="AI38" i="4"/>
  <c r="AL38" i="4"/>
  <c r="AO38" i="4"/>
  <c r="BO38" i="4" s="1"/>
  <c r="AR38" i="4"/>
  <c r="AU38" i="4"/>
  <c r="L39" i="4"/>
  <c r="M39" i="4"/>
  <c r="O39" i="4"/>
  <c r="P39" i="4"/>
  <c r="R39" i="4"/>
  <c r="S39" i="4"/>
  <c r="U39" i="4"/>
  <c r="V39" i="4"/>
  <c r="X39" i="4"/>
  <c r="AX39" i="4" s="1"/>
  <c r="Y39" i="4"/>
  <c r="AY39" i="4" s="1"/>
  <c r="AA39" i="4"/>
  <c r="BA39" i="4" s="1"/>
  <c r="AB39" i="4"/>
  <c r="BB39" i="4" s="1"/>
  <c r="AD39" i="4"/>
  <c r="BD39" i="4" s="1"/>
  <c r="AE39" i="4"/>
  <c r="BE39" i="4" s="1"/>
  <c r="AG39" i="4"/>
  <c r="BG39" i="4" s="1"/>
  <c r="AH39" i="4"/>
  <c r="BH39" i="4" s="1"/>
  <c r="AJ39" i="4"/>
  <c r="BJ39" i="4" s="1"/>
  <c r="AK39" i="4"/>
  <c r="BK39" i="4" s="1"/>
  <c r="AM39" i="4"/>
  <c r="BM39" i="4" s="1"/>
  <c r="AN39" i="4"/>
  <c r="BN39" i="4" s="1"/>
  <c r="AP39" i="4"/>
  <c r="BP39" i="4" s="1"/>
  <c r="AQ39" i="4"/>
  <c r="BQ39" i="4" s="1"/>
  <c r="AS39" i="4"/>
  <c r="BS39" i="4" s="1"/>
  <c r="AT39" i="4"/>
  <c r="BT39" i="4" s="1"/>
  <c r="AU31" i="9"/>
  <c r="BU31" i="9" s="1"/>
  <c r="AR31" i="9"/>
  <c r="BR31" i="9" s="1"/>
  <c r="AO31" i="9"/>
  <c r="BO31" i="9" s="1"/>
  <c r="AL31" i="9"/>
  <c r="AI31" i="9"/>
  <c r="BI31" i="9" s="1"/>
  <c r="AF31" i="9"/>
  <c r="BF31" i="9" s="1"/>
  <c r="AC31" i="9"/>
  <c r="BC31" i="9" s="1"/>
  <c r="Z31" i="9"/>
  <c r="AZ31" i="9" s="1"/>
  <c r="W31" i="9"/>
  <c r="T31" i="9"/>
  <c r="Q31" i="9"/>
  <c r="N31" i="9"/>
  <c r="B31" i="9"/>
  <c r="AT52" i="9"/>
  <c r="BT52" i="9" s="1"/>
  <c r="AS52" i="9"/>
  <c r="BS52" i="9" s="1"/>
  <c r="AQ52" i="9"/>
  <c r="BQ52" i="9" s="1"/>
  <c r="AP52" i="9"/>
  <c r="BP52" i="9" s="1"/>
  <c r="AN52" i="9"/>
  <c r="BN52" i="9" s="1"/>
  <c r="AM52" i="9"/>
  <c r="BM52" i="9" s="1"/>
  <c r="AK52" i="9"/>
  <c r="BK52" i="9" s="1"/>
  <c r="AJ52" i="9"/>
  <c r="BJ52" i="9" s="1"/>
  <c r="AH52" i="9"/>
  <c r="BH52" i="9" s="1"/>
  <c r="AG52" i="9"/>
  <c r="BG52" i="9" s="1"/>
  <c r="AE52" i="9"/>
  <c r="BE52" i="9" s="1"/>
  <c r="AD52" i="9"/>
  <c r="BD52" i="9" s="1"/>
  <c r="AB52" i="9"/>
  <c r="BB52" i="9" s="1"/>
  <c r="AA52" i="9"/>
  <c r="BA52" i="9" s="1"/>
  <c r="Y52" i="9"/>
  <c r="AY52" i="9" s="1"/>
  <c r="X52" i="9"/>
  <c r="AX52" i="9" s="1"/>
  <c r="V52" i="9"/>
  <c r="U52" i="9"/>
  <c r="S52" i="9"/>
  <c r="R52" i="9"/>
  <c r="P52" i="9"/>
  <c r="O52" i="9"/>
  <c r="M52" i="9"/>
  <c r="L52" i="9"/>
  <c r="AU51" i="9"/>
  <c r="AR51" i="9"/>
  <c r="AO51" i="9"/>
  <c r="AI38" i="10" s="1"/>
  <c r="AJ38" i="10" s="1"/>
  <c r="AL51" i="9"/>
  <c r="AI51" i="9"/>
  <c r="AF51" i="9"/>
  <c r="AC51" i="9"/>
  <c r="Z51" i="9"/>
  <c r="AZ51" i="9" s="1"/>
  <c r="W51" i="9"/>
  <c r="W52" i="9" s="1"/>
  <c r="T51" i="9"/>
  <c r="T52" i="9" s="1"/>
  <c r="Q51" i="9"/>
  <c r="Q52" i="9" s="1"/>
  <c r="N51" i="9"/>
  <c r="N52" i="9" s="1"/>
  <c r="B51" i="9"/>
  <c r="AT48" i="9"/>
  <c r="BT48" i="9" s="1"/>
  <c r="AS48" i="9"/>
  <c r="BS48" i="9" s="1"/>
  <c r="AQ48" i="9"/>
  <c r="BQ48" i="9" s="1"/>
  <c r="AP48" i="9"/>
  <c r="BP48" i="9" s="1"/>
  <c r="AN48" i="9"/>
  <c r="BN48" i="9" s="1"/>
  <c r="AM48" i="9"/>
  <c r="BM48" i="9" s="1"/>
  <c r="AK48" i="9"/>
  <c r="BK48" i="9" s="1"/>
  <c r="AJ48" i="9"/>
  <c r="BJ48" i="9" s="1"/>
  <c r="AH48" i="9"/>
  <c r="BH48" i="9" s="1"/>
  <c r="AG48" i="9"/>
  <c r="BG48" i="9" s="1"/>
  <c r="AE48" i="9"/>
  <c r="BE48" i="9" s="1"/>
  <c r="AD48" i="9"/>
  <c r="BD48" i="9" s="1"/>
  <c r="AB48" i="9"/>
  <c r="BB48" i="9" s="1"/>
  <c r="AA48" i="9"/>
  <c r="BA48" i="9" s="1"/>
  <c r="Y48" i="9"/>
  <c r="AY48" i="9" s="1"/>
  <c r="X48" i="9"/>
  <c r="AX48" i="9" s="1"/>
  <c r="V48" i="9"/>
  <c r="U48" i="9"/>
  <c r="S48" i="9"/>
  <c r="R48" i="9"/>
  <c r="P48" i="9"/>
  <c r="O48" i="9"/>
  <c r="M48" i="9"/>
  <c r="L48" i="9"/>
  <c r="AU47" i="9"/>
  <c r="AR47" i="9"/>
  <c r="AO47" i="9"/>
  <c r="AL47" i="9"/>
  <c r="AI47" i="9"/>
  <c r="AF47" i="9"/>
  <c r="AC47" i="9"/>
  <c r="BC47" i="9" s="1"/>
  <c r="Z47" i="9"/>
  <c r="AZ47" i="9" s="1"/>
  <c r="W47" i="9"/>
  <c r="W48" i="9" s="1"/>
  <c r="T47" i="9"/>
  <c r="T48" i="9" s="1"/>
  <c r="Q47" i="9"/>
  <c r="Q48" i="9" s="1"/>
  <c r="N47" i="9"/>
  <c r="N48" i="9" s="1"/>
  <c r="B47" i="9"/>
  <c r="AT45" i="9"/>
  <c r="BT45" i="9" s="1"/>
  <c r="AS45" i="9"/>
  <c r="BS45" i="9" s="1"/>
  <c r="AQ45" i="9"/>
  <c r="BQ45" i="9" s="1"/>
  <c r="AP45" i="9"/>
  <c r="BP45" i="9" s="1"/>
  <c r="AN45" i="9"/>
  <c r="BN45" i="9" s="1"/>
  <c r="AM45" i="9"/>
  <c r="BM45" i="9" s="1"/>
  <c r="AK45" i="9"/>
  <c r="BK45" i="9" s="1"/>
  <c r="AJ45" i="9"/>
  <c r="BJ45" i="9" s="1"/>
  <c r="AH45" i="9"/>
  <c r="BH45" i="9" s="1"/>
  <c r="AG45" i="9"/>
  <c r="BG45" i="9" s="1"/>
  <c r="AE45" i="9"/>
  <c r="BE45" i="9" s="1"/>
  <c r="AD45" i="9"/>
  <c r="BD45" i="9" s="1"/>
  <c r="AB45" i="9"/>
  <c r="BB45" i="9" s="1"/>
  <c r="AA45" i="9"/>
  <c r="BA45" i="9" s="1"/>
  <c r="Y45" i="9"/>
  <c r="AY45" i="9" s="1"/>
  <c r="X45" i="9"/>
  <c r="AX45" i="9" s="1"/>
  <c r="V45" i="9"/>
  <c r="U45" i="9"/>
  <c r="S45" i="9"/>
  <c r="R45" i="9"/>
  <c r="P45" i="9"/>
  <c r="O45" i="9"/>
  <c r="M45" i="9"/>
  <c r="L45" i="9"/>
  <c r="AU44" i="9"/>
  <c r="AR44" i="9"/>
  <c r="AO44" i="9"/>
  <c r="AL44" i="9"/>
  <c r="AI44" i="9"/>
  <c r="AF44" i="9"/>
  <c r="AC44" i="9"/>
  <c r="BC44" i="9" s="1"/>
  <c r="Z44" i="9"/>
  <c r="AZ44" i="9" s="1"/>
  <c r="W44" i="9"/>
  <c r="W45" i="9" s="1"/>
  <c r="T44" i="9"/>
  <c r="T45" i="9" s="1"/>
  <c r="Q44" i="9"/>
  <c r="Q45" i="9" s="1"/>
  <c r="N44" i="9"/>
  <c r="N45" i="9" s="1"/>
  <c r="B44" i="9"/>
  <c r="AS42" i="9"/>
  <c r="BS42" i="9" s="1"/>
  <c r="AP42" i="9"/>
  <c r="BP42" i="9" s="1"/>
  <c r="AM42" i="9"/>
  <c r="BM42" i="9" s="1"/>
  <c r="AJ42" i="9"/>
  <c r="BJ42" i="9" s="1"/>
  <c r="AG42" i="9"/>
  <c r="BG42" i="9" s="1"/>
  <c r="AD42" i="9"/>
  <c r="BD42" i="9" s="1"/>
  <c r="AA42" i="9"/>
  <c r="BA42" i="9" s="1"/>
  <c r="Y42" i="9"/>
  <c r="AY42" i="9" s="1"/>
  <c r="X42" i="9"/>
  <c r="AX42" i="9" s="1"/>
  <c r="V42" i="9"/>
  <c r="U42" i="9"/>
  <c r="S42" i="9"/>
  <c r="R42" i="9"/>
  <c r="P42" i="9"/>
  <c r="O42" i="9"/>
  <c r="M42" i="9"/>
  <c r="L42" i="9"/>
  <c r="AU41" i="9"/>
  <c r="BU41" i="9" s="1"/>
  <c r="AR41" i="9"/>
  <c r="AO41" i="9"/>
  <c r="BO41" i="9" s="1"/>
  <c r="AL41" i="9"/>
  <c r="BL41" i="9" s="1"/>
  <c r="AI41" i="9"/>
  <c r="BI41" i="9" s="1"/>
  <c r="AF41" i="9"/>
  <c r="AC41" i="9"/>
  <c r="BC41" i="9" s="1"/>
  <c r="Z41" i="9"/>
  <c r="AZ41" i="9" s="1"/>
  <c r="W41" i="9"/>
  <c r="T41" i="9"/>
  <c r="Q41" i="9"/>
  <c r="N41" i="9"/>
  <c r="B41" i="9"/>
  <c r="AT42" i="9"/>
  <c r="BT42" i="9" s="1"/>
  <c r="AN42" i="9"/>
  <c r="BN42" i="9" s="1"/>
  <c r="AH42" i="9"/>
  <c r="BH42" i="9" s="1"/>
  <c r="AB42" i="9"/>
  <c r="BB42" i="9" s="1"/>
  <c r="Z40" i="9"/>
  <c r="AZ40" i="9" s="1"/>
  <c r="W40" i="9"/>
  <c r="T40" i="9"/>
  <c r="Q40" i="9"/>
  <c r="N40" i="9"/>
  <c r="B40" i="9"/>
  <c r="AT38" i="9"/>
  <c r="BT38" i="9" s="1"/>
  <c r="AS38" i="9"/>
  <c r="BS38" i="9" s="1"/>
  <c r="AQ38" i="9"/>
  <c r="BQ38" i="9" s="1"/>
  <c r="AP38" i="9"/>
  <c r="BP38" i="9" s="1"/>
  <c r="AN38" i="9"/>
  <c r="BN38" i="9" s="1"/>
  <c r="AM38" i="9"/>
  <c r="BM38" i="9" s="1"/>
  <c r="AK38" i="9"/>
  <c r="BK38" i="9" s="1"/>
  <c r="AJ38" i="9"/>
  <c r="BJ38" i="9" s="1"/>
  <c r="AH38" i="9"/>
  <c r="BH38" i="9" s="1"/>
  <c r="AG38" i="9"/>
  <c r="BG38" i="9" s="1"/>
  <c r="AE38" i="9"/>
  <c r="BE38" i="9" s="1"/>
  <c r="AD38" i="9"/>
  <c r="BD38" i="9" s="1"/>
  <c r="AB38" i="9"/>
  <c r="BB38" i="9" s="1"/>
  <c r="AA38" i="9"/>
  <c r="BA38" i="9" s="1"/>
  <c r="Y38" i="9"/>
  <c r="AY38" i="9" s="1"/>
  <c r="X38" i="9"/>
  <c r="AX38" i="9" s="1"/>
  <c r="V38" i="9"/>
  <c r="U38" i="9"/>
  <c r="S38" i="9"/>
  <c r="R38" i="9"/>
  <c r="P38" i="9"/>
  <c r="O38" i="9"/>
  <c r="M38" i="9"/>
  <c r="L38" i="9"/>
  <c r="AU37" i="9"/>
  <c r="BU37" i="9" s="1"/>
  <c r="AR37" i="9"/>
  <c r="BR37" i="9" s="1"/>
  <c r="AO37" i="9"/>
  <c r="BO37" i="9" s="1"/>
  <c r="AL37" i="9"/>
  <c r="BL37" i="9" s="1"/>
  <c r="AI37" i="9"/>
  <c r="BI37" i="9" s="1"/>
  <c r="AF37" i="9"/>
  <c r="BF37" i="9" s="1"/>
  <c r="AC37" i="9"/>
  <c r="BC37" i="9" s="1"/>
  <c r="Z37" i="9"/>
  <c r="AZ37" i="9" s="1"/>
  <c r="W37" i="9"/>
  <c r="T37" i="9"/>
  <c r="Q37" i="9"/>
  <c r="N37" i="9"/>
  <c r="B37" i="9"/>
  <c r="AT32" i="9"/>
  <c r="BT32" i="9" s="1"/>
  <c r="AS32" i="9"/>
  <c r="BS32" i="9" s="1"/>
  <c r="AQ32" i="9"/>
  <c r="BQ32" i="9" s="1"/>
  <c r="AP32" i="9"/>
  <c r="BP32" i="9" s="1"/>
  <c r="AN32" i="9"/>
  <c r="BN32" i="9" s="1"/>
  <c r="AM32" i="9"/>
  <c r="BM32" i="9" s="1"/>
  <c r="AK32" i="9"/>
  <c r="BK32" i="9" s="1"/>
  <c r="AJ32" i="9"/>
  <c r="BJ32" i="9" s="1"/>
  <c r="AH32" i="9"/>
  <c r="BH32" i="9" s="1"/>
  <c r="AG32" i="9"/>
  <c r="BG32" i="9" s="1"/>
  <c r="AE32" i="9"/>
  <c r="BE32" i="9" s="1"/>
  <c r="AD32" i="9"/>
  <c r="BD32" i="9" s="1"/>
  <c r="AB32" i="9"/>
  <c r="BB32" i="9" s="1"/>
  <c r="AA32" i="9"/>
  <c r="BA32" i="9" s="1"/>
  <c r="Y32" i="9"/>
  <c r="AY32" i="9" s="1"/>
  <c r="X32" i="9"/>
  <c r="AX32" i="9" s="1"/>
  <c r="V32" i="9"/>
  <c r="U32" i="9"/>
  <c r="S32" i="9"/>
  <c r="R32" i="9"/>
  <c r="P32" i="9"/>
  <c r="O32" i="9"/>
  <c r="M32" i="9"/>
  <c r="L32" i="9"/>
  <c r="AT29" i="9"/>
  <c r="BT29" i="9" s="1"/>
  <c r="AS29" i="9"/>
  <c r="BS29" i="9" s="1"/>
  <c r="AQ29" i="9"/>
  <c r="BQ29" i="9" s="1"/>
  <c r="AP29" i="9"/>
  <c r="BP29" i="9" s="1"/>
  <c r="AN29" i="9"/>
  <c r="BN29" i="9" s="1"/>
  <c r="AM29" i="9"/>
  <c r="BM29" i="9" s="1"/>
  <c r="AK29" i="9"/>
  <c r="BK29" i="9" s="1"/>
  <c r="AJ29" i="9"/>
  <c r="BJ29" i="9" s="1"/>
  <c r="AH29" i="9"/>
  <c r="BH29" i="9" s="1"/>
  <c r="AG29" i="9"/>
  <c r="BG29" i="9" s="1"/>
  <c r="AE29" i="9"/>
  <c r="BE29" i="9" s="1"/>
  <c r="AD29" i="9"/>
  <c r="BD29" i="9" s="1"/>
  <c r="AB29" i="9"/>
  <c r="BB29" i="9" s="1"/>
  <c r="AA29" i="9"/>
  <c r="BA29" i="9" s="1"/>
  <c r="Y29" i="9"/>
  <c r="AY29" i="9" s="1"/>
  <c r="X29" i="9"/>
  <c r="AX29" i="9" s="1"/>
  <c r="V29" i="9"/>
  <c r="U29" i="9"/>
  <c r="S29" i="9"/>
  <c r="R29" i="9"/>
  <c r="P29" i="9"/>
  <c r="O29" i="9"/>
  <c r="M29" i="9"/>
  <c r="L29" i="9"/>
  <c r="AU28" i="9"/>
  <c r="BU28" i="9" s="1"/>
  <c r="AR28" i="9"/>
  <c r="BR28" i="9" s="1"/>
  <c r="AO28" i="9"/>
  <c r="BO28" i="9" s="1"/>
  <c r="AL28" i="9"/>
  <c r="BL28" i="9" s="1"/>
  <c r="AI28" i="9"/>
  <c r="BI28" i="9" s="1"/>
  <c r="AF28" i="9"/>
  <c r="BF28" i="9" s="1"/>
  <c r="AC28" i="9"/>
  <c r="BC28" i="9" s="1"/>
  <c r="Z28" i="9"/>
  <c r="AZ28" i="9" s="1"/>
  <c r="W28" i="9"/>
  <c r="T28" i="9"/>
  <c r="Q28" i="9"/>
  <c r="N28" i="9"/>
  <c r="B28" i="9"/>
  <c r="AU27" i="9"/>
  <c r="BU27" i="9" s="1"/>
  <c r="AR27" i="9"/>
  <c r="BR27" i="9" s="1"/>
  <c r="AO27" i="9"/>
  <c r="BO27" i="9" s="1"/>
  <c r="AL27" i="9"/>
  <c r="BL27" i="9" s="1"/>
  <c r="AI27" i="9"/>
  <c r="BI27" i="9" s="1"/>
  <c r="AF27" i="9"/>
  <c r="BF27" i="9" s="1"/>
  <c r="AC27" i="9"/>
  <c r="BC27" i="9" s="1"/>
  <c r="Z27" i="9"/>
  <c r="AZ27" i="9" s="1"/>
  <c r="W27" i="9"/>
  <c r="T27" i="9"/>
  <c r="Q27" i="9"/>
  <c r="N27" i="9"/>
  <c r="B27" i="9"/>
  <c r="AU26" i="9"/>
  <c r="BU26" i="9" s="1"/>
  <c r="AR26" i="9"/>
  <c r="BR26" i="9" s="1"/>
  <c r="AO26" i="9"/>
  <c r="BO26" i="9" s="1"/>
  <c r="AL26" i="9"/>
  <c r="BL26" i="9" s="1"/>
  <c r="AI26" i="9"/>
  <c r="BI26" i="9" s="1"/>
  <c r="AF26" i="9"/>
  <c r="BF26" i="9" s="1"/>
  <c r="AC26" i="9"/>
  <c r="BC26" i="9" s="1"/>
  <c r="Z26" i="9"/>
  <c r="AZ26" i="9" s="1"/>
  <c r="W26" i="9"/>
  <c r="T26" i="9"/>
  <c r="Q26" i="9"/>
  <c r="N26" i="9"/>
  <c r="B26" i="9"/>
  <c r="AU25" i="9"/>
  <c r="BU25" i="9" s="1"/>
  <c r="AR25" i="9"/>
  <c r="BR25" i="9" s="1"/>
  <c r="AO25" i="9"/>
  <c r="BO25" i="9" s="1"/>
  <c r="AL25" i="9"/>
  <c r="BL25" i="9" s="1"/>
  <c r="AI25" i="9"/>
  <c r="BI25" i="9" s="1"/>
  <c r="AF25" i="9"/>
  <c r="BF25" i="9" s="1"/>
  <c r="AC25" i="9"/>
  <c r="BC25" i="9" s="1"/>
  <c r="Z25" i="9"/>
  <c r="AZ25" i="9" s="1"/>
  <c r="W25" i="9"/>
  <c r="T25" i="9"/>
  <c r="Q25" i="9"/>
  <c r="N25" i="9"/>
  <c r="B25" i="9"/>
  <c r="AT22" i="9"/>
  <c r="BT22" i="9" s="1"/>
  <c r="AS22" i="9"/>
  <c r="BS22" i="9" s="1"/>
  <c r="AQ22" i="9"/>
  <c r="BQ22" i="9" s="1"/>
  <c r="AP22" i="9"/>
  <c r="BP22" i="9" s="1"/>
  <c r="AN22" i="9"/>
  <c r="BN22" i="9" s="1"/>
  <c r="AM22" i="9"/>
  <c r="BM22" i="9" s="1"/>
  <c r="AK22" i="9"/>
  <c r="BK22" i="9" s="1"/>
  <c r="AJ22" i="9"/>
  <c r="BJ22" i="9" s="1"/>
  <c r="AH22" i="9"/>
  <c r="BH22" i="9" s="1"/>
  <c r="AG22" i="9"/>
  <c r="BG22" i="9" s="1"/>
  <c r="AE22" i="9"/>
  <c r="BE22" i="9" s="1"/>
  <c r="AD22" i="9"/>
  <c r="BD22" i="9" s="1"/>
  <c r="AB22" i="9"/>
  <c r="BB22" i="9" s="1"/>
  <c r="AA22" i="9"/>
  <c r="BA22" i="9" s="1"/>
  <c r="Y22" i="9"/>
  <c r="AY22" i="9" s="1"/>
  <c r="X22" i="9"/>
  <c r="AX22" i="9" s="1"/>
  <c r="V22" i="9"/>
  <c r="U22" i="9"/>
  <c r="S22" i="9"/>
  <c r="R22" i="9"/>
  <c r="P22" i="9"/>
  <c r="O22" i="9"/>
  <c r="M22" i="9"/>
  <c r="L22" i="9"/>
  <c r="AU21" i="9"/>
  <c r="BU21" i="9" s="1"/>
  <c r="AR21" i="9"/>
  <c r="BR21" i="9" s="1"/>
  <c r="AO21" i="9"/>
  <c r="BO21" i="9" s="1"/>
  <c r="AL21" i="9"/>
  <c r="BL21" i="9" s="1"/>
  <c r="AI21" i="9"/>
  <c r="BI21" i="9" s="1"/>
  <c r="AF21" i="9"/>
  <c r="BF21" i="9" s="1"/>
  <c r="AC21" i="9"/>
  <c r="BC21" i="9" s="1"/>
  <c r="Z21" i="9"/>
  <c r="AZ21" i="9" s="1"/>
  <c r="W21" i="9"/>
  <c r="T21" i="9"/>
  <c r="Q21" i="9"/>
  <c r="N21" i="9"/>
  <c r="B21" i="9"/>
  <c r="AU20" i="9"/>
  <c r="BU20" i="9" s="1"/>
  <c r="AR20" i="9"/>
  <c r="BR20" i="9" s="1"/>
  <c r="AO20" i="9"/>
  <c r="BO20" i="9" s="1"/>
  <c r="AL20" i="9"/>
  <c r="BL20" i="9" s="1"/>
  <c r="AI20" i="9"/>
  <c r="BI20" i="9" s="1"/>
  <c r="AF20" i="9"/>
  <c r="BF20" i="9" s="1"/>
  <c r="AC20" i="9"/>
  <c r="BC20" i="9" s="1"/>
  <c r="Z20" i="9"/>
  <c r="AZ20" i="9" s="1"/>
  <c r="W20" i="9"/>
  <c r="T20" i="9"/>
  <c r="Q20" i="9"/>
  <c r="N20" i="9"/>
  <c r="B20" i="9"/>
  <c r="AT18" i="9"/>
  <c r="BT18" i="9" s="1"/>
  <c r="AS18" i="9"/>
  <c r="BS18" i="9" s="1"/>
  <c r="AQ18" i="9"/>
  <c r="BQ18" i="9" s="1"/>
  <c r="AP18" i="9"/>
  <c r="BP18" i="9" s="1"/>
  <c r="AN18" i="9"/>
  <c r="BN18" i="9" s="1"/>
  <c r="AM18" i="9"/>
  <c r="BM18" i="9" s="1"/>
  <c r="AK18" i="9"/>
  <c r="BK18" i="9" s="1"/>
  <c r="AJ18" i="9"/>
  <c r="BJ18" i="9" s="1"/>
  <c r="AH18" i="9"/>
  <c r="BH18" i="9" s="1"/>
  <c r="AG18" i="9"/>
  <c r="BG18" i="9" s="1"/>
  <c r="AE18" i="9"/>
  <c r="BE18" i="9" s="1"/>
  <c r="AD18" i="9"/>
  <c r="BD18" i="9" s="1"/>
  <c r="AB18" i="9"/>
  <c r="BB18" i="9" s="1"/>
  <c r="AA18" i="9"/>
  <c r="BA18" i="9" s="1"/>
  <c r="Y18" i="9"/>
  <c r="AY18" i="9" s="1"/>
  <c r="X18" i="9"/>
  <c r="AX18" i="9" s="1"/>
  <c r="V18" i="9"/>
  <c r="U18" i="9"/>
  <c r="S18" i="9"/>
  <c r="R18" i="9"/>
  <c r="P18" i="9"/>
  <c r="O18" i="9"/>
  <c r="M18" i="9"/>
  <c r="L18" i="9"/>
  <c r="AU17" i="9"/>
  <c r="BU17" i="9" s="1"/>
  <c r="AR17" i="9"/>
  <c r="BR17" i="9" s="1"/>
  <c r="AO17" i="9"/>
  <c r="BO17" i="9" s="1"/>
  <c r="AL17" i="9"/>
  <c r="BL17" i="9" s="1"/>
  <c r="AI17" i="9"/>
  <c r="BI17" i="9" s="1"/>
  <c r="AF17" i="9"/>
  <c r="BF17" i="9" s="1"/>
  <c r="AC17" i="9"/>
  <c r="BC17" i="9" s="1"/>
  <c r="Z17" i="9"/>
  <c r="AZ17" i="9" s="1"/>
  <c r="W17" i="9"/>
  <c r="T17" i="9"/>
  <c r="Q17" i="9"/>
  <c r="N17" i="9"/>
  <c r="B17" i="9"/>
  <c r="AU16" i="9"/>
  <c r="BU16" i="9" s="1"/>
  <c r="AR16" i="9"/>
  <c r="BR16" i="9" s="1"/>
  <c r="AO16" i="9"/>
  <c r="BO16" i="9" s="1"/>
  <c r="AL16" i="9"/>
  <c r="BL16" i="9" s="1"/>
  <c r="AI16" i="9"/>
  <c r="BI16" i="9" s="1"/>
  <c r="AF16" i="9"/>
  <c r="BF16" i="9" s="1"/>
  <c r="AC16" i="9"/>
  <c r="Z16" i="9"/>
  <c r="AZ16" i="9" s="1"/>
  <c r="W16" i="9"/>
  <c r="T16" i="9"/>
  <c r="Q16" i="9"/>
  <c r="N16" i="9"/>
  <c r="B16" i="9"/>
  <c r="AR15" i="9"/>
  <c r="BR15" i="9" s="1"/>
  <c r="AO15" i="9"/>
  <c r="BO15" i="9" s="1"/>
  <c r="AL15" i="9"/>
  <c r="BL15" i="9" s="1"/>
  <c r="AI15" i="9"/>
  <c r="BI15" i="9" s="1"/>
  <c r="AF15" i="9"/>
  <c r="BF15" i="9" s="1"/>
  <c r="W15" i="9"/>
  <c r="T15" i="9"/>
  <c r="Q15" i="9"/>
  <c r="N15" i="9"/>
  <c r="B15" i="9"/>
  <c r="AU14" i="9"/>
  <c r="BU14" i="9" s="1"/>
  <c r="AR14" i="9"/>
  <c r="BR14" i="9" s="1"/>
  <c r="AO14" i="9"/>
  <c r="BO14" i="9" s="1"/>
  <c r="AL14" i="9"/>
  <c r="BL14" i="9" s="1"/>
  <c r="AI14" i="9"/>
  <c r="BI14" i="9" s="1"/>
  <c r="AF14" i="9"/>
  <c r="BF14" i="9" s="1"/>
  <c r="W14" i="9"/>
  <c r="T14" i="9"/>
  <c r="Q14" i="9"/>
  <c r="N14" i="9"/>
  <c r="B14" i="9"/>
  <c r="AU13" i="9"/>
  <c r="BU13" i="9" s="1"/>
  <c r="AR13" i="9"/>
  <c r="BR13" i="9" s="1"/>
  <c r="AO13" i="9"/>
  <c r="BO13" i="9" s="1"/>
  <c r="AL13" i="9"/>
  <c r="BL13" i="9" s="1"/>
  <c r="AI13" i="9"/>
  <c r="BI13" i="9" s="1"/>
  <c r="AF13" i="9"/>
  <c r="BF13" i="9" s="1"/>
  <c r="AC13" i="9"/>
  <c r="BC13" i="9" s="1"/>
  <c r="Z13" i="9"/>
  <c r="AZ13" i="9" s="1"/>
  <c r="W13" i="9"/>
  <c r="T13" i="9"/>
  <c r="Q13" i="9"/>
  <c r="N13" i="9"/>
  <c r="B13" i="9"/>
  <c r="AU12" i="9"/>
  <c r="BU12" i="9" s="1"/>
  <c r="AR12" i="9"/>
  <c r="BR12" i="9" s="1"/>
  <c r="AO12" i="9"/>
  <c r="BO12" i="9" s="1"/>
  <c r="AL12" i="9"/>
  <c r="BL12" i="9" s="1"/>
  <c r="AI12" i="9"/>
  <c r="BI12" i="9" s="1"/>
  <c r="AF12" i="9"/>
  <c r="BF12" i="9" s="1"/>
  <c r="W12" i="9"/>
  <c r="T12" i="9"/>
  <c r="Q12" i="9"/>
  <c r="N12" i="9"/>
  <c r="B12" i="9"/>
  <c r="AQ10" i="9"/>
  <c r="BQ10" i="9" s="1"/>
  <c r="AP10" i="9"/>
  <c r="BP10" i="9" s="1"/>
  <c r="AN10" i="9"/>
  <c r="BN10" i="9" s="1"/>
  <c r="AM10" i="9"/>
  <c r="BM10" i="9" s="1"/>
  <c r="AH10" i="9"/>
  <c r="BH10" i="9" s="1"/>
  <c r="AG10" i="9"/>
  <c r="BG10" i="9" s="1"/>
  <c r="AE10" i="9"/>
  <c r="BE10" i="9" s="1"/>
  <c r="AD10" i="9"/>
  <c r="BD10" i="9" s="1"/>
  <c r="AB10" i="9"/>
  <c r="BB10" i="9" s="1"/>
  <c r="AA10" i="9"/>
  <c r="BA10" i="9" s="1"/>
  <c r="Y10" i="9"/>
  <c r="AY10" i="9" s="1"/>
  <c r="X10" i="9"/>
  <c r="AX10" i="9" s="1"/>
  <c r="V10" i="9"/>
  <c r="U10" i="9"/>
  <c r="S10" i="9"/>
  <c r="R10" i="9"/>
  <c r="P10" i="9"/>
  <c r="O10" i="9"/>
  <c r="M10" i="9"/>
  <c r="L10" i="9"/>
  <c r="AU9" i="9"/>
  <c r="BU9" i="9" s="1"/>
  <c r="AR9" i="9"/>
  <c r="BR9" i="9" s="1"/>
  <c r="AO9" i="9"/>
  <c r="BO9" i="9" s="1"/>
  <c r="AL9" i="9"/>
  <c r="BL9" i="9" s="1"/>
  <c r="AI9" i="9"/>
  <c r="BI9" i="9" s="1"/>
  <c r="AF9" i="9"/>
  <c r="BF9" i="9" s="1"/>
  <c r="AC9" i="9"/>
  <c r="BC9" i="9" s="1"/>
  <c r="Z9" i="9"/>
  <c r="AZ9" i="9" s="1"/>
  <c r="W9" i="9"/>
  <c r="T9" i="9"/>
  <c r="Q9" i="9"/>
  <c r="N9" i="9"/>
  <c r="B9" i="9"/>
  <c r="AU8" i="9"/>
  <c r="BU8" i="9" s="1"/>
  <c r="AR8" i="9"/>
  <c r="BR8" i="9" s="1"/>
  <c r="AO8" i="9"/>
  <c r="BO8" i="9" s="1"/>
  <c r="AL8" i="9"/>
  <c r="BL8" i="9" s="1"/>
  <c r="AI8" i="9"/>
  <c r="BI8" i="9" s="1"/>
  <c r="AF8" i="9"/>
  <c r="BF8" i="9" s="1"/>
  <c r="AC8" i="9"/>
  <c r="BC8" i="9" s="1"/>
  <c r="Z8" i="9"/>
  <c r="AZ8" i="9" s="1"/>
  <c r="W8" i="9"/>
  <c r="T8" i="9"/>
  <c r="Q8" i="9"/>
  <c r="N8" i="9"/>
  <c r="B8" i="9"/>
  <c r="AU7" i="9"/>
  <c r="BU7" i="9" s="1"/>
  <c r="AR7" i="9"/>
  <c r="BR7" i="9" s="1"/>
  <c r="AO7" i="9"/>
  <c r="BO7" i="9" s="1"/>
  <c r="AL7" i="9"/>
  <c r="BL7" i="9" s="1"/>
  <c r="AI7" i="9"/>
  <c r="BI7" i="9" s="1"/>
  <c r="AF7" i="9"/>
  <c r="BF7" i="9" s="1"/>
  <c r="AC7" i="9"/>
  <c r="BC7" i="9" s="1"/>
  <c r="Z7" i="9"/>
  <c r="AZ7" i="9" s="1"/>
  <c r="W7" i="9"/>
  <c r="T7" i="9"/>
  <c r="Q7" i="9"/>
  <c r="N7" i="9"/>
  <c r="B7" i="9"/>
  <c r="AU6" i="9"/>
  <c r="BU6" i="9" s="1"/>
  <c r="AR6" i="9"/>
  <c r="BR6" i="9" s="1"/>
  <c r="AO6" i="9"/>
  <c r="BO6" i="9" s="1"/>
  <c r="AK6" i="9"/>
  <c r="AJ6" i="9"/>
  <c r="BJ6" i="9" s="1"/>
  <c r="AI6" i="9"/>
  <c r="BI6" i="9" s="1"/>
  <c r="AF6" i="9"/>
  <c r="BF6" i="9" s="1"/>
  <c r="AC6" i="9"/>
  <c r="BC6" i="9" s="1"/>
  <c r="Z6" i="9"/>
  <c r="AZ6" i="9" s="1"/>
  <c r="W6" i="9"/>
  <c r="T6" i="9"/>
  <c r="Q6" i="9"/>
  <c r="N6" i="9"/>
  <c r="B6" i="9"/>
  <c r="AU5" i="9"/>
  <c r="BU5" i="9" s="1"/>
  <c r="AR5" i="9"/>
  <c r="BR5" i="9" s="1"/>
  <c r="AO5" i="9"/>
  <c r="BO5" i="9" s="1"/>
  <c r="AL5" i="9"/>
  <c r="BL5" i="9" s="1"/>
  <c r="AI5" i="9"/>
  <c r="BI5" i="9" s="1"/>
  <c r="AF5" i="9"/>
  <c r="BF5" i="9" s="1"/>
  <c r="AC5" i="9"/>
  <c r="BC5" i="9" s="1"/>
  <c r="Z5" i="9"/>
  <c r="AZ5" i="9" s="1"/>
  <c r="W5" i="9"/>
  <c r="T5" i="9"/>
  <c r="Q5" i="9"/>
  <c r="N5" i="9"/>
  <c r="B5" i="9"/>
  <c r="AT4" i="9"/>
  <c r="AS4" i="9"/>
  <c r="AR4" i="9"/>
  <c r="BR4" i="9" s="1"/>
  <c r="AO4" i="9"/>
  <c r="BO4" i="9" s="1"/>
  <c r="AL4" i="9"/>
  <c r="BL4" i="9" s="1"/>
  <c r="AI4" i="9"/>
  <c r="BI4" i="9" s="1"/>
  <c r="AF4" i="9"/>
  <c r="BF4" i="9" s="1"/>
  <c r="AC4" i="9"/>
  <c r="BC4" i="9" s="1"/>
  <c r="Z4" i="9"/>
  <c r="AZ4" i="9" s="1"/>
  <c r="W4" i="9"/>
  <c r="T4" i="9"/>
  <c r="Q4" i="9"/>
  <c r="N4" i="9"/>
  <c r="B4" i="9"/>
  <c r="AT32" i="3"/>
  <c r="BT32" i="3" s="1"/>
  <c r="AS32" i="3"/>
  <c r="BS32" i="3" s="1"/>
  <c r="AQ32" i="3"/>
  <c r="BQ32" i="3" s="1"/>
  <c r="AP32" i="3"/>
  <c r="BP32" i="3" s="1"/>
  <c r="AN32" i="3"/>
  <c r="BN32" i="3" s="1"/>
  <c r="AM32" i="3"/>
  <c r="BM32" i="3" s="1"/>
  <c r="AK32" i="3"/>
  <c r="BK32" i="3" s="1"/>
  <c r="AJ32" i="3"/>
  <c r="BJ32" i="3" s="1"/>
  <c r="AH32" i="3"/>
  <c r="BH32" i="3" s="1"/>
  <c r="AG32" i="3"/>
  <c r="BG32" i="3" s="1"/>
  <c r="AE32" i="3"/>
  <c r="BE32" i="3" s="1"/>
  <c r="AD32" i="3"/>
  <c r="BD32" i="3" s="1"/>
  <c r="AB32" i="3"/>
  <c r="BB32" i="3" s="1"/>
  <c r="AA32" i="3"/>
  <c r="BA32" i="3" s="1"/>
  <c r="Y32" i="3"/>
  <c r="AY32" i="3" s="1"/>
  <c r="X32" i="3"/>
  <c r="AX32" i="3" s="1"/>
  <c r="V32" i="3"/>
  <c r="U32" i="3"/>
  <c r="S32" i="3"/>
  <c r="R32" i="3"/>
  <c r="P32" i="3"/>
  <c r="O32" i="3"/>
  <c r="M32" i="3"/>
  <c r="L32" i="3"/>
  <c r="AU31" i="3"/>
  <c r="AR31" i="3"/>
  <c r="AO31" i="3"/>
  <c r="AL31" i="3"/>
  <c r="AI31" i="3"/>
  <c r="AF31" i="3"/>
  <c r="BF31" i="3" s="1"/>
  <c r="AC31" i="3"/>
  <c r="BC31" i="3" s="1"/>
  <c r="Z31" i="3"/>
  <c r="AZ31" i="3" s="1"/>
  <c r="W31" i="3"/>
  <c r="W32" i="3" s="1"/>
  <c r="T31" i="3"/>
  <c r="T32" i="3" s="1"/>
  <c r="Q31" i="3"/>
  <c r="Q32" i="3" s="1"/>
  <c r="N31" i="3"/>
  <c r="N32" i="3" s="1"/>
  <c r="B31" i="3"/>
  <c r="L20" i="2"/>
  <c r="AT15" i="2"/>
  <c r="BT15" i="2" s="1"/>
  <c r="AS15" i="2"/>
  <c r="BS15" i="2" s="1"/>
  <c r="AQ15" i="2"/>
  <c r="BQ15" i="2" s="1"/>
  <c r="AP15" i="2"/>
  <c r="BP15" i="2" s="1"/>
  <c r="AN15" i="2"/>
  <c r="BN15" i="2" s="1"/>
  <c r="AM15" i="2"/>
  <c r="BM15" i="2" s="1"/>
  <c r="AK15" i="2"/>
  <c r="BK15" i="2" s="1"/>
  <c r="AJ15" i="2"/>
  <c r="BJ15" i="2" s="1"/>
  <c r="AH15" i="2"/>
  <c r="BH15" i="2" s="1"/>
  <c r="AG15" i="2"/>
  <c r="BG15" i="2" s="1"/>
  <c r="AE15" i="2"/>
  <c r="BE15" i="2" s="1"/>
  <c r="AD15" i="2"/>
  <c r="BD15" i="2" s="1"/>
  <c r="AB15" i="2"/>
  <c r="BB15" i="2" s="1"/>
  <c r="AA15" i="2"/>
  <c r="BA15" i="2" s="1"/>
  <c r="Y15" i="2"/>
  <c r="AY15" i="2" s="1"/>
  <c r="X15" i="2"/>
  <c r="AX15" i="2" s="1"/>
  <c r="V15" i="2"/>
  <c r="U15" i="2"/>
  <c r="S15" i="2"/>
  <c r="R15" i="2"/>
  <c r="P15" i="2"/>
  <c r="O15" i="2"/>
  <c r="M15" i="2"/>
  <c r="L15" i="2"/>
  <c r="AU14" i="2"/>
  <c r="BU14" i="2" s="1"/>
  <c r="AR14" i="2"/>
  <c r="BR14" i="2" s="1"/>
  <c r="AO14" i="2"/>
  <c r="BO14" i="2" s="1"/>
  <c r="AL14" i="2"/>
  <c r="BL14" i="2" s="1"/>
  <c r="AI14" i="2"/>
  <c r="BI14" i="2" s="1"/>
  <c r="AF14" i="2"/>
  <c r="BF14" i="2" s="1"/>
  <c r="AC14" i="2"/>
  <c r="BC14" i="2" s="1"/>
  <c r="Z14" i="2"/>
  <c r="AZ14" i="2" s="1"/>
  <c r="W14" i="2"/>
  <c r="T14" i="2"/>
  <c r="Q14" i="2"/>
  <c r="N14" i="2"/>
  <c r="B14" i="2"/>
  <c r="AU13" i="2"/>
  <c r="BU13" i="2" s="1"/>
  <c r="AR13" i="2"/>
  <c r="BR13" i="2" s="1"/>
  <c r="AO13" i="2"/>
  <c r="BO13" i="2" s="1"/>
  <c r="AL13" i="2"/>
  <c r="BL13" i="2" s="1"/>
  <c r="AI13" i="2"/>
  <c r="BI13" i="2" s="1"/>
  <c r="AF13" i="2"/>
  <c r="BF13" i="2" s="1"/>
  <c r="AC13" i="2"/>
  <c r="Z13" i="2"/>
  <c r="AZ13" i="2" s="1"/>
  <c r="W13" i="2"/>
  <c r="T13" i="2"/>
  <c r="Q13" i="2"/>
  <c r="N13" i="2"/>
  <c r="B13" i="2"/>
  <c r="AU12" i="2"/>
  <c r="BU12" i="2" s="1"/>
  <c r="AR12" i="2"/>
  <c r="BR12" i="2" s="1"/>
  <c r="AO12" i="2"/>
  <c r="BO12" i="2" s="1"/>
  <c r="AL12" i="2"/>
  <c r="BL12" i="2" s="1"/>
  <c r="AI12" i="2"/>
  <c r="BI12" i="2" s="1"/>
  <c r="W12" i="2"/>
  <c r="T12" i="2"/>
  <c r="Q12" i="2"/>
  <c r="N12" i="2"/>
  <c r="B12" i="2"/>
  <c r="AU11" i="2"/>
  <c r="BU11" i="2" s="1"/>
  <c r="AR11" i="2"/>
  <c r="BR11" i="2" s="1"/>
  <c r="AO11" i="2"/>
  <c r="BO11" i="2" s="1"/>
  <c r="AL11" i="2"/>
  <c r="BL11" i="2" s="1"/>
  <c r="AI11" i="2"/>
  <c r="BI11" i="2" s="1"/>
  <c r="AF11" i="2"/>
  <c r="BF11" i="2" s="1"/>
  <c r="AC11" i="2"/>
  <c r="BC11" i="2" s="1"/>
  <c r="Z11" i="2"/>
  <c r="AZ11" i="2" s="1"/>
  <c r="W11" i="2"/>
  <c r="T11" i="2"/>
  <c r="Q11" i="2"/>
  <c r="N11" i="2"/>
  <c r="B11" i="2"/>
  <c r="AU10" i="2"/>
  <c r="BU10" i="2" s="1"/>
  <c r="AR10" i="2"/>
  <c r="BR10" i="2" s="1"/>
  <c r="AO10" i="2"/>
  <c r="BO10" i="2" s="1"/>
  <c r="AL10" i="2"/>
  <c r="BL10" i="2" s="1"/>
  <c r="AI10" i="2"/>
  <c r="BI10" i="2" s="1"/>
  <c r="AF10" i="2"/>
  <c r="BF10" i="2" s="1"/>
  <c r="AC10" i="2"/>
  <c r="Z10" i="2"/>
  <c r="AZ10" i="2" s="1"/>
  <c r="W10" i="2"/>
  <c r="T10" i="2"/>
  <c r="Q10" i="2"/>
  <c r="N10" i="2"/>
  <c r="B10" i="2"/>
  <c r="AU9" i="2"/>
  <c r="BU9" i="2" s="1"/>
  <c r="AR9" i="2"/>
  <c r="BR9" i="2" s="1"/>
  <c r="AO9" i="2"/>
  <c r="BO9" i="2" s="1"/>
  <c r="AL9" i="2"/>
  <c r="BL9" i="2" s="1"/>
  <c r="AI9" i="2"/>
  <c r="BI9" i="2" s="1"/>
  <c r="AF9" i="2"/>
  <c r="BF9" i="2" s="1"/>
  <c r="AC9" i="2"/>
  <c r="BC9" i="2" s="1"/>
  <c r="Z9" i="2"/>
  <c r="AZ9" i="2" s="1"/>
  <c r="W9" i="2"/>
  <c r="T9" i="2"/>
  <c r="Q9" i="2"/>
  <c r="N9" i="2"/>
  <c r="B9" i="2"/>
  <c r="AU8" i="2"/>
  <c r="BU8" i="2" s="1"/>
  <c r="AR8" i="2"/>
  <c r="BR8" i="2" s="1"/>
  <c r="AO8" i="2"/>
  <c r="BO8" i="2" s="1"/>
  <c r="AL8" i="2"/>
  <c r="BL8" i="2" s="1"/>
  <c r="AI8" i="2"/>
  <c r="BI8" i="2" s="1"/>
  <c r="AF8" i="2"/>
  <c r="BF8" i="2" s="1"/>
  <c r="AC8" i="2"/>
  <c r="BC8" i="2" s="1"/>
  <c r="Z8" i="2"/>
  <c r="AZ8" i="2" s="1"/>
  <c r="W8" i="2"/>
  <c r="T8" i="2"/>
  <c r="Q8" i="2"/>
  <c r="N8" i="2"/>
  <c r="B8" i="2"/>
  <c r="B3" i="4"/>
  <c r="N3" i="4"/>
  <c r="Q3" i="4"/>
  <c r="T3" i="4"/>
  <c r="W3" i="4"/>
  <c r="Z3" i="4"/>
  <c r="AZ3" i="4" s="1"/>
  <c r="AC3" i="4"/>
  <c r="BC3" i="4" s="1"/>
  <c r="AF3" i="4"/>
  <c r="BF3" i="4" s="1"/>
  <c r="AI3" i="4"/>
  <c r="BI3" i="4" s="1"/>
  <c r="AL3" i="4"/>
  <c r="BL3" i="4" s="1"/>
  <c r="AO3" i="4"/>
  <c r="BO3" i="4" s="1"/>
  <c r="AR3" i="4"/>
  <c r="BR3" i="4" s="1"/>
  <c r="AU3" i="4"/>
  <c r="BU3" i="4" s="1"/>
  <c r="B4" i="4"/>
  <c r="N4" i="4"/>
  <c r="Q4" i="4"/>
  <c r="T4" i="4"/>
  <c r="W4" i="4"/>
  <c r="Z4" i="4"/>
  <c r="AZ4" i="4" s="1"/>
  <c r="AC4" i="4"/>
  <c r="BC4" i="4" s="1"/>
  <c r="AF4" i="4"/>
  <c r="BF4" i="4" s="1"/>
  <c r="AI4" i="4"/>
  <c r="BI4" i="4" s="1"/>
  <c r="AL4" i="4"/>
  <c r="BL4" i="4" s="1"/>
  <c r="AO4" i="4"/>
  <c r="AR4" i="4"/>
  <c r="BR4" i="4" s="1"/>
  <c r="AU4" i="4"/>
  <c r="BU4" i="4" s="1"/>
  <c r="B5" i="4"/>
  <c r="N5" i="4"/>
  <c r="Q5" i="4"/>
  <c r="T5" i="4"/>
  <c r="W5" i="4"/>
  <c r="Z5" i="4"/>
  <c r="AZ5" i="4" s="1"/>
  <c r="AC5" i="4"/>
  <c r="BC5" i="4" s="1"/>
  <c r="AF5" i="4"/>
  <c r="BF5" i="4" s="1"/>
  <c r="AI5" i="4"/>
  <c r="BI5" i="4" s="1"/>
  <c r="AL5" i="4"/>
  <c r="BL5" i="4" s="1"/>
  <c r="AO5" i="4"/>
  <c r="BO5" i="4" s="1"/>
  <c r="AR5" i="4"/>
  <c r="BR5" i="4" s="1"/>
  <c r="AU5" i="4"/>
  <c r="BU5" i="4" s="1"/>
  <c r="B6" i="4"/>
  <c r="N6" i="4"/>
  <c r="Q6" i="4"/>
  <c r="T6" i="4"/>
  <c r="W6" i="4"/>
  <c r="Z6" i="4"/>
  <c r="AZ6" i="4" s="1"/>
  <c r="AC6" i="4"/>
  <c r="BC6" i="4" s="1"/>
  <c r="AF6" i="4"/>
  <c r="BF6" i="4" s="1"/>
  <c r="AI6" i="4"/>
  <c r="BI6" i="4" s="1"/>
  <c r="AL6" i="4"/>
  <c r="BL6" i="4" s="1"/>
  <c r="AO6" i="4"/>
  <c r="AR6" i="4"/>
  <c r="BR6" i="4" s="1"/>
  <c r="AU6" i="4"/>
  <c r="BU6" i="4" s="1"/>
  <c r="B7" i="4"/>
  <c r="N7" i="4"/>
  <c r="Q7" i="4"/>
  <c r="T7" i="4"/>
  <c r="W7" i="4"/>
  <c r="X7" i="4"/>
  <c r="Y7" i="4"/>
  <c r="AC7" i="4"/>
  <c r="BC7" i="4" s="1"/>
  <c r="AF7" i="4"/>
  <c r="BF7" i="4" s="1"/>
  <c r="AI7" i="4"/>
  <c r="BI7" i="4" s="1"/>
  <c r="AO7" i="4"/>
  <c r="BO7" i="4" s="1"/>
  <c r="AR7" i="4"/>
  <c r="BR7" i="4" s="1"/>
  <c r="AU7" i="4"/>
  <c r="BU7" i="4" s="1"/>
  <c r="B8" i="4"/>
  <c r="N8" i="4"/>
  <c r="Q8" i="4"/>
  <c r="T8" i="4"/>
  <c r="W8" i="4"/>
  <c r="Z8" i="4"/>
  <c r="AZ8" i="4" s="1"/>
  <c r="AC8" i="4"/>
  <c r="BC8" i="4" s="1"/>
  <c r="AF8" i="4"/>
  <c r="BF8" i="4" s="1"/>
  <c r="AI8" i="4"/>
  <c r="BI8" i="4" s="1"/>
  <c r="AL8" i="4"/>
  <c r="BL8" i="4" s="1"/>
  <c r="AO8" i="4"/>
  <c r="BO8" i="4" s="1"/>
  <c r="AR8" i="4"/>
  <c r="BR8" i="4" s="1"/>
  <c r="AU8" i="4"/>
  <c r="BU8" i="4" s="1"/>
  <c r="B9" i="4"/>
  <c r="N9" i="4"/>
  <c r="Q9" i="4"/>
  <c r="T9" i="4"/>
  <c r="W9" i="4"/>
  <c r="Z9" i="4"/>
  <c r="AZ9" i="4" s="1"/>
  <c r="AC9" i="4"/>
  <c r="BC9" i="4" s="1"/>
  <c r="AF9" i="4"/>
  <c r="BF9" i="4" s="1"/>
  <c r="AI9" i="4"/>
  <c r="BI9" i="4" s="1"/>
  <c r="AL9" i="4"/>
  <c r="BL9" i="4" s="1"/>
  <c r="AO9" i="4"/>
  <c r="BO9" i="4" s="1"/>
  <c r="AR9" i="4"/>
  <c r="BR9" i="4" s="1"/>
  <c r="AU9" i="4"/>
  <c r="BU9" i="4" s="1"/>
  <c r="B10" i="4"/>
  <c r="N10" i="4"/>
  <c r="Q10" i="4"/>
  <c r="T10" i="4"/>
  <c r="W10" i="4"/>
  <c r="Z10" i="4"/>
  <c r="AZ10" i="4" s="1"/>
  <c r="AC10" i="4"/>
  <c r="BC10" i="4" s="1"/>
  <c r="AF10" i="4"/>
  <c r="BF10" i="4" s="1"/>
  <c r="AI10" i="4"/>
  <c r="BI10" i="4" s="1"/>
  <c r="AL10" i="4"/>
  <c r="BL10" i="4" s="1"/>
  <c r="AO10" i="4"/>
  <c r="BO10" i="4" s="1"/>
  <c r="AR10" i="4"/>
  <c r="BR10" i="4" s="1"/>
  <c r="AU10" i="4"/>
  <c r="BU10" i="4" s="1"/>
  <c r="L11" i="4"/>
  <c r="M11" i="4"/>
  <c r="O11" i="4"/>
  <c r="P11" i="4"/>
  <c r="R11" i="4"/>
  <c r="S11" i="4"/>
  <c r="U11" i="4"/>
  <c r="V11" i="4"/>
  <c r="AA11" i="4"/>
  <c r="BA11" i="4" s="1"/>
  <c r="AB11" i="4"/>
  <c r="BB11" i="4" s="1"/>
  <c r="AD11" i="4"/>
  <c r="BD11" i="4" s="1"/>
  <c r="AE11" i="4"/>
  <c r="BE11" i="4" s="1"/>
  <c r="AG11" i="4"/>
  <c r="BG11" i="4" s="1"/>
  <c r="AH11" i="4"/>
  <c r="BH11" i="4" s="1"/>
  <c r="AM11" i="4"/>
  <c r="BM11" i="4" s="1"/>
  <c r="AN11" i="4"/>
  <c r="BN11" i="4" s="1"/>
  <c r="AP11" i="4"/>
  <c r="BP11" i="4" s="1"/>
  <c r="AQ11" i="4"/>
  <c r="BQ11" i="4" s="1"/>
  <c r="AS11" i="4"/>
  <c r="BS11" i="4" s="1"/>
  <c r="AT11" i="4"/>
  <c r="BT11" i="4" s="1"/>
  <c r="B14" i="4"/>
  <c r="N14" i="4"/>
  <c r="Q14" i="4"/>
  <c r="T14" i="4"/>
  <c r="W14" i="4"/>
  <c r="AI14" i="4"/>
  <c r="BI14" i="4" s="1"/>
  <c r="AL14" i="4"/>
  <c r="BL14" i="4" s="1"/>
  <c r="AO14" i="4"/>
  <c r="BO14" i="4" s="1"/>
  <c r="AR14" i="4"/>
  <c r="BR14" i="4" s="1"/>
  <c r="AU14" i="4"/>
  <c r="BU14" i="4" s="1"/>
  <c r="B15" i="4"/>
  <c r="N15" i="4"/>
  <c r="Q15" i="4"/>
  <c r="T15" i="4"/>
  <c r="W15" i="4"/>
  <c r="B16" i="4"/>
  <c r="N16" i="4"/>
  <c r="Q16" i="4"/>
  <c r="T16" i="4"/>
  <c r="W16" i="4"/>
  <c r="AO16" i="4"/>
  <c r="BO16" i="4" s="1"/>
  <c r="AR16" i="4"/>
  <c r="BR16" i="4" s="1"/>
  <c r="B17" i="4"/>
  <c r="N17" i="4"/>
  <c r="Q17" i="4"/>
  <c r="T17" i="4"/>
  <c r="W17" i="4"/>
  <c r="AO17" i="4"/>
  <c r="BO17" i="4" s="1"/>
  <c r="AR17" i="4"/>
  <c r="BR17" i="4" s="1"/>
  <c r="AU17" i="4"/>
  <c r="BU17" i="4" s="1"/>
  <c r="B18" i="4"/>
  <c r="N18" i="4"/>
  <c r="Q18" i="4"/>
  <c r="T18" i="4"/>
  <c r="W18" i="4"/>
  <c r="Z18" i="4"/>
  <c r="AZ18" i="4" s="1"/>
  <c r="AC18" i="4"/>
  <c r="BC18" i="4" s="1"/>
  <c r="H3" i="10" s="1"/>
  <c r="AF18" i="4"/>
  <c r="BF18" i="4" s="1"/>
  <c r="AI18" i="4"/>
  <c r="BI18" i="4" s="1"/>
  <c r="AL18" i="4"/>
  <c r="BL18" i="4" s="1"/>
  <c r="AO18" i="4"/>
  <c r="BO18" i="4" s="1"/>
  <c r="AR18" i="4"/>
  <c r="BR18" i="4" s="1"/>
  <c r="AU18" i="4"/>
  <c r="BU18" i="4" s="1"/>
  <c r="B19" i="4"/>
  <c r="N19" i="4"/>
  <c r="Q19" i="4"/>
  <c r="T19" i="4"/>
  <c r="W19" i="4"/>
  <c r="Z19" i="4"/>
  <c r="AZ19" i="4" s="1"/>
  <c r="AC19" i="4"/>
  <c r="BC19" i="4" s="1"/>
  <c r="AF19" i="4"/>
  <c r="BF19" i="4" s="1"/>
  <c r="AI19" i="4"/>
  <c r="BI19" i="4" s="1"/>
  <c r="AL19" i="4"/>
  <c r="BL19" i="4" s="1"/>
  <c r="AO19" i="4"/>
  <c r="BO19" i="4" s="1"/>
  <c r="AR19" i="4"/>
  <c r="BR19" i="4" s="1"/>
  <c r="AU19" i="4"/>
  <c r="BU19" i="4" s="1"/>
  <c r="L20" i="4"/>
  <c r="M20" i="4"/>
  <c r="O20" i="4"/>
  <c r="P20" i="4"/>
  <c r="R20" i="4"/>
  <c r="S20" i="4"/>
  <c r="U20" i="4"/>
  <c r="V20" i="4"/>
  <c r="X20" i="4"/>
  <c r="AX20" i="4" s="1"/>
  <c r="Y20" i="4"/>
  <c r="AY20" i="4" s="1"/>
  <c r="AA20" i="4"/>
  <c r="BA20" i="4" s="1"/>
  <c r="AB20" i="4"/>
  <c r="BB20" i="4" s="1"/>
  <c r="AD20" i="4"/>
  <c r="BD20" i="4" s="1"/>
  <c r="AE20" i="4"/>
  <c r="BE20" i="4" s="1"/>
  <c r="AG20" i="4"/>
  <c r="BG20" i="4" s="1"/>
  <c r="AH20" i="4"/>
  <c r="BH20" i="4" s="1"/>
  <c r="AJ20" i="4"/>
  <c r="BJ20" i="4" s="1"/>
  <c r="AK20" i="4"/>
  <c r="BK20" i="4" s="1"/>
  <c r="AM20" i="4"/>
  <c r="BM20" i="4" s="1"/>
  <c r="AN20" i="4"/>
  <c r="BN20" i="4" s="1"/>
  <c r="AP20" i="4"/>
  <c r="BP20" i="4" s="1"/>
  <c r="AQ20" i="4"/>
  <c r="BQ20" i="4" s="1"/>
  <c r="AS20" i="4"/>
  <c r="BS20" i="4" s="1"/>
  <c r="AT20" i="4"/>
  <c r="BT20" i="4" s="1"/>
  <c r="B23" i="4"/>
  <c r="N23" i="4"/>
  <c r="Q23" i="4"/>
  <c r="T23" i="4"/>
  <c r="W23" i="4"/>
  <c r="Z23" i="4"/>
  <c r="AZ23" i="4" s="1"/>
  <c r="AC23" i="4"/>
  <c r="BC23" i="4" s="1"/>
  <c r="AF23" i="4"/>
  <c r="BF23" i="4" s="1"/>
  <c r="AI23" i="4"/>
  <c r="BI23" i="4" s="1"/>
  <c r="AL23" i="4"/>
  <c r="BL23" i="4" s="1"/>
  <c r="AO23" i="4"/>
  <c r="BO23" i="4" s="1"/>
  <c r="AR23" i="4"/>
  <c r="BR23" i="4" s="1"/>
  <c r="AU23" i="4"/>
  <c r="BU23" i="4" s="1"/>
  <c r="B24" i="4"/>
  <c r="N24" i="4"/>
  <c r="Q24" i="4"/>
  <c r="T24" i="4"/>
  <c r="W24" i="4"/>
  <c r="Z24" i="4"/>
  <c r="AZ24" i="4" s="1"/>
  <c r="AC24" i="4"/>
  <c r="BC24" i="4" s="1"/>
  <c r="AF24" i="4"/>
  <c r="BF24" i="4" s="1"/>
  <c r="AI24" i="4"/>
  <c r="BI24" i="4" s="1"/>
  <c r="AL24" i="4"/>
  <c r="BL24" i="4" s="1"/>
  <c r="AO24" i="4"/>
  <c r="BO24" i="4" s="1"/>
  <c r="AR24" i="4"/>
  <c r="BR24" i="4" s="1"/>
  <c r="AU24" i="4"/>
  <c r="BU24" i="4" s="1"/>
  <c r="L25" i="4"/>
  <c r="M25" i="4"/>
  <c r="O25" i="4"/>
  <c r="P25" i="4"/>
  <c r="R25" i="4"/>
  <c r="S25" i="4"/>
  <c r="U25" i="4"/>
  <c r="V25" i="4"/>
  <c r="X25" i="4"/>
  <c r="AX25" i="4" s="1"/>
  <c r="Y25" i="4"/>
  <c r="AY25" i="4" s="1"/>
  <c r="AA25" i="4"/>
  <c r="BA25" i="4" s="1"/>
  <c r="AB25" i="4"/>
  <c r="BB25" i="4" s="1"/>
  <c r="AD25" i="4"/>
  <c r="BD25" i="4" s="1"/>
  <c r="AE25" i="4"/>
  <c r="BE25" i="4" s="1"/>
  <c r="AG25" i="4"/>
  <c r="BG25" i="4" s="1"/>
  <c r="AH25" i="4"/>
  <c r="BH25" i="4" s="1"/>
  <c r="AJ25" i="4"/>
  <c r="BJ25" i="4" s="1"/>
  <c r="AK25" i="4"/>
  <c r="BK25" i="4" s="1"/>
  <c r="AM25" i="4"/>
  <c r="BM25" i="4" s="1"/>
  <c r="AN25" i="4"/>
  <c r="BN25" i="4" s="1"/>
  <c r="AP25" i="4"/>
  <c r="BP25" i="4" s="1"/>
  <c r="AQ25" i="4"/>
  <c r="BQ25" i="4" s="1"/>
  <c r="AS25" i="4"/>
  <c r="BS25" i="4" s="1"/>
  <c r="AT25" i="4"/>
  <c r="BT25" i="4" s="1"/>
  <c r="B28" i="4"/>
  <c r="N28" i="4"/>
  <c r="Q28" i="4"/>
  <c r="T28" i="4"/>
  <c r="W28" i="4"/>
  <c r="Z28" i="4"/>
  <c r="AZ28" i="4" s="1"/>
  <c r="AC28" i="4"/>
  <c r="BC28" i="4" s="1"/>
  <c r="AF28" i="4"/>
  <c r="BF28" i="4" s="1"/>
  <c r="AI28" i="4"/>
  <c r="BI28" i="4" s="1"/>
  <c r="AL28" i="4"/>
  <c r="BL28" i="4" s="1"/>
  <c r="AO28" i="4"/>
  <c r="BO28" i="4" s="1"/>
  <c r="AR28" i="4"/>
  <c r="BR28" i="4" s="1"/>
  <c r="AU28" i="4"/>
  <c r="BU28" i="4" s="1"/>
  <c r="B29" i="4"/>
  <c r="N29" i="4"/>
  <c r="Q29" i="4"/>
  <c r="T29" i="4"/>
  <c r="W29" i="4"/>
  <c r="Z29" i="4"/>
  <c r="AZ29" i="4" s="1"/>
  <c r="AC29" i="4"/>
  <c r="BC29" i="4" s="1"/>
  <c r="AF29" i="4"/>
  <c r="BF29" i="4" s="1"/>
  <c r="AI29" i="4"/>
  <c r="BI29" i="4" s="1"/>
  <c r="AL29" i="4"/>
  <c r="BL29" i="4" s="1"/>
  <c r="AO29" i="4"/>
  <c r="BO29" i="4" s="1"/>
  <c r="AR29" i="4"/>
  <c r="BR29" i="4" s="1"/>
  <c r="AU29" i="4"/>
  <c r="BU29" i="4" s="1"/>
  <c r="B30" i="4"/>
  <c r="N30" i="4"/>
  <c r="Q30" i="4"/>
  <c r="T30" i="4"/>
  <c r="W30" i="4"/>
  <c r="Z30" i="4"/>
  <c r="AZ30" i="4" s="1"/>
  <c r="AC30" i="4"/>
  <c r="BC30" i="4" s="1"/>
  <c r="AF30" i="4"/>
  <c r="BF30" i="4" s="1"/>
  <c r="AI30" i="4"/>
  <c r="BI30" i="4" s="1"/>
  <c r="AL30" i="4"/>
  <c r="BL30" i="4" s="1"/>
  <c r="AO30" i="4"/>
  <c r="BO30" i="4" s="1"/>
  <c r="AR30" i="4"/>
  <c r="BR30" i="4" s="1"/>
  <c r="AU30" i="4"/>
  <c r="BU30" i="4" s="1"/>
  <c r="B31" i="4"/>
  <c r="N31" i="4"/>
  <c r="Q31" i="4"/>
  <c r="T31" i="4"/>
  <c r="W31" i="4"/>
  <c r="Z31" i="4"/>
  <c r="AZ31" i="4" s="1"/>
  <c r="AC31" i="4"/>
  <c r="BC31" i="4" s="1"/>
  <c r="AF31" i="4"/>
  <c r="BF31" i="4" s="1"/>
  <c r="AI31" i="4"/>
  <c r="BI31" i="4" s="1"/>
  <c r="AL31" i="4"/>
  <c r="BL31" i="4" s="1"/>
  <c r="AO31" i="4"/>
  <c r="BO31" i="4" s="1"/>
  <c r="AR31" i="4"/>
  <c r="BR31" i="4" s="1"/>
  <c r="AU31" i="4"/>
  <c r="BU31" i="4" s="1"/>
  <c r="B32" i="4"/>
  <c r="N32" i="4"/>
  <c r="Q32" i="4"/>
  <c r="T32" i="4"/>
  <c r="W32" i="4"/>
  <c r="Z32" i="4"/>
  <c r="AZ32" i="4" s="1"/>
  <c r="AC32" i="4"/>
  <c r="BC32" i="4" s="1"/>
  <c r="AF32" i="4"/>
  <c r="BF32" i="4" s="1"/>
  <c r="AI32" i="4"/>
  <c r="BI32" i="4" s="1"/>
  <c r="AL32" i="4"/>
  <c r="BL32" i="4" s="1"/>
  <c r="AO32" i="4"/>
  <c r="BO32" i="4" s="1"/>
  <c r="AR32" i="4"/>
  <c r="BR32" i="4" s="1"/>
  <c r="AU32" i="4"/>
  <c r="BU32" i="4" s="1"/>
  <c r="L33" i="4"/>
  <c r="M33" i="4"/>
  <c r="O33" i="4"/>
  <c r="P33" i="4"/>
  <c r="R33" i="4"/>
  <c r="S33" i="4"/>
  <c r="U33" i="4"/>
  <c r="V33" i="4"/>
  <c r="X33" i="4"/>
  <c r="AX33" i="4" s="1"/>
  <c r="Y33" i="4"/>
  <c r="AY33" i="4" s="1"/>
  <c r="AA33" i="4"/>
  <c r="BA33" i="4" s="1"/>
  <c r="AB33" i="4"/>
  <c r="BB33" i="4" s="1"/>
  <c r="AD33" i="4"/>
  <c r="BD33" i="4" s="1"/>
  <c r="AE33" i="4"/>
  <c r="BE33" i="4" s="1"/>
  <c r="AG33" i="4"/>
  <c r="BG33" i="4" s="1"/>
  <c r="AH33" i="4"/>
  <c r="BH33" i="4" s="1"/>
  <c r="AJ33" i="4"/>
  <c r="BJ33" i="4" s="1"/>
  <c r="AK33" i="4"/>
  <c r="BK33" i="4" s="1"/>
  <c r="AM33" i="4"/>
  <c r="BM33" i="4" s="1"/>
  <c r="AN33" i="4"/>
  <c r="BN33" i="4" s="1"/>
  <c r="AP33" i="4"/>
  <c r="BP33" i="4" s="1"/>
  <c r="AQ33" i="4"/>
  <c r="BQ33" i="4" s="1"/>
  <c r="AS33" i="4"/>
  <c r="BS33" i="4" s="1"/>
  <c r="AT33" i="4"/>
  <c r="BT33" i="4" s="1"/>
  <c r="B35" i="4"/>
  <c r="N35" i="4"/>
  <c r="N36" i="4" s="1"/>
  <c r="Q35" i="4"/>
  <c r="Q36" i="4" s="1"/>
  <c r="T35" i="4"/>
  <c r="T36" i="4" s="1"/>
  <c r="W35" i="4"/>
  <c r="W36" i="4" s="1"/>
  <c r="Z35" i="4"/>
  <c r="AC35" i="4"/>
  <c r="BC35" i="4" s="1"/>
  <c r="AF35" i="4"/>
  <c r="AI35" i="4"/>
  <c r="AL35" i="4"/>
  <c r="AO35" i="4"/>
  <c r="AR35" i="4"/>
  <c r="AU35" i="4"/>
  <c r="L36" i="4"/>
  <c r="M36" i="4"/>
  <c r="O36" i="4"/>
  <c r="P36" i="4"/>
  <c r="R36" i="4"/>
  <c r="S36" i="4"/>
  <c r="U36" i="4"/>
  <c r="V36" i="4"/>
  <c r="X36" i="4"/>
  <c r="AX36" i="4" s="1"/>
  <c r="Y36" i="4"/>
  <c r="AY36" i="4" s="1"/>
  <c r="AA36" i="4"/>
  <c r="BA36" i="4" s="1"/>
  <c r="AB36" i="4"/>
  <c r="BB36" i="4" s="1"/>
  <c r="AD36" i="4"/>
  <c r="BD36" i="4" s="1"/>
  <c r="AE36" i="4"/>
  <c r="BE36" i="4" s="1"/>
  <c r="AG36" i="4"/>
  <c r="BG36" i="4" s="1"/>
  <c r="AH36" i="4"/>
  <c r="BH36" i="4" s="1"/>
  <c r="AJ36" i="4"/>
  <c r="BJ36" i="4" s="1"/>
  <c r="AK36" i="4"/>
  <c r="BK36" i="4" s="1"/>
  <c r="AM36" i="4"/>
  <c r="BM36" i="4" s="1"/>
  <c r="AN36" i="4"/>
  <c r="BN36" i="4" s="1"/>
  <c r="AP36" i="4"/>
  <c r="BP36" i="4" s="1"/>
  <c r="AQ36" i="4"/>
  <c r="BQ36" i="4" s="1"/>
  <c r="AS36" i="4"/>
  <c r="BS36" i="4" s="1"/>
  <c r="AT36" i="4"/>
  <c r="BT36" i="4" s="1"/>
  <c r="B41" i="4"/>
  <c r="N41" i="4"/>
  <c r="Q41" i="4"/>
  <c r="T41" i="4"/>
  <c r="W41" i="4"/>
  <c r="Z41" i="4"/>
  <c r="AZ41" i="4" s="1"/>
  <c r="AC41" i="4"/>
  <c r="AF41" i="4"/>
  <c r="BF41" i="4" s="1"/>
  <c r="AI41" i="4"/>
  <c r="BI41" i="4" s="1"/>
  <c r="AL41" i="4"/>
  <c r="BL41" i="4" s="1"/>
  <c r="AO41" i="4"/>
  <c r="BO41" i="4" s="1"/>
  <c r="AR41" i="4"/>
  <c r="BR41" i="4" s="1"/>
  <c r="AU41" i="4"/>
  <c r="BU41" i="4" s="1"/>
  <c r="B42" i="4"/>
  <c r="N42" i="4"/>
  <c r="Q42" i="4"/>
  <c r="T42" i="4"/>
  <c r="W42" i="4"/>
  <c r="L43" i="4"/>
  <c r="M43" i="4"/>
  <c r="O43" i="4"/>
  <c r="P43" i="4"/>
  <c r="R43" i="4"/>
  <c r="S43" i="4"/>
  <c r="U43" i="4"/>
  <c r="V43" i="4"/>
  <c r="X43" i="4"/>
  <c r="AX43" i="4" s="1"/>
  <c r="Y43" i="4"/>
  <c r="AY43" i="4" s="1"/>
  <c r="AA43" i="4"/>
  <c r="BA43" i="4" s="1"/>
  <c r="AD43" i="4"/>
  <c r="BD43" i="4" s="1"/>
  <c r="AG43" i="4"/>
  <c r="BG43" i="4" s="1"/>
  <c r="AJ43" i="4"/>
  <c r="BJ43" i="4" s="1"/>
  <c r="AM43" i="4"/>
  <c r="BM43" i="4" s="1"/>
  <c r="AP43" i="4"/>
  <c r="BP43" i="4" s="1"/>
  <c r="AS43" i="4"/>
  <c r="BS43" i="4" s="1"/>
  <c r="B45" i="4"/>
  <c r="N45" i="4"/>
  <c r="N46" i="4" s="1"/>
  <c r="Q45" i="4"/>
  <c r="Q46" i="4" s="1"/>
  <c r="T45" i="4"/>
  <c r="T46" i="4" s="1"/>
  <c r="W45" i="4"/>
  <c r="W46" i="4" s="1"/>
  <c r="Z45" i="4"/>
  <c r="AZ45" i="4" s="1"/>
  <c r="AC45" i="4"/>
  <c r="AF45" i="4"/>
  <c r="AI45" i="4"/>
  <c r="BI45" i="4" s="1"/>
  <c r="AL45" i="4"/>
  <c r="AO45" i="4"/>
  <c r="AR45" i="4"/>
  <c r="AU45" i="4"/>
  <c r="L46" i="4"/>
  <c r="M46" i="4"/>
  <c r="O46" i="4"/>
  <c r="P46" i="4"/>
  <c r="R46" i="4"/>
  <c r="S46" i="4"/>
  <c r="U46" i="4"/>
  <c r="V46" i="4"/>
  <c r="X46" i="4"/>
  <c r="AX46" i="4" s="1"/>
  <c r="Y46" i="4"/>
  <c r="AY46" i="4" s="1"/>
  <c r="AA46" i="4"/>
  <c r="BA46" i="4" s="1"/>
  <c r="AB46" i="4"/>
  <c r="BB46" i="4" s="1"/>
  <c r="AD46" i="4"/>
  <c r="BD46" i="4" s="1"/>
  <c r="AE46" i="4"/>
  <c r="BE46" i="4" s="1"/>
  <c r="AG46" i="4"/>
  <c r="BG46" i="4" s="1"/>
  <c r="AH46" i="4"/>
  <c r="BH46" i="4" s="1"/>
  <c r="AJ46" i="4"/>
  <c r="BJ46" i="4" s="1"/>
  <c r="AK46" i="4"/>
  <c r="BK46" i="4" s="1"/>
  <c r="AM46" i="4"/>
  <c r="BM46" i="4" s="1"/>
  <c r="AN46" i="4"/>
  <c r="BN46" i="4" s="1"/>
  <c r="AP46" i="4"/>
  <c r="BP46" i="4" s="1"/>
  <c r="AQ46" i="4"/>
  <c r="BQ46" i="4" s="1"/>
  <c r="AS46" i="4"/>
  <c r="BS46" i="4" s="1"/>
  <c r="AT46" i="4"/>
  <c r="BT46" i="4" s="1"/>
  <c r="B48" i="4"/>
  <c r="N48" i="4"/>
  <c r="N49" i="4" s="1"/>
  <c r="Q48" i="4"/>
  <c r="Q49" i="4" s="1"/>
  <c r="T48" i="4"/>
  <c r="T49" i="4" s="1"/>
  <c r="W48" i="4"/>
  <c r="W49" i="4" s="1"/>
  <c r="Z48" i="4"/>
  <c r="AZ48" i="4" s="1"/>
  <c r="AC48" i="4"/>
  <c r="AF48" i="4"/>
  <c r="AI48" i="4"/>
  <c r="BI48" i="4" s="1"/>
  <c r="AL48" i="4"/>
  <c r="AO48" i="4"/>
  <c r="AR48" i="4"/>
  <c r="AU48" i="4"/>
  <c r="L49" i="4"/>
  <c r="M49" i="4"/>
  <c r="O49" i="4"/>
  <c r="P49" i="4"/>
  <c r="R49" i="4"/>
  <c r="S49" i="4"/>
  <c r="U49" i="4"/>
  <c r="V49" i="4"/>
  <c r="X49" i="4"/>
  <c r="AX49" i="4" s="1"/>
  <c r="Y49" i="4"/>
  <c r="AY49" i="4" s="1"/>
  <c r="AA49" i="4"/>
  <c r="BA49" i="4" s="1"/>
  <c r="AB49" i="4"/>
  <c r="BB49" i="4" s="1"/>
  <c r="AD49" i="4"/>
  <c r="BD49" i="4" s="1"/>
  <c r="AE49" i="4"/>
  <c r="BE49" i="4" s="1"/>
  <c r="AG49" i="4"/>
  <c r="BG49" i="4" s="1"/>
  <c r="AH49" i="4"/>
  <c r="BH49" i="4" s="1"/>
  <c r="AJ49" i="4"/>
  <c r="BJ49" i="4" s="1"/>
  <c r="AK49" i="4"/>
  <c r="BK49" i="4" s="1"/>
  <c r="AM49" i="4"/>
  <c r="BM49" i="4" s="1"/>
  <c r="AN49" i="4"/>
  <c r="BN49" i="4" s="1"/>
  <c r="AP49" i="4"/>
  <c r="BP49" i="4" s="1"/>
  <c r="AQ49" i="4"/>
  <c r="BQ49" i="4" s="1"/>
  <c r="AS49" i="4"/>
  <c r="BS49" i="4" s="1"/>
  <c r="AT49" i="4"/>
  <c r="BT49" i="4" s="1"/>
  <c r="B54" i="4"/>
  <c r="N54" i="4"/>
  <c r="N55" i="4" s="1"/>
  <c r="Q54" i="4"/>
  <c r="Q55" i="4" s="1"/>
  <c r="T54" i="4"/>
  <c r="T55" i="4" s="1"/>
  <c r="W54" i="4"/>
  <c r="W55" i="4" s="1"/>
  <c r="Z54" i="4"/>
  <c r="AZ54" i="4" s="1"/>
  <c r="AC54" i="4"/>
  <c r="BC54" i="4" s="1"/>
  <c r="AF54" i="4"/>
  <c r="AI54" i="4"/>
  <c r="AL54" i="4"/>
  <c r="AO54" i="4"/>
  <c r="AI36" i="10" s="1"/>
  <c r="AJ36" i="10" s="1"/>
  <c r="AR54" i="4"/>
  <c r="AU54" i="4"/>
  <c r="L55" i="4"/>
  <c r="M55" i="4"/>
  <c r="O55" i="4"/>
  <c r="P55" i="4"/>
  <c r="R55" i="4"/>
  <c r="S55" i="4"/>
  <c r="U55" i="4"/>
  <c r="V55" i="4"/>
  <c r="X55" i="4"/>
  <c r="AX55" i="4" s="1"/>
  <c r="Y55" i="4"/>
  <c r="AY55" i="4" s="1"/>
  <c r="AA55" i="4"/>
  <c r="BA55" i="4" s="1"/>
  <c r="AB55" i="4"/>
  <c r="BB55" i="4" s="1"/>
  <c r="AD55" i="4"/>
  <c r="BD55" i="4" s="1"/>
  <c r="AE55" i="4"/>
  <c r="BE55" i="4" s="1"/>
  <c r="AG55" i="4"/>
  <c r="BG55" i="4" s="1"/>
  <c r="AH55" i="4"/>
  <c r="BH55" i="4" s="1"/>
  <c r="AJ55" i="4"/>
  <c r="BJ55" i="4" s="1"/>
  <c r="AK55" i="4"/>
  <c r="BK55" i="4" s="1"/>
  <c r="AM55" i="4"/>
  <c r="BM55" i="4" s="1"/>
  <c r="AN55" i="4"/>
  <c r="BN55" i="4" s="1"/>
  <c r="AP55" i="4"/>
  <c r="BP55" i="4" s="1"/>
  <c r="AQ55" i="4"/>
  <c r="BQ55" i="4" s="1"/>
  <c r="AS55" i="4"/>
  <c r="BS55" i="4" s="1"/>
  <c r="AT55" i="4"/>
  <c r="BT55" i="4" s="1"/>
  <c r="B4" i="3"/>
  <c r="N4" i="3"/>
  <c r="Q4" i="3"/>
  <c r="T4" i="3"/>
  <c r="W4" i="3"/>
  <c r="Z4" i="3"/>
  <c r="AZ4" i="3" s="1"/>
  <c r="AC4" i="3"/>
  <c r="BC4" i="3" s="1"/>
  <c r="AF4" i="3"/>
  <c r="BF4" i="3" s="1"/>
  <c r="AI4" i="3"/>
  <c r="BI4" i="3" s="1"/>
  <c r="AL4" i="3"/>
  <c r="BL4" i="3" s="1"/>
  <c r="AO4" i="3"/>
  <c r="BO4" i="3" s="1"/>
  <c r="AR4" i="3"/>
  <c r="BR4" i="3" s="1"/>
  <c r="AU4" i="3"/>
  <c r="BU4" i="3" s="1"/>
  <c r="B5" i="3"/>
  <c r="N5" i="3"/>
  <c r="Q5" i="3"/>
  <c r="T5" i="3"/>
  <c r="W5" i="3"/>
  <c r="Z5" i="3"/>
  <c r="AZ5" i="3" s="1"/>
  <c r="AC5" i="3"/>
  <c r="BC5" i="3" s="1"/>
  <c r="AF5" i="3"/>
  <c r="BF5" i="3" s="1"/>
  <c r="AI5" i="3"/>
  <c r="BI5" i="3" s="1"/>
  <c r="AL5" i="3"/>
  <c r="BL5" i="3" s="1"/>
  <c r="AO5" i="3"/>
  <c r="BO5" i="3" s="1"/>
  <c r="AR5" i="3"/>
  <c r="BR5" i="3" s="1"/>
  <c r="AU5" i="3"/>
  <c r="BU5" i="3" s="1"/>
  <c r="B6" i="3"/>
  <c r="N6" i="3"/>
  <c r="Q6" i="3"/>
  <c r="T6" i="3"/>
  <c r="W6" i="3"/>
  <c r="Z6" i="3"/>
  <c r="AZ6" i="3" s="1"/>
  <c r="AC6" i="3"/>
  <c r="BC6" i="3" s="1"/>
  <c r="AF6" i="3"/>
  <c r="BF6" i="3" s="1"/>
  <c r="AI6" i="3"/>
  <c r="BI6" i="3" s="1"/>
  <c r="AL6" i="3"/>
  <c r="BL6" i="3" s="1"/>
  <c r="AO6" i="3"/>
  <c r="BO6" i="3" s="1"/>
  <c r="AR6" i="3"/>
  <c r="BR6" i="3" s="1"/>
  <c r="AU6" i="3"/>
  <c r="BU6" i="3" s="1"/>
  <c r="L7" i="3"/>
  <c r="M7" i="3"/>
  <c r="O7" i="3"/>
  <c r="P7" i="3"/>
  <c r="R7" i="3"/>
  <c r="S7" i="3"/>
  <c r="U7" i="3"/>
  <c r="V7" i="3"/>
  <c r="X7" i="3"/>
  <c r="AX7" i="3" s="1"/>
  <c r="Y7" i="3"/>
  <c r="AY7" i="3" s="1"/>
  <c r="AA7" i="3"/>
  <c r="BA7" i="3" s="1"/>
  <c r="AB7" i="3"/>
  <c r="BB7" i="3" s="1"/>
  <c r="AD7" i="3"/>
  <c r="BD7" i="3" s="1"/>
  <c r="AE7" i="3"/>
  <c r="BE7" i="3" s="1"/>
  <c r="AG7" i="3"/>
  <c r="BG7" i="3" s="1"/>
  <c r="AH7" i="3"/>
  <c r="BH7" i="3" s="1"/>
  <c r="AJ7" i="3"/>
  <c r="BJ7" i="3" s="1"/>
  <c r="AK7" i="3"/>
  <c r="BK7" i="3" s="1"/>
  <c r="AM7" i="3"/>
  <c r="BM7" i="3" s="1"/>
  <c r="AN7" i="3"/>
  <c r="BN7" i="3" s="1"/>
  <c r="AP7" i="3"/>
  <c r="BP7" i="3" s="1"/>
  <c r="AQ7" i="3"/>
  <c r="BQ7" i="3" s="1"/>
  <c r="AS7" i="3"/>
  <c r="BS7" i="3" s="1"/>
  <c r="AT7" i="3"/>
  <c r="BT7" i="3" s="1"/>
  <c r="B9" i="3"/>
  <c r="N9" i="3"/>
  <c r="Q9" i="3"/>
  <c r="T9" i="3"/>
  <c r="W9" i="3"/>
  <c r="Z9" i="3"/>
  <c r="AZ9" i="3" s="1"/>
  <c r="AC9" i="3"/>
  <c r="BC9" i="3" s="1"/>
  <c r="AF9" i="3"/>
  <c r="BF9" i="3" s="1"/>
  <c r="AI9" i="3"/>
  <c r="BI9" i="3" s="1"/>
  <c r="AL9" i="3"/>
  <c r="BL9" i="3" s="1"/>
  <c r="AO9" i="3"/>
  <c r="BO9" i="3" s="1"/>
  <c r="AR9" i="3"/>
  <c r="BR9" i="3" s="1"/>
  <c r="AU9" i="3"/>
  <c r="BU9" i="3" s="1"/>
  <c r="B10" i="3"/>
  <c r="N10" i="3"/>
  <c r="Q10" i="3"/>
  <c r="T10" i="3"/>
  <c r="W10" i="3"/>
  <c r="Z10" i="3"/>
  <c r="AZ10" i="3" s="1"/>
  <c r="AC10" i="3"/>
  <c r="BC10" i="3" s="1"/>
  <c r="H9" i="10" s="1"/>
  <c r="AF10" i="3"/>
  <c r="BF10" i="3" s="1"/>
  <c r="AI10" i="3"/>
  <c r="BI10" i="3" s="1"/>
  <c r="AL10" i="3"/>
  <c r="BL10" i="3" s="1"/>
  <c r="AO10" i="3"/>
  <c r="BO10" i="3" s="1"/>
  <c r="AR10" i="3"/>
  <c r="BR10" i="3" s="1"/>
  <c r="AU10" i="3"/>
  <c r="BU10" i="3" s="1"/>
  <c r="B11" i="3"/>
  <c r="N11" i="3"/>
  <c r="Q11" i="3"/>
  <c r="T11" i="3"/>
  <c r="W11" i="3"/>
  <c r="B12" i="3"/>
  <c r="N12" i="3"/>
  <c r="Q12" i="3"/>
  <c r="T12" i="3"/>
  <c r="W12" i="3"/>
  <c r="Z12" i="3"/>
  <c r="AZ12" i="3" s="1"/>
  <c r="AC12" i="3"/>
  <c r="BC12" i="3" s="1"/>
  <c r="H10" i="10" s="1"/>
  <c r="AF12" i="3"/>
  <c r="BF12" i="3" s="1"/>
  <c r="AI12" i="3"/>
  <c r="BI12" i="3" s="1"/>
  <c r="AL12" i="3"/>
  <c r="BL12" i="3" s="1"/>
  <c r="AO12" i="3"/>
  <c r="BO12" i="3" s="1"/>
  <c r="AR12" i="3"/>
  <c r="BR12" i="3" s="1"/>
  <c r="AU12" i="3"/>
  <c r="BU12" i="3" s="1"/>
  <c r="B13" i="3"/>
  <c r="N13" i="3"/>
  <c r="Q13" i="3"/>
  <c r="T13" i="3"/>
  <c r="W13" i="3"/>
  <c r="Z13" i="3"/>
  <c r="AZ13" i="3" s="1"/>
  <c r="AC13" i="3"/>
  <c r="BC13" i="3" s="1"/>
  <c r="AF13" i="3"/>
  <c r="BF13" i="3" s="1"/>
  <c r="AI13" i="3"/>
  <c r="BI13" i="3" s="1"/>
  <c r="AL13" i="3"/>
  <c r="BL13" i="3" s="1"/>
  <c r="AO13" i="3"/>
  <c r="BO13" i="3" s="1"/>
  <c r="AR13" i="3"/>
  <c r="BR13" i="3" s="1"/>
  <c r="AU13" i="3"/>
  <c r="BU13" i="3" s="1"/>
  <c r="L14" i="3"/>
  <c r="M14" i="3"/>
  <c r="O14" i="3"/>
  <c r="P14" i="3"/>
  <c r="R14" i="3"/>
  <c r="S14" i="3"/>
  <c r="U14" i="3"/>
  <c r="V14" i="3"/>
  <c r="X14" i="3"/>
  <c r="AX14" i="3" s="1"/>
  <c r="Y14" i="3"/>
  <c r="AY14" i="3" s="1"/>
  <c r="AA14" i="3"/>
  <c r="BA14" i="3" s="1"/>
  <c r="AB14" i="3"/>
  <c r="BB14" i="3" s="1"/>
  <c r="AD14" i="3"/>
  <c r="BD14" i="3" s="1"/>
  <c r="AE14" i="3"/>
  <c r="BE14" i="3" s="1"/>
  <c r="AG14" i="3"/>
  <c r="BG14" i="3" s="1"/>
  <c r="AH14" i="3"/>
  <c r="BH14" i="3" s="1"/>
  <c r="AJ14" i="3"/>
  <c r="BJ14" i="3" s="1"/>
  <c r="AK14" i="3"/>
  <c r="BK14" i="3" s="1"/>
  <c r="AM14" i="3"/>
  <c r="BM14" i="3" s="1"/>
  <c r="AN14" i="3"/>
  <c r="BN14" i="3" s="1"/>
  <c r="AP14" i="3"/>
  <c r="AQ14" i="3"/>
  <c r="BQ14" i="3" s="1"/>
  <c r="AS14" i="3"/>
  <c r="BS14" i="3" s="1"/>
  <c r="AT14" i="3"/>
  <c r="BT14" i="3" s="1"/>
  <c r="B16" i="3"/>
  <c r="N16" i="3"/>
  <c r="Q16" i="3"/>
  <c r="T16" i="3"/>
  <c r="W16" i="3"/>
  <c r="Z16" i="3"/>
  <c r="AZ16" i="3" s="1"/>
  <c r="AC16" i="3"/>
  <c r="BC16" i="3" s="1"/>
  <c r="AF16" i="3"/>
  <c r="BF16" i="3" s="1"/>
  <c r="AI16" i="3"/>
  <c r="BI16" i="3" s="1"/>
  <c r="AL16" i="3"/>
  <c r="BL16" i="3" s="1"/>
  <c r="AO16" i="3"/>
  <c r="BO16" i="3" s="1"/>
  <c r="AR16" i="3"/>
  <c r="BR16" i="3" s="1"/>
  <c r="AU16" i="3"/>
  <c r="BU16" i="3" s="1"/>
  <c r="B17" i="3"/>
  <c r="N17" i="3"/>
  <c r="Q17" i="3"/>
  <c r="T17" i="3"/>
  <c r="W17" i="3"/>
  <c r="B18" i="3"/>
  <c r="N18" i="3"/>
  <c r="Q18" i="3"/>
  <c r="T18" i="3"/>
  <c r="W18" i="3"/>
  <c r="Z18" i="3"/>
  <c r="AZ18" i="3" s="1"/>
  <c r="AC18" i="3"/>
  <c r="BC18" i="3" s="1"/>
  <c r="AF18" i="3"/>
  <c r="BF18" i="3" s="1"/>
  <c r="AI18" i="3"/>
  <c r="BI18" i="3" s="1"/>
  <c r="AL18" i="3"/>
  <c r="BL18" i="3" s="1"/>
  <c r="AO18" i="3"/>
  <c r="BO18" i="3" s="1"/>
  <c r="AR18" i="3"/>
  <c r="BR18" i="3" s="1"/>
  <c r="AU18" i="3"/>
  <c r="BU18" i="3" s="1"/>
  <c r="L19" i="3"/>
  <c r="M19" i="3"/>
  <c r="O19" i="3"/>
  <c r="P19" i="3"/>
  <c r="R19" i="3"/>
  <c r="S19" i="3"/>
  <c r="U19" i="3"/>
  <c r="V19" i="3"/>
  <c r="X19" i="3"/>
  <c r="AX19" i="3" s="1"/>
  <c r="Y19" i="3"/>
  <c r="AY19" i="3" s="1"/>
  <c r="AA19" i="3"/>
  <c r="BA19" i="3" s="1"/>
  <c r="AB19" i="3"/>
  <c r="BB19" i="3" s="1"/>
  <c r="AD19" i="3"/>
  <c r="BD19" i="3" s="1"/>
  <c r="AE19" i="3"/>
  <c r="BE19" i="3" s="1"/>
  <c r="AG19" i="3"/>
  <c r="BG19" i="3" s="1"/>
  <c r="AH19" i="3"/>
  <c r="BH19" i="3" s="1"/>
  <c r="AJ19" i="3"/>
  <c r="BJ19" i="3" s="1"/>
  <c r="AK19" i="3"/>
  <c r="BK19" i="3" s="1"/>
  <c r="AM19" i="3"/>
  <c r="BM19" i="3" s="1"/>
  <c r="AN19" i="3"/>
  <c r="BN19" i="3" s="1"/>
  <c r="AP19" i="3"/>
  <c r="BP19" i="3" s="1"/>
  <c r="AQ19" i="3"/>
  <c r="BQ19" i="3" s="1"/>
  <c r="AS19" i="3"/>
  <c r="BS19" i="3" s="1"/>
  <c r="AT19" i="3"/>
  <c r="BT19" i="3" s="1"/>
  <c r="B21" i="3"/>
  <c r="N21" i="3"/>
  <c r="Q21" i="3"/>
  <c r="T21" i="3"/>
  <c r="W21" i="3"/>
  <c r="Z21" i="3"/>
  <c r="AZ21" i="3" s="1"/>
  <c r="AC21" i="3"/>
  <c r="BC21" i="3" s="1"/>
  <c r="AF21" i="3"/>
  <c r="BF21" i="3" s="1"/>
  <c r="AI21" i="3"/>
  <c r="BI21" i="3" s="1"/>
  <c r="AL21" i="3"/>
  <c r="BL21" i="3" s="1"/>
  <c r="AO21" i="3"/>
  <c r="BO21" i="3" s="1"/>
  <c r="AR21" i="3"/>
  <c r="BR21" i="3" s="1"/>
  <c r="AU21" i="3"/>
  <c r="BU21" i="3" s="1"/>
  <c r="B22" i="3"/>
  <c r="N22" i="3"/>
  <c r="Q22" i="3"/>
  <c r="T22" i="3"/>
  <c r="W22" i="3"/>
  <c r="Z22" i="3"/>
  <c r="AZ22" i="3" s="1"/>
  <c r="AC22" i="3"/>
  <c r="BC22" i="3" s="1"/>
  <c r="AF22" i="3"/>
  <c r="BF22" i="3" s="1"/>
  <c r="AI22" i="3"/>
  <c r="BI22" i="3" s="1"/>
  <c r="AL22" i="3"/>
  <c r="BL22" i="3" s="1"/>
  <c r="AO22" i="3"/>
  <c r="BO22" i="3" s="1"/>
  <c r="AR22" i="3"/>
  <c r="BR22" i="3" s="1"/>
  <c r="AU22" i="3"/>
  <c r="BU22" i="3" s="1"/>
  <c r="B23" i="3"/>
  <c r="N23" i="3"/>
  <c r="Q23" i="3"/>
  <c r="T23" i="3"/>
  <c r="W23" i="3"/>
  <c r="Z23" i="3"/>
  <c r="AZ23" i="3" s="1"/>
  <c r="AC23" i="3"/>
  <c r="BC23" i="3" s="1"/>
  <c r="AF23" i="3"/>
  <c r="BF23" i="3" s="1"/>
  <c r="AI23" i="3"/>
  <c r="BI23" i="3" s="1"/>
  <c r="AL23" i="3"/>
  <c r="BL23" i="3" s="1"/>
  <c r="AO23" i="3"/>
  <c r="BO23" i="3" s="1"/>
  <c r="AR23" i="3"/>
  <c r="BR23" i="3" s="1"/>
  <c r="AU23" i="3"/>
  <c r="BU23" i="3" s="1"/>
  <c r="B24" i="3"/>
  <c r="N24" i="3"/>
  <c r="Q24" i="3"/>
  <c r="T24" i="3"/>
  <c r="W24" i="3"/>
  <c r="Z24" i="3"/>
  <c r="AZ24" i="3" s="1"/>
  <c r="AC24" i="3"/>
  <c r="BC24" i="3" s="1"/>
  <c r="AF24" i="3"/>
  <c r="BF24" i="3" s="1"/>
  <c r="AI24" i="3"/>
  <c r="BI24" i="3" s="1"/>
  <c r="AL24" i="3"/>
  <c r="BL24" i="3" s="1"/>
  <c r="AO24" i="3"/>
  <c r="BO24" i="3" s="1"/>
  <c r="AR24" i="3"/>
  <c r="BR24" i="3" s="1"/>
  <c r="AU24" i="3"/>
  <c r="BU24" i="3" s="1"/>
  <c r="L25" i="3"/>
  <c r="M25" i="3"/>
  <c r="O25" i="3"/>
  <c r="P25" i="3"/>
  <c r="R25" i="3"/>
  <c r="S25" i="3"/>
  <c r="U25" i="3"/>
  <c r="V25" i="3"/>
  <c r="X25" i="3"/>
  <c r="AX25" i="3" s="1"/>
  <c r="Y25" i="3"/>
  <c r="AY25" i="3" s="1"/>
  <c r="AA25" i="3"/>
  <c r="BA25" i="3" s="1"/>
  <c r="AB25" i="3"/>
  <c r="BB25" i="3" s="1"/>
  <c r="AD25" i="3"/>
  <c r="BD25" i="3" s="1"/>
  <c r="AE25" i="3"/>
  <c r="BE25" i="3" s="1"/>
  <c r="AG25" i="3"/>
  <c r="BG25" i="3" s="1"/>
  <c r="AH25" i="3"/>
  <c r="BH25" i="3" s="1"/>
  <c r="AJ25" i="3"/>
  <c r="BJ25" i="3" s="1"/>
  <c r="AK25" i="3"/>
  <c r="BK25" i="3" s="1"/>
  <c r="AM25" i="3"/>
  <c r="BM25" i="3" s="1"/>
  <c r="AN25" i="3"/>
  <c r="BN25" i="3" s="1"/>
  <c r="AP25" i="3"/>
  <c r="BP25" i="3" s="1"/>
  <c r="AQ25" i="3"/>
  <c r="BQ25" i="3" s="1"/>
  <c r="AS25" i="3"/>
  <c r="BS25" i="3" s="1"/>
  <c r="AT25" i="3"/>
  <c r="BT25" i="3" s="1"/>
  <c r="B27" i="3"/>
  <c r="N27" i="3"/>
  <c r="Q27" i="3"/>
  <c r="T27" i="3"/>
  <c r="W27" i="3"/>
  <c r="Z27" i="3"/>
  <c r="AZ27" i="3" s="1"/>
  <c r="AC27" i="3"/>
  <c r="BC27" i="3" s="1"/>
  <c r="AF27" i="3"/>
  <c r="BF27" i="3" s="1"/>
  <c r="AI27" i="3"/>
  <c r="BI27" i="3" s="1"/>
  <c r="AL27" i="3"/>
  <c r="BL27" i="3" s="1"/>
  <c r="AO27" i="3"/>
  <c r="BO27" i="3" s="1"/>
  <c r="AR27" i="3"/>
  <c r="BR27" i="3" s="1"/>
  <c r="AU27" i="3"/>
  <c r="BU27" i="3" s="1"/>
  <c r="B28" i="3"/>
  <c r="N28" i="3"/>
  <c r="Q28" i="3"/>
  <c r="T28" i="3"/>
  <c r="W28" i="3"/>
  <c r="Z28" i="3"/>
  <c r="AZ28" i="3" s="1"/>
  <c r="AC28" i="3"/>
  <c r="BC28" i="3" s="1"/>
  <c r="AF28" i="3"/>
  <c r="BF28" i="3" s="1"/>
  <c r="AI28" i="3"/>
  <c r="BI28" i="3" s="1"/>
  <c r="AL28" i="3"/>
  <c r="BL28" i="3" s="1"/>
  <c r="AO28" i="3"/>
  <c r="BO28" i="3" s="1"/>
  <c r="AR28" i="3"/>
  <c r="BR28" i="3" s="1"/>
  <c r="AU28" i="3"/>
  <c r="BU28" i="3" s="1"/>
  <c r="L29" i="3"/>
  <c r="M29" i="3"/>
  <c r="O29" i="3"/>
  <c r="P29" i="3"/>
  <c r="R29" i="3"/>
  <c r="S29" i="3"/>
  <c r="U29" i="3"/>
  <c r="V29" i="3"/>
  <c r="X29" i="3"/>
  <c r="AX29" i="3" s="1"/>
  <c r="Y29" i="3"/>
  <c r="AY29" i="3" s="1"/>
  <c r="AA29" i="3"/>
  <c r="BA29" i="3" s="1"/>
  <c r="AB29" i="3"/>
  <c r="BB29" i="3" s="1"/>
  <c r="AD29" i="3"/>
  <c r="BD29" i="3" s="1"/>
  <c r="AE29" i="3"/>
  <c r="BE29" i="3" s="1"/>
  <c r="AG29" i="3"/>
  <c r="BG29" i="3" s="1"/>
  <c r="AH29" i="3"/>
  <c r="BH29" i="3" s="1"/>
  <c r="AJ29" i="3"/>
  <c r="BJ29" i="3" s="1"/>
  <c r="AK29" i="3"/>
  <c r="BK29" i="3" s="1"/>
  <c r="AM29" i="3"/>
  <c r="BM29" i="3" s="1"/>
  <c r="AN29" i="3"/>
  <c r="BN29" i="3" s="1"/>
  <c r="AP29" i="3"/>
  <c r="BP29" i="3" s="1"/>
  <c r="AQ29" i="3"/>
  <c r="BQ29" i="3" s="1"/>
  <c r="AS29" i="3"/>
  <c r="BS29" i="3" s="1"/>
  <c r="AT29" i="3"/>
  <c r="BT29" i="3" s="1"/>
  <c r="B34" i="3"/>
  <c r="N34" i="3"/>
  <c r="Q34" i="3"/>
  <c r="T34" i="3"/>
  <c r="W34" i="3"/>
  <c r="Z34" i="3"/>
  <c r="AZ34" i="3" s="1"/>
  <c r="AC34" i="3"/>
  <c r="BC34" i="3" s="1"/>
  <c r="AF34" i="3"/>
  <c r="BF34" i="3" s="1"/>
  <c r="AI34" i="3"/>
  <c r="BI34" i="3" s="1"/>
  <c r="AL34" i="3"/>
  <c r="BL34" i="3" s="1"/>
  <c r="AO34" i="3"/>
  <c r="BO34" i="3" s="1"/>
  <c r="AR34" i="3"/>
  <c r="BR34" i="3" s="1"/>
  <c r="AU34" i="3"/>
  <c r="BU34" i="3" s="1"/>
  <c r="B35" i="3"/>
  <c r="N35" i="3"/>
  <c r="Q35" i="3"/>
  <c r="T35" i="3"/>
  <c r="W35" i="3"/>
  <c r="Z35" i="3"/>
  <c r="AZ35" i="3" s="1"/>
  <c r="AQ36" i="3"/>
  <c r="BQ36" i="3" s="1"/>
  <c r="L36" i="3"/>
  <c r="M36" i="3"/>
  <c r="O36" i="3"/>
  <c r="P36" i="3"/>
  <c r="R36" i="3"/>
  <c r="S36" i="3"/>
  <c r="U36" i="3"/>
  <c r="V36" i="3"/>
  <c r="X36" i="3"/>
  <c r="AX36" i="3" s="1"/>
  <c r="Y36" i="3"/>
  <c r="AY36" i="3" s="1"/>
  <c r="AA36" i="3"/>
  <c r="BA36" i="3" s="1"/>
  <c r="AD36" i="3"/>
  <c r="BD36" i="3" s="1"/>
  <c r="AG36" i="3"/>
  <c r="BG36" i="3" s="1"/>
  <c r="AJ36" i="3"/>
  <c r="BJ36" i="3" s="1"/>
  <c r="AM36" i="3"/>
  <c r="BM36" i="3" s="1"/>
  <c r="AP36" i="3"/>
  <c r="BP36" i="3" s="1"/>
  <c r="AS36" i="3"/>
  <c r="BS36" i="3" s="1"/>
  <c r="B38" i="3"/>
  <c r="N38" i="3"/>
  <c r="N39" i="3" s="1"/>
  <c r="Q38" i="3"/>
  <c r="Q39" i="3" s="1"/>
  <c r="T38" i="3"/>
  <c r="T39" i="3" s="1"/>
  <c r="W38" i="3"/>
  <c r="W39" i="3" s="1"/>
  <c r="Z38" i="3"/>
  <c r="AZ38" i="3" s="1"/>
  <c r="AC38" i="3"/>
  <c r="AF38" i="3"/>
  <c r="AI38" i="3"/>
  <c r="AL38" i="3"/>
  <c r="AO38" i="3"/>
  <c r="AR38" i="3"/>
  <c r="AU38" i="3"/>
  <c r="L39" i="3"/>
  <c r="M39" i="3"/>
  <c r="O39" i="3"/>
  <c r="P39" i="3"/>
  <c r="R39" i="3"/>
  <c r="S39" i="3"/>
  <c r="U39" i="3"/>
  <c r="V39" i="3"/>
  <c r="X39" i="3"/>
  <c r="AX39" i="3" s="1"/>
  <c r="Y39" i="3"/>
  <c r="AY39" i="3" s="1"/>
  <c r="AA39" i="3"/>
  <c r="BA39" i="3" s="1"/>
  <c r="AB39" i="3"/>
  <c r="BB39" i="3" s="1"/>
  <c r="AD39" i="3"/>
  <c r="BD39" i="3" s="1"/>
  <c r="AE39" i="3"/>
  <c r="BE39" i="3" s="1"/>
  <c r="AG39" i="3"/>
  <c r="BG39" i="3" s="1"/>
  <c r="AH39" i="3"/>
  <c r="BH39" i="3" s="1"/>
  <c r="AJ39" i="3"/>
  <c r="BJ39" i="3" s="1"/>
  <c r="AK39" i="3"/>
  <c r="BK39" i="3" s="1"/>
  <c r="AM39" i="3"/>
  <c r="BM39" i="3" s="1"/>
  <c r="AN39" i="3"/>
  <c r="BN39" i="3" s="1"/>
  <c r="AP39" i="3"/>
  <c r="BP39" i="3" s="1"/>
  <c r="AQ39" i="3"/>
  <c r="BQ39" i="3" s="1"/>
  <c r="AS39" i="3"/>
  <c r="BS39" i="3" s="1"/>
  <c r="AT39" i="3"/>
  <c r="BT39" i="3" s="1"/>
  <c r="B41" i="3"/>
  <c r="N41" i="3"/>
  <c r="N42" i="3" s="1"/>
  <c r="Q41" i="3"/>
  <c r="Q42" i="3" s="1"/>
  <c r="T41" i="3"/>
  <c r="T42" i="3" s="1"/>
  <c r="W41" i="3"/>
  <c r="W42" i="3" s="1"/>
  <c r="Z41" i="3"/>
  <c r="AZ41" i="3" s="1"/>
  <c r="AC41" i="3"/>
  <c r="AF41" i="3"/>
  <c r="AI41" i="3"/>
  <c r="AL41" i="3"/>
  <c r="BL41" i="3" s="1"/>
  <c r="AO41" i="3"/>
  <c r="AR41" i="3"/>
  <c r="AU41" i="3"/>
  <c r="L42" i="3"/>
  <c r="M42" i="3"/>
  <c r="O42" i="3"/>
  <c r="P42" i="3"/>
  <c r="R42" i="3"/>
  <c r="S42" i="3"/>
  <c r="U42" i="3"/>
  <c r="V42" i="3"/>
  <c r="X42" i="3"/>
  <c r="AX42" i="3" s="1"/>
  <c r="Y42" i="3"/>
  <c r="AY42" i="3" s="1"/>
  <c r="AA42" i="3"/>
  <c r="BA42" i="3" s="1"/>
  <c r="AB42" i="3"/>
  <c r="BB42" i="3" s="1"/>
  <c r="AD42" i="3"/>
  <c r="BD42" i="3" s="1"/>
  <c r="AE42" i="3"/>
  <c r="BE42" i="3" s="1"/>
  <c r="AG42" i="3"/>
  <c r="BG42" i="3" s="1"/>
  <c r="AH42" i="3"/>
  <c r="BH42" i="3" s="1"/>
  <c r="AJ42" i="3"/>
  <c r="BJ42" i="3" s="1"/>
  <c r="AK42" i="3"/>
  <c r="BK42" i="3" s="1"/>
  <c r="AM42" i="3"/>
  <c r="BM42" i="3" s="1"/>
  <c r="AN42" i="3"/>
  <c r="BN42" i="3" s="1"/>
  <c r="AP42" i="3"/>
  <c r="BP42" i="3" s="1"/>
  <c r="AQ42" i="3"/>
  <c r="BQ42" i="3" s="1"/>
  <c r="AS42" i="3"/>
  <c r="BS42" i="3" s="1"/>
  <c r="AT42" i="3"/>
  <c r="BT42" i="3" s="1"/>
  <c r="B45" i="3"/>
  <c r="N45" i="3"/>
  <c r="N46" i="3" s="1"/>
  <c r="Q45" i="3"/>
  <c r="Q46" i="3" s="1"/>
  <c r="T45" i="3"/>
  <c r="T46" i="3" s="1"/>
  <c r="W45" i="3"/>
  <c r="W46" i="3" s="1"/>
  <c r="Z45" i="3"/>
  <c r="AZ45" i="3" s="1"/>
  <c r="AC45" i="3"/>
  <c r="AF45" i="3"/>
  <c r="AI45" i="3"/>
  <c r="AL45" i="3"/>
  <c r="AO45" i="3"/>
  <c r="AR45" i="3"/>
  <c r="AU45" i="3"/>
  <c r="L46" i="3"/>
  <c r="M46" i="3"/>
  <c r="O46" i="3"/>
  <c r="P46" i="3"/>
  <c r="R46" i="3"/>
  <c r="S46" i="3"/>
  <c r="U46" i="3"/>
  <c r="V46" i="3"/>
  <c r="X46" i="3"/>
  <c r="AX46" i="3" s="1"/>
  <c r="Y46" i="3"/>
  <c r="AY46" i="3" s="1"/>
  <c r="AA46" i="3"/>
  <c r="BA46" i="3" s="1"/>
  <c r="AB46" i="3"/>
  <c r="BB46" i="3" s="1"/>
  <c r="AD46" i="3"/>
  <c r="BD46" i="3" s="1"/>
  <c r="AE46" i="3"/>
  <c r="BE46" i="3" s="1"/>
  <c r="AG46" i="3"/>
  <c r="BG46" i="3" s="1"/>
  <c r="AH46" i="3"/>
  <c r="BH46" i="3" s="1"/>
  <c r="AJ46" i="3"/>
  <c r="BJ46" i="3" s="1"/>
  <c r="AK46" i="3"/>
  <c r="BK46" i="3" s="1"/>
  <c r="AM46" i="3"/>
  <c r="BM46" i="3" s="1"/>
  <c r="AN46" i="3"/>
  <c r="BN46" i="3" s="1"/>
  <c r="AP46" i="3"/>
  <c r="BP46" i="3" s="1"/>
  <c r="AQ46" i="3"/>
  <c r="BQ46" i="3" s="1"/>
  <c r="AS46" i="3"/>
  <c r="BS46" i="3" s="1"/>
  <c r="AT46" i="3"/>
  <c r="BT46" i="3" s="1"/>
  <c r="L48" i="3"/>
  <c r="M48" i="3"/>
  <c r="N48" i="3"/>
  <c r="B4" i="2"/>
  <c r="N4" i="2"/>
  <c r="Q4" i="2"/>
  <c r="T4" i="2"/>
  <c r="W4" i="2"/>
  <c r="Z4" i="2"/>
  <c r="AZ4" i="2" s="1"/>
  <c r="AC4" i="2"/>
  <c r="BC4" i="2" s="1"/>
  <c r="AF4" i="2"/>
  <c r="AI4" i="2"/>
  <c r="AL4" i="2"/>
  <c r="BL4" i="2" s="1"/>
  <c r="AO4" i="2"/>
  <c r="BO4" i="2" s="1"/>
  <c r="AR4" i="2"/>
  <c r="AU4" i="2"/>
  <c r="BU4" i="2" s="1"/>
  <c r="B5" i="2"/>
  <c r="N5" i="2"/>
  <c r="Q5" i="2"/>
  <c r="T5" i="2"/>
  <c r="W5" i="2"/>
  <c r="Z5" i="2"/>
  <c r="AZ5" i="2" s="1"/>
  <c r="AC5" i="2"/>
  <c r="AF5" i="2"/>
  <c r="BF5" i="2" s="1"/>
  <c r="AI5" i="2"/>
  <c r="BI5" i="2" s="1"/>
  <c r="AL5" i="2"/>
  <c r="BL5" i="2" s="1"/>
  <c r="AO5" i="2"/>
  <c r="BO5" i="2" s="1"/>
  <c r="AR5" i="2"/>
  <c r="BR5" i="2" s="1"/>
  <c r="AU5" i="2"/>
  <c r="BU5" i="2" s="1"/>
  <c r="L6" i="2"/>
  <c r="M6" i="2"/>
  <c r="O6" i="2"/>
  <c r="P6" i="2"/>
  <c r="R6" i="2"/>
  <c r="S6" i="2"/>
  <c r="U6" i="2"/>
  <c r="V6" i="2"/>
  <c r="X6" i="2"/>
  <c r="AX6" i="2" s="1"/>
  <c r="Y6" i="2"/>
  <c r="AY6" i="2" s="1"/>
  <c r="AA6" i="2"/>
  <c r="BA6" i="2" s="1"/>
  <c r="AB6" i="2"/>
  <c r="BB6" i="2" s="1"/>
  <c r="AD6" i="2"/>
  <c r="BD6" i="2" s="1"/>
  <c r="AE6" i="2"/>
  <c r="BE6" i="2" s="1"/>
  <c r="AG6" i="2"/>
  <c r="BG6" i="2" s="1"/>
  <c r="AH6" i="2"/>
  <c r="BH6" i="2" s="1"/>
  <c r="AJ6" i="2"/>
  <c r="BJ6" i="2" s="1"/>
  <c r="AK6" i="2"/>
  <c r="BK6" i="2" s="1"/>
  <c r="AM6" i="2"/>
  <c r="BM6" i="2" s="1"/>
  <c r="AN6" i="2"/>
  <c r="BN6" i="2" s="1"/>
  <c r="AP6" i="2"/>
  <c r="BP6" i="2" s="1"/>
  <c r="AQ6" i="2"/>
  <c r="BQ6" i="2" s="1"/>
  <c r="AS6" i="2"/>
  <c r="BS6" i="2" s="1"/>
  <c r="AT6" i="2"/>
  <c r="BT6" i="2" s="1"/>
  <c r="B17" i="2"/>
  <c r="N17" i="2"/>
  <c r="Q17" i="2"/>
  <c r="T17" i="2"/>
  <c r="W17" i="2"/>
  <c r="Z17" i="2"/>
  <c r="AZ17" i="2" s="1"/>
  <c r="AC17" i="2"/>
  <c r="AF17" i="2"/>
  <c r="AI17" i="2"/>
  <c r="BI17" i="2" s="1"/>
  <c r="AL17" i="2"/>
  <c r="BL17" i="2" s="1"/>
  <c r="AO17" i="2"/>
  <c r="BO17" i="2" s="1"/>
  <c r="AR17" i="2"/>
  <c r="BR17" i="2" s="1"/>
  <c r="AU17" i="2"/>
  <c r="BU17" i="2" s="1"/>
  <c r="B18" i="2"/>
  <c r="N18" i="2"/>
  <c r="Q18" i="2"/>
  <c r="T18" i="2"/>
  <c r="W18" i="2"/>
  <c r="Z18" i="2"/>
  <c r="AZ18" i="2" s="1"/>
  <c r="AC18" i="2"/>
  <c r="BC18" i="2" s="1"/>
  <c r="AF18" i="2"/>
  <c r="BF18" i="2" s="1"/>
  <c r="AI18" i="2"/>
  <c r="BI18" i="2" s="1"/>
  <c r="AL18" i="2"/>
  <c r="BL18" i="2" s="1"/>
  <c r="AO18" i="2"/>
  <c r="BO18" i="2" s="1"/>
  <c r="AR18" i="2"/>
  <c r="BR18" i="2" s="1"/>
  <c r="AU18" i="2"/>
  <c r="BU18" i="2" s="1"/>
  <c r="B19" i="2"/>
  <c r="N19" i="2"/>
  <c r="Q19" i="2"/>
  <c r="T19" i="2"/>
  <c r="W19" i="2"/>
  <c r="Z19" i="2"/>
  <c r="AZ19" i="2" s="1"/>
  <c r="AC19" i="2"/>
  <c r="BC19" i="2" s="1"/>
  <c r="AF19" i="2"/>
  <c r="BF19" i="2" s="1"/>
  <c r="AI19" i="2"/>
  <c r="BI19" i="2" s="1"/>
  <c r="AL19" i="2"/>
  <c r="BL19" i="2" s="1"/>
  <c r="AO19" i="2"/>
  <c r="BO19" i="2" s="1"/>
  <c r="AR19" i="2"/>
  <c r="BR19" i="2" s="1"/>
  <c r="AU19" i="2"/>
  <c r="BU19" i="2" s="1"/>
  <c r="M20" i="2"/>
  <c r="O20" i="2"/>
  <c r="P20" i="2"/>
  <c r="R20" i="2"/>
  <c r="S20" i="2"/>
  <c r="U20" i="2"/>
  <c r="V20" i="2"/>
  <c r="X20" i="2"/>
  <c r="AX20" i="2" s="1"/>
  <c r="Y20" i="2"/>
  <c r="AY20" i="2" s="1"/>
  <c r="AA20" i="2"/>
  <c r="BA20" i="2" s="1"/>
  <c r="AB20" i="2"/>
  <c r="BB20" i="2" s="1"/>
  <c r="AD20" i="2"/>
  <c r="BD20" i="2" s="1"/>
  <c r="AE20" i="2"/>
  <c r="BE20" i="2" s="1"/>
  <c r="AG20" i="2"/>
  <c r="BG20" i="2" s="1"/>
  <c r="AH20" i="2"/>
  <c r="BH20" i="2" s="1"/>
  <c r="AJ20" i="2"/>
  <c r="BJ20" i="2" s="1"/>
  <c r="AK20" i="2"/>
  <c r="BK20" i="2" s="1"/>
  <c r="AM20" i="2"/>
  <c r="BM20" i="2" s="1"/>
  <c r="AN20" i="2"/>
  <c r="BN20" i="2" s="1"/>
  <c r="AP20" i="2"/>
  <c r="BP20" i="2" s="1"/>
  <c r="AQ20" i="2"/>
  <c r="BQ20" i="2" s="1"/>
  <c r="AS20" i="2"/>
  <c r="BS20" i="2" s="1"/>
  <c r="AT20" i="2"/>
  <c r="BT20" i="2" s="1"/>
  <c r="B22" i="2"/>
  <c r="N22" i="2"/>
  <c r="Q22" i="2"/>
  <c r="T22" i="2"/>
  <c r="W22" i="2"/>
  <c r="Z22" i="2"/>
  <c r="AZ22" i="2" s="1"/>
  <c r="AC22" i="2"/>
  <c r="AF22" i="2"/>
  <c r="AI22" i="2"/>
  <c r="BI22" i="2" s="1"/>
  <c r="AL22" i="2"/>
  <c r="BL22" i="2" s="1"/>
  <c r="AO22" i="2"/>
  <c r="BO22" i="2" s="1"/>
  <c r="AR22" i="2"/>
  <c r="BR22" i="2" s="1"/>
  <c r="AU22" i="2"/>
  <c r="BU22" i="2" s="1"/>
  <c r="B23" i="2"/>
  <c r="N23" i="2"/>
  <c r="Q23" i="2"/>
  <c r="T23" i="2"/>
  <c r="W23" i="2"/>
  <c r="Z23" i="2"/>
  <c r="AZ23" i="2" s="1"/>
  <c r="AC23" i="2"/>
  <c r="BC23" i="2" s="1"/>
  <c r="AF23" i="2"/>
  <c r="BF23" i="2" s="1"/>
  <c r="AI23" i="2"/>
  <c r="BI23" i="2" s="1"/>
  <c r="AL23" i="2"/>
  <c r="BL23" i="2" s="1"/>
  <c r="AO23" i="2"/>
  <c r="AR23" i="2"/>
  <c r="BR23" i="2" s="1"/>
  <c r="AU23" i="2"/>
  <c r="BU23" i="2" s="1"/>
  <c r="B24" i="2"/>
  <c r="N24" i="2"/>
  <c r="Q24" i="2"/>
  <c r="T24" i="2"/>
  <c r="W24" i="2"/>
  <c r="Z24" i="2"/>
  <c r="AC24" i="2"/>
  <c r="BC24" i="2" s="1"/>
  <c r="AF24" i="2"/>
  <c r="BF24" i="2" s="1"/>
  <c r="AI24" i="2"/>
  <c r="BI24" i="2" s="1"/>
  <c r="AL24" i="2"/>
  <c r="BL24" i="2" s="1"/>
  <c r="AO24" i="2"/>
  <c r="BO24" i="2" s="1"/>
  <c r="AR24" i="2"/>
  <c r="BR24" i="2" s="1"/>
  <c r="AU24" i="2"/>
  <c r="BU24" i="2" s="1"/>
  <c r="B25" i="2"/>
  <c r="N25" i="2"/>
  <c r="Q25" i="2"/>
  <c r="T25" i="2"/>
  <c r="W25" i="2"/>
  <c r="Z25" i="2"/>
  <c r="AZ25" i="2" s="1"/>
  <c r="AC25" i="2"/>
  <c r="BC25" i="2" s="1"/>
  <c r="AF25" i="2"/>
  <c r="BF25" i="2" s="1"/>
  <c r="AI25" i="2"/>
  <c r="BI25" i="2" s="1"/>
  <c r="AL25" i="2"/>
  <c r="BL25" i="2" s="1"/>
  <c r="AO25" i="2"/>
  <c r="BO25" i="2" s="1"/>
  <c r="AR25" i="2"/>
  <c r="BR25" i="2" s="1"/>
  <c r="AU25" i="2"/>
  <c r="BU25" i="2" s="1"/>
  <c r="L26" i="2"/>
  <c r="M26" i="2"/>
  <c r="O26" i="2"/>
  <c r="P26" i="2"/>
  <c r="R26" i="2"/>
  <c r="S26" i="2"/>
  <c r="U26" i="2"/>
  <c r="V26" i="2"/>
  <c r="X26" i="2"/>
  <c r="AX26" i="2" s="1"/>
  <c r="Y26" i="2"/>
  <c r="AY26" i="2" s="1"/>
  <c r="AA26" i="2"/>
  <c r="BA26" i="2" s="1"/>
  <c r="AB26" i="2"/>
  <c r="BB26" i="2" s="1"/>
  <c r="AD26" i="2"/>
  <c r="BD26" i="2" s="1"/>
  <c r="AE26" i="2"/>
  <c r="BE26" i="2" s="1"/>
  <c r="AG26" i="2"/>
  <c r="BG26" i="2" s="1"/>
  <c r="AH26" i="2"/>
  <c r="BH26" i="2" s="1"/>
  <c r="AJ26" i="2"/>
  <c r="BJ26" i="2" s="1"/>
  <c r="AK26" i="2"/>
  <c r="BK26" i="2" s="1"/>
  <c r="AM26" i="2"/>
  <c r="BM26" i="2" s="1"/>
  <c r="AN26" i="2"/>
  <c r="BN26" i="2" s="1"/>
  <c r="AP26" i="2"/>
  <c r="BP26" i="2" s="1"/>
  <c r="AQ26" i="2"/>
  <c r="BQ26" i="2" s="1"/>
  <c r="AS26" i="2"/>
  <c r="BS26" i="2" s="1"/>
  <c r="AT26" i="2"/>
  <c r="BT26" i="2" s="1"/>
  <c r="B28" i="2"/>
  <c r="N28" i="2"/>
  <c r="N29" i="2" s="1"/>
  <c r="Q28" i="2"/>
  <c r="Q29" i="2" s="1"/>
  <c r="T28" i="2"/>
  <c r="W28" i="2"/>
  <c r="W29" i="2" s="1"/>
  <c r="Z28" i="2"/>
  <c r="AC28" i="2"/>
  <c r="AF28" i="2"/>
  <c r="AI28" i="2"/>
  <c r="AL28" i="2"/>
  <c r="AO28" i="2"/>
  <c r="AR28" i="2"/>
  <c r="BR28" i="2" s="1"/>
  <c r="AU28" i="2"/>
  <c r="BU28" i="2" s="1"/>
  <c r="L29" i="2"/>
  <c r="M29" i="2"/>
  <c r="O29" i="2"/>
  <c r="P29" i="2"/>
  <c r="R29" i="2"/>
  <c r="S29" i="2"/>
  <c r="T29" i="2"/>
  <c r="U29" i="2"/>
  <c r="V29" i="2"/>
  <c r="X29" i="2"/>
  <c r="AX29" i="2" s="1"/>
  <c r="Y29" i="2"/>
  <c r="AY29" i="2" s="1"/>
  <c r="AA29" i="2"/>
  <c r="BA29" i="2" s="1"/>
  <c r="AB29" i="2"/>
  <c r="BB29" i="2" s="1"/>
  <c r="AD29" i="2"/>
  <c r="BD29" i="2" s="1"/>
  <c r="AE29" i="2"/>
  <c r="BE29" i="2" s="1"/>
  <c r="AG29" i="2"/>
  <c r="BG29" i="2" s="1"/>
  <c r="AH29" i="2"/>
  <c r="BH29" i="2" s="1"/>
  <c r="AJ29" i="2"/>
  <c r="BJ29" i="2" s="1"/>
  <c r="AK29" i="2"/>
  <c r="BK29" i="2" s="1"/>
  <c r="AM29" i="2"/>
  <c r="BM29" i="2" s="1"/>
  <c r="AN29" i="2"/>
  <c r="BN29" i="2" s="1"/>
  <c r="AP29" i="2"/>
  <c r="BP29" i="2" s="1"/>
  <c r="AQ29" i="2"/>
  <c r="BQ29" i="2" s="1"/>
  <c r="AS29" i="2"/>
  <c r="BS29" i="2" s="1"/>
  <c r="AT29" i="2"/>
  <c r="BT29" i="2" s="1"/>
  <c r="B31" i="2"/>
  <c r="N31" i="2"/>
  <c r="N32" i="2" s="1"/>
  <c r="Q31" i="2"/>
  <c r="Q32" i="2" s="1"/>
  <c r="T31" i="2"/>
  <c r="T32" i="2" s="1"/>
  <c r="W31" i="2"/>
  <c r="W32" i="2" s="1"/>
  <c r="Z31" i="2"/>
  <c r="AZ31" i="2" s="1"/>
  <c r="AC31" i="2"/>
  <c r="AF31" i="2"/>
  <c r="BF31" i="2" s="1"/>
  <c r="AI31" i="2"/>
  <c r="AL31" i="2"/>
  <c r="AO31" i="2"/>
  <c r="BO31" i="2" s="1"/>
  <c r="AR31" i="2"/>
  <c r="AU31" i="2"/>
  <c r="L32" i="2"/>
  <c r="M32" i="2"/>
  <c r="O32" i="2"/>
  <c r="P32" i="2"/>
  <c r="R32" i="2"/>
  <c r="S32" i="2"/>
  <c r="U32" i="2"/>
  <c r="V32" i="2"/>
  <c r="X32" i="2"/>
  <c r="AX32" i="2" s="1"/>
  <c r="Y32" i="2"/>
  <c r="AY32" i="2" s="1"/>
  <c r="AA32" i="2"/>
  <c r="BA32" i="2" s="1"/>
  <c r="AB32" i="2"/>
  <c r="BB32" i="2" s="1"/>
  <c r="AD32" i="2"/>
  <c r="BD32" i="2" s="1"/>
  <c r="AE32" i="2"/>
  <c r="BE32" i="2" s="1"/>
  <c r="AG32" i="2"/>
  <c r="BG32" i="2" s="1"/>
  <c r="AH32" i="2"/>
  <c r="BH32" i="2" s="1"/>
  <c r="AJ32" i="2"/>
  <c r="BJ32" i="2" s="1"/>
  <c r="AK32" i="2"/>
  <c r="BK32" i="2" s="1"/>
  <c r="AM32" i="2"/>
  <c r="BM32" i="2" s="1"/>
  <c r="AN32" i="2"/>
  <c r="BN32" i="2" s="1"/>
  <c r="AP32" i="2"/>
  <c r="BP32" i="2" s="1"/>
  <c r="AQ32" i="2"/>
  <c r="BQ32" i="2" s="1"/>
  <c r="AS32" i="2"/>
  <c r="BS32" i="2" s="1"/>
  <c r="AT32" i="2"/>
  <c r="BT32" i="2" s="1"/>
  <c r="B35" i="2"/>
  <c r="N35" i="2"/>
  <c r="Q35" i="2"/>
  <c r="T35" i="2"/>
  <c r="W35" i="2"/>
  <c r="Z35" i="2"/>
  <c r="AZ35" i="2" s="1"/>
  <c r="B36" i="2"/>
  <c r="N36" i="2"/>
  <c r="Q36" i="2"/>
  <c r="T36" i="2"/>
  <c r="W36" i="2"/>
  <c r="Z36" i="2"/>
  <c r="AZ36" i="2" s="1"/>
  <c r="AC36" i="2"/>
  <c r="BC36" i="2" s="1"/>
  <c r="AF36" i="2"/>
  <c r="AI36" i="2"/>
  <c r="AL36" i="2"/>
  <c r="AO36" i="2"/>
  <c r="AR36" i="2"/>
  <c r="AU36" i="2"/>
  <c r="L37" i="2"/>
  <c r="M37" i="2"/>
  <c r="O37" i="2"/>
  <c r="P37" i="2"/>
  <c r="R37" i="2"/>
  <c r="S37" i="2"/>
  <c r="U37" i="2"/>
  <c r="V37" i="2"/>
  <c r="X37" i="2"/>
  <c r="AX37" i="2" s="1"/>
  <c r="Y37" i="2"/>
  <c r="AY37" i="2" s="1"/>
  <c r="AA37" i="2"/>
  <c r="BA37" i="2" s="1"/>
  <c r="AB37" i="2"/>
  <c r="BB37" i="2" s="1"/>
  <c r="AD37" i="2"/>
  <c r="BD37" i="2" s="1"/>
  <c r="AE37" i="2"/>
  <c r="BE37" i="2" s="1"/>
  <c r="AG37" i="2"/>
  <c r="BG37" i="2" s="1"/>
  <c r="AH37" i="2"/>
  <c r="BH37" i="2" s="1"/>
  <c r="AJ37" i="2"/>
  <c r="BJ37" i="2" s="1"/>
  <c r="AK37" i="2"/>
  <c r="BK37" i="2" s="1"/>
  <c r="AM37" i="2"/>
  <c r="BM37" i="2" s="1"/>
  <c r="AN37" i="2"/>
  <c r="BN37" i="2" s="1"/>
  <c r="AP37" i="2"/>
  <c r="BP37" i="2" s="1"/>
  <c r="AQ37" i="2"/>
  <c r="BQ37" i="2" s="1"/>
  <c r="AS37" i="2"/>
  <c r="BS37" i="2" s="1"/>
  <c r="AT37" i="2"/>
  <c r="BT37" i="2" s="1"/>
  <c r="B39" i="2"/>
  <c r="N39" i="2"/>
  <c r="N40" i="2" s="1"/>
  <c r="Q39" i="2"/>
  <c r="Q40" i="2" s="1"/>
  <c r="T39" i="2"/>
  <c r="W39" i="2"/>
  <c r="W40" i="2" s="1"/>
  <c r="Z39" i="2"/>
  <c r="AC39" i="2"/>
  <c r="BC39" i="2" s="1"/>
  <c r="AF39" i="2"/>
  <c r="AI39" i="2"/>
  <c r="AL39" i="2"/>
  <c r="AO39" i="2"/>
  <c r="AR39" i="2"/>
  <c r="AU39" i="2"/>
  <c r="L40" i="2"/>
  <c r="M40" i="2"/>
  <c r="O40" i="2"/>
  <c r="P40" i="2"/>
  <c r="R40" i="2"/>
  <c r="S40" i="2"/>
  <c r="T40" i="2"/>
  <c r="U40" i="2"/>
  <c r="V40" i="2"/>
  <c r="X40" i="2"/>
  <c r="AX40" i="2" s="1"/>
  <c r="Y40" i="2"/>
  <c r="AY40" i="2" s="1"/>
  <c r="AA40" i="2"/>
  <c r="BA40" i="2" s="1"/>
  <c r="AB40" i="2"/>
  <c r="BB40" i="2" s="1"/>
  <c r="AD40" i="2"/>
  <c r="BD40" i="2" s="1"/>
  <c r="AE40" i="2"/>
  <c r="BE40" i="2" s="1"/>
  <c r="AG40" i="2"/>
  <c r="BG40" i="2" s="1"/>
  <c r="AH40" i="2"/>
  <c r="BH40" i="2" s="1"/>
  <c r="AJ40" i="2"/>
  <c r="BJ40" i="2" s="1"/>
  <c r="AK40" i="2"/>
  <c r="BK40" i="2" s="1"/>
  <c r="AM40" i="2"/>
  <c r="BM40" i="2" s="1"/>
  <c r="AN40" i="2"/>
  <c r="BN40" i="2" s="1"/>
  <c r="AP40" i="2"/>
  <c r="BP40" i="2" s="1"/>
  <c r="AQ40" i="2"/>
  <c r="BQ40" i="2" s="1"/>
  <c r="AS40" i="2"/>
  <c r="BS40" i="2" s="1"/>
  <c r="AT40" i="2"/>
  <c r="BT40" i="2" s="1"/>
  <c r="B42" i="2"/>
  <c r="N42" i="2"/>
  <c r="N43" i="2" s="1"/>
  <c r="Q42" i="2"/>
  <c r="Q43" i="2" s="1"/>
  <c r="T42" i="2"/>
  <c r="T43" i="2" s="1"/>
  <c r="W42" i="2"/>
  <c r="W43" i="2" s="1"/>
  <c r="Z42" i="2"/>
  <c r="AC42" i="2"/>
  <c r="AF42" i="2"/>
  <c r="AI42" i="2"/>
  <c r="AL42" i="2"/>
  <c r="BL42" i="2" s="1"/>
  <c r="AO42" i="2"/>
  <c r="BO42" i="2" s="1"/>
  <c r="AR42" i="2"/>
  <c r="AU42" i="2"/>
  <c r="BU42" i="2" s="1"/>
  <c r="L43" i="2"/>
  <c r="M43" i="2"/>
  <c r="O43" i="2"/>
  <c r="P43" i="2"/>
  <c r="R43" i="2"/>
  <c r="S43" i="2"/>
  <c r="U43" i="2"/>
  <c r="V43" i="2"/>
  <c r="X43" i="2"/>
  <c r="AX43" i="2" s="1"/>
  <c r="Y43" i="2"/>
  <c r="AY43" i="2" s="1"/>
  <c r="AA43" i="2"/>
  <c r="BA43" i="2" s="1"/>
  <c r="AB43" i="2"/>
  <c r="BB43" i="2" s="1"/>
  <c r="AD43" i="2"/>
  <c r="BD43" i="2" s="1"/>
  <c r="AE43" i="2"/>
  <c r="BE43" i="2" s="1"/>
  <c r="AG43" i="2"/>
  <c r="BG43" i="2" s="1"/>
  <c r="AH43" i="2"/>
  <c r="BH43" i="2" s="1"/>
  <c r="AJ43" i="2"/>
  <c r="BJ43" i="2" s="1"/>
  <c r="AK43" i="2"/>
  <c r="BK43" i="2" s="1"/>
  <c r="AM43" i="2"/>
  <c r="BM43" i="2" s="1"/>
  <c r="AN43" i="2"/>
  <c r="BN43" i="2" s="1"/>
  <c r="AP43" i="2"/>
  <c r="BP43" i="2" s="1"/>
  <c r="AQ43" i="2"/>
  <c r="BQ43" i="2" s="1"/>
  <c r="AS43" i="2"/>
  <c r="BS43" i="2" s="1"/>
  <c r="AT43" i="2"/>
  <c r="BT43" i="2" s="1"/>
  <c r="B47" i="2"/>
  <c r="N47" i="2"/>
  <c r="N48" i="2" s="1"/>
  <c r="Q47" i="2"/>
  <c r="Q48" i="2" s="1"/>
  <c r="T47" i="2"/>
  <c r="T48" i="2" s="1"/>
  <c r="W47" i="2"/>
  <c r="W48" i="2" s="1"/>
  <c r="Z47" i="2"/>
  <c r="AC47" i="2"/>
  <c r="BC47" i="2" s="1"/>
  <c r="AF47" i="2"/>
  <c r="AI47" i="2"/>
  <c r="AL47" i="2"/>
  <c r="BL47" i="2" s="1"/>
  <c r="AO47" i="2"/>
  <c r="AR47" i="2"/>
  <c r="AU47" i="2"/>
  <c r="L48" i="2"/>
  <c r="M48" i="2"/>
  <c r="O48" i="2"/>
  <c r="P48" i="2"/>
  <c r="R48" i="2"/>
  <c r="S48" i="2"/>
  <c r="U48" i="2"/>
  <c r="V48" i="2"/>
  <c r="X48" i="2"/>
  <c r="AX48" i="2" s="1"/>
  <c r="Y48" i="2"/>
  <c r="AY48" i="2" s="1"/>
  <c r="AA48" i="2"/>
  <c r="BA48" i="2" s="1"/>
  <c r="AB48" i="2"/>
  <c r="BB48" i="2" s="1"/>
  <c r="AD48" i="2"/>
  <c r="BD48" i="2" s="1"/>
  <c r="AE48" i="2"/>
  <c r="BE48" i="2" s="1"/>
  <c r="AG48" i="2"/>
  <c r="AH48" i="2"/>
  <c r="BH48" i="2" s="1"/>
  <c r="AJ48" i="2"/>
  <c r="BJ48" i="2" s="1"/>
  <c r="AK48" i="2"/>
  <c r="BK48" i="2" s="1"/>
  <c r="AM48" i="2"/>
  <c r="AN48" i="2"/>
  <c r="BN48" i="2" s="1"/>
  <c r="AP48" i="2"/>
  <c r="BP48" i="2" s="1"/>
  <c r="AQ48" i="2"/>
  <c r="BQ48" i="2" s="1"/>
  <c r="AS48" i="2"/>
  <c r="BS48" i="2" s="1"/>
  <c r="AT48" i="2"/>
  <c r="BT48" i="2" s="1"/>
  <c r="AV50" i="2"/>
  <c r="B4" i="1"/>
  <c r="N4" i="1"/>
  <c r="Q4" i="1"/>
  <c r="T4" i="1"/>
  <c r="W4" i="1"/>
  <c r="Z4" i="1"/>
  <c r="AZ4" i="1" s="1"/>
  <c r="AC4" i="1"/>
  <c r="BC4" i="1" s="1"/>
  <c r="AF4" i="1"/>
  <c r="BF4" i="1" s="1"/>
  <c r="AI4" i="1"/>
  <c r="BI4" i="1" s="1"/>
  <c r="AL4" i="1"/>
  <c r="BL4" i="1" s="1"/>
  <c r="AO4" i="1"/>
  <c r="BO4" i="1" s="1"/>
  <c r="AR4" i="1"/>
  <c r="BR4" i="1" s="1"/>
  <c r="AU4" i="1"/>
  <c r="BU4" i="1" s="1"/>
  <c r="B5" i="1"/>
  <c r="N5" i="1"/>
  <c r="Q5" i="1"/>
  <c r="T5" i="1"/>
  <c r="W5" i="1"/>
  <c r="Z5" i="1"/>
  <c r="AZ5" i="1" s="1"/>
  <c r="AC5" i="1"/>
  <c r="BC5" i="1" s="1"/>
  <c r="AF5" i="1"/>
  <c r="BF5" i="1" s="1"/>
  <c r="AI5" i="1"/>
  <c r="BI5" i="1" s="1"/>
  <c r="AL5" i="1"/>
  <c r="BL5" i="1" s="1"/>
  <c r="AO5" i="1"/>
  <c r="BO5" i="1" s="1"/>
  <c r="AR5" i="1"/>
  <c r="BR5" i="1" s="1"/>
  <c r="AU5" i="1"/>
  <c r="BU5" i="1" s="1"/>
  <c r="B6" i="1"/>
  <c r="N6" i="1"/>
  <c r="Q6" i="1"/>
  <c r="T6" i="1"/>
  <c r="W6" i="1"/>
  <c r="Z6" i="1"/>
  <c r="AZ6" i="1" s="1"/>
  <c r="AC6" i="1"/>
  <c r="BC6" i="1" s="1"/>
  <c r="AF6" i="1"/>
  <c r="BF6" i="1" s="1"/>
  <c r="AI6" i="1"/>
  <c r="BI6" i="1" s="1"/>
  <c r="AL6" i="1"/>
  <c r="BL6" i="1" s="1"/>
  <c r="AO6" i="1"/>
  <c r="BO6" i="1" s="1"/>
  <c r="AR6" i="1"/>
  <c r="BR6" i="1" s="1"/>
  <c r="AU6" i="1"/>
  <c r="BU6" i="1" s="1"/>
  <c r="B7" i="1"/>
  <c r="N7" i="1"/>
  <c r="Q7" i="1"/>
  <c r="T7" i="1"/>
  <c r="W7" i="1"/>
  <c r="Z7" i="1"/>
  <c r="AZ7" i="1" s="1"/>
  <c r="AC7" i="1"/>
  <c r="BC7" i="1" s="1"/>
  <c r="AF7" i="1"/>
  <c r="BF7" i="1" s="1"/>
  <c r="AI7" i="1"/>
  <c r="BI7" i="1" s="1"/>
  <c r="AL7" i="1"/>
  <c r="BL7" i="1" s="1"/>
  <c r="AO7" i="1"/>
  <c r="BO7" i="1" s="1"/>
  <c r="AR7" i="1"/>
  <c r="BR7" i="1" s="1"/>
  <c r="AU7" i="1"/>
  <c r="BU7" i="1" s="1"/>
  <c r="L8" i="1"/>
  <c r="M8" i="1"/>
  <c r="O8" i="1"/>
  <c r="P8" i="1"/>
  <c r="R8" i="1"/>
  <c r="S8" i="1"/>
  <c r="U8" i="1"/>
  <c r="V8" i="1"/>
  <c r="X8" i="1"/>
  <c r="AX8" i="1" s="1"/>
  <c r="Y8" i="1"/>
  <c r="AY8" i="1" s="1"/>
  <c r="AA8" i="1"/>
  <c r="BA8" i="1" s="1"/>
  <c r="AB8" i="1"/>
  <c r="BB8" i="1" s="1"/>
  <c r="AD8" i="1"/>
  <c r="BD8" i="1" s="1"/>
  <c r="AE8" i="1"/>
  <c r="BE8" i="1" s="1"/>
  <c r="AG8" i="1"/>
  <c r="BG8" i="1" s="1"/>
  <c r="AH8" i="1"/>
  <c r="BH8" i="1" s="1"/>
  <c r="AJ8" i="1"/>
  <c r="BJ8" i="1" s="1"/>
  <c r="AK8" i="1"/>
  <c r="BK8" i="1" s="1"/>
  <c r="AM8" i="1"/>
  <c r="BM8" i="1" s="1"/>
  <c r="AN8" i="1"/>
  <c r="BN8" i="1" s="1"/>
  <c r="AP8" i="1"/>
  <c r="BP8" i="1" s="1"/>
  <c r="AQ8" i="1"/>
  <c r="BQ8" i="1" s="1"/>
  <c r="AS8" i="1"/>
  <c r="BS8" i="1" s="1"/>
  <c r="AT8" i="1"/>
  <c r="BT8" i="1" s="1"/>
  <c r="B11" i="1"/>
  <c r="N11" i="1"/>
  <c r="Q11" i="1"/>
  <c r="T11" i="1"/>
  <c r="W11" i="1"/>
  <c r="Z11" i="1"/>
  <c r="AC11" i="1"/>
  <c r="AF11" i="1"/>
  <c r="AI11" i="1"/>
  <c r="AL11" i="1"/>
  <c r="AO11" i="1"/>
  <c r="AR11" i="1"/>
  <c r="AU11" i="1"/>
  <c r="B12" i="1"/>
  <c r="N12" i="1"/>
  <c r="Q12" i="1"/>
  <c r="T12" i="1"/>
  <c r="W12" i="1"/>
  <c r="Z12" i="1"/>
  <c r="AZ12" i="1" s="1"/>
  <c r="AC12" i="1"/>
  <c r="BC12" i="1" s="1"/>
  <c r="AF12" i="1"/>
  <c r="BF12" i="1" s="1"/>
  <c r="AI12" i="1"/>
  <c r="BI12" i="1" s="1"/>
  <c r="AL12" i="1"/>
  <c r="AO12" i="1"/>
  <c r="BO12" i="1" s="1"/>
  <c r="AR12" i="1"/>
  <c r="BR12" i="1" s="1"/>
  <c r="AU12" i="1"/>
  <c r="BU12" i="1" s="1"/>
  <c r="B13" i="1"/>
  <c r="N13" i="1"/>
  <c r="Q13" i="1"/>
  <c r="T13" i="1"/>
  <c r="W13" i="1"/>
  <c r="Z13" i="1"/>
  <c r="AZ13" i="1" s="1"/>
  <c r="AC13" i="1"/>
  <c r="AF13" i="1"/>
  <c r="BF13" i="1" s="1"/>
  <c r="AI13" i="1"/>
  <c r="BI13" i="1" s="1"/>
  <c r="AL13" i="1"/>
  <c r="BL13" i="1" s="1"/>
  <c r="AO13" i="1"/>
  <c r="BO13" i="1" s="1"/>
  <c r="AR13" i="1"/>
  <c r="BR13" i="1" s="1"/>
  <c r="AU13" i="1"/>
  <c r="BU13" i="1" s="1"/>
  <c r="B14" i="1"/>
  <c r="N14" i="1"/>
  <c r="Q14" i="1"/>
  <c r="T14" i="1"/>
  <c r="W14" i="1"/>
  <c r="Z14" i="1"/>
  <c r="AZ14" i="1" s="1"/>
  <c r="AC14" i="1"/>
  <c r="BC14" i="1" s="1"/>
  <c r="AF14" i="1"/>
  <c r="BF14" i="1" s="1"/>
  <c r="AI14" i="1"/>
  <c r="BI14" i="1" s="1"/>
  <c r="AL14" i="1"/>
  <c r="BL14" i="1" s="1"/>
  <c r="AO14" i="1"/>
  <c r="BO14" i="1" s="1"/>
  <c r="AR14" i="1"/>
  <c r="BR14" i="1" s="1"/>
  <c r="AU14" i="1"/>
  <c r="BU14" i="1" s="1"/>
  <c r="B15" i="1"/>
  <c r="N15" i="1"/>
  <c r="Q15" i="1"/>
  <c r="T15" i="1"/>
  <c r="W15" i="1"/>
  <c r="Z15" i="1"/>
  <c r="AZ15" i="1" s="1"/>
  <c r="AC15" i="1"/>
  <c r="BC15" i="1" s="1"/>
  <c r="AF15" i="1"/>
  <c r="BF15" i="1" s="1"/>
  <c r="AI15" i="1"/>
  <c r="BI15" i="1" s="1"/>
  <c r="AL15" i="1"/>
  <c r="BL15" i="1" s="1"/>
  <c r="AO15" i="1"/>
  <c r="BO15" i="1" s="1"/>
  <c r="AR15" i="1"/>
  <c r="BR15" i="1" s="1"/>
  <c r="AU15" i="1"/>
  <c r="BU15" i="1" s="1"/>
  <c r="B16" i="1"/>
  <c r="N16" i="1"/>
  <c r="Q16" i="1"/>
  <c r="T16" i="1"/>
  <c r="W16" i="1"/>
  <c r="Z16" i="1"/>
  <c r="AZ16" i="1" s="1"/>
  <c r="AC16" i="1"/>
  <c r="BC16" i="1" s="1"/>
  <c r="AF16" i="1"/>
  <c r="BF16" i="1" s="1"/>
  <c r="AI16" i="1"/>
  <c r="BI16" i="1" s="1"/>
  <c r="AL16" i="1"/>
  <c r="BL16" i="1" s="1"/>
  <c r="AO16" i="1"/>
  <c r="BO16" i="1" s="1"/>
  <c r="AR16" i="1"/>
  <c r="BR16" i="1" s="1"/>
  <c r="AU16" i="1"/>
  <c r="BU16" i="1" s="1"/>
  <c r="B17" i="1"/>
  <c r="N17" i="1"/>
  <c r="Q17" i="1"/>
  <c r="T17" i="1"/>
  <c r="W17" i="1"/>
  <c r="Z17" i="1"/>
  <c r="AZ17" i="1" s="1"/>
  <c r="AC17" i="1"/>
  <c r="BC17" i="1" s="1"/>
  <c r="AF17" i="1"/>
  <c r="BF17" i="1" s="1"/>
  <c r="AI17" i="1"/>
  <c r="BI17" i="1" s="1"/>
  <c r="AL17" i="1"/>
  <c r="BL17" i="1" s="1"/>
  <c r="AO17" i="1"/>
  <c r="BO17" i="1" s="1"/>
  <c r="AR17" i="1"/>
  <c r="BR17" i="1" s="1"/>
  <c r="AU17" i="1"/>
  <c r="BU17" i="1" s="1"/>
  <c r="B18" i="1"/>
  <c r="N18" i="1"/>
  <c r="Q18" i="1"/>
  <c r="T18" i="1"/>
  <c r="W18" i="1"/>
  <c r="Z18" i="1"/>
  <c r="AZ18" i="1" s="1"/>
  <c r="AC18" i="1"/>
  <c r="BC18" i="1" s="1"/>
  <c r="AF18" i="1"/>
  <c r="BF18" i="1" s="1"/>
  <c r="AI18" i="1"/>
  <c r="BI18" i="1" s="1"/>
  <c r="AL18" i="1"/>
  <c r="BL18" i="1" s="1"/>
  <c r="AO18" i="1"/>
  <c r="BO18" i="1" s="1"/>
  <c r="AR18" i="1"/>
  <c r="BR18" i="1" s="1"/>
  <c r="AU18" i="1"/>
  <c r="BU18" i="1" s="1"/>
  <c r="L19" i="1"/>
  <c r="M19" i="1"/>
  <c r="O19" i="1"/>
  <c r="P19" i="1"/>
  <c r="R19" i="1"/>
  <c r="S19" i="1"/>
  <c r="U19" i="1"/>
  <c r="V19" i="1"/>
  <c r="X19" i="1"/>
  <c r="Y19" i="1"/>
  <c r="AA19" i="1"/>
  <c r="AB19" i="1"/>
  <c r="AD19" i="1"/>
  <c r="AE19" i="1"/>
  <c r="AG19" i="1"/>
  <c r="AH19" i="1"/>
  <c r="AJ19" i="1"/>
  <c r="AK19" i="1"/>
  <c r="AM19" i="1"/>
  <c r="AN19" i="1"/>
  <c r="AP19" i="1"/>
  <c r="AQ19" i="1"/>
  <c r="AS19" i="1"/>
  <c r="AT19" i="1"/>
  <c r="B21" i="1"/>
  <c r="N21" i="1"/>
  <c r="Q21" i="1"/>
  <c r="T21" i="1"/>
  <c r="W21" i="1"/>
  <c r="Z21" i="1"/>
  <c r="AZ21" i="1" s="1"/>
  <c r="AC21" i="1"/>
  <c r="BC21" i="1" s="1"/>
  <c r="AF21" i="1"/>
  <c r="BF21" i="1" s="1"/>
  <c r="AI21" i="1"/>
  <c r="BI21" i="1" s="1"/>
  <c r="AL21" i="1"/>
  <c r="BL21" i="1" s="1"/>
  <c r="AO21" i="1"/>
  <c r="BO21" i="1" s="1"/>
  <c r="AR21" i="1"/>
  <c r="BR21" i="1" s="1"/>
  <c r="AU21" i="1"/>
  <c r="BU21" i="1" s="1"/>
  <c r="B22" i="1"/>
  <c r="N22" i="1"/>
  <c r="Q22" i="1"/>
  <c r="T22" i="1"/>
  <c r="W22" i="1"/>
  <c r="Z22" i="1"/>
  <c r="AZ22" i="1" s="1"/>
  <c r="AC22" i="1"/>
  <c r="BC22" i="1" s="1"/>
  <c r="AF22" i="1"/>
  <c r="BF22" i="1" s="1"/>
  <c r="AI22" i="1"/>
  <c r="BI22" i="1" s="1"/>
  <c r="AL22" i="1"/>
  <c r="BL22" i="1" s="1"/>
  <c r="AO22" i="1"/>
  <c r="BO22" i="1" s="1"/>
  <c r="AR22" i="1"/>
  <c r="BR22" i="1" s="1"/>
  <c r="AU22" i="1"/>
  <c r="BU22" i="1" s="1"/>
  <c r="B23" i="1"/>
  <c r="N23" i="1"/>
  <c r="Q23" i="1"/>
  <c r="T23" i="1"/>
  <c r="W23" i="1"/>
  <c r="Z23" i="1"/>
  <c r="AZ23" i="1" s="1"/>
  <c r="AC23" i="1"/>
  <c r="BC23" i="1" s="1"/>
  <c r="AF23" i="1"/>
  <c r="BF23" i="1" s="1"/>
  <c r="AI23" i="1"/>
  <c r="BI23" i="1" s="1"/>
  <c r="AL23" i="1"/>
  <c r="BL23" i="1" s="1"/>
  <c r="AO23" i="1"/>
  <c r="BO23" i="1" s="1"/>
  <c r="AR23" i="1"/>
  <c r="BR23" i="1" s="1"/>
  <c r="AU23" i="1"/>
  <c r="BU23" i="1" s="1"/>
  <c r="B24" i="1"/>
  <c r="N24" i="1"/>
  <c r="Q24" i="1"/>
  <c r="T24" i="1"/>
  <c r="W24" i="1"/>
  <c r="Z24" i="1"/>
  <c r="AC24" i="1"/>
  <c r="AF24" i="1"/>
  <c r="AI24" i="1"/>
  <c r="AL24" i="1"/>
  <c r="AO24" i="1"/>
  <c r="AR24" i="1"/>
  <c r="AU24" i="1"/>
  <c r="B25" i="1"/>
  <c r="N25" i="1"/>
  <c r="Q25" i="1"/>
  <c r="T25" i="1"/>
  <c r="W25" i="1"/>
  <c r="Z25" i="1"/>
  <c r="AZ25" i="1" s="1"/>
  <c r="AC25" i="1"/>
  <c r="BC25" i="1" s="1"/>
  <c r="AF25" i="1"/>
  <c r="BF25" i="1" s="1"/>
  <c r="AI25" i="1"/>
  <c r="BI25" i="1" s="1"/>
  <c r="AL25" i="1"/>
  <c r="AO25" i="1"/>
  <c r="BO25" i="1" s="1"/>
  <c r="AR25" i="1"/>
  <c r="BR25" i="1" s="1"/>
  <c r="AU25" i="1"/>
  <c r="BU25" i="1" s="1"/>
  <c r="B26" i="1"/>
  <c r="N26" i="1"/>
  <c r="Q26" i="1"/>
  <c r="T26" i="1"/>
  <c r="W26" i="1"/>
  <c r="Z26" i="1"/>
  <c r="AZ26" i="1" s="1"/>
  <c r="AC26" i="1"/>
  <c r="BC26" i="1" s="1"/>
  <c r="AF26" i="1"/>
  <c r="BF26" i="1" s="1"/>
  <c r="AI26" i="1"/>
  <c r="BI26" i="1" s="1"/>
  <c r="AL26" i="1"/>
  <c r="BL26" i="1" s="1"/>
  <c r="AO26" i="1"/>
  <c r="BO26" i="1" s="1"/>
  <c r="AR26" i="1"/>
  <c r="BR26" i="1" s="1"/>
  <c r="AU26" i="1"/>
  <c r="BU26" i="1" s="1"/>
  <c r="B27" i="1"/>
  <c r="N27" i="1"/>
  <c r="Q27" i="1"/>
  <c r="T27" i="1"/>
  <c r="W27" i="1"/>
  <c r="Z27" i="1"/>
  <c r="AZ27" i="1" s="1"/>
  <c r="AC27" i="1"/>
  <c r="BC27" i="1" s="1"/>
  <c r="AF27" i="1"/>
  <c r="BF27" i="1" s="1"/>
  <c r="AI27" i="1"/>
  <c r="BI27" i="1" s="1"/>
  <c r="AL27" i="1"/>
  <c r="AO27" i="1"/>
  <c r="BO27" i="1" s="1"/>
  <c r="AR27" i="1"/>
  <c r="BR27" i="1" s="1"/>
  <c r="AU27" i="1"/>
  <c r="BU27" i="1" s="1"/>
  <c r="L28" i="1"/>
  <c r="M28" i="1"/>
  <c r="O28" i="1"/>
  <c r="P28" i="1"/>
  <c r="R28" i="1"/>
  <c r="S28" i="1"/>
  <c r="U28" i="1"/>
  <c r="V28" i="1"/>
  <c r="X28" i="1"/>
  <c r="AX28" i="1" s="1"/>
  <c r="Y28" i="1"/>
  <c r="AY28" i="1" s="1"/>
  <c r="AA28" i="1"/>
  <c r="BA28" i="1" s="1"/>
  <c r="AB28" i="1"/>
  <c r="BB28" i="1" s="1"/>
  <c r="AD28" i="1"/>
  <c r="BD28" i="1" s="1"/>
  <c r="AE28" i="1"/>
  <c r="BE28" i="1" s="1"/>
  <c r="AG28" i="1"/>
  <c r="BG28" i="1" s="1"/>
  <c r="AH28" i="1"/>
  <c r="BH28" i="1" s="1"/>
  <c r="AJ28" i="1"/>
  <c r="BJ28" i="1" s="1"/>
  <c r="AK28" i="1"/>
  <c r="BK28" i="1" s="1"/>
  <c r="AM28" i="1"/>
  <c r="BM28" i="1" s="1"/>
  <c r="AN28" i="1"/>
  <c r="BN28" i="1" s="1"/>
  <c r="AP28" i="1"/>
  <c r="BP28" i="1" s="1"/>
  <c r="AQ28" i="1"/>
  <c r="BQ28" i="1" s="1"/>
  <c r="AS28" i="1"/>
  <c r="BS28" i="1" s="1"/>
  <c r="AT28" i="1"/>
  <c r="BT28" i="1" s="1"/>
  <c r="B31" i="1"/>
  <c r="N31" i="1"/>
  <c r="Q31" i="1"/>
  <c r="T31" i="1"/>
  <c r="W31" i="1"/>
  <c r="Z31" i="1"/>
  <c r="AZ31" i="1" s="1"/>
  <c r="AC31" i="1"/>
  <c r="BC31" i="1" s="1"/>
  <c r="AF31" i="1"/>
  <c r="BF31" i="1" s="1"/>
  <c r="AI31" i="1"/>
  <c r="BI31" i="1" s="1"/>
  <c r="AL31" i="1"/>
  <c r="BL31" i="1" s="1"/>
  <c r="AO31" i="1"/>
  <c r="BO31" i="1" s="1"/>
  <c r="AR31" i="1"/>
  <c r="BR31" i="1" s="1"/>
  <c r="AU31" i="1"/>
  <c r="BU31" i="1" s="1"/>
  <c r="B32" i="1"/>
  <c r="N32" i="1"/>
  <c r="Q32" i="1"/>
  <c r="T32" i="1"/>
  <c r="W32" i="1"/>
  <c r="Z32" i="1"/>
  <c r="AZ32" i="1" s="1"/>
  <c r="AC32" i="1"/>
  <c r="BC32" i="1" s="1"/>
  <c r="AF32" i="1"/>
  <c r="BF32" i="1" s="1"/>
  <c r="AI32" i="1"/>
  <c r="BI32" i="1" s="1"/>
  <c r="AL32" i="1"/>
  <c r="BL32" i="1" s="1"/>
  <c r="AO32" i="1"/>
  <c r="BO32" i="1" s="1"/>
  <c r="AR32" i="1"/>
  <c r="BR32" i="1" s="1"/>
  <c r="AU32" i="1"/>
  <c r="BU32" i="1" s="1"/>
  <c r="B33" i="1"/>
  <c r="N33" i="1"/>
  <c r="Q33" i="1"/>
  <c r="T33" i="1"/>
  <c r="W33" i="1"/>
  <c r="Z33" i="1"/>
  <c r="AZ33" i="1" s="1"/>
  <c r="AC33" i="1"/>
  <c r="BC33" i="1" s="1"/>
  <c r="AF33" i="1"/>
  <c r="BF33" i="1" s="1"/>
  <c r="AI33" i="1"/>
  <c r="BI33" i="1" s="1"/>
  <c r="AL33" i="1"/>
  <c r="BL33" i="1" s="1"/>
  <c r="AO33" i="1"/>
  <c r="BO33" i="1" s="1"/>
  <c r="AR33" i="1"/>
  <c r="BR33" i="1" s="1"/>
  <c r="AU33" i="1"/>
  <c r="BU33" i="1" s="1"/>
  <c r="B34" i="1"/>
  <c r="N34" i="1"/>
  <c r="Q34" i="1"/>
  <c r="T34" i="1"/>
  <c r="W34" i="1"/>
  <c r="Z34" i="1"/>
  <c r="AZ34" i="1" s="1"/>
  <c r="AC34" i="1"/>
  <c r="BC34" i="1" s="1"/>
  <c r="AF34" i="1"/>
  <c r="BF34" i="1" s="1"/>
  <c r="AI34" i="1"/>
  <c r="BI34" i="1" s="1"/>
  <c r="AL34" i="1"/>
  <c r="BL34" i="1" s="1"/>
  <c r="AO34" i="1"/>
  <c r="BO34" i="1" s="1"/>
  <c r="AR34" i="1"/>
  <c r="BR34" i="1" s="1"/>
  <c r="AU34" i="1"/>
  <c r="BU34" i="1" s="1"/>
  <c r="B35" i="1"/>
  <c r="N35" i="1"/>
  <c r="Q35" i="1"/>
  <c r="T35" i="1"/>
  <c r="W35" i="1"/>
  <c r="Z35" i="1"/>
  <c r="AZ35" i="1" s="1"/>
  <c r="AC35" i="1"/>
  <c r="BC35" i="1" s="1"/>
  <c r="AF35" i="1"/>
  <c r="BF35" i="1" s="1"/>
  <c r="AI35" i="1"/>
  <c r="BI35" i="1" s="1"/>
  <c r="AL35" i="1"/>
  <c r="BL35" i="1" s="1"/>
  <c r="AO35" i="1"/>
  <c r="BO35" i="1" s="1"/>
  <c r="AR35" i="1"/>
  <c r="BR35" i="1" s="1"/>
  <c r="AU35" i="1"/>
  <c r="BU35" i="1" s="1"/>
  <c r="B36" i="1"/>
  <c r="N36" i="1"/>
  <c r="Q36" i="1"/>
  <c r="T36" i="1"/>
  <c r="W36" i="1"/>
  <c r="Z36" i="1"/>
  <c r="AC36" i="1"/>
  <c r="AF36" i="1"/>
  <c r="AI36" i="1"/>
  <c r="AL36" i="1"/>
  <c r="AO36" i="1"/>
  <c r="AR36" i="1"/>
  <c r="AU36" i="1"/>
  <c r="B37" i="1"/>
  <c r="N37" i="1"/>
  <c r="Q37" i="1"/>
  <c r="T37" i="1"/>
  <c r="W37" i="1"/>
  <c r="Z37" i="1"/>
  <c r="AZ37" i="1" s="1"/>
  <c r="AC37" i="1"/>
  <c r="BC37" i="1" s="1"/>
  <c r="AF37" i="1"/>
  <c r="BF37" i="1" s="1"/>
  <c r="AI37" i="1"/>
  <c r="BI37" i="1" s="1"/>
  <c r="AL37" i="1"/>
  <c r="BL37" i="1" s="1"/>
  <c r="AO37" i="1"/>
  <c r="BO37" i="1" s="1"/>
  <c r="AR37" i="1"/>
  <c r="BR37" i="1" s="1"/>
  <c r="AU37" i="1"/>
  <c r="BU37" i="1" s="1"/>
  <c r="B38" i="1"/>
  <c r="N38" i="1"/>
  <c r="Q38" i="1"/>
  <c r="T38" i="1"/>
  <c r="W38" i="1"/>
  <c r="Z38" i="1"/>
  <c r="AZ38" i="1" s="1"/>
  <c r="AC38" i="1"/>
  <c r="BC38" i="1" s="1"/>
  <c r="AF38" i="1"/>
  <c r="BF38" i="1" s="1"/>
  <c r="AI38" i="1"/>
  <c r="BI38" i="1" s="1"/>
  <c r="AL38" i="1"/>
  <c r="BL38" i="1" s="1"/>
  <c r="AO38" i="1"/>
  <c r="BO38" i="1" s="1"/>
  <c r="AR38" i="1"/>
  <c r="BR38" i="1" s="1"/>
  <c r="AU38" i="1"/>
  <c r="BU38" i="1" s="1"/>
  <c r="B39" i="1"/>
  <c r="N39" i="1"/>
  <c r="Q39" i="1"/>
  <c r="T39" i="1"/>
  <c r="W39" i="1"/>
  <c r="Z39" i="1"/>
  <c r="AC39" i="1"/>
  <c r="AF39" i="1"/>
  <c r="AI39" i="1"/>
  <c r="AL39" i="1"/>
  <c r="AO39" i="1"/>
  <c r="AR39" i="1"/>
  <c r="AU39" i="1"/>
  <c r="B40" i="1"/>
  <c r="N40" i="1"/>
  <c r="Q40" i="1"/>
  <c r="T40" i="1"/>
  <c r="W40" i="1"/>
  <c r="Z40" i="1"/>
  <c r="AZ40" i="1" s="1"/>
  <c r="AC40" i="1"/>
  <c r="BC40" i="1" s="1"/>
  <c r="AF40" i="1"/>
  <c r="BF40" i="1" s="1"/>
  <c r="AI40" i="1"/>
  <c r="BI40" i="1" s="1"/>
  <c r="AL40" i="1"/>
  <c r="BL40" i="1" s="1"/>
  <c r="AO40" i="1"/>
  <c r="BO40" i="1" s="1"/>
  <c r="AR40" i="1"/>
  <c r="BR40" i="1" s="1"/>
  <c r="AU40" i="1"/>
  <c r="BU40" i="1" s="1"/>
  <c r="B41" i="1"/>
  <c r="N41" i="1"/>
  <c r="Q41" i="1"/>
  <c r="T41" i="1"/>
  <c r="W41" i="1"/>
  <c r="Z41" i="1"/>
  <c r="AZ41" i="1" s="1"/>
  <c r="AC41" i="1"/>
  <c r="BC41" i="1" s="1"/>
  <c r="AF41" i="1"/>
  <c r="BF41" i="1" s="1"/>
  <c r="AI41" i="1"/>
  <c r="BI41" i="1" s="1"/>
  <c r="AL41" i="1"/>
  <c r="BL41" i="1" s="1"/>
  <c r="AO41" i="1"/>
  <c r="BO41" i="1" s="1"/>
  <c r="AR41" i="1"/>
  <c r="BR41" i="1" s="1"/>
  <c r="AU41" i="1"/>
  <c r="BU41" i="1" s="1"/>
  <c r="B42" i="1"/>
  <c r="N42" i="1"/>
  <c r="Q42" i="1"/>
  <c r="T42" i="1"/>
  <c r="W42" i="1"/>
  <c r="Z42" i="1"/>
  <c r="AZ42" i="1" s="1"/>
  <c r="AC42" i="1"/>
  <c r="BC42" i="1" s="1"/>
  <c r="AF42" i="1"/>
  <c r="BF42" i="1" s="1"/>
  <c r="AI42" i="1"/>
  <c r="BI42" i="1" s="1"/>
  <c r="AL42" i="1"/>
  <c r="BL42" i="1" s="1"/>
  <c r="AO42" i="1"/>
  <c r="BO42" i="1" s="1"/>
  <c r="AR42" i="1"/>
  <c r="BR42" i="1" s="1"/>
  <c r="AU42" i="1"/>
  <c r="BU42" i="1" s="1"/>
  <c r="B43" i="1"/>
  <c r="N43" i="1"/>
  <c r="Q43" i="1"/>
  <c r="T43" i="1"/>
  <c r="W43" i="1"/>
  <c r="Z43" i="1"/>
  <c r="AC43" i="1"/>
  <c r="AF43" i="1"/>
  <c r="AI43" i="1"/>
  <c r="AL43" i="1"/>
  <c r="AO43" i="1"/>
  <c r="AR43" i="1"/>
  <c r="AU43" i="1"/>
  <c r="L44" i="1"/>
  <c r="M44" i="1"/>
  <c r="O44" i="1"/>
  <c r="P44" i="1"/>
  <c r="R44" i="1"/>
  <c r="S44" i="1"/>
  <c r="U44" i="1"/>
  <c r="V44" i="1"/>
  <c r="X44" i="1"/>
  <c r="AX44" i="1" s="1"/>
  <c r="Y44" i="1"/>
  <c r="AY44" i="1" s="1"/>
  <c r="AA44" i="1"/>
  <c r="BA44" i="1" s="1"/>
  <c r="AB44" i="1"/>
  <c r="BB44" i="1" s="1"/>
  <c r="AD44" i="1"/>
  <c r="BD44" i="1" s="1"/>
  <c r="AE44" i="1"/>
  <c r="BE44" i="1" s="1"/>
  <c r="AG44" i="1"/>
  <c r="BG44" i="1" s="1"/>
  <c r="AH44" i="1"/>
  <c r="BH44" i="1" s="1"/>
  <c r="AJ44" i="1"/>
  <c r="BJ44" i="1" s="1"/>
  <c r="AK44" i="1"/>
  <c r="BK44" i="1" s="1"/>
  <c r="AM44" i="1"/>
  <c r="BM44" i="1" s="1"/>
  <c r="AN44" i="1"/>
  <c r="BN44" i="1" s="1"/>
  <c r="AP44" i="1"/>
  <c r="BP44" i="1" s="1"/>
  <c r="AQ44" i="1"/>
  <c r="BQ44" i="1" s="1"/>
  <c r="AS44" i="1"/>
  <c r="BS44" i="1" s="1"/>
  <c r="AT44" i="1"/>
  <c r="BT44" i="1" s="1"/>
  <c r="B46" i="1"/>
  <c r="N46" i="1"/>
  <c r="Q46" i="1"/>
  <c r="T46" i="1"/>
  <c r="W46" i="1"/>
  <c r="Z46" i="1"/>
  <c r="AC46" i="1"/>
  <c r="AF46" i="1"/>
  <c r="AI46" i="1"/>
  <c r="AL46" i="1"/>
  <c r="AO46" i="1"/>
  <c r="AR46" i="1"/>
  <c r="AU46" i="1"/>
  <c r="B47" i="1"/>
  <c r="N47" i="1"/>
  <c r="Q47" i="1"/>
  <c r="T47" i="1"/>
  <c r="W47" i="1"/>
  <c r="Z47" i="1"/>
  <c r="AZ47" i="1" s="1"/>
  <c r="AC47" i="1"/>
  <c r="BC47" i="1" s="1"/>
  <c r="AF47" i="1"/>
  <c r="AI47" i="1"/>
  <c r="BI47" i="1" s="1"/>
  <c r="AL47" i="1"/>
  <c r="BL47" i="1" s="1"/>
  <c r="AO47" i="1"/>
  <c r="BO47" i="1" s="1"/>
  <c r="AR47" i="1"/>
  <c r="AU47" i="1"/>
  <c r="BU47" i="1" s="1"/>
  <c r="L48" i="1"/>
  <c r="M48" i="1"/>
  <c r="O48" i="1"/>
  <c r="P48" i="1"/>
  <c r="R48" i="1"/>
  <c r="S48" i="1"/>
  <c r="U48" i="1"/>
  <c r="V48" i="1"/>
  <c r="X48" i="1"/>
  <c r="AX48" i="1" s="1"/>
  <c r="Y48" i="1"/>
  <c r="AY48" i="1" s="1"/>
  <c r="AA48" i="1"/>
  <c r="BA48" i="1" s="1"/>
  <c r="AB48" i="1"/>
  <c r="BB48" i="1" s="1"/>
  <c r="AD48" i="1"/>
  <c r="BD48" i="1" s="1"/>
  <c r="AE48" i="1"/>
  <c r="BE48" i="1" s="1"/>
  <c r="AG48" i="1"/>
  <c r="BG48" i="1" s="1"/>
  <c r="AH48" i="1"/>
  <c r="BH48" i="1" s="1"/>
  <c r="AJ48" i="1"/>
  <c r="BJ48" i="1" s="1"/>
  <c r="AK48" i="1"/>
  <c r="BK48" i="1" s="1"/>
  <c r="AM48" i="1"/>
  <c r="BM48" i="1" s="1"/>
  <c r="AN48" i="1"/>
  <c r="BN48" i="1" s="1"/>
  <c r="AP48" i="1"/>
  <c r="BP48" i="1" s="1"/>
  <c r="AQ48" i="1"/>
  <c r="BQ48" i="1" s="1"/>
  <c r="AS48" i="1"/>
  <c r="BS48" i="1" s="1"/>
  <c r="AT48" i="1"/>
  <c r="BT48" i="1" s="1"/>
  <c r="B50" i="1"/>
  <c r="N50" i="1"/>
  <c r="N51" i="1" s="1"/>
  <c r="Q50" i="1"/>
  <c r="T50" i="1"/>
  <c r="T51" i="1" s="1"/>
  <c r="W50" i="1"/>
  <c r="W51" i="1" s="1"/>
  <c r="Z50" i="1"/>
  <c r="Z51" i="1" s="1"/>
  <c r="AZ51" i="1" s="1"/>
  <c r="AC50" i="1"/>
  <c r="AC51" i="1" s="1"/>
  <c r="BC51" i="1" s="1"/>
  <c r="AF50" i="1"/>
  <c r="AF51" i="1" s="1"/>
  <c r="BF51" i="1" s="1"/>
  <c r="AI50" i="1"/>
  <c r="AI51" i="1" s="1"/>
  <c r="BI51" i="1" s="1"/>
  <c r="AL50" i="1"/>
  <c r="AL51" i="1" s="1"/>
  <c r="BL51" i="1" s="1"/>
  <c r="AO50" i="1"/>
  <c r="AR50" i="1"/>
  <c r="AR51" i="1" s="1"/>
  <c r="BR51" i="1" s="1"/>
  <c r="AU50" i="1"/>
  <c r="AU51" i="1" s="1"/>
  <c r="BU51" i="1" s="1"/>
  <c r="L51" i="1"/>
  <c r="M51" i="1"/>
  <c r="O51" i="1"/>
  <c r="P51" i="1"/>
  <c r="Q51" i="1"/>
  <c r="R51" i="1"/>
  <c r="S51" i="1"/>
  <c r="U51" i="1"/>
  <c r="V51" i="1"/>
  <c r="X51" i="1"/>
  <c r="AX51" i="1" s="1"/>
  <c r="Y51" i="1"/>
  <c r="AY51" i="1" s="1"/>
  <c r="AA51" i="1"/>
  <c r="BA51" i="1" s="1"/>
  <c r="AB51" i="1"/>
  <c r="BB51" i="1" s="1"/>
  <c r="AD51" i="1"/>
  <c r="BD51" i="1" s="1"/>
  <c r="AE51" i="1"/>
  <c r="BE51" i="1" s="1"/>
  <c r="AG51" i="1"/>
  <c r="BG51" i="1" s="1"/>
  <c r="AH51" i="1"/>
  <c r="BH51" i="1" s="1"/>
  <c r="AJ51" i="1"/>
  <c r="BJ51" i="1" s="1"/>
  <c r="AK51" i="1"/>
  <c r="BK51" i="1" s="1"/>
  <c r="AM51" i="1"/>
  <c r="BM51" i="1" s="1"/>
  <c r="AN51" i="1"/>
  <c r="BN51" i="1" s="1"/>
  <c r="AO51" i="1"/>
  <c r="BO51" i="1" s="1"/>
  <c r="AP51" i="1"/>
  <c r="BP51" i="1" s="1"/>
  <c r="AQ51" i="1"/>
  <c r="BQ51" i="1" s="1"/>
  <c r="AS51" i="1"/>
  <c r="BS51" i="1" s="1"/>
  <c r="AT51" i="1"/>
  <c r="BT51" i="1" s="1"/>
  <c r="B53" i="1"/>
  <c r="N53" i="1"/>
  <c r="Q53" i="1"/>
  <c r="T53" i="1"/>
  <c r="W53" i="1"/>
  <c r="Z53" i="1"/>
  <c r="AZ53" i="1" s="1"/>
  <c r="AC53" i="1"/>
  <c r="BC53" i="1" s="1"/>
  <c r="AF53" i="1"/>
  <c r="BF53" i="1" s="1"/>
  <c r="AI53" i="1"/>
  <c r="AL53" i="1"/>
  <c r="AO53" i="1"/>
  <c r="AR53" i="1"/>
  <c r="AU53" i="1"/>
  <c r="B54" i="1"/>
  <c r="N54" i="1"/>
  <c r="Q54" i="1"/>
  <c r="T54" i="1"/>
  <c r="W54" i="1"/>
  <c r="Z54" i="1"/>
  <c r="AZ54" i="1" s="1"/>
  <c r="L55" i="1"/>
  <c r="M55" i="1"/>
  <c r="O55" i="1"/>
  <c r="P55" i="1"/>
  <c r="R55" i="1"/>
  <c r="S55" i="1"/>
  <c r="U55" i="1"/>
  <c r="V55" i="1"/>
  <c r="X55" i="1"/>
  <c r="AX55" i="1" s="1"/>
  <c r="Y55" i="1"/>
  <c r="AY55" i="1" s="1"/>
  <c r="AA55" i="1"/>
  <c r="BA55" i="1" s="1"/>
  <c r="AB55" i="1"/>
  <c r="BB55" i="1" s="1"/>
  <c r="AC55" i="1"/>
  <c r="BC55" i="1" s="1"/>
  <c r="AD55" i="1"/>
  <c r="BD55" i="1" s="1"/>
  <c r="AE55" i="1"/>
  <c r="BE55" i="1" s="1"/>
  <c r="AG55" i="1"/>
  <c r="BG55" i="1" s="1"/>
  <c r="AH55" i="1"/>
  <c r="BH55" i="1" s="1"/>
  <c r="AJ55" i="1"/>
  <c r="BJ55" i="1" s="1"/>
  <c r="AK55" i="1"/>
  <c r="BK55" i="1" s="1"/>
  <c r="AM55" i="1"/>
  <c r="BM55" i="1" s="1"/>
  <c r="AN55" i="1"/>
  <c r="BN55" i="1" s="1"/>
  <c r="AP55" i="1"/>
  <c r="BP55" i="1" s="1"/>
  <c r="AQ55" i="1"/>
  <c r="BQ55" i="1" s="1"/>
  <c r="AS55" i="1"/>
  <c r="BS55" i="1" s="1"/>
  <c r="AT55" i="1"/>
  <c r="BT55" i="1" s="1"/>
  <c r="B58" i="1"/>
  <c r="N58" i="1"/>
  <c r="N59" i="1" s="1"/>
  <c r="Q58" i="1"/>
  <c r="Q59" i="1" s="1"/>
  <c r="T58" i="1"/>
  <c r="T59" i="1" s="1"/>
  <c r="W58" i="1"/>
  <c r="W59" i="1" s="1"/>
  <c r="Z58" i="1"/>
  <c r="Z59" i="1" s="1"/>
  <c r="AZ59" i="1" s="1"/>
  <c r="AC58" i="1"/>
  <c r="AC59" i="1" s="1"/>
  <c r="BC59" i="1" s="1"/>
  <c r="AF58" i="1"/>
  <c r="AF59" i="1" s="1"/>
  <c r="BF59" i="1" s="1"/>
  <c r="AI58" i="1"/>
  <c r="AI59" i="1" s="1"/>
  <c r="BI59" i="1" s="1"/>
  <c r="AL58" i="1"/>
  <c r="AL59" i="1" s="1"/>
  <c r="BL59" i="1" s="1"/>
  <c r="AO58" i="1"/>
  <c r="AO59" i="1" s="1"/>
  <c r="BO59" i="1" s="1"/>
  <c r="AR58" i="1"/>
  <c r="AR59" i="1" s="1"/>
  <c r="BR59" i="1" s="1"/>
  <c r="AU58" i="1"/>
  <c r="AU59" i="1" s="1"/>
  <c r="BU59" i="1" s="1"/>
  <c r="L59" i="1"/>
  <c r="M59" i="1"/>
  <c r="O59" i="1"/>
  <c r="P59" i="1"/>
  <c r="R59" i="1"/>
  <c r="S59" i="1"/>
  <c r="U59" i="1"/>
  <c r="V59" i="1"/>
  <c r="X59" i="1"/>
  <c r="AX59" i="1" s="1"/>
  <c r="Y59" i="1"/>
  <c r="AY59" i="1" s="1"/>
  <c r="AA59" i="1"/>
  <c r="BA59" i="1" s="1"/>
  <c r="AB59" i="1"/>
  <c r="BB59" i="1" s="1"/>
  <c r="AD59" i="1"/>
  <c r="BD59" i="1" s="1"/>
  <c r="AE59" i="1"/>
  <c r="BE59" i="1" s="1"/>
  <c r="AG59" i="1"/>
  <c r="BG59" i="1" s="1"/>
  <c r="AH59" i="1"/>
  <c r="BH59" i="1" s="1"/>
  <c r="AJ59" i="1"/>
  <c r="BJ59" i="1" s="1"/>
  <c r="AK59" i="1"/>
  <c r="BK59" i="1" s="1"/>
  <c r="AM59" i="1"/>
  <c r="BM59" i="1" s="1"/>
  <c r="AN59" i="1"/>
  <c r="BN59" i="1" s="1"/>
  <c r="AP59" i="1"/>
  <c r="BP59" i="1" s="1"/>
  <c r="AQ59" i="1"/>
  <c r="BQ59" i="1" s="1"/>
  <c r="AS59" i="1"/>
  <c r="BS59" i="1" s="1"/>
  <c r="AT59" i="1"/>
  <c r="BT59" i="1" s="1"/>
  <c r="B61" i="1"/>
  <c r="N61" i="1"/>
  <c r="N62" i="1" s="1"/>
  <c r="Q61" i="1"/>
  <c r="Q62" i="1" s="1"/>
  <c r="T61" i="1"/>
  <c r="T62" i="1" s="1"/>
  <c r="W61" i="1"/>
  <c r="W62" i="1" s="1"/>
  <c r="Z61" i="1"/>
  <c r="AZ61" i="1" s="1"/>
  <c r="AC61" i="1"/>
  <c r="AF61" i="1"/>
  <c r="BF61" i="1" s="1"/>
  <c r="AI61" i="1"/>
  <c r="BI61" i="1" s="1"/>
  <c r="AL61" i="1"/>
  <c r="AO61" i="1"/>
  <c r="AR61" i="1"/>
  <c r="AU61" i="1"/>
  <c r="BU61" i="1" s="1"/>
  <c r="L62" i="1"/>
  <c r="M62" i="1"/>
  <c r="O62" i="1"/>
  <c r="P62" i="1"/>
  <c r="R62" i="1"/>
  <c r="S62" i="1"/>
  <c r="U62" i="1"/>
  <c r="V62" i="1"/>
  <c r="X62" i="1"/>
  <c r="AX62" i="1" s="1"/>
  <c r="Y62" i="1"/>
  <c r="AY62" i="1" s="1"/>
  <c r="AA62" i="1"/>
  <c r="AB62" i="1"/>
  <c r="BB62" i="1" s="1"/>
  <c r="AD62" i="1"/>
  <c r="BD62" i="1" s="1"/>
  <c r="AE62" i="1"/>
  <c r="BE62" i="1" s="1"/>
  <c r="AG62" i="1"/>
  <c r="BG62" i="1" s="1"/>
  <c r="AH62" i="1"/>
  <c r="BH62" i="1" s="1"/>
  <c r="AJ62" i="1"/>
  <c r="BJ62" i="1" s="1"/>
  <c r="AK62" i="1"/>
  <c r="BK62" i="1" s="1"/>
  <c r="AM62" i="1"/>
  <c r="BM62" i="1" s="1"/>
  <c r="AN62" i="1"/>
  <c r="BN62" i="1" s="1"/>
  <c r="AP62" i="1"/>
  <c r="BP62" i="1" s="1"/>
  <c r="AQ62" i="1"/>
  <c r="BQ62" i="1" s="1"/>
  <c r="AS62" i="1"/>
  <c r="BS62" i="1" s="1"/>
  <c r="AT62" i="1"/>
  <c r="BT62" i="1" s="1"/>
  <c r="B66" i="1"/>
  <c r="N66" i="1"/>
  <c r="N67" i="1" s="1"/>
  <c r="Q66" i="1"/>
  <c r="Q67" i="1" s="1"/>
  <c r="T66" i="1"/>
  <c r="T67" i="1" s="1"/>
  <c r="W66" i="1"/>
  <c r="W67" i="1" s="1"/>
  <c r="Z66" i="1"/>
  <c r="AC66" i="1"/>
  <c r="AF66" i="1"/>
  <c r="BF66" i="1" s="1"/>
  <c r="AI66" i="1"/>
  <c r="AL66" i="1"/>
  <c r="AO66" i="1"/>
  <c r="AR66" i="1"/>
  <c r="AU66" i="1"/>
  <c r="L67" i="1"/>
  <c r="M67" i="1"/>
  <c r="O67" i="1"/>
  <c r="P67" i="1"/>
  <c r="R67" i="1"/>
  <c r="S67" i="1"/>
  <c r="U67" i="1"/>
  <c r="V67" i="1"/>
  <c r="X67" i="1"/>
  <c r="AX67" i="1" s="1"/>
  <c r="Y67" i="1"/>
  <c r="AY67" i="1" s="1"/>
  <c r="AA67" i="1"/>
  <c r="BA67" i="1" s="1"/>
  <c r="AB67" i="1"/>
  <c r="AD67" i="1"/>
  <c r="BD67" i="1" s="1"/>
  <c r="AE67" i="1"/>
  <c r="BE67" i="1" s="1"/>
  <c r="AG67" i="1"/>
  <c r="BG67" i="1" s="1"/>
  <c r="AH67" i="1"/>
  <c r="BH67" i="1" s="1"/>
  <c r="AJ67" i="1"/>
  <c r="BJ67" i="1" s="1"/>
  <c r="AK67" i="1"/>
  <c r="BK67" i="1" s="1"/>
  <c r="AM67" i="1"/>
  <c r="AN67" i="1"/>
  <c r="BN67" i="1" s="1"/>
  <c r="AP67" i="1"/>
  <c r="AQ67" i="1"/>
  <c r="BQ67" i="1" s="1"/>
  <c r="AS67" i="1"/>
  <c r="BS67" i="1" s="1"/>
  <c r="AT67" i="1"/>
  <c r="BT67" i="1" s="1"/>
  <c r="BL31" i="9" l="1"/>
  <c r="AI37" i="10"/>
  <c r="AJ37" i="10" s="1"/>
  <c r="BO6" i="4"/>
  <c r="AI35" i="10"/>
  <c r="AJ35" i="10" s="1"/>
  <c r="BO4" i="4"/>
  <c r="AI34" i="10"/>
  <c r="AJ34" i="10" s="1"/>
  <c r="AI33" i="10"/>
  <c r="AJ33" i="10" s="1"/>
  <c r="BL25" i="1"/>
  <c r="AI30" i="10"/>
  <c r="BL27" i="1"/>
  <c r="AI31" i="10"/>
  <c r="AJ31" i="10" s="1"/>
  <c r="BO66" i="1"/>
  <c r="AI32" i="10"/>
  <c r="AJ32" i="10" s="1"/>
  <c r="AO39" i="4"/>
  <c r="BO39" i="4" s="1"/>
  <c r="AO67" i="1"/>
  <c r="BO67" i="1" s="1"/>
  <c r="AL48" i="1"/>
  <c r="BL48" i="1" s="1"/>
  <c r="BC16" i="9"/>
  <c r="H12" i="10"/>
  <c r="AR45" i="9"/>
  <c r="BR45" i="9" s="1"/>
  <c r="BR44" i="9"/>
  <c r="AL52" i="9"/>
  <c r="BL52" i="9" s="1"/>
  <c r="BL51" i="9"/>
  <c r="AU45" i="9"/>
  <c r="BU45" i="9" s="1"/>
  <c r="BU44" i="9"/>
  <c r="AF48" i="9"/>
  <c r="BF48" i="9" s="1"/>
  <c r="BF47" i="9"/>
  <c r="AO52" i="9"/>
  <c r="BO52" i="9" s="1"/>
  <c r="BO51" i="9"/>
  <c r="AI48" i="9"/>
  <c r="BI48" i="9" s="1"/>
  <c r="BI47" i="9"/>
  <c r="AR52" i="9"/>
  <c r="BR52" i="9" s="1"/>
  <c r="BR51" i="9"/>
  <c r="AS10" i="9"/>
  <c r="BS10" i="9" s="1"/>
  <c r="BS4" i="9"/>
  <c r="AL48" i="9"/>
  <c r="BL48" i="9" s="1"/>
  <c r="BL47" i="9"/>
  <c r="AU52" i="9"/>
  <c r="BU52" i="9" s="1"/>
  <c r="BU51" i="9"/>
  <c r="AR42" i="9"/>
  <c r="BR42" i="9" s="1"/>
  <c r="BR41" i="9"/>
  <c r="AT10" i="9"/>
  <c r="BT10" i="9" s="1"/>
  <c r="BT4" i="9"/>
  <c r="AK10" i="9"/>
  <c r="BK10" i="9" s="1"/>
  <c r="BK6" i="9"/>
  <c r="AF45" i="9"/>
  <c r="BF45" i="9" s="1"/>
  <c r="BF44" i="9"/>
  <c r="AO48" i="9"/>
  <c r="BO48" i="9" s="1"/>
  <c r="BO47" i="9"/>
  <c r="AO45" i="9"/>
  <c r="BO45" i="9" s="1"/>
  <c r="BO44" i="9"/>
  <c r="AI52" i="9"/>
  <c r="BI52" i="9" s="1"/>
  <c r="BI51" i="9"/>
  <c r="AI45" i="9"/>
  <c r="BI45" i="9" s="1"/>
  <c r="BI44" i="9"/>
  <c r="AR48" i="9"/>
  <c r="BR48" i="9" s="1"/>
  <c r="BR47" i="9"/>
  <c r="AC52" i="9"/>
  <c r="BC52" i="9" s="1"/>
  <c r="BC51" i="9"/>
  <c r="AF42" i="9"/>
  <c r="BF42" i="9" s="1"/>
  <c r="BF41" i="9"/>
  <c r="AL45" i="9"/>
  <c r="BL45" i="9" s="1"/>
  <c r="BL44" i="9"/>
  <c r="AU48" i="9"/>
  <c r="BU48" i="9" s="1"/>
  <c r="BU47" i="9"/>
  <c r="AF52" i="9"/>
  <c r="BF52" i="9" s="1"/>
  <c r="BF51" i="9"/>
  <c r="AR55" i="4"/>
  <c r="BR55" i="4" s="1"/>
  <c r="BR54" i="4"/>
  <c r="Z36" i="4"/>
  <c r="AZ36" i="4" s="1"/>
  <c r="AZ35" i="4"/>
  <c r="Z39" i="4"/>
  <c r="AZ39" i="4" s="1"/>
  <c r="AZ38" i="4"/>
  <c r="AO49" i="4"/>
  <c r="BO49" i="4" s="1"/>
  <c r="BO48" i="4"/>
  <c r="AO55" i="4"/>
  <c r="BO55" i="4" s="1"/>
  <c r="BO54" i="4"/>
  <c r="AF49" i="4"/>
  <c r="BF49" i="4" s="1"/>
  <c r="BF48" i="4"/>
  <c r="AU46" i="4"/>
  <c r="BU46" i="4" s="1"/>
  <c r="BU45" i="4"/>
  <c r="AU36" i="4"/>
  <c r="BU36" i="4" s="1"/>
  <c r="BU35" i="4"/>
  <c r="AU39" i="4"/>
  <c r="BU39" i="4" s="1"/>
  <c r="BU38" i="4"/>
  <c r="AF39" i="4"/>
  <c r="BF39" i="4" s="1"/>
  <c r="BF38" i="4"/>
  <c r="AL55" i="4"/>
  <c r="BL55" i="4" s="1"/>
  <c r="BL54" i="4"/>
  <c r="AC49" i="4"/>
  <c r="BC49" i="4" s="1"/>
  <c r="BC48" i="4"/>
  <c r="AR46" i="4"/>
  <c r="BR46" i="4" s="1"/>
  <c r="BR45" i="4"/>
  <c r="AC43" i="4"/>
  <c r="BC43" i="4" s="1"/>
  <c r="BC41" i="4"/>
  <c r="AR36" i="4"/>
  <c r="BR36" i="4" s="1"/>
  <c r="BR35" i="4"/>
  <c r="AR39" i="4"/>
  <c r="BR39" i="4" s="1"/>
  <c r="BR38" i="4"/>
  <c r="AF46" i="4"/>
  <c r="BF46" i="4" s="1"/>
  <c r="BF45" i="4"/>
  <c r="AI55" i="4"/>
  <c r="BI55" i="4" s="1"/>
  <c r="BI54" i="4"/>
  <c r="AO46" i="4"/>
  <c r="BO46" i="4" s="1"/>
  <c r="BO45" i="4"/>
  <c r="AO36" i="4"/>
  <c r="BO36" i="4" s="1"/>
  <c r="BO35" i="4"/>
  <c r="AU55" i="4"/>
  <c r="BU55" i="4" s="1"/>
  <c r="BU54" i="4"/>
  <c r="AL49" i="4"/>
  <c r="BL49" i="4" s="1"/>
  <c r="BL48" i="4"/>
  <c r="AC46" i="4"/>
  <c r="BC46" i="4" s="1"/>
  <c r="BC45" i="4"/>
  <c r="AF55" i="4"/>
  <c r="BF55" i="4" s="1"/>
  <c r="BF54" i="4"/>
  <c r="AU49" i="4"/>
  <c r="BU49" i="4" s="1"/>
  <c r="BU48" i="4"/>
  <c r="AL46" i="4"/>
  <c r="BL46" i="4" s="1"/>
  <c r="BL45" i="4"/>
  <c r="AL36" i="4"/>
  <c r="BL36" i="4" s="1"/>
  <c r="BL35" i="4"/>
  <c r="AL39" i="4"/>
  <c r="BL39" i="4" s="1"/>
  <c r="BL38" i="4"/>
  <c r="AF36" i="4"/>
  <c r="BF36" i="4" s="1"/>
  <c r="BF35" i="4"/>
  <c r="AR49" i="4"/>
  <c r="BR49" i="4" s="1"/>
  <c r="BR48" i="4"/>
  <c r="AI36" i="4"/>
  <c r="BI36" i="4" s="1"/>
  <c r="BI35" i="4"/>
  <c r="AI39" i="4"/>
  <c r="BI39" i="4" s="1"/>
  <c r="BI38" i="4"/>
  <c r="AC32" i="3"/>
  <c r="BC32" i="3" s="1"/>
  <c r="U48" i="3"/>
  <c r="AR46" i="3"/>
  <c r="BR46" i="3" s="1"/>
  <c r="BR45" i="3"/>
  <c r="AI42" i="3"/>
  <c r="BI42" i="3" s="1"/>
  <c r="BI41" i="3"/>
  <c r="AI32" i="3"/>
  <c r="BI32" i="3" s="1"/>
  <c r="BI31" i="3"/>
  <c r="AL46" i="3"/>
  <c r="BL46" i="3" s="1"/>
  <c r="BL45" i="3"/>
  <c r="AC42" i="3"/>
  <c r="BC42" i="3" s="1"/>
  <c r="BC41" i="3"/>
  <c r="AR39" i="3"/>
  <c r="BR39" i="3" s="1"/>
  <c r="BR38" i="3"/>
  <c r="AO32" i="3"/>
  <c r="BO32" i="3" s="1"/>
  <c r="BO31" i="3"/>
  <c r="AF42" i="3"/>
  <c r="BF42" i="3" s="1"/>
  <c r="BF41" i="3"/>
  <c r="AL32" i="3"/>
  <c r="BL32" i="3" s="1"/>
  <c r="BL31" i="3"/>
  <c r="P48" i="3"/>
  <c r="C5" i="7" s="1"/>
  <c r="AI46" i="3"/>
  <c r="BI46" i="3" s="1"/>
  <c r="BI45" i="3"/>
  <c r="S48" i="3"/>
  <c r="AO39" i="3"/>
  <c r="BO39" i="3" s="1"/>
  <c r="BO38" i="3"/>
  <c r="AP48" i="3"/>
  <c r="BP48" i="3" s="1"/>
  <c r="BP14" i="3"/>
  <c r="AR32" i="3"/>
  <c r="BR32" i="3" s="1"/>
  <c r="BR31" i="3"/>
  <c r="AO46" i="3"/>
  <c r="BO46" i="3" s="1"/>
  <c r="BO45" i="3"/>
  <c r="O48" i="3"/>
  <c r="B5" i="7" s="1"/>
  <c r="AF46" i="3"/>
  <c r="BF46" i="3" s="1"/>
  <c r="BF45" i="3"/>
  <c r="V48" i="3"/>
  <c r="AU42" i="3"/>
  <c r="BU42" i="3" s="1"/>
  <c r="BU41" i="3"/>
  <c r="R48" i="3"/>
  <c r="AL39" i="3"/>
  <c r="BL39" i="3" s="1"/>
  <c r="BL38" i="3"/>
  <c r="AU32" i="3"/>
  <c r="BU32" i="3" s="1"/>
  <c r="BU31" i="3"/>
  <c r="AU39" i="3"/>
  <c r="BU39" i="3" s="1"/>
  <c r="BU38" i="3"/>
  <c r="AC46" i="3"/>
  <c r="BC46" i="3" s="1"/>
  <c r="BC45" i="3"/>
  <c r="AR42" i="3"/>
  <c r="BR42" i="3" s="1"/>
  <c r="BR41" i="3"/>
  <c r="AI39" i="3"/>
  <c r="BI39" i="3" s="1"/>
  <c r="BI38" i="3"/>
  <c r="AO42" i="3"/>
  <c r="BO42" i="3" s="1"/>
  <c r="BO41" i="3"/>
  <c r="AF39" i="3"/>
  <c r="BF39" i="3" s="1"/>
  <c r="BF38" i="3"/>
  <c r="AU46" i="3"/>
  <c r="BU46" i="3" s="1"/>
  <c r="BU45" i="3"/>
  <c r="AC39" i="3"/>
  <c r="BC39" i="3" s="1"/>
  <c r="BC38" i="3"/>
  <c r="BC13" i="2"/>
  <c r="H8" i="10"/>
  <c r="BC10" i="2"/>
  <c r="H7" i="10"/>
  <c r="AL48" i="2"/>
  <c r="BL48" i="2" s="1"/>
  <c r="AC48" i="2"/>
  <c r="BC48" i="2" s="1"/>
  <c r="AU43" i="2"/>
  <c r="BU43" i="2" s="1"/>
  <c r="AU29" i="2"/>
  <c r="BU29" i="2" s="1"/>
  <c r="T37" i="2"/>
  <c r="AL43" i="2"/>
  <c r="BL43" i="2" s="1"/>
  <c r="Q37" i="2"/>
  <c r="T6" i="2"/>
  <c r="AC40" i="2"/>
  <c r="BC40" i="2" s="1"/>
  <c r="AR43" i="2"/>
  <c r="BR43" i="2" s="1"/>
  <c r="BR42" i="2"/>
  <c r="AF40" i="2"/>
  <c r="BF40" i="2" s="1"/>
  <c r="BF39" i="2"/>
  <c r="AC29" i="2"/>
  <c r="BC29" i="2" s="1"/>
  <c r="BC28" i="2"/>
  <c r="AC6" i="2"/>
  <c r="BC6" i="2" s="1"/>
  <c r="BC5" i="2"/>
  <c r="AR6" i="2"/>
  <c r="BR6" i="2" s="1"/>
  <c r="BR4" i="2"/>
  <c r="S50" i="2"/>
  <c r="S52" i="2" s="1"/>
  <c r="H21" i="10" s="1"/>
  <c r="AU48" i="2"/>
  <c r="BU48" i="2" s="1"/>
  <c r="BU47" i="2"/>
  <c r="AF43" i="2"/>
  <c r="BF43" i="2" s="1"/>
  <c r="BF42" i="2"/>
  <c r="AO32" i="2"/>
  <c r="BO32" i="2" s="1"/>
  <c r="AU32" i="2"/>
  <c r="BU32" i="2" s="1"/>
  <c r="BU31" i="2"/>
  <c r="AR29" i="2"/>
  <c r="BR29" i="2" s="1"/>
  <c r="Z29" i="2"/>
  <c r="AZ29" i="2" s="1"/>
  <c r="AZ28" i="2"/>
  <c r="Q20" i="2"/>
  <c r="AF20" i="2"/>
  <c r="BF20" i="2" s="1"/>
  <c r="BF17" i="2"/>
  <c r="AL37" i="2"/>
  <c r="BL37" i="2" s="1"/>
  <c r="BL36" i="2"/>
  <c r="AI43" i="2"/>
  <c r="BI43" i="2" s="1"/>
  <c r="BI42" i="2"/>
  <c r="AR48" i="2"/>
  <c r="BR48" i="2" s="1"/>
  <c r="BR47" i="2"/>
  <c r="AC43" i="2"/>
  <c r="BC43" i="2" s="1"/>
  <c r="BC42" i="2"/>
  <c r="Z26" i="2"/>
  <c r="AZ26" i="2" s="1"/>
  <c r="AZ24" i="2"/>
  <c r="AO26" i="2"/>
  <c r="BO26" i="2" s="1"/>
  <c r="BO23" i="2"/>
  <c r="Q26" i="2"/>
  <c r="AF26" i="2"/>
  <c r="BF26" i="2" s="1"/>
  <c r="BF22" i="2"/>
  <c r="AI6" i="2"/>
  <c r="BI6" i="2" s="1"/>
  <c r="BI4" i="2"/>
  <c r="Z48" i="2"/>
  <c r="AZ48" i="2" s="1"/>
  <c r="AZ47" i="2"/>
  <c r="AM50" i="2"/>
  <c r="BM48" i="2"/>
  <c r="Z40" i="2"/>
  <c r="AZ40" i="2" s="1"/>
  <c r="AZ39" i="2"/>
  <c r="AU37" i="2"/>
  <c r="BU37" i="2" s="1"/>
  <c r="BU36" i="2"/>
  <c r="AR32" i="2"/>
  <c r="BR32" i="2" s="1"/>
  <c r="BR31" i="2"/>
  <c r="AC20" i="2"/>
  <c r="BC20" i="2" s="1"/>
  <c r="BC17" i="2"/>
  <c r="AO48" i="2"/>
  <c r="BO48" i="2" s="1"/>
  <c r="BO47" i="2"/>
  <c r="AO43" i="2"/>
  <c r="BO43" i="2" s="1"/>
  <c r="Z43" i="2"/>
  <c r="AZ43" i="2" s="1"/>
  <c r="AZ42" i="2"/>
  <c r="AU40" i="2"/>
  <c r="BU40" i="2" s="1"/>
  <c r="BU39" i="2"/>
  <c r="AR37" i="2"/>
  <c r="BR37" i="2" s="1"/>
  <c r="BR36" i="2"/>
  <c r="N37" i="2"/>
  <c r="AR40" i="2"/>
  <c r="BR40" i="2" s="1"/>
  <c r="BR39" i="2"/>
  <c r="AC37" i="2"/>
  <c r="BC37" i="2" s="1"/>
  <c r="AO37" i="2"/>
  <c r="BO37" i="2" s="1"/>
  <c r="BO36" i="2"/>
  <c r="Z32" i="2"/>
  <c r="AZ32" i="2" s="1"/>
  <c r="AL32" i="2"/>
  <c r="BL32" i="2" s="1"/>
  <c r="BL31" i="2"/>
  <c r="AO29" i="2"/>
  <c r="BO29" i="2" s="1"/>
  <c r="BO28" i="2"/>
  <c r="AC26" i="2"/>
  <c r="BC26" i="2" s="1"/>
  <c r="BC22" i="2"/>
  <c r="AF6" i="2"/>
  <c r="BF6" i="2" s="1"/>
  <c r="BF4" i="2"/>
  <c r="AL29" i="2"/>
  <c r="BL29" i="2" s="1"/>
  <c r="BL28" i="2"/>
  <c r="AI48" i="2"/>
  <c r="BI48" i="2" s="1"/>
  <c r="BI47" i="2"/>
  <c r="AO40" i="2"/>
  <c r="BO40" i="2" s="1"/>
  <c r="BO39" i="2"/>
  <c r="AI32" i="2"/>
  <c r="BI32" i="2" s="1"/>
  <c r="BI31" i="2"/>
  <c r="AF48" i="2"/>
  <c r="BF48" i="2" s="1"/>
  <c r="BF47" i="2"/>
  <c r="AL40" i="2"/>
  <c r="BL40" i="2" s="1"/>
  <c r="BL39" i="2"/>
  <c r="AI37" i="2"/>
  <c r="BI37" i="2" s="1"/>
  <c r="BI36" i="2"/>
  <c r="AI29" i="2"/>
  <c r="BI29" i="2" s="1"/>
  <c r="BI28" i="2"/>
  <c r="AG50" i="2"/>
  <c r="BG48" i="2"/>
  <c r="AI40" i="2"/>
  <c r="BI40" i="2" s="1"/>
  <c r="BI39" i="2"/>
  <c r="Z37" i="2"/>
  <c r="AZ37" i="2" s="1"/>
  <c r="AF37" i="2"/>
  <c r="BF37" i="2" s="1"/>
  <c r="BF36" i="2"/>
  <c r="AC32" i="2"/>
  <c r="BC32" i="2" s="1"/>
  <c r="BC31" i="2"/>
  <c r="AF29" i="2"/>
  <c r="BF29" i="2" s="1"/>
  <c r="BF28" i="2"/>
  <c r="N48" i="1"/>
  <c r="AI62" i="1"/>
  <c r="BI62" i="1" s="1"/>
  <c r="AF67" i="1"/>
  <c r="BF67" i="1" s="1"/>
  <c r="T19" i="1"/>
  <c r="T48" i="1"/>
  <c r="AI48" i="1"/>
  <c r="BI48" i="1" s="1"/>
  <c r="AU62" i="1"/>
  <c r="BU62" i="1" s="1"/>
  <c r="Z62" i="1"/>
  <c r="AZ62" i="1" s="1"/>
  <c r="AC48" i="1"/>
  <c r="BC48" i="1" s="1"/>
  <c r="AF55" i="1"/>
  <c r="BF55" i="1" s="1"/>
  <c r="BC13" i="1"/>
  <c r="H5" i="10"/>
  <c r="AC62" i="1"/>
  <c r="BC62" i="1" s="1"/>
  <c r="BC61" i="1"/>
  <c r="V69" i="1"/>
  <c r="V71" i="1" s="1"/>
  <c r="K20" i="10" s="1"/>
  <c r="Z67" i="1"/>
  <c r="AZ67" i="1" s="1"/>
  <c r="AZ66" i="1"/>
  <c r="AC28" i="1"/>
  <c r="BC28" i="1" s="1"/>
  <c r="AL19" i="1"/>
  <c r="BL12" i="1"/>
  <c r="AU67" i="1"/>
  <c r="BU67" i="1" s="1"/>
  <c r="BU66" i="1"/>
  <c r="AR67" i="1"/>
  <c r="BR67" i="1" s="1"/>
  <c r="BR66" i="1"/>
  <c r="AF62" i="1"/>
  <c r="BF62" i="1" s="1"/>
  <c r="AR55" i="1"/>
  <c r="BR55" i="1" s="1"/>
  <c r="BR53" i="1"/>
  <c r="T55" i="1"/>
  <c r="AP69" i="1"/>
  <c r="BP67" i="1"/>
  <c r="AU55" i="1"/>
  <c r="BU55" i="1" s="1"/>
  <c r="BU53" i="1"/>
  <c r="AO55" i="1"/>
  <c r="BO55" i="1" s="1"/>
  <c r="BO53" i="1"/>
  <c r="AM69" i="1"/>
  <c r="BM67" i="1"/>
  <c r="AB69" i="1"/>
  <c r="BB67" i="1"/>
  <c r="AL67" i="1"/>
  <c r="BL67" i="1" s="1"/>
  <c r="BL66" i="1"/>
  <c r="AR62" i="1"/>
  <c r="BR62" i="1" s="1"/>
  <c r="BR61" i="1"/>
  <c r="W55" i="1"/>
  <c r="AL55" i="1"/>
  <c r="BL55" i="1" s="1"/>
  <c r="BL53" i="1"/>
  <c r="N55" i="1"/>
  <c r="AI67" i="1"/>
  <c r="BI67" i="1" s="1"/>
  <c r="BI66" i="1"/>
  <c r="AO62" i="1"/>
  <c r="BO62" i="1" s="1"/>
  <c r="BO61" i="1"/>
  <c r="AI55" i="1"/>
  <c r="BI55" i="1" s="1"/>
  <c r="BI53" i="1"/>
  <c r="AF48" i="1"/>
  <c r="BF48" i="1" s="1"/>
  <c r="BF47" i="1"/>
  <c r="Z8" i="1"/>
  <c r="AZ8" i="1" s="1"/>
  <c r="AR48" i="1"/>
  <c r="BR48" i="1" s="1"/>
  <c r="BR47" i="1"/>
  <c r="AA69" i="1"/>
  <c r="BA62" i="1"/>
  <c r="R69" i="1"/>
  <c r="R71" i="1" s="1"/>
  <c r="G20" i="10" s="1"/>
  <c r="AL62" i="1"/>
  <c r="BL62" i="1" s="1"/>
  <c r="BL61" i="1"/>
  <c r="AC67" i="1"/>
  <c r="BC67" i="1" s="1"/>
  <c r="BC66" i="1"/>
  <c r="AO48" i="1"/>
  <c r="BO48" i="1" s="1"/>
  <c r="U69" i="1"/>
  <c r="U71" i="1" s="1"/>
  <c r="J20" i="10" s="1"/>
  <c r="AO8" i="1"/>
  <c r="BO8" i="1" s="1"/>
  <c r="Q8" i="1"/>
  <c r="AO44" i="1"/>
  <c r="BO44" i="1" s="1"/>
  <c r="L69" i="1"/>
  <c r="AS69" i="1"/>
  <c r="AD69" i="1"/>
  <c r="M69" i="1"/>
  <c r="N28" i="1"/>
  <c r="AK69" i="1"/>
  <c r="O69" i="1"/>
  <c r="AU28" i="1"/>
  <c r="BU28" i="1" s="1"/>
  <c r="W28" i="1"/>
  <c r="AL28" i="1"/>
  <c r="BL28" i="1" s="1"/>
  <c r="AC19" i="1"/>
  <c r="AF8" i="1"/>
  <c r="BF8" i="1" s="1"/>
  <c r="Q44" i="1"/>
  <c r="AT69" i="1"/>
  <c r="AJ69" i="1"/>
  <c r="AE69" i="1"/>
  <c r="AF44" i="1"/>
  <c r="BF44" i="1" s="1"/>
  <c r="Z44" i="1"/>
  <c r="AZ44" i="1" s="1"/>
  <c r="AH69" i="1"/>
  <c r="AQ69" i="1"/>
  <c r="S69" i="1"/>
  <c r="S71" i="1" s="1"/>
  <c r="H20" i="10" s="1"/>
  <c r="Q48" i="1"/>
  <c r="N19" i="1"/>
  <c r="AR19" i="1"/>
  <c r="X69" i="1"/>
  <c r="X71" i="1" s="1"/>
  <c r="M20" i="10" s="1"/>
  <c r="P69" i="1"/>
  <c r="AR28" i="1"/>
  <c r="BR28" i="1" s="1"/>
  <c r="T28" i="1"/>
  <c r="AI28" i="1"/>
  <c r="BI28" i="1" s="1"/>
  <c r="Z28" i="1"/>
  <c r="AZ28" i="1" s="1"/>
  <c r="Z19" i="1"/>
  <c r="Q19" i="1"/>
  <c r="AP50" i="2"/>
  <c r="AQ50" i="2"/>
  <c r="X48" i="3"/>
  <c r="AX48" i="3" s="1"/>
  <c r="AX50" i="3" s="1"/>
  <c r="Z55" i="1"/>
  <c r="AZ55" i="1" s="1"/>
  <c r="Q55" i="1"/>
  <c r="AI19" i="1"/>
  <c r="AC8" i="1"/>
  <c r="BC8" i="1" s="1"/>
  <c r="AR8" i="1"/>
  <c r="BR8" i="1" s="1"/>
  <c r="T8" i="1"/>
  <c r="AI8" i="1"/>
  <c r="BI8" i="1" s="1"/>
  <c r="AN50" i="2"/>
  <c r="U50" i="2"/>
  <c r="U52" i="2" s="1"/>
  <c r="J21" i="10" s="1"/>
  <c r="Z20" i="2"/>
  <c r="AZ20" i="2" s="1"/>
  <c r="AO20" i="2"/>
  <c r="BO20" i="2" s="1"/>
  <c r="AL6" i="2"/>
  <c r="BL6" i="2" s="1"/>
  <c r="N6" i="2"/>
  <c r="AQ48" i="3"/>
  <c r="BQ48" i="3" s="1"/>
  <c r="W15" i="2"/>
  <c r="AU15" i="2"/>
  <c r="BU15" i="2" s="1"/>
  <c r="AC15" i="2"/>
  <c r="AD48" i="3"/>
  <c r="BD48" i="3" s="1"/>
  <c r="R50" i="2"/>
  <c r="R52" i="2" s="1"/>
  <c r="G21" i="10" s="1"/>
  <c r="AK50" i="2"/>
  <c r="AM48" i="3"/>
  <c r="BM48" i="3" s="1"/>
  <c r="AB50" i="2"/>
  <c r="Z48" i="1"/>
  <c r="AZ48" i="1" s="1"/>
  <c r="AU44" i="1"/>
  <c r="BU44" i="1" s="1"/>
  <c r="W44" i="1"/>
  <c r="AL44" i="1"/>
  <c r="BL44" i="1" s="1"/>
  <c r="N44" i="1"/>
  <c r="AC44" i="1"/>
  <c r="T44" i="1"/>
  <c r="AS50" i="2"/>
  <c r="AJ50" i="2"/>
  <c r="P50" i="2"/>
  <c r="AI15" i="2"/>
  <c r="BI15" i="2" s="1"/>
  <c r="O54" i="9"/>
  <c r="O56" i="9" s="1"/>
  <c r="D24" i="10" s="1"/>
  <c r="AG69" i="1"/>
  <c r="Y69" i="1"/>
  <c r="Y71" i="1" s="1"/>
  <c r="N20" i="10" s="1"/>
  <c r="AU48" i="1"/>
  <c r="W48" i="1"/>
  <c r="AR44" i="1"/>
  <c r="BR44" i="1" s="1"/>
  <c r="AI44" i="1"/>
  <c r="AH50" i="2"/>
  <c r="O50" i="2"/>
  <c r="AN69" i="1"/>
  <c r="AO28" i="1"/>
  <c r="BO28" i="1" s="1"/>
  <c r="Q28" i="1"/>
  <c r="AF28" i="1"/>
  <c r="BF28" i="1" s="1"/>
  <c r="AO19" i="1"/>
  <c r="AF19" i="1"/>
  <c r="AU19" i="1"/>
  <c r="W19" i="1"/>
  <c r="AU8" i="1"/>
  <c r="BU8" i="1" s="1"/>
  <c r="W8" i="1"/>
  <c r="AL8" i="1"/>
  <c r="N8" i="1"/>
  <c r="V50" i="2"/>
  <c r="V52" i="2" s="1"/>
  <c r="K21" i="10" s="1"/>
  <c r="M50" i="2"/>
  <c r="T15" i="2"/>
  <c r="AR26" i="2"/>
  <c r="BR26" i="2" s="1"/>
  <c r="AI26" i="2"/>
  <c r="BI26" i="2" s="1"/>
  <c r="AL20" i="2"/>
  <c r="BL20" i="2" s="1"/>
  <c r="N20" i="2"/>
  <c r="AR20" i="2"/>
  <c r="BR20" i="2" s="1"/>
  <c r="T20" i="2"/>
  <c r="Z6" i="2"/>
  <c r="AZ6" i="2" s="1"/>
  <c r="AO6" i="2"/>
  <c r="Q6" i="2"/>
  <c r="AR15" i="2"/>
  <c r="BR15" i="2" s="1"/>
  <c r="Z15" i="2"/>
  <c r="AZ15" i="2" s="1"/>
  <c r="AD50" i="2"/>
  <c r="AT50" i="2"/>
  <c r="AI20" i="2"/>
  <c r="AE50" i="2"/>
  <c r="AF15" i="2"/>
  <c r="BF15" i="2" s="1"/>
  <c r="T26" i="2"/>
  <c r="AU6" i="2"/>
  <c r="BU6" i="2" s="1"/>
  <c r="W6" i="2"/>
  <c r="N15" i="2"/>
  <c r="AL15" i="2"/>
  <c r="BL15" i="2" s="1"/>
  <c r="L50" i="2"/>
  <c r="W37" i="2"/>
  <c r="AU26" i="2"/>
  <c r="W26" i="2"/>
  <c r="AL26" i="2"/>
  <c r="BL26" i="2" s="1"/>
  <c r="N26" i="2"/>
  <c r="AU20" i="2"/>
  <c r="BU20" i="2" s="1"/>
  <c r="W20" i="2"/>
  <c r="Q15" i="2"/>
  <c r="AO15" i="2"/>
  <c r="BO15" i="2" s="1"/>
  <c r="AA50" i="2"/>
  <c r="AA48" i="3"/>
  <c r="BA48" i="3" s="1"/>
  <c r="V57" i="4"/>
  <c r="V59" i="4" s="1"/>
  <c r="K23" i="10" s="1"/>
  <c r="O57" i="4"/>
  <c r="S57" i="4"/>
  <c r="S59" i="4" s="1"/>
  <c r="H23" i="10" s="1"/>
  <c r="R57" i="4"/>
  <c r="R59" i="4" s="1"/>
  <c r="G23" i="10" s="1"/>
  <c r="AS57" i="4"/>
  <c r="AG57" i="4"/>
  <c r="U57" i="4"/>
  <c r="U59" i="4" s="1"/>
  <c r="J23" i="10" s="1"/>
  <c r="P57" i="4"/>
  <c r="AM57" i="4"/>
  <c r="AA57" i="4"/>
  <c r="M57" i="4"/>
  <c r="AP57" i="4"/>
  <c r="AD57" i="4"/>
  <c r="Y50" i="2"/>
  <c r="Y52" i="2" s="1"/>
  <c r="N21" i="10" s="1"/>
  <c r="X50" i="2"/>
  <c r="X52" i="2" s="1"/>
  <c r="M21" i="10" s="1"/>
  <c r="Y48" i="3"/>
  <c r="AY48" i="3" s="1"/>
  <c r="AY50" i="3" s="1"/>
  <c r="AJ48" i="3"/>
  <c r="BJ48" i="3" s="1"/>
  <c r="AS48" i="3"/>
  <c r="BS48" i="3" s="1"/>
  <c r="AG48" i="3"/>
  <c r="BG48" i="3" s="1"/>
  <c r="AC39" i="4"/>
  <c r="BC39" i="4" s="1"/>
  <c r="AW38" i="4"/>
  <c r="AI25" i="4"/>
  <c r="BI25" i="4" s="1"/>
  <c r="L57" i="4"/>
  <c r="AQ43" i="4"/>
  <c r="AL43" i="4"/>
  <c r="BL43" i="4" s="1"/>
  <c r="N43" i="4"/>
  <c r="Z7" i="4"/>
  <c r="W43" i="4"/>
  <c r="AE43" i="4"/>
  <c r="AK43" i="4"/>
  <c r="BK43" i="4" s="1"/>
  <c r="T43" i="4"/>
  <c r="AL25" i="4"/>
  <c r="BL25" i="4" s="1"/>
  <c r="N25" i="4"/>
  <c r="AF43" i="4"/>
  <c r="BF43" i="4" s="1"/>
  <c r="AO43" i="4"/>
  <c r="BO43" i="4" s="1"/>
  <c r="AC33" i="4"/>
  <c r="BC33" i="4" s="1"/>
  <c r="AU43" i="4"/>
  <c r="BU43" i="4" s="1"/>
  <c r="AU25" i="4"/>
  <c r="BU25" i="4" s="1"/>
  <c r="W25" i="4"/>
  <c r="X11" i="4"/>
  <c r="AR43" i="4"/>
  <c r="BR43" i="4" s="1"/>
  <c r="AR25" i="4"/>
  <c r="BR25" i="4" s="1"/>
  <c r="T25" i="4"/>
  <c r="AR20" i="4"/>
  <c r="BR20" i="4" s="1"/>
  <c r="AJ7" i="4"/>
  <c r="BJ7" i="4" s="1"/>
  <c r="AF11" i="4"/>
  <c r="BF11" i="4" s="1"/>
  <c r="AC25" i="4"/>
  <c r="BC25" i="4" s="1"/>
  <c r="AT43" i="4"/>
  <c r="BT43" i="4" s="1"/>
  <c r="Q43" i="4"/>
  <c r="T20" i="4"/>
  <c r="AF20" i="4"/>
  <c r="BF20" i="4" s="1"/>
  <c r="N20" i="4"/>
  <c r="W33" i="4"/>
  <c r="AI33" i="4"/>
  <c r="BI33" i="4" s="1"/>
  <c r="AU33" i="4"/>
  <c r="BU33" i="4" s="1"/>
  <c r="Q25" i="4"/>
  <c r="AO33" i="4"/>
  <c r="BO33" i="4" s="1"/>
  <c r="Q33" i="4"/>
  <c r="Z25" i="4"/>
  <c r="AZ25" i="4" s="1"/>
  <c r="AR11" i="4"/>
  <c r="BR11" i="4" s="1"/>
  <c r="T11" i="4"/>
  <c r="Z55" i="4"/>
  <c r="AZ55" i="4" s="1"/>
  <c r="AL33" i="4"/>
  <c r="BL33" i="4" s="1"/>
  <c r="N33" i="4"/>
  <c r="AF25" i="4"/>
  <c r="BF25" i="4" s="1"/>
  <c r="T33" i="4"/>
  <c r="Q20" i="4"/>
  <c r="Y11" i="4"/>
  <c r="N11" i="4"/>
  <c r="AK7" i="4"/>
  <c r="AA54" i="9"/>
  <c r="S54" i="9"/>
  <c r="S56" i="9" s="1"/>
  <c r="H24" i="10" s="1"/>
  <c r="AW31" i="9"/>
  <c r="R54" i="9"/>
  <c r="R56" i="9" s="1"/>
  <c r="G24" i="10" s="1"/>
  <c r="AD54" i="9"/>
  <c r="AP54" i="9"/>
  <c r="U54" i="9"/>
  <c r="U56" i="9" s="1"/>
  <c r="J24" i="10" s="1"/>
  <c r="V54" i="9"/>
  <c r="V56" i="9" s="1"/>
  <c r="K24" i="10" s="1"/>
  <c r="L54" i="9"/>
  <c r="X54" i="9"/>
  <c r="X56" i="9" s="1"/>
  <c r="M24" i="10" s="1"/>
  <c r="M54" i="9"/>
  <c r="Y54" i="9"/>
  <c r="Y56" i="9" s="1"/>
  <c r="N24" i="10" s="1"/>
  <c r="P54" i="9"/>
  <c r="P56" i="9" s="1"/>
  <c r="E24" i="10" s="1"/>
  <c r="AM54" i="9"/>
  <c r="AB54" i="9"/>
  <c r="AN54" i="9"/>
  <c r="AG54" i="9"/>
  <c r="AH54" i="9"/>
  <c r="N32" i="9"/>
  <c r="AL32" i="9"/>
  <c r="BL32" i="9" s="1"/>
  <c r="T22" i="9"/>
  <c r="AI32" i="9"/>
  <c r="BI32" i="9" s="1"/>
  <c r="Q22" i="9"/>
  <c r="AO22" i="9"/>
  <c r="BO22" i="9" s="1"/>
  <c r="AI42" i="9"/>
  <c r="BI42" i="9" s="1"/>
  <c r="Q42" i="9"/>
  <c r="AU42" i="9"/>
  <c r="BU42" i="9" s="1"/>
  <c r="AC10" i="9"/>
  <c r="BC10" i="9" s="1"/>
  <c r="AC42" i="9"/>
  <c r="BC42" i="9" s="1"/>
  <c r="AI29" i="9"/>
  <c r="BI29" i="9" s="1"/>
  <c r="AI38" i="9"/>
  <c r="BI38" i="9" s="1"/>
  <c r="N22" i="9"/>
  <c r="AL22" i="9"/>
  <c r="BL22" i="9" s="1"/>
  <c r="W18" i="9"/>
  <c r="AU18" i="9"/>
  <c r="BU18" i="9" s="1"/>
  <c r="Q29" i="9"/>
  <c r="AO29" i="9"/>
  <c r="BO29" i="9" s="1"/>
  <c r="W22" i="9"/>
  <c r="AU22" i="9"/>
  <c r="BU22" i="9" s="1"/>
  <c r="AR22" i="9"/>
  <c r="BR22" i="9" s="1"/>
  <c r="Q32" i="9"/>
  <c r="AO32" i="9"/>
  <c r="BO32" i="9" s="1"/>
  <c r="N18" i="9"/>
  <c r="W38" i="9"/>
  <c r="AU38" i="9"/>
  <c r="BU38" i="9" s="1"/>
  <c r="T10" i="9"/>
  <c r="AL6" i="9"/>
  <c r="BL6" i="9" s="1"/>
  <c r="W32" i="9"/>
  <c r="AU32" i="9"/>
  <c r="BU32" i="9" s="1"/>
  <c r="T32" i="9"/>
  <c r="W10" i="9"/>
  <c r="T18" i="9"/>
  <c r="AR18" i="9"/>
  <c r="BR18" i="9" s="1"/>
  <c r="AC29" i="9"/>
  <c r="BC29" i="9" s="1"/>
  <c r="AF18" i="9"/>
  <c r="BF18" i="9" s="1"/>
  <c r="AI22" i="9"/>
  <c r="BI22" i="9" s="1"/>
  <c r="AC32" i="9"/>
  <c r="BC32" i="9" s="1"/>
  <c r="AF38" i="9"/>
  <c r="BF38" i="9" s="1"/>
  <c r="AI10" i="9"/>
  <c r="BI10" i="9" s="1"/>
  <c r="AR32" i="9"/>
  <c r="BR32" i="9" s="1"/>
  <c r="AO42" i="9"/>
  <c r="BO42" i="9" s="1"/>
  <c r="AE42" i="9"/>
  <c r="N42" i="9"/>
  <c r="Z48" i="9"/>
  <c r="AZ48" i="9" s="1"/>
  <c r="Q10" i="9"/>
  <c r="AO10" i="9"/>
  <c r="BO10" i="9" s="1"/>
  <c r="AL18" i="9"/>
  <c r="BL18" i="9" s="1"/>
  <c r="AR10" i="9"/>
  <c r="BR10" i="9" s="1"/>
  <c r="Q18" i="9"/>
  <c r="W29" i="9"/>
  <c r="AU29" i="9"/>
  <c r="BU29" i="9" s="1"/>
  <c r="Q38" i="9"/>
  <c r="AO38" i="9"/>
  <c r="BO38" i="9" s="1"/>
  <c r="T29" i="9"/>
  <c r="AR29" i="9"/>
  <c r="BR29" i="9" s="1"/>
  <c r="AF32" i="9"/>
  <c r="BF32" i="9" s="1"/>
  <c r="Z42" i="9"/>
  <c r="AZ42" i="9" s="1"/>
  <c r="Z52" i="9"/>
  <c r="AZ52" i="9" s="1"/>
  <c r="N10" i="9"/>
  <c r="AF22" i="9"/>
  <c r="BF22" i="9" s="1"/>
  <c r="AC38" i="9"/>
  <c r="BC38" i="9" s="1"/>
  <c r="T42" i="9"/>
  <c r="AQ42" i="9"/>
  <c r="Z45" i="9"/>
  <c r="AZ45" i="9" s="1"/>
  <c r="AU4" i="9"/>
  <c r="Z10" i="9"/>
  <c r="AZ10" i="9" s="1"/>
  <c r="AI18" i="9"/>
  <c r="BI18" i="9" s="1"/>
  <c r="AJ10" i="9"/>
  <c r="AF10" i="9"/>
  <c r="BF10" i="9" s="1"/>
  <c r="AO18" i="9"/>
  <c r="BO18" i="9" s="1"/>
  <c r="AC18" i="9"/>
  <c r="BC18" i="9" s="1"/>
  <c r="Z18" i="9"/>
  <c r="AZ18" i="9" s="1"/>
  <c r="W42" i="9"/>
  <c r="N29" i="9"/>
  <c r="AL29" i="9"/>
  <c r="BL29" i="9" s="1"/>
  <c r="T38" i="9"/>
  <c r="AR38" i="9"/>
  <c r="BR38" i="9" s="1"/>
  <c r="Z22" i="9"/>
  <c r="AZ22" i="9" s="1"/>
  <c r="AF29" i="9"/>
  <c r="BF29" i="9" s="1"/>
  <c r="Z38" i="9"/>
  <c r="AZ38" i="9" s="1"/>
  <c r="Z32" i="9"/>
  <c r="AZ32" i="9" s="1"/>
  <c r="AC22" i="9"/>
  <c r="BC22" i="9" s="1"/>
  <c r="Z29" i="9"/>
  <c r="AZ29" i="9" s="1"/>
  <c r="N38" i="9"/>
  <c r="AL38" i="9"/>
  <c r="BL38" i="9" s="1"/>
  <c r="AL42" i="9"/>
  <c r="BL42" i="9" s="1"/>
  <c r="AK42" i="9"/>
  <c r="AC45" i="9"/>
  <c r="BC45" i="9" s="1"/>
  <c r="AC48" i="9"/>
  <c r="BC48" i="9" s="1"/>
  <c r="W29" i="3"/>
  <c r="AF32" i="3"/>
  <c r="BF32" i="3" s="1"/>
  <c r="AU7" i="3"/>
  <c r="BU7" i="3" s="1"/>
  <c r="W7" i="3"/>
  <c r="Z7" i="3"/>
  <c r="AZ7" i="3" s="1"/>
  <c r="Z32" i="3"/>
  <c r="AZ32" i="3" s="1"/>
  <c r="N36" i="3"/>
  <c r="AK36" i="3"/>
  <c r="AH36" i="3"/>
  <c r="T36" i="3"/>
  <c r="N14" i="3"/>
  <c r="Q36" i="3"/>
  <c r="AL7" i="3"/>
  <c r="BL7" i="3" s="1"/>
  <c r="AU29" i="3"/>
  <c r="BU29" i="3" s="1"/>
  <c r="AC19" i="3"/>
  <c r="BC19" i="3" s="1"/>
  <c r="AI14" i="3"/>
  <c r="BI14" i="3" s="1"/>
  <c r="AC7" i="3"/>
  <c r="BC7" i="3" s="1"/>
  <c r="N7" i="3"/>
  <c r="AO29" i="3"/>
  <c r="BO29" i="3" s="1"/>
  <c r="Q29" i="3"/>
  <c r="AL29" i="3"/>
  <c r="BL29" i="3" s="1"/>
  <c r="N29" i="3"/>
  <c r="AR36" i="3"/>
  <c r="BR36" i="3" s="1"/>
  <c r="AF19" i="3"/>
  <c r="BF19" i="3" s="1"/>
  <c r="AL19" i="3"/>
  <c r="BL19" i="3" s="1"/>
  <c r="N19" i="3"/>
  <c r="AR14" i="3"/>
  <c r="BR14" i="3" s="1"/>
  <c r="AL36" i="3"/>
  <c r="BL36" i="3" s="1"/>
  <c r="Q25" i="3"/>
  <c r="AT36" i="3"/>
  <c r="AE36" i="3"/>
  <c r="AI36" i="3"/>
  <c r="BI36" i="3" s="1"/>
  <c r="AU36" i="3"/>
  <c r="BU36" i="3" s="1"/>
  <c r="W36" i="3"/>
  <c r="AO7" i="3"/>
  <c r="BO7" i="3" s="1"/>
  <c r="Q7" i="3"/>
  <c r="AF29" i="3"/>
  <c r="BF29" i="3" s="1"/>
  <c r="Z25" i="3"/>
  <c r="AZ25" i="3" s="1"/>
  <c r="AR19" i="3"/>
  <c r="BR19" i="3" s="1"/>
  <c r="T19" i="3"/>
  <c r="AO25" i="3"/>
  <c r="BO25" i="3" s="1"/>
  <c r="AI25" i="3"/>
  <c r="BI25" i="3" s="1"/>
  <c r="AU19" i="3"/>
  <c r="BU19" i="3" s="1"/>
  <c r="W19" i="3"/>
  <c r="AO14" i="3"/>
  <c r="BO14" i="3" s="1"/>
  <c r="Q14" i="3"/>
  <c r="AL42" i="3"/>
  <c r="BL42" i="3" s="1"/>
  <c r="AC25" i="3"/>
  <c r="BC25" i="3" s="1"/>
  <c r="AO19" i="3"/>
  <c r="BO19" i="3" s="1"/>
  <c r="Q19" i="3"/>
  <c r="T14" i="3"/>
  <c r="AU25" i="3"/>
  <c r="BU25" i="3" s="1"/>
  <c r="W25" i="3"/>
  <c r="AU14" i="3"/>
  <c r="BU14" i="3" s="1"/>
  <c r="W14" i="3"/>
  <c r="AR25" i="3"/>
  <c r="BR25" i="3" s="1"/>
  <c r="T25" i="3"/>
  <c r="AR7" i="3"/>
  <c r="BR7" i="3" s="1"/>
  <c r="T7" i="3"/>
  <c r="AF36" i="3"/>
  <c r="BF36" i="3" s="1"/>
  <c r="AR29" i="3"/>
  <c r="BR29" i="3" s="1"/>
  <c r="T29" i="3"/>
  <c r="AL25" i="3"/>
  <c r="BL25" i="3" s="1"/>
  <c r="N25" i="3"/>
  <c r="Z46" i="3"/>
  <c r="AZ46" i="3" s="1"/>
  <c r="AF32" i="2"/>
  <c r="BF32" i="2" s="1"/>
  <c r="AB36" i="3"/>
  <c r="Z39" i="3"/>
  <c r="AZ39" i="3" s="1"/>
  <c r="AO36" i="3"/>
  <c r="BO36" i="3" s="1"/>
  <c r="AN36" i="3"/>
  <c r="Z42" i="3"/>
  <c r="AZ42" i="3" s="1"/>
  <c r="AF14" i="3"/>
  <c r="BF14" i="3" s="1"/>
  <c r="AC29" i="3"/>
  <c r="BC29" i="3" s="1"/>
  <c r="AF25" i="3"/>
  <c r="BF25" i="3" s="1"/>
  <c r="AI19" i="3"/>
  <c r="BI19" i="3" s="1"/>
  <c r="AI29" i="3"/>
  <c r="BI29" i="3" s="1"/>
  <c r="Z19" i="3"/>
  <c r="AZ19" i="3" s="1"/>
  <c r="AC14" i="3"/>
  <c r="BC14" i="3" s="1"/>
  <c r="Z36" i="3"/>
  <c r="AZ36" i="3" s="1"/>
  <c r="Z29" i="3"/>
  <c r="AZ29" i="3" s="1"/>
  <c r="AI7" i="3"/>
  <c r="BI7" i="3" s="1"/>
  <c r="Z14" i="3"/>
  <c r="AZ14" i="3" s="1"/>
  <c r="AI49" i="4"/>
  <c r="BI49" i="4" s="1"/>
  <c r="Z43" i="4"/>
  <c r="AZ43" i="4" s="1"/>
  <c r="AL14" i="3"/>
  <c r="BL14" i="3" s="1"/>
  <c r="AI46" i="4"/>
  <c r="BI46" i="4" s="1"/>
  <c r="AC55" i="4"/>
  <c r="BC55" i="4" s="1"/>
  <c r="AF7" i="3"/>
  <c r="BF7" i="3" s="1"/>
  <c r="AB43" i="4"/>
  <c r="AI43" i="4"/>
  <c r="BI43" i="4" s="1"/>
  <c r="AR33" i="4"/>
  <c r="BR33" i="4" s="1"/>
  <c r="AC36" i="4"/>
  <c r="BC36" i="4" s="1"/>
  <c r="AF33" i="4"/>
  <c r="BF33" i="4" s="1"/>
  <c r="Z49" i="4"/>
  <c r="AZ49" i="4" s="1"/>
  <c r="Z46" i="4"/>
  <c r="AZ46" i="4" s="1"/>
  <c r="AH43" i="4"/>
  <c r="Z33" i="4"/>
  <c r="AZ33" i="4" s="1"/>
  <c r="AO25" i="4"/>
  <c r="BO25" i="4" s="1"/>
  <c r="AN43" i="4"/>
  <c r="AO20" i="4"/>
  <c r="BO20" i="4" s="1"/>
  <c r="AL20" i="4"/>
  <c r="BL20" i="4" s="1"/>
  <c r="AC20" i="4"/>
  <c r="BC20" i="4" s="1"/>
  <c r="AC11" i="4"/>
  <c r="BC11" i="4" s="1"/>
  <c r="AU20" i="4"/>
  <c r="BU20" i="4" s="1"/>
  <c r="W20" i="4"/>
  <c r="AO11" i="4"/>
  <c r="BO11" i="4" s="1"/>
  <c r="Q11" i="4"/>
  <c r="Z20" i="4"/>
  <c r="AZ20" i="4" s="1"/>
  <c r="AU11" i="4"/>
  <c r="BU11" i="4" s="1"/>
  <c r="W11" i="4"/>
  <c r="AI11" i="4"/>
  <c r="BI11" i="4" s="1"/>
  <c r="AI20" i="4"/>
  <c r="BI20" i="4" s="1"/>
  <c r="AI39" i="10" l="1"/>
  <c r="AJ30" i="10"/>
  <c r="AJ39" i="10" s="1"/>
  <c r="BG54" i="9"/>
  <c r="AG56" i="9"/>
  <c r="V24" i="10" s="1"/>
  <c r="BA54" i="9"/>
  <c r="AA56" i="9"/>
  <c r="P24" i="10" s="1"/>
  <c r="BN54" i="9"/>
  <c r="AN56" i="9"/>
  <c r="AC24" i="10" s="1"/>
  <c r="BH54" i="9"/>
  <c r="AH56" i="9"/>
  <c r="W24" i="10" s="1"/>
  <c r="BB54" i="9"/>
  <c r="AB56" i="9"/>
  <c r="Q24" i="10" s="1"/>
  <c r="BM54" i="9"/>
  <c r="AM56" i="9"/>
  <c r="AB24" i="10" s="1"/>
  <c r="BP54" i="9"/>
  <c r="AP56" i="9"/>
  <c r="AE24" i="10" s="1"/>
  <c r="BD54" i="9"/>
  <c r="AD56" i="9"/>
  <c r="S24" i="10" s="1"/>
  <c r="BD57" i="4"/>
  <c r="AD59" i="4"/>
  <c r="S23" i="10" s="1"/>
  <c r="BS57" i="4"/>
  <c r="AS59" i="4"/>
  <c r="AH23" i="10" s="1"/>
  <c r="BG57" i="4"/>
  <c r="AG59" i="4"/>
  <c r="V23" i="10" s="1"/>
  <c r="BP57" i="4"/>
  <c r="AP59" i="4"/>
  <c r="AE23" i="10" s="1"/>
  <c r="BM57" i="4"/>
  <c r="AM59" i="4"/>
  <c r="AB23" i="10" s="1"/>
  <c r="C7" i="7"/>
  <c r="P59" i="4"/>
  <c r="E23" i="10" s="1"/>
  <c r="BA57" i="4"/>
  <c r="AA59" i="4"/>
  <c r="P23" i="10" s="1"/>
  <c r="B7" i="7"/>
  <c r="O59" i="4"/>
  <c r="D23" i="10" s="1"/>
  <c r="G25" i="10"/>
  <c r="B3" i="7"/>
  <c r="O52" i="2"/>
  <c r="D21" i="10" s="1"/>
  <c r="H25" i="10"/>
  <c r="J25" i="10"/>
  <c r="BK50" i="2"/>
  <c r="AK52" i="2"/>
  <c r="Z21" i="10" s="1"/>
  <c r="BJ50" i="2"/>
  <c r="AJ52" i="2"/>
  <c r="Y21" i="10" s="1"/>
  <c r="BQ50" i="2"/>
  <c r="AQ52" i="2"/>
  <c r="AF21" i="10" s="1"/>
  <c r="K25" i="10"/>
  <c r="BH50" i="2"/>
  <c r="AH52" i="2"/>
  <c r="W21" i="10" s="1"/>
  <c r="C3" i="7"/>
  <c r="P52" i="2"/>
  <c r="E21" i="10" s="1"/>
  <c r="BS50" i="2"/>
  <c r="AS52" i="2"/>
  <c r="AH21" i="10" s="1"/>
  <c r="BB50" i="2"/>
  <c r="AB52" i="2"/>
  <c r="Q21" i="10" s="1"/>
  <c r="BP50" i="2"/>
  <c r="AP52" i="2"/>
  <c r="AE21" i="10" s="1"/>
  <c r="BG50" i="2"/>
  <c r="AG52" i="2"/>
  <c r="V21" i="10" s="1"/>
  <c r="BM50" i="2"/>
  <c r="AM52" i="2"/>
  <c r="AB21" i="10" s="1"/>
  <c r="BA50" i="2"/>
  <c r="AA52" i="2"/>
  <c r="P21" i="10" s="1"/>
  <c r="BE50" i="2"/>
  <c r="AE52" i="2"/>
  <c r="T21" i="10" s="1"/>
  <c r="BN50" i="2"/>
  <c r="AN52" i="2"/>
  <c r="AC21" i="10" s="1"/>
  <c r="BT50" i="2"/>
  <c r="AT52" i="2"/>
  <c r="AI21" i="10" s="1"/>
  <c r="BD50" i="2"/>
  <c r="AD52" i="2"/>
  <c r="S21" i="10" s="1"/>
  <c r="BE69" i="1"/>
  <c r="AE71" i="1"/>
  <c r="T20" i="10" s="1"/>
  <c r="BP69" i="1"/>
  <c r="AP71" i="1"/>
  <c r="AE20" i="10" s="1"/>
  <c r="BJ69" i="1"/>
  <c r="AJ71" i="1"/>
  <c r="Y20" i="10" s="1"/>
  <c r="B6" i="7"/>
  <c r="O71" i="1"/>
  <c r="D20" i="10" s="1"/>
  <c r="BN69" i="1"/>
  <c r="AN71" i="1"/>
  <c r="AC20" i="10" s="1"/>
  <c r="BG69" i="1"/>
  <c r="AG71" i="1"/>
  <c r="V20" i="10" s="1"/>
  <c r="BT69" i="1"/>
  <c r="AT71" i="1"/>
  <c r="AI20" i="10" s="1"/>
  <c r="BK69" i="1"/>
  <c r="AK71" i="1"/>
  <c r="Z20" i="10" s="1"/>
  <c r="BM69" i="1"/>
  <c r="AM71" i="1"/>
  <c r="AB20" i="10" s="1"/>
  <c r="AB25" i="10" s="1"/>
  <c r="BB69" i="1"/>
  <c r="AB71" i="1"/>
  <c r="Q20" i="10" s="1"/>
  <c r="BA69" i="1"/>
  <c r="AA71" i="1"/>
  <c r="P20" i="10" s="1"/>
  <c r="BQ69" i="1"/>
  <c r="AQ71" i="1"/>
  <c r="AF20" i="10" s="1"/>
  <c r="BH69" i="1"/>
  <c r="AH71" i="1"/>
  <c r="W20" i="10" s="1"/>
  <c r="BD69" i="1"/>
  <c r="AD71" i="1"/>
  <c r="S20" i="10" s="1"/>
  <c r="C6" i="7"/>
  <c r="P71" i="1"/>
  <c r="E20" i="10" s="1"/>
  <c r="BS69" i="1"/>
  <c r="AS71" i="1"/>
  <c r="AH20" i="10" s="1"/>
  <c r="AT54" i="9"/>
  <c r="F4" i="7"/>
  <c r="AY54" i="9"/>
  <c r="AY56" i="9" s="1"/>
  <c r="AU10" i="9"/>
  <c r="BU10" i="9" s="1"/>
  <c r="BU4" i="9"/>
  <c r="AQ54" i="9"/>
  <c r="BQ42" i="9"/>
  <c r="AK54" i="9"/>
  <c r="BK42" i="9"/>
  <c r="AJ54" i="9"/>
  <c r="BJ10" i="9"/>
  <c r="AS54" i="9"/>
  <c r="E4" i="7"/>
  <c r="AX54" i="9"/>
  <c r="AX56" i="9" s="1"/>
  <c r="AE54" i="9"/>
  <c r="BE42" i="9"/>
  <c r="Y57" i="4"/>
  <c r="F7" i="7" s="1"/>
  <c r="AY11" i="4"/>
  <c r="AH57" i="4"/>
  <c r="BH43" i="4"/>
  <c r="AK11" i="4"/>
  <c r="BK11" i="4" s="1"/>
  <c r="BK7" i="4"/>
  <c r="Z11" i="4"/>
  <c r="AZ11" i="4" s="1"/>
  <c r="AZ7" i="4"/>
  <c r="AE57" i="4"/>
  <c r="BE43" i="4"/>
  <c r="AN57" i="4"/>
  <c r="BN43" i="4"/>
  <c r="X57" i="4"/>
  <c r="AX11" i="4"/>
  <c r="AQ57" i="4"/>
  <c r="BQ43" i="4"/>
  <c r="AB57" i="4"/>
  <c r="BB43" i="4"/>
  <c r="E5" i="7"/>
  <c r="F5" i="7"/>
  <c r="Q48" i="3"/>
  <c r="D5" i="7" s="1"/>
  <c r="AB48" i="3"/>
  <c r="BB48" i="3" s="1"/>
  <c r="BB36" i="3"/>
  <c r="W48" i="3"/>
  <c r="T48" i="3"/>
  <c r="AH48" i="3"/>
  <c r="BH48" i="3" s="1"/>
  <c r="BH36" i="3"/>
  <c r="AK48" i="3"/>
  <c r="BK48" i="3" s="1"/>
  <c r="BK36" i="3"/>
  <c r="AE48" i="3"/>
  <c r="BE48" i="3" s="1"/>
  <c r="BE36" i="3"/>
  <c r="AT48" i="3"/>
  <c r="BT48" i="3" s="1"/>
  <c r="BT36" i="3"/>
  <c r="AN48" i="3"/>
  <c r="BN48" i="3" s="1"/>
  <c r="BN36" i="3"/>
  <c r="H13" i="10"/>
  <c r="H15" i="10" s="1"/>
  <c r="AI50" i="2"/>
  <c r="BI20" i="2"/>
  <c r="E3" i="7"/>
  <c r="AX50" i="2"/>
  <c r="AX52" i="2" s="1"/>
  <c r="AU50" i="2"/>
  <c r="BU26" i="2"/>
  <c r="AO50" i="2"/>
  <c r="BO6" i="2"/>
  <c r="AC50" i="2"/>
  <c r="BC15" i="2"/>
  <c r="F3" i="7"/>
  <c r="AY50" i="2"/>
  <c r="AY52" i="2" s="1"/>
  <c r="Q69" i="1"/>
  <c r="AI69" i="1"/>
  <c r="BI44" i="1"/>
  <c r="N69" i="1"/>
  <c r="E6" i="7"/>
  <c r="AX69" i="1"/>
  <c r="AX71" i="1" s="1"/>
  <c r="Z69" i="1"/>
  <c r="Z71" i="1" s="1"/>
  <c r="O20" i="10" s="1"/>
  <c r="AL69" i="1"/>
  <c r="BL8" i="1"/>
  <c r="AU69" i="1"/>
  <c r="BU48" i="1"/>
  <c r="F6" i="7"/>
  <c r="AY69" i="1"/>
  <c r="AY71" i="1" s="1"/>
  <c r="AC69" i="1"/>
  <c r="BC44" i="1"/>
  <c r="AO69" i="1"/>
  <c r="AR69" i="1"/>
  <c r="AF69" i="1"/>
  <c r="W69" i="1"/>
  <c r="W71" i="1" s="1"/>
  <c r="L20" i="10" s="1"/>
  <c r="T69" i="1"/>
  <c r="T71" i="1" s="1"/>
  <c r="I20" i="10" s="1"/>
  <c r="AL48" i="3"/>
  <c r="BL48" i="3" s="1"/>
  <c r="AI48" i="3"/>
  <c r="BI48" i="3" s="1"/>
  <c r="AO48" i="3"/>
  <c r="BO48" i="3" s="1"/>
  <c r="AL50" i="2"/>
  <c r="N50" i="2"/>
  <c r="W50" i="2"/>
  <c r="W52" i="2" s="1"/>
  <c r="L21" i="10" s="1"/>
  <c r="T50" i="2"/>
  <c r="T52" i="2" s="1"/>
  <c r="I21" i="10" s="1"/>
  <c r="Q50" i="2"/>
  <c r="AR50" i="2"/>
  <c r="AF50" i="2"/>
  <c r="AR48" i="3"/>
  <c r="BR48" i="3" s="1"/>
  <c r="Z50" i="2"/>
  <c r="Z52" i="2" s="1"/>
  <c r="O21" i="10" s="1"/>
  <c r="AT57" i="4"/>
  <c r="W57" i="4"/>
  <c r="W59" i="4" s="1"/>
  <c r="L23" i="10" s="1"/>
  <c r="AI57" i="4"/>
  <c r="AU57" i="4"/>
  <c r="AR57" i="4"/>
  <c r="T57" i="4"/>
  <c r="T59" i="4" s="1"/>
  <c r="I23" i="10" s="1"/>
  <c r="AC57" i="4"/>
  <c r="N57" i="4"/>
  <c r="Q57" i="4"/>
  <c r="AO57" i="4"/>
  <c r="AU48" i="3"/>
  <c r="BU48" i="3" s="1"/>
  <c r="Z48" i="3"/>
  <c r="AF48" i="3"/>
  <c r="BF48" i="3" s="1"/>
  <c r="AF57" i="4"/>
  <c r="W54" i="9"/>
  <c r="W56" i="9" s="1"/>
  <c r="L24" i="10" s="1"/>
  <c r="AJ11" i="4"/>
  <c r="AL7" i="4"/>
  <c r="BL7" i="4" s="1"/>
  <c r="Q54" i="9"/>
  <c r="T54" i="9"/>
  <c r="T56" i="9" s="1"/>
  <c r="I24" i="10" s="1"/>
  <c r="AC54" i="9"/>
  <c r="AO54" i="9"/>
  <c r="C4" i="7"/>
  <c r="B4" i="7"/>
  <c r="AF54" i="9"/>
  <c r="AR54" i="9"/>
  <c r="N54" i="9"/>
  <c r="AI54" i="9"/>
  <c r="Z54" i="9"/>
  <c r="Z56" i="9" s="1"/>
  <c r="O24" i="10" s="1"/>
  <c r="AL10" i="9"/>
  <c r="AC36" i="3"/>
  <c r="L25" i="10" l="1"/>
  <c r="BS54" i="9"/>
  <c r="AS56" i="9"/>
  <c r="AH24" i="10" s="1"/>
  <c r="BJ54" i="9"/>
  <c r="AJ56" i="9"/>
  <c r="Y24" i="10" s="1"/>
  <c r="BF54" i="9"/>
  <c r="AF56" i="9"/>
  <c r="U24" i="10" s="1"/>
  <c r="BT54" i="9"/>
  <c r="AT56" i="9"/>
  <c r="AI24" i="10" s="1"/>
  <c r="D4" i="7"/>
  <c r="Q56" i="9"/>
  <c r="F24" i="10" s="1"/>
  <c r="BR54" i="9"/>
  <c r="AR56" i="9"/>
  <c r="AG24" i="10" s="1"/>
  <c r="AH25" i="10"/>
  <c r="BK54" i="9"/>
  <c r="AK56" i="9"/>
  <c r="Z24" i="10" s="1"/>
  <c r="BE54" i="9"/>
  <c r="AE56" i="9"/>
  <c r="T24" i="10" s="1"/>
  <c r="BI54" i="9"/>
  <c r="AI56" i="9"/>
  <c r="X24" i="10" s="1"/>
  <c r="BO54" i="9"/>
  <c r="AO56" i="9"/>
  <c r="AD24" i="10" s="1"/>
  <c r="BQ54" i="9"/>
  <c r="AQ56" i="9"/>
  <c r="AF24" i="10" s="1"/>
  <c r="P25" i="10"/>
  <c r="BC54" i="9"/>
  <c r="AC56" i="9"/>
  <c r="R24" i="10" s="1"/>
  <c r="BC57" i="4"/>
  <c r="AC59" i="4"/>
  <c r="R23" i="10" s="1"/>
  <c r="BF57" i="4"/>
  <c r="AF59" i="4"/>
  <c r="U23" i="10" s="1"/>
  <c r="BQ57" i="4"/>
  <c r="AQ59" i="4"/>
  <c r="AF23" i="10" s="1"/>
  <c r="BR57" i="4"/>
  <c r="AR59" i="4"/>
  <c r="AG23" i="10" s="1"/>
  <c r="E25" i="10"/>
  <c r="D25" i="10"/>
  <c r="BU57" i="4"/>
  <c r="AU59" i="4"/>
  <c r="AJ23" i="10" s="1"/>
  <c r="BO57" i="4"/>
  <c r="AO59" i="4"/>
  <c r="AD23" i="10" s="1"/>
  <c r="BN57" i="4"/>
  <c r="AN59" i="4"/>
  <c r="AC23" i="10" s="1"/>
  <c r="AC25" i="10" s="1"/>
  <c r="D7" i="7"/>
  <c r="Q59" i="4"/>
  <c r="F23" i="10" s="1"/>
  <c r="V25" i="10"/>
  <c r="AX57" i="4"/>
  <c r="AX59" i="4" s="1"/>
  <c r="X59" i="4"/>
  <c r="M23" i="10" s="1"/>
  <c r="M25" i="10" s="1"/>
  <c r="M28" i="10" s="1"/>
  <c r="BI57" i="4"/>
  <c r="AI59" i="4"/>
  <c r="X23" i="10" s="1"/>
  <c r="I25" i="10"/>
  <c r="BH57" i="4"/>
  <c r="AH59" i="4"/>
  <c r="W23" i="10" s="1"/>
  <c r="W25" i="10" s="1"/>
  <c r="BT57" i="4"/>
  <c r="AT59" i="4"/>
  <c r="AI23" i="10" s="1"/>
  <c r="BB57" i="4"/>
  <c r="AB59" i="4"/>
  <c r="Q23" i="10" s="1"/>
  <c r="Q25" i="10" s="1"/>
  <c r="BE57" i="4"/>
  <c r="AE59" i="4"/>
  <c r="T23" i="10" s="1"/>
  <c r="T25" i="10" s="1"/>
  <c r="AY57" i="4"/>
  <c r="AY59" i="4" s="1"/>
  <c r="Y59" i="4"/>
  <c r="N23" i="10" s="1"/>
  <c r="N25" i="10" s="1"/>
  <c r="BF50" i="2"/>
  <c r="AF52" i="2"/>
  <c r="U21" i="10" s="1"/>
  <c r="BL50" i="2"/>
  <c r="AL52" i="2"/>
  <c r="AA21" i="10" s="1"/>
  <c r="BU50" i="2"/>
  <c r="AU52" i="2"/>
  <c r="AE25" i="10"/>
  <c r="O25" i="10"/>
  <c r="BI50" i="2"/>
  <c r="AI52" i="2"/>
  <c r="X21" i="10" s="1"/>
  <c r="S25" i="10"/>
  <c r="BR50" i="2"/>
  <c r="AR52" i="2"/>
  <c r="AG21" i="10" s="1"/>
  <c r="BC50" i="2"/>
  <c r="AC52" i="2"/>
  <c r="R21" i="10" s="1"/>
  <c r="D3" i="7"/>
  <c r="Q52" i="2"/>
  <c r="F21" i="10" s="1"/>
  <c r="BO50" i="2"/>
  <c r="AO52" i="2"/>
  <c r="AD21" i="10" s="1"/>
  <c r="BF69" i="1"/>
  <c r="AF71" i="1"/>
  <c r="U20" i="10" s="1"/>
  <c r="BU69" i="1"/>
  <c r="AU71" i="1"/>
  <c r="AJ20" i="10" s="1"/>
  <c r="BI69" i="1"/>
  <c r="AI71" i="1"/>
  <c r="X20" i="10" s="1"/>
  <c r="BC69" i="1"/>
  <c r="AC71" i="1"/>
  <c r="R20" i="10" s="1"/>
  <c r="BR69" i="1"/>
  <c r="AR71" i="1"/>
  <c r="AG20" i="10" s="1"/>
  <c r="D6" i="7"/>
  <c r="Q71" i="1"/>
  <c r="F20" i="10" s="1"/>
  <c r="BO69" i="1"/>
  <c r="AO71" i="1"/>
  <c r="AD20" i="10" s="1"/>
  <c r="BL69" i="1"/>
  <c r="AL71" i="1"/>
  <c r="AA20" i="10" s="1"/>
  <c r="AL54" i="9"/>
  <c r="BL10" i="9"/>
  <c r="G4" i="7"/>
  <c r="AZ54" i="9"/>
  <c r="AZ56" i="9" s="1"/>
  <c r="AU54" i="9"/>
  <c r="E7" i="7"/>
  <c r="E8" i="7" s="1"/>
  <c r="AJ57" i="4"/>
  <c r="BJ11" i="4"/>
  <c r="AK57" i="4"/>
  <c r="Z57" i="4"/>
  <c r="Z59" i="4" s="1"/>
  <c r="O23" i="10" s="1"/>
  <c r="G5" i="7"/>
  <c r="AZ48" i="3"/>
  <c r="AZ50" i="3" s="1"/>
  <c r="AC48" i="3"/>
  <c r="BC48" i="3" s="1"/>
  <c r="BC36" i="3"/>
  <c r="G3" i="7"/>
  <c r="AZ50" i="2"/>
  <c r="AZ52" i="2" s="1"/>
  <c r="G6" i="7"/>
  <c r="AZ69" i="1"/>
  <c r="AZ71" i="1" s="1"/>
  <c r="AL11" i="4"/>
  <c r="F8" i="7"/>
  <c r="C8" i="7"/>
  <c r="B8" i="7"/>
  <c r="AF25" i="10" l="1"/>
  <c r="AJ21" i="10"/>
  <c r="AZ54" i="2"/>
  <c r="AI25" i="10"/>
  <c r="N26" i="10" s="1"/>
  <c r="N29" i="10" s="1"/>
  <c r="BU54" i="9"/>
  <c r="AU56" i="9"/>
  <c r="AJ24" i="10" s="1"/>
  <c r="AJ25" i="10" s="1"/>
  <c r="O26" i="10" s="1"/>
  <c r="AG25" i="10"/>
  <c r="BL54" i="9"/>
  <c r="AL56" i="9"/>
  <c r="AA24" i="10" s="1"/>
  <c r="R25" i="10"/>
  <c r="BJ57" i="4"/>
  <c r="AJ59" i="4"/>
  <c r="Y23" i="10" s="1"/>
  <c r="Y25" i="10" s="1"/>
  <c r="M26" i="10"/>
  <c r="M29" i="10" s="1"/>
  <c r="U25" i="10"/>
  <c r="N28" i="10"/>
  <c r="BK57" i="4"/>
  <c r="AK59" i="4"/>
  <c r="Z23" i="10" s="1"/>
  <c r="Z25" i="10" s="1"/>
  <c r="AD25" i="10"/>
  <c r="X25" i="10"/>
  <c r="F25" i="10"/>
  <c r="D8" i="7"/>
  <c r="AL57" i="4"/>
  <c r="BL11" i="4"/>
  <c r="G7" i="7"/>
  <c r="G8" i="7" s="1"/>
  <c r="AZ57" i="4"/>
  <c r="AZ59" i="4" s="1"/>
  <c r="BL57" i="4" l="1"/>
  <c r="AL59" i="4"/>
  <c r="AA23" i="10" s="1"/>
  <c r="AA25" i="10" s="1"/>
</calcChain>
</file>

<file path=xl/sharedStrings.xml><?xml version="1.0" encoding="utf-8"?>
<sst xmlns="http://schemas.openxmlformats.org/spreadsheetml/2006/main" count="4199" uniqueCount="574">
  <si>
    <t xml:space="preserve"> TOTAL</t>
  </si>
  <si>
    <t>NGN 1,419M Jointly recommended to TECOM for consideration.  Unit Partners Comment - NGN 453K rejected due to deffrential in exchange rates from 305 captured in the contract as against the current SAP rate used in 2021 payment. Recommended to TECOM for Rejection.   Operators Comment - NGN 453K is  disputed for excalation due to exchange rates from 305 captured in the contract as against the current SAP rate used in 2021 payment. Recommended to TECOM for Consisiration. NGN 34,584M Jointly recommended to TECOM for consideration. Unit Partners Comment - NGN 8,318M rejected due to deffrential in exchange rates from 305 captured in the contract as against the current SAP rate used in 2021 payment. Recommended to TECOM for Rejection.  Operators Comment - NGN 8,318M is  disputed for excalation due to exchange rates from 305 captured in the contract as against the current SAP rate used in 2021 payment. Recommended to TECOM for Consisiration</t>
  </si>
  <si>
    <t>OPEX</t>
  </si>
  <si>
    <t>OPEX Oil</t>
  </si>
  <si>
    <t>8ENG0205PSAM101</t>
  </si>
  <si>
    <t>PAD</t>
  </si>
  <si>
    <t>UNITIZED - SAMABRI BISENI</t>
  </si>
  <si>
    <t>OTHER UNITS</t>
  </si>
  <si>
    <t>CD - EDUCATION/ROAD/ELECTRIFICATION/HEALTH/MEDICAL/SOCIAL &amp; CULTURE/WATER SUPPLY UNITIZED - SAMABRI BISENI</t>
  </si>
  <si>
    <t>COMMUNITY PROJECTS</t>
  </si>
  <si>
    <t>SUBCOM REMARKS</t>
  </si>
  <si>
    <t xml:space="preserve">FULL YEAR (JAN-DEC) 2021 REJECTIONS 3B F$'000        </t>
  </si>
  <si>
    <t xml:space="preserve">FULL YEAR (JAN-DEC) 2021 REJECTIONS 3B $'000  </t>
  </si>
  <si>
    <t xml:space="preserve">FULL YEAR (JAN-DEC) 2021 REJECTIONS 3B N'000 </t>
  </si>
  <si>
    <t xml:space="preserve">FULL YEAR (JAN-DEC) 2021 DIVERGENT POSITION-2C F$'000       </t>
  </si>
  <si>
    <t xml:space="preserve">FULL YEAR (JAN-DEC) 2021 DIVERGENT POSITION-2C $'000  </t>
  </si>
  <si>
    <t xml:space="preserve">FULL YEAR (JAN-DEC) 2021 DIVERGENT POSITION-2C N'000 </t>
  </si>
  <si>
    <t xml:space="preserve">FULL YEAR (JAN-DEC) 2021 DIVERGENT POSITION-2B F$'000      </t>
  </si>
  <si>
    <t xml:space="preserve">FULL YEAR (JAN-DEC) 2021 DIVERGENT POSITION-2B $'000  </t>
  </si>
  <si>
    <t xml:space="preserve">FULL YEAR (JAN-DEC) 2021 DIVERGENT POSITION-2B N'000 </t>
  </si>
  <si>
    <t xml:space="preserve">FULL YEAR (JAN-DEC) 2021 DIVERGENT POSITION-2A F$'000    </t>
  </si>
  <si>
    <t xml:space="preserve">FULL YEAR (JAN-DEC) 2021 DIVERGENT POSITION-2A $'000  </t>
  </si>
  <si>
    <t xml:space="preserve">FULL YEAR (JAN-DEC) 2021 DIVERGENT POSITION-2A N'000 </t>
  </si>
  <si>
    <t xml:space="preserve">FULL YEAR (JAN-DEC) 2021 DIVERGENT POSITION-1B F$'000  </t>
  </si>
  <si>
    <t xml:space="preserve">FULL YEAR (JAN-DEC) 2021 DIVERGENT POSITION-1B $'000  </t>
  </si>
  <si>
    <t xml:space="preserve">FULL YEAR (JAN-DEC) 2021 DIVERGENT POSITION-1B N'000 </t>
  </si>
  <si>
    <t xml:space="preserve">FULL YEAR (JAN-DEC) 2021 DIVERGENT POSITION-1A F$'000  </t>
  </si>
  <si>
    <t xml:space="preserve">FULL YEAR (JAN-DEC) 2021 DIVERGENT POSITION-1A $'000  </t>
  </si>
  <si>
    <t xml:space="preserve">FULL YEAR (JAN-DEC) 2021 DIVERGENT POSITION-1A N'000 </t>
  </si>
  <si>
    <t>FULL YEAR (JAN-DEC) 2021 JR  F$'000</t>
  </si>
  <si>
    <t>FULL YEAR (JAN-DEC) 2021 JR  $'000</t>
  </si>
  <si>
    <t>FULL YEAR (JAN-DEC) 2021 JR N'000</t>
  </si>
  <si>
    <t>FULL YEAR (JAN-DEC) 2021 RP  F$'000</t>
  </si>
  <si>
    <t>FULL YEAR (JAN-DEC) 2021 RP  $'000</t>
  </si>
  <si>
    <t>FULL YEAR (JAN-DEC) 2021 RP N'000</t>
  </si>
  <si>
    <t>FULL YEAR (JAN-DEC) 2021 CC PAID F$'000</t>
  </si>
  <si>
    <t>FULL YEAR (JAN-DEC) 2021 CC PAID$'000</t>
  </si>
  <si>
    <t>FULL YEAR (JAN-DEC) 2021 CC PAID N'000</t>
  </si>
  <si>
    <t>FULL YEAR (JAN-DEC) 2021 BGT F$'000</t>
  </si>
  <si>
    <t>FULL YEAR (JAN-DEC) 2021 BGT $'000</t>
  </si>
  <si>
    <t>FULL YEAR (JAN-DEC) 2021 BGT N'000</t>
  </si>
  <si>
    <t>OPCOM APPROVED 2021 BGTR  F$'000</t>
  </si>
  <si>
    <t>OPCOM APPROVED 2021 BGTR  $'000</t>
  </si>
  <si>
    <t>OPCOM APPROVED 2021 BGTR N'000</t>
  </si>
  <si>
    <t>OPCOM APPROVED 2021 BUDGET F$'000</t>
  </si>
  <si>
    <t>OPCOM APPROVED 2021 BUDGET $'000</t>
  </si>
  <si>
    <t>OPCOM APPROVED 2021 BUDGET N'000</t>
  </si>
  <si>
    <t>COST ELEMENTS</t>
  </si>
  <si>
    <t>COST DRIVERS</t>
  </si>
  <si>
    <t>WBS</t>
  </si>
  <si>
    <t>SUBCOM</t>
  </si>
  <si>
    <t>FUNDING 3</t>
  </si>
  <si>
    <t>FUNDING 2</t>
  </si>
  <si>
    <t>FUNDING</t>
  </si>
  <si>
    <t>TITLE OF CODES</t>
  </si>
  <si>
    <t>UAP CODES LEVEL 5</t>
  </si>
  <si>
    <t>MAJOR CODES</t>
  </si>
  <si>
    <t>DEPT</t>
  </si>
  <si>
    <t>PAD (UNITIZED - SAMABRI BISENI)</t>
  </si>
  <si>
    <t>TOTAL</t>
  </si>
  <si>
    <t>Performance is actual 2021 premium placement. Spend is jointly recommended to TECOM for consideration.</t>
  </si>
  <si>
    <t>OPEX OIL</t>
  </si>
  <si>
    <t>8ENG0205INSR504</t>
  </si>
  <si>
    <t>INSURANCE</t>
  </si>
  <si>
    <t>INSURANCE - SAMABRI</t>
  </si>
  <si>
    <t>5200.04.03</t>
  </si>
  <si>
    <t>JOINTLY RECOMMENDED TO UTC FOR CONSIDERATION.</t>
  </si>
  <si>
    <t>8ENG0205LEGD100</t>
  </si>
  <si>
    <t>LEGAL</t>
  </si>
  <si>
    <t>LEGAL SERVICES - SAMABRI</t>
  </si>
  <si>
    <t>5200.09.02</t>
  </si>
  <si>
    <t>8ZNG0205NOIL010</t>
  </si>
  <si>
    <t>FAD</t>
  </si>
  <si>
    <t>SERVICES FEE - SAMABRI</t>
  </si>
  <si>
    <t>FINANCE</t>
  </si>
  <si>
    <t>PARTNER ADVISED OPERATOR TO ENSURE NDDC STATUTORY PAYMENT THAT IS UNPAID AND IT’S REPORTED AS PERFORMANCE IS PAID TO THE COMMISSION AS REQUIRED. JOINTLY RECOMMENDED TO UTC FOR ACCEPTANCE.</t>
  </si>
  <si>
    <t>8ZNG0205NOIL550</t>
  </si>
  <si>
    <t>3% NDDC CONTRIBUTIONS - SAMABRI</t>
  </si>
  <si>
    <t>FUSD0.92 IN JR IS RECOMMENDED TO UTC FOR CONSIERATION. F$7.85 IN DP 2A IS RECOMMENDED TO UTC FOR CONSIDERATION AS IT IS OBLIGATORY PAYMENT.</t>
  </si>
  <si>
    <t>8ZNG0205FIND103</t>
  </si>
  <si>
    <t>BANK CHARGES / COMMISSIONS - SAMABRI</t>
  </si>
  <si>
    <t>4220.01.02</t>
  </si>
  <si>
    <t>N25K IN REJECTION REPRESENTS PERFORMANCE ERRRONEOUSLY REPORTED. THERE WAS ZERO
PERFORMANCE. RECOMMENDED TO TECOM FOR REJECTION.</t>
  </si>
  <si>
    <t>8ENG0205TRND100</t>
  </si>
  <si>
    <t>HR</t>
  </si>
  <si>
    <t>NNPC STAFF TRAINING (SAMABRI BISENI)</t>
  </si>
  <si>
    <t>5400.06.01</t>
  </si>
  <si>
    <t>TRAINING</t>
  </si>
  <si>
    <t>A. NGN206.45M IS RECOMMENDED TO TECOM FOR ACCEPTANCE. B. NGN412.63M IN REJECTION REPRESENT COSTS RELATING TO JV STAFF COST AND ALLOWANCES WHICH HAVE BEEN CHARGED BACK TO THE JV. THESE COSTS ARE SUPPORTED BY TIME WRITING ANALYSIS.</t>
  </si>
  <si>
    <t>6ZNG0205PSAM100</t>
  </si>
  <si>
    <t>STAFF COSTS &amp; EMOLUMENTS (SAMABRI BISENI)</t>
  </si>
  <si>
    <t>5400.01.01</t>
  </si>
  <si>
    <t>RECOMMENDED TO UTC FOR CONSIDERATION</t>
  </si>
  <si>
    <t>CAPEX</t>
  </si>
  <si>
    <t>CAPEX Facilities Oil</t>
  </si>
  <si>
    <t>5DNG0205SECD107</t>
  </si>
  <si>
    <t>HSSE</t>
  </si>
  <si>
    <t>CONSTRUCTION OF SAFE HAVEN IN SAMABRI</t>
  </si>
  <si>
    <t>135.01.81</t>
  </si>
  <si>
    <t>SECURITY</t>
  </si>
  <si>
    <t>5ENG0205SAMA402</t>
  </si>
  <si>
    <t>IMPLEMENTATION OF BIOMETRIC AND FACE RECOGNITION ACCESS CONTROL SYSTEMS IN SAMABRI UNITIZED FIELD</t>
  </si>
  <si>
    <t>135.01.80</t>
  </si>
  <si>
    <t>6ENG0205PSAM116</t>
  </si>
  <si>
    <t>SECURITY COSTS - SAMABRI</t>
  </si>
  <si>
    <t>5700.02.01</t>
  </si>
  <si>
    <t>NO REPORTED PERFORMANCE.</t>
  </si>
  <si>
    <t>6ENG0205HSSE100</t>
  </si>
  <si>
    <t>FIRE FIGHTING SERVICES - SAMABRI</t>
  </si>
  <si>
    <t>5600.06.01</t>
  </si>
  <si>
    <t>HSE</t>
  </si>
  <si>
    <t>UPPLY OF PPE WAS NOT RECEIVED TILL MARCH 2022</t>
  </si>
  <si>
    <t>6ENG0205PSAM115</t>
  </si>
  <si>
    <t>PPE MATERIALS - SAMABRI</t>
  </si>
  <si>
    <t>5600.05.01</t>
  </si>
  <si>
    <t>6MNG0205PSAM112</t>
  </si>
  <si>
    <t>SEWAGE EVACUATION - SAMABRI</t>
  </si>
  <si>
    <t>5600.04.02</t>
  </si>
  <si>
    <t>6MNG0205PSAM111</t>
  </si>
  <si>
    <t xml:space="preserve"> WASTE PIT SLUDGE MANAGEMENT - SAMABRI</t>
  </si>
  <si>
    <t>5600.04.01</t>
  </si>
  <si>
    <t>NAOC: OVERSPEND OF 14,350 IS BECAUSE OF CARRYOVER FROM 2020 DUE TO LATE CONTRACT FINALIZATION. SPEND IS RECCOMMENDED TO UTC FOR CONSIDERATION. WHILE 9,930 WHICH WAS WRONGLY POSTED WAS RECLASSIFIED FROM THIS LINE ITEM TO SAMABIRI FDP. OOL: The sum of $26K is categorized as 3B. The sum of $47k is recommended to TECOM for Consideration.  1. NPDC: The total of $47k has been reviewed and jointly recommended to UTC for consideration. There was carryover of an overspend from 2020 due to late agreement to cantract terms and condition by the vendor and amount to pile up the activity.  2. The total sum of $26k was wongly posted to this activity. This is recommended for UTC rejection.</t>
  </si>
  <si>
    <t>6MNG0205PSAM109</t>
  </si>
  <si>
    <t xml:space="preserve"> SOLID WASTE MGT - SAMABRI</t>
  </si>
  <si>
    <t>5600.03.01</t>
  </si>
  <si>
    <t>6MNG0205PSAM110</t>
  </si>
  <si>
    <t>CONTAINMENT &amp; CLEAN UP OF OIL SPILLS - SAMABRI</t>
  </si>
  <si>
    <t>5600.01.01</t>
  </si>
  <si>
    <t>5DNG0205SECD800</t>
  </si>
  <si>
    <t>CONSTRUCTION OF 2 MOBILE COMBAT POSTS FOR CHECK POINTS, RIG/RIGLESS AND WELL TEST, TEST CAMPAIGNS + FOUR TANGOS IN SAMABRI BISENI</t>
  </si>
  <si>
    <t>Spend is recommended to UTC for consideration.</t>
  </si>
  <si>
    <t>6ENG0205PSAM101</t>
  </si>
  <si>
    <t>LAR/SAMABRI POTABLE WATER TREATMENT</t>
  </si>
  <si>
    <t>4110.01.65</t>
  </si>
  <si>
    <t>POD</t>
  </si>
  <si>
    <t>5ONG0205PSAM101</t>
  </si>
  <si>
    <t>PROCUREMENT OF ONE FIRE TRUCK FOR SAMABRI FLOWSTATION</t>
  </si>
  <si>
    <t>135.01.68</t>
  </si>
  <si>
    <t>5ENG0205PSAM100</t>
  </si>
  <si>
    <t>ENVIRONMENTAL COMPLIANCE MONITORING - SAMABRI</t>
  </si>
  <si>
    <t>134.02.01</t>
  </si>
  <si>
    <t>F$223K is jointly Recommended to TECOM for Consideration.F$22K is categorize as DP 1A overrun which is the amount equating 10% approved budget is Recommended to TECOM for consideration.F$20K is Recommended to TECOM for Rejection due to the following reason(s):Breach of JOAi. Operator failed to seek for JV Partners approval for the overrun, in line with the JOA.ii. Operator failed to utilize budget Re-alignment window.Note: F$205K was erroneously posted to Personnel Transport WBS(6ENG0205PSAM117) from catering and have been deducted from reported performance. $105k in 3B was erroneously reported and is therefore jointly Recommended to TECOM for Rejection.</t>
  </si>
  <si>
    <t>6ENG0205PSAM117</t>
  </si>
  <si>
    <t>MMD</t>
  </si>
  <si>
    <t>PERSONNEL TRANSPORT - SAMABRI</t>
  </si>
  <si>
    <t>5300.03.01</t>
  </si>
  <si>
    <t>TRANSPORT</t>
  </si>
  <si>
    <t>Zero Performance. Recommended to TECOM for Consideration.</t>
  </si>
  <si>
    <t>8ENG0205WHSD100</t>
  </si>
  <si>
    <t>STATIONERY -SAMABRI</t>
  </si>
  <si>
    <t>5200.07.04</t>
  </si>
  <si>
    <t>WHSE</t>
  </si>
  <si>
    <t>Performance of F$478k and 10% allowable budget overspend of F$5k are jointly recommended to TECOM for consideration. NPDC &amp; OOL: F$5K is categorize as DP 1A overrun which is the amount equating to 10% of approved budget is recommended to TECOM for consideration.F$95K in DP 2A is recommended to TECOM for rejection due to the following reason(s):Breach of JOAi. Operator failed to seek for JV partners approval for the overrun, in line with the JOA.ii. Operator failed to utilize Budget Re-alignment window.NAOC:Sum of F$95k in DP 2A is technically justified and there is value for money. Spend recommended to TECOM for consideration.Operator communicated to partners via email.Operator was not able to re-align this line as the total UNIT budget was not sufficient for overall operation.Sum of F$205k was erroneously posted to personnel transport (6ENG0205PSAM117) is added to the reported performance.</t>
  </si>
  <si>
    <t>6ENG0205PSAM118</t>
  </si>
  <si>
    <t>CATERING AND OTHER SERVICES - LAR (SAMABRI)</t>
  </si>
  <si>
    <t>4130.01.01</t>
  </si>
  <si>
    <t>LAR</t>
  </si>
  <si>
    <t>Recommended to TECOM for acceptance.</t>
  </si>
  <si>
    <t>5ONG0205HSSE252</t>
  </si>
  <si>
    <t>PURCHASE/OUTSTANDING PAYMENT FOR MILITARY CARAVAN AT SAMABRI</t>
  </si>
  <si>
    <t>SPEND RECOMMENDED TO TECOM FOR CONSIDERATION.</t>
  </si>
  <si>
    <t>5ONG0205LARD251</t>
  </si>
  <si>
    <t>OFFICE EQUIPMENT/HOUSEHOLD EQUIPMENT &amp; FURNITURE.-SAMABRI BISENI</t>
  </si>
  <si>
    <t>RECOMMENDED TO TECOM FOR CONSIDERATION.</t>
  </si>
  <si>
    <t>5ONG0205LARD250</t>
  </si>
  <si>
    <t>CANTEEN EQUIPMENT-SAMBRI BISENI</t>
  </si>
  <si>
    <t>NO PERFORMANCE DUE TO LOCK DOWN. RECOMMENDED TO TECOM FOR CONSIDERATION</t>
  </si>
  <si>
    <t>5ONG0205PSAM100</t>
  </si>
  <si>
    <t>SAFETY/FIGHTING TOOLS/LABORATORY EQUIP. - SAMABRI</t>
  </si>
  <si>
    <t>140.05.16</t>
  </si>
  <si>
    <t>NO CONTRACT IN PLACE.RECOMMENDED TO TECOM FOR ACCEPTANCE</t>
  </si>
  <si>
    <t>5PNG0205FIAS267</t>
  </si>
  <si>
    <t>FACILITY - CIVIL</t>
  </si>
  <si>
    <t>SAMABIRI KITCHEN &amp; LAUNDRY EQUIP</t>
  </si>
  <si>
    <t>CRV</t>
  </si>
  <si>
    <t>OVERSPENT OF N38,484K + $0K = F$102K ON THE NAIRA PORTION AND ZERO PERFORMANCE ON DOLLAR PORTION. THERE IS PROOF OF WORKDONE AND OVERSPENT ON NAIRA PORTION IS TECHNICALLY JUSTIFIED. RECOMMENDED TO TECOM FOR CONSIDERATION.</t>
  </si>
  <si>
    <t>5ENG0205CRVD100</t>
  </si>
  <si>
    <t xml:space="preserve">SAMABRI HELIPAD </t>
  </si>
  <si>
    <t>6ENG0205TSSD204</t>
  </si>
  <si>
    <t>FACILITY - ELECTRICAL</t>
  </si>
  <si>
    <t>ICT SOFTWARE - TSS (SAMABRI)</t>
  </si>
  <si>
    <t>5500.02.02</t>
  </si>
  <si>
    <t>ICT (TSS)</t>
  </si>
  <si>
    <t>Spend is jointly recommended to TECOM for consideration.</t>
  </si>
  <si>
    <t>6ENG0205PSAM120</t>
  </si>
  <si>
    <t>ICT SERVICES (UNITIZED FIELD) - SAMABRI</t>
  </si>
  <si>
    <t>5500.01.03</t>
  </si>
  <si>
    <t>ICT</t>
  </si>
  <si>
    <t>DP is due to overspend, but technically justified. SPEND IS RECOMMENDED TO TECOM FOR CONSIDERATION.</t>
  </si>
  <si>
    <t>6ENG0205PSAM108</t>
  </si>
  <si>
    <t>FACILITY - SYSTEMS</t>
  </si>
  <si>
    <t>OFFICE &amp; GENERAL COSTS PRODUCTION - SAMABRI</t>
  </si>
  <si>
    <t>1. Spend sum of NGN 25,745m is jointly recommended to TECOM for consideration. 2. The difference of NGN 3,165,007 was jointly observed to be as a result of varying conversion rates (exchange rates) as the contractual exchange rate for the dollarised contract was paid in NGN using a different rate. Spend is recommended to TECOM for rejection.Partners' Comment:1. based on scope of work, contractor's rate is fixed. Subsequently, payments should be based on the fixed rates as stated in the contract should be used to avoid SAP exchange rate variations.2. Operator to improve monitoring strategy of bush clearing actvities to facilitate pipeline surveillance activities for optimal performance.</t>
  </si>
  <si>
    <t>6ENG0205NOIL709</t>
  </si>
  <si>
    <t>FLOWLINE RIGHT OF WAY CLEARING (TRUNKLINE EXCLUD. OFFSHORE LOADING) - SAMABRI</t>
  </si>
  <si>
    <t>4120.02.04</t>
  </si>
  <si>
    <t>SXD LANDS</t>
  </si>
  <si>
    <t>Performance as shown on the transactions listing were accruals closed out in 2019 and 2020 performance respectively.2021 performance shown in the transactions listing were all captured in power purchase -swamp and reviewed accordingly in power purchase swamp.</t>
  </si>
  <si>
    <t>6ENG0205PSAM105</t>
  </si>
  <si>
    <t>MAINTENANCE OF SAMABRI GENERATOR - SAMABRI</t>
  </si>
  <si>
    <t>4110.08.03</t>
  </si>
  <si>
    <t>JOINTLY RECOMMENDED TO TECOM FOR CONSIDERATION.</t>
  </si>
  <si>
    <t>6ENG0205PSAM107</t>
  </si>
  <si>
    <t>MAINTENANCE - MATERIAL /SPARES - SAMABRI</t>
  </si>
  <si>
    <t>4110.07.01</t>
  </si>
  <si>
    <t>29,559.72k naira &amp; $105.04k (Total F$183.03k) jointly recommended to TECOM for consideration.</t>
  </si>
  <si>
    <t>6ANG0205PEDD103</t>
  </si>
  <si>
    <t>PED</t>
  </si>
  <si>
    <t xml:space="preserve">WELL FLOW TEST AND ANALYSIS FOR SAMABRI BISENI </t>
  </si>
  <si>
    <t>4130.01.03</t>
  </si>
  <si>
    <t>Spend in DP 1A is Over-performance on Source Dollar, However activity is within Budget.Recommended to TECOM for acceptance</t>
  </si>
  <si>
    <t>SAMABIRI UNITIZED RIGLESS</t>
  </si>
  <si>
    <t>4110.01.28</t>
  </si>
  <si>
    <t>WOP</t>
  </si>
  <si>
    <t>JOINTLY RECOMMENDED FOR ACCEPTENCE</t>
  </si>
  <si>
    <t>6ENG0205PSAM106</t>
  </si>
  <si>
    <t>PROVISION OF ELECTRICAL SUBMERSIBLE PUMPS: SUB-SURFACE OPERATION ARTIFICIAL LIFTING-ESP WELLS (SAMABRI)</t>
  </si>
  <si>
    <t>4110.01.11</t>
  </si>
  <si>
    <t>JOINTLY RECOMMENDED TO TECOM FOR ACCEPTENCE.</t>
  </si>
  <si>
    <t>CAPEX Wells Oil</t>
  </si>
  <si>
    <t>5DNG0205PSAM532</t>
  </si>
  <si>
    <t>ELECTRIC SUBMERSIBLE PUMP (ESP) - SAMABRI</t>
  </si>
  <si>
    <t>130.05.29</t>
  </si>
  <si>
    <t>BACK</t>
  </si>
  <si>
    <t>PED (UNITIZED - SAMABRI BISENI)</t>
  </si>
  <si>
    <t>EXPLORATION (E&amp;P)</t>
  </si>
  <si>
    <t>NGN 26,621M Jointly recommended to TECOM for consideration. Unit Partners Comment - NGN 6,546M rejected due to deffrential in exchange rates from 305 captured in the contract as against the current SAP rate used in 2021 payment. Recommended to TECOM for Rejection.  Operators Comment - NGN 6,546M is  disputed for excalation due to exchange rates from 305 captured in the contract as against the current SAP rate used in 2021 payment. Recommended to TECOM for Consideration. NGN 86,957 Jointly recommneded to TECOM for Consideration.  NGN 99,920 Jointly recommneded to TECOM for Consideration.</t>
  </si>
  <si>
    <t>8ENG0221IEME100</t>
  </si>
  <si>
    <t>UNITIZED - AKRI OGUTA</t>
  </si>
  <si>
    <t>CD - EDUCATION/ROAD/ELECTRIFICATION/HEALTH/MEDICAL/SOCIAL &amp; CULTURE/WATER SUPPLY UNITIZED - AKRI OGUTA</t>
  </si>
  <si>
    <t xml:space="preserve">FULL YEAR (JAN-DEC) 2021 REJECTIONS 3B F$'000       </t>
  </si>
  <si>
    <t>PAD (UNITIZED - AKRI OGUTA)</t>
  </si>
  <si>
    <t>8ENG0221INSR500</t>
  </si>
  <si>
    <t>INSURANCE - AKRI</t>
  </si>
  <si>
    <t>5200.04.04</t>
  </si>
  <si>
    <t>Professional fee of N914k erroneously reported in JV on case no. HOG/64/2020 is now moved to AKRI Unit. 
JOINTLY RECOMMENDED TO TECOM FOR ACCEPTANCE.</t>
  </si>
  <si>
    <t>8ENG0221LEGD101</t>
  </si>
  <si>
    <t>LEGAL SERVICES - AKRI</t>
  </si>
  <si>
    <t>5200.09.03</t>
  </si>
  <si>
    <t>8ZNG0221NDDC100</t>
  </si>
  <si>
    <t>3% NDDC CONTRIBUTIONS - AKRI</t>
  </si>
  <si>
    <t>8ZNG0221OVRH010</t>
  </si>
  <si>
    <t>SERVICES FEE - AKRI</t>
  </si>
  <si>
    <t>8ZNG0221FIND100</t>
  </si>
  <si>
    <t>BANK CHARGES / COMMISSIONS - AKRI</t>
  </si>
  <si>
    <t>4220.01.03</t>
  </si>
  <si>
    <t>A. NGN101.59M IS RECOMMENDED TO TECOM FOR ACCEPTANCE.  B. NGN534.34M IN REJECTION REPRESENT COSTS RELATING TO JV STAFF COST AND ALLOWANCES WHICH HAVE BEEN CHARGED BACK TO THE JV. THESE COSTS ARE SUPPORTED BY TIME WRITING ANALYSIS.</t>
  </si>
  <si>
    <t>6ZNG0221AKRI108</t>
  </si>
  <si>
    <t>STAFF COSTS &amp; EMOLUMENTS (AKRI OGUTA)</t>
  </si>
  <si>
    <t>5400.01.03</t>
  </si>
  <si>
    <t>8ENG0221SECD100</t>
  </si>
  <si>
    <t>SECURITY ACTIVITIES - AKRI OGUTA UNITIZED FIELD</t>
  </si>
  <si>
    <t>6MNG0221HSSE106</t>
  </si>
  <si>
    <t>FIRE FIGHTING SERVICES - AKRI</t>
  </si>
  <si>
    <t>6MNG0221HSSE101</t>
  </si>
  <si>
    <t>PPE MATERIALS - AKRI</t>
  </si>
  <si>
    <t>6MNG0221HSSE104</t>
  </si>
  <si>
    <t>CONTAINMENT &amp; CLEAN UP OF OIL SPILLS - AKRI</t>
  </si>
  <si>
    <t>8ENG0221WHSD100</t>
  </si>
  <si>
    <t>STATIONERY -AKRI OGUTA</t>
  </si>
  <si>
    <t>5200.07.05</t>
  </si>
  <si>
    <t>NPDC&amp;OOL:Performance of F$350K as DP 2B is to be categorized after resolution of FTA issues.Evidence of FTA/CHA is required:Proof of income to the JV from the Unitization agreement is required.SPDC: The amount in DP2B is recommended for UTC acceptance.NAOC: Performance of F$350K in DP2B is technically justified, there is value for money. it is recommended to TECOM for cosideration.The sum of F$267K in 3B which was erroneously reported is jointly recommended for rejection.</t>
  </si>
  <si>
    <t>8ENG0221LARD103</t>
  </si>
  <si>
    <t>CATERING AND OTHER SERVICES - LAR (AKRI)</t>
  </si>
  <si>
    <t>4130.01.04</t>
  </si>
  <si>
    <t>NO PERFORMANCE DUE TO LOCK DOWN. RECOMMEND TO TECOM FOR CONSIDERATION.</t>
  </si>
  <si>
    <t>5ONG0221LARD102</t>
  </si>
  <si>
    <t>SAFETY/FIGHTING TOOLS/LABORATORY EQUIPMENT - AKRI</t>
  </si>
  <si>
    <t>140.05.09</t>
  </si>
  <si>
    <t>6CNG0221PEDD103</t>
  </si>
  <si>
    <t>WELL FLOW TEST AND ANALYSIS FOR AKRI-OGUTA</t>
  </si>
  <si>
    <t>4130.01.18</t>
  </si>
  <si>
    <t>Spend in DP 1A is Over-performance on Source Dollar, Spend in 2A is Over-Performance, Technically Justified. Recommended to TECOM for acceptance.</t>
  </si>
  <si>
    <t>6ENG0221WOPD102</t>
  </si>
  <si>
    <t>AKRI/OGUTA UNITIZED RIGLESS</t>
  </si>
  <si>
    <t>4110.01.29</t>
  </si>
  <si>
    <t>GRAND TOTAL</t>
  </si>
  <si>
    <t>NGN 43,912M Jointly recommended to TECOM for consideration. Vendor performed beyond approved milestone to complete the project.Over performance as reviewed is still within the Contract value, hence placed  NGN10,725M (2A) is recommended to TECOM for Consideration. Unit Partners Comment - NGN 10,811M rejected due to deffrential in exchange rates from 305 captured in the contract as against the current SAP rate used in 2021 payment.Recommended to TECOM for Rejection.  Operators Comment - NGN 10,811M is  disputed for excalation due to exchange rates from 305 captured in the contract as against the current SAP rate used in 2021 payment. Recommended to TECOM for Consisiration. NGN 9,859M Jointly recommended to TECOM for consideration. Unit Partners Comment - NGN 2,380M rejected due to deffrential in exchange rates from 305 captured in the contract as against the current SAP rate used in 2021 payment.Recommended to TECOM for Rejection. Operators Comment - NGN 2,380M is  disputed for excalation due to exchange rates from 305 captured in the contract as against the current SAP rate used in 2021 payment. Recommended to TECOM for Consisiration.  NGN 50,755M Jointly recommended to TECOM for consideration.  Vendor performed beyond approved milestone to complete the project. Over performance as reviewed is still within the Contract value, hence placed  NGN20,751M (2A) is recommended to TECOM for Consideration.  NGN 73,640M Jointly recommended to TECOM for consideration. Vendor performed beyond approved milestone to complete the project.Over performance as reviewed is still within the Contract value, hence placed  NGN80,404M (2A) is recommended to TECOM for Consideration.  Unit Partners Comment - NGN 44,056M rejected due to deffrential in exchange rates from 305 captured in the contract as against the current SAP rate used in 2021 payment.Recommended to TECOM for Rejection.  Operators Comment - NGN 44,056M is  disputed for excalation due to exchange rates from 305 captured in the contract as against the current SAP rate used in 2021 payment. Recommended to TECOM for Consisiration.  NGN 27,872M Jointly recommended to TECOM for consideration. Unit Partners Comment - NGN 8,170M rejected due to deffrential in exchange rates from 305 captured in the contract as against the current SAP rate used in 2021 payment.Recommended to TECOM for Rejection.  Operators Comment - NGN 8,170M is  disputed for excalation due to exchange rates from 305 captured in the contract as against the current SAP rate used in 2021 payment. Recommended to TECOM for Consisiration.  NGN 56,294M Jointly recommended to TECOM for consideration. Vendor performed beyond approved milestone to complete the project.Over performance as reviewed is still within the Contract value, hence placed  NGN19,333M (2A) is recommended to TECOM for Consideration.  Unit Partners Comment - NGN 19,928M rejected due to deffrential in exchange rates from 305 captured in the contract as against the current SAP rate used in 2021 payment.Recommended to TECOM for Rejection.  Operators Comment - NGN 19,928M is  disputed for excalation due to exchange rates from 305 captured in the contract as against the current SAP rate used in 2021 payment. Recommended to TECOM for Consisiration.</t>
  </si>
  <si>
    <t>8ENG0227IEME103</t>
  </si>
  <si>
    <t>UNITIZED - TEBIDABA OPUGBENE</t>
  </si>
  <si>
    <t>CD - EDUCATION/ROAD/ELECTRIFICATION/HEALTH/MEDICAL/SOCIAL &amp; CULTURE/WATER SUPPLY UNITIZED - TEBIDABA OPUGBENE</t>
  </si>
  <si>
    <t>PAD (UNITIZED - TEBIDABA OPUGBENE)</t>
  </si>
  <si>
    <t>NGN 9,413M Jointly recommended to TECOM for consideration. Vendor performed beyond approved milestone to complete the project.Over performance as reviewed is still within the Contract value, hence placed  NGN6,190M (2A) is recommended to TECOM for Consideration.  Unit Partners Comment - NGN 3,780M rejected due to deffrential in exchange rates from 305 captured in the contract as against the current SAP rate used in 2021 payment.Recommended to TECOM for Rejection.  Operators Comment - NGN 3,780M is  disputed for excalation due to exchange rates from 305 captured in the contract as against the current SAP rate used in 2021 payment. Recommended to TECOM for Consisiration.  NGN 9,413M Jointly recommended to TECOM for consideration. Vendor performed beyond approved milestone to complete the project.Over performance as reviewed is still within the Contract value, hence placed  NGN28,998M (2A) is recommended to TECOM for Consideration. Unit Partners Comment - NGN 10,461M rejected due to deffrential in exchange rates from 305 captured in the contract as against the current SAP rate used in 2021 payment.Recommended to TECOM for Rejection.  Operators Comment - NGN 10,461M is  disputed for excalation due to exchange rates from 305 captured in the contract as against the current SAP rate used in 2021 payment. Recommended to TECOM for Consisiration. NGN 7,848M Jointly recommended to TECOM for consideration. Unit Partners Comment - NGN 1,901M rejected due to deffrential in exchange rates from 305 captured in the contract as against the current SAP rate used in 2021 payment.Recommended to TECOM for Rejection. Operators Comment - NGN 1,901M is  disputed for excalation due to exchange rates from 305 captured in the contract as against the current SAP rate used in 2021 payment. Recommended to TECOM for Consisiration.  NGN 42,673M Jointly recommended to TECOM for consideration. Unit Partners Comment - NGN 2,666M rejected due to deffrential in exchange rates from 305 captured in the contract as against the current SAP rate used in 2021 payment.Recommended to TECOM for Rejection.  Operators Comment - NGN 2,666M is  disputed for excalation due to exchange rates from 305 captured in the contract as against the current SAP rate used in 2021 payment. Recommended to TECOM for Consisiration.  NGN 19,393M Jointly recommended to TECOM for consideration. Unit Partners Comment - NGN 4,730M rejected due to deffrential in exchange rates from 305 captured in the contract as against the current SAP rate used in 2021 payment. Recommended to TECOM for Rejection.  Operators Comment - NGN 4,730M is  disputed for excalation due to exchange rates from 305 captured in the contract as against the current SAP rate used in 2021 payment. Recommended to TECOM for Consisiration.</t>
  </si>
  <si>
    <t>8ENG0225IEME102</t>
  </si>
  <si>
    <t>UNITIZED - OSHIE UBIE</t>
  </si>
  <si>
    <t>CD - EDUCATION/ROAD/ELECTRIFICATION/HEALTH/MEDICAL/SOCIAL &amp; CULTURE/WATER SUPPLY UNITIZED - OSHIE UBIE</t>
  </si>
  <si>
    <t>PAD (UNITIZED - OSHIE UBIE)</t>
  </si>
  <si>
    <t>NGN 31,278M Jointly recommended to TECOM for consideration. Unit Partners Comment - NGN 9,991M rejected due to deffrential in exchange rates from 305 captured in the contract as against the current SAP rate used in 2021 payment. Recommended to TECOM for Rejection. Operators Comment - NGN 9,991M is  disputed for excalation due to exchange rates from 305 captured in the contract as against the current SAP rate used in 2021 payment. Recommended to TECOM for Consideration.</t>
  </si>
  <si>
    <t>8ENG0223IEME101</t>
  </si>
  <si>
    <t>UNITIZED - OGBAINBIRI AFUO</t>
  </si>
  <si>
    <t>CD - EDUCATION/ROAD/ELECTRIFICATION/HEALTH/MEDICAL/SOCIAL &amp; CULTURE/WATER SUPPLY UNITIZED - OGBAINBIRI AFUO</t>
  </si>
  <si>
    <t>PAD (UNITIZED - OGBAINBIRI AFUO)</t>
  </si>
  <si>
    <t>8ENG0227INSR505</t>
  </si>
  <si>
    <t>INSURANCE - TEBIDABA</t>
  </si>
  <si>
    <t>5200.04.07</t>
  </si>
  <si>
    <t>8ENG0225INSR503</t>
  </si>
  <si>
    <t>INSURANCE - OSHIE</t>
  </si>
  <si>
    <t>5200.04.06</t>
  </si>
  <si>
    <t>Performance is actual 2021 premium placement. Spend is jointly recommended to TECOM for consideration</t>
  </si>
  <si>
    <t>8ENG0223INSR502</t>
  </si>
  <si>
    <t>INSURANCE - OGBAINBIRI</t>
  </si>
  <si>
    <t>5200.04.05</t>
  </si>
  <si>
    <t>8ENG0227LEGD104</t>
  </si>
  <si>
    <t>LEGAL SERVICES - TEBIDABA</t>
  </si>
  <si>
    <t>5200.09.06</t>
  </si>
  <si>
    <t>8ENG0225LEGD103</t>
  </si>
  <si>
    <t>LEGAL SERVICES - OSHIE</t>
  </si>
  <si>
    <t>5200.09.05</t>
  </si>
  <si>
    <t>8ENG0223LEGD102</t>
  </si>
  <si>
    <t>LEGAL SERVICES - OGBAINBIRI</t>
  </si>
  <si>
    <t>5200.09.04</t>
  </si>
  <si>
    <t>8ZNG0227OVRH010</t>
  </si>
  <si>
    <t>SERVICES FEE - TEBIDABA</t>
  </si>
  <si>
    <t>8ZNG0227NDDC102</t>
  </si>
  <si>
    <t>3% NDDC CONTRIBUTIONS - TEBIDABA</t>
  </si>
  <si>
    <t>8ZNG0225OVRH010</t>
  </si>
  <si>
    <t>SERVICES FEE - OSHIE</t>
  </si>
  <si>
    <t>8ZNG0225NDDC101</t>
  </si>
  <si>
    <t>3% NDDC CONTRIBUTIONS - OSHIE</t>
  </si>
  <si>
    <t>8ZNG0223NDDC103</t>
  </si>
  <si>
    <t>3% NDDC CONTRIBUTIONS - OGBAINBIRI</t>
  </si>
  <si>
    <t>4280</t>
  </si>
  <si>
    <t>8ZNG0223OVRH010</t>
  </si>
  <si>
    <t>SERVICES FEE - OGBAINBIRI</t>
  </si>
  <si>
    <t>8ZNG0227FIND104</t>
  </si>
  <si>
    <t>BANK CHARGES / COMMISSIONS - TEBIDABA</t>
  </si>
  <si>
    <t>4220.01.06</t>
  </si>
  <si>
    <t>8ZNG0225FIND102</t>
  </si>
  <si>
    <t>BANK CHARGES / COMMISSIONS - OSHIE</t>
  </si>
  <si>
    <t>4220.01.05</t>
  </si>
  <si>
    <t>8ZNG0223FIND101</t>
  </si>
  <si>
    <t>BANK CHARGES / COMMISSIONS - OGBAINBIRI</t>
  </si>
  <si>
    <t>4220.01.04</t>
  </si>
  <si>
    <t>6ZNG0227TEBD111</t>
  </si>
  <si>
    <t>STAFF COSTS &amp; EMOLUMENTS (TEBIDABA OPUGBENE)</t>
  </si>
  <si>
    <t>5400.01.07</t>
  </si>
  <si>
    <t>8ENG0225TRND104</t>
  </si>
  <si>
    <t>NNPC STAFF TRAINING (OSHIE UBIE)</t>
  </si>
  <si>
    <t>5400.06.03</t>
  </si>
  <si>
    <t>A. NGN146.28M IS RECOMMENDED TO TECOM FOR ACCEPTANCE. B. NGN575.17M IN REJECTION REPRESENT COSTS RELATING TO JV STAFF COST AND ALLOWANCES WHICH HAVE BEEN CHARGED BACK TO THE JV. THESE COSTS ARE SUPPORTED BY TIME WRITING ANALYSIS.</t>
  </si>
  <si>
    <t>6ZNG0225OSHI110</t>
  </si>
  <si>
    <t>STAFF COSTS &amp; EMOLUMENTS (OSHIE UBIE)</t>
  </si>
  <si>
    <t>5400.01.05</t>
  </si>
  <si>
    <t>A. NGN510.42M IS RECOMMENDED TO TECOM FOR ACCEPTANCE. B. NGN226.67M IN DP IS BUDGET OVER RUN THAT IS UNIT SPEND. HOWEVER, OPERATOR DID NOT COMMUNICATE TO PARTNERS. THIS IS RECOMMENDED TO TECOM FOR REJECTION.  C. NGN226.67M IN DP IS OVER RUN THAT IS UNIT SPEND AND JUSTIFIED. IT IS STAFF COST AND THEREFORE WE APPEAL TO TECOM FOR CONSIDERATION. D. NGN1.506B IN REJECTION REPRESENTS COSTS RELATING TO JV STAFF COST AND ALLOWANCES WHICH HAVE BEEN CHARGED BACK TO THE JV. THESE COSTS ARE SUPPORTED BY TIME WRITING.</t>
  </si>
  <si>
    <t>6ZNG0223OGBA109</t>
  </si>
  <si>
    <t>STAFF COSTS &amp; EMOLUMENTS (OGBAINBIRI AFUO)</t>
  </si>
  <si>
    <t>5400.01.04</t>
  </si>
  <si>
    <t>ERRRONEOUSLY REPORTED. THERE WAS ZERO</t>
  </si>
  <si>
    <t>8ENG0227SECD103</t>
  </si>
  <si>
    <t>SECURITY ACTIVITIES - TEBIDABA OPUGBENE UNITIZED FIELD</t>
  </si>
  <si>
    <t>6MNG0227HSSE105</t>
  </si>
  <si>
    <t>FIRE FIGHTING SERVICES - TEBIDABA</t>
  </si>
  <si>
    <t>NO REPORTED PERFORMANCE. SUPPLY OF PPE WAS NOT RECEIVED TILL MARCH 2022</t>
  </si>
  <si>
    <t>6MNG0227HSSE100</t>
  </si>
  <si>
    <t>PPE MATERIALS - TEBIDABA</t>
  </si>
  <si>
    <t>6MNG0227HSSE104</t>
  </si>
  <si>
    <t>CONTAINMENT &amp; CLEAN UP OF OIL SPILLS - TEBIDABA</t>
  </si>
  <si>
    <t>THE SUM OF F$315K (N96,961K &amp; $60K) IS NOT A UNITY PROPERTY AND SPEND MOVED TO JV HSSE.JOINTLY RECOMMENDED TO TECOM FOR CONSIDERATION.</t>
  </si>
  <si>
    <t>5ENG0227CRVD177</t>
  </si>
  <si>
    <t>TEBIDABA SHORE PROTECTION</t>
  </si>
  <si>
    <t>134.02.43</t>
  </si>
  <si>
    <t>8ENG0225SECD102</t>
  </si>
  <si>
    <t>SECURITY ACTIVITIES - OSHIE UBIE UNITIZED FIELD</t>
  </si>
  <si>
    <t>6MNG0225HSSE105</t>
  </si>
  <si>
    <t>FIRE FIGHTING SERVICES - OSHIE</t>
  </si>
  <si>
    <t>NO REPORTED PERFORMANCE. SUPPLY OF PPE WAS NOT RECEIVED TILL MARCH 2022.</t>
  </si>
  <si>
    <t>6MNG0225HSSE100</t>
  </si>
  <si>
    <t>PPE MATERIALS - OSHIE</t>
  </si>
  <si>
    <t>6MNG0225HSSE103</t>
  </si>
  <si>
    <t>CONTAINMENT &amp; CLEAN UP OF OIL SPILLS - OSHIE</t>
  </si>
  <si>
    <t>8ENG0223SECD101</t>
  </si>
  <si>
    <t>SECURITY ACTIVITIES - OGBAINBIRI AFUO UNITIZED FIELD</t>
  </si>
  <si>
    <t>NO REPORTED PERFORMANCE</t>
  </si>
  <si>
    <t>6MNG0223HSSE105</t>
  </si>
  <si>
    <t>FIRE FIGHTING SERVICES - OGBAINBIRI</t>
  </si>
  <si>
    <t>6MNG0223HSSE101</t>
  </si>
  <si>
    <t>PPE MATERIALS - OGBAINBIRI</t>
  </si>
  <si>
    <t>5600.04.05</t>
  </si>
  <si>
    <t>Performance of NGN 2,484,000 is recommended to TECOM for consideration.</t>
  </si>
  <si>
    <t>6MNG0223HSSE104</t>
  </si>
  <si>
    <t>CONTAINMENT &amp; CLEAN UP OF OIL SPILLS - OGBAINBIRI</t>
  </si>
  <si>
    <t>8ENG0227WHSD100</t>
  </si>
  <si>
    <t>STATIONERY -TEBIDABA-OPUGBENE</t>
  </si>
  <si>
    <t>5200.07.08</t>
  </si>
  <si>
    <t>NPDC &amp; OOL:Performance of F$216K as DP 2B is to be categorised after resolution of FTA issues. Evidence of FTA / CHA is required: Proof of income to the JV from the Unitization agreement is required.SPDC: The amount in DP2B is recommended for UTC acceptance.NAOC: Performance of F$216K in DP2B is technically justified, there is value for money. Therefore it is recommended to TECOM for cosideration.</t>
  </si>
  <si>
    <t>8ENG0227SARD104</t>
  </si>
  <si>
    <t>CATERING AND OTHER SERVICES - SAR (TEBIDABA)</t>
  </si>
  <si>
    <t>4130.01.05</t>
  </si>
  <si>
    <t>SAR</t>
  </si>
  <si>
    <t>8ENG0225WHSD100</t>
  </si>
  <si>
    <t>STATIONERY -OSHIE UBIE</t>
  </si>
  <si>
    <t>5200.07.07</t>
  </si>
  <si>
    <t>NPDC &amp; OOL: Performance of F$486K as DP 2B is to be categorized after resolution of FTA issues.Evidence of FTA/CHA is required:Proof of income to the JV from the Unitization agreement is required.SPDC: The amount in DP2B is recommended for UTC acceptance.NAOC: Performance of F$486K in DP2B is technically justified, there is value for money. it is therefore recommended to TECOM for cosideration.</t>
  </si>
  <si>
    <t>8ENG0225LARD106</t>
  </si>
  <si>
    <t>CATERING AND OTHER SERVICES - LAR (OSHIE)</t>
  </si>
  <si>
    <t>NO PERFORMANCE DUE TO LOCK DOWN. RECOMMENDED TO TECOM FOR CONSIDERATION.</t>
  </si>
  <si>
    <t>5ONG0225LARD103</t>
  </si>
  <si>
    <t>SAFETY/FIGHTING TOOLS/LABORATORY EQUIPMENT - OSHIE</t>
  </si>
  <si>
    <t>140.05.13</t>
  </si>
  <si>
    <t>8ENG0223WHSD101</t>
  </si>
  <si>
    <t>STATIONERY -OGBAINBIRI-AFUO</t>
  </si>
  <si>
    <t>5200.07.06</t>
  </si>
  <si>
    <t>NPDC &amp; OOL:Performance of F$221K as DP 2B is to be categorised after resolution of FTA issues. Evidence of FTA / CHA is required: Proof of income to the JV from the Unitization agreement is required.SPDC: The amount in DP2B is recommended for UTC acceptance.NAOC: Performance of F$221K in DP2B is technically justified, there is value for money. Therefore it is recommended to TECOM for cosideration.</t>
  </si>
  <si>
    <t>8ENG0223SARD103</t>
  </si>
  <si>
    <t>CATERING AND OTHER SERVICES - SAR (OGBAINBIRI)</t>
  </si>
  <si>
    <t>4130.01.02</t>
  </si>
  <si>
    <t>GAS (E&amp;P)</t>
  </si>
  <si>
    <t>6ENG0227TSSD203</t>
  </si>
  <si>
    <t>ICT SOFTWARE - TSS (TEBIDABA)</t>
  </si>
  <si>
    <t>6ENG0227ICTD103</t>
  </si>
  <si>
    <t>ICT SERVICES TEBIDABA OPGBENE</t>
  </si>
  <si>
    <t>5500.01.07</t>
  </si>
  <si>
    <t>JOINTLY RECOMMENDED TO TECOM FOR ACCEPTANCE</t>
  </si>
  <si>
    <t>6ENG0227SARD106</t>
  </si>
  <si>
    <t>DISTRIBUTED SERVICES - SAR (TEBIDABA)</t>
  </si>
  <si>
    <t>4120.02.03</t>
  </si>
  <si>
    <t>1. Spend sum of NGN 5,472m is jointly recommended to TECOM for consideration. 2. The difference of NGN 35,277 was jointly observed to be as a result of varying conversion rates (exchange rates) as the contractual exchange rate for the dollarised contract was paid in NGN using a different rate. Spend is recommended to TECOM for rejection.3. The sum of NGN 1,551m is above 10% budget allowable. Fund was used to pay for services rendered. Placed in 2A and recommended to TECOM for consideration.Partners' Comment:1. Based on scope of work, contractor's rate is fixed. Subsequently, payments should be based on the fixed rates as stated in the contract should be used to avoid SAP exchange rate variations.2. Operator to improve monitoring strategy of bush clearing actvities to facilitate pipeline surveillance activities for optimal performance. 3. Consent should always be gotten from Partners before budget overun of 110% is executed.</t>
  </si>
  <si>
    <t>6FNG0227PADD100</t>
  </si>
  <si>
    <t>PIPELINE RIGHT OF WAY CLEARING (TRUNKLINE EXCLUD. OFFSHORELOADING) - TEBIDABA</t>
  </si>
  <si>
    <t>4120.02.01</t>
  </si>
  <si>
    <t>THE SUM OF F$376K (N114,064K &amp; $75K) IS JOINTLY RECOMMENDED TO TECOM FOR CONSIDERATION.(UNITIZED FIELD)OVERSPENT OF N19,827K + $34K = F$86K IN DP 2A HAS ACTIVITY HAS BEEN REVIEWED AND THERE IS PROOF OF WORKDONE. JOINTLY RECOMMENDED TO TECOM FOR CONSIDERATION.</t>
  </si>
  <si>
    <t>5BNG0227CRVD106</t>
  </si>
  <si>
    <t>DREDGING OF TEBIDABA FS &amp; FIELD LOCATION (8,1,6,7) - TEBIDABA</t>
  </si>
  <si>
    <t>130.01.01</t>
  </si>
  <si>
    <t>OVERSPENT OF N278K + $0K = F$1K IS WITHIN 10% OF APPROVED BUDGET AND TECHNICALLY JUSTIFIED.RECOMMENDED TO TECOM FOR CONSIDERATION.</t>
  </si>
  <si>
    <t>5DNG0227CRVD100</t>
  </si>
  <si>
    <t>LAR &amp; SAR LOCATIONS &amp; PIPELINE ROW SURVEY - TEBIDABA</t>
  </si>
  <si>
    <t>121.01.05</t>
  </si>
  <si>
    <t>6ENG0225TSSD202</t>
  </si>
  <si>
    <t>ICT SOFTWARE - TSS (OSHIE)</t>
  </si>
  <si>
    <t>6ENG0225ICTD102</t>
  </si>
  <si>
    <t>ICT SERVICES OSHIE UBIE</t>
  </si>
  <si>
    <t>5500.01.06</t>
  </si>
  <si>
    <t>NPDC/OOL Comment Operator in the current low revenues, unilaterally increased unit wage for wellhead guards (from NGN 18,000 to NGN 30,000 per Guard per month) without notifying partners. The Referenced letter by operator did not state reason for overspend, the $13k in DP is therefore recommended to TECOM for REJECTION. Operator's comment:Letter WAG/LOG/OBOB/OM/0140/21 written to partners for overrun. There is value for money. SPEND IS RECOMMENDED TO TECOM FOR CONSIDERATION.</t>
  </si>
  <si>
    <t>8ENG0225LARD109</t>
  </si>
  <si>
    <t>OFFICE AND GENERAL COST OF PRODUCTION - OSHIE</t>
  </si>
  <si>
    <t>1. Spend sum of NGN 11,682m i s jointly recommended to TECOM for consideration. 2. The spend of NGN 2,347,451 was jointly observed to be as a result of varying conversion rates (exchange rates) as the contractual exchange rate for the dollarised contract was paid in naira using a different rate. Spend is recommended to TECOM for rejection.Partners' Comment:1. Based on scope of work, contractors' rates are fixed. Subsequently, payments should be based on the fixed rates as stated in the contracts to avoid SAP exchange rate variations.2. Operator to improve monitoring strategy of bush clearing actvities to facilitate pipeline surveillance activities for optimal performance.</t>
  </si>
  <si>
    <t>6FNG0225PADD100</t>
  </si>
  <si>
    <t>FLOWLINE RIGHT OF WAY CLEARING (TRUNKLINE EXCLUD. OFFSHORE LOADING) - OSHIE</t>
  </si>
  <si>
    <t>N121,181K + $85K = F$405K,THE ACTIVITY WAS CARRIED OUT WITHOUT AN APPROVED BUDGET, OPERATOR TO REPRESENT THIS LINE ITEM DURING 2022 REALIGNED BUDGET AND FOR 2022 FYP REVIEW.SPEND IS JOINTLY RECOMMENDED TO TECOM FOR REJECTION.</t>
  </si>
  <si>
    <t>5PNG0225CRVD103</t>
  </si>
  <si>
    <t xml:space="preserve">OSHIE MAIN ROAD </t>
  </si>
  <si>
    <t>141.01.273</t>
  </si>
  <si>
    <t>6ENG0223TSSD201</t>
  </si>
  <si>
    <t>ICT SOFTWARE - TSS (OGBAINBIRI)</t>
  </si>
  <si>
    <t>6ENG0223ICTD101</t>
  </si>
  <si>
    <t>ICT SERVICES  - OGBAINBIRI AFUO</t>
  </si>
  <si>
    <t>5500.01.05</t>
  </si>
  <si>
    <t>1. Spend sum of NGN 8,627m is jointly recommended to TECOM for consideration. 2. The spend of NGN 1,820,733 was jointly observed to be as a result of varying conversion rates (exchange rates) as the contractual exchange rate for the dollarised contract was paid in naira using a different rate. Spend is recommended to TECOM for rejection.Partners' Comment:1. Based on scope of work, contractors' rates are fixed. Subsequently, payments should be based on the fixed rates as stated in the contracts to avoid SAP exchange rate variations.2. Operator to improve monitoring strategy of bush clearing actvities to facilitate pipeline surveillance activities for optimal performance.</t>
  </si>
  <si>
    <t>6FNG0223PADD100</t>
  </si>
  <si>
    <t>PIPELINE RIGHT OF WAY CLEARING (TRUNKLINE EXCLUD. OFFSHORELOADING) - OGBAINBIRI</t>
  </si>
  <si>
    <t>6ENG0223SARD100</t>
  </si>
  <si>
    <t>DISTRIBUTED SERVICES - SAR (OGBAINBIRI)</t>
  </si>
  <si>
    <t>4120.01.01</t>
  </si>
  <si>
    <t>MOVE TO JV FACILITY CIVIL.RECOMMENDED TO UTC FOR CONSIDERATION.</t>
  </si>
  <si>
    <t>5BNG0201NOIL957</t>
  </si>
  <si>
    <t xml:space="preserve">DREDGING OGBAINBIRI FIELDS AND LOCATIONS </t>
  </si>
  <si>
    <t>130.01.59</t>
  </si>
  <si>
    <t>SPEND OF N2,257K + $8K = F$14K FOR SURVEY ACTIVITIES OGBAINBIRI 2, 1,4,5 LOC, WHICH ARE UNIT PROPERTIES.JOINTLY RECOMMENDED TO TECOM FOR CONSIDERATION.SPEND OF N12,621K + $47K = F$80K FOR SURVEY_OGBAINBIRI DEEP 2, 5 &amp; 6 DEEP LOC AND DEEP LOC 2 -APOI CRK., HAVE BEEN REVIEWED, THERE IS PROOF OF WORKDONE.IT IS NOT A UNIT PROPERTY.MOVE ACTIVITY &amp; VALUE FROM THIS LINE ITEM "LAR &amp; SAR LOCATIONS &amp; PIPELINE ROW SURVEY - OGBAINBIRI" UNITIZED - OGBAINBIRI AFUO- CIVIL UAP 121.01.02 TO JV FACILITY CIVIL UAP 130.01.06 - LAND &amp; SWAMP LOCATIONS SURVEY - E&amp;P.RECOMMENDED TO TECOM FOR CONSIDERATION.</t>
  </si>
  <si>
    <t>5DNG0223CRVD104</t>
  </si>
  <si>
    <t>LAR &amp; SAR LOCATIONS &amp; PIPELINE ROW SURVEY - OGBAINBIRI</t>
  </si>
  <si>
    <t>121.01.02</t>
  </si>
  <si>
    <t>6ENG0221TSSD200</t>
  </si>
  <si>
    <t>ICT SOFTWARE - TSS (AKRI)</t>
  </si>
  <si>
    <t>6ENG0221ICTD100</t>
  </si>
  <si>
    <t>ICT SERVICES AKRI OGUTA</t>
  </si>
  <si>
    <t>5500.01.04</t>
  </si>
  <si>
    <t>DP is due to over spend ,but technically justified. SPEND JOINTLY RECOMMENDED TO TECOM FOR CONSIDERATION.</t>
  </si>
  <si>
    <t>8ENG0221LARD105</t>
  </si>
  <si>
    <t>OFFICE AND GENERAL COST OF PRODUCTION - AKRI</t>
  </si>
  <si>
    <t>1. Spend sum of NGN 8,168m is jointly recommended to TECOM for consideration. 2. The spend of NGN 1,179,854 was jointly observed to be as a result of varying conversion rates (exchange rates) as the contractual exchange rate for the dollarised contract was paid in naira using a different rate. Spend is recommended to TECOM for rejection.Partners' Comment:1. Based on scope of work, contractors' rates are fixed. Subsequently, payments should be based on the fixed rates as stated in the contracts to avoid SAP exchange rate variations.2. Operator to improve monitoring strategy of bush clearing actvities to facilitate pipeline surveillance activities for optimal performance.</t>
  </si>
  <si>
    <t>6FNG0221PADD103</t>
  </si>
  <si>
    <t>ACCESS ROAD RIGHT OF WAY - AKRI</t>
  </si>
  <si>
    <t>1. Spend sum of NGN 7,606m is jointly recommended to TECOM for consideration. 2. The spend of NGN 1,422,588 was jointly observed to be as a result of varying conversion rates (exchange rates) as the contractual exchange rate for the dollarised contract was paid in naira using a different rate. Spend is recommended to TECOM for rejection.Partners' Comment:1. Based on scope of work, contractors' rates are fixed. Subsequently, payments should be based on the fixed rates as stated in the contracts to avoid SAP exchange rate variations.2. Operator to improve monitoring strategy of bush clearing actvities to facilitate pipeline surveillance activities for optimal performance.</t>
  </si>
  <si>
    <t>6FNG0221PADD102</t>
  </si>
  <si>
    <t>FLOWLINE RIGHT OF WAY CLEARING - AKRI</t>
  </si>
  <si>
    <t>4120.02.02</t>
  </si>
  <si>
    <t>THE SUM OF N70,722K + $44K = F$230K IS RECOMMENDED FOR REJECTION. OPERATOR TO PROVIDE NEW BUDGET, FULL EVIDENCE OF WORK DONE ESPECIALLY PICTURES AND REPRESENT FOR FINAL REVIEW AND SIGN-OFF. RECOMMENDED TO TECOM FOR REJECTION.</t>
  </si>
  <si>
    <t>5PNG0221CRVD103</t>
  </si>
  <si>
    <t>RECONSTRUCTION OF AKRI FIELD ROADS</t>
  </si>
  <si>
    <t>141.01.238</t>
  </si>
  <si>
    <t>NO ACTIVITY DONE RECOMMENDED TO TECOM FOR CONSIDERATION</t>
  </si>
  <si>
    <t>5DNG0221CRVD101</t>
  </si>
  <si>
    <t>LOCATION &amp; PIPELINE ROW SURVEY - AKRI</t>
  </si>
  <si>
    <t>121.01.01</t>
  </si>
  <si>
    <t>PED (UNITIZED - ASHAKA ANAGBA)</t>
  </si>
  <si>
    <t>25,430.20k naira &amp; $94.30k (F$161.40k) jointly recommended to TECOM for consideration.</t>
  </si>
  <si>
    <t>6ANG0227PEDD600YTB</t>
  </si>
  <si>
    <t>TEBIDABA-OPUGBENE FIELDS PETROPHYSICAL STUDY</t>
  </si>
  <si>
    <t>4130.01.27</t>
  </si>
  <si>
    <t>6CNG0227PEDD100</t>
  </si>
  <si>
    <t>WELL FLOW TESTS AND ANALYSIS FOR TEBIDABA - OPUGBENE</t>
  </si>
  <si>
    <t>Rejection in 3B is over accrual, Activity is within Budget.Recommended to UTC for acceptance</t>
  </si>
  <si>
    <t>TEBIDABA UNITIZED RIGLESS</t>
  </si>
  <si>
    <t>4110.01.32</t>
  </si>
  <si>
    <t>1. THE AMOUNT OF N34.142K &amp; $141K (F$231K) ERRONEOUSLY POSTED AND ADDED TO JV OPEX WAS SUBTRACTED FROM JV PERFORMANCE AND MOVED TO TEBIDABA UNITIZED FIELD PERFORMANCE. JOINTLY RECOMMENDED TO UTC FOR ACCEPTANCE.
2. OVER REPORTED PERFORMANCE NGN12628K AND $46 WAS BASICALLY DUE TO INCESSANCE VANDALISM OF ESP CABLES BUT THE SPENT IS TECHNICALLY JUSTIFIED AND THERE IS VALUE FOR MONEY HENCE IS JOINTLY RECOMMENDED TO TECOM FOR ACCEPTANCE.
3. OVER REPORTED PERFORMANCE NGN69660K AND $254 WAS BASICALLY DUE TO INCESSANCE VANDALISM OF ESP CABLES BUT THE SPENT IS TECHNICALLY JUSTIFIED AND THERE IS VALUE FOR MONEY HENCE IS JOINTLY RECOMMENDED TO TECOM FOR ACCEPTANCE.
4. OVER REPORTED PERFORMANCE #34142K AND $141 IS AS A RESULT OF INCESSANCE VANDALISM OF ESP CABLES AND THE URGENCY TO EFFECT REPAIRES TO ENSURE PRODUCTION. THE SPENT IS TECHNICALLY JUSTIFIED AND THERE IS VALUE FOR MONEY HENCE IS JOINTLY RECOMMENDED TO TECOM FOR ACCEPTANCE.</t>
  </si>
  <si>
    <t>6ENG0227PODD103</t>
  </si>
  <si>
    <t xml:space="preserve">PROVISION OF ELECTRICAL SUBMERSIBLE PUMPS: SUB-SURFACE OPERATION ARTIFICIAL LIFTING-ESP WELLS TEBIDABA - OPUGBENE </t>
  </si>
  <si>
    <t>4110.01.03</t>
  </si>
  <si>
    <t>PED SUBCOM COMMENTS: $4,488k Spend in DP-2A is due to over-performance on budgeted Naira &amp; budgeted Dollar.   OOL comment: Total of $213K under DP 2B recommended for REJECTION in line with the JOA as it is eni HQ cost.  NAOC Comment: Total of $213K under DP 2B is eni cost, technically justified &amp; in line with JOA recommended to UTC for acceptance.  SECURITY COMMENT:  NAOC: This reported spend of NGN 114,939,000 (inclusive of the overrun of NGN 56,838,000) carried from (WBS - 5CNG0227WOPD475: SECURITY COST FOR TEBIDABA 11) after documents review and spend is technically justified and there is value for money spent; OANDO: The entire sum of F$303 is categorized 2B. Performance will be categorized after resolution of FTA/CHA issues. TRANSPORT COMMENT:  N97,101K in DP 2A is budget overspend, technically justified, evidence of work provided and there is value for money Recommended to UTC for acceptance.</t>
  </si>
  <si>
    <t>5CNG0233WOPD477</t>
  </si>
  <si>
    <t>Statistical ESP 2 SWAMP (TEBIDABA 2ST)</t>
  </si>
  <si>
    <t xml:space="preserve">Spend in DP-1A is due to over-performance on budgeted Naira. NAOC: The security spend of NGN 114,939,000 has been removed from TEDBIDABA 11 KPI (WBS - 5CNG0227WOPD475) &amp; is carried on TEBIDABA 2 KPI (WBS - 5CNG0233WOPD477) Documents reviewed and spend is technically justified and there is value for money spent.
</t>
  </si>
  <si>
    <t>5CNG0227WOPD475</t>
  </si>
  <si>
    <t>Statistical ESP 1 SWAMP (TEBIDABA 11)</t>
  </si>
  <si>
    <t>Spend in DP-1A is due to over-performance.CRV SUBCOM COMMENTNPDC/OANDO'S COMMENT:- F$265K, THE ACTIVITY WAS CARRIED OUT WITHOUT AN APPROVED BUDGET, OPERATOR TO REPRESENT THIS LINE ITEM DURING 2022 REALIGNED BUDGET AND FOR 2022 FYP REVIEW. SPEND IS RECOMMENDED TO TECOM FOR REJECTION.NAOC COMMENT: THE ACTIVITY WAS CARRIED OUT WITH THE ORIGINAL OPCOM BUDGET PRIOR TO REALIGNMENT. HOWEVER DURING REALIGNMENT, THE SUBSET ACTIVITY WAS ERRONEOUSLY RE-ALIGNED TO ZERO, BUT THE MAIN BUDGET WAS NOT REALIGNED TO ZERO BUT RATHER WAS REDUCED DOWNWARDS. ACTIVITY REVIWED, THERE IS PROOF OF WORK DONE AND EVIDENCE OF SPEND PRESENTED &amp; TECHNICALLY JUSTIFIED. RECOMMENED TO TECOM FOR CONSIDERATION.Recommended to UTC for acceptance.</t>
  </si>
  <si>
    <t>5CNG0233WOPD131</t>
  </si>
  <si>
    <t>Tebidaba 2ST (Tebidaba 9ST) (WO)</t>
  </si>
  <si>
    <t>JOINTLY RECOMMENDED TO SUBCOM FOR ACCEPTANCE</t>
  </si>
  <si>
    <t>5DNG0227PODD102</t>
  </si>
  <si>
    <t xml:space="preserve">ELECTRIC SUBMERSIBLE PUMP (ESP) TEBIDABA - OPUGBENE </t>
  </si>
  <si>
    <t>130.05.33</t>
  </si>
  <si>
    <t>6CNG0225PEDD100</t>
  </si>
  <si>
    <t>WELL FLOW TEST AND ANALYSIS FOR OSHIE - UBIE</t>
  </si>
  <si>
    <t>Spend in DP 1A is Over-performance on budget source dollar.Spend in DP-2A is over performance due to well challenges &amp; community blockade, Technically Justifiable.Recommended to TECOM for acceptance</t>
  </si>
  <si>
    <t>6ENG0225WOPD103</t>
  </si>
  <si>
    <t>OSHI/UBIE UNITIZED RIGLESS</t>
  </si>
  <si>
    <t>4110.01.31</t>
  </si>
  <si>
    <t>Recommended to UTC for acceptance.</t>
  </si>
  <si>
    <t>CAPEX Wells Gas</t>
  </si>
  <si>
    <t>OSHIE 11T</t>
  </si>
  <si>
    <t>131.02.12</t>
  </si>
  <si>
    <t>-</t>
  </si>
  <si>
    <t>6ANG0223PEDD604YTB</t>
  </si>
  <si>
    <t>UNITISED FIELDS STREAM COMPOSITION ANALYSIS - OGBAINBIRI_AFUO</t>
  </si>
  <si>
    <t>4130.01.25</t>
  </si>
  <si>
    <t>24,366.92k naira &amp; $90.36k (F$154.66k) jointly recommended to TECOM for consideration.</t>
  </si>
  <si>
    <t>6ANG0223PEDD600YTB</t>
  </si>
  <si>
    <t>OGBAINBIRI-AFUO FIELDS PETROPHYSICAL STUDY</t>
  </si>
  <si>
    <t>4130.01.24</t>
  </si>
  <si>
    <t>30,766.24k naira &amp; $116.36k (Total F$197.54k) jointly recommended to TECOM for consideration</t>
  </si>
  <si>
    <t>6CNG0223PEDD100</t>
  </si>
  <si>
    <t>WELL FLOW TEST AND ANALYSIS FOR OGBAINBIRI - AFUO</t>
  </si>
  <si>
    <t>TBA</t>
  </si>
  <si>
    <t>SUB-SURFACE OPERATION ARTIFICIAL LIFTING-ESP WELLS-OGBAINBIRI 4</t>
  </si>
  <si>
    <t>4110.01.12</t>
  </si>
  <si>
    <t>Activity is within Budget.DP-1A Budgeted Naira Figure performed in USDRejection in 3B is over accrual, Recommended to UTC for acceptance</t>
  </si>
  <si>
    <t>OGBAINBIRI/AFUO UNITIZED RIGLESS</t>
  </si>
  <si>
    <t>4110.01.30</t>
  </si>
  <si>
    <t>ELECTRICAL SUBMERSIBLE PUMP (ESP) - OGBAINBIRI BUYOUT</t>
  </si>
  <si>
    <t>130.05.01</t>
  </si>
  <si>
    <t>PED (UNITIZED - OGBAINBIRI AFUO)</t>
  </si>
  <si>
    <t>UNITITIZED FIELDS</t>
  </si>
  <si>
    <t>Year</t>
  </si>
  <si>
    <t>Asset</t>
  </si>
  <si>
    <t>Status</t>
  </si>
  <si>
    <t>Activity</t>
  </si>
  <si>
    <t>Rejection NGN'000</t>
  </si>
  <si>
    <t>Rejection USD'000</t>
  </si>
  <si>
    <t>Rejection F$'000</t>
  </si>
  <si>
    <t>SUBCOM Categorisation</t>
  </si>
  <si>
    <t xml:space="preserve"> TEBIDABA </t>
  </si>
  <si>
    <t>NOT accepted by NAOC</t>
  </si>
  <si>
    <t>In JR</t>
  </si>
  <si>
    <t xml:space="preserve"> SAMABIRI</t>
  </si>
  <si>
    <t>In DP</t>
  </si>
  <si>
    <t xml:space="preserve"> AKRI OGUTA</t>
  </si>
  <si>
    <t>OSHIE OBIE</t>
  </si>
  <si>
    <t>OGBNAINBIRI</t>
  </si>
  <si>
    <t>Initial Rejection Proposal</t>
  </si>
  <si>
    <t>Final Rejection</t>
  </si>
  <si>
    <t>SAMABIRI</t>
  </si>
  <si>
    <t>AKRI</t>
  </si>
  <si>
    <t>OSHIE</t>
  </si>
  <si>
    <t>TEBIDABA</t>
  </si>
  <si>
    <t>OGBAINBIRI</t>
  </si>
  <si>
    <t>Assets</t>
  </si>
  <si>
    <t>SS Rejection</t>
  </si>
  <si>
    <t>Samabri-Biseni</t>
  </si>
  <si>
    <t>SS</t>
  </si>
  <si>
    <t>Akri-Oguta</t>
  </si>
  <si>
    <t>Ogbainbiri-Afuo</t>
  </si>
  <si>
    <t>Tebidaba-Opupene</t>
  </si>
  <si>
    <t>Additional Rejection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</si>
</sst>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_(* #,##0.00_);_(* \(#,##0.00\);_(* &quot;-&quot;??_);_(@_)"/>
    <numFmt numFmtId="165" formatCode="_-* #,##0_-;\-* #,##0_-;_-* &quot;-&quot;??_-;_-@_-"/>
    <numFmt numFmtId="166" formatCode="_(* #,##0_);_(* \(#,##0\);_(* &quot;-&quot;??_);_(@_)"/>
    <numFmt numFmtId="167" formatCode="#,##0_ ;[Red]\-#,##0\ "/>
    <numFmt numFmtId="168" formatCode="#,##0.00_ ;[Red]\-#,##0.00\ "/>
  </numFmts>
  <fonts count="28"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color theme="1"/>
      <name val="Calibri"/>
      <family val="2"/>
      <scheme val="minor"/>
    </font>
    <font>
      <sz val="10"/>
      <color rgb="FF7030A0"/>
      <name val="Calibri"/>
      <family val="2"/>
      <scheme val="minor"/>
    </font>
    <font>
      <b/>
      <sz val="10"/>
      <color theme="1"/>
      <name val="Calibri"/>
      <family val="2"/>
      <scheme val="minor"/>
    </font>
    <font>
      <sz val="11"/>
      <color rgb="FF7030A0"/>
      <name val="Calibri"/>
      <family val="2"/>
      <scheme val="minor"/>
    </font>
    <font>
      <b/>
      <sz val="11"/>
      <color rgb="FF7030A0"/>
      <name val="Calibri"/>
      <family val="2"/>
      <scheme val="minor"/>
    </font>
    <font>
      <sz val="11"/>
      <name val="Calibri"/>
      <family val="2"/>
      <scheme val="minor"/>
    </font>
    <font>
      <sz val="12"/>
      <color theme="1"/>
      <name val="Calibri"/>
      <family val="2"/>
      <scheme val="minor"/>
    </font>
    <font>
      <b/>
      <sz val="12"/>
      <color theme="1"/>
      <name val="Calibri"/>
      <family val="2"/>
      <scheme val="minor"/>
    </font>
    <font>
      <u/>
      <sz val="11"/>
      <color theme="1"/>
      <name val="Calibri"/>
      <family val="2"/>
      <scheme val="minor"/>
    </font>
    <font>
      <b/>
      <u/>
      <sz val="11"/>
      <color theme="1"/>
      <name val="Calibri"/>
      <family val="2"/>
      <scheme val="minor"/>
    </font>
    <font>
      <b/>
      <sz val="9"/>
      <color theme="1"/>
      <name val="Calibri"/>
      <family val="2"/>
      <scheme val="minor"/>
    </font>
    <font>
      <sz val="9"/>
      <name val="Calibri"/>
      <family val="2"/>
      <scheme val="minor"/>
    </font>
    <font>
      <sz val="9"/>
      <color theme="1"/>
      <name val="Calibri"/>
      <family val="2"/>
      <scheme val="minor"/>
    </font>
    <font>
      <b/>
      <sz val="8"/>
      <color theme="1"/>
      <name val="Calibri"/>
      <family val="2"/>
      <scheme val="minor"/>
    </font>
    <font>
      <sz val="8"/>
      <name val="Calibri"/>
      <family val="2"/>
      <scheme val="minor"/>
    </font>
    <font>
      <sz val="8"/>
      <color theme="1"/>
      <name val="Calibri"/>
      <family val="2"/>
      <scheme val="minor"/>
    </font>
    <font>
      <b/>
      <sz val="8"/>
      <color rgb="FF7030A0"/>
      <name val="Calibri"/>
      <family val="2"/>
      <scheme val="minor"/>
    </font>
    <font>
      <u/>
      <sz val="8"/>
      <color theme="1"/>
      <name val="Calibri"/>
      <family val="2"/>
      <scheme val="minor"/>
    </font>
    <font>
      <sz val="8"/>
      <color rgb="FF7030A0"/>
      <name val="Calibri"/>
      <family val="2"/>
      <scheme val="minor"/>
    </font>
    <font>
      <b/>
      <sz val="11"/>
      <color theme="1"/>
      <name val="Garamond"/>
      <family val="1"/>
    </font>
    <font>
      <sz val="11"/>
      <color theme="1"/>
      <name val="Garamond"/>
      <family val="1"/>
    </font>
    <font>
      <b/>
      <sz val="11"/>
      <name val="Calibri"/>
      <family val="2"/>
      <scheme val="minor"/>
    </font>
    <font>
      <sz val="10"/>
      <color rgb="FFFF0000"/>
      <name val="Calibri"/>
      <family val="2"/>
      <scheme val="minor"/>
    </font>
    <font>
      <sz val="10"/>
      <name val="Calibri"/>
      <family val="2"/>
      <scheme val="minor"/>
    </font>
  </fonts>
  <fills count="5">
    <fill>
      <patternFill patternType="none"/>
    </fill>
    <fill>
      <patternFill patternType="gray125"/>
    </fill>
    <fill>
      <patternFill patternType="solid">
        <fgColor theme="9" tint="0.59999389629810485"/>
        <bgColor indexed="64"/>
      </patternFill>
    </fill>
    <fill>
      <patternFill patternType="solid">
        <fgColor theme="4" tint="0.79998168889431442"/>
        <bgColor theme="4" tint="0.79998168889431442"/>
      </patternFill>
    </fill>
    <fill>
      <patternFill patternType="solid">
        <fgColor rgb="FFFFFF00"/>
        <bgColor indexed="64"/>
      </patternFill>
    </fill>
  </fills>
  <borders count="40">
    <border>
      <left/>
      <right/>
      <top/>
      <bottom/>
      <diagonal/>
    </border>
    <border>
      <left style="hair">
        <color theme="9" tint="-0.499984740745262"/>
      </left>
      <right style="thick">
        <color theme="6" tint="-0.499984740745262"/>
      </right>
      <top style="hair">
        <color theme="9" tint="-0.499984740745262"/>
      </top>
      <bottom style="thick">
        <color theme="9" tint="-0.499984740745262"/>
      </bottom>
      <diagonal/>
    </border>
    <border>
      <left style="hair">
        <color theme="9" tint="-0.499984740745262"/>
      </left>
      <right style="hair">
        <color theme="9" tint="-0.499984740745262"/>
      </right>
      <top style="hair">
        <color theme="9" tint="-0.499984740745262"/>
      </top>
      <bottom style="thick">
        <color theme="9" tint="-0.499984740745262"/>
      </bottom>
      <diagonal/>
    </border>
    <border>
      <left/>
      <right style="hair">
        <color theme="9" tint="-0.499984740745262"/>
      </right>
      <top style="hair">
        <color theme="9" tint="-0.499984740745262"/>
      </top>
      <bottom style="thick">
        <color theme="9" tint="-0.499984740745262"/>
      </bottom>
      <diagonal/>
    </border>
    <border>
      <left style="thick">
        <color theme="6" tint="-0.499984740745262"/>
      </left>
      <right style="thick">
        <color theme="6" tint="-0.499984740745262"/>
      </right>
      <top/>
      <bottom/>
      <diagonal/>
    </border>
    <border>
      <left/>
      <right style="thick">
        <color theme="6" tint="-0.499984740745262"/>
      </right>
      <top/>
      <bottom/>
      <diagonal/>
    </border>
    <border>
      <left style="hair">
        <color theme="9" tint="-0.499984740745262"/>
      </left>
      <right style="thick">
        <color theme="6" tint="-0.499984740745262"/>
      </right>
      <top style="hair">
        <color theme="9" tint="-0.499984740745262"/>
      </top>
      <bottom style="hair">
        <color theme="9" tint="-0.499984740745262"/>
      </bottom>
      <diagonal/>
    </border>
    <border>
      <left style="hair">
        <color theme="9" tint="-0.499984740745262"/>
      </left>
      <right/>
      <top style="hair">
        <color theme="9" tint="-0.499984740745262"/>
      </top>
      <bottom style="hair">
        <color theme="9" tint="-0.499984740745262"/>
      </bottom>
      <diagonal/>
    </border>
    <border>
      <left style="hair">
        <color theme="9" tint="-0.499984740745262"/>
      </left>
      <right style="hair">
        <color theme="9" tint="-0.499984740745262"/>
      </right>
      <top style="hair">
        <color theme="9" tint="-0.499984740745262"/>
      </top>
      <bottom style="hair">
        <color theme="9" tint="-0.499984740745262"/>
      </bottom>
      <diagonal/>
    </border>
    <border>
      <left/>
      <right style="hair">
        <color theme="9" tint="-0.499984740745262"/>
      </right>
      <top style="hair">
        <color theme="9" tint="-0.499984740745262"/>
      </top>
      <bottom style="hair">
        <color theme="9" tint="-0.499984740745262"/>
      </bottom>
      <diagonal/>
    </border>
    <border>
      <left style="hair">
        <color theme="6" tint="-0.499984740745262"/>
      </left>
      <right style="thick">
        <color indexed="64"/>
      </right>
      <top style="thick">
        <color theme="6" tint="-0.499984740745262"/>
      </top>
      <bottom style="thick">
        <color theme="6" tint="-0.499984740745262"/>
      </bottom>
      <diagonal/>
    </border>
    <border>
      <left style="hair">
        <color theme="6" tint="-0.499984740745262"/>
      </left>
      <right style="hair">
        <color theme="6" tint="-0.499984740745262"/>
      </right>
      <top style="thick">
        <color theme="6" tint="-0.499984740745262"/>
      </top>
      <bottom style="thick">
        <color theme="6" tint="-0.499984740745262"/>
      </bottom>
      <diagonal/>
    </border>
    <border>
      <left style="thick">
        <color indexed="64"/>
      </left>
      <right style="hair">
        <color theme="6" tint="-0.499984740745262"/>
      </right>
      <top style="thick">
        <color theme="6" tint="-0.499984740745262"/>
      </top>
      <bottom style="thick">
        <color theme="6" tint="-0.499984740745262"/>
      </bottom>
      <diagonal/>
    </border>
    <border>
      <left style="thick">
        <color theme="6" tint="-0.499984740745262"/>
      </left>
      <right style="thick">
        <color indexed="64"/>
      </right>
      <top style="thick">
        <color theme="6" tint="-0.499984740745262"/>
      </top>
      <bottom style="thick">
        <color theme="6" tint="-0.499984740745262"/>
      </bottom>
      <diagonal/>
    </border>
    <border>
      <left/>
      <right/>
      <top/>
      <bottom style="thick">
        <color theme="9" tint="-0.499984740745262"/>
      </bottom>
      <diagonal/>
    </border>
    <border>
      <left/>
      <right style="thick">
        <color theme="6" tint="-0.499984740745262"/>
      </right>
      <top/>
      <bottom style="thick">
        <color theme="6" tint="-0.499984740745262"/>
      </bottom>
      <diagonal/>
    </border>
    <border>
      <left/>
      <right/>
      <top/>
      <bottom style="thick">
        <color theme="6" tint="-0.499984740745262"/>
      </bottom>
      <diagonal/>
    </border>
    <border>
      <left style="hair">
        <color theme="9" tint="-0.499984740745262"/>
      </left>
      <right style="hair">
        <color theme="9" tint="-0.499984740745262"/>
      </right>
      <top style="hair">
        <color theme="9" tint="-0.499984740745262"/>
      </top>
      <bottom style="thick">
        <color theme="6" tint="-0.499984740745262"/>
      </bottom>
      <diagonal/>
    </border>
    <border>
      <left style="hair">
        <color theme="9" tint="-0.499984740745262"/>
      </left>
      <right style="thick">
        <color theme="6" tint="-0.499984740745262"/>
      </right>
      <top style="hair">
        <color theme="9" tint="-0.499984740745262"/>
      </top>
      <bottom style="thick">
        <color theme="6" tint="-0.499984740745262"/>
      </bottom>
      <diagonal/>
    </border>
    <border>
      <left/>
      <right style="hair">
        <color theme="9" tint="-0.499984740745262"/>
      </right>
      <top style="hair">
        <color theme="9" tint="-0.499984740745262"/>
      </top>
      <bottom style="thick">
        <color theme="6" tint="-0.499984740745262"/>
      </bottom>
      <diagonal/>
    </border>
    <border>
      <left style="hair">
        <color theme="9" tint="-0.499984740745262"/>
      </left>
      <right style="thick">
        <color theme="6" tint="-0.499984740745262"/>
      </right>
      <top style="hair">
        <color theme="9" tint="-0.499984740745262"/>
      </top>
      <bottom/>
      <diagonal/>
    </border>
    <border>
      <left style="hair">
        <color theme="9" tint="-0.499984740745262"/>
      </left>
      <right style="hair">
        <color theme="9" tint="-0.499984740745262"/>
      </right>
      <top style="hair">
        <color theme="9" tint="-0.499984740745262"/>
      </top>
      <bottom/>
      <diagonal/>
    </border>
    <border>
      <left/>
      <right style="hair">
        <color theme="9" tint="-0.499984740745262"/>
      </right>
      <top style="hair">
        <color theme="9" tint="-0.499984740745262"/>
      </top>
      <bottom/>
      <diagonal/>
    </border>
    <border>
      <left style="thick">
        <color theme="6" tint="-0.499984740745262"/>
      </left>
      <right/>
      <top/>
      <bottom/>
      <diagonal/>
    </border>
    <border>
      <left style="hair">
        <color theme="9" tint="-0.499984740745262"/>
      </left>
      <right style="thick">
        <color auto="1"/>
      </right>
      <top style="hair">
        <color theme="9" tint="-0.499984740745262"/>
      </top>
      <bottom style="hair">
        <color theme="9" tint="-0.499984740745262"/>
      </bottom>
      <diagonal/>
    </border>
    <border>
      <left style="thick">
        <color theme="9" tint="-0.499984740745262"/>
      </left>
      <right/>
      <top/>
      <bottom/>
      <diagonal/>
    </border>
    <border>
      <left style="thick">
        <color auto="1"/>
      </left>
      <right style="hair">
        <color theme="9" tint="-0.499984740745262"/>
      </right>
      <top style="hair">
        <color theme="9" tint="-0.499984740745262"/>
      </top>
      <bottom style="hair">
        <color theme="9" tint="-0.499984740745262"/>
      </bottom>
      <diagonal/>
    </border>
    <border>
      <left style="hair">
        <color theme="6" tint="-0.499984740745262"/>
      </left>
      <right style="thick">
        <color theme="6" tint="-0.499984740745262"/>
      </right>
      <top style="hair">
        <color theme="6" tint="-0.499984740745262"/>
      </top>
      <bottom style="medium">
        <color theme="6" tint="-0.499984740745262"/>
      </bottom>
      <diagonal/>
    </border>
    <border>
      <left style="hair">
        <color theme="6" tint="-0.499984740745262"/>
      </left>
      <right/>
      <top style="hair">
        <color theme="6" tint="-0.499984740745262"/>
      </top>
      <bottom style="medium">
        <color theme="6" tint="-0.499984740745262"/>
      </bottom>
      <diagonal/>
    </border>
    <border>
      <left style="hair">
        <color theme="6" tint="-0.499984740745262"/>
      </left>
      <right style="hair">
        <color theme="6" tint="-0.499984740745262"/>
      </right>
      <top style="hair">
        <color theme="6" tint="-0.499984740745262"/>
      </top>
      <bottom style="medium">
        <color theme="6" tint="-0.499984740745262"/>
      </bottom>
      <diagonal/>
    </border>
    <border>
      <left/>
      <right style="hair">
        <color theme="6" tint="-0.499984740745262"/>
      </right>
      <top style="hair">
        <color theme="6" tint="-0.499984740745262"/>
      </top>
      <bottom style="medium">
        <color theme="6" tint="-0.499984740745262"/>
      </bottom>
      <diagonal/>
    </border>
    <border>
      <left/>
      <right/>
      <top style="hair">
        <color theme="9" tint="-0.499984740745262"/>
      </top>
      <bottom style="hair">
        <color theme="9" tint="-0.499984740745262"/>
      </bottom>
      <diagonal/>
    </border>
    <border>
      <left style="hair">
        <color theme="6" tint="-0.499984740745262"/>
      </left>
      <right style="hair">
        <color theme="6" tint="-0.499984740745262"/>
      </right>
      <top style="thick">
        <color theme="6" tint="-0.499984740745262"/>
      </top>
      <bottom/>
      <diagonal/>
    </border>
    <border>
      <left/>
      <right/>
      <top style="thin">
        <color theme="4" tint="0.39997558519241921"/>
      </top>
      <bottom/>
      <diagonal/>
    </border>
    <border>
      <left/>
      <right/>
      <top/>
      <bottom style="thin">
        <color theme="4" tint="0.39997558519241921"/>
      </bottom>
      <diagonal/>
    </border>
    <border>
      <left style="thick">
        <color theme="6" tint="-0.499984740745262"/>
      </left>
      <right style="thick">
        <color indexed="64"/>
      </right>
      <top style="thick">
        <color theme="6" tint="-0.499984740745262"/>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hair">
        <color theme="6" tint="-0.499984740745262"/>
      </left>
      <right/>
      <top style="thick">
        <color theme="6" tint="-0.499984740745262"/>
      </top>
      <bottom style="thick">
        <color theme="6" tint="-0.499984740745262"/>
      </bottom>
      <diagonal/>
    </border>
  </borders>
  <cellStyleXfs count="5">
    <xf numFmtId="0" fontId="0" fillId="0" borderId="0"/>
    <xf numFmtId="43" fontId="3" fillId="0" borderId="0" applyFont="0" applyFill="0" applyBorder="0" applyAlignment="0" applyProtection="0"/>
    <xf numFmtId="164" fontId="10"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cellStyleXfs>
  <cellXfs count="360">
    <xf numFmtId="0" fontId="0" fillId="0" borderId="0" xfId="0"/>
    <xf numFmtId="165" fontId="4" fillId="0" borderId="0" xfId="1" applyNumberFormat="1" applyFont="1" applyProtection="1"/>
    <xf numFmtId="165" fontId="4" fillId="0" borderId="0" xfId="1" applyNumberFormat="1" applyFont="1" applyProtection="1">
      <protection locked="0"/>
    </xf>
    <xf numFmtId="165" fontId="5" fillId="0" borderId="0" xfId="1" applyNumberFormat="1" applyFont="1" applyProtection="1"/>
    <xf numFmtId="43" fontId="5" fillId="0" borderId="0" xfId="1" applyFont="1" applyProtection="1"/>
    <xf numFmtId="165" fontId="4" fillId="0" borderId="0" xfId="1" applyNumberFormat="1" applyFont="1" applyAlignment="1" applyProtection="1"/>
    <xf numFmtId="165" fontId="4" fillId="0" borderId="0" xfId="1" applyNumberFormat="1" applyFont="1" applyAlignment="1" applyProtection="1">
      <alignment horizontal="center" vertical="center"/>
    </xf>
    <xf numFmtId="0" fontId="4" fillId="0" borderId="0" xfId="1" applyNumberFormat="1" applyFont="1" applyProtection="1"/>
    <xf numFmtId="0" fontId="4" fillId="0" borderId="0" xfId="1" applyNumberFormat="1" applyFont="1" applyAlignment="1" applyProtection="1">
      <alignment horizontal="center" vertical="center"/>
    </xf>
    <xf numFmtId="0" fontId="6" fillId="0" borderId="0" xfId="1" applyNumberFormat="1" applyFont="1" applyAlignment="1" applyProtection="1">
      <alignment horizontal="center" vertical="center"/>
    </xf>
    <xf numFmtId="165" fontId="6" fillId="0" borderId="0" xfId="1" applyNumberFormat="1" applyFont="1" applyProtection="1"/>
    <xf numFmtId="165" fontId="5" fillId="0" borderId="0" xfId="1" applyNumberFormat="1" applyFont="1" applyAlignment="1" applyProtection="1">
      <alignment horizontal="center" vertical="center"/>
    </xf>
    <xf numFmtId="165" fontId="5" fillId="0" borderId="0" xfId="1" applyNumberFormat="1" applyFont="1" applyAlignment="1" applyProtection="1">
      <alignment vertical="center"/>
    </xf>
    <xf numFmtId="165" fontId="4" fillId="0" borderId="0" xfId="1" applyNumberFormat="1" applyFont="1" applyFill="1" applyProtection="1">
      <protection locked="0"/>
    </xf>
    <xf numFmtId="0" fontId="6" fillId="0" borderId="0" xfId="1" applyNumberFormat="1" applyFont="1" applyAlignment="1" applyProtection="1">
      <alignment horizontal="center"/>
    </xf>
    <xf numFmtId="165" fontId="1" fillId="0" borderId="0" xfId="1" applyNumberFormat="1" applyFont="1" applyFill="1" applyBorder="1" applyProtection="1"/>
    <xf numFmtId="165" fontId="1" fillId="0" borderId="0" xfId="1" applyNumberFormat="1" applyFont="1" applyFill="1" applyBorder="1" applyProtection="1">
      <protection locked="0"/>
    </xf>
    <xf numFmtId="165" fontId="7" fillId="0" borderId="0" xfId="1" applyNumberFormat="1" applyFont="1" applyFill="1" applyBorder="1" applyProtection="1"/>
    <xf numFmtId="43" fontId="7" fillId="0" borderId="0" xfId="1" applyFont="1" applyFill="1" applyBorder="1" applyProtection="1"/>
    <xf numFmtId="165" fontId="1" fillId="0" borderId="0" xfId="1" applyNumberFormat="1" applyFont="1" applyFill="1" applyBorder="1" applyAlignment="1" applyProtection="1"/>
    <xf numFmtId="165" fontId="1" fillId="0" borderId="0" xfId="1" applyNumberFormat="1" applyFont="1" applyFill="1" applyBorder="1" applyAlignment="1" applyProtection="1">
      <alignment horizontal="center" vertical="center"/>
    </xf>
    <xf numFmtId="165" fontId="1" fillId="0" borderId="0" xfId="1" applyNumberFormat="1" applyFont="1" applyFill="1" applyBorder="1" applyAlignment="1" applyProtection="1">
      <alignment horizontal="center"/>
    </xf>
    <xf numFmtId="0" fontId="1" fillId="0" borderId="0" xfId="1" applyNumberFormat="1" applyFont="1" applyFill="1" applyBorder="1" applyProtection="1"/>
    <xf numFmtId="0" fontId="1" fillId="0" borderId="0" xfId="1" applyNumberFormat="1" applyFont="1" applyFill="1" applyBorder="1" applyAlignment="1" applyProtection="1">
      <alignment horizontal="center" vertical="center" wrapText="1"/>
    </xf>
    <xf numFmtId="0" fontId="2" fillId="0" borderId="0" xfId="1" applyNumberFormat="1" applyFont="1" applyFill="1" applyBorder="1" applyAlignment="1" applyProtection="1">
      <alignment horizontal="center" vertical="center" wrapText="1"/>
    </xf>
    <xf numFmtId="165" fontId="2" fillId="0" borderId="0" xfId="1" applyNumberFormat="1" applyFont="1" applyFill="1" applyBorder="1" applyAlignment="1" applyProtection="1">
      <alignment vertical="center" wrapText="1"/>
    </xf>
    <xf numFmtId="165" fontId="2" fillId="0" borderId="0" xfId="1" applyNumberFormat="1" applyFont="1" applyFill="1" applyBorder="1" applyAlignment="1" applyProtection="1"/>
    <xf numFmtId="165" fontId="2" fillId="0" borderId="0" xfId="1" applyNumberFormat="1" applyFont="1" applyFill="1" applyBorder="1" applyAlignment="1" applyProtection="1">
      <alignment horizontal="left"/>
    </xf>
    <xf numFmtId="0" fontId="2" fillId="0" borderId="0" xfId="1" applyNumberFormat="1" applyFont="1" applyFill="1" applyBorder="1" applyAlignment="1" applyProtection="1">
      <alignment horizontal="left"/>
    </xf>
    <xf numFmtId="0" fontId="1" fillId="0" borderId="0" xfId="1" applyNumberFormat="1" applyFont="1" applyFill="1" applyBorder="1" applyAlignment="1" applyProtection="1">
      <alignment horizontal="center" vertical="center"/>
    </xf>
    <xf numFmtId="0" fontId="2" fillId="0" borderId="0" xfId="1" applyNumberFormat="1" applyFont="1" applyFill="1" applyBorder="1" applyAlignment="1" applyProtection="1">
      <alignment horizontal="center"/>
    </xf>
    <xf numFmtId="165" fontId="2" fillId="0" borderId="0" xfId="1" applyNumberFormat="1" applyFont="1" applyFill="1" applyBorder="1" applyAlignment="1" applyProtection="1">
      <alignment horizontal="center"/>
    </xf>
    <xf numFmtId="164" fontId="7" fillId="0" borderId="0" xfId="1" applyNumberFormat="1" applyFont="1" applyFill="1" applyBorder="1" applyProtection="1"/>
    <xf numFmtId="165" fontId="2" fillId="0" borderId="1" xfId="1" applyNumberFormat="1" applyFont="1" applyFill="1" applyBorder="1" applyAlignment="1" applyProtection="1">
      <alignment vertical="center"/>
      <protection locked="0"/>
    </xf>
    <xf numFmtId="165" fontId="8" fillId="0" borderId="2" xfId="1" applyNumberFormat="1" applyFont="1" applyFill="1" applyBorder="1" applyAlignment="1" applyProtection="1">
      <alignment vertical="center"/>
    </xf>
    <xf numFmtId="165" fontId="1" fillId="0" borderId="2" xfId="1" applyNumberFormat="1" applyFont="1" applyFill="1" applyBorder="1" applyAlignment="1" applyProtection="1">
      <alignment vertical="center"/>
    </xf>
    <xf numFmtId="165" fontId="1" fillId="0" borderId="2" xfId="1" applyNumberFormat="1" applyFont="1" applyFill="1" applyBorder="1" applyAlignment="1" applyProtection="1">
      <alignment horizontal="center" vertical="center"/>
    </xf>
    <xf numFmtId="165" fontId="1" fillId="0" borderId="2" xfId="1" applyNumberFormat="1" applyFont="1" applyFill="1" applyBorder="1" applyAlignment="1" applyProtection="1">
      <alignment vertical="center" wrapText="1"/>
    </xf>
    <xf numFmtId="0" fontId="2" fillId="0" borderId="2" xfId="1" applyNumberFormat="1" applyFont="1" applyFill="1" applyBorder="1" applyAlignment="1" applyProtection="1">
      <alignment vertical="center" wrapText="1"/>
    </xf>
    <xf numFmtId="0" fontId="1" fillId="0" borderId="3" xfId="1" applyNumberFormat="1" applyFont="1" applyFill="1" applyBorder="1" applyAlignment="1" applyProtection="1">
      <alignment horizontal="center" vertical="center" wrapText="1"/>
    </xf>
    <xf numFmtId="0" fontId="1" fillId="0" borderId="4" xfId="1" applyNumberFormat="1" applyFont="1" applyFill="1" applyBorder="1" applyAlignment="1" applyProtection="1">
      <alignment horizontal="center" vertical="center" wrapText="1"/>
    </xf>
    <xf numFmtId="165" fontId="1" fillId="0" borderId="0" xfId="1" applyNumberFormat="1" applyFont="1" applyFill="1" applyBorder="1" applyAlignment="1" applyProtection="1">
      <alignment horizontal="center" vertical="center" wrapText="1"/>
    </xf>
    <xf numFmtId="165" fontId="1" fillId="0" borderId="5" xfId="1" applyNumberFormat="1" applyFont="1" applyFill="1" applyBorder="1" applyProtection="1">
      <protection locked="0"/>
    </xf>
    <xf numFmtId="43" fontId="8" fillId="0" borderId="2" xfId="1" applyFont="1" applyFill="1" applyBorder="1" applyAlignment="1" applyProtection="1">
      <alignment vertical="center"/>
    </xf>
    <xf numFmtId="165" fontId="9" fillId="0" borderId="0" xfId="1" applyNumberFormat="1" applyFont="1" applyFill="1" applyBorder="1" applyProtection="1"/>
    <xf numFmtId="0" fontId="9" fillId="0" borderId="6" xfId="1" applyNumberFormat="1" applyFont="1" applyFill="1" applyBorder="1" applyAlignment="1" applyProtection="1">
      <alignment horizontal="left" vertical="top" wrapText="1"/>
      <protection locked="0"/>
    </xf>
    <xf numFmtId="43" fontId="9" fillId="0" borderId="7" xfId="1" applyFont="1" applyFill="1" applyBorder="1" applyAlignment="1" applyProtection="1">
      <alignment vertical="center"/>
    </xf>
    <xf numFmtId="165" fontId="9" fillId="0" borderId="7" xfId="1" applyNumberFormat="1" applyFont="1" applyFill="1" applyBorder="1" applyAlignment="1" applyProtection="1">
      <alignment vertical="center"/>
    </xf>
    <xf numFmtId="166" fontId="9" fillId="0" borderId="7" xfId="2" applyNumberFormat="1" applyFont="1" applyFill="1" applyBorder="1" applyAlignment="1" applyProtection="1">
      <alignment vertical="center"/>
    </xf>
    <xf numFmtId="165" fontId="9" fillId="0" borderId="8" xfId="1" applyNumberFormat="1" applyFont="1" applyFill="1" applyBorder="1" applyAlignment="1" applyProtection="1">
      <alignment vertical="center"/>
    </xf>
    <xf numFmtId="165" fontId="9" fillId="0" borderId="8" xfId="1" applyNumberFormat="1" applyFont="1" applyFill="1" applyBorder="1" applyAlignment="1" applyProtection="1">
      <alignment horizontal="center" vertical="center"/>
    </xf>
    <xf numFmtId="165" fontId="9" fillId="0" borderId="8" xfId="1" applyNumberFormat="1" applyFont="1" applyFill="1" applyBorder="1" applyAlignment="1" applyProtection="1">
      <alignment vertical="center" wrapText="1"/>
    </xf>
    <xf numFmtId="165" fontId="9" fillId="0" borderId="8" xfId="1" applyNumberFormat="1" applyFont="1" applyFill="1" applyBorder="1" applyAlignment="1" applyProtection="1">
      <alignment horizontal="center" vertical="center" wrapText="1"/>
    </xf>
    <xf numFmtId="0" fontId="9" fillId="0" borderId="8" xfId="1" applyNumberFormat="1" applyFont="1" applyFill="1" applyBorder="1" applyAlignment="1" applyProtection="1">
      <alignment vertical="center" wrapText="1"/>
    </xf>
    <xf numFmtId="0" fontId="9" fillId="0" borderId="9" xfId="1" applyNumberFormat="1" applyFont="1" applyFill="1" applyBorder="1" applyAlignment="1" applyProtection="1">
      <alignment horizontal="center" vertical="center" wrapText="1"/>
    </xf>
    <xf numFmtId="0" fontId="1" fillId="0" borderId="4" xfId="3" applyNumberFormat="1" applyFont="1" applyFill="1" applyBorder="1" applyAlignment="1" applyProtection="1">
      <alignment horizontal="center" vertical="center" wrapText="1"/>
    </xf>
    <xf numFmtId="165" fontId="9" fillId="0" borderId="0" xfId="1" applyNumberFormat="1" applyFont="1" applyFill="1" applyBorder="1" applyAlignment="1" applyProtection="1">
      <alignment horizontal="center" vertical="center" wrapText="1"/>
    </xf>
    <xf numFmtId="165" fontId="2" fillId="0" borderId="0" xfId="1" applyNumberFormat="1" applyFont="1" applyFill="1" applyBorder="1" applyAlignment="1" applyProtection="1">
      <alignment horizontal="center" vertical="center"/>
    </xf>
    <xf numFmtId="165" fontId="2" fillId="2" borderId="10" xfId="1" applyNumberFormat="1" applyFont="1" applyFill="1" applyBorder="1" applyAlignment="1" applyProtection="1">
      <alignment horizontal="center" vertical="center" wrapText="1"/>
    </xf>
    <xf numFmtId="165" fontId="2" fillId="2" borderId="11" xfId="1" applyNumberFormat="1" applyFont="1" applyFill="1" applyBorder="1" applyAlignment="1" applyProtection="1">
      <alignment horizontal="center" vertical="center" wrapText="1"/>
    </xf>
    <xf numFmtId="43" fontId="2" fillId="2" borderId="11" xfId="1" applyFont="1" applyFill="1" applyBorder="1" applyAlignment="1" applyProtection="1">
      <alignment horizontal="center" vertical="center" wrapText="1"/>
    </xf>
    <xf numFmtId="0" fontId="2" fillId="2" borderId="11" xfId="1" applyNumberFormat="1" applyFont="1" applyFill="1" applyBorder="1" applyAlignment="1" applyProtection="1">
      <alignment horizontal="center" vertical="center" wrapText="1"/>
    </xf>
    <xf numFmtId="0" fontId="2" fillId="2" borderId="12" xfId="1" applyNumberFormat="1" applyFont="1" applyFill="1" applyBorder="1" applyAlignment="1" applyProtection="1">
      <alignment horizontal="center" vertical="center" wrapText="1"/>
    </xf>
    <xf numFmtId="0" fontId="2" fillId="2" borderId="13" xfId="1" applyNumberFormat="1" applyFont="1" applyFill="1" applyBorder="1" applyAlignment="1" applyProtection="1">
      <alignment horizontal="center" vertical="center" wrapText="1"/>
    </xf>
    <xf numFmtId="165" fontId="11" fillId="0" borderId="0" xfId="1" applyNumberFormat="1" applyFont="1" applyFill="1" applyBorder="1" applyAlignment="1" applyProtection="1">
      <alignment horizontal="center" vertical="center"/>
    </xf>
    <xf numFmtId="165" fontId="12" fillId="0" borderId="0" xfId="1" applyNumberFormat="1" applyFont="1" applyFill="1" applyBorder="1" applyProtection="1"/>
    <xf numFmtId="165" fontId="2" fillId="0" borderId="0" xfId="1" applyNumberFormat="1" applyFont="1" applyFill="1" applyBorder="1" applyProtection="1"/>
    <xf numFmtId="165" fontId="2" fillId="0" borderId="5" xfId="1" applyNumberFormat="1" applyFont="1" applyFill="1" applyBorder="1" applyAlignment="1" applyProtection="1">
      <alignment vertical="center"/>
      <protection locked="0"/>
    </xf>
    <xf numFmtId="165" fontId="8" fillId="0" borderId="0" xfId="1" applyNumberFormat="1" applyFont="1" applyFill="1" applyBorder="1" applyAlignment="1" applyProtection="1">
      <alignment vertical="center"/>
    </xf>
    <xf numFmtId="43" fontId="8" fillId="0" borderId="0" xfId="1" applyFont="1" applyFill="1" applyBorder="1" applyAlignment="1" applyProtection="1">
      <alignment vertical="center"/>
    </xf>
    <xf numFmtId="165" fontId="2" fillId="0" borderId="0" xfId="1" applyNumberFormat="1" applyFont="1" applyFill="1" applyBorder="1" applyAlignment="1" applyProtection="1">
      <alignment vertical="center"/>
    </xf>
    <xf numFmtId="0" fontId="2" fillId="0" borderId="0" xfId="1" applyNumberFormat="1" applyFont="1" applyFill="1" applyBorder="1" applyAlignment="1" applyProtection="1">
      <alignment vertical="center" wrapText="1"/>
    </xf>
    <xf numFmtId="0" fontId="2" fillId="0" borderId="2" xfId="1" applyNumberFormat="1" applyFont="1" applyFill="1" applyBorder="1" applyAlignment="1" applyProtection="1">
      <alignment vertical="center"/>
    </xf>
    <xf numFmtId="0" fontId="9" fillId="0" borderId="6" xfId="1" applyNumberFormat="1" applyFont="1" applyFill="1" applyBorder="1" applyAlignment="1" applyProtection="1">
      <alignment vertical="center" wrapText="1"/>
      <protection locked="0"/>
    </xf>
    <xf numFmtId="165" fontId="2" fillId="0" borderId="2" xfId="1" applyNumberFormat="1" applyFont="1" applyFill="1" applyBorder="1" applyAlignment="1" applyProtection="1">
      <alignment vertical="center"/>
    </xf>
    <xf numFmtId="165" fontId="2" fillId="0" borderId="2" xfId="1" applyNumberFormat="1" applyFont="1" applyFill="1" applyBorder="1" applyAlignment="1" applyProtection="1">
      <alignment horizontal="center" vertical="center"/>
    </xf>
    <xf numFmtId="165" fontId="2" fillId="0" borderId="2" xfId="1" applyNumberFormat="1" applyFont="1" applyFill="1" applyBorder="1" applyAlignment="1" applyProtection="1">
      <alignment vertical="center" wrapText="1"/>
    </xf>
    <xf numFmtId="0" fontId="2" fillId="0" borderId="3" xfId="1" applyNumberFormat="1" applyFont="1" applyFill="1" applyBorder="1" applyAlignment="1" applyProtection="1">
      <alignment horizontal="center" vertical="center" wrapText="1"/>
    </xf>
    <xf numFmtId="0" fontId="2" fillId="0" borderId="2" xfId="1" applyNumberFormat="1" applyFont="1" applyFill="1" applyBorder="1" applyProtection="1"/>
    <xf numFmtId="165" fontId="9" fillId="0" borderId="6" xfId="1" applyNumberFormat="1" applyFont="1" applyFill="1" applyBorder="1" applyAlignment="1" applyProtection="1">
      <alignment horizontal="left" vertical="top" wrapText="1"/>
      <protection locked="0"/>
    </xf>
    <xf numFmtId="165" fontId="9" fillId="0" borderId="6" xfId="1" applyNumberFormat="1" applyFont="1" applyFill="1" applyBorder="1" applyAlignment="1" applyProtection="1">
      <alignment vertical="center"/>
      <protection locked="0"/>
    </xf>
    <xf numFmtId="0" fontId="9" fillId="0" borderId="4" xfId="3" applyNumberFormat="1" applyFont="1" applyFill="1" applyBorder="1" applyAlignment="1" applyProtection="1">
      <alignment horizontal="center" vertical="center" wrapText="1"/>
    </xf>
    <xf numFmtId="165" fontId="9" fillId="0" borderId="6" xfId="1" applyNumberFormat="1" applyFont="1" applyFill="1" applyBorder="1" applyAlignment="1" applyProtection="1">
      <alignment vertical="center" wrapText="1"/>
      <protection locked="0"/>
    </xf>
    <xf numFmtId="165" fontId="2" fillId="0" borderId="15" xfId="1" applyNumberFormat="1" applyFont="1" applyFill="1" applyBorder="1" applyAlignment="1" applyProtection="1">
      <alignment vertical="center"/>
      <protection locked="0"/>
    </xf>
    <xf numFmtId="165" fontId="1" fillId="0" borderId="16" xfId="1" applyNumberFormat="1" applyFont="1" applyFill="1" applyBorder="1" applyAlignment="1" applyProtection="1">
      <alignment vertical="center"/>
    </xf>
    <xf numFmtId="165" fontId="1" fillId="0" borderId="16" xfId="1" applyNumberFormat="1" applyFont="1" applyFill="1" applyBorder="1" applyAlignment="1" applyProtection="1">
      <alignment horizontal="center" vertical="center"/>
    </xf>
    <xf numFmtId="165" fontId="1" fillId="0" borderId="16" xfId="1" applyNumberFormat="1" applyFont="1" applyFill="1" applyBorder="1" applyAlignment="1" applyProtection="1">
      <alignment vertical="center" wrapText="1"/>
    </xf>
    <xf numFmtId="0" fontId="2" fillId="0" borderId="17" xfId="1" applyNumberFormat="1" applyFont="1" applyFill="1" applyBorder="1" applyAlignment="1" applyProtection="1">
      <alignment vertical="center" wrapText="1"/>
    </xf>
    <xf numFmtId="0" fontId="1" fillId="0" borderId="16" xfId="1" applyNumberFormat="1" applyFont="1" applyFill="1" applyBorder="1" applyAlignment="1" applyProtection="1">
      <alignment horizontal="center" vertical="center" wrapText="1"/>
    </xf>
    <xf numFmtId="165" fontId="2" fillId="0" borderId="18" xfId="1" applyNumberFormat="1" applyFont="1" applyFill="1" applyBorder="1" applyAlignment="1" applyProtection="1">
      <alignment vertical="center"/>
      <protection locked="0"/>
    </xf>
    <xf numFmtId="165" fontId="1" fillId="0" borderId="17" xfId="1" applyNumberFormat="1" applyFont="1" applyFill="1" applyBorder="1" applyAlignment="1" applyProtection="1">
      <alignment vertical="center"/>
    </xf>
    <xf numFmtId="165" fontId="1" fillId="0" borderId="17" xfId="1" applyNumberFormat="1" applyFont="1" applyFill="1" applyBorder="1" applyAlignment="1" applyProtection="1">
      <alignment horizontal="center" vertical="center"/>
    </xf>
    <xf numFmtId="165" fontId="1" fillId="0" borderId="17" xfId="1" applyNumberFormat="1" applyFont="1" applyFill="1" applyBorder="1" applyAlignment="1" applyProtection="1">
      <alignment vertical="center" wrapText="1"/>
    </xf>
    <xf numFmtId="0" fontId="2" fillId="0" borderId="17" xfId="1" applyNumberFormat="1" applyFont="1" applyFill="1" applyBorder="1" applyAlignment="1" applyProtection="1">
      <alignment vertical="center"/>
    </xf>
    <xf numFmtId="0" fontId="2" fillId="0" borderId="19" xfId="1" applyNumberFormat="1" applyFont="1" applyFill="1" applyBorder="1" applyAlignment="1" applyProtection="1">
      <alignment horizontal="center" vertical="center" wrapText="1"/>
    </xf>
    <xf numFmtId="166" fontId="9" fillId="0" borderId="7" xfId="2" applyNumberFormat="1" applyFont="1" applyFill="1" applyBorder="1" applyAlignment="1" applyProtection="1">
      <alignment horizontal="center" vertical="center"/>
    </xf>
    <xf numFmtId="165" fontId="9" fillId="0" borderId="2" xfId="1" applyNumberFormat="1" applyFont="1" applyFill="1" applyBorder="1" applyAlignment="1" applyProtection="1">
      <alignment vertical="center"/>
    </xf>
    <xf numFmtId="165" fontId="9" fillId="0" borderId="20" xfId="1" applyNumberFormat="1" applyFont="1" applyFill="1" applyBorder="1" applyAlignment="1" applyProtection="1">
      <alignment vertical="center" wrapText="1"/>
      <protection locked="0"/>
    </xf>
    <xf numFmtId="165" fontId="9" fillId="0" borderId="21" xfId="1" applyNumberFormat="1" applyFont="1" applyFill="1" applyBorder="1" applyAlignment="1" applyProtection="1">
      <alignment vertical="center"/>
    </xf>
    <xf numFmtId="165" fontId="9" fillId="0" borderId="21" xfId="1" applyNumberFormat="1" applyFont="1" applyFill="1" applyBorder="1" applyAlignment="1" applyProtection="1">
      <alignment horizontal="center" vertical="center"/>
    </xf>
    <xf numFmtId="165" fontId="9" fillId="0" borderId="21" xfId="1" applyNumberFormat="1" applyFont="1" applyFill="1" applyBorder="1" applyAlignment="1" applyProtection="1">
      <alignment vertical="center" wrapText="1"/>
    </xf>
    <xf numFmtId="0" fontId="9" fillId="0" borderId="21" xfId="1" applyNumberFormat="1" applyFont="1" applyFill="1" applyBorder="1" applyAlignment="1" applyProtection="1">
      <alignment vertical="center" wrapText="1"/>
    </xf>
    <xf numFmtId="0" fontId="9" fillId="0" borderId="22" xfId="1" applyNumberFormat="1" applyFont="1" applyFill="1" applyBorder="1" applyAlignment="1" applyProtection="1">
      <alignment horizontal="center" vertical="center" wrapText="1"/>
    </xf>
    <xf numFmtId="165" fontId="2" fillId="0" borderId="0" xfId="1" applyNumberFormat="1" applyFont="1" applyFill="1" applyBorder="1" applyProtection="1">
      <protection locked="0"/>
    </xf>
    <xf numFmtId="0" fontId="2" fillId="0" borderId="0" xfId="1" applyNumberFormat="1" applyFont="1" applyFill="1" applyBorder="1" applyAlignment="1" applyProtection="1">
      <alignment vertical="center"/>
    </xf>
    <xf numFmtId="0" fontId="9" fillId="0" borderId="23" xfId="1" applyNumberFormat="1" applyFont="1" applyFill="1" applyBorder="1" applyAlignment="1" applyProtection="1">
      <alignment horizontal="center" vertical="center" wrapText="1"/>
    </xf>
    <xf numFmtId="0" fontId="12" fillId="0" borderId="0" xfId="1" applyNumberFormat="1" applyFont="1" applyFill="1" applyBorder="1" applyProtection="1"/>
    <xf numFmtId="165" fontId="8" fillId="0" borderId="24" xfId="1" applyNumberFormat="1" applyFont="1" applyFill="1" applyBorder="1" applyAlignment="1" applyProtection="1">
      <alignment vertical="center"/>
    </xf>
    <xf numFmtId="165" fontId="8" fillId="0" borderId="0" xfId="1" applyNumberFormat="1" applyFont="1" applyFill="1" applyBorder="1" applyAlignment="1" applyProtection="1">
      <alignment horizontal="center" vertical="center"/>
    </xf>
    <xf numFmtId="0" fontId="2" fillId="0" borderId="23" xfId="1" applyNumberFormat="1" applyFont="1" applyFill="1" applyBorder="1" applyAlignment="1" applyProtection="1">
      <alignment horizontal="center" vertical="center" wrapText="1"/>
    </xf>
    <xf numFmtId="165" fontId="2" fillId="0" borderId="1" xfId="1" applyNumberFormat="1" applyFont="1" applyFill="1" applyBorder="1" applyProtection="1">
      <protection locked="0"/>
    </xf>
    <xf numFmtId="165" fontId="1" fillId="0" borderId="2" xfId="1" applyNumberFormat="1" applyFont="1" applyFill="1" applyBorder="1" applyAlignment="1" applyProtection="1"/>
    <xf numFmtId="165" fontId="1" fillId="0" borderId="2" xfId="1" applyNumberFormat="1" applyFont="1" applyFill="1" applyBorder="1" applyAlignment="1" applyProtection="1">
      <alignment horizontal="center"/>
    </xf>
    <xf numFmtId="165" fontId="1" fillId="0" borderId="2" xfId="1" applyNumberFormat="1" applyFont="1" applyFill="1" applyBorder="1" applyProtection="1"/>
    <xf numFmtId="165" fontId="1" fillId="0" borderId="0" xfId="1" applyNumberFormat="1" applyFont="1" applyFill="1" applyBorder="1" applyAlignment="1" applyProtection="1">
      <alignment vertical="center" wrapText="1"/>
    </xf>
    <xf numFmtId="165" fontId="9" fillId="0" borderId="25" xfId="1" applyNumberFormat="1" applyFont="1" applyFill="1" applyBorder="1" applyAlignment="1" applyProtection="1">
      <alignment horizontal="center" vertical="center" wrapText="1"/>
    </xf>
    <xf numFmtId="165" fontId="2" fillId="0" borderId="0" xfId="1" applyNumberFormat="1" applyFont="1" applyFill="1" applyBorder="1" applyAlignment="1" applyProtection="1">
      <alignment vertical="center"/>
      <protection locked="0"/>
    </xf>
    <xf numFmtId="165" fontId="1" fillId="0" borderId="0" xfId="1" applyNumberFormat="1" applyFont="1" applyFill="1" applyBorder="1" applyAlignment="1" applyProtection="1">
      <alignment vertical="center"/>
    </xf>
    <xf numFmtId="0" fontId="2" fillId="0" borderId="0" xfId="1" applyNumberFormat="1" applyFont="1" applyFill="1" applyBorder="1" applyProtection="1"/>
    <xf numFmtId="0" fontId="1" fillId="0" borderId="23" xfId="1" applyNumberFormat="1" applyFont="1" applyFill="1" applyBorder="1" applyAlignment="1" applyProtection="1">
      <alignment horizontal="center" vertical="center" wrapText="1"/>
    </xf>
    <xf numFmtId="165" fontId="9" fillId="0" borderId="0" xfId="1" applyNumberFormat="1" applyFont="1" applyFill="1" applyBorder="1" applyAlignment="1" applyProtection="1">
      <alignment horizontal="center" vertical="center"/>
    </xf>
    <xf numFmtId="165" fontId="2" fillId="2" borderId="0" xfId="1" applyNumberFormat="1" applyFont="1" applyFill="1" applyBorder="1" applyAlignment="1" applyProtection="1">
      <alignment horizontal="center" vertical="center" wrapText="1"/>
    </xf>
    <xf numFmtId="0" fontId="9" fillId="0" borderId="6" xfId="1" applyNumberFormat="1" applyFont="1" applyFill="1" applyBorder="1" applyAlignment="1" applyProtection="1">
      <alignment horizontal="left" vertical="center" wrapText="1"/>
      <protection locked="0"/>
    </xf>
    <xf numFmtId="165" fontId="8" fillId="0" borderId="0" xfId="1" applyNumberFormat="1" applyFont="1" applyFill="1" applyBorder="1" applyProtection="1"/>
    <xf numFmtId="165" fontId="2" fillId="0" borderId="0" xfId="1" applyNumberFormat="1" applyFont="1" applyFill="1" applyBorder="1" applyAlignment="1" applyProtection="1">
      <alignment horizontal="right"/>
    </xf>
    <xf numFmtId="0" fontId="2" fillId="0" borderId="0" xfId="1" applyNumberFormat="1" applyFont="1" applyFill="1" applyBorder="1" applyAlignment="1" applyProtection="1">
      <alignment horizontal="left" vertical="center"/>
    </xf>
    <xf numFmtId="43" fontId="8" fillId="0" borderId="0" xfId="1" applyFont="1" applyFill="1" applyBorder="1" applyProtection="1"/>
    <xf numFmtId="0" fontId="1" fillId="0" borderId="26" xfId="1" applyNumberFormat="1" applyFont="1" applyFill="1" applyBorder="1" applyAlignment="1" applyProtection="1">
      <alignment horizontal="left" vertical="center"/>
    </xf>
    <xf numFmtId="165" fontId="2" fillId="0" borderId="27" xfId="1" applyNumberFormat="1" applyFont="1" applyFill="1" applyBorder="1" applyProtection="1">
      <protection locked="0"/>
    </xf>
    <xf numFmtId="43" fontId="8" fillId="0" borderId="28" xfId="1" applyFont="1" applyFill="1" applyBorder="1" applyAlignment="1" applyProtection="1">
      <alignment vertical="center"/>
    </xf>
    <xf numFmtId="165" fontId="8" fillId="0" borderId="28" xfId="1" applyNumberFormat="1" applyFont="1" applyFill="1" applyBorder="1" applyAlignment="1" applyProtection="1">
      <alignment vertical="center"/>
    </xf>
    <xf numFmtId="165" fontId="1" fillId="0" borderId="29" xfId="1" applyNumberFormat="1" applyFont="1" applyFill="1" applyBorder="1" applyAlignment="1" applyProtection="1"/>
    <xf numFmtId="165" fontId="1" fillId="0" borderId="29" xfId="1" applyNumberFormat="1" applyFont="1" applyFill="1" applyBorder="1" applyAlignment="1" applyProtection="1">
      <alignment horizontal="center" vertical="center"/>
    </xf>
    <xf numFmtId="165" fontId="1" fillId="0" borderId="29" xfId="1" applyNumberFormat="1" applyFont="1" applyFill="1" applyBorder="1" applyAlignment="1" applyProtection="1">
      <alignment horizontal="center"/>
    </xf>
    <xf numFmtId="165" fontId="1" fillId="0" borderId="29" xfId="1" applyNumberFormat="1" applyFont="1" applyFill="1" applyBorder="1" applyProtection="1"/>
    <xf numFmtId="0" fontId="2" fillId="0" borderId="29" xfId="1" applyNumberFormat="1" applyFont="1" applyFill="1" applyBorder="1" applyAlignment="1" applyProtection="1">
      <alignment vertical="center"/>
    </xf>
    <xf numFmtId="0" fontId="1" fillId="0" borderId="30" xfId="1" applyNumberFormat="1" applyFont="1" applyFill="1" applyBorder="1" applyAlignment="1" applyProtection="1">
      <alignment horizontal="center" vertical="center" wrapText="1"/>
    </xf>
    <xf numFmtId="0" fontId="2" fillId="0" borderId="4" xfId="1" applyNumberFormat="1" applyFont="1" applyFill="1" applyBorder="1" applyAlignment="1" applyProtection="1">
      <alignment horizontal="center" vertical="center" wrapText="1"/>
    </xf>
    <xf numFmtId="0" fontId="9" fillId="0" borderId="20" xfId="1" applyNumberFormat="1" applyFont="1" applyFill="1" applyBorder="1" applyAlignment="1" applyProtection="1">
      <alignment horizontal="left" vertical="top" wrapText="1"/>
      <protection locked="0"/>
    </xf>
    <xf numFmtId="165" fontId="9" fillId="0" borderId="0" xfId="1" applyNumberFormat="1" applyFont="1" applyFill="1" applyBorder="1" applyAlignment="1" applyProtection="1"/>
    <xf numFmtId="165" fontId="9" fillId="0" borderId="25" xfId="1" applyNumberFormat="1" applyFont="1" applyFill="1" applyBorder="1" applyAlignment="1" applyProtection="1">
      <alignment horizontal="center" wrapText="1"/>
    </xf>
    <xf numFmtId="0" fontId="1" fillId="0" borderId="19" xfId="1" applyNumberFormat="1" applyFont="1" applyFill="1" applyBorder="1" applyAlignment="1" applyProtection="1">
      <alignment horizontal="center" vertical="center" wrapText="1"/>
    </xf>
    <xf numFmtId="165" fontId="2" fillId="0" borderId="5" xfId="1" applyNumberFormat="1" applyFont="1" applyFill="1" applyBorder="1" applyProtection="1">
      <protection locked="0"/>
    </xf>
    <xf numFmtId="165" fontId="9" fillId="0" borderId="0" xfId="1" applyNumberFormat="1" applyFont="1" applyFill="1" applyBorder="1" applyAlignment="1" applyProtection="1">
      <alignment vertical="center"/>
    </xf>
    <xf numFmtId="165" fontId="13" fillId="0" borderId="0" xfId="1" applyNumberFormat="1" applyFont="1" applyFill="1" applyBorder="1" applyProtection="1"/>
    <xf numFmtId="0" fontId="13" fillId="0" borderId="0" xfId="1" applyNumberFormat="1" applyFont="1" applyFill="1" applyBorder="1" applyProtection="1"/>
    <xf numFmtId="165" fontId="9" fillId="0" borderId="17" xfId="1" applyNumberFormat="1" applyFont="1" applyFill="1" applyBorder="1" applyAlignment="1" applyProtection="1">
      <alignment vertical="center"/>
    </xf>
    <xf numFmtId="165" fontId="2" fillId="0" borderId="17" xfId="1" applyNumberFormat="1" applyFont="1" applyFill="1" applyBorder="1" applyAlignment="1" applyProtection="1">
      <alignment horizontal="center" vertical="center"/>
    </xf>
    <xf numFmtId="165" fontId="2" fillId="0" borderId="17" xfId="1" applyNumberFormat="1" applyFont="1" applyFill="1" applyBorder="1" applyAlignment="1" applyProtection="1">
      <alignment vertical="center" wrapText="1"/>
    </xf>
    <xf numFmtId="165" fontId="0" fillId="0" borderId="0" xfId="1" applyNumberFormat="1" applyFont="1"/>
    <xf numFmtId="165" fontId="0" fillId="0" borderId="0" xfId="0" applyNumberFormat="1" applyAlignment="1">
      <alignment horizontal="right"/>
    </xf>
    <xf numFmtId="165" fontId="0" fillId="0" borderId="0" xfId="0" applyNumberFormat="1" applyFill="1" applyAlignment="1">
      <alignment horizontal="right"/>
    </xf>
    <xf numFmtId="0" fontId="0" fillId="0" borderId="0" xfId="0" applyAlignment="1">
      <alignment horizontal="left"/>
    </xf>
    <xf numFmtId="165" fontId="2" fillId="3" borderId="34" xfId="0" applyNumberFormat="1" applyFont="1" applyFill="1" applyBorder="1" applyAlignment="1">
      <alignment horizontal="right" wrapText="1"/>
    </xf>
    <xf numFmtId="0" fontId="2" fillId="0" borderId="0" xfId="0" applyFont="1"/>
    <xf numFmtId="165" fontId="0" fillId="0" borderId="0" xfId="0" applyNumberFormat="1"/>
    <xf numFmtId="165" fontId="2" fillId="3" borderId="33" xfId="1" applyNumberFormat="1" applyFont="1" applyFill="1" applyBorder="1" applyAlignment="1">
      <alignment horizontal="right"/>
    </xf>
    <xf numFmtId="0" fontId="2" fillId="2" borderId="35" xfId="1" applyNumberFormat="1" applyFont="1" applyFill="1" applyBorder="1" applyAlignment="1" applyProtection="1">
      <alignment horizontal="center" vertical="center" wrapText="1"/>
    </xf>
    <xf numFmtId="0" fontId="1" fillId="0" borderId="36" xfId="3" applyNumberFormat="1" applyFont="1" applyFill="1" applyBorder="1" applyAlignment="1" applyProtection="1">
      <alignment horizontal="center" vertical="center" wrapText="1"/>
    </xf>
    <xf numFmtId="0" fontId="1" fillId="0" borderId="37" xfId="1" applyNumberFormat="1" applyFont="1" applyFill="1" applyBorder="1" applyAlignment="1" applyProtection="1">
      <alignment horizontal="center" vertical="center" wrapText="1"/>
    </xf>
    <xf numFmtId="0" fontId="2" fillId="0" borderId="37" xfId="1" applyNumberFormat="1" applyFont="1" applyFill="1" applyBorder="1" applyAlignment="1" applyProtection="1">
      <alignment horizontal="center"/>
    </xf>
    <xf numFmtId="0" fontId="1" fillId="0" borderId="38" xfId="1" applyNumberFormat="1" applyFont="1" applyFill="1" applyBorder="1" applyAlignment="1" applyProtection="1">
      <alignment horizontal="center" vertical="center" wrapText="1"/>
    </xf>
    <xf numFmtId="165" fontId="14" fillId="0" borderId="0" xfId="1" applyNumberFormat="1" applyFont="1" applyFill="1" applyBorder="1" applyAlignment="1" applyProtection="1">
      <alignment horizontal="center" vertical="center"/>
    </xf>
    <xf numFmtId="0" fontId="14" fillId="2" borderId="13" xfId="1" applyNumberFormat="1" applyFont="1" applyFill="1" applyBorder="1" applyAlignment="1" applyProtection="1">
      <alignment horizontal="center" vertical="center" wrapText="1"/>
    </xf>
    <xf numFmtId="0" fontId="14" fillId="2" borderId="12" xfId="1" applyNumberFormat="1" applyFont="1" applyFill="1" applyBorder="1" applyAlignment="1" applyProtection="1">
      <alignment horizontal="center" vertical="center" wrapText="1"/>
    </xf>
    <xf numFmtId="0" fontId="14" fillId="2" borderId="11" xfId="1" applyNumberFormat="1" applyFont="1" applyFill="1" applyBorder="1" applyAlignment="1" applyProtection="1">
      <alignment horizontal="center" vertical="center" wrapText="1"/>
    </xf>
    <xf numFmtId="165" fontId="14" fillId="2" borderId="11" xfId="1" applyNumberFormat="1" applyFont="1" applyFill="1" applyBorder="1" applyAlignment="1" applyProtection="1">
      <alignment horizontal="center" vertical="center" wrapText="1"/>
    </xf>
    <xf numFmtId="165" fontId="15" fillId="0" borderId="0" xfId="1" applyNumberFormat="1" applyFont="1" applyFill="1" applyBorder="1" applyAlignment="1" applyProtection="1">
      <alignment horizontal="center" vertical="center" wrapText="1"/>
    </xf>
    <xf numFmtId="0" fontId="16" fillId="0" borderId="4" xfId="3" applyNumberFormat="1" applyFont="1" applyFill="1" applyBorder="1" applyAlignment="1" applyProtection="1">
      <alignment horizontal="center" vertical="center" wrapText="1"/>
    </xf>
    <xf numFmtId="0" fontId="15" fillId="0" borderId="9" xfId="1" applyNumberFormat="1" applyFont="1" applyFill="1" applyBorder="1" applyAlignment="1" applyProtection="1">
      <alignment horizontal="center" vertical="center" wrapText="1"/>
    </xf>
    <xf numFmtId="0" fontId="15" fillId="0" borderId="8" xfId="1" applyNumberFormat="1" applyFont="1" applyFill="1" applyBorder="1" applyAlignment="1" applyProtection="1">
      <alignment vertical="center" wrapText="1"/>
    </xf>
    <xf numFmtId="165" fontId="15" fillId="0" borderId="8" xfId="1" applyNumberFormat="1" applyFont="1" applyFill="1" applyBorder="1" applyAlignment="1" applyProtection="1">
      <alignment vertical="center" wrapText="1"/>
    </xf>
    <xf numFmtId="165" fontId="15" fillId="0" borderId="8" xfId="1" applyNumberFormat="1" applyFont="1" applyFill="1" applyBorder="1" applyAlignment="1" applyProtection="1">
      <alignment horizontal="center" vertical="center" wrapText="1"/>
    </xf>
    <xf numFmtId="165" fontId="15" fillId="0" borderId="8" xfId="1" applyNumberFormat="1" applyFont="1" applyFill="1" applyBorder="1" applyAlignment="1" applyProtection="1">
      <alignment vertical="center"/>
    </xf>
    <xf numFmtId="0" fontId="16" fillId="0" borderId="4" xfId="1" applyNumberFormat="1" applyFont="1" applyFill="1" applyBorder="1" applyAlignment="1" applyProtection="1">
      <alignment horizontal="center" vertical="center" wrapText="1"/>
    </xf>
    <xf numFmtId="0" fontId="16" fillId="0" borderId="3" xfId="1" applyNumberFormat="1" applyFont="1" applyFill="1" applyBorder="1" applyAlignment="1" applyProtection="1">
      <alignment horizontal="center" vertical="center" wrapText="1"/>
    </xf>
    <xf numFmtId="0" fontId="14" fillId="0" borderId="2" xfId="1" applyNumberFormat="1" applyFont="1" applyFill="1" applyBorder="1" applyAlignment="1" applyProtection="1">
      <alignment vertical="center"/>
    </xf>
    <xf numFmtId="165" fontId="16" fillId="0" borderId="0" xfId="1" applyNumberFormat="1" applyFont="1" applyFill="1" applyBorder="1" applyAlignment="1" applyProtection="1">
      <alignment horizontal="center" vertical="center" wrapText="1"/>
    </xf>
    <xf numFmtId="165" fontId="16" fillId="0" borderId="2" xfId="1" applyNumberFormat="1" applyFont="1" applyFill="1" applyBorder="1" applyAlignment="1" applyProtection="1">
      <alignment vertical="center" wrapText="1"/>
    </xf>
    <xf numFmtId="0" fontId="14" fillId="0" borderId="17" xfId="1" applyNumberFormat="1" applyFont="1" applyFill="1" applyBorder="1" applyAlignment="1" applyProtection="1">
      <alignment vertical="center"/>
    </xf>
    <xf numFmtId="165" fontId="16" fillId="0" borderId="17" xfId="1" applyNumberFormat="1" applyFont="1" applyFill="1" applyBorder="1" applyAlignment="1" applyProtection="1">
      <alignment vertical="center" wrapText="1"/>
    </xf>
    <xf numFmtId="165" fontId="15" fillId="0" borderId="25" xfId="1" applyNumberFormat="1" applyFont="1" applyFill="1" applyBorder="1" applyAlignment="1" applyProtection="1">
      <alignment horizontal="center" vertical="center" wrapText="1"/>
    </xf>
    <xf numFmtId="165" fontId="17" fillId="0" borderId="0" xfId="1" applyNumberFormat="1" applyFont="1" applyFill="1" applyBorder="1" applyAlignment="1" applyProtection="1">
      <alignment horizontal="center" vertical="center"/>
    </xf>
    <xf numFmtId="0" fontId="17" fillId="2" borderId="13" xfId="1" applyNumberFormat="1" applyFont="1" applyFill="1" applyBorder="1" applyAlignment="1" applyProtection="1">
      <alignment horizontal="center" vertical="center" wrapText="1"/>
    </xf>
    <xf numFmtId="0" fontId="17" fillId="2" borderId="12" xfId="1" applyNumberFormat="1" applyFont="1" applyFill="1" applyBorder="1" applyAlignment="1" applyProtection="1">
      <alignment horizontal="center" vertical="center" wrapText="1"/>
    </xf>
    <xf numFmtId="0" fontId="17" fillId="2" borderId="11" xfId="1" applyNumberFormat="1" applyFont="1" applyFill="1" applyBorder="1" applyAlignment="1" applyProtection="1">
      <alignment horizontal="center" vertical="center" wrapText="1"/>
    </xf>
    <xf numFmtId="165" fontId="17" fillId="2" borderId="11" xfId="1" applyNumberFormat="1" applyFont="1" applyFill="1" applyBorder="1" applyAlignment="1" applyProtection="1">
      <alignment horizontal="center" vertical="center" wrapText="1"/>
    </xf>
    <xf numFmtId="43" fontId="17" fillId="2" borderId="11" xfId="1" applyFont="1" applyFill="1" applyBorder="1" applyAlignment="1" applyProtection="1">
      <alignment horizontal="center" vertical="center" wrapText="1"/>
    </xf>
    <xf numFmtId="165" fontId="17" fillId="2" borderId="10" xfId="1" applyNumberFormat="1" applyFont="1" applyFill="1" applyBorder="1" applyAlignment="1" applyProtection="1">
      <alignment horizontal="center" vertical="center" wrapText="1"/>
    </xf>
    <xf numFmtId="165" fontId="18" fillId="0" borderId="0" xfId="1" applyNumberFormat="1" applyFont="1" applyFill="1" applyBorder="1" applyAlignment="1" applyProtection="1">
      <alignment horizontal="center" vertical="center" wrapText="1"/>
    </xf>
    <xf numFmtId="0" fontId="19" fillId="0" borderId="4" xfId="3" applyNumberFormat="1" applyFont="1" applyFill="1" applyBorder="1" applyAlignment="1" applyProtection="1">
      <alignment horizontal="center" vertical="center" wrapText="1"/>
    </xf>
    <xf numFmtId="0" fontId="18" fillId="0" borderId="9" xfId="1" applyNumberFormat="1" applyFont="1" applyFill="1" applyBorder="1" applyAlignment="1" applyProtection="1">
      <alignment horizontal="center" vertical="center" wrapText="1"/>
    </xf>
    <xf numFmtId="0" fontId="18" fillId="0" borderId="8" xfId="1" applyNumberFormat="1" applyFont="1" applyFill="1" applyBorder="1" applyAlignment="1" applyProtection="1">
      <alignment vertical="center" wrapText="1"/>
    </xf>
    <xf numFmtId="165" fontId="18" fillId="0" borderId="8" xfId="1" applyNumberFormat="1" applyFont="1" applyFill="1" applyBorder="1" applyAlignment="1" applyProtection="1">
      <alignment vertical="center" wrapText="1"/>
    </xf>
    <xf numFmtId="165" fontId="18" fillId="0" borderId="8" xfId="1" applyNumberFormat="1" applyFont="1" applyFill="1" applyBorder="1" applyAlignment="1" applyProtection="1">
      <alignment horizontal="center" vertical="center" wrapText="1"/>
    </xf>
    <xf numFmtId="165" fontId="18" fillId="0" borderId="8" xfId="1" applyNumberFormat="1" applyFont="1" applyFill="1" applyBorder="1" applyAlignment="1" applyProtection="1">
      <alignment vertical="center"/>
    </xf>
    <xf numFmtId="165" fontId="18" fillId="0" borderId="8" xfId="1" applyNumberFormat="1" applyFont="1" applyFill="1" applyBorder="1" applyAlignment="1" applyProtection="1">
      <alignment horizontal="center" vertical="center"/>
    </xf>
    <xf numFmtId="166" fontId="18" fillId="0" borderId="7" xfId="2" applyNumberFormat="1" applyFont="1" applyFill="1" applyBorder="1" applyAlignment="1" applyProtection="1">
      <alignment vertical="center"/>
    </xf>
    <xf numFmtId="165" fontId="18" fillId="0" borderId="7" xfId="1" applyNumberFormat="1" applyFont="1" applyFill="1" applyBorder="1" applyAlignment="1" applyProtection="1">
      <alignment vertical="center"/>
    </xf>
    <xf numFmtId="43" fontId="18" fillId="0" borderId="7" xfId="1" applyFont="1" applyFill="1" applyBorder="1" applyAlignment="1" applyProtection="1">
      <alignment vertical="center"/>
    </xf>
    <xf numFmtId="165" fontId="18" fillId="0" borderId="6" xfId="1" applyNumberFormat="1" applyFont="1" applyFill="1" applyBorder="1" applyAlignment="1" applyProtection="1">
      <alignment vertical="center"/>
      <protection locked="0"/>
    </xf>
    <xf numFmtId="165" fontId="18" fillId="0" borderId="0" xfId="1" applyNumberFormat="1" applyFont="1" applyFill="1" applyBorder="1" applyProtection="1"/>
    <xf numFmtId="165" fontId="18" fillId="0" borderId="6" xfId="1" applyNumberFormat="1" applyFont="1" applyFill="1" applyBorder="1" applyAlignment="1" applyProtection="1">
      <alignment horizontal="left" vertical="top" wrapText="1"/>
      <protection locked="0"/>
    </xf>
    <xf numFmtId="165" fontId="18" fillId="0" borderId="20" xfId="1" applyNumberFormat="1" applyFont="1" applyFill="1" applyBorder="1" applyAlignment="1" applyProtection="1">
      <alignment vertical="center" wrapText="1"/>
      <protection locked="0"/>
    </xf>
    <xf numFmtId="0" fontId="19" fillId="0" borderId="4" xfId="1" applyNumberFormat="1" applyFont="1" applyFill="1" applyBorder="1" applyAlignment="1" applyProtection="1">
      <alignment horizontal="center" vertical="center" wrapText="1"/>
    </xf>
    <xf numFmtId="0" fontId="19" fillId="0" borderId="3" xfId="1" applyNumberFormat="1" applyFont="1" applyFill="1" applyBorder="1" applyAlignment="1" applyProtection="1">
      <alignment horizontal="center" vertical="center" wrapText="1"/>
    </xf>
    <xf numFmtId="0" fontId="17" fillId="0" borderId="2" xfId="1" applyNumberFormat="1" applyFont="1" applyFill="1" applyBorder="1" applyAlignment="1" applyProtection="1">
      <alignment vertical="center"/>
    </xf>
    <xf numFmtId="165" fontId="19" fillId="0" borderId="2" xfId="1" applyNumberFormat="1" applyFont="1" applyFill="1" applyBorder="1" applyAlignment="1" applyProtection="1">
      <alignment horizontal="center" vertical="center"/>
    </xf>
    <xf numFmtId="165" fontId="20" fillId="0" borderId="2" xfId="1" applyNumberFormat="1" applyFont="1" applyFill="1" applyBorder="1" applyAlignment="1" applyProtection="1">
      <alignment vertical="center"/>
    </xf>
    <xf numFmtId="43" fontId="20" fillId="0" borderId="2" xfId="1" applyFont="1" applyFill="1" applyBorder="1" applyAlignment="1" applyProtection="1">
      <alignment vertical="center"/>
    </xf>
    <xf numFmtId="165" fontId="17" fillId="0" borderId="1" xfId="1" applyNumberFormat="1" applyFont="1" applyFill="1" applyBorder="1" applyProtection="1">
      <protection locked="0"/>
    </xf>
    <xf numFmtId="165" fontId="19" fillId="0" borderId="0" xfId="1" applyNumberFormat="1" applyFont="1" applyFill="1" applyBorder="1" applyProtection="1"/>
    <xf numFmtId="0" fontId="18" fillId="0" borderId="6" xfId="1" applyNumberFormat="1" applyFont="1" applyFill="1" applyBorder="1" applyAlignment="1" applyProtection="1">
      <alignment horizontal="left" vertical="top" wrapText="1"/>
      <protection locked="0"/>
    </xf>
    <xf numFmtId="0" fontId="18" fillId="0" borderId="22" xfId="1" applyNumberFormat="1" applyFont="1" applyFill="1" applyBorder="1" applyAlignment="1" applyProtection="1">
      <alignment horizontal="center" vertical="center" wrapText="1"/>
    </xf>
    <xf numFmtId="0" fontId="18" fillId="0" borderId="21" xfId="1" applyNumberFormat="1" applyFont="1" applyFill="1" applyBorder="1" applyAlignment="1" applyProtection="1">
      <alignment vertical="center" wrapText="1"/>
    </xf>
    <xf numFmtId="165" fontId="18" fillId="0" borderId="21" xfId="1" applyNumberFormat="1" applyFont="1" applyFill="1" applyBorder="1" applyAlignment="1" applyProtection="1">
      <alignment vertical="center" wrapText="1"/>
    </xf>
    <xf numFmtId="165" fontId="18" fillId="0" borderId="21" xfId="1" applyNumberFormat="1" applyFont="1" applyFill="1" applyBorder="1" applyAlignment="1" applyProtection="1">
      <alignment vertical="center"/>
    </xf>
    <xf numFmtId="165" fontId="18" fillId="0" borderId="21" xfId="1" applyNumberFormat="1" applyFont="1" applyFill="1" applyBorder="1" applyAlignment="1" applyProtection="1">
      <alignment horizontal="center" vertical="center"/>
    </xf>
    <xf numFmtId="165" fontId="18" fillId="0" borderId="6" xfId="1" applyNumberFormat="1" applyFont="1" applyFill="1" applyBorder="1" applyAlignment="1" applyProtection="1">
      <alignment vertical="center" wrapText="1"/>
      <protection locked="0"/>
    </xf>
    <xf numFmtId="165" fontId="19" fillId="0" borderId="0" xfId="1" applyNumberFormat="1" applyFont="1" applyFill="1" applyBorder="1" applyAlignment="1" applyProtection="1">
      <alignment horizontal="center" vertical="center" wrapText="1"/>
    </xf>
    <xf numFmtId="165" fontId="19" fillId="0" borderId="2" xfId="1" applyNumberFormat="1" applyFont="1" applyFill="1" applyBorder="1" applyAlignment="1" applyProtection="1">
      <alignment vertical="center" wrapText="1"/>
    </xf>
    <xf numFmtId="165" fontId="17" fillId="0" borderId="1" xfId="1" applyNumberFormat="1" applyFont="1" applyFill="1" applyBorder="1" applyAlignment="1" applyProtection="1">
      <alignment vertical="center"/>
      <protection locked="0"/>
    </xf>
    <xf numFmtId="0" fontId="18" fillId="0" borderId="6" xfId="1" applyNumberFormat="1" applyFont="1" applyFill="1" applyBorder="1" applyAlignment="1" applyProtection="1">
      <alignment vertical="center" wrapText="1"/>
      <protection locked="0"/>
    </xf>
    <xf numFmtId="0" fontId="17" fillId="0" borderId="19" xfId="1" applyNumberFormat="1" applyFont="1" applyFill="1" applyBorder="1" applyAlignment="1" applyProtection="1">
      <alignment horizontal="center" vertical="center" wrapText="1"/>
    </xf>
    <xf numFmtId="0" fontId="17" fillId="0" borderId="17" xfId="1" applyNumberFormat="1" applyFont="1" applyFill="1" applyBorder="1" applyAlignment="1" applyProtection="1">
      <alignment vertical="center"/>
    </xf>
    <xf numFmtId="165" fontId="19" fillId="0" borderId="17" xfId="1" applyNumberFormat="1" applyFont="1" applyFill="1" applyBorder="1" applyAlignment="1" applyProtection="1">
      <alignment vertical="center"/>
    </xf>
    <xf numFmtId="165" fontId="19" fillId="0" borderId="17" xfId="1" applyNumberFormat="1" applyFont="1" applyFill="1" applyBorder="1" applyAlignment="1" applyProtection="1">
      <alignment horizontal="center" vertical="center"/>
    </xf>
    <xf numFmtId="165" fontId="17" fillId="0" borderId="18" xfId="1" applyNumberFormat="1" applyFont="1" applyFill="1" applyBorder="1" applyAlignment="1" applyProtection="1">
      <alignment vertical="center"/>
      <protection locked="0"/>
    </xf>
    <xf numFmtId="165" fontId="19" fillId="0" borderId="2" xfId="1" applyNumberFormat="1" applyFont="1" applyFill="1" applyBorder="1" applyAlignment="1" applyProtection="1">
      <alignment vertical="center"/>
    </xf>
    <xf numFmtId="165" fontId="17" fillId="0" borderId="2" xfId="1" applyNumberFormat="1" applyFont="1" applyFill="1" applyBorder="1" applyAlignment="1" applyProtection="1">
      <alignment vertical="center"/>
    </xf>
    <xf numFmtId="165" fontId="17" fillId="0" borderId="2" xfId="1" applyNumberFormat="1" applyFont="1" applyFill="1" applyBorder="1" applyAlignment="1" applyProtection="1">
      <alignment horizontal="center" vertical="center"/>
    </xf>
    <xf numFmtId="165" fontId="17" fillId="0" borderId="0" xfId="1" applyNumberFormat="1" applyFont="1" applyFill="1" applyBorder="1" applyProtection="1"/>
    <xf numFmtId="165" fontId="18" fillId="0" borderId="25" xfId="1" applyNumberFormat="1" applyFont="1" applyFill="1" applyBorder="1" applyAlignment="1" applyProtection="1">
      <alignment horizontal="center" vertical="center" wrapText="1"/>
    </xf>
    <xf numFmtId="165" fontId="19" fillId="0" borderId="0" xfId="1" applyNumberFormat="1" applyFont="1" applyFill="1" applyBorder="1" applyAlignment="1" applyProtection="1"/>
    <xf numFmtId="165" fontId="19" fillId="0" borderId="0" xfId="1" applyNumberFormat="1" applyFont="1" applyFill="1" applyBorder="1" applyAlignment="1" applyProtection="1">
      <alignment horizontal="center"/>
    </xf>
    <xf numFmtId="165" fontId="19" fillId="0" borderId="0" xfId="1" applyNumberFormat="1" applyFont="1" applyFill="1" applyBorder="1" applyAlignment="1" applyProtection="1">
      <alignment horizontal="center" vertical="center"/>
    </xf>
    <xf numFmtId="165" fontId="22" fillId="0" borderId="0" xfId="1" applyNumberFormat="1" applyFont="1" applyFill="1" applyBorder="1" applyProtection="1"/>
    <xf numFmtId="43" fontId="22" fillId="0" borderId="0" xfId="1" applyFont="1" applyFill="1" applyBorder="1" applyProtection="1"/>
    <xf numFmtId="165" fontId="19" fillId="0" borderId="5" xfId="1" applyNumberFormat="1" applyFont="1" applyFill="1" applyBorder="1" applyProtection="1">
      <protection locked="0"/>
    </xf>
    <xf numFmtId="0" fontId="17" fillId="0" borderId="2" xfId="1" applyNumberFormat="1" applyFont="1" applyFill="1" applyBorder="1" applyAlignment="1" applyProtection="1">
      <alignment vertical="center" wrapText="1"/>
    </xf>
    <xf numFmtId="0" fontId="19" fillId="0" borderId="0" xfId="1" applyNumberFormat="1" applyFont="1" applyFill="1" applyBorder="1" applyAlignment="1" applyProtection="1">
      <alignment horizontal="center" vertical="center" wrapText="1"/>
    </xf>
    <xf numFmtId="0" fontId="19" fillId="0" borderId="0" xfId="1" applyNumberFormat="1" applyFont="1" applyFill="1" applyBorder="1" applyProtection="1"/>
    <xf numFmtId="165" fontId="18" fillId="0" borderId="17" xfId="1" applyNumberFormat="1" applyFont="1" applyFill="1" applyBorder="1" applyAlignment="1" applyProtection="1">
      <alignment vertical="center"/>
    </xf>
    <xf numFmtId="165" fontId="17" fillId="0" borderId="17" xfId="1" applyNumberFormat="1" applyFont="1" applyFill="1" applyBorder="1" applyAlignment="1" applyProtection="1">
      <alignment horizontal="center" vertical="center"/>
    </xf>
    <xf numFmtId="0" fontId="18" fillId="0" borderId="6" xfId="1" applyNumberFormat="1" applyFont="1" applyFill="1" applyBorder="1" applyAlignment="1" applyProtection="1">
      <alignment horizontal="left" vertical="center" wrapText="1"/>
      <protection locked="0"/>
    </xf>
    <xf numFmtId="165" fontId="18" fillId="0" borderId="0" xfId="1" applyNumberFormat="1" applyFont="1" applyFill="1" applyBorder="1" applyAlignment="1" applyProtection="1">
      <alignment horizontal="center" vertical="center"/>
    </xf>
    <xf numFmtId="0" fontId="19" fillId="0" borderId="0" xfId="0" applyFont="1"/>
    <xf numFmtId="165" fontId="18" fillId="0" borderId="8" xfId="1" applyNumberFormat="1" applyFont="1" applyFill="1" applyBorder="1" applyAlignment="1" applyProtection="1"/>
    <xf numFmtId="165" fontId="18" fillId="0" borderId="8" xfId="1" applyNumberFormat="1" applyFont="1" applyFill="1" applyBorder="1" applyAlignment="1" applyProtection="1">
      <alignment horizontal="center"/>
    </xf>
    <xf numFmtId="166" fontId="18" fillId="0" borderId="7" xfId="2" applyNumberFormat="1" applyFont="1" applyFill="1" applyBorder="1" applyAlignment="1" applyProtection="1"/>
    <xf numFmtId="165" fontId="18" fillId="0" borderId="7" xfId="1" applyNumberFormat="1" applyFont="1" applyFill="1" applyBorder="1" applyAlignment="1" applyProtection="1"/>
    <xf numFmtId="43" fontId="18" fillId="0" borderId="7" xfId="1" applyFont="1" applyFill="1" applyBorder="1" applyAlignment="1" applyProtection="1"/>
    <xf numFmtId="0" fontId="18" fillId="0" borderId="6" xfId="1" applyNumberFormat="1" applyFont="1" applyFill="1" applyBorder="1" applyAlignment="1" applyProtection="1">
      <alignment wrapText="1"/>
      <protection locked="0"/>
    </xf>
    <xf numFmtId="165" fontId="18" fillId="0" borderId="0" xfId="1" applyNumberFormat="1" applyFont="1" applyFill="1" applyBorder="1" applyAlignment="1" applyProtection="1"/>
    <xf numFmtId="0" fontId="17" fillId="2" borderId="32" xfId="1" applyNumberFormat="1" applyFont="1" applyFill="1" applyBorder="1" applyAlignment="1" applyProtection="1">
      <alignment horizontal="center" vertical="center" wrapText="1"/>
    </xf>
    <xf numFmtId="0" fontId="18" fillId="0" borderId="31" xfId="1" applyNumberFormat="1" applyFont="1" applyFill="1" applyBorder="1" applyAlignment="1" applyProtection="1">
      <alignment horizontal="center" vertical="center" wrapText="1"/>
    </xf>
    <xf numFmtId="0" fontId="19" fillId="0" borderId="0" xfId="0" applyFont="1" applyFill="1" applyBorder="1" applyAlignment="1">
      <alignment vertical="center" wrapText="1"/>
    </xf>
    <xf numFmtId="165" fontId="18" fillId="0" borderId="9" xfId="1" applyNumberFormat="1" applyFont="1" applyFill="1" applyBorder="1" applyAlignment="1" applyProtection="1">
      <alignment vertical="center" wrapText="1"/>
    </xf>
    <xf numFmtId="165" fontId="17" fillId="0" borderId="17" xfId="1" applyNumberFormat="1" applyFont="1" applyFill="1" applyBorder="1" applyAlignment="1" applyProtection="1">
      <alignment vertical="center" wrapText="1"/>
    </xf>
    <xf numFmtId="0" fontId="16" fillId="0" borderId="19" xfId="1" applyNumberFormat="1" applyFont="1" applyFill="1" applyBorder="1" applyAlignment="1" applyProtection="1">
      <alignment horizontal="center" vertical="center" wrapText="1"/>
    </xf>
    <xf numFmtId="0" fontId="19" fillId="0" borderId="4" xfId="3" applyNumberFormat="1" applyFont="1" applyFill="1" applyBorder="1" applyAlignment="1" applyProtection="1">
      <alignment horizontal="center" wrapText="1"/>
    </xf>
    <xf numFmtId="0" fontId="18" fillId="0" borderId="9" xfId="1" applyNumberFormat="1" applyFont="1" applyFill="1" applyBorder="1" applyAlignment="1" applyProtection="1">
      <alignment horizontal="center" wrapText="1"/>
    </xf>
    <xf numFmtId="0" fontId="18" fillId="0" borderId="8" xfId="1" applyNumberFormat="1" applyFont="1" applyFill="1" applyBorder="1" applyAlignment="1" applyProtection="1">
      <alignment wrapText="1"/>
    </xf>
    <xf numFmtId="165" fontId="18" fillId="0" borderId="8" xfId="1" applyNumberFormat="1" applyFont="1" applyFill="1" applyBorder="1" applyAlignment="1" applyProtection="1">
      <alignment wrapText="1"/>
    </xf>
    <xf numFmtId="165" fontId="18" fillId="0" borderId="8" xfId="1" applyNumberFormat="1" applyFont="1" applyFill="1" applyBorder="1" applyAlignment="1" applyProtection="1">
      <alignment horizontal="center" wrapText="1"/>
    </xf>
    <xf numFmtId="165" fontId="2" fillId="2" borderId="39" xfId="1" applyNumberFormat="1" applyFont="1" applyFill="1" applyBorder="1" applyAlignment="1" applyProtection="1">
      <alignment horizontal="center" vertical="center" wrapText="1"/>
    </xf>
    <xf numFmtId="165" fontId="9" fillId="0" borderId="0" xfId="1" applyNumberFormat="1" applyFont="1" applyFill="1" applyBorder="1" applyAlignment="1" applyProtection="1">
      <alignment vertical="center"/>
      <protection locked="0"/>
    </xf>
    <xf numFmtId="165" fontId="9" fillId="0" borderId="0" xfId="1" applyNumberFormat="1" applyFont="1" applyFill="1" applyBorder="1" applyAlignment="1" applyProtection="1">
      <alignment horizontal="left" vertical="top" wrapText="1"/>
      <protection locked="0"/>
    </xf>
    <xf numFmtId="165" fontId="9" fillId="0" borderId="0" xfId="1" applyNumberFormat="1" applyFont="1" applyFill="1" applyBorder="1" applyAlignment="1" applyProtection="1">
      <alignment vertical="center" wrapText="1"/>
      <protection locked="0"/>
    </xf>
    <xf numFmtId="0" fontId="9" fillId="0" borderId="0" xfId="1" applyNumberFormat="1" applyFont="1" applyFill="1" applyBorder="1" applyAlignment="1" applyProtection="1">
      <alignment horizontal="left" vertical="top" wrapText="1"/>
      <protection locked="0"/>
    </xf>
    <xf numFmtId="0" fontId="9" fillId="0" borderId="0" xfId="1" applyNumberFormat="1" applyFont="1" applyFill="1" applyBorder="1" applyAlignment="1" applyProtection="1">
      <alignment vertical="center" wrapText="1"/>
      <protection locked="0"/>
    </xf>
    <xf numFmtId="167" fontId="9" fillId="0" borderId="0" xfId="1" applyNumberFormat="1" applyFont="1" applyFill="1" applyBorder="1" applyProtection="1"/>
    <xf numFmtId="0" fontId="23" fillId="0" borderId="0" xfId="0" applyFont="1" applyAlignment="1">
      <alignment horizontal="center"/>
    </xf>
    <xf numFmtId="165" fontId="23" fillId="0" borderId="0" xfId="1" applyNumberFormat="1" applyFont="1" applyAlignment="1">
      <alignment horizontal="center" wrapText="1"/>
    </xf>
    <xf numFmtId="0" fontId="23" fillId="0" borderId="0" xfId="0" applyFont="1" applyAlignment="1">
      <alignment horizontal="center" wrapText="1"/>
    </xf>
    <xf numFmtId="0" fontId="24" fillId="0" borderId="0" xfId="0" applyFont="1" applyAlignment="1">
      <alignment horizontal="center" vertical="center"/>
    </xf>
    <xf numFmtId="0" fontId="24" fillId="0" borderId="0" xfId="0" applyFont="1"/>
    <xf numFmtId="165" fontId="24" fillId="0" borderId="0" xfId="1" applyNumberFormat="1" applyFont="1"/>
    <xf numFmtId="0" fontId="23" fillId="0" borderId="0" xfId="0" applyFont="1"/>
    <xf numFmtId="165" fontId="23" fillId="0" borderId="0" xfId="1" applyNumberFormat="1" applyFont="1"/>
    <xf numFmtId="168" fontId="17" fillId="0" borderId="0" xfId="1" applyNumberFormat="1" applyFont="1" applyFill="1" applyBorder="1" applyAlignment="1" applyProtection="1">
      <alignment horizontal="center" vertical="center"/>
    </xf>
    <xf numFmtId="168" fontId="17" fillId="2" borderId="13" xfId="1" applyNumberFormat="1" applyFont="1" applyFill="1" applyBorder="1" applyAlignment="1" applyProtection="1">
      <alignment horizontal="center" vertical="center" wrapText="1"/>
    </xf>
    <xf numFmtId="168" fontId="17" fillId="2" borderId="12" xfId="1" applyNumberFormat="1" applyFont="1" applyFill="1" applyBorder="1" applyAlignment="1" applyProtection="1">
      <alignment horizontal="center" vertical="center" wrapText="1"/>
    </xf>
    <xf numFmtId="168" fontId="17" fillId="2" borderId="11" xfId="1" applyNumberFormat="1" applyFont="1" applyFill="1" applyBorder="1" applyAlignment="1" applyProtection="1">
      <alignment horizontal="center" vertical="center" wrapText="1"/>
    </xf>
    <xf numFmtId="168" fontId="17" fillId="2" borderId="10" xfId="1" applyNumberFormat="1" applyFont="1" applyFill="1" applyBorder="1" applyAlignment="1" applyProtection="1">
      <alignment horizontal="center" vertical="center" wrapText="1"/>
    </xf>
    <xf numFmtId="168" fontId="18" fillId="0" borderId="0" xfId="1" applyNumberFormat="1" applyFont="1" applyFill="1" applyBorder="1" applyAlignment="1" applyProtection="1">
      <alignment horizontal="center" vertical="center" wrapText="1"/>
    </xf>
    <xf numFmtId="168" fontId="19" fillId="0" borderId="4" xfId="3" applyNumberFormat="1" applyFont="1" applyFill="1" applyBorder="1" applyAlignment="1" applyProtection="1">
      <alignment horizontal="center" vertical="center" wrapText="1"/>
    </xf>
    <xf numFmtId="168" fontId="18" fillId="0" borderId="9" xfId="1" applyNumberFormat="1" applyFont="1" applyFill="1" applyBorder="1" applyAlignment="1" applyProtection="1">
      <alignment horizontal="center" vertical="center" wrapText="1"/>
    </xf>
    <xf numFmtId="168" fontId="18" fillId="0" borderId="8" xfId="1" applyNumberFormat="1" applyFont="1" applyFill="1" applyBorder="1" applyAlignment="1" applyProtection="1">
      <alignment vertical="center" wrapText="1"/>
    </xf>
    <xf numFmtId="168" fontId="18" fillId="0" borderId="8" xfId="1" applyNumberFormat="1" applyFont="1" applyFill="1" applyBorder="1" applyAlignment="1" applyProtection="1">
      <alignment horizontal="center" vertical="center" wrapText="1"/>
    </xf>
    <xf numFmtId="168" fontId="18" fillId="0" borderId="8" xfId="1" applyNumberFormat="1" applyFont="1" applyFill="1" applyBorder="1" applyAlignment="1" applyProtection="1">
      <alignment vertical="center"/>
    </xf>
    <xf numFmtId="168" fontId="18" fillId="0" borderId="8" xfId="1" applyNumberFormat="1" applyFont="1" applyFill="1" applyBorder="1" applyAlignment="1" applyProtection="1">
      <alignment horizontal="center" vertical="center"/>
    </xf>
    <xf numFmtId="168" fontId="18" fillId="0" borderId="7" xfId="2" applyNumberFormat="1" applyFont="1" applyFill="1" applyBorder="1" applyAlignment="1" applyProtection="1">
      <alignment vertical="center"/>
    </xf>
    <xf numFmtId="168" fontId="18" fillId="0" borderId="7" xfId="1" applyNumberFormat="1" applyFont="1" applyFill="1" applyBorder="1" applyAlignment="1" applyProtection="1">
      <alignment vertical="center"/>
    </xf>
    <xf numFmtId="168" fontId="18" fillId="0" borderId="6" xfId="1" applyNumberFormat="1" applyFont="1" applyFill="1" applyBorder="1" applyAlignment="1" applyProtection="1">
      <alignment vertical="center"/>
      <protection locked="0"/>
    </xf>
    <xf numFmtId="168" fontId="18" fillId="0" borderId="0" xfId="1" applyNumberFormat="1" applyFont="1" applyFill="1" applyBorder="1" applyProtection="1"/>
    <xf numFmtId="168" fontId="9" fillId="0" borderId="0" xfId="1" applyNumberFormat="1" applyFont="1" applyFill="1" applyBorder="1" applyProtection="1"/>
    <xf numFmtId="168" fontId="18" fillId="0" borderId="6" xfId="1" applyNumberFormat="1" applyFont="1" applyFill="1" applyBorder="1" applyAlignment="1" applyProtection="1">
      <alignment horizontal="left" vertical="top" wrapText="1"/>
      <protection locked="0"/>
    </xf>
    <xf numFmtId="168" fontId="18" fillId="0" borderId="20" xfId="1" applyNumberFormat="1" applyFont="1" applyFill="1" applyBorder="1" applyAlignment="1" applyProtection="1">
      <alignment vertical="center" wrapText="1"/>
      <protection locked="0"/>
    </xf>
    <xf numFmtId="168" fontId="19" fillId="0" borderId="0" xfId="1" applyNumberFormat="1" applyFont="1" applyFill="1" applyBorder="1" applyAlignment="1" applyProtection="1">
      <alignment vertical="center" wrapText="1"/>
    </xf>
    <xf numFmtId="168" fontId="19" fillId="0" borderId="4" xfId="1" applyNumberFormat="1" applyFont="1" applyFill="1" applyBorder="1" applyAlignment="1" applyProtection="1">
      <alignment horizontal="center" vertical="center" wrapText="1"/>
    </xf>
    <xf numFmtId="168" fontId="19" fillId="0" borderId="3" xfId="1" applyNumberFormat="1" applyFont="1" applyFill="1" applyBorder="1" applyAlignment="1" applyProtection="1">
      <alignment horizontal="center" vertical="center" wrapText="1"/>
    </xf>
    <xf numFmtId="168" fontId="17" fillId="0" borderId="2" xfId="1" applyNumberFormat="1" applyFont="1" applyFill="1" applyBorder="1" applyAlignment="1" applyProtection="1">
      <alignment vertical="center"/>
    </xf>
    <xf numFmtId="168" fontId="19" fillId="0" borderId="2" xfId="1" applyNumberFormat="1" applyFont="1" applyFill="1" applyBorder="1" applyProtection="1"/>
    <xf numFmtId="168" fontId="19" fillId="0" borderId="2" xfId="1" applyNumberFormat="1" applyFont="1" applyFill="1" applyBorder="1" applyAlignment="1" applyProtection="1"/>
    <xf numFmtId="168" fontId="19" fillId="0" borderId="2" xfId="1" applyNumberFormat="1" applyFont="1" applyFill="1" applyBorder="1" applyAlignment="1" applyProtection="1">
      <alignment horizontal="center"/>
    </xf>
    <xf numFmtId="168" fontId="19" fillId="0" borderId="2" xfId="1" applyNumberFormat="1" applyFont="1" applyFill="1" applyBorder="1" applyAlignment="1" applyProtection="1">
      <alignment horizontal="center" vertical="center"/>
    </xf>
    <xf numFmtId="168" fontId="20" fillId="0" borderId="2" xfId="1" applyNumberFormat="1" applyFont="1" applyFill="1" applyBorder="1" applyAlignment="1" applyProtection="1">
      <alignment vertical="center"/>
    </xf>
    <xf numFmtId="168" fontId="17" fillId="0" borderId="1" xfId="1" applyNumberFormat="1" applyFont="1" applyFill="1" applyBorder="1" applyProtection="1">
      <protection locked="0"/>
    </xf>
    <xf numFmtId="168" fontId="19" fillId="0" borderId="0" xfId="1" applyNumberFormat="1" applyFont="1" applyFill="1" applyBorder="1" applyProtection="1"/>
    <xf numFmtId="168" fontId="18" fillId="0" borderId="6" xfId="1" applyNumberFormat="1" applyFont="1" applyFill="1" applyBorder="1" applyAlignment="1" applyProtection="1">
      <alignment vertical="top" wrapText="1"/>
      <protection locked="0"/>
    </xf>
    <xf numFmtId="168" fontId="18" fillId="0" borderId="22" xfId="1" applyNumberFormat="1" applyFont="1" applyFill="1" applyBorder="1" applyAlignment="1" applyProtection="1">
      <alignment horizontal="center" vertical="center" wrapText="1"/>
    </xf>
    <xf numFmtId="168" fontId="18" fillId="0" borderId="21" xfId="1" applyNumberFormat="1" applyFont="1" applyFill="1" applyBorder="1" applyAlignment="1" applyProtection="1">
      <alignment vertical="center" wrapText="1"/>
    </xf>
    <xf numFmtId="168" fontId="18" fillId="0" borderId="21" xfId="1" applyNumberFormat="1" applyFont="1" applyFill="1" applyBorder="1" applyAlignment="1" applyProtection="1">
      <alignment vertical="center"/>
    </xf>
    <xf numFmtId="168" fontId="18" fillId="0" borderId="21" xfId="1" applyNumberFormat="1" applyFont="1" applyFill="1" applyBorder="1" applyAlignment="1" applyProtection="1">
      <alignment horizontal="center" vertical="center"/>
    </xf>
    <xf numFmtId="168" fontId="18" fillId="0" borderId="6" xfId="1" applyNumberFormat="1" applyFont="1" applyFill="1" applyBorder="1" applyAlignment="1" applyProtection="1">
      <alignment vertical="center" wrapText="1"/>
      <protection locked="0"/>
    </xf>
    <xf numFmtId="168" fontId="19" fillId="0" borderId="0" xfId="1" applyNumberFormat="1" applyFont="1" applyFill="1" applyBorder="1" applyAlignment="1" applyProtection="1">
      <alignment horizontal="center" vertical="center" wrapText="1"/>
    </xf>
    <xf numFmtId="168" fontId="19" fillId="0" borderId="2" xfId="1" applyNumberFormat="1" applyFont="1" applyFill="1" applyBorder="1" applyAlignment="1" applyProtection="1">
      <alignment vertical="center" wrapText="1"/>
    </xf>
    <xf numFmtId="168" fontId="18" fillId="0" borderId="2" xfId="1" applyNumberFormat="1" applyFont="1" applyFill="1" applyBorder="1" applyAlignment="1" applyProtection="1">
      <alignment vertical="center"/>
    </xf>
    <xf numFmtId="168" fontId="17" fillId="0" borderId="1" xfId="1" applyNumberFormat="1" applyFont="1" applyFill="1" applyBorder="1" applyAlignment="1" applyProtection="1">
      <alignment vertical="center"/>
      <protection locked="0"/>
    </xf>
    <xf numFmtId="168" fontId="17" fillId="0" borderId="19" xfId="1" applyNumberFormat="1" applyFont="1" applyFill="1" applyBorder="1" applyAlignment="1" applyProtection="1">
      <alignment horizontal="center" vertical="center" wrapText="1"/>
    </xf>
    <xf numFmtId="168" fontId="17" fillId="0" borderId="17" xfId="1" applyNumberFormat="1" applyFont="1" applyFill="1" applyBorder="1" applyAlignment="1" applyProtection="1">
      <alignment vertical="center"/>
    </xf>
    <xf numFmtId="168" fontId="19" fillId="0" borderId="17" xfId="1" applyNumberFormat="1" applyFont="1" applyFill="1" applyBorder="1" applyAlignment="1" applyProtection="1">
      <alignment vertical="center" wrapText="1"/>
    </xf>
    <xf numFmtId="168" fontId="19" fillId="0" borderId="17" xfId="1" applyNumberFormat="1" applyFont="1" applyFill="1" applyBorder="1" applyAlignment="1" applyProtection="1">
      <alignment vertical="center"/>
    </xf>
    <xf numFmtId="168" fontId="19" fillId="0" borderId="17" xfId="1" applyNumberFormat="1" applyFont="1" applyFill="1" applyBorder="1" applyAlignment="1" applyProtection="1">
      <alignment horizontal="center" vertical="center"/>
    </xf>
    <xf numFmtId="168" fontId="17" fillId="0" borderId="18" xfId="1" applyNumberFormat="1" applyFont="1" applyFill="1" applyBorder="1" applyAlignment="1" applyProtection="1">
      <alignment vertical="center"/>
      <protection locked="0"/>
    </xf>
    <xf numFmtId="168" fontId="19" fillId="0" borderId="2" xfId="1" applyNumberFormat="1" applyFont="1" applyFill="1" applyBorder="1" applyAlignment="1" applyProtection="1">
      <alignment vertical="center"/>
    </xf>
    <xf numFmtId="168" fontId="17" fillId="0" borderId="3" xfId="1" applyNumberFormat="1" applyFont="1" applyFill="1" applyBorder="1" applyAlignment="1" applyProtection="1">
      <alignment horizontal="center" vertical="center" wrapText="1"/>
    </xf>
    <xf numFmtId="168" fontId="17" fillId="0" borderId="2" xfId="1" applyNumberFormat="1" applyFont="1" applyFill="1" applyBorder="1" applyAlignment="1" applyProtection="1">
      <alignment vertical="center" wrapText="1"/>
    </xf>
    <xf numFmtId="168" fontId="17" fillId="0" borderId="2" xfId="1" applyNumberFormat="1" applyFont="1" applyFill="1" applyBorder="1" applyAlignment="1" applyProtection="1">
      <alignment horizontal="center" vertical="center"/>
    </xf>
    <xf numFmtId="168" fontId="17" fillId="0" borderId="0" xfId="1" applyNumberFormat="1" applyFont="1" applyFill="1" applyBorder="1" applyProtection="1"/>
    <xf numFmtId="168" fontId="18" fillId="0" borderId="25" xfId="1" applyNumberFormat="1" applyFont="1" applyFill="1" applyBorder="1" applyAlignment="1" applyProtection="1">
      <alignment horizontal="center" vertical="center" wrapText="1"/>
    </xf>
    <xf numFmtId="168" fontId="21" fillId="0" borderId="0" xfId="1" applyNumberFormat="1" applyFont="1" applyFill="1" applyBorder="1" applyProtection="1"/>
    <xf numFmtId="168" fontId="19" fillId="0" borderId="0" xfId="1" applyNumberFormat="1" applyFont="1" applyFill="1" applyBorder="1" applyAlignment="1" applyProtection="1"/>
    <xf numFmtId="168" fontId="19" fillId="0" borderId="0" xfId="1" applyNumberFormat="1" applyFont="1" applyFill="1" applyBorder="1" applyAlignment="1" applyProtection="1">
      <alignment horizontal="center"/>
    </xf>
    <xf numFmtId="168" fontId="19" fillId="0" borderId="0" xfId="1" applyNumberFormat="1" applyFont="1" applyFill="1" applyBorder="1" applyAlignment="1" applyProtection="1">
      <alignment horizontal="center" vertical="center"/>
    </xf>
    <xf numFmtId="168" fontId="22" fillId="0" borderId="0" xfId="1" applyNumberFormat="1" applyFont="1" applyFill="1" applyBorder="1" applyProtection="1"/>
    <xf numFmtId="168" fontId="19" fillId="0" borderId="5" xfId="1" applyNumberFormat="1" applyFont="1" applyFill="1" applyBorder="1" applyProtection="1">
      <protection locked="0"/>
    </xf>
    <xf numFmtId="168" fontId="18" fillId="0" borderId="20" xfId="1" applyNumberFormat="1" applyFont="1" applyFill="1" applyBorder="1" applyAlignment="1" applyProtection="1">
      <alignment horizontal="left" vertical="top" wrapText="1"/>
      <protection locked="0"/>
    </xf>
    <xf numFmtId="0" fontId="24" fillId="0" borderId="0" xfId="0" applyFont="1" applyAlignment="1">
      <alignment vertical="center"/>
    </xf>
    <xf numFmtId="10" fontId="9" fillId="0" borderId="8" xfId="4" applyNumberFormat="1" applyFont="1" applyFill="1" applyBorder="1" applyAlignment="1" applyProtection="1">
      <alignment horizontal="center" vertical="center"/>
    </xf>
    <xf numFmtId="10" fontId="25" fillId="0" borderId="8" xfId="4" applyNumberFormat="1" applyFont="1" applyFill="1" applyBorder="1" applyAlignment="1" applyProtection="1">
      <alignment horizontal="center" wrapText="1"/>
    </xf>
    <xf numFmtId="165" fontId="25" fillId="0" borderId="8" xfId="1" applyNumberFormat="1" applyFont="1" applyFill="1" applyBorder="1" applyAlignment="1" applyProtection="1">
      <alignment horizontal="left" wrapText="1"/>
    </xf>
    <xf numFmtId="165" fontId="24" fillId="0" borderId="0" xfId="0" applyNumberFormat="1" applyFont="1"/>
    <xf numFmtId="165" fontId="23" fillId="0" borderId="0" xfId="0" applyNumberFormat="1" applyFont="1"/>
    <xf numFmtId="43" fontId="24" fillId="0" borderId="0" xfId="0" applyNumberFormat="1" applyFont="1"/>
    <xf numFmtId="167" fontId="26" fillId="0" borderId="0" xfId="1" applyNumberFormat="1" applyFont="1" applyFill="1" applyProtection="1"/>
    <xf numFmtId="167" fontId="27" fillId="0" borderId="0" xfId="1" applyNumberFormat="1" applyFont="1" applyFill="1" applyProtection="1"/>
    <xf numFmtId="0" fontId="9" fillId="4" borderId="8" xfId="1" applyNumberFormat="1" applyFont="1" applyFill="1" applyBorder="1" applyAlignment="1" applyProtection="1">
      <alignment vertical="center" wrapText="1"/>
    </xf>
    <xf numFmtId="0" fontId="9" fillId="4" borderId="21" xfId="1" applyNumberFormat="1" applyFont="1" applyFill="1" applyBorder="1" applyAlignment="1" applyProtection="1">
      <alignment vertical="center" wrapText="1"/>
    </xf>
    <xf numFmtId="0" fontId="15" fillId="4" borderId="8" xfId="1" applyNumberFormat="1" applyFont="1" applyFill="1" applyBorder="1" applyAlignment="1" applyProtection="1">
      <alignment vertical="center" wrapText="1"/>
    </xf>
    <xf numFmtId="0" fontId="18" fillId="4" borderId="8" xfId="1" applyNumberFormat="1" applyFont="1" applyFill="1" applyBorder="1" applyAlignment="1" applyProtection="1">
      <alignment vertical="center" wrapText="1"/>
    </xf>
    <xf numFmtId="43" fontId="5" fillId="0" borderId="0" xfId="1" applyFont="1" applyAlignment="1" applyProtection="1">
      <alignment vertical="center"/>
    </xf>
    <xf numFmtId="9" fontId="24" fillId="0" borderId="0" xfId="0" applyNumberFormat="1" applyFont="1"/>
    <xf numFmtId="0" fontId="24" fillId="0" borderId="0" xfId="0" applyFont="1" applyAlignment="1">
      <alignment horizontal="center" vertical="center"/>
    </xf>
    <xf numFmtId="0" fontId="23" fillId="0" borderId="0" xfId="0" applyFont="1" applyAlignment="1">
      <alignment horizontal="center" vertical="center"/>
    </xf>
    <xf numFmtId="0" fontId="24" fillId="0" borderId="0" xfId="0" applyFont="1" applyAlignment="1">
      <alignment horizontal="left" vertical="center"/>
    </xf>
    <xf numFmtId="165" fontId="2" fillId="0" borderId="14" xfId="1" applyNumberFormat="1" applyFont="1" applyFill="1" applyBorder="1" applyAlignment="1" applyProtection="1">
      <alignment horizontal="left" vertical="center" wrapText="1"/>
    </xf>
    <xf numFmtId="168" fontId="17" fillId="0" borderId="14" xfId="1" applyNumberFormat="1" applyFont="1" applyFill="1" applyBorder="1" applyAlignment="1" applyProtection="1">
      <alignment horizontal="left" vertical="center" wrapText="1"/>
    </xf>
    <xf numFmtId="165" fontId="2" fillId="0" borderId="0" xfId="1" applyNumberFormat="1" applyFont="1" applyFill="1" applyBorder="1" applyAlignment="1" applyProtection="1">
      <alignment horizontal="left" vertical="center" wrapText="1"/>
    </xf>
  </cellXfs>
  <cellStyles count="5">
    <cellStyle name="Comma" xfId="1" builtinId="3"/>
    <cellStyle name="Comma 11" xfId="3" xr:uid="{00000000-0005-0000-0000-000001000000}"/>
    <cellStyle name="Comma 2 2" xfId="2" xr:uid="{00000000-0005-0000-0000-000002000000}"/>
    <cellStyle name="Normal" xfId="0" builtinId="0"/>
    <cellStyle name="Percent" xfId="4" builtinId="5"/>
  </cellStyles>
  <dxfs count="13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FF00"/>
          <bgColor rgb="FF00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FF00"/>
          <bgColor rgb="FF00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FF00"/>
          <bgColor rgb="FF00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FF00"/>
          <bgColor rgb="FF00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externalLink" Target="externalLinks/externalLink19.xml"/><Relationship Id="rId21" Type="http://schemas.openxmlformats.org/officeDocument/2006/relationships/externalLink" Target="externalLinks/externalLink14.xml"/><Relationship Id="rId42" Type="http://schemas.openxmlformats.org/officeDocument/2006/relationships/externalLink" Target="externalLinks/externalLink35.xml"/><Relationship Id="rId47" Type="http://schemas.openxmlformats.org/officeDocument/2006/relationships/externalLink" Target="externalLinks/externalLink40.xml"/><Relationship Id="rId63" Type="http://schemas.openxmlformats.org/officeDocument/2006/relationships/externalLink" Target="externalLinks/externalLink56.xml"/><Relationship Id="rId68" Type="http://schemas.openxmlformats.org/officeDocument/2006/relationships/externalLink" Target="externalLinks/externalLink61.xml"/><Relationship Id="rId84" Type="http://schemas.openxmlformats.org/officeDocument/2006/relationships/externalLink" Target="externalLinks/externalLink77.xml"/><Relationship Id="rId89" Type="http://schemas.openxmlformats.org/officeDocument/2006/relationships/externalLink" Target="externalLinks/externalLink82.xml"/><Relationship Id="rId16" Type="http://schemas.openxmlformats.org/officeDocument/2006/relationships/externalLink" Target="externalLinks/externalLink9.xml"/><Relationship Id="rId11" Type="http://schemas.openxmlformats.org/officeDocument/2006/relationships/externalLink" Target="externalLinks/externalLink4.xml"/><Relationship Id="rId32" Type="http://schemas.openxmlformats.org/officeDocument/2006/relationships/externalLink" Target="externalLinks/externalLink25.xml"/><Relationship Id="rId37" Type="http://schemas.openxmlformats.org/officeDocument/2006/relationships/externalLink" Target="externalLinks/externalLink30.xml"/><Relationship Id="rId53" Type="http://schemas.openxmlformats.org/officeDocument/2006/relationships/externalLink" Target="externalLinks/externalLink46.xml"/><Relationship Id="rId58" Type="http://schemas.openxmlformats.org/officeDocument/2006/relationships/externalLink" Target="externalLinks/externalLink51.xml"/><Relationship Id="rId74" Type="http://schemas.openxmlformats.org/officeDocument/2006/relationships/externalLink" Target="externalLinks/externalLink67.xml"/><Relationship Id="rId79" Type="http://schemas.openxmlformats.org/officeDocument/2006/relationships/externalLink" Target="externalLinks/externalLink72.xml"/><Relationship Id="rId102" Type="http://schemas.openxmlformats.org/officeDocument/2006/relationships/externalLink" Target="externalLinks/externalLink95.xml"/><Relationship Id="rId5" Type="http://schemas.openxmlformats.org/officeDocument/2006/relationships/worksheet" Target="worksheets/sheet5.xml"/><Relationship Id="rId90" Type="http://schemas.openxmlformats.org/officeDocument/2006/relationships/externalLink" Target="externalLinks/externalLink83.xml"/><Relationship Id="rId95" Type="http://schemas.openxmlformats.org/officeDocument/2006/relationships/externalLink" Target="externalLinks/externalLink88.xml"/><Relationship Id="rId22" Type="http://schemas.openxmlformats.org/officeDocument/2006/relationships/externalLink" Target="externalLinks/externalLink15.xml"/><Relationship Id="rId27" Type="http://schemas.openxmlformats.org/officeDocument/2006/relationships/externalLink" Target="externalLinks/externalLink20.xml"/><Relationship Id="rId43" Type="http://schemas.openxmlformats.org/officeDocument/2006/relationships/externalLink" Target="externalLinks/externalLink36.xml"/><Relationship Id="rId48" Type="http://schemas.openxmlformats.org/officeDocument/2006/relationships/externalLink" Target="externalLinks/externalLink41.xml"/><Relationship Id="rId64" Type="http://schemas.openxmlformats.org/officeDocument/2006/relationships/externalLink" Target="externalLinks/externalLink57.xml"/><Relationship Id="rId69" Type="http://schemas.openxmlformats.org/officeDocument/2006/relationships/externalLink" Target="externalLinks/externalLink62.xml"/><Relationship Id="rId80" Type="http://schemas.openxmlformats.org/officeDocument/2006/relationships/externalLink" Target="externalLinks/externalLink73.xml"/><Relationship Id="rId85" Type="http://schemas.openxmlformats.org/officeDocument/2006/relationships/externalLink" Target="externalLinks/externalLink78.xml"/><Relationship Id="rId12" Type="http://schemas.openxmlformats.org/officeDocument/2006/relationships/externalLink" Target="externalLinks/externalLink5.xml"/><Relationship Id="rId17" Type="http://schemas.openxmlformats.org/officeDocument/2006/relationships/externalLink" Target="externalLinks/externalLink10.xml"/><Relationship Id="rId33" Type="http://schemas.openxmlformats.org/officeDocument/2006/relationships/externalLink" Target="externalLinks/externalLink26.xml"/><Relationship Id="rId38" Type="http://schemas.openxmlformats.org/officeDocument/2006/relationships/externalLink" Target="externalLinks/externalLink31.xml"/><Relationship Id="rId59" Type="http://schemas.openxmlformats.org/officeDocument/2006/relationships/externalLink" Target="externalLinks/externalLink52.xml"/><Relationship Id="rId103" Type="http://schemas.openxmlformats.org/officeDocument/2006/relationships/theme" Target="theme/theme1.xml"/><Relationship Id="rId20" Type="http://schemas.openxmlformats.org/officeDocument/2006/relationships/externalLink" Target="externalLinks/externalLink13.xml"/><Relationship Id="rId41" Type="http://schemas.openxmlformats.org/officeDocument/2006/relationships/externalLink" Target="externalLinks/externalLink34.xml"/><Relationship Id="rId54" Type="http://schemas.openxmlformats.org/officeDocument/2006/relationships/externalLink" Target="externalLinks/externalLink47.xml"/><Relationship Id="rId62" Type="http://schemas.openxmlformats.org/officeDocument/2006/relationships/externalLink" Target="externalLinks/externalLink55.xml"/><Relationship Id="rId70" Type="http://schemas.openxmlformats.org/officeDocument/2006/relationships/externalLink" Target="externalLinks/externalLink63.xml"/><Relationship Id="rId75" Type="http://schemas.openxmlformats.org/officeDocument/2006/relationships/externalLink" Target="externalLinks/externalLink68.xml"/><Relationship Id="rId83" Type="http://schemas.openxmlformats.org/officeDocument/2006/relationships/externalLink" Target="externalLinks/externalLink76.xml"/><Relationship Id="rId88" Type="http://schemas.openxmlformats.org/officeDocument/2006/relationships/externalLink" Target="externalLinks/externalLink81.xml"/><Relationship Id="rId91" Type="http://schemas.openxmlformats.org/officeDocument/2006/relationships/externalLink" Target="externalLinks/externalLink84.xml"/><Relationship Id="rId96" Type="http://schemas.openxmlformats.org/officeDocument/2006/relationships/externalLink" Target="externalLinks/externalLink89.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externalLink" Target="externalLinks/externalLink8.xml"/><Relationship Id="rId23" Type="http://schemas.openxmlformats.org/officeDocument/2006/relationships/externalLink" Target="externalLinks/externalLink16.xml"/><Relationship Id="rId28" Type="http://schemas.openxmlformats.org/officeDocument/2006/relationships/externalLink" Target="externalLinks/externalLink21.xml"/><Relationship Id="rId36" Type="http://schemas.openxmlformats.org/officeDocument/2006/relationships/externalLink" Target="externalLinks/externalLink29.xml"/><Relationship Id="rId49" Type="http://schemas.openxmlformats.org/officeDocument/2006/relationships/externalLink" Target="externalLinks/externalLink42.xml"/><Relationship Id="rId57" Type="http://schemas.openxmlformats.org/officeDocument/2006/relationships/externalLink" Target="externalLinks/externalLink50.xml"/><Relationship Id="rId106" Type="http://schemas.openxmlformats.org/officeDocument/2006/relationships/calcChain" Target="calcChain.xml"/><Relationship Id="rId10" Type="http://schemas.openxmlformats.org/officeDocument/2006/relationships/externalLink" Target="externalLinks/externalLink3.xml"/><Relationship Id="rId31" Type="http://schemas.openxmlformats.org/officeDocument/2006/relationships/externalLink" Target="externalLinks/externalLink24.xml"/><Relationship Id="rId44" Type="http://schemas.openxmlformats.org/officeDocument/2006/relationships/externalLink" Target="externalLinks/externalLink37.xml"/><Relationship Id="rId52" Type="http://schemas.openxmlformats.org/officeDocument/2006/relationships/externalLink" Target="externalLinks/externalLink45.xml"/><Relationship Id="rId60" Type="http://schemas.openxmlformats.org/officeDocument/2006/relationships/externalLink" Target="externalLinks/externalLink53.xml"/><Relationship Id="rId65" Type="http://schemas.openxmlformats.org/officeDocument/2006/relationships/externalLink" Target="externalLinks/externalLink58.xml"/><Relationship Id="rId73" Type="http://schemas.openxmlformats.org/officeDocument/2006/relationships/externalLink" Target="externalLinks/externalLink66.xml"/><Relationship Id="rId78" Type="http://schemas.openxmlformats.org/officeDocument/2006/relationships/externalLink" Target="externalLinks/externalLink71.xml"/><Relationship Id="rId81" Type="http://schemas.openxmlformats.org/officeDocument/2006/relationships/externalLink" Target="externalLinks/externalLink74.xml"/><Relationship Id="rId86" Type="http://schemas.openxmlformats.org/officeDocument/2006/relationships/externalLink" Target="externalLinks/externalLink79.xml"/><Relationship Id="rId94" Type="http://schemas.openxmlformats.org/officeDocument/2006/relationships/externalLink" Target="externalLinks/externalLink87.xml"/><Relationship Id="rId99" Type="http://schemas.openxmlformats.org/officeDocument/2006/relationships/externalLink" Target="externalLinks/externalLink92.xml"/><Relationship Id="rId101" Type="http://schemas.openxmlformats.org/officeDocument/2006/relationships/externalLink" Target="externalLinks/externalLink94.xml"/><Relationship Id="rId4" Type="http://schemas.openxmlformats.org/officeDocument/2006/relationships/worksheet" Target="worksheets/sheet4.xml"/><Relationship Id="rId9" Type="http://schemas.openxmlformats.org/officeDocument/2006/relationships/externalLink" Target="externalLinks/externalLink2.xml"/><Relationship Id="rId13" Type="http://schemas.openxmlformats.org/officeDocument/2006/relationships/externalLink" Target="externalLinks/externalLink6.xml"/><Relationship Id="rId18" Type="http://schemas.openxmlformats.org/officeDocument/2006/relationships/externalLink" Target="externalLinks/externalLink11.xml"/><Relationship Id="rId39" Type="http://schemas.openxmlformats.org/officeDocument/2006/relationships/externalLink" Target="externalLinks/externalLink32.xml"/><Relationship Id="rId34" Type="http://schemas.openxmlformats.org/officeDocument/2006/relationships/externalLink" Target="externalLinks/externalLink27.xml"/><Relationship Id="rId50" Type="http://schemas.openxmlformats.org/officeDocument/2006/relationships/externalLink" Target="externalLinks/externalLink43.xml"/><Relationship Id="rId55" Type="http://schemas.openxmlformats.org/officeDocument/2006/relationships/externalLink" Target="externalLinks/externalLink48.xml"/><Relationship Id="rId76" Type="http://schemas.openxmlformats.org/officeDocument/2006/relationships/externalLink" Target="externalLinks/externalLink69.xml"/><Relationship Id="rId97" Type="http://schemas.openxmlformats.org/officeDocument/2006/relationships/externalLink" Target="externalLinks/externalLink90.xml"/><Relationship Id="rId104" Type="http://schemas.openxmlformats.org/officeDocument/2006/relationships/styles" Target="styles.xml"/><Relationship Id="rId7" Type="http://schemas.openxmlformats.org/officeDocument/2006/relationships/worksheet" Target="worksheets/sheet7.xml"/><Relationship Id="rId71" Type="http://schemas.openxmlformats.org/officeDocument/2006/relationships/externalLink" Target="externalLinks/externalLink64.xml"/><Relationship Id="rId92" Type="http://schemas.openxmlformats.org/officeDocument/2006/relationships/externalLink" Target="externalLinks/externalLink85.xml"/><Relationship Id="rId2" Type="http://schemas.openxmlformats.org/officeDocument/2006/relationships/worksheet" Target="worksheets/sheet2.xml"/><Relationship Id="rId29" Type="http://schemas.openxmlformats.org/officeDocument/2006/relationships/externalLink" Target="externalLinks/externalLink22.xml"/><Relationship Id="rId24" Type="http://schemas.openxmlformats.org/officeDocument/2006/relationships/externalLink" Target="externalLinks/externalLink17.xml"/><Relationship Id="rId40" Type="http://schemas.openxmlformats.org/officeDocument/2006/relationships/externalLink" Target="externalLinks/externalLink33.xml"/><Relationship Id="rId45" Type="http://schemas.openxmlformats.org/officeDocument/2006/relationships/externalLink" Target="externalLinks/externalLink38.xml"/><Relationship Id="rId66" Type="http://schemas.openxmlformats.org/officeDocument/2006/relationships/externalLink" Target="externalLinks/externalLink59.xml"/><Relationship Id="rId87" Type="http://schemas.openxmlformats.org/officeDocument/2006/relationships/externalLink" Target="externalLinks/externalLink80.xml"/><Relationship Id="rId61" Type="http://schemas.openxmlformats.org/officeDocument/2006/relationships/externalLink" Target="externalLinks/externalLink54.xml"/><Relationship Id="rId82" Type="http://schemas.openxmlformats.org/officeDocument/2006/relationships/externalLink" Target="externalLinks/externalLink75.xml"/><Relationship Id="rId19" Type="http://schemas.openxmlformats.org/officeDocument/2006/relationships/externalLink" Target="externalLinks/externalLink12.xml"/><Relationship Id="rId14" Type="http://schemas.openxmlformats.org/officeDocument/2006/relationships/externalLink" Target="externalLinks/externalLink7.xml"/><Relationship Id="rId30" Type="http://schemas.openxmlformats.org/officeDocument/2006/relationships/externalLink" Target="externalLinks/externalLink23.xml"/><Relationship Id="rId35" Type="http://schemas.openxmlformats.org/officeDocument/2006/relationships/externalLink" Target="externalLinks/externalLink28.xml"/><Relationship Id="rId56" Type="http://schemas.openxmlformats.org/officeDocument/2006/relationships/externalLink" Target="externalLinks/externalLink49.xml"/><Relationship Id="rId77" Type="http://schemas.openxmlformats.org/officeDocument/2006/relationships/externalLink" Target="externalLinks/externalLink70.xml"/><Relationship Id="rId100" Type="http://schemas.openxmlformats.org/officeDocument/2006/relationships/externalLink" Target="externalLinks/externalLink93.xml"/><Relationship Id="rId105" Type="http://schemas.openxmlformats.org/officeDocument/2006/relationships/sharedStrings" Target="sharedStrings.xml"/><Relationship Id="rId8" Type="http://schemas.openxmlformats.org/officeDocument/2006/relationships/externalLink" Target="externalLinks/externalLink1.xml"/><Relationship Id="rId51" Type="http://schemas.openxmlformats.org/officeDocument/2006/relationships/externalLink" Target="externalLinks/externalLink44.xml"/><Relationship Id="rId72" Type="http://schemas.openxmlformats.org/officeDocument/2006/relationships/externalLink" Target="externalLinks/externalLink65.xml"/><Relationship Id="rId93" Type="http://schemas.openxmlformats.org/officeDocument/2006/relationships/externalLink" Target="externalLinks/externalLink86.xml"/><Relationship Id="rId98" Type="http://schemas.openxmlformats.org/officeDocument/2006/relationships/externalLink" Target="externalLinks/externalLink91.xml"/><Relationship Id="rId3" Type="http://schemas.openxmlformats.org/officeDocument/2006/relationships/worksheet" Target="worksheets/sheet3.xml"/><Relationship Id="rId25" Type="http://schemas.openxmlformats.org/officeDocument/2006/relationships/externalLink" Target="externalLinks/externalLink18.xml"/><Relationship Id="rId46" Type="http://schemas.openxmlformats.org/officeDocument/2006/relationships/externalLink" Target="externalLinks/externalLink39.xml"/><Relationship Id="rId67" Type="http://schemas.openxmlformats.org/officeDocument/2006/relationships/externalLink" Target="externalLinks/externalLink60.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d.docs.live.net/C:/Nasv0412/WINDOWS/TEMP/new-model.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d.docs.live.net/C:/Naws1251/Lame's%20Open_dir/DATI/TdB2000/E%20allegati.xls" TargetMode="External"/></Relationships>
</file>

<file path=xl/externalLinks/_rels/externalLink3.xml.rels><?xml version="1.0" encoding="UTF-8" standalone="yes"?>
<Relationships xmlns="http://schemas.openxmlformats.org/package/2006/relationships"><Relationship Id="rId1" Type="http://schemas.microsoft.com/office/2006/relationships/xlExternalLinkPath/xlPathMissing" Target="FINAL%20ACCRUALS.xls" TargetMode="External"/></Relationships>
</file>

<file path=xl/externalLinks/_rels/externalLink4.xml.rels><?xml version="1.0" encoding="UTF-8" standalone="yes"?>
<Relationships xmlns="http://schemas.openxmlformats.org/package/2006/relationships"><Relationship Id="rId1" Type="http://schemas.microsoft.com/office/2006/relationships/xlExternalLinkPath/xlPathMissing" Target="fortum2.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d.docs.live.net/C:/Users/18888/AppData/Local/Microsoft/Windows/Temporary%20Internet%20Files/Content.Outlook/4OWPY2B1/NIE_DFW_2007.xls" TargetMode="External"/></Relationships>
</file>

<file path=xl/externalLinks/_rels/externalLink6.xml.rels><?xml version="1.0" encoding="UTF-8" standalone="yes"?>
<Relationships xmlns="http://schemas.openxmlformats.org/package/2006/relationships"><Relationship Id="rId2" Type="http://schemas.microsoft.com/office/2019/04/relationships/externalLinkLongPath" Target="/Volumes/USB%20Drive/2014%20BUDGET%20&amp;%20PERFORMANCE%20ISSUES/Africa-me.shell.com/africa-me/Documents%20and%20Settings/Ebere.Chimezie/Local%20Settings/Temporary%20Internet%20Files/OLK9F/Controls%20cost%20estimate%20Level%203%20cost%20estimate_052306.xls?F6F7C76F" TargetMode="External"/><Relationship Id="rId1" Type="http://schemas.openxmlformats.org/officeDocument/2006/relationships/externalLinkPath" Target="file:///\\F6F7C76F\Controls%20cost%20estimate%20Level%203%20cost%20estimate_052306.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https://d.docs.live.net/C:/Pcco0067/consfore/Z_bil98/1998/SEPFOR/INTERNAL.XLS" TargetMode="External"/></Relationships>
</file>

<file path=xl/externalLinks/_rels/externalLink8.xml.rels><?xml version="1.0" encoding="UTF-8" standalone="yes"?>
<Relationships xmlns="http://schemas.openxmlformats.org/package/2006/relationships"><Relationship Id="rId1" Type="http://schemas.microsoft.com/office/2006/relationships/xlExternalLinkPath/xlPathMissing" Target="OD%20Perf%20Report.xls" TargetMode="External"/></Relationships>
</file>

<file path=xl/externalLinks/_rels/externalLink9.xml.rels><?xml version="1.0" encoding="UTF-8" standalone="yes"?>
<Relationships xmlns="http://schemas.openxmlformats.org/package/2006/relationships"><Relationship Id="rId1" Type="http://schemas.microsoft.com/office/2006/relationships/xlExternalLinkPath/xlPathMissing" Target="Staff%20Car%20Budget%202006%20-%202009.xls" TargetMode="External"/></Relationships>
</file>

<file path=xl/externalLinks/_rels/externalLink10.xml.rels><?xml version="1.0" encoding="UTF-8" standalone="yes"?>
<Relationships xmlns="http://schemas.openxmlformats.org/package/2006/relationships"><Relationship Id="rId1" Type="http://schemas.microsoft.com/office/2006/relationships/xlExternalLinkPath/xlPathMissing" Target="TOMAS_OPEX_2_working.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https://d.docs.live.net/C:/Nasv0412/Selle/NIGERIA/Reserves/NAOC%20PROFILE/NI001__AGBARA.xls" TargetMode="External"/></Relationships>
</file>

<file path=xl/externalLinks/_rels/externalLink12.xml.rels><?xml version="1.0" encoding="UTF-8" standalone="yes"?>
<Relationships xmlns="http://schemas.openxmlformats.org/package/2006/relationships"><Relationship Id="rId1" Type="http://schemas.microsoft.com/office/2006/relationships/xlExternalLinkPath/xlPathMissing" Target="OD%20Performance%20Data041.XLS" TargetMode="External"/></Relationships>
</file>

<file path=xl/externalLinks/_rels/externalLink13.xml.rels><?xml version="1.0" encoding="UTF-8" standalone="yes"?>
<Relationships xmlns="http://schemas.openxmlformats.org/package/2006/relationships"><Relationship Id="rId2" Type="http://schemas.microsoft.com/office/2019/04/relationships/externalLinkLongPath" Target="/Volumes/USB%20Drive/2014%20BUDGET%20&amp;%20PERFORMANCE%20ISSUES/Africa-me.shell.com/africa-me/Documents%20and%20Settings/Olatunbosun.Falaye/Local%20Settings/Temporary%20Internet%20Files/OLK2A/Logistics%20(as%20at%20%2022%20mAY%202007%20for%20report).xls?A74AD746" TargetMode="External"/><Relationship Id="rId1" Type="http://schemas.openxmlformats.org/officeDocument/2006/relationships/externalLinkPath" Target="file:///\\A74AD746\Logistics%20(as%20at%20%2022%20mAY%202007%20for%20report).xls" TargetMode="External"/></Relationships>
</file>

<file path=xl/externalLinks/_rels/externalLink14.xml.rels><?xml version="1.0" encoding="UTF-8" standalone="yes"?>
<Relationships xmlns="http://schemas.openxmlformats.org/package/2006/relationships"><Relationship Id="rId1" Type="http://schemas.microsoft.com/office/2006/relationships/xlExternalLinkPath/xlPathMissing" Target="POMAFE-TUNDUN.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Volumes/NO%20NAME/NNPC%20SelfFinModel%20Part%20A%20rev5.xlsm"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https://d.docs.live.net/D:/Users/na05019/Documents/_Analisi/2019%2010%20October/wbs%20check/OCT%20COSTS%20AND%20PLANNIG%20-%20v6.xlsx" TargetMode="External"/></Relationships>
</file>

<file path=xl/externalLinks/_rels/externalLink17.xml.rels><?xml version="1.0" encoding="UTF-8" standalone="yes"?>
<Relationships xmlns="http://schemas.openxmlformats.org/package/2006/relationships"><Relationship Id="rId1" Type="http://schemas.microsoft.com/office/2006/relationships/xlExternalLinkPath/xlPathMissing" Target="POMAFE-2003.xls" TargetMode="External"/></Relationships>
</file>

<file path=xl/externalLinks/_rels/externalLink18.xml.rels><?xml version="1.0" encoding="UTF-8" standalone="yes"?>
<Relationships xmlns="http://schemas.openxmlformats.org/package/2006/relationships"><Relationship Id="rId1" Type="http://schemas.microsoft.com/office/2006/relationships/xlExternalLinkPath/xlPathMissing" Target="CA%20spreadsheet.xls" TargetMode="External"/></Relationships>
</file>

<file path=xl/externalLinks/_rels/externalLink19.xml.rels><?xml version="1.0" encoding="UTF-8" standalone="yes"?>
<Relationships xmlns="http://schemas.openxmlformats.org/package/2006/relationships"><Relationship Id="rId1" Type="http://schemas.microsoft.com/office/2006/relationships/xlExternalLinkPath/xlPathMissing" Target="Worksheet%20in%20Worksheet%20Scrap%20'WELL%20TREATMENT%20R...'"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https://d.docs.live.net/C:/ADOFI%20DEEP%20A%20DAILY%20REPORTS/ADOLFI%20RIVER%20COMPLETION/Final%20Compl/BAKER/7MRL84~1/Post%20Job%20Report/WT.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https://d.docs.live.net/C:/Nasv0412/Users/na03370/AppData/Local/Microsoft/Windows/Temporary%20Internet%20Files/Content.Outlook/MKJHWP0Q/amerada/amerada99/amh699.xls" TargetMode="External"/></Relationships>
</file>

<file path=xl/externalLinks/_rels/externalLink22.xml.rels><?xml version="1.0" encoding="UTF-8" standalone="yes"?>
<Relationships xmlns="http://schemas.openxmlformats.org/package/2006/relationships"><Relationship Id="rId1" Type="http://schemas.microsoft.com/office/2006/relationships/xlExternalLinkPath/xlPathMissing" Target="SNEPCO%20GLP%20Q3%20Actual%20.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https://d.docs.live.net/C:/Users/Appara/Downloads/Flares%20Revision.xls" TargetMode="External"/></Relationships>
</file>

<file path=xl/externalLinks/_rels/externalLink24.xml.rels><?xml version="1.0" encoding="UTF-8" standalone="yes"?>
<Relationships xmlns="http://schemas.openxmlformats.org/package/2006/relationships"><Relationship Id="rId1" Type="http://schemas.microsoft.com/office/2006/relationships/xlExternalLinkPath/xlPathMissing" Target="SiepViewProj.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https://d.docs.live.net/C:/ADOFI%20DEEP%20A%20DAILY%20REPORTS/ADOLFI%20RIVER%20COMPLETION/Final%20Compl/WINDOWS/DESKTOP/BOT%20MACAE/Horizontal%20Open%20Hole/Well%20Installation%20Drawings/BR%2016%20As%20Run%202nd%20Go.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Volumes/USB%20Drive/2014%20BUDGET%20&amp;%20PERFORMANCE%20ISSUES/LAG-S-005/Olatundun.Aroloye$/Cached/My%20Documents/Work%20Files/2004/Performance%20Reports%2004/Mar%2004/2004%20Commitment.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https://d.docs.live.net/C:/Pcco0067/d/99-2002/BILAN_96/MANAGE/BLSHREP.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https://d.docs.live.net/C:/Pcco0067/c/1998/INV_FUP/FOUP98.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https://d.docs.live.net/M:/per%20Alessio/Cert_ris_01/Sawan_modello.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https://d.docs.live.net/C:/SNEPCO_dst1/BongaReport_option2%20Scan.xls" TargetMode="External"/></Relationships>
</file>

<file path=xl/externalLinks/_rels/externalLink31.xml.rels><?xml version="1.0" encoding="UTF-8" standalone="yes"?>
<Relationships xmlns="http://schemas.openxmlformats.org/package/2006/relationships"><Relationship Id="rId1" Type="http://schemas.microsoft.com/office/2006/relationships/xlExternalLinkPath/xlPathMissing" Target="aug3600.xls" TargetMode="External"/></Relationships>
</file>

<file path=xl/externalLinks/_rels/externalLink32.xml.rels><?xml version="1.0" encoding="UTF-8" standalone="yes"?>
<Relationships xmlns="http://schemas.openxmlformats.org/package/2006/relationships"><Relationship Id="rId1" Type="http://schemas.microsoft.com/office/2006/relationships/xlExternalLinkPath/xlPathMissing" Target="Report%20for%20Felix.xls" TargetMode="External"/></Relationships>
</file>

<file path=xl/externalLinks/_rels/externalLink33.xml.rels><?xml version="1.0" encoding="UTF-8" standalone="yes"?>
<Relationships xmlns="http://schemas.openxmlformats.org/package/2006/relationships"><Relationship Id="rId1" Type="http://schemas.microsoft.com/office/2006/relationships/xlExternalLinkPath/xlPathMissing" Target="final%20sap%20rep.xls" TargetMode="External"/></Relationships>
</file>

<file path=xl/externalLinks/_rels/externalLink34.xml.rels><?xml version="1.0" encoding="UTF-8" standalone="yes"?>
<Relationships xmlns="http://schemas.openxmlformats.org/package/2006/relationships"><Relationship Id="rId1" Type="http://schemas.microsoft.com/office/2006/relationships/xlExternalLinkPath/xlPathMissing" Target="0102%20simple%20use%20this%20one%20as%20base%20.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https://d.docs.live.net/C:/Volumes/USB%20Drive/2014%20BUDGET%20&amp;%20PERFORMANCE%20ISSUES/LAG-S-005/Olatundun.Aroloye$/Cached/My%20Documents/eastgl101.xls" TargetMode="External"/></Relationships>
</file>

<file path=xl/externalLinks/_rels/externalLink36.xml.rels><?xml version="1.0" encoding="UTF-8" standalone="yes"?>
<Relationships xmlns="http://schemas.openxmlformats.org/package/2006/relationships"><Relationship Id="rId1" Type="http://schemas.microsoft.com/office/2006/relationships/xlExternalLinkPath/xlPathMissing" Target="SND-O%20Total%202005%20Budget.xls" TargetMode="External"/></Relationships>
</file>

<file path=xl/externalLinks/_rels/externalLink37.xml.rels><?xml version="1.0" encoding="UTF-8" standalone="yes"?>
<Relationships xmlns="http://schemas.openxmlformats.org/package/2006/relationships"><Relationship Id="rId1" Type="http://schemas.microsoft.com/office/2006/relationships/xlExternalLinkPath/xlPathMissing" Target="DI_BP06_Bonga%20Main.xls" TargetMode="External"/></Relationships>
</file>

<file path=xl/externalLinks/_rels/externalLink38.xml.rels><?xml version="1.0" encoding="UTF-8" standalone="yes"?>
<Relationships xmlns="http://schemas.openxmlformats.org/package/2006/relationships"><Relationship Id="rId1" Type="http://schemas.microsoft.com/office/2006/relationships/xlExternalLinkPath/xlPathMissing" Target="DATA04.xls" TargetMode="External"/></Relationships>
</file>

<file path=xl/externalLinks/_rels/externalLink39.xml.rels><?xml version="1.0" encoding="UTF-8" standalone="yes"?>
<Relationships xmlns="http://schemas.openxmlformats.org/package/2006/relationships"><Relationship Id="rId1" Type="http://schemas.microsoft.com/office/2006/relationships/xlExternalLinkPath/xlPathMissing" Target="SiepFinProj_0513_prs.xls" TargetMode="External"/></Relationships>
</file>

<file path=xl/externalLinks/_rels/externalLink40.xml.rels><?xml version="1.0" encoding="UTF-8" standalone="yes"?>
<Relationships xmlns="http://schemas.openxmlformats.org/package/2006/relationships"><Relationship Id="rId1" Type="http://schemas.microsoft.com/office/2006/relationships/xlExternalLinkPath/xlPathMissing" Target="Invoice%20Tracking%20Sheet.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https://d.docs.live.net/C:/Users/muheebahabdulgafar/Desktop/2018BGT%2025102017/2018BGT%20&amp;%20MTP%20GUIDELINES26102017%20wip.xlsx" TargetMode="External"/></Relationships>
</file>

<file path=xl/externalLinks/_rels/externalLink42.xml.rels><?xml version="1.0" encoding="UTF-8" standalone="yes"?>
<Relationships xmlns="http://schemas.openxmlformats.org/package/2006/relationships"><Relationship Id="rId1" Type="http://schemas.microsoft.com/office/2006/relationships/xlExternalLinkPath/xlPathMissing" Target="xSAPtemp7116MayREPORT.xls" TargetMode="External"/></Relationships>
</file>

<file path=xl/externalLinks/_rels/externalLink43.xml.rels><?xml version="1.0" encoding="UTF-8" standalone="yes"?>
<Relationships xmlns="http://schemas.openxmlformats.org/package/2006/relationships"><Relationship Id="rId1" Type="http://schemas.microsoft.com/office/2006/relationships/xlExternalLinkPath/xlPathMissing" Target="actmpvar.xls" TargetMode="External"/></Relationships>
</file>

<file path=xl/externalLinks/_rels/externalLink44.xml.rels><?xml version="1.0" encoding="UTF-8" standalone="yes"?>
<Relationships xmlns="http://schemas.openxmlformats.org/package/2006/relationships"><Relationship Id="rId1" Type="http://schemas.microsoft.com/office/2006/relationships/xlExternalLinkPath/xlPathMissing" Target="070331%20March%202007%20Finance%20Business%20Performance%20Review21.xls" TargetMode="External"/></Relationships>
</file>

<file path=xl/externalLinks/_rels/externalLink45.xml.rels><?xml version="1.0" encoding="UTF-8" standalone="yes"?>
<Relationships xmlns="http://schemas.openxmlformats.org/package/2006/relationships"><Relationship Id="rId2" Type="http://schemas.microsoft.com/office/2019/04/relationships/externalLinkLongPath" Target="/Volumes/USB%20Drive/2014%20BUDGET%20&amp;%20PERFORMANCE%20ISSUES/Africa-me.shell.com/africa-me/Documents%20and%20Settings/Sesan.Odufuwa/Local%20Settings/Temporary%20Internet%20Files/OLK77/VOWD%20-v-%20PUA%20Budget%20April%2020061.xls?FA991A35" TargetMode="External"/><Relationship Id="rId1" Type="http://schemas.openxmlformats.org/officeDocument/2006/relationships/externalLinkPath" Target="file:///\\FA991A35\VOWD%20-v-%20PUA%20Budget%20April%2020061.xls" TargetMode="External"/></Relationships>
</file>

<file path=xl/externalLinks/_rels/externalLink46.xml.rels><?xml version="1.0" encoding="UTF-8" standalone="yes"?>
<Relationships xmlns="http://schemas.openxmlformats.org/package/2006/relationships"><Relationship Id="rId1" Type="http://schemas.microsoft.com/office/2006/relationships/xlExternalLinkPath/xlPathMissing" Target="Ebooks.xls" TargetMode="External"/></Relationships>
</file>

<file path=xl/externalLinks/_rels/externalLink47.xml.rels><?xml version="1.0" encoding="UTF-8" standalone="yes"?>
<Relationships xmlns="http://schemas.openxmlformats.org/package/2006/relationships"><Relationship Id="rId1" Type="http://schemas.microsoft.com/office/2006/relationships/xlExternalLinkPath/xlPathMissing" Target="nieVol2_2003_26-11-03.xls" TargetMode="External"/></Relationships>
</file>

<file path=xl/externalLinks/_rels/externalLink48.xml.rels><?xml version="1.0" encoding="UTF-8" standalone="yes"?>
<Relationships xmlns="http://schemas.openxmlformats.org/package/2006/relationships"><Relationship Id="rId1" Type="http://schemas.microsoft.com/office/2006/relationships/xlExternalLinkPath/xlPathMissing" Target="Bukat_450_20MMb_20K.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https://d.docs.live.net/C:/Naws1251/Lame's%20Open_dir/DOCUME~1/ag10683.ENI/IMPOST~1/Temp/c.programmi.lotus.notes.data.ag10683/Prechiusura%20P1%202003%20&amp;%202004-07Ottobre03.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Volumes/USB%20Drive/2014%20BUDGET%20&amp;%20PERFORMANCE%20ISSUES/Africa-me.shell.com/africa-me/Documents%20and%20Settings/Vera.Kim/Local%20Settings/Temporary%20Internet%20Files/OLK25/GAP%20Analysis.xls" TargetMode="External"/></Relationships>
</file>

<file path=xl/externalLinks/_rels/externalLink51.xml.rels><?xml version="1.0" encoding="UTF-8" standalone="yes"?>
<Relationships xmlns="http://schemas.openxmlformats.org/package/2006/relationships"><Relationship Id="rId1" Type="http://schemas.microsoft.com/office/2006/relationships/xlExternalLinkPath/xlPathMissing" Target="Partners%20view%20Oh's-BP2003.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Volumes/USB%20Drive/2014%20BUDGET%20&amp;%20PERFORMANCE%20ISSUES/Africa-me.shell.com/africa-me/Documents%20and%20Settings/Angel.Pariola/final%20training%20plans/SNEPCO%20Training%20Plan%202006%20020506.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https://d.docs.live.net/C:/Naws1251/Lame's%20Open_dir/DATI_QUAD_04_07/consolidati/eco_2004_2007.xls" TargetMode="External"/></Relationships>
</file>

<file path=xl/externalLinks/_rels/externalLink54.xml.rels><?xml version="1.0" encoding="UTF-8" standalone="yes"?>
<Relationships xmlns="http://schemas.openxmlformats.org/package/2006/relationships"><Relationship Id="rId1" Type="http://schemas.microsoft.com/office/2006/relationships/xlExternalLinkPath/xlPathMissing" Target="nieP03301_revised%204-6.xls" TargetMode="External"/></Relationships>
</file>

<file path=xl/externalLinks/_rels/externalLink55.xml.rels><?xml version="1.0" encoding="UTF-8" standalone="yes"?>
<Relationships xmlns="http://schemas.openxmlformats.org/package/2006/relationships"><Relationship Id="rId1" Type="http://schemas.microsoft.com/office/2006/relationships/xlExternalLinkPath/xlPathMissing" Target="Q3%20IAP_BP05%20Data.xls" TargetMode="External"/></Relationships>
</file>

<file path=xl/externalLinks/_rels/externalLink56.xml.rels><?xml version="1.0" encoding="UTF-8" standalone="yes"?>
<Relationships xmlns="http://schemas.openxmlformats.org/package/2006/relationships"><Relationship Id="rId1" Type="http://schemas.microsoft.com/office/2006/relationships/xlExternalLinkPath/xlPathMissing" Target="APRIL%20BCC%20DATA1.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Volumes/USB%20Drive/2014%20BUDGET%20&amp;%20PERFORMANCE%20ISSUES/LAG-S-005/Shaun.Watson$/cached/My%20Documents/Shaun%20Watson/IHUC%20Phase%20-%20Nigeria/HEA%20Reports/Planning/0303_21/Progress%20Curves%20-%20Basecase%20Rev%2010.xls" TargetMode="External"/></Relationships>
</file>

<file path=xl/externalLinks/_rels/externalLink58.xml.rels><?xml version="1.0" encoding="UTF-8" standalone="yes"?>
<Relationships xmlns="http://schemas.openxmlformats.org/package/2006/relationships"><Relationship Id="rId1" Type="http://schemas.microsoft.com/office/2006/relationships/xlExternalLinkPath/xlPathMissing" Target="Gascases_r7_6tcf.xls" TargetMode="External"/></Relationships>
</file>

<file path=xl/externalLinks/_rels/externalLink59.xml.rels><?xml version="1.0" encoding="UTF-8" standalone="yes"?>
<Relationships xmlns="http://schemas.openxmlformats.org/package/2006/relationships"><Relationship Id="rId1" Type="http://schemas.microsoft.com/office/2006/relationships/xlExternalLinkPath/xlPathMissing" Target="Finance%20template%20version%20July4v2.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lag-na-p002-s1\Bayo.Olukotun$\Documents%20and%20Settings\Oluwabukola.Odesanya\Local%20Settings\Temporary%20Internet%20Files\Consolidated%20EPP%20BP08%20Manpower%20Timi%20S%20Bolia%20xls1.xls" TargetMode="External"/></Relationships>
</file>

<file path=xl/externalLinks/_rels/externalLink61.xml.rels><?xml version="1.0" encoding="UTF-8" standalone="yes"?>
<Relationships xmlns="http://schemas.openxmlformats.org/package/2006/relationships"><Relationship Id="rId1" Type="http://schemas.microsoft.com/office/2006/relationships/xlExternalLinkPath/xlPathMissing" Target="Expense%20Plan%202003.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https://d.docs.live.net/C:/unzipped/suvey/SURVEY.xls" TargetMode="External"/></Relationships>
</file>

<file path=xl/externalLinks/_rels/externalLink63.xml.rels><?xml version="1.0" encoding="UTF-8" standalone="yes"?>
<Relationships xmlns="http://schemas.openxmlformats.org/package/2006/relationships"><Relationship Id="rId1" Type="http://schemas.microsoft.com/office/2006/relationships/xlExternalLinkPath/xlPathMissing" Target="lagbrt912.xls" TargetMode="External"/></Relationships>
</file>

<file path=xl/externalLinks/_rels/externalLink64.xml.rels><?xml version="1.0" encoding="UTF-8" standalone="yes"?>
<Relationships xmlns="http://schemas.openxmlformats.org/package/2006/relationships"><Relationship Id="rId2" Type="http://schemas.microsoft.com/office/2019/04/relationships/externalLinkLongPath" Target="/Volumes/USB%20Drive/2014%20BUDGET%20&amp;%20PERFORMANCE%20ISSUES/Africa-me.shell.com/africa-me/Documents%20and%20Settings/Amarachi.Ekeabu/Local%20Settings/Temporary%20Internet%20Files/OLKCE/Lagos_Office_Resource_Estimating_Tool1.xls?C5F40C14" TargetMode="External"/><Relationship Id="rId1" Type="http://schemas.openxmlformats.org/officeDocument/2006/relationships/externalLinkPath" Target="file:///\\C5F40C14\Lagos_Office_Resource_Estimating_Tool1.xls" TargetMode="External"/></Relationships>
</file>

<file path=xl/externalLinks/_rels/externalLink65.xml.rels><?xml version="1.0" encoding="UTF-8" standalone="yes"?>
<Relationships xmlns="http://schemas.openxmlformats.org/package/2006/relationships"><Relationship Id="rId1" Type="http://schemas.microsoft.com/office/2006/relationships/xlExternalLinkPath/xlPathMissing" Target="2003leavetime.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Volumes/USB%20Drive/2014%20BUDGET%20&amp;%20PERFORMANCE%20ISSUES/Africa-me.shell.com/africa-me/E%20&amp;%20P/SPDC%20Port%20Harcourt/Common/BP/PFD%20Summaries/Peep%20Data%20summary%20-%20Possible_x1.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Users/na03425.NAOC/AppData/Local/Microsoft/Windows/Temporary%20Internet%20Files/Content.Outlook/C3N9CL2I/2020%20THRESHOLD%20BUDGET_DEPTS%2011122019%20v7.xlsx"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https://d.docs.live.net/A:/COM_97.XLS" TargetMode="External"/></Relationships>
</file>

<file path=xl/externalLinks/_rels/externalLink69.xml.rels><?xml version="1.0" encoding="UTF-8" standalone="yes"?>
<Relationships xmlns="http://schemas.openxmlformats.org/package/2006/relationships"><Relationship Id="rId1" Type="http://schemas.microsoft.com/office/2006/relationships/xlExternalLinkPath/xlPathMissing" Target="POMAFE-20032.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https://d.docs.live.net/C:/ENNF0103/SD0311/Patrizia/PQ%202004-2007/Evoluzione%20riserve/8%20MAGGIO/ESPLORAZIONE%20TARGET/Caso%204%20luglio/Previsione_2003_4Y_in%20corso%20x%20Garbagnati.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https://d.docs.live.net/C:/TEMP/Okan76ST%20Field%20Report1.xls"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https://d.docs.live.net/C:/ADOFI%20DEEP%20A%20DAILY%20REPORTS/ADOLFI%20RIVER%20COMPLETION/Final%20Compl/AKPO%20101/10.75%20Liner%20Tally%20(Bob).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https://d.docs.live.net/C:/Naws1251/Lame's%20Open_dir/WINDOWS/TEMP/TRIANG2.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https://d.docs.live.net/C:/Naws1251/Lame's%20Open_dir/nip/Appl/RptXls/Output/PQ/LIBYA/PQ_LIBYA_REL_4654.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https://d.docs.live.net/C:/Naws1251/Lame's%20Open_dir/STORAGE/STORE02/Quadriennale%202003-2006/Analisi%20riserve/Angola/CE/Angola-RETRIEVE%20MIA.xls"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https://d.docs.live.net/C:/Naws1251/Lame's%20Open_dir/A_Veco/Certif_ris_01/Iran/Darquain/Balal_rel8_191101_cr01.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https://d.docs.live.net/D:/Users/Na03370/AppData/Local/Microsoft/Windows/INetCache/Content.Outlook/2H4WQHR1/Cost%20and%20planning%20NOV%202019%20V3.xlsx"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https://d.docs.live.net/C:/Nasv0412/USERS/Mathew_MER2001/Presentation/MFM%20Report%20(all%20MFM%20wells).xls" TargetMode="External"/></Relationships>
</file>

<file path=xl/externalLinks/_rels/externalLink79.xml.rels><?xml version="1.0" encoding="UTF-8" standalone="yes"?>
<Relationships xmlns="http://schemas.openxmlformats.org/package/2006/relationships"><Relationship Id="rId1" Type="http://schemas.microsoft.com/office/2006/relationships/xlExternalLinkPath/xlPathMissing" Target="nieP03221%20Erha%20PSV.xls" TargetMode="External"/></Relationships>
</file>

<file path=xl/externalLinks/_rels/externalLink80.xml.rels><?xml version="1.0" encoding="UTF-8" standalone="yes"?>
<Relationships xmlns="http://schemas.openxmlformats.org/package/2006/relationships"><Relationship Id="rId1" Type="http://schemas.microsoft.com/office/2006/relationships/xlExternalLinkPath/xlPathMissing" Target="SNEPCo_Q1%2008%20LE_10-03-08_MC.xls"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https://d.docs.live.net/C:/Naws1251/Lame's%20Open_dir/00CAPELLO/00_ex_dati/05REPORTING_REL_N/02Dati_di_sintesi/03reporting/DB_DET01.XLS"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https://d.docs.live.net/C:/Naws1251/Lame's%20Open_dir/DOCUME~1/ag10683.ENI/IMPOST~1/Temp/c.programmi.lotus.notes.data.ag10683/Ri20021231_p1p2p3%20+%20ISEC_AllCountries.xls"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https://d.docs.live.net/C:/nasv00003/NAOC/02%20-%20Staff/04%20-%20MBO/PED%20-%20Staff%20Performance%20monitoring%20file%20-%20rev.xlsx" TargetMode="External"/></Relationships>
</file>

<file path=xl/externalLinks/_rels/externalLink84.xml.rels><?xml version="1.0" encoding="UTF-8" standalone="yes"?>
<Relationships xmlns="http://schemas.openxmlformats.org/package/2006/relationships"><Relationship Id="rId1" Type="http://schemas.microsoft.com/office/2006/relationships/xlExternalLinkPath/xlPathMissing" Target="q1%202006.xls"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https://d.docs.live.net/C:/ADOFI%20DEEP%20A%20DAILY%20REPORTS/ADOLFI%20RIVER%20COMPLETION/Final%20Compl/Documents%20and%20Settings/hx45207/Desktop/103/Akpo%20103%20Schematic/Other%20revisions/AKPO%20101/10.75%20Liner%20Tally%20(Bob).xls" TargetMode="External"/></Relationships>
</file>

<file path=xl/externalLinks/_rels/externalLink86.xml.rels><?xml version="1.0" encoding="UTF-8" standalone="yes"?>
<Relationships xmlns="http://schemas.openxmlformats.org/package/2006/relationships"><Relationship Id="rId1" Type="http://schemas.microsoft.com/office/2006/relationships/xlExternalLinkPath/xlPathMissing" Target="JUNE-FINAL%2009-07PAE.xls"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https://d.docs.live.net/Q:/QUAD99_0/VOLUME/TRIANG2.XLS"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https://d.docs.live.net/M:/SHERIF/SPOTWORK/IECREC97.XLS"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https://d.docs.live.net/C:/Volumes/M%20GAFAR/2017%20BGT%20CALL%20CIRCULAR/2017%20BGT%20APPENDICES/NIE_DFW_2004.xls"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https://d.docs.live.net/C:/Naws1251/Lame's%20Open_dir/Dati/00RACCOLTA_DATI/05DA_GRAM/Congo/DEVELOP/INV%20EXPL&amp;DEV.xls"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https://sww-knowledge-epg.shell.com/17%20Wells%20Planning/BP08%20+%20%209/Func_Alignment%20Mtg/FundLimited/Approved%20%20LT%20Seq%20WellList%20%2002Jun08%20Ver2.xls" TargetMode="External"/></Relationships>
</file>

<file path=xl/externalLinks/_rels/externalLink92.xml.rels><?xml version="1.0" encoding="UTF-8" standalone="yes"?>
<Relationships xmlns="http://schemas.openxmlformats.org/package/2006/relationships"><Relationship Id="rId1" Type="http://schemas.microsoft.com/office/2006/relationships/xlExternalLinkPath/xlPathMissing" Target="Group%20Impact_PSV20-14_Nov21.xls"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https://d.docs.live.net/A:/tmp/fld-03.xls"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2021%20Performance-FINCOM_SPDC%20View.xlsx"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file:///C:\Users\na03604\AppData\Roaming\Microsoft\Excel\2021%20FULL%20YEAR%20PERFORMANCE%20-%20FINCOM%20Unitized%20Fields_Ozere%20(version%201).xlsb"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prec"/>
      <sheetName val="Prod"/>
      <sheetName val="input"/>
      <sheetName val="Ind-deprec"/>
      <sheetName val="Asset-Tax"/>
      <sheetName val="Other-Taxes"/>
      <sheetName val="Income-Tax"/>
      <sheetName val="CF-US-m1"/>
      <sheetName val="CF-US-m2"/>
      <sheetName val="2020-2024 MT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CRO"/>
      <sheetName val="ROACE"/>
      <sheetName val="Tabella CE"/>
      <sheetName val="Tabella RN"/>
      <sheetName val="Tabella SP"/>
      <sheetName val="Tabella FCF"/>
      <sheetName val="Tabella Inv"/>
      <sheetName val="Tabella ESP"/>
      <sheetName val="Tabella PRO"/>
      <sheetName val="Tabella Riserve"/>
      <sheetName val="Costi fissi"/>
      <sheetName val="Sensitivity"/>
      <sheetName val="Tabella CE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C&amp;C Details"/>
      <sheetName val="NGL details"/>
      <sheetName val="5000 Common Costs "/>
      <sheetName val="Engine"/>
      <sheetName val="Input Sheet"/>
      <sheetName val="DATA INPUT"/>
      <sheetName val="Flowstream"/>
      <sheetName val="C&amp;C_Details"/>
      <sheetName val="NGL_details"/>
      <sheetName val="5000_Common_Costs_"/>
      <sheetName val="Input_Sheet"/>
      <sheetName val="DATA_INPUT"/>
      <sheetName val="R4O-P2 COMPLETION"/>
      <sheetName val="C&amp;C_Details1"/>
      <sheetName val="NGL_details1"/>
      <sheetName val="5000_Common_Costs_1"/>
      <sheetName val="Input_Sheet1"/>
      <sheetName val="DATA_INPUT1"/>
      <sheetName val="C&amp;C_Details3"/>
      <sheetName val="NGL_details3"/>
      <sheetName val="5000_Common_Costs_3"/>
      <sheetName val="Input_Sheet3"/>
      <sheetName val="DATA_INPUT3"/>
      <sheetName val="C&amp;C_Details2"/>
      <sheetName val="NGL_details2"/>
      <sheetName val="5000_Common_Costs_2"/>
      <sheetName val="Input_Sheet2"/>
      <sheetName val="DATA_INPUT2"/>
      <sheetName val="C&amp;C_Details4"/>
      <sheetName val="NGL_details4"/>
      <sheetName val="5000_Common_Costs_4"/>
      <sheetName val="Input_Sheet4"/>
      <sheetName val="DATA_INPUT4"/>
      <sheetName val="C&amp;C_Details5"/>
      <sheetName val="NGL_details5"/>
      <sheetName val="5000_Common_Costs_5"/>
      <sheetName val="Input_Sheet5"/>
      <sheetName val="DATA_INPUT5"/>
      <sheetName val="C&amp;C_Details6"/>
      <sheetName val="NGL_details6"/>
      <sheetName val="5000_Common_Costs_6"/>
      <sheetName val="Input_Sheet6"/>
      <sheetName val="DATA_INPUT6"/>
      <sheetName val="C&amp;C_Details7"/>
      <sheetName val="NGL_details7"/>
      <sheetName val="5000_Common_Costs_7"/>
      <sheetName val="Input_Sheet7"/>
      <sheetName val="DATA_INPUT7"/>
      <sheetName val="Time Analysis Table"/>
      <sheetName val="FINAL ACCRUALS"/>
      <sheetName val="C&amp;C_Details8"/>
      <sheetName val="NGL_details8"/>
      <sheetName val="5000_Common_Costs_8"/>
      <sheetName val="Input_Sheet8"/>
      <sheetName val="DATA_INPUT8"/>
      <sheetName val="R4O-P2_COMPLETION"/>
      <sheetName val="Time_Analysis_Table"/>
      <sheetName val="FINAL_ACCRUALS"/>
      <sheetName val="Ref"/>
      <sheetName val="CONOIL-BUDGET"/>
      <sheetName val="Base Cost 2019 BUDGET-CONOIL "/>
      <sheetName val="Gen Investmen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sheetData sheetId="11"/>
      <sheetData sheetId="12"/>
      <sheetData sheetId="13"/>
      <sheetData sheetId="14" refreshError="1"/>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refreshError="1"/>
      <sheetData sheetId="50" refreshError="1"/>
      <sheetData sheetId="51" refreshError="1"/>
      <sheetData sheetId="52"/>
      <sheetData sheetId="53"/>
      <sheetData sheetId="54"/>
      <sheetData sheetId="55"/>
      <sheetData sheetId="56"/>
      <sheetData sheetId="57"/>
      <sheetData sheetId="58"/>
      <sheetData sheetId="59"/>
      <sheetData sheetId="60" refreshError="1"/>
      <sheetData sheetId="61" refreshError="1"/>
      <sheetData sheetId="62" refreshError="1"/>
      <sheetData sheetId="63"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Module"/>
      <sheetName val="Summary Cash Flow"/>
      <sheetName val="PV Table"/>
      <sheetName val="Expanded Cash Flow"/>
      <sheetName val="Pre-Tax Cash Flow"/>
      <sheetName val="Government Take Cash Flow"/>
      <sheetName val="Standard Cash Flow"/>
      <sheetName val="Company Corporation Tax"/>
      <sheetName val="Company Special Tax"/>
      <sheetName val="Field Interests"/>
      <sheetName val="Company Offsets"/>
      <sheetName val="Summary Valuation"/>
      <sheetName val="Parameters"/>
      <sheetName val="Economics"/>
      <sheetName val="PDS1"/>
      <sheetName val="Sheet1"/>
      <sheetName val=""/>
      <sheetName val="Prdxn"/>
      <sheetName val="Summary_Cash_Flow1"/>
      <sheetName val="PV_Table1"/>
      <sheetName val="Expanded_Cash_Flow1"/>
      <sheetName val="Pre-Tax_Cash_Flow1"/>
      <sheetName val="Government_Take_Cash_Flow1"/>
      <sheetName val="Standard_Cash_Flow1"/>
      <sheetName val="Company_Corporation_Tax1"/>
      <sheetName val="Company_Special_Tax1"/>
      <sheetName val="Field_Interests1"/>
      <sheetName val="Company_Offsets1"/>
      <sheetName val="Summary_Valuation1"/>
      <sheetName val="Summary_Cash_Flow"/>
      <sheetName val="PV_Table"/>
      <sheetName val="Expanded_Cash_Flow"/>
      <sheetName val="Pre-Tax_Cash_Flow"/>
      <sheetName val="Government_Take_Cash_Flow"/>
      <sheetName val="Standard_Cash_Flow"/>
      <sheetName val="Company_Corporation_Tax"/>
      <sheetName val="Company_Special_Tax"/>
      <sheetName val="Field_Interests"/>
      <sheetName val="Company_Offsets"/>
      <sheetName val="Summary_Valuation"/>
      <sheetName val="Summary_Cash_Flow6"/>
      <sheetName val="PV_Table6"/>
      <sheetName val="Expanded_Cash_Flow6"/>
      <sheetName val="Pre-Tax_Cash_Flow6"/>
      <sheetName val="Government_Take_Cash_Flow6"/>
      <sheetName val="Standard_Cash_Flow6"/>
      <sheetName val="Company_Corporation_Tax6"/>
      <sheetName val="Company_Special_Tax6"/>
      <sheetName val="Field_Interests6"/>
      <sheetName val="Company_Offsets6"/>
      <sheetName val="Summary_Valuation6"/>
      <sheetName val="Summary_Cash_Flow3"/>
      <sheetName val="PV_Table3"/>
      <sheetName val="Expanded_Cash_Flow3"/>
      <sheetName val="Pre-Tax_Cash_Flow3"/>
      <sheetName val="Government_Take_Cash_Flow3"/>
      <sheetName val="Standard_Cash_Flow3"/>
      <sheetName val="Company_Corporation_Tax3"/>
      <sheetName val="Company_Special_Tax3"/>
      <sheetName val="Field_Interests3"/>
      <sheetName val="Company_Offsets3"/>
      <sheetName val="Summary_Valuation3"/>
      <sheetName val="Summary_Cash_Flow2"/>
      <sheetName val="PV_Table2"/>
      <sheetName val="Expanded_Cash_Flow2"/>
      <sheetName val="Pre-Tax_Cash_Flow2"/>
      <sheetName val="Government_Take_Cash_Flow2"/>
      <sheetName val="Standard_Cash_Flow2"/>
      <sheetName val="Company_Corporation_Tax2"/>
      <sheetName val="Company_Special_Tax2"/>
      <sheetName val="Field_Interests2"/>
      <sheetName val="Company_Offsets2"/>
      <sheetName val="Summary_Valuation2"/>
      <sheetName val="Summary_Cash_Flow4"/>
      <sheetName val="PV_Table4"/>
      <sheetName val="Expanded_Cash_Flow4"/>
      <sheetName val="Pre-Tax_Cash_Flow4"/>
      <sheetName val="Government_Take_Cash_Flow4"/>
      <sheetName val="Standard_Cash_Flow4"/>
      <sheetName val="Company_Corporation_Tax4"/>
      <sheetName val="Company_Special_Tax4"/>
      <sheetName val="Field_Interests4"/>
      <sheetName val="Company_Offsets4"/>
      <sheetName val="Summary_Valuation4"/>
      <sheetName val="Summary_Cash_Flow5"/>
      <sheetName val="PV_Table5"/>
      <sheetName val="Expanded_Cash_Flow5"/>
      <sheetName val="Pre-Tax_Cash_Flow5"/>
      <sheetName val="Government_Take_Cash_Flow5"/>
      <sheetName val="Standard_Cash_Flow5"/>
      <sheetName val="Company_Corporation_Tax5"/>
      <sheetName val="Company_Special_Tax5"/>
      <sheetName val="Field_Interests5"/>
      <sheetName val="Company_Offsets5"/>
      <sheetName val="Summary_Valuation5"/>
      <sheetName val="Summary_Cash_Flow7"/>
      <sheetName val="PV_Table7"/>
      <sheetName val="Expanded_Cash_Flow7"/>
      <sheetName val="Pre-Tax_Cash_Flow7"/>
      <sheetName val="Government_Take_Cash_Flow7"/>
      <sheetName val="Standard_Cash_Flow7"/>
      <sheetName val="Company_Corporation_Tax7"/>
      <sheetName val="Company_Special_Tax7"/>
      <sheetName val="Field_Interests7"/>
      <sheetName val="Company_Offsets7"/>
      <sheetName val="Summary_Valuation7"/>
      <sheetName val="Summary_Cash_Flow14"/>
      <sheetName val="PV_Table14"/>
      <sheetName val="Expanded_Cash_Flow14"/>
      <sheetName val="Pre-Tax_Cash_Flow14"/>
      <sheetName val="Government_Take_Cash_Flow14"/>
      <sheetName val="Standard_Cash_Flow14"/>
      <sheetName val="Company_Corporation_Tax14"/>
      <sheetName val="Company_Special_Tax14"/>
      <sheetName val="Field_Interests14"/>
      <sheetName val="Company_Offsets14"/>
      <sheetName val="Summary_Valuation14"/>
      <sheetName val="Summary_Cash_Flow12"/>
      <sheetName val="PV_Table12"/>
      <sheetName val="Expanded_Cash_Flow12"/>
      <sheetName val="Pre-Tax_Cash_Flow12"/>
      <sheetName val="Government_Take_Cash_Flow12"/>
      <sheetName val="Standard_Cash_Flow12"/>
      <sheetName val="Company_Corporation_Tax12"/>
      <sheetName val="Company_Special_Tax12"/>
      <sheetName val="Field_Interests12"/>
      <sheetName val="Company_Offsets12"/>
      <sheetName val="Summary_Valuation12"/>
      <sheetName val="Summary_Cash_Flow8"/>
      <sheetName val="PV_Table8"/>
      <sheetName val="Expanded_Cash_Flow8"/>
      <sheetName val="Pre-Tax_Cash_Flow8"/>
      <sheetName val="Government_Take_Cash_Flow8"/>
      <sheetName val="Standard_Cash_Flow8"/>
      <sheetName val="Company_Corporation_Tax8"/>
      <sheetName val="Company_Special_Tax8"/>
      <sheetName val="Field_Interests8"/>
      <sheetName val="Company_Offsets8"/>
      <sheetName val="Summary_Valuation8"/>
      <sheetName val="Summary_Cash_Flow9"/>
      <sheetName val="PV_Table9"/>
      <sheetName val="Expanded_Cash_Flow9"/>
      <sheetName val="Pre-Tax_Cash_Flow9"/>
      <sheetName val="Government_Take_Cash_Flow9"/>
      <sheetName val="Standard_Cash_Flow9"/>
      <sheetName val="Company_Corporation_Tax9"/>
      <sheetName val="Company_Special_Tax9"/>
      <sheetName val="Field_Interests9"/>
      <sheetName val="Company_Offsets9"/>
      <sheetName val="Summary_Valuation9"/>
      <sheetName val="Summary_Cash_Flow10"/>
      <sheetName val="PV_Table10"/>
      <sheetName val="Expanded_Cash_Flow10"/>
      <sheetName val="Pre-Tax_Cash_Flow10"/>
      <sheetName val="Government_Take_Cash_Flow10"/>
      <sheetName val="Standard_Cash_Flow10"/>
      <sheetName val="Company_Corporation_Tax10"/>
      <sheetName val="Company_Special_Tax10"/>
      <sheetName val="Field_Interests10"/>
      <sheetName val="Company_Offsets10"/>
      <sheetName val="Summary_Valuation10"/>
      <sheetName val="Summary_Cash_Flow11"/>
      <sheetName val="PV_Table11"/>
      <sheetName val="Expanded_Cash_Flow11"/>
      <sheetName val="Pre-Tax_Cash_Flow11"/>
      <sheetName val="Government_Take_Cash_Flow11"/>
      <sheetName val="Standard_Cash_Flow11"/>
      <sheetName val="Company_Corporation_Tax11"/>
      <sheetName val="Company_Special_Tax11"/>
      <sheetName val="Field_Interests11"/>
      <sheetName val="Company_Offsets11"/>
      <sheetName val="Summary_Valuation11"/>
      <sheetName val="Summary_Cash_Flow13"/>
      <sheetName val="PV_Table13"/>
      <sheetName val="Expanded_Cash_Flow13"/>
      <sheetName val="Pre-Tax_Cash_Flow13"/>
      <sheetName val="Government_Take_Cash_Flow13"/>
      <sheetName val="Standard_Cash_Flow13"/>
      <sheetName val="Company_Corporation_Tax13"/>
      <sheetName val="Company_Special_Tax13"/>
      <sheetName val="Field_Interests13"/>
      <sheetName val="Company_Offsets13"/>
      <sheetName val="Summary_Valuation13"/>
      <sheetName val="Summary_Cash_Flow15"/>
      <sheetName val="PV_Table15"/>
      <sheetName val="Expanded_Cash_Flow15"/>
      <sheetName val="Pre-Tax_Cash_Flow15"/>
      <sheetName val="Government_Take_Cash_Flow15"/>
      <sheetName val="Standard_Cash_Flow15"/>
      <sheetName val="Company_Corporation_Tax15"/>
      <sheetName val="Company_Special_Tax15"/>
      <sheetName val="Field_Interests15"/>
      <sheetName val="Company_Offsets15"/>
      <sheetName val="Summary_Valuation15"/>
      <sheetName val="Summary_Cash_Flow16"/>
      <sheetName val="PV_Table16"/>
      <sheetName val="Expanded_Cash_Flow16"/>
      <sheetName val="Pre-Tax_Cash_Flow16"/>
      <sheetName val="Government_Take_Cash_Flow16"/>
      <sheetName val="Standard_Cash_Flow16"/>
      <sheetName val="Company_Corporation_Tax16"/>
      <sheetName val="Company_Special_Tax16"/>
      <sheetName val="Field_Interests16"/>
      <sheetName val="Company_Offsets16"/>
      <sheetName val="Summary_Valuation16"/>
      <sheetName val="Summary_Cash_Flow17"/>
      <sheetName val="PV_Table17"/>
      <sheetName val="Expanded_Cash_Flow17"/>
      <sheetName val="Pre-Tax_Cash_Flow17"/>
      <sheetName val="Government_Take_Cash_Flow17"/>
      <sheetName val="Standard_Cash_Flow17"/>
      <sheetName val="Company_Corporation_Tax17"/>
      <sheetName val="Company_Special_Tax17"/>
      <sheetName val="Field_Interests17"/>
      <sheetName val="Company_Offsets17"/>
      <sheetName val="Summary_Valuation17"/>
      <sheetName val="Quantity"/>
      <sheetName val="AWARDED"/>
      <sheetName val="XtelData"/>
      <sheetName val="Summary_Cash_Flow18"/>
      <sheetName val="PV_Table18"/>
      <sheetName val="Expanded_Cash_Flow18"/>
      <sheetName val="Pre-Tax_Cash_Flow18"/>
      <sheetName val="Government_Take_Cash_Flow18"/>
      <sheetName val="Standard_Cash_Flow18"/>
      <sheetName val="Company_Corporation_Tax18"/>
      <sheetName val="Company_Special_Tax18"/>
      <sheetName val="Field_Interests18"/>
      <sheetName val="Company_Offsets18"/>
      <sheetName val="Summary_Valuation18"/>
      <sheetName val="A"/>
      <sheetName val="Summary_Cash_Flow19"/>
      <sheetName val="PV_Table19"/>
      <sheetName val="Expanded_Cash_Flow19"/>
      <sheetName val="Pre-Tax_Cash_Flow19"/>
      <sheetName val="Government_Take_Cash_Flow19"/>
      <sheetName val="Standard_Cash_Flow19"/>
      <sheetName val="Company_Corporation_Tax19"/>
      <sheetName val="Company_Special_Tax19"/>
      <sheetName val="Field_Interests19"/>
      <sheetName val="Company_Offsets19"/>
      <sheetName val="Summary_Valuation19"/>
      <sheetName val="2005"/>
      <sheetName val="MRFFMS"/>
      <sheetName val="Child Edu 2002 (2)"/>
      <sheetName val="Furn Grant 2002 (2)"/>
      <sheetName val="PDS3"/>
      <sheetName val="PDS2"/>
      <sheetName val="Summary_Cash_Flow20"/>
      <sheetName val="Summary_Cash_Flow21"/>
      <sheetName val="PV_Table20"/>
      <sheetName val="Expanded_Cash_Flow20"/>
      <sheetName val="Pre-Tax_Cash_Flow20"/>
      <sheetName val="Government_Take_Cash_Flow20"/>
      <sheetName val="Standard_Cash_Flow20"/>
      <sheetName val="Company_Corporation_Tax20"/>
      <sheetName val="Company_Special_Tax20"/>
      <sheetName val="Field_Interests20"/>
      <sheetName val="Company_Offsets20"/>
      <sheetName val="Summary_Valuation20"/>
      <sheetName val="Child_Edu_2002_(2)"/>
      <sheetName val="Furn_Grant_2002_(2)"/>
      <sheetName val="Summary_Cash_Flow22"/>
      <sheetName val="PV_Table21"/>
      <sheetName val="Expanded_Cash_Flow21"/>
      <sheetName val="Pre-Tax_Cash_Flow21"/>
      <sheetName val="Government_Take_Cash_Flow21"/>
      <sheetName val="Standard_Cash_Flow21"/>
      <sheetName val="Company_Corporation_Tax21"/>
      <sheetName val="Company_Special_Tax21"/>
      <sheetName val="Field_Interests21"/>
      <sheetName val="Company_Offsets21"/>
      <sheetName val="Summary_Valuation21"/>
      <sheetName val="Child_Edu_2002_(2)1"/>
      <sheetName val="Furn_Grant_2002_(2)1"/>
      <sheetName val="Summary_Cash_Flow23"/>
      <sheetName val="PV_Table22"/>
      <sheetName val="Expanded_Cash_Flow22"/>
      <sheetName val="Pre-Tax_Cash_Flow22"/>
      <sheetName val="Government_Take_Cash_Flow22"/>
      <sheetName val="Standard_Cash_Flow22"/>
      <sheetName val="Company_Corporation_Tax22"/>
      <sheetName val="Company_Special_Tax22"/>
      <sheetName val="Field_Interests22"/>
      <sheetName val="Company_Offsets22"/>
      <sheetName val="Summary_Valuation22"/>
      <sheetName val="Child_Edu_2002_(2)2"/>
      <sheetName val="Furn_Grant_2002_(2)2"/>
      <sheetName val="Summary_Cash_Flow24"/>
      <sheetName val="PV_Table23"/>
      <sheetName val="Expanded_Cash_Flow23"/>
      <sheetName val="Pre-Tax_Cash_Flow23"/>
      <sheetName val="Government_Take_Cash_Flow23"/>
      <sheetName val="Standard_Cash_Flow23"/>
      <sheetName val="Company_Corporation_Tax23"/>
      <sheetName val="Company_Special_Tax23"/>
      <sheetName val="Field_Interests23"/>
      <sheetName val="Company_Offsets23"/>
      <sheetName val="Summary_Valuation23"/>
      <sheetName val="Child_Edu_2002_(2)3"/>
      <sheetName val="Furn_Grant_2002_(2)3"/>
      <sheetName val="Summary_Cash_Flow25"/>
      <sheetName val="PV_Table24"/>
      <sheetName val="Expanded_Cash_Flow24"/>
      <sheetName val="Pre-Tax_Cash_Flow24"/>
      <sheetName val="Government_Take_Cash_Flow24"/>
      <sheetName val="Standard_Cash_Flow24"/>
      <sheetName val="Company_Corporation_Tax24"/>
      <sheetName val="Company_Special_Tax24"/>
      <sheetName val="Field_Interests24"/>
      <sheetName val="Company_Offsets24"/>
      <sheetName val="Summary_Valuation24"/>
      <sheetName val="Child_Edu_2002_(2)4"/>
      <sheetName val="Furn_Grant_2002_(2)4"/>
      <sheetName val="Summary_Cash_Flow26"/>
      <sheetName val="PV_Table25"/>
      <sheetName val="Expanded_Cash_Flow25"/>
      <sheetName val="Pre-Tax_Cash_Flow25"/>
      <sheetName val="Government_Take_Cash_Flow25"/>
      <sheetName val="Standard_Cash_Flow25"/>
      <sheetName val="Company_Corporation_Tax25"/>
      <sheetName val="Company_Special_Tax25"/>
      <sheetName val="Field_Interests25"/>
      <sheetName val="Company_Offsets25"/>
      <sheetName val="Summary_Valuation25"/>
      <sheetName val="Child_Edu_2002_(2)5"/>
      <sheetName val="Furn_Grant_2002_(2)5"/>
      <sheetName val="Budget, LEE &amp; Commitments"/>
      <sheetName val="Data Sheet"/>
      <sheetName val="EGTL TA Contract Archive"/>
      <sheetName val="Backup"/>
      <sheetName val="2020-2022 - David Seay"/>
      <sheetName val="Approved Staffing Plan - HOKO"/>
      <sheetName val="Staffing Plan - COFO"/>
      <sheetName val="Base Business Personnel"/>
      <sheetName val="Project Planing Alphabetic Sort"/>
      <sheetName val="EGTL TA Permanent Personnel"/>
      <sheetName val="Project Planning by Ond Sort"/>
      <sheetName val="TA Project Plan'g Cont 15Nov18"/>
      <sheetName val="EGTL TA Personnel 2920795112z"/>
      <sheetName val="Project Execution"/>
      <sheetName val="Mobilization Time line"/>
      <sheetName val="Expat Rates by Day Rate"/>
      <sheetName val="Expat Rates by Position"/>
      <sheetName val="Company Details"/>
      <sheetName val="Company Summary"/>
      <sheetName val="M2M WTL Retainee"/>
      <sheetName val="M2M Company Reps, QC and Other"/>
      <sheetName val="M2M Nationals Crafts 2920795112"/>
      <sheetName val="Expat Demob and Moves"/>
      <sheetName val="M2M Nationals by Name"/>
      <sheetName val="2920795112 Pre Work"/>
      <sheetName val="M2M Critical Resources"/>
      <sheetName val="M2M Manpower LCC's"/>
      <sheetName val="M2M Nationals Summary"/>
      <sheetName val="Warehouse Personnel"/>
      <sheetName val="Turn Around Group"/>
      <sheetName val="GAS_GRP"/>
      <sheetName val="Sheet2"/>
      <sheetName val="TREND PAL"/>
      <sheetName val="2006 FA SCHEDULE"/>
      <sheetName val="Group"/>
      <sheetName val="Budget Data"/>
      <sheetName val="Exp List"/>
      <sheetName val="AFRICA OTH temp"/>
      <sheetName val="LINEBYLINE temp"/>
      <sheetName val="CAMEROON temp"/>
      <sheetName val="SEYCHELLES temp"/>
      <sheetName val="GHANA temp"/>
      <sheetName val="NIGERIA temp"/>
      <sheetName val="EAST AFRICA temp"/>
      <sheetName val="REPORT temp"/>
      <sheetName val="Financials"/>
      <sheetName val="Param"/>
      <sheetName val="P&amp;L"/>
      <sheetName val="EXPLO_WELLS"/>
    </sheetNames>
    <sheetDataSet>
      <sheetData sheetId="0" refreshError="1"/>
      <sheetData sheetId="1" refreshError="1">
        <row r="1">
          <cell r="C1" t="str">
            <v>Fortum</v>
          </cell>
          <cell r="I1">
            <v>36970.477500000001</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row r="1">
          <cell r="C1" t="str">
            <v>Fortum</v>
          </cell>
        </row>
        <row r="3">
          <cell r="C3">
            <v>0.36499999999999999</v>
          </cell>
          <cell r="D3">
            <v>0.36499999999999999</v>
          </cell>
        </row>
        <row r="6">
          <cell r="B6" t="str">
            <v>Nominal</v>
          </cell>
        </row>
      </sheetData>
      <sheetData sheetId="13" refreshError="1"/>
      <sheetData sheetId="14" refreshError="1"/>
      <sheetData sheetId="15" refreshError="1"/>
      <sheetData sheetId="16" refreshError="1"/>
      <sheetData sheetId="17" refreshError="1"/>
      <sheetData sheetId="18">
        <row r="1">
          <cell r="C1" t="str">
            <v>Fortum</v>
          </cell>
        </row>
      </sheetData>
      <sheetData sheetId="19"/>
      <sheetData sheetId="20"/>
      <sheetData sheetId="21"/>
      <sheetData sheetId="22"/>
      <sheetData sheetId="23"/>
      <sheetData sheetId="24"/>
      <sheetData sheetId="25"/>
      <sheetData sheetId="26"/>
      <sheetData sheetId="27"/>
      <sheetData sheetId="28">
        <row r="3">
          <cell r="C3">
            <v>0.36499999999999999</v>
          </cell>
        </row>
      </sheetData>
      <sheetData sheetId="29">
        <row r="1">
          <cell r="C1" t="str">
            <v>Fortum</v>
          </cell>
        </row>
      </sheetData>
      <sheetData sheetId="30"/>
      <sheetData sheetId="31"/>
      <sheetData sheetId="32"/>
      <sheetData sheetId="33"/>
      <sheetData sheetId="34"/>
      <sheetData sheetId="35"/>
      <sheetData sheetId="36"/>
      <sheetData sheetId="37"/>
      <sheetData sheetId="38"/>
      <sheetData sheetId="39">
        <row r="3">
          <cell r="C3">
            <v>0.36499999999999999</v>
          </cell>
        </row>
      </sheetData>
      <sheetData sheetId="40">
        <row r="1">
          <cell r="C1" t="str">
            <v>Fortum</v>
          </cell>
        </row>
      </sheetData>
      <sheetData sheetId="41"/>
      <sheetData sheetId="42"/>
      <sheetData sheetId="43"/>
      <sheetData sheetId="44"/>
      <sheetData sheetId="45"/>
      <sheetData sheetId="46"/>
      <sheetData sheetId="47"/>
      <sheetData sheetId="48">
        <row r="3">
          <cell r="C3">
            <v>0.36499999999999999</v>
          </cell>
        </row>
      </sheetData>
      <sheetData sheetId="49">
        <row r="1">
          <cell r="C1" t="str">
            <v>Fortum</v>
          </cell>
        </row>
      </sheetData>
      <sheetData sheetId="50">
        <row r="1">
          <cell r="C1" t="str">
            <v>Fortum</v>
          </cell>
        </row>
      </sheetData>
      <sheetData sheetId="51">
        <row r="1">
          <cell r="C1" t="str">
            <v>Fortum</v>
          </cell>
        </row>
      </sheetData>
      <sheetData sheetId="52">
        <row r="1">
          <cell r="C1" t="str">
            <v>Fortum</v>
          </cell>
        </row>
      </sheetData>
      <sheetData sheetId="53"/>
      <sheetData sheetId="54"/>
      <sheetData sheetId="55"/>
      <sheetData sheetId="56"/>
      <sheetData sheetId="57"/>
      <sheetData sheetId="58"/>
      <sheetData sheetId="59">
        <row r="1">
          <cell r="C1" t="str">
            <v>Fortum</v>
          </cell>
        </row>
      </sheetData>
      <sheetData sheetId="60">
        <row r="1">
          <cell r="C1" t="str">
            <v>Fortum</v>
          </cell>
        </row>
      </sheetData>
      <sheetData sheetId="61">
        <row r="1">
          <cell r="C1" t="str">
            <v>Fortum</v>
          </cell>
        </row>
      </sheetData>
      <sheetData sheetId="62">
        <row r="1">
          <cell r="C1" t="str">
            <v>Fortum</v>
          </cell>
        </row>
      </sheetData>
      <sheetData sheetId="63"/>
      <sheetData sheetId="64"/>
      <sheetData sheetId="65"/>
      <sheetData sheetId="66"/>
      <sheetData sheetId="67"/>
      <sheetData sheetId="68"/>
      <sheetData sheetId="69"/>
      <sheetData sheetId="70"/>
      <sheetData sheetId="71">
        <row r="3">
          <cell r="C3">
            <v>0.36499999999999999</v>
          </cell>
        </row>
      </sheetData>
      <sheetData sheetId="72">
        <row r="1">
          <cell r="C1" t="str">
            <v>Fortum</v>
          </cell>
        </row>
      </sheetData>
      <sheetData sheetId="73">
        <row r="1">
          <cell r="C1" t="str">
            <v>Fortum</v>
          </cell>
        </row>
      </sheetData>
      <sheetData sheetId="74"/>
      <sheetData sheetId="75"/>
      <sheetData sheetId="76"/>
      <sheetData sheetId="77"/>
      <sheetData sheetId="78"/>
      <sheetData sheetId="79"/>
      <sheetData sheetId="80"/>
      <sheetData sheetId="81"/>
      <sheetData sheetId="82"/>
      <sheetData sheetId="83">
        <row r="3">
          <cell r="C3">
            <v>0.36499999999999999</v>
          </cell>
        </row>
      </sheetData>
      <sheetData sheetId="84">
        <row r="1">
          <cell r="C1" t="str">
            <v>Fortum</v>
          </cell>
        </row>
      </sheetData>
      <sheetData sheetId="85"/>
      <sheetData sheetId="86"/>
      <sheetData sheetId="87"/>
      <sheetData sheetId="88"/>
      <sheetData sheetId="89"/>
      <sheetData sheetId="90"/>
      <sheetData sheetId="91"/>
      <sheetData sheetId="92"/>
      <sheetData sheetId="93"/>
      <sheetData sheetId="94">
        <row r="3">
          <cell r="C3">
            <v>0.36499999999999999</v>
          </cell>
        </row>
      </sheetData>
      <sheetData sheetId="95">
        <row r="1">
          <cell r="C1" t="str">
            <v>Fortum</v>
          </cell>
        </row>
      </sheetData>
      <sheetData sheetId="96"/>
      <sheetData sheetId="97"/>
      <sheetData sheetId="98"/>
      <sheetData sheetId="99"/>
      <sheetData sheetId="100"/>
      <sheetData sheetId="101"/>
      <sheetData sheetId="102"/>
      <sheetData sheetId="103"/>
      <sheetData sheetId="104">
        <row r="3">
          <cell r="C3">
            <v>0.36499999999999999</v>
          </cell>
        </row>
      </sheetData>
      <sheetData sheetId="105">
        <row r="1">
          <cell r="C1" t="str">
            <v>Fortum</v>
          </cell>
        </row>
      </sheetData>
      <sheetData sheetId="106">
        <row r="1">
          <cell r="C1" t="str">
            <v>Fortum</v>
          </cell>
        </row>
      </sheetData>
      <sheetData sheetId="107"/>
      <sheetData sheetId="108"/>
      <sheetData sheetId="109"/>
      <sheetData sheetId="110"/>
      <sheetData sheetId="111"/>
      <sheetData sheetId="112"/>
      <sheetData sheetId="113"/>
      <sheetData sheetId="114">
        <row r="3">
          <cell r="C3">
            <v>0.36499999999999999</v>
          </cell>
        </row>
      </sheetData>
      <sheetData sheetId="115">
        <row r="1">
          <cell r="C1" t="str">
            <v>Fortum</v>
          </cell>
        </row>
      </sheetData>
      <sheetData sheetId="116">
        <row r="1">
          <cell r="C1" t="str">
            <v>Fortum</v>
          </cell>
        </row>
      </sheetData>
      <sheetData sheetId="117">
        <row r="1">
          <cell r="C1" t="str">
            <v>Fortum</v>
          </cell>
        </row>
      </sheetData>
      <sheetData sheetId="118"/>
      <sheetData sheetId="119"/>
      <sheetData sheetId="120"/>
      <sheetData sheetId="121"/>
      <sheetData sheetId="122"/>
      <sheetData sheetId="123"/>
      <sheetData sheetId="124"/>
      <sheetData sheetId="125"/>
      <sheetData sheetId="126"/>
      <sheetData sheetId="127">
        <row r="3">
          <cell r="C3">
            <v>0.36499999999999999</v>
          </cell>
        </row>
      </sheetData>
      <sheetData sheetId="128">
        <row r="1">
          <cell r="C1" t="str">
            <v>Fortum</v>
          </cell>
        </row>
      </sheetData>
      <sheetData sheetId="129"/>
      <sheetData sheetId="130"/>
      <sheetData sheetId="131"/>
      <sheetData sheetId="132"/>
      <sheetData sheetId="133"/>
      <sheetData sheetId="134"/>
      <sheetData sheetId="135"/>
      <sheetData sheetId="136"/>
      <sheetData sheetId="137">
        <row r="3">
          <cell r="C3">
            <v>0.36499999999999999</v>
          </cell>
        </row>
      </sheetData>
      <sheetData sheetId="138">
        <row r="1">
          <cell r="C1" t="str">
            <v>Fortum</v>
          </cell>
        </row>
      </sheetData>
      <sheetData sheetId="139">
        <row r="1">
          <cell r="C1" t="str">
            <v>Fortum</v>
          </cell>
        </row>
      </sheetData>
      <sheetData sheetId="140"/>
      <sheetData sheetId="141"/>
      <sheetData sheetId="142"/>
      <sheetData sheetId="143"/>
      <sheetData sheetId="144"/>
      <sheetData sheetId="145"/>
      <sheetData sheetId="146"/>
      <sheetData sheetId="147"/>
      <sheetData sheetId="148">
        <row r="3">
          <cell r="C3">
            <v>0.36499999999999999</v>
          </cell>
        </row>
      </sheetData>
      <sheetData sheetId="149">
        <row r="1">
          <cell r="C1" t="str">
            <v>Fortum</v>
          </cell>
        </row>
      </sheetData>
      <sheetData sheetId="150">
        <row r="1">
          <cell r="C1" t="str">
            <v>Fortum</v>
          </cell>
        </row>
      </sheetData>
      <sheetData sheetId="151"/>
      <sheetData sheetId="152"/>
      <sheetData sheetId="153"/>
      <sheetData sheetId="154"/>
      <sheetData sheetId="155"/>
      <sheetData sheetId="156"/>
      <sheetData sheetId="157"/>
      <sheetData sheetId="158"/>
      <sheetData sheetId="159"/>
      <sheetData sheetId="160">
        <row r="3">
          <cell r="C3">
            <v>0.36499999999999999</v>
          </cell>
        </row>
      </sheetData>
      <sheetData sheetId="161"/>
      <sheetData sheetId="162"/>
      <sheetData sheetId="163"/>
      <sheetData sheetId="164"/>
      <sheetData sheetId="165"/>
      <sheetData sheetId="166"/>
      <sheetData sheetId="167"/>
      <sheetData sheetId="168"/>
      <sheetData sheetId="169"/>
      <sheetData sheetId="170"/>
      <sheetData sheetId="171">
        <row r="3">
          <cell r="C3">
            <v>0.36499999999999999</v>
          </cell>
        </row>
      </sheetData>
      <sheetData sheetId="172"/>
      <sheetData sheetId="173"/>
      <sheetData sheetId="174"/>
      <sheetData sheetId="175"/>
      <sheetData sheetId="176"/>
      <sheetData sheetId="177"/>
      <sheetData sheetId="178"/>
      <sheetData sheetId="179"/>
      <sheetData sheetId="180"/>
      <sheetData sheetId="181"/>
      <sheetData sheetId="182">
        <row r="3">
          <cell r="C3">
            <v>0.36499999999999999</v>
          </cell>
        </row>
      </sheetData>
      <sheetData sheetId="183"/>
      <sheetData sheetId="184"/>
      <sheetData sheetId="185"/>
      <sheetData sheetId="186"/>
      <sheetData sheetId="187"/>
      <sheetData sheetId="188"/>
      <sheetData sheetId="189"/>
      <sheetData sheetId="190"/>
      <sheetData sheetId="191"/>
      <sheetData sheetId="192"/>
      <sheetData sheetId="193">
        <row r="3">
          <cell r="C3">
            <v>0.36499999999999999</v>
          </cell>
        </row>
      </sheetData>
      <sheetData sheetId="194"/>
      <sheetData sheetId="195"/>
      <sheetData sheetId="196"/>
      <sheetData sheetId="197"/>
      <sheetData sheetId="198"/>
      <sheetData sheetId="199"/>
      <sheetData sheetId="200"/>
      <sheetData sheetId="201"/>
      <sheetData sheetId="202"/>
      <sheetData sheetId="203"/>
      <sheetData sheetId="204">
        <row r="3">
          <cell r="C3">
            <v>0.36499999999999999</v>
          </cell>
        </row>
      </sheetData>
      <sheetData sheetId="205">
        <row r="1">
          <cell r="C1" t="str">
            <v>Fortum</v>
          </cell>
        </row>
      </sheetData>
      <sheetData sheetId="206">
        <row r="1">
          <cell r="C1" t="str">
            <v>Fortum</v>
          </cell>
        </row>
      </sheetData>
      <sheetData sheetId="207">
        <row r="1">
          <cell r="C1" t="str">
            <v>Fortum</v>
          </cell>
        </row>
      </sheetData>
      <sheetData sheetId="208"/>
      <sheetData sheetId="209"/>
      <sheetData sheetId="210"/>
      <sheetData sheetId="211"/>
      <sheetData sheetId="212"/>
      <sheetData sheetId="213"/>
      <sheetData sheetId="214"/>
      <sheetData sheetId="215">
        <row r="3">
          <cell r="C3">
            <v>0.36499999999999999</v>
          </cell>
        </row>
      </sheetData>
      <sheetData sheetId="216" refreshError="1"/>
      <sheetData sheetId="217" refreshError="1"/>
      <sheetData sheetId="218" refreshError="1"/>
      <sheetData sheetId="219">
        <row r="1">
          <cell r="C1" t="str">
            <v>Fortum</v>
          </cell>
        </row>
      </sheetData>
      <sheetData sheetId="220"/>
      <sheetData sheetId="221"/>
      <sheetData sheetId="222">
        <row r="1">
          <cell r="C1" t="str">
            <v>Fortum</v>
          </cell>
        </row>
      </sheetData>
      <sheetData sheetId="223"/>
      <sheetData sheetId="224"/>
      <sheetData sheetId="225"/>
      <sheetData sheetId="226"/>
      <sheetData sheetId="227"/>
      <sheetData sheetId="228"/>
      <sheetData sheetId="229"/>
      <sheetData sheetId="230" refreshError="1"/>
      <sheetData sheetId="231">
        <row r="1">
          <cell r="C1" t="str">
            <v>Fortum</v>
          </cell>
        </row>
      </sheetData>
      <sheetData sheetId="232"/>
      <sheetData sheetId="233"/>
      <sheetData sheetId="234"/>
      <sheetData sheetId="235"/>
      <sheetData sheetId="236"/>
      <sheetData sheetId="237"/>
      <sheetData sheetId="238"/>
      <sheetData sheetId="239"/>
      <sheetData sheetId="240"/>
      <sheetData sheetId="241">
        <row r="3">
          <cell r="C3">
            <v>0.36499999999999999</v>
          </cell>
        </row>
      </sheetData>
      <sheetData sheetId="242" refreshError="1"/>
      <sheetData sheetId="243" refreshError="1"/>
      <sheetData sheetId="244" refreshError="1"/>
      <sheetData sheetId="245" refreshError="1"/>
      <sheetData sheetId="246" refreshError="1"/>
      <sheetData sheetId="247" refreshError="1"/>
      <sheetData sheetId="248">
        <row r="1">
          <cell r="C1" t="str">
            <v>Fortum</v>
          </cell>
        </row>
      </sheetData>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refreshError="1"/>
      <sheetData sheetId="328" refreshError="1"/>
      <sheetData sheetId="329">
        <row r="1">
          <cell r="I1">
            <v>0</v>
          </cell>
        </row>
      </sheetData>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Entry"/>
      <sheetName val="Automated Balance Sheet"/>
      <sheetName val="Assoc Coy PMaster Data"/>
      <sheetName val="Group Coy PMaster Data"/>
      <sheetName val="Automated Profit &amp; Loss"/>
      <sheetName val="SetUp"/>
      <sheetName val="Automated Cashflow"/>
      <sheetName val="Auto Volumes and Supplementary"/>
      <sheetName val="Indicators"/>
      <sheetName val="RoT"/>
      <sheetName val="NIE_DFW_2007"/>
      <sheetName val="Overview"/>
      <sheetName val="Data_Entry1"/>
      <sheetName val="Automated_Balance_Sheet1"/>
      <sheetName val="Assoc_Coy_PMaster_Data1"/>
      <sheetName val="Group_Coy_PMaster_Data1"/>
      <sheetName val="Automated_Profit_&amp;_Loss1"/>
      <sheetName val="Automated_Cashflow1"/>
      <sheetName val="Auto_Volumes_and_Supplementary1"/>
      <sheetName val="Data_Entry"/>
      <sheetName val="Automated_Balance_Sheet"/>
      <sheetName val="Assoc_Coy_PMaster_Data"/>
      <sheetName val="Group_Coy_PMaster_Data"/>
      <sheetName val="Automated_Profit_&amp;_Loss"/>
      <sheetName val="Automated_Cashflow"/>
      <sheetName val="Auto_Volumes_and_Supplementary"/>
      <sheetName val="Data_Entry3"/>
      <sheetName val="Automated_Profit_&amp;_Loss3"/>
      <sheetName val="Automated_Balance_Sheet3"/>
      <sheetName val="Automated_Cashflow3"/>
      <sheetName val="Auto_Volumes_and_Supplementary3"/>
      <sheetName val="Assoc_Coy_PMaster_Data3"/>
      <sheetName val="Group_Coy_PMaster_Data3"/>
      <sheetName val="Data_Entry2"/>
      <sheetName val="Automated_Profit_&amp;_Loss2"/>
      <sheetName val="Automated_Balance_Sheet2"/>
      <sheetName val="Automated_Cashflow2"/>
      <sheetName val="Auto_Volumes_and_Supplementary2"/>
      <sheetName val="Assoc_Coy_PMaster_Data2"/>
      <sheetName val="Group_Coy_PMaster_Data2"/>
      <sheetName val="Data_Entry4"/>
      <sheetName val="Automated_Profit_&amp;_Loss4"/>
      <sheetName val="Automated_Balance_Sheet4"/>
      <sheetName val="Automated_Cashflow4"/>
      <sheetName val="Auto_Volumes_and_Supplementary4"/>
      <sheetName val="Assoc_Coy_PMaster_Data4"/>
      <sheetName val="Group_Coy_PMaster_Data4"/>
      <sheetName val="Data_Entry5"/>
      <sheetName val="Automated_Profit_&amp;_Loss5"/>
      <sheetName val="Automated_Balance_Sheet5"/>
      <sheetName val="Automated_Cashflow5"/>
      <sheetName val="Auto_Volumes_and_Supplementary5"/>
      <sheetName val="Assoc_Coy_PMaster_Data5"/>
      <sheetName val="Group_Coy_PMaster_Data5"/>
      <sheetName val="Data_Entry6"/>
      <sheetName val="Automated_Profit_&amp;_Loss6"/>
      <sheetName val="Automated_Balance_Sheet6"/>
      <sheetName val="Automated_Cashflow6"/>
      <sheetName val="Auto_Volumes_and_Supplementary6"/>
      <sheetName val="Assoc_Coy_PMaster_Data6"/>
      <sheetName val="Group_Coy_PMaster_Data6"/>
      <sheetName val="Data_Entry7"/>
      <sheetName val="Automated_Profit_&amp;_Loss7"/>
      <sheetName val="Automated_Balance_Sheet7"/>
      <sheetName val="Automated_Cashflow7"/>
      <sheetName val="Auto_Volumes_and_Supplementary7"/>
      <sheetName val="Assoc_Coy_PMaster_Data7"/>
      <sheetName val="Group_Coy_PMaster_Data7"/>
      <sheetName val="Data_Entry8"/>
      <sheetName val="Automated_Profit_&amp;_Loss8"/>
      <sheetName val="Automated_Balance_Sheet8"/>
      <sheetName val="Automated_Cashflow8"/>
      <sheetName val="Auto_Volumes_and_Supplementary8"/>
      <sheetName val="Assoc_Coy_PMaster_Data8"/>
      <sheetName val="Group_Coy_PMaster_Data8"/>
      <sheetName val="Sheet1"/>
      <sheetName val="Group_Coy_PMaster_Data9"/>
      <sheetName val="Automated_Profit_&amp;_Loss9"/>
      <sheetName val="Data_Entry9"/>
      <sheetName val="Assoc_Coy_PMaster_Data9"/>
      <sheetName val="Automated_Balance_Sheet9"/>
      <sheetName val="Data_Entry10"/>
      <sheetName val="Automated_Balance_Sheet10"/>
      <sheetName val="Assoc_Coy_PMaster_Data10"/>
      <sheetName val="Group_Coy_PMaster_Data10"/>
      <sheetName val="Automated_Profit_&amp;_Loss10"/>
      <sheetName val="Automated_Cashflow9"/>
      <sheetName val="Auto_Volumes_and_Supplementary9"/>
      <sheetName val="Data_Entry11"/>
      <sheetName val="Automated_Profit_&amp;_Loss11"/>
      <sheetName val="Automated_Balance_Sheet11"/>
      <sheetName val="Automated_Cashflow10"/>
      <sheetName val="Auto_Volumes_and_Supplementar10"/>
      <sheetName val="Assoc_Coy_PMaster_Data11"/>
      <sheetName val="Group_Coy_PMaster_Data11"/>
      <sheetName val="Group_Coy_PMaster_Data12"/>
      <sheetName val="Automated_Profit_&amp;_Loss12"/>
      <sheetName val="Data_Entry12"/>
      <sheetName val="Assoc_Coy_PMaster_Data12"/>
      <sheetName val="Automated_Balance_Sheet12"/>
      <sheetName val="Data_Entry13"/>
      <sheetName val="Automated_Profit_&amp;_Loss13"/>
      <sheetName val="Automated_Balance_Sheet13"/>
      <sheetName val="Automated_Cashflow11"/>
      <sheetName val="Auto_Volumes_and_Supplementar11"/>
      <sheetName val="Assoc_Coy_PMaster_Data13"/>
      <sheetName val="Group_Coy_PMaster_Data13"/>
      <sheetName val="Data_Entry14"/>
      <sheetName val="Automated_Profit_&amp;_Loss14"/>
      <sheetName val="Automated_Balance_Sheet14"/>
      <sheetName val="Automated_Cashflow12"/>
      <sheetName val="Auto_Volumes_and_Supplementar12"/>
      <sheetName val="Assoc_Coy_PMaster_Data14"/>
      <sheetName val="Group_Coy_PMaster_Data14"/>
      <sheetName val="Data_Entry15"/>
      <sheetName val="Automated_Profit_&amp;_Loss15"/>
      <sheetName val="Automated_Balance_Sheet15"/>
      <sheetName val="Automated_Cashflow13"/>
      <sheetName val="Auto_Volumes_and_Supplementar13"/>
      <sheetName val="Assoc_Coy_PMaster_Data15"/>
      <sheetName val="Group_Coy_PMaster_Data15"/>
      <sheetName val="Data_Entry16"/>
      <sheetName val="Automated_Profit_&amp;_Loss16"/>
      <sheetName val="Automated_Balance_Sheet16"/>
      <sheetName val="Automated_Cashflow14"/>
      <sheetName val="Auto_Volumes_and_Supplementar14"/>
      <sheetName val="Assoc_Coy_PMaster_Data16"/>
      <sheetName val="Group_Coy_PMaster_Data16"/>
      <sheetName val="Data_Entry17"/>
      <sheetName val="Automated_Balance_Sheet17"/>
      <sheetName val="Assoc_Coy_PMaster_Data17"/>
      <sheetName val="Group_Coy_PMaster_Data17"/>
      <sheetName val="Automated_Profit_&amp;_Loss17"/>
      <sheetName val="Automated_Cashflow15"/>
      <sheetName val="Auto_Volumes_and_Supplementar15"/>
      <sheetName val="Data_Entry18"/>
      <sheetName val="Automated_Balance_Sheet18"/>
      <sheetName val="Assoc_Coy_PMaster_Data18"/>
      <sheetName val="Group_Coy_PMaster_Data18"/>
      <sheetName val="Automated_Profit_&amp;_Loss18"/>
      <sheetName val="Automated_Cashflow16"/>
      <sheetName val="Auto_Volumes_and_Supplementar16"/>
    </sheetNames>
    <sheetDataSet>
      <sheetData sheetId="0" refreshError="1">
        <row r="6">
          <cell r="D6">
            <v>0</v>
          </cell>
          <cell r="E6">
            <v>0</v>
          </cell>
          <cell r="F6">
            <v>0</v>
          </cell>
          <cell r="G6">
            <v>0</v>
          </cell>
          <cell r="H6">
            <v>0</v>
          </cell>
          <cell r="I6">
            <v>0</v>
          </cell>
          <cell r="J6">
            <v>0</v>
          </cell>
          <cell r="K6">
            <v>0</v>
          </cell>
          <cell r="L6">
            <v>0</v>
          </cell>
          <cell r="M6">
            <v>0</v>
          </cell>
        </row>
        <row r="15">
          <cell r="D15">
            <v>112.46009826660156</v>
          </cell>
          <cell r="E15">
            <v>72.59320068359375</v>
          </cell>
          <cell r="F15">
            <v>105.96189880371094</v>
          </cell>
          <cell r="G15">
            <v>115.20200347900391</v>
          </cell>
          <cell r="H15">
            <v>103.32170104980469</v>
          </cell>
          <cell r="I15">
            <v>43.802101135253906</v>
          </cell>
          <cell r="J15">
            <v>22.227100372314453</v>
          </cell>
          <cell r="K15">
            <v>0</v>
          </cell>
          <cell r="L15">
            <v>0</v>
          </cell>
          <cell r="M15">
            <v>0</v>
          </cell>
        </row>
        <row r="21">
          <cell r="D21">
            <v>9.3572998046875</v>
          </cell>
          <cell r="E21">
            <v>9.0992002487182617</v>
          </cell>
          <cell r="F21">
            <v>8.7976999282836914</v>
          </cell>
          <cell r="G21">
            <v>8.0388002395629883</v>
          </cell>
          <cell r="H21">
            <v>8.1447000503540039</v>
          </cell>
          <cell r="I21">
            <v>12.228300094604492</v>
          </cell>
          <cell r="J21">
            <v>10.931699752807617</v>
          </cell>
          <cell r="K21">
            <v>10.094300270080566</v>
          </cell>
          <cell r="L21">
            <v>9.2379999160766602</v>
          </cell>
          <cell r="M21">
            <v>8.323699951171875</v>
          </cell>
        </row>
        <row r="23">
          <cell r="D23">
            <v>-6.25</v>
          </cell>
          <cell r="E23">
            <v>0</v>
          </cell>
          <cell r="F23">
            <v>0</v>
          </cell>
          <cell r="G23">
            <v>0</v>
          </cell>
          <cell r="H23">
            <v>0</v>
          </cell>
          <cell r="I23">
            <v>0</v>
          </cell>
          <cell r="J23">
            <v>0</v>
          </cell>
          <cell r="K23">
            <v>0</v>
          </cell>
          <cell r="L23">
            <v>0</v>
          </cell>
          <cell r="M23">
            <v>0</v>
          </cell>
        </row>
        <row r="24">
          <cell r="D24">
            <v>167.79930114746094</v>
          </cell>
          <cell r="E24">
            <v>127.14720153808594</v>
          </cell>
          <cell r="F24">
            <v>90.333198547363281</v>
          </cell>
          <cell r="G24">
            <v>53.506000518798828</v>
          </cell>
          <cell r="H24">
            <v>61.902599334716797</v>
          </cell>
          <cell r="I24">
            <v>93.022300720214844</v>
          </cell>
          <cell r="J24">
            <v>144.66909790039063</v>
          </cell>
          <cell r="K24">
            <v>276.05630493164063</v>
          </cell>
          <cell r="L24">
            <v>542.66058349609375</v>
          </cell>
          <cell r="M24">
            <v>392.42788696289063</v>
          </cell>
        </row>
        <row r="37">
          <cell r="D37">
            <v>-9.8800003528594971E-2</v>
          </cell>
          <cell r="E37">
            <v>7.8145999908447266</v>
          </cell>
          <cell r="F37">
            <v>0</v>
          </cell>
          <cell r="G37">
            <v>17.67449951171875</v>
          </cell>
          <cell r="H37">
            <v>95.448600769042969</v>
          </cell>
          <cell r="I37">
            <v>121.11609649658203</v>
          </cell>
          <cell r="J37">
            <v>0</v>
          </cell>
          <cell r="K37">
            <v>879.16497802734375</v>
          </cell>
          <cell r="L37">
            <v>0</v>
          </cell>
          <cell r="M37">
            <v>0</v>
          </cell>
        </row>
        <row r="38">
          <cell r="D38">
            <v>0</v>
          </cell>
          <cell r="E38">
            <v>0</v>
          </cell>
          <cell r="F38">
            <v>0</v>
          </cell>
          <cell r="G38">
            <v>0</v>
          </cell>
          <cell r="H38">
            <v>0</v>
          </cell>
          <cell r="I38">
            <v>0</v>
          </cell>
          <cell r="J38">
            <v>0</v>
          </cell>
          <cell r="K38">
            <v>0</v>
          </cell>
          <cell r="L38">
            <v>0</v>
          </cell>
          <cell r="M38">
            <v>0</v>
          </cell>
        </row>
        <row r="39">
          <cell r="D39">
            <v>0</v>
          </cell>
          <cell r="E39">
            <v>0</v>
          </cell>
          <cell r="F39">
            <v>0</v>
          </cell>
          <cell r="G39">
            <v>0</v>
          </cell>
          <cell r="H39">
            <v>0</v>
          </cell>
          <cell r="I39">
            <v>0</v>
          </cell>
          <cell r="J39">
            <v>0</v>
          </cell>
          <cell r="K39">
            <v>0</v>
          </cell>
          <cell r="L39">
            <v>0</v>
          </cell>
          <cell r="M39">
            <v>0</v>
          </cell>
        </row>
        <row r="40">
          <cell r="D40">
            <v>0</v>
          </cell>
          <cell r="E40">
            <v>0</v>
          </cell>
          <cell r="F40">
            <v>0</v>
          </cell>
          <cell r="G40">
            <v>0</v>
          </cell>
          <cell r="H40">
            <v>0</v>
          </cell>
          <cell r="I40">
            <v>0</v>
          </cell>
          <cell r="J40">
            <v>0</v>
          </cell>
          <cell r="K40">
            <v>0</v>
          </cell>
          <cell r="L40">
            <v>0</v>
          </cell>
          <cell r="M40">
            <v>0</v>
          </cell>
        </row>
        <row r="58">
          <cell r="D58">
            <v>1298.5419921875</v>
          </cell>
          <cell r="E58">
            <v>693.9351806640625</v>
          </cell>
          <cell r="F58">
            <v>201.76899719238281</v>
          </cell>
          <cell r="G58">
            <v>17.221000671386719</v>
          </cell>
          <cell r="H58">
            <v>521.64178466796875</v>
          </cell>
          <cell r="I58">
            <v>1309.7239990234375</v>
          </cell>
          <cell r="J58">
            <v>1397.3966064453125</v>
          </cell>
          <cell r="K58">
            <v>1110.3076171875</v>
          </cell>
          <cell r="L58">
            <v>792.71612548828125</v>
          </cell>
          <cell r="M58">
            <v>668.89898681640625</v>
          </cell>
        </row>
        <row r="60">
          <cell r="D60">
            <v>0</v>
          </cell>
          <cell r="E60">
            <v>0</v>
          </cell>
          <cell r="F60">
            <v>0</v>
          </cell>
          <cell r="G60">
            <v>0</v>
          </cell>
          <cell r="H60">
            <v>0</v>
          </cell>
          <cell r="I60">
            <v>0</v>
          </cell>
          <cell r="J60">
            <v>0</v>
          </cell>
          <cell r="K60">
            <v>0</v>
          </cell>
          <cell r="L60">
            <v>0</v>
          </cell>
          <cell r="M60">
            <v>0</v>
          </cell>
        </row>
        <row r="66">
          <cell r="D66">
            <v>0</v>
          </cell>
          <cell r="E66">
            <v>0</v>
          </cell>
          <cell r="F66">
            <v>0</v>
          </cell>
          <cell r="G66">
            <v>0</v>
          </cell>
          <cell r="H66">
            <v>0</v>
          </cell>
          <cell r="I66">
            <v>0</v>
          </cell>
          <cell r="J66">
            <v>0</v>
          </cell>
          <cell r="K66">
            <v>0</v>
          </cell>
          <cell r="L66">
            <v>0</v>
          </cell>
          <cell r="M66">
            <v>0</v>
          </cell>
        </row>
        <row r="75">
          <cell r="D75">
            <v>0</v>
          </cell>
          <cell r="E75">
            <v>0</v>
          </cell>
          <cell r="F75">
            <v>0</v>
          </cell>
          <cell r="G75">
            <v>0</v>
          </cell>
          <cell r="H75">
            <v>0</v>
          </cell>
          <cell r="I75">
            <v>0</v>
          </cell>
          <cell r="J75">
            <v>0</v>
          </cell>
          <cell r="K75">
            <v>0</v>
          </cell>
          <cell r="L75">
            <v>0</v>
          </cell>
          <cell r="M75">
            <v>0</v>
          </cell>
        </row>
        <row r="76">
          <cell r="D76">
            <v>0</v>
          </cell>
          <cell r="E76">
            <v>0</v>
          </cell>
          <cell r="F76">
            <v>0</v>
          </cell>
          <cell r="G76">
            <v>0</v>
          </cell>
          <cell r="H76">
            <v>0</v>
          </cell>
          <cell r="I76">
            <v>0</v>
          </cell>
          <cell r="J76">
            <v>0</v>
          </cell>
          <cell r="K76">
            <v>0</v>
          </cell>
          <cell r="L76">
            <v>0</v>
          </cell>
          <cell r="M76">
            <v>0</v>
          </cell>
        </row>
        <row r="77">
          <cell r="D77">
            <v>0</v>
          </cell>
          <cell r="E77">
            <v>0</v>
          </cell>
          <cell r="F77">
            <v>0</v>
          </cell>
          <cell r="G77">
            <v>0</v>
          </cell>
          <cell r="H77">
            <v>0</v>
          </cell>
          <cell r="I77">
            <v>0</v>
          </cell>
          <cell r="J77">
            <v>0</v>
          </cell>
          <cell r="K77">
            <v>0</v>
          </cell>
          <cell r="L77">
            <v>0</v>
          </cell>
          <cell r="M77">
            <v>0</v>
          </cell>
        </row>
        <row r="78">
          <cell r="D78">
            <v>0</v>
          </cell>
          <cell r="E78">
            <v>0</v>
          </cell>
          <cell r="F78">
            <v>0</v>
          </cell>
          <cell r="G78">
            <v>0</v>
          </cell>
          <cell r="H78">
            <v>0</v>
          </cell>
          <cell r="I78">
            <v>0</v>
          </cell>
          <cell r="J78">
            <v>0</v>
          </cell>
          <cell r="K78">
            <v>0</v>
          </cell>
          <cell r="L78">
            <v>0</v>
          </cell>
          <cell r="M78">
            <v>0</v>
          </cell>
        </row>
        <row r="79">
          <cell r="D79">
            <v>0</v>
          </cell>
          <cell r="E79">
            <v>0</v>
          </cell>
          <cell r="F79">
            <v>0</v>
          </cell>
          <cell r="G79">
            <v>0</v>
          </cell>
          <cell r="H79">
            <v>0</v>
          </cell>
          <cell r="I79">
            <v>0</v>
          </cell>
          <cell r="J79">
            <v>0</v>
          </cell>
          <cell r="K79">
            <v>0</v>
          </cell>
          <cell r="L79">
            <v>0</v>
          </cell>
          <cell r="M79">
            <v>0</v>
          </cell>
        </row>
        <row r="80">
          <cell r="D80">
            <v>0</v>
          </cell>
          <cell r="E80">
            <v>0</v>
          </cell>
          <cell r="F80">
            <v>0</v>
          </cell>
          <cell r="G80">
            <v>0</v>
          </cell>
          <cell r="H80">
            <v>0</v>
          </cell>
          <cell r="I80">
            <v>0</v>
          </cell>
          <cell r="J80">
            <v>0</v>
          </cell>
          <cell r="K80">
            <v>0</v>
          </cell>
          <cell r="L80">
            <v>0</v>
          </cell>
          <cell r="M80">
            <v>0</v>
          </cell>
        </row>
        <row r="81">
          <cell r="F81">
            <v>0</v>
          </cell>
          <cell r="G81">
            <v>0</v>
          </cell>
          <cell r="H81">
            <v>0</v>
          </cell>
          <cell r="I81">
            <v>0</v>
          </cell>
          <cell r="J81">
            <v>0</v>
          </cell>
          <cell r="K81">
            <v>0</v>
          </cell>
          <cell r="L81">
            <v>0</v>
          </cell>
          <cell r="M81">
            <v>0</v>
          </cell>
        </row>
        <row r="97">
          <cell r="D97">
            <v>0</v>
          </cell>
          <cell r="E97">
            <v>0</v>
          </cell>
          <cell r="F97">
            <v>0</v>
          </cell>
          <cell r="G97">
            <v>0</v>
          </cell>
          <cell r="H97">
            <v>0</v>
          </cell>
          <cell r="I97">
            <v>0</v>
          </cell>
          <cell r="J97">
            <v>0</v>
          </cell>
          <cell r="K97">
            <v>0</v>
          </cell>
          <cell r="L97">
            <v>0</v>
          </cell>
          <cell r="M97">
            <v>0</v>
          </cell>
        </row>
        <row r="98">
          <cell r="D98">
            <v>0</v>
          </cell>
          <cell r="E98">
            <v>0</v>
          </cell>
          <cell r="F98">
            <v>0</v>
          </cell>
          <cell r="G98">
            <v>0</v>
          </cell>
          <cell r="H98">
            <v>0</v>
          </cell>
          <cell r="I98">
            <v>0</v>
          </cell>
          <cell r="J98">
            <v>0</v>
          </cell>
          <cell r="K98">
            <v>0</v>
          </cell>
          <cell r="L98">
            <v>0</v>
          </cell>
          <cell r="M98">
            <v>0</v>
          </cell>
        </row>
        <row r="99">
          <cell r="D99">
            <v>0</v>
          </cell>
          <cell r="E99">
            <v>0</v>
          </cell>
          <cell r="F99">
            <v>0</v>
          </cell>
          <cell r="G99">
            <v>0</v>
          </cell>
          <cell r="H99">
            <v>0</v>
          </cell>
          <cell r="I99">
            <v>0</v>
          </cell>
          <cell r="J99">
            <v>0</v>
          </cell>
          <cell r="K99">
            <v>0</v>
          </cell>
          <cell r="L99">
            <v>0</v>
          </cell>
          <cell r="M99">
            <v>0</v>
          </cell>
        </row>
        <row r="100">
          <cell r="D100">
            <v>0</v>
          </cell>
          <cell r="E100">
            <v>0</v>
          </cell>
          <cell r="F100">
            <v>0</v>
          </cell>
          <cell r="G100">
            <v>0</v>
          </cell>
          <cell r="H100">
            <v>0</v>
          </cell>
          <cell r="I100">
            <v>0</v>
          </cell>
          <cell r="J100">
            <v>0</v>
          </cell>
          <cell r="K100">
            <v>0</v>
          </cell>
          <cell r="L100">
            <v>0</v>
          </cell>
          <cell r="M100">
            <v>0</v>
          </cell>
        </row>
        <row r="101">
          <cell r="D101">
            <v>0</v>
          </cell>
          <cell r="E101">
            <v>0</v>
          </cell>
          <cell r="F101">
            <v>0</v>
          </cell>
          <cell r="G101">
            <v>0</v>
          </cell>
          <cell r="H101">
            <v>0</v>
          </cell>
          <cell r="I101">
            <v>0</v>
          </cell>
          <cell r="J101">
            <v>0</v>
          </cell>
          <cell r="K101">
            <v>0</v>
          </cell>
          <cell r="L101">
            <v>0</v>
          </cell>
          <cell r="M101">
            <v>0</v>
          </cell>
        </row>
      </sheetData>
      <sheetData sheetId="1" refreshError="1">
        <row r="6">
          <cell r="D6">
            <v>0</v>
          </cell>
        </row>
        <row r="33">
          <cell r="F33">
            <v>0</v>
          </cell>
          <cell r="G33">
            <v>0</v>
          </cell>
          <cell r="H33">
            <v>0</v>
          </cell>
          <cell r="I33">
            <v>0</v>
          </cell>
          <cell r="J33">
            <v>0</v>
          </cell>
          <cell r="K33">
            <v>0</v>
          </cell>
          <cell r="L33">
            <v>0</v>
          </cell>
          <cell r="M33">
            <v>0</v>
          </cell>
          <cell r="N33">
            <v>0</v>
          </cell>
          <cell r="O33">
            <v>0</v>
          </cell>
        </row>
        <row r="34">
          <cell r="F34">
            <v>0</v>
          </cell>
          <cell r="G34">
            <v>0</v>
          </cell>
          <cell r="H34">
            <v>0</v>
          </cell>
          <cell r="I34">
            <v>0</v>
          </cell>
          <cell r="J34">
            <v>0</v>
          </cell>
          <cell r="K34">
            <v>0</v>
          </cell>
          <cell r="L34">
            <v>0</v>
          </cell>
          <cell r="M34">
            <v>0</v>
          </cell>
          <cell r="N34">
            <v>0</v>
          </cell>
          <cell r="O34">
            <v>0</v>
          </cell>
        </row>
        <row r="35">
          <cell r="F35">
            <v>0</v>
          </cell>
          <cell r="G35">
            <v>0</v>
          </cell>
          <cell r="H35">
            <v>0</v>
          </cell>
          <cell r="I35">
            <v>0</v>
          </cell>
          <cell r="J35">
            <v>0</v>
          </cell>
          <cell r="K35">
            <v>0</v>
          </cell>
          <cell r="L35">
            <v>0</v>
          </cell>
          <cell r="M35">
            <v>0</v>
          </cell>
          <cell r="N35">
            <v>0</v>
          </cell>
          <cell r="O35">
            <v>0</v>
          </cell>
        </row>
        <row r="38">
          <cell r="F38">
            <v>0</v>
          </cell>
          <cell r="G38">
            <v>0</v>
          </cell>
          <cell r="H38">
            <v>0</v>
          </cell>
          <cell r="I38">
            <v>0</v>
          </cell>
          <cell r="J38">
            <v>0</v>
          </cell>
          <cell r="K38">
            <v>0</v>
          </cell>
          <cell r="L38">
            <v>0</v>
          </cell>
          <cell r="M38">
            <v>0</v>
          </cell>
          <cell r="N38">
            <v>0</v>
          </cell>
          <cell r="O38">
            <v>0</v>
          </cell>
        </row>
        <row r="43">
          <cell r="F43">
            <v>-0.13168599999999842</v>
          </cell>
          <cell r="G43">
            <v>-0.13168599999999842</v>
          </cell>
          <cell r="H43">
            <v>-0.13168599999999842</v>
          </cell>
          <cell r="I43">
            <v>-0.13168599999999842</v>
          </cell>
          <cell r="J43">
            <v>-0.13168599999999842</v>
          </cell>
          <cell r="K43">
            <v>-0.13168599999999842</v>
          </cell>
          <cell r="L43">
            <v>-0.13168599999999842</v>
          </cell>
          <cell r="M43">
            <v>-0.13168599999999842</v>
          </cell>
          <cell r="N43">
            <v>-0.13168599999999842</v>
          </cell>
          <cell r="O43">
            <v>-0.13168599999999842</v>
          </cell>
        </row>
        <row r="46">
          <cell r="F46">
            <v>0</v>
          </cell>
          <cell r="G46">
            <v>0</v>
          </cell>
          <cell r="H46">
            <v>0</v>
          </cell>
          <cell r="I46">
            <v>0</v>
          </cell>
          <cell r="J46">
            <v>0</v>
          </cell>
          <cell r="K46">
            <v>0</v>
          </cell>
          <cell r="L46">
            <v>0</v>
          </cell>
          <cell r="M46">
            <v>0</v>
          </cell>
          <cell r="N46">
            <v>0</v>
          </cell>
          <cell r="O46">
            <v>495.69194499999998</v>
          </cell>
        </row>
        <row r="47">
          <cell r="F47">
            <v>552.92936568066409</v>
          </cell>
          <cell r="G47">
            <v>506.29186491772464</v>
          </cell>
          <cell r="H47">
            <v>439.59346251293948</v>
          </cell>
          <cell r="I47">
            <v>382.6097627143555</v>
          </cell>
          <cell r="J47">
            <v>374.07996229931643</v>
          </cell>
          <cell r="K47">
            <v>392.39706282421878</v>
          </cell>
          <cell r="L47">
            <v>372.46186308666995</v>
          </cell>
          <cell r="M47">
            <v>355.00026373669436</v>
          </cell>
          <cell r="N47">
            <v>520.60635809704593</v>
          </cell>
          <cell r="O47">
            <v>645.57935766979983</v>
          </cell>
        </row>
        <row r="48">
          <cell r="F48">
            <v>0</v>
          </cell>
          <cell r="G48">
            <v>0</v>
          </cell>
          <cell r="H48">
            <v>0</v>
          </cell>
          <cell r="I48">
            <v>0</v>
          </cell>
          <cell r="J48">
            <v>0</v>
          </cell>
          <cell r="K48">
            <v>0</v>
          </cell>
          <cell r="L48">
            <v>0</v>
          </cell>
          <cell r="M48">
            <v>0</v>
          </cell>
          <cell r="N48">
            <v>0</v>
          </cell>
          <cell r="O48">
            <v>0</v>
          </cell>
        </row>
        <row r="49">
          <cell r="F49">
            <v>0</v>
          </cell>
          <cell r="G49">
            <v>0</v>
          </cell>
          <cell r="H49">
            <v>0</v>
          </cell>
          <cell r="I49">
            <v>0</v>
          </cell>
          <cell r="J49">
            <v>0</v>
          </cell>
          <cell r="K49">
            <v>0</v>
          </cell>
          <cell r="L49">
            <v>0</v>
          </cell>
          <cell r="M49">
            <v>0</v>
          </cell>
          <cell r="N49">
            <v>0</v>
          </cell>
          <cell r="O49">
            <v>0</v>
          </cell>
        </row>
        <row r="54">
          <cell r="F54">
            <v>-345.72259446777343</v>
          </cell>
          <cell r="G54">
            <v>-338.02129693054195</v>
          </cell>
          <cell r="H54">
            <v>-386.8815816194458</v>
          </cell>
          <cell r="I54">
            <v>-356.85988968943695</v>
          </cell>
          <cell r="J54">
            <v>-198.13027034227838</v>
          </cell>
          <cell r="K54">
            <v>-184.93423875833477</v>
          </cell>
          <cell r="L54">
            <v>-323.94783987252907</v>
          </cell>
          <cell r="M54">
            <v>-557.39819825535494</v>
          </cell>
          <cell r="N54">
            <v>-426.96157664268208</v>
          </cell>
          <cell r="O54">
            <v>-370.77300697738735</v>
          </cell>
        </row>
        <row r="59">
          <cell r="F59">
            <v>302.09201049804688</v>
          </cell>
          <cell r="G59">
            <v>283.15280151367188</v>
          </cell>
          <cell r="H59">
            <v>219.31939697265625</v>
          </cell>
          <cell r="I59">
            <v>266.68460083007813</v>
          </cell>
          <cell r="J59">
            <v>303.48541259765625</v>
          </cell>
          <cell r="K59">
            <v>243.65409851074219</v>
          </cell>
          <cell r="L59">
            <v>320.3765869140625</v>
          </cell>
          <cell r="M59">
            <v>591.83447265625</v>
          </cell>
          <cell r="N59">
            <v>747.93890380859375</v>
          </cell>
          <cell r="O59">
            <v>734.5570068359375</v>
          </cell>
        </row>
        <row r="62">
          <cell r="F62">
            <v>221.25559997558594</v>
          </cell>
          <cell r="G62">
            <v>217.21710205078125</v>
          </cell>
          <cell r="H62">
            <v>320.39230346679688</v>
          </cell>
          <cell r="I62">
            <v>285.12939453125</v>
          </cell>
          <cell r="J62">
            <v>198.62379455566406</v>
          </cell>
          <cell r="K62">
            <v>452.56549072265625</v>
          </cell>
          <cell r="L62">
            <v>743.04107666015625</v>
          </cell>
          <cell r="M62">
            <v>753.256591796875</v>
          </cell>
          <cell r="N62">
            <v>714.2545166015625</v>
          </cell>
          <cell r="O62">
            <v>-10</v>
          </cell>
        </row>
        <row r="64">
          <cell r="F64">
            <v>0</v>
          </cell>
          <cell r="G64">
            <v>0</v>
          </cell>
          <cell r="H64">
            <v>0</v>
          </cell>
          <cell r="I64">
            <v>0</v>
          </cell>
          <cell r="J64">
            <v>0</v>
          </cell>
          <cell r="K64">
            <v>0</v>
          </cell>
          <cell r="L64">
            <v>0</v>
          </cell>
          <cell r="M64">
            <v>0</v>
          </cell>
          <cell r="N64">
            <v>0</v>
          </cell>
          <cell r="O64">
            <v>0</v>
          </cell>
        </row>
        <row r="66">
          <cell r="F66">
            <v>-467.57595546064323</v>
          </cell>
          <cell r="G66">
            <v>-881.56872201334704</v>
          </cell>
          <cell r="H66">
            <v>-1174.5768434966762</v>
          </cell>
          <cell r="I66">
            <v>-1523.0912645887513</v>
          </cell>
          <cell r="J66">
            <v>-1889.2943797336413</v>
          </cell>
          <cell r="K66">
            <v>-1863.4887672418834</v>
          </cell>
          <cell r="L66">
            <v>-1539.1866611365194</v>
          </cell>
          <cell r="M66">
            <v>-2083.3965799312432</v>
          </cell>
          <cell r="N66">
            <v>-1746.9037073718594</v>
          </cell>
          <cell r="O66">
            <v>-1492.6577051745937</v>
          </cell>
        </row>
        <row r="76">
          <cell r="F76">
            <v>-87.662999999999997</v>
          </cell>
          <cell r="G76">
            <v>-87.662999999999997</v>
          </cell>
          <cell r="H76">
            <v>-87.662999999999997</v>
          </cell>
          <cell r="I76">
            <v>-87.662999999999997</v>
          </cell>
          <cell r="J76">
            <v>-87.662999999999997</v>
          </cell>
          <cell r="K76">
            <v>-87.662999999999997</v>
          </cell>
          <cell r="L76">
            <v>-87.662999999999997</v>
          </cell>
          <cell r="M76">
            <v>-87.662999999999997</v>
          </cell>
          <cell r="N76">
            <v>-87.662999999999997</v>
          </cell>
          <cell r="O76">
            <v>-87.662999999999997</v>
          </cell>
        </row>
        <row r="81">
          <cell r="F81">
            <v>0</v>
          </cell>
          <cell r="G81">
            <v>0</v>
          </cell>
          <cell r="H81">
            <v>0</v>
          </cell>
          <cell r="I81">
            <v>0</v>
          </cell>
          <cell r="J81">
            <v>0</v>
          </cell>
          <cell r="K81">
            <v>0</v>
          </cell>
          <cell r="L81">
            <v>0</v>
          </cell>
          <cell r="M81">
            <v>0</v>
          </cell>
          <cell r="N81">
            <v>0</v>
          </cell>
          <cell r="O81">
            <v>0</v>
          </cell>
        </row>
        <row r="85">
          <cell r="F85">
            <v>0</v>
          </cell>
          <cell r="G85">
            <v>0</v>
          </cell>
          <cell r="H85">
            <v>0</v>
          </cell>
          <cell r="I85">
            <v>0</v>
          </cell>
          <cell r="J85">
            <v>0</v>
          </cell>
          <cell r="K85">
            <v>0</v>
          </cell>
          <cell r="L85">
            <v>0</v>
          </cell>
          <cell r="M85">
            <v>0</v>
          </cell>
          <cell r="N85">
            <v>0</v>
          </cell>
          <cell r="O85">
            <v>0</v>
          </cell>
        </row>
        <row r="90">
          <cell r="F90">
            <v>0</v>
          </cell>
          <cell r="G90">
            <v>0</v>
          </cell>
          <cell r="H90">
            <v>0</v>
          </cell>
          <cell r="I90">
            <v>0</v>
          </cell>
          <cell r="J90">
            <v>0</v>
          </cell>
          <cell r="K90">
            <v>0</v>
          </cell>
          <cell r="L90">
            <v>0</v>
          </cell>
          <cell r="M90">
            <v>0</v>
          </cell>
          <cell r="N90">
            <v>0</v>
          </cell>
          <cell r="O90">
            <v>0</v>
          </cell>
        </row>
        <row r="96">
          <cell r="F96">
            <v>-717.468994140625</v>
          </cell>
          <cell r="G96">
            <v>-893.73599243164063</v>
          </cell>
          <cell r="H96">
            <v>-974.39999389648438</v>
          </cell>
          <cell r="I96">
            <v>-1056.6759948730469</v>
          </cell>
          <cell r="J96">
            <v>-1056.6759948730469</v>
          </cell>
          <cell r="K96">
            <v>-1056.6759948730469</v>
          </cell>
          <cell r="L96">
            <v>-1056.6759948730469</v>
          </cell>
          <cell r="M96">
            <v>-1056.6759948730469</v>
          </cell>
          <cell r="N96">
            <v>-1056.6759948730469</v>
          </cell>
          <cell r="O96">
            <v>-648.42800903320313</v>
          </cell>
        </row>
        <row r="99">
          <cell r="F99">
            <v>-1817.52</v>
          </cell>
          <cell r="G99">
            <v>-1362.52</v>
          </cell>
          <cell r="H99">
            <v>-883.52</v>
          </cell>
          <cell r="I99">
            <v>-509.98591186523436</v>
          </cell>
          <cell r="J99">
            <v>-787.40290405273436</v>
          </cell>
          <cell r="K99">
            <v>-1581.1400256347656</v>
          </cell>
          <cell r="L99">
            <v>-2312.1190295410156</v>
          </cell>
          <cell r="M99">
            <v>-4115.9320178222661</v>
          </cell>
          <cell r="N99">
            <v>-4966.9578967285161</v>
          </cell>
          <cell r="O99">
            <v>-4966.9578967285161</v>
          </cell>
        </row>
        <row r="103">
          <cell r="F103">
            <v>-32</v>
          </cell>
          <cell r="G103">
            <v>-32</v>
          </cell>
          <cell r="H103">
            <v>-32</v>
          </cell>
          <cell r="I103">
            <v>-32</v>
          </cell>
          <cell r="J103">
            <v>-32</v>
          </cell>
          <cell r="K103">
            <v>-32</v>
          </cell>
          <cell r="L103">
            <v>-32</v>
          </cell>
          <cell r="M103">
            <v>-32</v>
          </cell>
          <cell r="N103">
            <v>-32</v>
          </cell>
          <cell r="O103">
            <v>-32</v>
          </cell>
        </row>
        <row r="104">
          <cell r="F104">
            <v>0</v>
          </cell>
          <cell r="G104">
            <v>0</v>
          </cell>
          <cell r="H104">
            <v>0</v>
          </cell>
          <cell r="I104">
            <v>0</v>
          </cell>
          <cell r="J104">
            <v>0</v>
          </cell>
          <cell r="K104">
            <v>0</v>
          </cell>
          <cell r="L104">
            <v>0</v>
          </cell>
          <cell r="M104">
            <v>0</v>
          </cell>
          <cell r="N104">
            <v>0</v>
          </cell>
          <cell r="O104">
            <v>0</v>
          </cell>
        </row>
      </sheetData>
      <sheetData sheetId="2" refreshError="1"/>
      <sheetData sheetId="3" refreshError="1">
        <row r="6">
          <cell r="D6">
            <v>0</v>
          </cell>
        </row>
        <row r="21">
          <cell r="D21">
            <v>256.18784737586975</v>
          </cell>
          <cell r="E21">
            <v>251.42901992797852</v>
          </cell>
          <cell r="F21">
            <v>203.05442714691162</v>
          </cell>
          <cell r="G21">
            <v>204.55993556976318</v>
          </cell>
          <cell r="H21">
            <v>162.36540031433105</v>
          </cell>
          <cell r="I21">
            <v>43.499988555908203</v>
          </cell>
          <cell r="J21">
            <v>22.499992370605469</v>
          </cell>
          <cell r="K21">
            <v>0</v>
          </cell>
          <cell r="L21">
            <v>0</v>
          </cell>
          <cell r="M21">
            <v>0</v>
          </cell>
        </row>
        <row r="28">
          <cell r="D28">
            <v>1062.8937301635742</v>
          </cell>
          <cell r="E28">
            <v>1037.0051765441895</v>
          </cell>
          <cell r="F28">
            <v>1270.1161499023438</v>
          </cell>
          <cell r="G28">
            <v>1199.1776428222656</v>
          </cell>
          <cell r="H28">
            <v>1121.5361480712891</v>
          </cell>
          <cell r="I28">
            <v>1109.0236206054688</v>
          </cell>
          <cell r="J28">
            <v>898.48250579833984</v>
          </cell>
          <cell r="K28">
            <v>1829.4868621826172</v>
          </cell>
          <cell r="L28">
            <v>1165.0108795166016</v>
          </cell>
          <cell r="M28">
            <v>720.45050019025803</v>
          </cell>
        </row>
        <row r="82">
          <cell r="D82">
            <v>1.02</v>
          </cell>
          <cell r="E82">
            <v>1.0404</v>
          </cell>
          <cell r="F82">
            <v>1.0612079999999999</v>
          </cell>
          <cell r="G82">
            <v>1.08243216</v>
          </cell>
          <cell r="H82">
            <v>1.1040808032</v>
          </cell>
          <cell r="I82">
            <v>1.1261624192640001</v>
          </cell>
          <cell r="J82">
            <v>1.14868566764928</v>
          </cell>
          <cell r="K82">
            <v>1.1716593810022657</v>
          </cell>
          <cell r="L82">
            <v>1.1950925686223111</v>
          </cell>
          <cell r="M82">
            <v>1.2189944199947573</v>
          </cell>
        </row>
      </sheetData>
      <sheetData sheetId="4" refreshError="1">
        <row r="6">
          <cell r="D6">
            <v>0</v>
          </cell>
        </row>
        <row r="36">
          <cell r="E36">
            <v>163.02073556423187</v>
          </cell>
          <cell r="F36">
            <v>159.09206001739503</v>
          </cell>
          <cell r="G36">
            <v>171.74830069480134</v>
          </cell>
          <cell r="H36">
            <v>177.38458858063461</v>
          </cell>
          <cell r="I36">
            <v>165.58954147539976</v>
          </cell>
          <cell r="J36">
            <v>43.802101135253906</v>
          </cell>
          <cell r="K36">
            <v>22.227100372314453</v>
          </cell>
          <cell r="L36">
            <v>0</v>
          </cell>
          <cell r="M36">
            <v>0</v>
          </cell>
          <cell r="N36">
            <v>0</v>
          </cell>
        </row>
        <row r="41">
          <cell r="E41">
            <v>712.84180068969727</v>
          </cell>
          <cell r="F41">
            <v>615.47552108764648</v>
          </cell>
          <cell r="G41">
            <v>524.1487979888916</v>
          </cell>
          <cell r="H41">
            <v>294.93199634552002</v>
          </cell>
          <cell r="I41">
            <v>378.17091178893958</v>
          </cell>
          <cell r="J41">
            <v>1151.9264869689891</v>
          </cell>
          <cell r="K41">
            <v>1458.4018363952587</v>
          </cell>
          <cell r="L41">
            <v>1330.4615402221605</v>
          </cell>
          <cell r="M41">
            <v>1936.6480560302709</v>
          </cell>
          <cell r="N41">
            <v>2093.1692047119141</v>
          </cell>
        </row>
        <row r="46">
          <cell r="E46">
            <v>0</v>
          </cell>
          <cell r="F46">
            <v>0</v>
          </cell>
          <cell r="G46">
            <v>0</v>
          </cell>
          <cell r="H46">
            <v>0</v>
          </cell>
          <cell r="I46">
            <v>0</v>
          </cell>
          <cell r="J46">
            <v>0</v>
          </cell>
          <cell r="K46">
            <v>0</v>
          </cell>
          <cell r="L46">
            <v>0</v>
          </cell>
          <cell r="M46">
            <v>0</v>
          </cell>
          <cell r="N46">
            <v>0</v>
          </cell>
        </row>
        <row r="52">
          <cell r="E52">
            <v>0</v>
          </cell>
          <cell r="F52">
            <v>0</v>
          </cell>
          <cell r="G52">
            <v>0</v>
          </cell>
          <cell r="H52">
            <v>0</v>
          </cell>
          <cell r="I52">
            <v>0</v>
          </cell>
          <cell r="J52">
            <v>0</v>
          </cell>
          <cell r="K52">
            <v>0</v>
          </cell>
          <cell r="L52">
            <v>0</v>
          </cell>
          <cell r="M52">
            <v>0</v>
          </cell>
          <cell r="N52">
            <v>0</v>
          </cell>
        </row>
        <row r="57">
          <cell r="E57">
            <v>9.3572998046875</v>
          </cell>
          <cell r="F57">
            <v>9.0992002487182617</v>
          </cell>
          <cell r="G57">
            <v>8.7976999282836914</v>
          </cell>
          <cell r="H57">
            <v>8.0388002395629883</v>
          </cell>
          <cell r="I57">
            <v>8.1447000503540039</v>
          </cell>
          <cell r="J57">
            <v>12.228300094604492</v>
          </cell>
          <cell r="K57">
            <v>10.931699752807617</v>
          </cell>
          <cell r="L57">
            <v>10.094300270080566</v>
          </cell>
          <cell r="M57">
            <v>9.2379999160766602</v>
          </cell>
          <cell r="N57">
            <v>8.323699951171875</v>
          </cell>
        </row>
        <row r="62">
          <cell r="E62">
            <v>340.16339111328125</v>
          </cell>
          <cell r="F62">
            <v>221.25559997558594</v>
          </cell>
          <cell r="G62">
            <v>217.21710205078125</v>
          </cell>
          <cell r="H62">
            <v>320.39230346679688</v>
          </cell>
          <cell r="I62">
            <v>285.12939453125</v>
          </cell>
          <cell r="J62">
            <v>198.62379455566406</v>
          </cell>
          <cell r="K62">
            <v>452.56549072265625</v>
          </cell>
          <cell r="L62">
            <v>743.04107666015625</v>
          </cell>
          <cell r="M62">
            <v>753.256591796875</v>
          </cell>
          <cell r="N62">
            <v>714.2545166015625</v>
          </cell>
        </row>
        <row r="70">
          <cell r="E70">
            <v>-1196.2368355417252</v>
          </cell>
          <cell r="F70">
            <v>-1154.7833292495729</v>
          </cell>
          <cell r="G70">
            <v>-1060.6639080237044</v>
          </cell>
          <cell r="H70">
            <v>-944.01414790205308</v>
          </cell>
          <cell r="I70">
            <v>-1016.0101120748914</v>
          </cell>
          <cell r="J70">
            <v>-841.65222410501531</v>
          </cell>
          <cell r="K70">
            <v>-276.92408220911688</v>
          </cell>
          <cell r="L70">
            <v>-52.499475888614882</v>
          </cell>
          <cell r="M70">
            <v>-24.636318230281631</v>
          </cell>
          <cell r="N70">
            <v>-319.70916110579856</v>
          </cell>
        </row>
      </sheetData>
      <sheetData sheetId="5" refreshError="1"/>
      <sheetData sheetId="6" refreshError="1"/>
      <sheetData sheetId="7" refreshError="1"/>
      <sheetData sheetId="8" refreshError="1"/>
      <sheetData sheetId="9" refreshError="1"/>
      <sheetData sheetId="10" refreshError="1"/>
      <sheetData sheetId="11" refreshError="1"/>
      <sheetData sheetId="12">
        <row r="6">
          <cell r="D6">
            <v>0</v>
          </cell>
        </row>
      </sheetData>
      <sheetData sheetId="13">
        <row r="6">
          <cell r="D6">
            <v>0</v>
          </cell>
        </row>
      </sheetData>
      <sheetData sheetId="14">
        <row r="6">
          <cell r="D6">
            <v>0</v>
          </cell>
        </row>
      </sheetData>
      <sheetData sheetId="15">
        <row r="6">
          <cell r="D6">
            <v>0</v>
          </cell>
        </row>
      </sheetData>
      <sheetData sheetId="16">
        <row r="6">
          <cell r="D6">
            <v>0</v>
          </cell>
        </row>
      </sheetData>
      <sheetData sheetId="17">
        <row r="6">
          <cell r="D6">
            <v>0</v>
          </cell>
        </row>
      </sheetData>
      <sheetData sheetId="18">
        <row r="6">
          <cell r="D6">
            <v>0</v>
          </cell>
        </row>
      </sheetData>
      <sheetData sheetId="19">
        <row r="6">
          <cell r="D6">
            <v>0</v>
          </cell>
        </row>
      </sheetData>
      <sheetData sheetId="20">
        <row r="6">
          <cell r="D6">
            <v>0</v>
          </cell>
        </row>
      </sheetData>
      <sheetData sheetId="21">
        <row r="6">
          <cell r="D6">
            <v>0</v>
          </cell>
        </row>
      </sheetData>
      <sheetData sheetId="22">
        <row r="6">
          <cell r="D6">
            <v>0</v>
          </cell>
        </row>
      </sheetData>
      <sheetData sheetId="23">
        <row r="6">
          <cell r="D6">
            <v>0</v>
          </cell>
        </row>
      </sheetData>
      <sheetData sheetId="24">
        <row r="6">
          <cell r="D6">
            <v>0</v>
          </cell>
        </row>
      </sheetData>
      <sheetData sheetId="25">
        <row r="6">
          <cell r="D6">
            <v>0</v>
          </cell>
        </row>
      </sheetData>
      <sheetData sheetId="26">
        <row r="6">
          <cell r="D6">
            <v>0</v>
          </cell>
        </row>
      </sheetData>
      <sheetData sheetId="27">
        <row r="6">
          <cell r="D6">
            <v>0</v>
          </cell>
        </row>
      </sheetData>
      <sheetData sheetId="28">
        <row r="6">
          <cell r="D6">
            <v>0</v>
          </cell>
        </row>
      </sheetData>
      <sheetData sheetId="29">
        <row r="6">
          <cell r="D6">
            <v>0</v>
          </cell>
        </row>
      </sheetData>
      <sheetData sheetId="30">
        <row r="6">
          <cell r="D6">
            <v>0</v>
          </cell>
        </row>
      </sheetData>
      <sheetData sheetId="31">
        <row r="6">
          <cell r="D6">
            <v>0</v>
          </cell>
        </row>
      </sheetData>
      <sheetData sheetId="32">
        <row r="6">
          <cell r="D6">
            <v>0</v>
          </cell>
        </row>
      </sheetData>
      <sheetData sheetId="33">
        <row r="6">
          <cell r="D6">
            <v>0</v>
          </cell>
        </row>
      </sheetData>
      <sheetData sheetId="34">
        <row r="6">
          <cell r="D6">
            <v>0</v>
          </cell>
        </row>
      </sheetData>
      <sheetData sheetId="35">
        <row r="6">
          <cell r="D6">
            <v>0</v>
          </cell>
        </row>
      </sheetData>
      <sheetData sheetId="36">
        <row r="6">
          <cell r="D6">
            <v>0</v>
          </cell>
        </row>
      </sheetData>
      <sheetData sheetId="37">
        <row r="6">
          <cell r="D6">
            <v>0</v>
          </cell>
        </row>
      </sheetData>
      <sheetData sheetId="38">
        <row r="6">
          <cell r="D6">
            <v>0</v>
          </cell>
        </row>
      </sheetData>
      <sheetData sheetId="39">
        <row r="6">
          <cell r="D6">
            <v>0</v>
          </cell>
        </row>
      </sheetData>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row r="6">
          <cell r="D6">
            <v>0</v>
          </cell>
        </row>
      </sheetData>
      <sheetData sheetId="72">
        <row r="6">
          <cell r="D6">
            <v>0</v>
          </cell>
        </row>
      </sheetData>
      <sheetData sheetId="73">
        <row r="6">
          <cell r="D6">
            <v>0</v>
          </cell>
        </row>
      </sheetData>
      <sheetData sheetId="74">
        <row r="6">
          <cell r="D6">
            <v>0</v>
          </cell>
        </row>
      </sheetData>
      <sheetData sheetId="75" refreshError="1"/>
      <sheetData sheetId="76" refreshError="1"/>
      <sheetData sheetId="77" refreshError="1"/>
      <sheetData sheetId="78" refreshError="1"/>
      <sheetData sheetId="79" refreshError="1"/>
      <sheetData sheetId="80" refreshError="1"/>
      <sheetData sheetId="81">
        <row r="6">
          <cell r="D6">
            <v>0</v>
          </cell>
        </row>
      </sheetData>
      <sheetData sheetId="82">
        <row r="6">
          <cell r="D6">
            <v>0</v>
          </cell>
        </row>
      </sheetData>
      <sheetData sheetId="83"/>
      <sheetData sheetId="84">
        <row r="6">
          <cell r="D6">
            <v>0</v>
          </cell>
        </row>
      </sheetData>
      <sheetData sheetId="85">
        <row r="6">
          <cell r="D6">
            <v>0</v>
          </cell>
        </row>
      </sheetData>
      <sheetData sheetId="86"/>
      <sheetData sheetId="87"/>
      <sheetData sheetId="88">
        <row r="6">
          <cell r="D6">
            <v>0</v>
          </cell>
        </row>
      </sheetData>
      <sheetData sheetId="89">
        <row r="6">
          <cell r="D6">
            <v>0</v>
          </cell>
        </row>
      </sheetData>
      <sheetData sheetId="90">
        <row r="6">
          <cell r="D6">
            <v>0</v>
          </cell>
        </row>
      </sheetData>
      <sheetData sheetId="91"/>
      <sheetData sheetId="92"/>
      <sheetData sheetId="93"/>
      <sheetData sheetId="94">
        <row r="6">
          <cell r="D6">
            <v>0</v>
          </cell>
        </row>
      </sheetData>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row r="6">
          <cell r="D6">
            <v>0</v>
          </cell>
        </row>
      </sheetData>
      <sheetData sheetId="122">
        <row r="6">
          <cell r="D6">
            <v>0</v>
          </cell>
        </row>
      </sheetData>
      <sheetData sheetId="123">
        <row r="6">
          <cell r="D6">
            <v>0</v>
          </cell>
        </row>
      </sheetData>
      <sheetData sheetId="124"/>
      <sheetData sheetId="125"/>
      <sheetData sheetId="126"/>
      <sheetData sheetId="127">
        <row r="6">
          <cell r="D6">
            <v>0</v>
          </cell>
        </row>
      </sheetData>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temized cost"/>
      <sheetName val="Controls Summary"/>
      <sheetName val="Prod Controls"/>
      <sheetName val="WOC Controls"/>
      <sheetName val="Data Entry"/>
      <sheetName val="Automated Balance Sheet"/>
      <sheetName val="Assoc Coy PMaster Data"/>
      <sheetName val="Group Coy PMaster Data"/>
      <sheetName val="Automated Profit &amp; Loss"/>
      <sheetName val="Sheet2"/>
      <sheetName val="Controls_Summary"/>
      <sheetName val="Prod_Controls"/>
      <sheetName val="WOC_Controls"/>
      <sheetName val="itemized_cost"/>
      <sheetName val="Sheet1"/>
      <sheetName val="NGL 1110"/>
      <sheetName val="C&amp;C 1211"/>
      <sheetName val="Personnel Movement "/>
      <sheetName val="Controls_Summary1"/>
      <sheetName val="Prod_Controls1"/>
      <sheetName val="WOC_Controls1"/>
      <sheetName val="itemized_cost1"/>
      <sheetName val="Data_Entry"/>
      <sheetName val="Automated_Balance_Sheet"/>
      <sheetName val="Assoc_Coy_PMaster_Data"/>
      <sheetName val="Group_Coy_PMaster_Data"/>
      <sheetName val="Automated_Profit_&amp;_Loss"/>
      <sheetName val="NGL_1110"/>
      <sheetName val="C&amp;C_1211"/>
      <sheetName val="itemized_cost2"/>
      <sheetName val="Controls_Summary2"/>
      <sheetName val="Prod_Controls2"/>
      <sheetName val="WOC_Controls2"/>
      <sheetName val="Data_Entry1"/>
      <sheetName val="Automated_Balance_Sheet1"/>
      <sheetName val="Assoc_Coy_PMaster_Data1"/>
      <sheetName val="Group_Coy_PMaster_Data1"/>
      <sheetName val="Automated_Profit_&amp;_Loss1"/>
      <sheetName val="NGL_11101"/>
      <sheetName val="C&amp;C_12111"/>
      <sheetName val="Personnel_Movement_"/>
      <sheetName val="Controls_Summary3"/>
      <sheetName val="Prod_Controls3"/>
      <sheetName val="WOC_Controls3"/>
      <sheetName val="itemized_cost3"/>
      <sheetName val="Data_Entry2"/>
      <sheetName val="Automated_Balance_Sheet2"/>
      <sheetName val="Assoc_Coy_PMaster_Data2"/>
      <sheetName val="Group_Coy_PMaster_Data2"/>
      <sheetName val="Automated_Profit_&amp;_Loss2"/>
      <sheetName val="Controls_Summary5"/>
      <sheetName val="Prod_Controls5"/>
      <sheetName val="WOC_Controls5"/>
      <sheetName val="itemized_cost5"/>
      <sheetName val="Data_Entry4"/>
      <sheetName val="Automated_Balance_Sheet4"/>
      <sheetName val="Assoc_Coy_PMaster_Data4"/>
      <sheetName val="Group_Coy_PMaster_Data4"/>
      <sheetName val="Automated_Profit_&amp;_Loss4"/>
      <sheetName val="Personnel_Movement_1"/>
      <sheetName val="itemized_cost4"/>
      <sheetName val="Controls_Summary4"/>
      <sheetName val="Prod_Controls4"/>
      <sheetName val="WOC_Controls4"/>
      <sheetName val="Data_Entry3"/>
      <sheetName val="Automated_Balance_Sheet3"/>
      <sheetName val="Assoc_Coy_PMaster_Data3"/>
      <sheetName val="Group_Coy_PMaster_Data3"/>
      <sheetName val="Automated_Profit_&amp;_Loss3"/>
      <sheetName val="itemized_cost6"/>
      <sheetName val="Controls_Summary6"/>
      <sheetName val="Prod_Controls6"/>
      <sheetName val="WOC_Controls6"/>
      <sheetName val="Data_Entry5"/>
      <sheetName val="Automated_Balance_Sheet5"/>
      <sheetName val="Assoc_Coy_PMaster_Data5"/>
      <sheetName val="Group_Coy_PMaster_Data5"/>
      <sheetName val="Automated_Profit_&amp;_Loss5"/>
      <sheetName val="NGL_11102"/>
      <sheetName val="C&amp;C_12112"/>
      <sheetName val="Personnel_Movement_2"/>
      <sheetName val="itemized_cost7"/>
      <sheetName val="Controls_Summary7"/>
      <sheetName val="Prod_Controls7"/>
      <sheetName val="WOC_Controls7"/>
      <sheetName val="Data_Entry6"/>
      <sheetName val="Automated_Balance_Sheet6"/>
      <sheetName val="Assoc_Coy_PMaster_Data6"/>
      <sheetName val="Group_Coy_PMaster_Data6"/>
      <sheetName val="Automated_Profit_&amp;_Loss6"/>
      <sheetName val="NGL_11103"/>
      <sheetName val="C&amp;C_12113"/>
      <sheetName val="Personnel_Movement_3"/>
      <sheetName val="Controls_Summary8"/>
      <sheetName val="Prod_Controls8"/>
      <sheetName val="WOC_Controls8"/>
      <sheetName val="itemized_cost8"/>
      <sheetName val="Data_Entry7"/>
      <sheetName val="Automated_Balance_Sheet7"/>
      <sheetName val="Assoc_Coy_PMaster_Data7"/>
      <sheetName val="Group_Coy_PMaster_Data7"/>
      <sheetName val="Automated_Profit_&amp;_Loss7"/>
      <sheetName val="NGL_11104"/>
      <sheetName val="C&amp;C_12114"/>
      <sheetName val="Personnel_Movement_4"/>
      <sheetName val="Cashflow Analysis"/>
      <sheetName val="BQMP"/>
    </sheetNames>
    <sheetDataSet>
      <sheetData sheetId="0" refreshError="1">
        <row r="4">
          <cell r="A4" t="str">
            <v>SCM 10K - FMC</v>
          </cell>
          <cell r="B4">
            <v>738000</v>
          </cell>
          <cell r="C4" t="str">
            <v>includes WG Midas card, 2-harness w/2-PTs ea, 1-harness w/ED&amp;DHPT, 1-harness w/LDVT, SCM FAT, SCM mounting base, 25LP+4HP hydraulic couplers, 4 MQC plates w/couplers &amp; LTPC (long term protection caps)</v>
          </cell>
        </row>
        <row r="5">
          <cell r="A5" t="str">
            <v>SCM 15K - FMC</v>
          </cell>
          <cell r="B5">
            <v>800000</v>
          </cell>
          <cell r="C5" t="str">
            <v>includes WG Midas card, 2-harness w/2-PTs ea, 1-harness w/ED&amp;DHPT, 1-harness w/LDVT, SCM FAT, SCM mounting base, 25LP+4HP hydraulic couplers</v>
          </cell>
        </row>
        <row r="6">
          <cell r="A6" t="str">
            <v>SCM refurbished</v>
          </cell>
          <cell r="B6">
            <v>85000</v>
          </cell>
        </row>
        <row r="7">
          <cell r="A7" t="str">
            <v>SCM 10K tree and mounted hardware</v>
          </cell>
          <cell r="B7">
            <v>900000</v>
          </cell>
          <cell r="C7" t="str">
            <v>SCM , tree mounted hardware 4 SCMs for gas lift</v>
          </cell>
        </row>
        <row r="8">
          <cell r="A8" t="str">
            <v xml:space="preserve">SCM 10 K </v>
          </cell>
          <cell r="B8">
            <v>485000</v>
          </cell>
          <cell r="C8" t="str">
            <v>Spares</v>
          </cell>
        </row>
        <row r="9">
          <cell r="A9" t="str">
            <v>smart well option</v>
          </cell>
          <cell r="B9">
            <v>150000</v>
          </cell>
        </row>
        <row r="10">
          <cell r="A10" t="str">
            <v xml:space="preserve"> </v>
          </cell>
          <cell r="B10">
            <v>0</v>
          </cell>
          <cell r="C10" t="str">
            <v xml:space="preserve"> </v>
          </cell>
        </row>
        <row r="12">
          <cell r="A12" t="str">
            <v>SCM software</v>
          </cell>
          <cell r="B12">
            <v>50000</v>
          </cell>
          <cell r="C12" t="str">
            <v>upgrade SCM software</v>
          </cell>
        </row>
        <row r="13">
          <cell r="A13" t="str">
            <v xml:space="preserve"> </v>
          </cell>
          <cell r="B13">
            <v>0</v>
          </cell>
          <cell r="C13" t="str">
            <v xml:space="preserve"> </v>
          </cell>
        </row>
        <row r="15">
          <cell r="A15" t="str">
            <v>MQC plate</v>
          </cell>
          <cell r="B15">
            <v>80000</v>
          </cell>
          <cell r="C15" t="str">
            <v>includes 10K hydraulic couplers/ 2 MQC plate for Gas Lift</v>
          </cell>
        </row>
        <row r="16">
          <cell r="A16" t="str">
            <v xml:space="preserve"> </v>
          </cell>
          <cell r="B16">
            <v>0</v>
          </cell>
          <cell r="C16" t="str">
            <v xml:space="preserve"> </v>
          </cell>
        </row>
        <row r="19">
          <cell r="A19" t="str">
            <v>SIT testing-Houston</v>
          </cell>
          <cell r="B19">
            <v>105</v>
          </cell>
          <cell r="C19" t="str">
            <v>pod-related testing</v>
          </cell>
        </row>
        <row r="20">
          <cell r="A20" t="str">
            <v xml:space="preserve"> </v>
          </cell>
          <cell r="B20">
            <v>0</v>
          </cell>
          <cell r="C20" t="str">
            <v xml:space="preserve"> </v>
          </cell>
        </row>
        <row r="22">
          <cell r="A22" t="str">
            <v>Installation</v>
          </cell>
          <cell r="B22">
            <v>1400</v>
          </cell>
          <cell r="C22" t="str">
            <v>Vendor's high-bay, offshore</v>
          </cell>
        </row>
        <row r="23">
          <cell r="A23" t="str">
            <v xml:space="preserve"> </v>
          </cell>
          <cell r="B23">
            <v>0</v>
          </cell>
          <cell r="C23" t="str">
            <v xml:space="preserve"> </v>
          </cell>
        </row>
        <row r="26">
          <cell r="A26" t="str">
            <v>SCM Test Stand</v>
          </cell>
        </row>
        <row r="28">
          <cell r="A28" t="str">
            <v>Test Equipment</v>
          </cell>
        </row>
        <row r="29">
          <cell r="A29" t="str">
            <v>Test Equipment, Misc</v>
          </cell>
          <cell r="B29">
            <v>50000</v>
          </cell>
          <cell r="C29" t="str">
            <v>SCM test stand maintenance / rental</v>
          </cell>
        </row>
        <row r="30">
          <cell r="A30" t="str">
            <v xml:space="preserve"> </v>
          </cell>
          <cell r="B30">
            <v>0</v>
          </cell>
          <cell r="C30" t="str">
            <v xml:space="preserve"> </v>
          </cell>
        </row>
        <row r="33">
          <cell r="A33" t="str">
            <v>PT</v>
          </cell>
          <cell r="B33">
            <v>35000</v>
          </cell>
          <cell r="C33" t="str">
            <v>RM WEPS-3, PN212.019, includes harness, 21 production well,six PT on each tree. 22 Injection tree with three PTs on each tree. Six (6)manifold 3 off with one(1) PT and 3 off with two(2)PTs. 8 PTs for Gas lift</v>
          </cell>
        </row>
        <row r="34">
          <cell r="A34" t="str">
            <v>TT</v>
          </cell>
          <cell r="B34">
            <v>25000</v>
          </cell>
          <cell r="C34" t="str">
            <v>RM WEPS-82, PN224.003, includes harness.21 production well,5(five) TT on each tree.  Six (6)manifold 3 off with one(1) TT and 3 off with two(2) TTs. 4 PTs for Gas lift6(Six )manifold with 2(two) PTs on each.8 TTs for Gas Lift</v>
          </cell>
        </row>
        <row r="35">
          <cell r="A35" t="str">
            <v>ASD</v>
          </cell>
          <cell r="B35">
            <v>85000</v>
          </cell>
          <cell r="C35" t="str">
            <v>Clampon #, includes harness</v>
          </cell>
        </row>
        <row r="36">
          <cell r="A36" t="str">
            <v>LVDT</v>
          </cell>
          <cell r="B36">
            <v>20000</v>
          </cell>
          <cell r="C36" t="str">
            <v>#, includes harness (choke position)</v>
          </cell>
        </row>
        <row r="37">
          <cell r="A37" t="str">
            <v>Erosion Detector</v>
          </cell>
          <cell r="B37">
            <v>30000</v>
          </cell>
          <cell r="C37" t="str">
            <v>CCI #, includes harness</v>
          </cell>
        </row>
        <row r="38">
          <cell r="A38" t="str">
            <v>Pig Detector</v>
          </cell>
          <cell r="B38">
            <v>40000</v>
          </cell>
          <cell r="C38" t="str">
            <v>TUE #, includes harness</v>
          </cell>
        </row>
        <row r="39">
          <cell r="A39" t="str">
            <v>Flowmeter-single phase</v>
          </cell>
          <cell r="B39">
            <v>75000</v>
          </cell>
          <cell r="C39" t="str">
            <v>ABB-venturi</v>
          </cell>
        </row>
        <row r="40">
          <cell r="A40" t="str">
            <v>Work Over umbilical</v>
          </cell>
          <cell r="B40">
            <v>634000</v>
          </cell>
        </row>
        <row r="41">
          <cell r="A41" t="str">
            <v>External Reel without Umbilical</v>
          </cell>
          <cell r="B41">
            <v>387500</v>
          </cell>
        </row>
        <row r="42">
          <cell r="A42" t="str">
            <v>External umbilical deck jumper</v>
          </cell>
          <cell r="B42">
            <v>42000</v>
          </cell>
          <cell r="C42" t="str">
            <v>2 off</v>
          </cell>
        </row>
        <row r="43">
          <cell r="A43" t="str">
            <v>Portable  Air Conditioned cabin for Control equipment  2 person capacity</v>
          </cell>
          <cell r="B43">
            <v>135000</v>
          </cell>
        </row>
        <row r="44">
          <cell r="A44" t="str">
            <v>Electrical test Contector C/W Paig tail</v>
          </cell>
          <cell r="B44">
            <v>15300</v>
          </cell>
        </row>
        <row r="45">
          <cell r="A45" t="str">
            <v>Test equipments</v>
          </cell>
          <cell r="B45">
            <v>200000</v>
          </cell>
        </row>
        <row r="48">
          <cell r="A48" t="str">
            <v>Inclinometer</v>
          </cell>
          <cell r="B48">
            <v>20000</v>
          </cell>
        </row>
        <row r="49">
          <cell r="A49" t="str">
            <v>Flowmeter-multiphase</v>
          </cell>
          <cell r="B49">
            <v>1200000</v>
          </cell>
          <cell r="C49" t="str">
            <v>Roxar #</v>
          </cell>
        </row>
        <row r="50">
          <cell r="A50" t="str">
            <v xml:space="preserve"> </v>
          </cell>
          <cell r="B50">
            <v>0</v>
          </cell>
          <cell r="C50" t="str">
            <v xml:space="preserve"> </v>
          </cell>
        </row>
        <row r="52">
          <cell r="A52" t="str">
            <v>EFL senser harness</v>
          </cell>
          <cell r="B52">
            <v>35000</v>
          </cell>
          <cell r="C52" t="str">
            <v>ODI, Distribution have in his estimate</v>
          </cell>
        </row>
        <row r="53">
          <cell r="A53" t="str">
            <v xml:space="preserve"> </v>
          </cell>
          <cell r="B53">
            <v>0</v>
          </cell>
          <cell r="C53" t="str">
            <v xml:space="preserve"> </v>
          </cell>
        </row>
        <row r="55">
          <cell r="A55" t="str">
            <v>Testing</v>
          </cell>
          <cell r="B55">
            <v>105</v>
          </cell>
          <cell r="C55" t="str">
            <v>sensor simulator rental/purchase; labor</v>
          </cell>
        </row>
        <row r="56">
          <cell r="A56" t="str">
            <v xml:space="preserve"> </v>
          </cell>
          <cell r="B56">
            <v>0</v>
          </cell>
          <cell r="C56" t="str">
            <v xml:space="preserve"> </v>
          </cell>
        </row>
        <row r="58">
          <cell r="A58" t="str">
            <v>Installation</v>
          </cell>
          <cell r="B58">
            <v>1300</v>
          </cell>
          <cell r="C58" t="str">
            <v xml:space="preserve"> </v>
          </cell>
        </row>
        <row r="59">
          <cell r="A59" t="str">
            <v xml:space="preserve"> </v>
          </cell>
          <cell r="B59">
            <v>0</v>
          </cell>
          <cell r="C59" t="str">
            <v xml:space="preserve"> </v>
          </cell>
        </row>
        <row r="62">
          <cell r="A62" t="str">
            <v>EPU, FMC - 1 quad</v>
          </cell>
          <cell r="B62">
            <v>50000</v>
          </cell>
          <cell r="C62" t="str">
            <v>FMC - 1 quad</v>
          </cell>
        </row>
        <row r="63">
          <cell r="A63" t="str">
            <v>EPU,  - 4 quads</v>
          </cell>
          <cell r="B63">
            <v>125000</v>
          </cell>
          <cell r="C63" t="str">
            <v xml:space="preserve"> 4 quads</v>
          </cell>
        </row>
        <row r="64">
          <cell r="A64" t="str">
            <v>EPU, FMC - 2 quads</v>
          </cell>
          <cell r="B64">
            <v>75000</v>
          </cell>
          <cell r="C64" t="str">
            <v>FMC - 2 quads</v>
          </cell>
        </row>
        <row r="65">
          <cell r="A65" t="str">
            <v>EPU, FMC - 3 quads</v>
          </cell>
          <cell r="B65">
            <v>100000</v>
          </cell>
          <cell r="C65" t="str">
            <v>FMC - 3 quads</v>
          </cell>
        </row>
        <row r="66">
          <cell r="A66" t="str">
            <v>EPU, FMC - 4 quads</v>
          </cell>
          <cell r="B66">
            <v>125000</v>
          </cell>
          <cell r="C66" t="str">
            <v>FMC - 4 quads</v>
          </cell>
        </row>
        <row r="67">
          <cell r="A67" t="str">
            <v>EPU, W - 1 quad</v>
          </cell>
          <cell r="B67">
            <v>50000</v>
          </cell>
          <cell r="C67" t="str">
            <v>W - 1 quad (1 single)</v>
          </cell>
        </row>
        <row r="68">
          <cell r="A68" t="str">
            <v>EPU, W - 2 quads</v>
          </cell>
          <cell r="B68">
            <v>80000</v>
          </cell>
          <cell r="C68" t="str">
            <v>W - 2 quads (1 dual)</v>
          </cell>
        </row>
        <row r="69">
          <cell r="A69" t="str">
            <v>EPU, W - 3 quads</v>
          </cell>
          <cell r="B69">
            <v>130000</v>
          </cell>
          <cell r="C69" t="str">
            <v>W - 3 quads (1 single, 1 dual)</v>
          </cell>
        </row>
        <row r="70">
          <cell r="A70" t="str">
            <v>EPU, W - 4 quads</v>
          </cell>
          <cell r="B70">
            <v>160000</v>
          </cell>
          <cell r="C70" t="str">
            <v>W - 4 quads (2 duals)</v>
          </cell>
        </row>
        <row r="71">
          <cell r="A71" t="str">
            <v>EPU, FMC - 1 quad /Glider</v>
          </cell>
          <cell r="B71">
            <v>85000</v>
          </cell>
          <cell r="C71" t="str">
            <v>FMC - 1 quad /per CTR</v>
          </cell>
        </row>
        <row r="72">
          <cell r="A72" t="str">
            <v xml:space="preserve"> </v>
          </cell>
          <cell r="B72">
            <v>0</v>
          </cell>
          <cell r="C72" t="str">
            <v xml:space="preserve"> </v>
          </cell>
        </row>
        <row r="74">
          <cell r="A74" t="str">
            <v>HPU module</v>
          </cell>
          <cell r="B74">
            <v>160000</v>
          </cell>
          <cell r="C74" t="str">
            <v>W-Ind, add. HPU module</v>
          </cell>
        </row>
        <row r="75">
          <cell r="A75" t="str">
            <v>HPU base</v>
          </cell>
          <cell r="B75">
            <v>700000</v>
          </cell>
          <cell r="C75" t="str">
            <v xml:space="preserve"> HPU</v>
          </cell>
        </row>
        <row r="76">
          <cell r="A76" t="str">
            <v xml:space="preserve"> </v>
          </cell>
          <cell r="B76">
            <v>0</v>
          </cell>
          <cell r="C76" t="str">
            <v xml:space="preserve"> </v>
          </cell>
        </row>
        <row r="78">
          <cell r="A78" t="str">
            <v>MCS, W-Ind.</v>
          </cell>
          <cell r="B78">
            <v>300000</v>
          </cell>
          <cell r="C78" t="str">
            <v>MCS only; 1 field (4 wells) Crosby type</v>
          </cell>
        </row>
        <row r="79">
          <cell r="A79" t="str">
            <v>MCS/VSE, W-Ind. 1 field</v>
          </cell>
          <cell r="B79">
            <v>600000</v>
          </cell>
          <cell r="C79" t="str">
            <v>MCS/VSE; 1 field (4 wells) Crosby type</v>
          </cell>
        </row>
        <row r="80">
          <cell r="A80" t="str">
            <v>MCS/VSE, W-Ind. 2 fields</v>
          </cell>
          <cell r="B80">
            <v>750000</v>
          </cell>
          <cell r="C80" t="str">
            <v>MCS/VSE; 2 fields (8 wells)</v>
          </cell>
        </row>
        <row r="81">
          <cell r="A81" t="str">
            <v>VSE, W-Ind.</v>
          </cell>
          <cell r="B81">
            <v>300000</v>
          </cell>
          <cell r="C81" t="str">
            <v>1-MMI PC, 2-VSS PCs, 1-VIS PC, 1 - 4-hub ethernet, 1-17" monitor</v>
          </cell>
        </row>
        <row r="82">
          <cell r="A82" t="str">
            <v>MCS</v>
          </cell>
          <cell r="B82">
            <v>750000</v>
          </cell>
          <cell r="C82" t="str">
            <v>MCS/VSE; 5 for production control. One(1) for Gas Lift</v>
          </cell>
        </row>
        <row r="83">
          <cell r="A83" t="str">
            <v>MCS, Simrad</v>
          </cell>
          <cell r="B83">
            <v>300000</v>
          </cell>
        </row>
        <row r="84">
          <cell r="A84" t="str">
            <v xml:space="preserve"> </v>
          </cell>
          <cell r="B84">
            <v>0</v>
          </cell>
          <cell r="C84" t="str">
            <v xml:space="preserve"> </v>
          </cell>
        </row>
        <row r="86">
          <cell r="A86" t="str">
            <v>UPS</v>
          </cell>
          <cell r="B86">
            <v>70000</v>
          </cell>
          <cell r="C86" t="str">
            <v xml:space="preserve"> </v>
          </cell>
        </row>
        <row r="87">
          <cell r="A87" t="str">
            <v xml:space="preserve"> </v>
          </cell>
          <cell r="B87">
            <v>0</v>
          </cell>
          <cell r="C87" t="str">
            <v xml:space="preserve"> </v>
          </cell>
        </row>
        <row r="89">
          <cell r="A89" t="str">
            <v>EJB</v>
          </cell>
          <cell r="B89">
            <v>30000</v>
          </cell>
          <cell r="C89" t="str">
            <v xml:space="preserve"> </v>
          </cell>
        </row>
        <row r="90">
          <cell r="A90" t="str">
            <v xml:space="preserve"> </v>
          </cell>
          <cell r="B90">
            <v>0</v>
          </cell>
          <cell r="C90" t="str">
            <v xml:space="preserve"> </v>
          </cell>
        </row>
        <row r="92">
          <cell r="A92" t="str">
            <v>Test Equipment</v>
          </cell>
          <cell r="B92">
            <v>200000</v>
          </cell>
          <cell r="C92" t="str">
            <v>carreid in CTR under spares (sec. L)</v>
          </cell>
        </row>
        <row r="93">
          <cell r="A93" t="str">
            <v>Misc. Equipment</v>
          </cell>
          <cell r="B93">
            <v>10000</v>
          </cell>
          <cell r="C93" t="str">
            <v xml:space="preserve"> </v>
          </cell>
        </row>
        <row r="94">
          <cell r="A94" t="str">
            <v xml:space="preserve"> </v>
          </cell>
          <cell r="B94">
            <v>0</v>
          </cell>
          <cell r="C94" t="str">
            <v xml:space="preserve"> </v>
          </cell>
        </row>
        <row r="98">
          <cell r="A98" t="str">
            <v>Testing, W-Ind.</v>
          </cell>
        </row>
        <row r="99">
          <cell r="A99" t="str">
            <v xml:space="preserve">Testing, </v>
          </cell>
        </row>
        <row r="101">
          <cell r="A101" t="str">
            <v>Offshore Installation</v>
          </cell>
          <cell r="B101">
            <v>1300</v>
          </cell>
          <cell r="C101" t="str">
            <v xml:space="preserve"> </v>
          </cell>
        </row>
        <row r="102">
          <cell r="A102" t="str">
            <v xml:space="preserve"> </v>
          </cell>
          <cell r="B102">
            <v>0</v>
          </cell>
          <cell r="C102" t="str">
            <v xml:space="preserve"> </v>
          </cell>
        </row>
        <row r="104">
          <cell r="A104" t="str">
            <v>Transportation</v>
          </cell>
          <cell r="B104">
            <v>25000</v>
          </cell>
          <cell r="C104" t="str">
            <v xml:space="preserve"> </v>
          </cell>
        </row>
        <row r="105">
          <cell r="A105" t="str">
            <v xml:space="preserve"> </v>
          </cell>
          <cell r="B105">
            <v>0</v>
          </cell>
          <cell r="C105" t="str">
            <v xml:space="preserve"> </v>
          </cell>
        </row>
      </sheetData>
      <sheetData sheetId="1">
        <row r="4">
          <cell r="A4" t="str">
            <v>SCM 10K - FMC</v>
          </cell>
        </row>
      </sheetData>
      <sheetData sheetId="2">
        <row r="4">
          <cell r="A4" t="str">
            <v>SCM 10K - FMC</v>
          </cell>
        </row>
      </sheetData>
      <sheetData sheetId="3" refreshError="1"/>
      <sheetData sheetId="4" refreshError="1"/>
      <sheetData sheetId="5" refreshError="1"/>
      <sheetData sheetId="6" refreshError="1"/>
      <sheetData sheetId="7" refreshError="1"/>
      <sheetData sheetId="8" refreshError="1"/>
      <sheetData sheetId="9" refreshError="1"/>
      <sheetData sheetId="10"/>
      <sheetData sheetId="11"/>
      <sheetData sheetId="12">
        <row r="4">
          <cell r="A4" t="str">
            <v>SCM 10K - FMC</v>
          </cell>
        </row>
      </sheetData>
      <sheetData sheetId="13">
        <row r="4">
          <cell r="A4" t="str">
            <v>SCM 10K - FMC</v>
          </cell>
        </row>
      </sheetData>
      <sheetData sheetId="14" refreshError="1"/>
      <sheetData sheetId="15" refreshError="1"/>
      <sheetData sheetId="16" refreshError="1"/>
      <sheetData sheetId="17">
        <row r="4">
          <cell r="B4" t="str">
            <v>Family Name</v>
          </cell>
        </row>
      </sheetData>
      <sheetData sheetId="18">
        <row r="4">
          <cell r="A4" t="str">
            <v>SCM 10K - FMC</v>
          </cell>
        </row>
      </sheetData>
      <sheetData sheetId="19">
        <row r="4">
          <cell r="A4" t="str">
            <v>SCM 10K - FMC</v>
          </cell>
        </row>
      </sheetData>
      <sheetData sheetId="20">
        <row r="4">
          <cell r="A4" t="str">
            <v>SCM 10K - FMC</v>
          </cell>
        </row>
      </sheetData>
      <sheetData sheetId="21" refreshError="1"/>
      <sheetData sheetId="22"/>
      <sheetData sheetId="23"/>
      <sheetData sheetId="24"/>
      <sheetData sheetId="25"/>
      <sheetData sheetId="26"/>
      <sheetData sheetId="27"/>
      <sheetData sheetId="28"/>
      <sheetData sheetId="29">
        <row r="4">
          <cell r="A4" t="str">
            <v>SCM 10K - FMC</v>
          </cell>
        </row>
      </sheetData>
      <sheetData sheetId="30">
        <row r="4">
          <cell r="A4" t="str">
            <v>SCM 10K - FMC</v>
          </cell>
        </row>
      </sheetData>
      <sheetData sheetId="31">
        <row r="4">
          <cell r="A4" t="str">
            <v>SCM 10K - FMC</v>
          </cell>
        </row>
      </sheetData>
      <sheetData sheetId="32"/>
      <sheetData sheetId="33"/>
      <sheetData sheetId="34"/>
      <sheetData sheetId="35"/>
      <sheetData sheetId="36"/>
      <sheetData sheetId="37"/>
      <sheetData sheetId="38"/>
      <sheetData sheetId="39"/>
      <sheetData sheetId="40">
        <row r="4">
          <cell r="B4" t="str">
            <v>Family Name</v>
          </cell>
        </row>
      </sheetData>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refreshError="1"/>
      <sheetData sheetId="106"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_2510_product_FORE"/>
      <sheetName val="WATER INJECTION DATA"/>
      <sheetName val="Oil+Fuel gas SUITE"/>
      <sheetName val="SITUATION GAZ"/>
      <sheetName val="OIL+FUEL GAS"/>
      <sheetName val="BILAN PRODFISC"/>
      <sheetName val="BDGT OIL 100%"/>
      <sheetName val="E P"/>
      <sheetName val="Sheet1"/>
      <sheetName val="System1"/>
      <sheetName val="Catalo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15"/>
      <sheetName val="Sheet2"/>
      <sheetName val="itemized cost"/>
      <sheetName val="Lookups"/>
      <sheetName val="Dropdown Lists"/>
      <sheetName val="COST"/>
      <sheetName val="Estimate"/>
      <sheetName val="Proof of Tax - OUTPUT "/>
      <sheetName val="itemized_cost"/>
      <sheetName val="Dropdown_Lists"/>
      <sheetName val="Proof_of_Tax_-_OUTPUT_"/>
      <sheetName val="itemized_cost1"/>
      <sheetName val="Dropdown_Lists1"/>
      <sheetName val="Proof_of_Tax_-_OUTPUT_1"/>
      <sheetName val="itemized_cost2"/>
      <sheetName val="Dropdown_Lists2"/>
      <sheetName val="itemized_cost3"/>
      <sheetName val="Dropdown_Lists3"/>
      <sheetName val="itemized_cost6"/>
      <sheetName val="Dropdown_Lists6"/>
      <sheetName val="Proof_of_Tax_-_OUTPUT_4"/>
      <sheetName val="itemized_cost4"/>
      <sheetName val="Dropdown_Lists4"/>
      <sheetName val="Proof_of_Tax_-_OUTPUT_2"/>
      <sheetName val="itemized_cost5"/>
      <sheetName val="Dropdown_Lists5"/>
      <sheetName val="Proof_of_Tax_-_OUTPUT_3"/>
      <sheetName val="itemized_cost7"/>
      <sheetName val="Dropdown_Lists7"/>
      <sheetName val="Proof_of_Tax_-_OUTPUT_5"/>
      <sheetName val="itemized_cost8"/>
      <sheetName val="Dropdown_Lists8"/>
      <sheetName val="Proof_of_Tax_-_OUTPUT_6"/>
      <sheetName val="itemized_cost9"/>
      <sheetName val="Dropdown_Lists9"/>
      <sheetName val="Proof_of_Tax_-_OUTPUT_7"/>
      <sheetName val="itemized_cost10"/>
      <sheetName val="Dropdown_Lists10"/>
      <sheetName val="Proof_of_Tax_-_OUTPUT_8"/>
      <sheetName val="WaterfallChart"/>
      <sheetName val="itemized_cost11"/>
      <sheetName val="Dropdown_Lists11"/>
      <sheetName val="Proof_of_Tax_-_OUTPUT_9"/>
      <sheetName val="Capex"/>
      <sheetName val="BQMPALOC"/>
      <sheetName val="itemized_cost14"/>
      <sheetName val="Dropdown_Lists14"/>
      <sheetName val="Proof_of_Tax_-_OUTPUT_12"/>
      <sheetName val="itemized_cost12"/>
      <sheetName val="Dropdown_Lists12"/>
      <sheetName val="Proof_of_Tax_-_OUTPUT_10"/>
      <sheetName val="itemized_cost13"/>
      <sheetName val="Dropdown_Lists13"/>
      <sheetName val="Proof_of_Tax_-_OUTPUT_11"/>
      <sheetName val="itemized_cost15"/>
      <sheetName val="Dropdown_Lists15"/>
      <sheetName val="Proof_of_Tax_-_OUTPUT_13"/>
      <sheetName val="itemized_cost16"/>
      <sheetName val="Dropdown_Lists16"/>
      <sheetName val="Proof_of_Tax_-_OUTPUT_14"/>
      <sheetName val="itemized_cost17"/>
      <sheetName val="Dropdown_Lists17"/>
      <sheetName val="Proof_of_Tax_-_OUTPUT_15"/>
      <sheetName val="Personnel Movement "/>
      <sheetName val="itemized_cost18"/>
      <sheetName val="Dropdown_Lists18"/>
      <sheetName val="Proof_of_Tax_-_OUTPUT_16"/>
      <sheetName val="Personnel_Movement_"/>
      <sheetName val="itemized_cost19"/>
      <sheetName val="Dropdown_Lists19"/>
      <sheetName val="Proof_of_Tax_-_OUTPUT_17"/>
      <sheetName val="Personnel_Movement_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 sheetId="43"/>
      <sheetData sheetId="44" refreshError="1"/>
      <sheetData sheetId="45" refreshError="1"/>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fflist"/>
      <sheetName val="roll-up"/>
      <sheetName val="projection"/>
      <sheetName val="projec Yr"/>
      <sheetName val="projections 2"/>
      <sheetName val="projections 3"/>
      <sheetName val="Dept"/>
      <sheetName val="Sheet1"/>
      <sheetName val="projections"/>
      <sheetName val="Raw data July 2005"/>
      <sheetName val="projec_Yr"/>
      <sheetName val="projections_2"/>
      <sheetName val="projections_3"/>
      <sheetName val="Raw_data_July_2005"/>
      <sheetName val="projec_Yr1"/>
      <sheetName val="projections_21"/>
      <sheetName val="projections_31"/>
      <sheetName val="Raw_data_July_20051"/>
      <sheetName val="projec_Yr2"/>
      <sheetName val="projections_22"/>
      <sheetName val="projections_32"/>
      <sheetName val="Raw_data_July_20052"/>
      <sheetName val="projec_Yr3"/>
      <sheetName val="projections_23"/>
      <sheetName val="projections_33"/>
      <sheetName val="Raw_data_July_20053"/>
      <sheetName val="INCREMENTAL - RA 2020 Budget"/>
      <sheetName val="projec_Yr4"/>
      <sheetName val="projections_24"/>
      <sheetName val="projections_34"/>
      <sheetName val="Raw_data_July_20054"/>
      <sheetName val="Capex"/>
      <sheetName val="Cashflow Analysis"/>
    </sheetNames>
    <sheetDataSet>
      <sheetData sheetId="0" refreshError="1"/>
      <sheetData sheetId="1"/>
      <sheetData sheetId="2"/>
      <sheetData sheetId="3"/>
      <sheetData sheetId="4"/>
      <sheetData sheetId="5"/>
      <sheetData sheetId="6"/>
      <sheetData sheetId="7"/>
      <sheetData sheetId="8"/>
      <sheetData sheetId="9" refreshError="1"/>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PEX Forecast Inputs"/>
      <sheetName val="Assumptions"/>
      <sheetName val="Help"/>
      <sheetName val="Comments - Inputs"/>
      <sheetName val="Comments - Assumptions"/>
      <sheetName val="D.T,Equip.&amp;Chem. Calculations"/>
      <sheetName val="Prod. Function Calculations"/>
      <sheetName val="Labor Dist. Calculations "/>
      <sheetName val="S_S DL&amp;F"/>
      <sheetName val="Surf DL&amp;F"/>
      <sheetName val="Chemical Summary"/>
      <sheetName val="Opex Summary"/>
      <sheetName val="Chemical Summary (2)"/>
      <sheetName val="Labor Dist. Calculations_Old"/>
      <sheetName val="OPEX Forecast Inputs_Old"/>
      <sheetName val="Assumptions (2)"/>
      <sheetName val="SAP-1"/>
      <sheetName val="PEEP-Report 2"/>
      <sheetName val="PEEP-Report 3"/>
      <sheetName val="PEEP-Report 4"/>
      <sheetName val="PEEP-Report 5"/>
      <sheetName val="D.T,Equip.&amp;Chem.Inputs"/>
      <sheetName val="PEEP-Report 6"/>
      <sheetName val="Catagory Definition"/>
      <sheetName val="SURFACE OIL WELL D_T CALCULATOR"/>
      <sheetName val="SURFACE OIL WELL D_T DATA"/>
      <sheetName val="SURFACE GAS WELL D_T CALCULATOR"/>
      <sheetName val="SURFACE GAS WELL D_T DATA"/>
      <sheetName val="SURFACE WATER INJECT D_T CALC"/>
      <sheetName val="SURFACE WATER INJECT D_T DATA"/>
      <sheetName val="SURFACE GAS INJECT D_T CALC"/>
      <sheetName val="SURFACE GAS INJECT D_T DATA"/>
      <sheetName val="SUBSEA OIL WELL D_T CALCULATOR"/>
      <sheetName val="SUBSEA OIL WELL D_T DATA"/>
      <sheetName val="SUBSEA GAS WELL D_T CALCULATOR"/>
      <sheetName val="SUBSEA GAS WELL D_T DATA"/>
      <sheetName val="SUBSEA WATER INJECT D_T CALC"/>
      <sheetName val="SUBSEA WATER INJECT D_T DATA"/>
      <sheetName val="SUBSEA GAS INJECT D_T CALC"/>
      <sheetName val="SUBSEA GAS INJECT D_T DATA"/>
      <sheetName val="Assumptions (old)"/>
      <sheetName val="Index"/>
      <sheetName val="Staffing Schedule"/>
      <sheetName val="OPEX_Questions"/>
      <sheetName val="stafflist"/>
      <sheetName val="Parameters"/>
      <sheetName val="Summary Cash Flow"/>
      <sheetName val="OPEX_Forecast_Inputs"/>
      <sheetName val="Comments_-_Inputs"/>
      <sheetName val="Comments_-_Assumptions"/>
      <sheetName val="D_T,Equip_&amp;Chem__Calculations"/>
      <sheetName val="Prod__Function_Calculations"/>
      <sheetName val="Labor_Dist__Calculations_"/>
      <sheetName val="S_S_DL&amp;F"/>
      <sheetName val="Surf_DL&amp;F"/>
      <sheetName val="Chemical_Summary"/>
      <sheetName val="Opex_Summary"/>
      <sheetName val="Chemical_Summary_(2)"/>
      <sheetName val="Labor_Dist__Calculations_Old"/>
      <sheetName val="OPEX_Forecast_Inputs_Old"/>
      <sheetName val="Assumptions_(2)"/>
      <sheetName val="PEEP-Report_2"/>
      <sheetName val="PEEP-Report_3"/>
      <sheetName val="PEEP-Report_4"/>
      <sheetName val="PEEP-Report_5"/>
      <sheetName val="D_T,Equip_&amp;Chem_Inputs"/>
      <sheetName val="PEEP-Report_6"/>
      <sheetName val="Catagory_Definition"/>
      <sheetName val="SURFACE_OIL_WELL_D_T_CALCULATOR"/>
      <sheetName val="SURFACE_OIL_WELL_D_T_DATA"/>
      <sheetName val="SURFACE_GAS_WELL_D_T_CALCULATOR"/>
      <sheetName val="SURFACE_GAS_WELL_D_T_DATA"/>
      <sheetName val="SURFACE_WATER_INJECT_D_T_CALC"/>
      <sheetName val="SURFACE_WATER_INJECT_D_T_DATA"/>
      <sheetName val="SURFACE_GAS_INJECT_D_T_CALC"/>
      <sheetName val="SURFACE_GAS_INJECT_D_T_DATA"/>
      <sheetName val="SUBSEA_OIL_WELL_D_T_CALCULATOR"/>
      <sheetName val="SUBSEA_OIL_WELL_D_T_DATA"/>
      <sheetName val="SUBSEA_GAS_WELL_D_T_CALCULATOR"/>
      <sheetName val="SUBSEA_GAS_WELL_D_T_DATA"/>
      <sheetName val="SUBSEA_WATER_INJECT_D_T_CALC"/>
      <sheetName val="SUBSEA_WATER_INJECT_D_T_DATA"/>
      <sheetName val="SUBSEA_GAS_INJECT_D_T_CALC"/>
      <sheetName val="SUBSEA_GAS_INJECT_D_T_DATA"/>
      <sheetName val="Assumptions_(old)"/>
      <sheetName val="Staffing_Schedule"/>
      <sheetName val="Summary_Cash_Flow"/>
      <sheetName val="OPEX_Forecast_Inputs1"/>
      <sheetName val="Comments_-_Inputs1"/>
      <sheetName val="Comments_-_Assumptions1"/>
      <sheetName val="D_T,Equip_&amp;Chem__Calculations1"/>
      <sheetName val="Prod__Function_Calculations1"/>
      <sheetName val="Labor_Dist__Calculations_1"/>
      <sheetName val="S_S_DL&amp;F1"/>
      <sheetName val="Surf_DL&amp;F1"/>
      <sheetName val="Chemical_Summary1"/>
      <sheetName val="Opex_Summary1"/>
      <sheetName val="Chemical_Summary_(2)1"/>
      <sheetName val="Labor_Dist__Calculations_Old1"/>
      <sheetName val="OPEX_Forecast_Inputs_Old1"/>
      <sheetName val="Assumptions_(2)1"/>
      <sheetName val="PEEP-Report_21"/>
      <sheetName val="PEEP-Report_31"/>
      <sheetName val="PEEP-Report_41"/>
      <sheetName val="PEEP-Report_51"/>
      <sheetName val="D_T,Equip_&amp;Chem_Inputs1"/>
      <sheetName val="PEEP-Report_61"/>
      <sheetName val="Catagory_Definition1"/>
      <sheetName val="SURFACE_OIL_WELL_D_T_CALCULATO1"/>
      <sheetName val="SURFACE_OIL_WELL_D_T_DATA1"/>
      <sheetName val="SURFACE_GAS_WELL_D_T_CALCULATO1"/>
      <sheetName val="SURFACE_GAS_WELL_D_T_DATA1"/>
      <sheetName val="SURFACE_WATER_INJECT_D_T_CALC1"/>
      <sheetName val="SURFACE_WATER_INJECT_D_T_DATA1"/>
      <sheetName val="SURFACE_GAS_INJECT_D_T_CALC1"/>
      <sheetName val="SURFACE_GAS_INJECT_D_T_DATA1"/>
      <sheetName val="SUBSEA_OIL_WELL_D_T_CALCULATOR1"/>
      <sheetName val="SUBSEA_OIL_WELL_D_T_DATA1"/>
      <sheetName val="SUBSEA_GAS_WELL_D_T_CALCULATOR1"/>
      <sheetName val="SUBSEA_GAS_WELL_D_T_DATA1"/>
      <sheetName val="SUBSEA_WATER_INJECT_D_T_CALC1"/>
      <sheetName val="SUBSEA_WATER_INJECT_D_T_DATA1"/>
      <sheetName val="SUBSEA_GAS_INJECT_D_T_CALC1"/>
      <sheetName val="SUBSEA_GAS_INJECT_D_T_DATA1"/>
      <sheetName val="Assumptions_(old)1"/>
      <sheetName val="Staffing_Schedule1"/>
      <sheetName val="Summary_Cash_Flow1"/>
      <sheetName val="OPEX_Forecast_Inputs2"/>
      <sheetName val="Comments_-_Inputs2"/>
      <sheetName val="Comments_-_Assumptions2"/>
      <sheetName val="D_T,Equip_&amp;Chem__Calculations2"/>
      <sheetName val="Prod__Function_Calculations2"/>
      <sheetName val="Labor_Dist__Calculations_2"/>
      <sheetName val="S_S_DL&amp;F2"/>
      <sheetName val="Surf_DL&amp;F2"/>
      <sheetName val="Chemical_Summary2"/>
      <sheetName val="Opex_Summary2"/>
      <sheetName val="Chemical_Summary_(2)2"/>
      <sheetName val="Labor_Dist__Calculations_Old2"/>
      <sheetName val="OPEX_Forecast_Inputs_Old2"/>
      <sheetName val="Assumptions_(2)2"/>
      <sheetName val="PEEP-Report_22"/>
      <sheetName val="PEEP-Report_32"/>
      <sheetName val="PEEP-Report_42"/>
      <sheetName val="PEEP-Report_52"/>
      <sheetName val="D_T,Equip_&amp;Chem_Inputs2"/>
      <sheetName val="PEEP-Report_62"/>
      <sheetName val="Catagory_Definition2"/>
      <sheetName val="SURFACE_OIL_WELL_D_T_CALCULATO2"/>
      <sheetName val="SURFACE_OIL_WELL_D_T_DATA2"/>
      <sheetName val="SURFACE_GAS_WELL_D_T_CALCULATO2"/>
      <sheetName val="SURFACE_GAS_WELL_D_T_DATA2"/>
      <sheetName val="SURFACE_WATER_INJECT_D_T_CALC2"/>
      <sheetName val="SURFACE_WATER_INJECT_D_T_DATA2"/>
      <sheetName val="SURFACE_GAS_INJECT_D_T_CALC2"/>
      <sheetName val="SURFACE_GAS_INJECT_D_T_DATA2"/>
      <sheetName val="SUBSEA_OIL_WELL_D_T_CALCULATOR2"/>
      <sheetName val="SUBSEA_OIL_WELL_D_T_DATA2"/>
      <sheetName val="SUBSEA_GAS_WELL_D_T_CALCULATOR2"/>
      <sheetName val="SUBSEA_GAS_WELL_D_T_DATA2"/>
      <sheetName val="SUBSEA_WATER_INJECT_D_T_CALC2"/>
      <sheetName val="SUBSEA_WATER_INJECT_D_T_DATA2"/>
      <sheetName val="SUBSEA_GAS_INJECT_D_T_CALC2"/>
      <sheetName val="SUBSEA_GAS_INJECT_D_T_DATA2"/>
      <sheetName val="Assumptions_(old)2"/>
      <sheetName val="Staffing_Schedule2"/>
      <sheetName val="Summary_Cash_Flow2"/>
      <sheetName val="OPEX_Forecast_Inputs3"/>
      <sheetName val="Comments_-_Inputs3"/>
      <sheetName val="Comments_-_Assumptions3"/>
      <sheetName val="D_T,Equip_&amp;Chem__Calculations3"/>
      <sheetName val="Prod__Function_Calculations3"/>
      <sheetName val="Labor_Dist__Calculations_3"/>
      <sheetName val="S_S_DL&amp;F3"/>
      <sheetName val="Surf_DL&amp;F3"/>
      <sheetName val="Chemical_Summary3"/>
      <sheetName val="Opex_Summary3"/>
      <sheetName val="Chemical_Summary_(2)3"/>
      <sheetName val="Labor_Dist__Calculations_Old3"/>
      <sheetName val="OPEX_Forecast_Inputs_Old3"/>
      <sheetName val="Assumptions_(2)3"/>
      <sheetName val="PEEP-Report_23"/>
      <sheetName val="PEEP-Report_33"/>
      <sheetName val="PEEP-Report_43"/>
      <sheetName val="PEEP-Report_53"/>
      <sheetName val="D_T,Equip_&amp;Chem_Inputs3"/>
      <sheetName val="PEEP-Report_63"/>
      <sheetName val="Catagory_Definition3"/>
      <sheetName val="SURFACE_OIL_WELL_D_T_CALCULATO3"/>
      <sheetName val="SURFACE_OIL_WELL_D_T_DATA3"/>
      <sheetName val="SURFACE_GAS_WELL_D_T_CALCULATO3"/>
      <sheetName val="SURFACE_GAS_WELL_D_T_DATA3"/>
      <sheetName val="SURFACE_WATER_INJECT_D_T_CALC3"/>
      <sheetName val="SURFACE_WATER_INJECT_D_T_DATA3"/>
      <sheetName val="SURFACE_GAS_INJECT_D_T_CALC3"/>
      <sheetName val="SURFACE_GAS_INJECT_D_T_DATA3"/>
      <sheetName val="SUBSEA_OIL_WELL_D_T_CALCULATOR3"/>
      <sheetName val="SUBSEA_OIL_WELL_D_T_DATA3"/>
      <sheetName val="SUBSEA_GAS_WELL_D_T_CALCULATOR3"/>
      <sheetName val="SUBSEA_GAS_WELL_D_T_DATA3"/>
      <sheetName val="SUBSEA_WATER_INJECT_D_T_CALC3"/>
      <sheetName val="SUBSEA_WATER_INJECT_D_T_DATA3"/>
      <sheetName val="SUBSEA_GAS_INJECT_D_T_CALC3"/>
      <sheetName val="SUBSEA_GAS_INJECT_D_T_DATA3"/>
      <sheetName val="Assumptions_(old)3"/>
      <sheetName val="Staffing_Schedule3"/>
      <sheetName val="Summary_Cash_Flow3"/>
      <sheetName val="OPEX_Forecast_Inputs6"/>
      <sheetName val="Comments_-_Inputs6"/>
      <sheetName val="Comments_-_Assumptions6"/>
      <sheetName val="D_T,Equip_&amp;Chem__Calculations6"/>
      <sheetName val="Prod__Function_Calculations6"/>
      <sheetName val="Labor_Dist__Calculations_6"/>
      <sheetName val="S_S_DL&amp;F6"/>
      <sheetName val="Surf_DL&amp;F6"/>
      <sheetName val="Chemical_Summary6"/>
      <sheetName val="Opex_Summary6"/>
      <sheetName val="Chemical_Summary_(2)6"/>
      <sheetName val="Labor_Dist__Calculations_Old6"/>
      <sheetName val="OPEX_Forecast_Inputs_Old6"/>
      <sheetName val="Assumptions_(2)6"/>
      <sheetName val="PEEP-Report_26"/>
      <sheetName val="PEEP-Report_36"/>
      <sheetName val="PEEP-Report_46"/>
      <sheetName val="PEEP-Report_56"/>
      <sheetName val="D_T,Equip_&amp;Chem_Inputs6"/>
      <sheetName val="PEEP-Report_66"/>
      <sheetName val="Catagory_Definition6"/>
      <sheetName val="SURFACE_OIL_WELL_D_T_CALCULATO6"/>
      <sheetName val="SURFACE_OIL_WELL_D_T_DATA6"/>
      <sheetName val="SURFACE_GAS_WELL_D_T_CALCULATO6"/>
      <sheetName val="SURFACE_GAS_WELL_D_T_DATA6"/>
      <sheetName val="SURFACE_WATER_INJECT_D_T_CALC6"/>
      <sheetName val="SURFACE_WATER_INJECT_D_T_DATA6"/>
      <sheetName val="SURFACE_GAS_INJECT_D_T_CALC6"/>
      <sheetName val="SURFACE_GAS_INJECT_D_T_DATA6"/>
      <sheetName val="SUBSEA_OIL_WELL_D_T_CALCULATOR6"/>
      <sheetName val="SUBSEA_OIL_WELL_D_T_DATA6"/>
      <sheetName val="SUBSEA_GAS_WELL_D_T_CALCULATOR6"/>
      <sheetName val="SUBSEA_GAS_WELL_D_T_DATA6"/>
      <sheetName val="SUBSEA_WATER_INJECT_D_T_CALC6"/>
      <sheetName val="SUBSEA_WATER_INJECT_D_T_DATA6"/>
      <sheetName val="SUBSEA_GAS_INJECT_D_T_CALC6"/>
      <sheetName val="SUBSEA_GAS_INJECT_D_T_DATA6"/>
      <sheetName val="Assumptions_(old)6"/>
      <sheetName val="Staffing_Schedule6"/>
      <sheetName val="Summary_Cash_Flow6"/>
      <sheetName val="OPEX_Forecast_Inputs4"/>
      <sheetName val="Comments_-_Inputs4"/>
      <sheetName val="Comments_-_Assumptions4"/>
      <sheetName val="D_T,Equip_&amp;Chem__Calculations4"/>
      <sheetName val="Prod__Function_Calculations4"/>
      <sheetName val="Labor_Dist__Calculations_4"/>
      <sheetName val="S_S_DL&amp;F4"/>
      <sheetName val="Surf_DL&amp;F4"/>
      <sheetName val="Chemical_Summary4"/>
      <sheetName val="Opex_Summary4"/>
      <sheetName val="Chemical_Summary_(2)4"/>
      <sheetName val="Labor_Dist__Calculations_Old4"/>
      <sheetName val="OPEX_Forecast_Inputs_Old4"/>
      <sheetName val="Assumptions_(2)4"/>
      <sheetName val="PEEP-Report_24"/>
      <sheetName val="PEEP-Report_34"/>
      <sheetName val="PEEP-Report_44"/>
      <sheetName val="PEEP-Report_54"/>
      <sheetName val="D_T,Equip_&amp;Chem_Inputs4"/>
      <sheetName val="PEEP-Report_64"/>
      <sheetName val="Catagory_Definition4"/>
      <sheetName val="SURFACE_OIL_WELL_D_T_CALCULATO4"/>
      <sheetName val="SURFACE_OIL_WELL_D_T_DATA4"/>
      <sheetName val="SURFACE_GAS_WELL_D_T_CALCULATO4"/>
      <sheetName val="SURFACE_GAS_WELL_D_T_DATA4"/>
      <sheetName val="SURFACE_WATER_INJECT_D_T_CALC4"/>
      <sheetName val="SURFACE_WATER_INJECT_D_T_DATA4"/>
      <sheetName val="SURFACE_GAS_INJECT_D_T_CALC4"/>
      <sheetName val="SURFACE_GAS_INJECT_D_T_DATA4"/>
      <sheetName val="SUBSEA_OIL_WELL_D_T_CALCULATOR4"/>
      <sheetName val="SUBSEA_OIL_WELL_D_T_DATA4"/>
      <sheetName val="SUBSEA_GAS_WELL_D_T_CALCULATOR4"/>
      <sheetName val="SUBSEA_GAS_WELL_D_T_DATA4"/>
      <sheetName val="SUBSEA_WATER_INJECT_D_T_CALC4"/>
      <sheetName val="SUBSEA_WATER_INJECT_D_T_DATA4"/>
      <sheetName val="SUBSEA_GAS_INJECT_D_T_CALC4"/>
      <sheetName val="SUBSEA_GAS_INJECT_D_T_DATA4"/>
      <sheetName val="Assumptions_(old)4"/>
      <sheetName val="Staffing_Schedule4"/>
      <sheetName val="Summary_Cash_Flow4"/>
      <sheetName val="OPEX_Forecast_Inputs5"/>
      <sheetName val="Comments_-_Inputs5"/>
      <sheetName val="Comments_-_Assumptions5"/>
      <sheetName val="D_T,Equip_&amp;Chem__Calculations5"/>
      <sheetName val="Prod__Function_Calculations5"/>
      <sheetName val="Labor_Dist__Calculations_5"/>
      <sheetName val="S_S_DL&amp;F5"/>
      <sheetName val="Surf_DL&amp;F5"/>
      <sheetName val="Chemical_Summary5"/>
      <sheetName val="Opex_Summary5"/>
      <sheetName val="Chemical_Summary_(2)5"/>
      <sheetName val="Labor_Dist__Calculations_Old5"/>
      <sheetName val="OPEX_Forecast_Inputs_Old5"/>
      <sheetName val="Assumptions_(2)5"/>
      <sheetName val="PEEP-Report_25"/>
      <sheetName val="PEEP-Report_35"/>
      <sheetName val="PEEP-Report_45"/>
      <sheetName val="PEEP-Report_55"/>
      <sheetName val="D_T,Equip_&amp;Chem_Inputs5"/>
      <sheetName val="PEEP-Report_65"/>
      <sheetName val="Catagory_Definition5"/>
      <sheetName val="SURFACE_OIL_WELL_D_T_CALCULATO5"/>
      <sheetName val="SURFACE_OIL_WELL_D_T_DATA5"/>
      <sheetName val="SURFACE_GAS_WELL_D_T_CALCULATO5"/>
      <sheetName val="SURFACE_GAS_WELL_D_T_DATA5"/>
      <sheetName val="SURFACE_WATER_INJECT_D_T_CALC5"/>
      <sheetName val="SURFACE_WATER_INJECT_D_T_DATA5"/>
      <sheetName val="SURFACE_GAS_INJECT_D_T_CALC5"/>
      <sheetName val="SURFACE_GAS_INJECT_D_T_DATA5"/>
      <sheetName val="SUBSEA_OIL_WELL_D_T_CALCULATOR5"/>
      <sheetName val="SUBSEA_OIL_WELL_D_T_DATA5"/>
      <sheetName val="SUBSEA_GAS_WELL_D_T_CALCULATOR5"/>
      <sheetName val="SUBSEA_GAS_WELL_D_T_DATA5"/>
      <sheetName val="SUBSEA_WATER_INJECT_D_T_CALC5"/>
      <sheetName val="SUBSEA_WATER_INJECT_D_T_DATA5"/>
      <sheetName val="SUBSEA_GAS_INJECT_D_T_CALC5"/>
      <sheetName val="SUBSEA_GAS_INJECT_D_T_DATA5"/>
      <sheetName val="Assumptions_(old)5"/>
      <sheetName val="Staffing_Schedule5"/>
      <sheetName val="Summary_Cash_Flow5"/>
      <sheetName val="OPEX_Forecast_Inputs7"/>
      <sheetName val="Comments_-_Inputs7"/>
      <sheetName val="Comments_-_Assumptions7"/>
      <sheetName val="D_T,Equip_&amp;Chem__Calculations7"/>
      <sheetName val="Prod__Function_Calculations7"/>
      <sheetName val="Labor_Dist__Calculations_7"/>
      <sheetName val="S_S_DL&amp;F7"/>
      <sheetName val="Surf_DL&amp;F7"/>
      <sheetName val="Chemical_Summary7"/>
      <sheetName val="Opex_Summary7"/>
      <sheetName val="Chemical_Summary_(2)7"/>
      <sheetName val="Labor_Dist__Calculations_Old7"/>
      <sheetName val="OPEX_Forecast_Inputs_Old7"/>
      <sheetName val="Assumptions_(2)7"/>
      <sheetName val="PEEP-Report_27"/>
      <sheetName val="PEEP-Report_37"/>
      <sheetName val="PEEP-Report_47"/>
      <sheetName val="PEEP-Report_57"/>
      <sheetName val="D_T,Equip_&amp;Chem_Inputs7"/>
      <sheetName val="PEEP-Report_67"/>
      <sheetName val="Catagory_Definition7"/>
      <sheetName val="SURFACE_OIL_WELL_D_T_CALCULATO7"/>
      <sheetName val="SURFACE_OIL_WELL_D_T_DATA7"/>
      <sheetName val="SURFACE_GAS_WELL_D_T_CALCULATO7"/>
      <sheetName val="SURFACE_GAS_WELL_D_T_DATA7"/>
      <sheetName val="SURFACE_WATER_INJECT_D_T_CALC7"/>
      <sheetName val="SURFACE_WATER_INJECT_D_T_DATA7"/>
      <sheetName val="SURFACE_GAS_INJECT_D_T_CALC7"/>
      <sheetName val="SURFACE_GAS_INJECT_D_T_DATA7"/>
      <sheetName val="SUBSEA_OIL_WELL_D_T_CALCULATOR7"/>
      <sheetName val="SUBSEA_OIL_WELL_D_T_DATA7"/>
      <sheetName val="SUBSEA_GAS_WELL_D_T_CALCULATOR7"/>
      <sheetName val="SUBSEA_GAS_WELL_D_T_DATA7"/>
      <sheetName val="SUBSEA_WATER_INJECT_D_T_CALC7"/>
      <sheetName val="SUBSEA_WATER_INJECT_D_T_DATA7"/>
      <sheetName val="SUBSEA_GAS_INJECT_D_T_CALC7"/>
      <sheetName val="SUBSEA_GAS_INJECT_D_T_DATA7"/>
      <sheetName val="Assumptions_(old)7"/>
      <sheetName val="Staffing_Schedule7"/>
      <sheetName val="Summary_Cash_Flow7"/>
      <sheetName val="OPEX_Forecast_Inputs8"/>
      <sheetName val="Comments_-_Inputs8"/>
      <sheetName val="Comments_-_Assumptions8"/>
      <sheetName val="D_T,Equip_&amp;Chem__Calculations8"/>
      <sheetName val="Prod__Function_Calculations8"/>
      <sheetName val="Labor_Dist__Calculations_8"/>
      <sheetName val="S_S_DL&amp;F8"/>
      <sheetName val="Surf_DL&amp;F8"/>
      <sheetName val="Chemical_Summary8"/>
      <sheetName val="Opex_Summary8"/>
      <sheetName val="Chemical_Summary_(2)8"/>
      <sheetName val="Labor_Dist__Calculations_Old8"/>
      <sheetName val="OPEX_Forecast_Inputs_Old8"/>
      <sheetName val="Assumptions_(2)8"/>
      <sheetName val="PEEP-Report_28"/>
      <sheetName val="PEEP-Report_38"/>
      <sheetName val="PEEP-Report_48"/>
      <sheetName val="PEEP-Report_58"/>
      <sheetName val="D_T,Equip_&amp;Chem_Inputs8"/>
      <sheetName val="PEEP-Report_68"/>
      <sheetName val="Catagory_Definition8"/>
      <sheetName val="SURFACE_OIL_WELL_D_T_CALCULATO8"/>
      <sheetName val="SURFACE_OIL_WELL_D_T_DATA8"/>
      <sheetName val="SURFACE_GAS_WELL_D_T_CALCULATO8"/>
      <sheetName val="SURFACE_GAS_WELL_D_T_DATA8"/>
      <sheetName val="SURFACE_WATER_INJECT_D_T_CALC8"/>
      <sheetName val="SURFACE_WATER_INJECT_D_T_DATA8"/>
      <sheetName val="SURFACE_GAS_INJECT_D_T_CALC8"/>
      <sheetName val="SURFACE_GAS_INJECT_D_T_DATA8"/>
      <sheetName val="SUBSEA_OIL_WELL_D_T_CALCULATOR8"/>
      <sheetName val="SUBSEA_OIL_WELL_D_T_DATA8"/>
      <sheetName val="SUBSEA_GAS_WELL_D_T_CALCULATOR8"/>
      <sheetName val="SUBSEA_GAS_WELL_D_T_DATA8"/>
      <sheetName val="SUBSEA_WATER_INJECT_D_T_CALC8"/>
      <sheetName val="SUBSEA_WATER_INJECT_D_T_DATA8"/>
      <sheetName val="SUBSEA_GAS_INJECT_D_T_CALC8"/>
      <sheetName val="SUBSEA_GAS_INJECT_D_T_DATA8"/>
      <sheetName val="Assumptions_(old)8"/>
      <sheetName val="Staffing_Schedule8"/>
      <sheetName val="Summary_Cash_Flow8"/>
      <sheetName val="OPEX_Forecast_Inputs9"/>
      <sheetName val="Comments_-_Inputs9"/>
      <sheetName val="Comments_-_Assumptions9"/>
      <sheetName val="D_T,Equip_&amp;Chem__Calculations9"/>
      <sheetName val="Prod__Function_Calculations9"/>
      <sheetName val="Labor_Dist__Calculations_9"/>
      <sheetName val="S_S_DL&amp;F9"/>
      <sheetName val="Surf_DL&amp;F9"/>
      <sheetName val="Chemical_Summary9"/>
      <sheetName val="Opex_Summary9"/>
      <sheetName val="Chemical_Summary_(2)9"/>
      <sheetName val="Labor_Dist__Calculations_Old9"/>
      <sheetName val="OPEX_Forecast_Inputs_Old9"/>
      <sheetName val="Assumptions_(2)9"/>
      <sheetName val="PEEP-Report_29"/>
      <sheetName val="PEEP-Report_39"/>
      <sheetName val="PEEP-Report_49"/>
      <sheetName val="PEEP-Report_59"/>
      <sheetName val="D_T,Equip_&amp;Chem_Inputs9"/>
      <sheetName val="PEEP-Report_69"/>
      <sheetName val="Catagory_Definition9"/>
      <sheetName val="SURFACE_OIL_WELL_D_T_CALCULATO9"/>
      <sheetName val="SURFACE_OIL_WELL_D_T_DATA9"/>
      <sheetName val="SURFACE_GAS_WELL_D_T_CALCULATO9"/>
      <sheetName val="SURFACE_GAS_WELL_D_T_DATA9"/>
      <sheetName val="SURFACE_WATER_INJECT_D_T_CALC9"/>
      <sheetName val="SURFACE_WATER_INJECT_D_T_DATA9"/>
      <sheetName val="SURFACE_GAS_INJECT_D_T_CALC9"/>
      <sheetName val="SURFACE_GAS_INJECT_D_T_DATA9"/>
      <sheetName val="SUBSEA_OIL_WELL_D_T_CALCULATOR9"/>
      <sheetName val="SUBSEA_OIL_WELL_D_T_DATA9"/>
      <sheetName val="SUBSEA_GAS_WELL_D_T_CALCULATOR9"/>
      <sheetName val="SUBSEA_GAS_WELL_D_T_DATA9"/>
      <sheetName val="SUBSEA_WATER_INJECT_D_T_CALC9"/>
      <sheetName val="SUBSEA_WATER_INJECT_D_T_DATA9"/>
      <sheetName val="SUBSEA_GAS_INJECT_D_T_CALC9"/>
      <sheetName val="SUBSEA_GAS_INJECT_D_T_DATA9"/>
      <sheetName val="Assumptions_(old)9"/>
      <sheetName val="Staffing_Schedule9"/>
      <sheetName val="Summary_Cash_Flow9"/>
      <sheetName val="OPEX_Forecast_Inputs10"/>
      <sheetName val="Comments_-_Inputs10"/>
      <sheetName val="Comments_-_Assumptions10"/>
      <sheetName val="D_T,Equip_&amp;Chem__Calculations10"/>
      <sheetName val="Prod__Function_Calculations10"/>
      <sheetName val="Labor_Dist__Calculations_10"/>
      <sheetName val="S_S_DL&amp;F10"/>
      <sheetName val="Surf_DL&amp;F10"/>
      <sheetName val="Chemical_Summary10"/>
      <sheetName val="Opex_Summary10"/>
      <sheetName val="Chemical_Summary_(2)10"/>
      <sheetName val="Labor_Dist__Calculations_Old10"/>
      <sheetName val="OPEX_Forecast_Inputs_Old10"/>
      <sheetName val="Assumptions_(2)10"/>
      <sheetName val="PEEP-Report_210"/>
      <sheetName val="PEEP-Report_310"/>
      <sheetName val="PEEP-Report_410"/>
      <sheetName val="PEEP-Report_510"/>
      <sheetName val="D_T,Equip_&amp;Chem_Inputs10"/>
      <sheetName val="PEEP-Report_610"/>
      <sheetName val="Catagory_Definition10"/>
      <sheetName val="SURFACE_OIL_WELL_D_T_CALCULAT10"/>
      <sheetName val="SURFACE_OIL_WELL_D_T_DATA10"/>
      <sheetName val="SURFACE_GAS_WELL_D_T_CALCULAT10"/>
      <sheetName val="SURFACE_GAS_WELL_D_T_DATA10"/>
      <sheetName val="SURFACE_WATER_INJECT_D_T_CALC10"/>
      <sheetName val="SURFACE_WATER_INJECT_D_T_DATA10"/>
      <sheetName val="SURFACE_GAS_INJECT_D_T_CALC10"/>
      <sheetName val="SURFACE_GAS_INJECT_D_T_DATA10"/>
      <sheetName val="SUBSEA_OIL_WELL_D_T_CALCULATO10"/>
      <sheetName val="SUBSEA_OIL_WELL_D_T_DATA10"/>
      <sheetName val="SUBSEA_GAS_WELL_D_T_CALCULATO10"/>
      <sheetName val="SUBSEA_GAS_WELL_D_T_DATA10"/>
      <sheetName val="SUBSEA_WATER_INJECT_D_T_CALC10"/>
      <sheetName val="SUBSEA_WATER_INJECT_D_T_DATA10"/>
      <sheetName val="SUBSEA_GAS_INJECT_D_T_CALC10"/>
      <sheetName val="SUBSEA_GAS_INJECT_D_T_DATA10"/>
      <sheetName val="Assumptions_(old)10"/>
      <sheetName val="Staffing_Schedule10"/>
      <sheetName val="Summary_Cash_Flow10"/>
      <sheetName val="OPEX_Forecast_Inputs11"/>
      <sheetName val="Comments_-_Inputs11"/>
      <sheetName val="Comments_-_Assumptions11"/>
      <sheetName val="D_T,Equip_&amp;Chem__Calculations11"/>
      <sheetName val="Prod__Function_Calculations11"/>
      <sheetName val="Labor_Dist__Calculations_11"/>
      <sheetName val="S_S_DL&amp;F11"/>
      <sheetName val="Surf_DL&amp;F11"/>
      <sheetName val="Chemical_Summary11"/>
      <sheetName val="Opex_Summary11"/>
      <sheetName val="Chemical_Summary_(2)11"/>
      <sheetName val="Labor_Dist__Calculations_Old11"/>
      <sheetName val="OPEX_Forecast_Inputs_Old11"/>
      <sheetName val="Assumptions_(2)11"/>
      <sheetName val="PEEP-Report_211"/>
      <sheetName val="PEEP-Report_311"/>
      <sheetName val="PEEP-Report_411"/>
      <sheetName val="PEEP-Report_511"/>
      <sheetName val="D_T,Equip_&amp;Chem_Inputs11"/>
      <sheetName val="PEEP-Report_611"/>
      <sheetName val="Catagory_Definition11"/>
      <sheetName val="SURFACE_OIL_WELL_D_T_CALCULAT11"/>
      <sheetName val="SURFACE_OIL_WELL_D_T_DATA11"/>
      <sheetName val="SURFACE_GAS_WELL_D_T_CALCULAT11"/>
      <sheetName val="SURFACE_GAS_WELL_D_T_DATA11"/>
      <sheetName val="SURFACE_WATER_INJECT_D_T_CALC11"/>
      <sheetName val="SURFACE_WATER_INJECT_D_T_DATA11"/>
      <sheetName val="SURFACE_GAS_INJECT_D_T_CALC11"/>
      <sheetName val="SURFACE_GAS_INJECT_D_T_DATA11"/>
      <sheetName val="SUBSEA_OIL_WELL_D_T_CALCULATO11"/>
      <sheetName val="SUBSEA_OIL_WELL_D_T_DATA11"/>
      <sheetName val="SUBSEA_GAS_WELL_D_T_CALCULATO11"/>
      <sheetName val="SUBSEA_GAS_WELL_D_T_DATA11"/>
      <sheetName val="SUBSEA_WATER_INJECT_D_T_CALC11"/>
      <sheetName val="SUBSEA_WATER_INJECT_D_T_DATA11"/>
      <sheetName val="SUBSEA_GAS_INJECT_D_T_CALC11"/>
      <sheetName val="SUBSEA_GAS_INJECT_D_T_DATA11"/>
      <sheetName val="Assumptions_(old)11"/>
      <sheetName val="Staffing_Schedule11"/>
      <sheetName val="Summary_Cash_Flow11"/>
      <sheetName val="OPEX_Forecast_Inputs12"/>
      <sheetName val="Comments_-_Inputs12"/>
      <sheetName val="Comments_-_Assumptions12"/>
      <sheetName val="D_T,Equip_&amp;Chem__Calculations12"/>
      <sheetName val="Prod__Function_Calculations12"/>
      <sheetName val="Labor_Dist__Calculations_12"/>
      <sheetName val="S_S_DL&amp;F12"/>
      <sheetName val="Surf_DL&amp;F12"/>
      <sheetName val="Chemical_Summary12"/>
      <sheetName val="Opex_Summary12"/>
      <sheetName val="Chemical_Summary_(2)12"/>
      <sheetName val="Labor_Dist__Calculations_Old12"/>
      <sheetName val="OPEX_Forecast_Inputs_Old12"/>
      <sheetName val="Assumptions_(2)12"/>
      <sheetName val="PEEP-Report_212"/>
      <sheetName val="PEEP-Report_312"/>
      <sheetName val="PEEP-Report_412"/>
      <sheetName val="PEEP-Report_512"/>
      <sheetName val="D_T,Equip_&amp;Chem_Inputs12"/>
      <sheetName val="PEEP-Report_612"/>
      <sheetName val="Catagory_Definition12"/>
      <sheetName val="SURFACE_OIL_WELL_D_T_CALCULAT12"/>
      <sheetName val="SURFACE_OIL_WELL_D_T_DATA12"/>
      <sheetName val="SURFACE_GAS_WELL_D_T_CALCULAT12"/>
      <sheetName val="SURFACE_GAS_WELL_D_T_DATA12"/>
      <sheetName val="SURFACE_WATER_INJECT_D_T_CALC12"/>
      <sheetName val="SURFACE_WATER_INJECT_D_T_DATA12"/>
      <sheetName val="SURFACE_GAS_INJECT_D_T_CALC12"/>
      <sheetName val="SURFACE_GAS_INJECT_D_T_DATA12"/>
      <sheetName val="SUBSEA_OIL_WELL_D_T_CALCULATO12"/>
      <sheetName val="SUBSEA_OIL_WELL_D_T_DATA12"/>
      <sheetName val="SUBSEA_GAS_WELL_D_T_CALCULATO12"/>
      <sheetName val="SUBSEA_GAS_WELL_D_T_DATA12"/>
      <sheetName val="SUBSEA_WATER_INJECT_D_T_CALC12"/>
      <sheetName val="SUBSEA_WATER_INJECT_D_T_DATA12"/>
      <sheetName val="SUBSEA_GAS_INJECT_D_T_CALC12"/>
      <sheetName val="SUBSEA_GAS_INJECT_D_T_DATA12"/>
      <sheetName val="Assumptions_(old)12"/>
      <sheetName val="Staffing_Schedule12"/>
      <sheetName val="Summary_Cash_Flow12"/>
      <sheetName val="OPEX_Forecast_Inputs13"/>
      <sheetName val="Comments_-_Inputs13"/>
      <sheetName val="Comments_-_Assumptions13"/>
      <sheetName val="D_T,Equip_&amp;Chem__Calculations13"/>
      <sheetName val="Prod__Function_Calculations13"/>
      <sheetName val="Labor_Dist__Calculations_13"/>
      <sheetName val="S_S_DL&amp;F13"/>
      <sheetName val="Surf_DL&amp;F13"/>
      <sheetName val="Chemical_Summary13"/>
      <sheetName val="Opex_Summary13"/>
      <sheetName val="Chemical_Summary_(2)13"/>
      <sheetName val="Labor_Dist__Calculations_Old13"/>
      <sheetName val="OPEX_Forecast_Inputs_Old13"/>
      <sheetName val="Assumptions_(2)13"/>
      <sheetName val="PEEP-Report_213"/>
      <sheetName val="PEEP-Report_313"/>
      <sheetName val="PEEP-Report_413"/>
      <sheetName val="PEEP-Report_513"/>
      <sheetName val="D_T,Equip_&amp;Chem_Inputs13"/>
      <sheetName val="PEEP-Report_613"/>
      <sheetName val="Catagory_Definition13"/>
      <sheetName val="SURFACE_OIL_WELL_D_T_CALCULAT13"/>
      <sheetName val="SURFACE_OIL_WELL_D_T_DATA13"/>
      <sheetName val="SURFACE_GAS_WELL_D_T_CALCULAT13"/>
      <sheetName val="SURFACE_GAS_WELL_D_T_DATA13"/>
      <sheetName val="SURFACE_WATER_INJECT_D_T_CALC13"/>
      <sheetName val="SURFACE_WATER_INJECT_D_T_DATA13"/>
      <sheetName val="SURFACE_GAS_INJECT_D_T_CALC13"/>
      <sheetName val="SURFACE_GAS_INJECT_D_T_DATA13"/>
      <sheetName val="SUBSEA_OIL_WELL_D_T_CALCULATO13"/>
      <sheetName val="SUBSEA_OIL_WELL_D_T_DATA13"/>
      <sheetName val="SUBSEA_GAS_WELL_D_T_CALCULATO13"/>
      <sheetName val="SUBSEA_GAS_WELL_D_T_DATA13"/>
      <sheetName val="SUBSEA_WATER_INJECT_D_T_CALC13"/>
      <sheetName val="SUBSEA_WATER_INJECT_D_T_DATA13"/>
      <sheetName val="SUBSEA_GAS_INJECT_D_T_CALC13"/>
      <sheetName val="SUBSEA_GAS_INJECT_D_T_DATA13"/>
      <sheetName val="Assumptions_(old)13"/>
      <sheetName val="Staffing_Schedule13"/>
      <sheetName val="Summary_Cash_Flow13"/>
      <sheetName val="NGL CAPEX"/>
      <sheetName val="Cashflow Analysis"/>
      <sheetName val="OPEX_Forecast_Inputs14"/>
      <sheetName val="Comments_-_Inputs14"/>
      <sheetName val="Comments_-_Assumptions14"/>
      <sheetName val="D_T,Equip_&amp;Chem__Calculations14"/>
      <sheetName val="Prod__Function_Calculations14"/>
      <sheetName val="Labor_Dist__Calculations_14"/>
      <sheetName val="S_S_DL&amp;F14"/>
      <sheetName val="Surf_DL&amp;F14"/>
      <sheetName val="Chemical_Summary14"/>
      <sheetName val="Opex_Summary14"/>
      <sheetName val="Chemical_Summary_(2)14"/>
      <sheetName val="Labor_Dist__Calculations_Old14"/>
      <sheetName val="OPEX_Forecast_Inputs_Old14"/>
      <sheetName val="Assumptions_(2)14"/>
      <sheetName val="PEEP-Report_214"/>
      <sheetName val="PEEP-Report_314"/>
      <sheetName val="PEEP-Report_414"/>
      <sheetName val="PEEP-Report_514"/>
      <sheetName val="D_T,Equip_&amp;Chem_Inputs14"/>
      <sheetName val="PEEP-Report_614"/>
      <sheetName val="Catagory_Definition14"/>
      <sheetName val="SURFACE_OIL_WELL_D_T_CALCULAT14"/>
      <sheetName val="SURFACE_OIL_WELL_D_T_DATA14"/>
      <sheetName val="SURFACE_GAS_WELL_D_T_CALCULAT14"/>
      <sheetName val="SURFACE_GAS_WELL_D_T_DATA14"/>
      <sheetName val="SURFACE_WATER_INJECT_D_T_CALC14"/>
      <sheetName val="SURFACE_WATER_INJECT_D_T_DATA14"/>
      <sheetName val="SURFACE_GAS_INJECT_D_T_CALC14"/>
      <sheetName val="SURFACE_GAS_INJECT_D_T_DATA14"/>
      <sheetName val="SUBSEA_OIL_WELL_D_T_CALCULATO14"/>
      <sheetName val="SUBSEA_OIL_WELL_D_T_DATA14"/>
      <sheetName val="SUBSEA_GAS_WELL_D_T_CALCULATO14"/>
      <sheetName val="SUBSEA_GAS_WELL_D_T_DATA14"/>
      <sheetName val="SUBSEA_WATER_INJECT_D_T_CALC14"/>
      <sheetName val="SUBSEA_WATER_INJECT_D_T_DATA14"/>
      <sheetName val="SUBSEA_GAS_INJECT_D_T_CALC14"/>
      <sheetName val="SUBSEA_GAS_INJECT_D_T_DATA14"/>
      <sheetName val="Assumptions_(old)14"/>
      <sheetName val="Staffing_Schedule14"/>
      <sheetName val="OPEX_Forecast_Inputs15"/>
      <sheetName val="Comments_-_Inputs15"/>
      <sheetName val="Comments_-_Assumptions15"/>
      <sheetName val="D_T,Equip_&amp;Chem__Calculations15"/>
      <sheetName val="Prod__Function_Calculations15"/>
      <sheetName val="Labor_Dist__Calculations_15"/>
      <sheetName val="S_S_DL&amp;F15"/>
      <sheetName val="Surf_DL&amp;F15"/>
      <sheetName val="Chemical_Summary15"/>
      <sheetName val="Opex_Summary15"/>
      <sheetName val="Chemical_Summary_(2)15"/>
      <sheetName val="Labor_Dist__Calculations_Old15"/>
      <sheetName val="OPEX_Forecast_Inputs_Old15"/>
      <sheetName val="Assumptions_(2)15"/>
      <sheetName val="PEEP-Report_215"/>
      <sheetName val="PEEP-Report_315"/>
      <sheetName val="PEEP-Report_415"/>
      <sheetName val="PEEP-Report_515"/>
      <sheetName val="D_T,Equip_&amp;Chem_Inputs15"/>
      <sheetName val="PEEP-Report_615"/>
      <sheetName val="Catagory_Definition15"/>
      <sheetName val="SURFACE_OIL_WELL_D_T_CALCULAT15"/>
      <sheetName val="SURFACE_OIL_WELL_D_T_DATA15"/>
      <sheetName val="SURFACE_GAS_WELL_D_T_CALCULAT15"/>
      <sheetName val="SURFACE_GAS_WELL_D_T_DATA15"/>
      <sheetName val="SURFACE_WATER_INJECT_D_T_CALC15"/>
      <sheetName val="SURFACE_WATER_INJECT_D_T_DATA15"/>
      <sheetName val="SURFACE_GAS_INJECT_D_T_CALC15"/>
      <sheetName val="SURFACE_GAS_INJECT_D_T_DATA15"/>
      <sheetName val="SUBSEA_OIL_WELL_D_T_CALCULATO15"/>
      <sheetName val="SUBSEA_OIL_WELL_D_T_DATA15"/>
      <sheetName val="SUBSEA_GAS_WELL_D_T_CALCULATO15"/>
      <sheetName val="SUBSEA_GAS_WELL_D_T_DATA15"/>
      <sheetName val="SUBSEA_WATER_INJECT_D_T_CALC15"/>
      <sheetName val="SUBSEA_WATER_INJECT_D_T_DATA15"/>
      <sheetName val="SUBSEA_GAS_INJECT_D_T_CALC15"/>
      <sheetName val="SUBSEA_GAS_INJECT_D_T_DATA15"/>
      <sheetName val="Assumptions_(old)15"/>
      <sheetName val="Staffing_Schedule15"/>
      <sheetName val="Composition"/>
      <sheetName val="compAg"/>
      <sheetName val="forinput"/>
      <sheetName val="component"/>
      <sheetName val="SetUp"/>
      <sheetName val="AllocNLNG"/>
      <sheetName val="forgas"/>
      <sheetName val="OPEX_Forecast_Inputs16"/>
      <sheetName val="Comments_-_Inputs16"/>
      <sheetName val="Comments_-_Assumptions16"/>
      <sheetName val="D_T,Equip_&amp;Chem__Calculations16"/>
      <sheetName val="Prod__Function_Calculations16"/>
      <sheetName val="Labor_Dist__Calculations_16"/>
      <sheetName val="S_S_DL&amp;F16"/>
      <sheetName val="Surf_DL&amp;F16"/>
      <sheetName val="Chemical_Summary16"/>
      <sheetName val="Opex_Summary16"/>
      <sheetName val="Chemical_Summary_(2)16"/>
      <sheetName val="Labor_Dist__Calculations_Old16"/>
      <sheetName val="OPEX_Forecast_Inputs_Old16"/>
      <sheetName val="Assumptions_(2)16"/>
      <sheetName val="PEEP-Report_216"/>
      <sheetName val="PEEP-Report_316"/>
      <sheetName val="PEEP-Report_416"/>
      <sheetName val="PEEP-Report_516"/>
      <sheetName val="D_T,Equip_&amp;Chem_Inputs16"/>
      <sheetName val="PEEP-Report_616"/>
      <sheetName val="Catagory_Definition16"/>
      <sheetName val="SURFACE_OIL_WELL_D_T_CALCULAT16"/>
      <sheetName val="SURFACE_OIL_WELL_D_T_DATA16"/>
      <sheetName val="SURFACE_GAS_WELL_D_T_CALCULAT16"/>
      <sheetName val="SURFACE_GAS_WELL_D_T_DATA16"/>
      <sheetName val="SURFACE_WATER_INJECT_D_T_CALC16"/>
      <sheetName val="SURFACE_WATER_INJECT_D_T_DATA16"/>
      <sheetName val="SURFACE_GAS_INJECT_D_T_CALC16"/>
      <sheetName val="SURFACE_GAS_INJECT_D_T_DATA16"/>
      <sheetName val="SUBSEA_OIL_WELL_D_T_CALCULATO16"/>
      <sheetName val="SUBSEA_OIL_WELL_D_T_DATA16"/>
      <sheetName val="SUBSEA_GAS_WELL_D_T_CALCULATO16"/>
      <sheetName val="SUBSEA_GAS_WELL_D_T_DATA16"/>
      <sheetName val="SUBSEA_WATER_INJECT_D_T_CALC16"/>
      <sheetName val="SUBSEA_WATER_INJECT_D_T_DATA16"/>
      <sheetName val="SUBSEA_GAS_INJECT_D_T_CALC16"/>
      <sheetName val="SUBSEA_GAS_INJECT_D_T_DATA16"/>
      <sheetName val="Assumptions_(old)16"/>
      <sheetName val="Staffing_Schedule16"/>
      <sheetName val="OPEX_Forecast_Inputs17"/>
      <sheetName val="Comments_-_Inputs17"/>
      <sheetName val="Comments_-_Assumptions17"/>
      <sheetName val="D_T,Equip_&amp;Chem__Calculations17"/>
      <sheetName val="Prod__Function_Calculations17"/>
      <sheetName val="Labor_Dist__Calculations_17"/>
      <sheetName val="S_S_DL&amp;F17"/>
      <sheetName val="Surf_DL&amp;F17"/>
      <sheetName val="Chemical_Summary17"/>
      <sheetName val="Opex_Summary17"/>
      <sheetName val="Chemical_Summary_(2)17"/>
      <sheetName val="Labor_Dist__Calculations_Old17"/>
      <sheetName val="OPEX_Forecast_Inputs_Old17"/>
      <sheetName val="Assumptions_(2)17"/>
      <sheetName val="PEEP-Report_217"/>
      <sheetName val="PEEP-Report_317"/>
      <sheetName val="PEEP-Report_417"/>
      <sheetName val="PEEP-Report_517"/>
      <sheetName val="D_T,Equip_&amp;Chem_Inputs17"/>
      <sheetName val="PEEP-Report_617"/>
      <sheetName val="Catagory_Definition17"/>
      <sheetName val="SURFACE_OIL_WELL_D_T_CALCULAT17"/>
      <sheetName val="SURFACE_OIL_WELL_D_T_DATA17"/>
      <sheetName val="SURFACE_GAS_WELL_D_T_CALCULAT17"/>
      <sheetName val="SURFACE_GAS_WELL_D_T_DATA17"/>
      <sheetName val="SURFACE_WATER_INJECT_D_T_CALC17"/>
      <sheetName val="SURFACE_WATER_INJECT_D_T_DATA17"/>
      <sheetName val="SURFACE_GAS_INJECT_D_T_CALC17"/>
      <sheetName val="SURFACE_GAS_INJECT_D_T_DATA17"/>
      <sheetName val="SUBSEA_OIL_WELL_D_T_CALCULATO17"/>
      <sheetName val="SUBSEA_OIL_WELL_D_T_DATA17"/>
      <sheetName val="SUBSEA_GAS_WELL_D_T_CALCULATO17"/>
      <sheetName val="SUBSEA_GAS_WELL_D_T_DATA17"/>
      <sheetName val="SUBSEA_WATER_INJECT_D_T_CALC17"/>
      <sheetName val="SUBSEA_WATER_INJECT_D_T_DATA17"/>
      <sheetName val="SUBSEA_GAS_INJECT_D_T_CALC17"/>
      <sheetName val="SUBSEA_GAS_INJECT_D_T_DATA17"/>
      <sheetName val="Assumptions_(old)17"/>
      <sheetName val="Staffing_Schedule17"/>
      <sheetName val="Summary_Cash_Flow14"/>
      <sheetName val="NGL_CAPEX"/>
    </sheetNames>
    <sheetDataSet>
      <sheetData sheetId="0" refreshError="1"/>
      <sheetData sheetId="1" refreshError="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refreshError="1"/>
      <sheetData sheetId="45" refreshError="1"/>
      <sheetData sheetId="46" refreshError="1"/>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refreshError="1"/>
      <sheetData sheetId="608" refreshError="1"/>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ork"/>
      <sheetName val="AGBARA"/>
    </sheetNames>
    <sheetDataSet>
      <sheetData sheetId="0" refreshError="1">
        <row r="1">
          <cell r="B1" t="str">
            <v>Field :  NI001  AGBARA</v>
          </cell>
        </row>
        <row r="2">
          <cell r="B2" t="str">
            <v>NIGERIA</v>
          </cell>
        </row>
        <row r="3">
          <cell r="B3">
            <v>0</v>
          </cell>
        </row>
        <row r="4">
          <cell r="B4">
            <v>0</v>
          </cell>
        </row>
        <row r="5">
          <cell r="B5">
            <v>0</v>
          </cell>
        </row>
        <row r="6">
          <cell r="B6">
            <v>2130</v>
          </cell>
        </row>
        <row r="7">
          <cell r="B7">
            <v>37256</v>
          </cell>
        </row>
        <row r="8">
          <cell r="B8">
            <v>67161</v>
          </cell>
        </row>
        <row r="9">
          <cell r="B9">
            <v>0</v>
          </cell>
        </row>
        <row r="10">
          <cell r="B10">
            <v>0</v>
          </cell>
        </row>
        <row r="11">
          <cell r="B11">
            <v>2</v>
          </cell>
        </row>
        <row r="12">
          <cell r="B12">
            <v>4661</v>
          </cell>
        </row>
        <row r="13">
          <cell r="B13">
            <v>0</v>
          </cell>
        </row>
        <row r="14">
          <cell r="B14">
            <v>0</v>
          </cell>
        </row>
        <row r="15">
          <cell r="B15">
            <v>37621</v>
          </cell>
        </row>
        <row r="16">
          <cell r="B16">
            <v>71822</v>
          </cell>
        </row>
        <row r="17">
          <cell r="B17">
            <v>0</v>
          </cell>
        </row>
        <row r="18">
          <cell r="B18">
            <v>0</v>
          </cell>
        </row>
        <row r="19">
          <cell r="B19">
            <v>37621</v>
          </cell>
        </row>
        <row r="20">
          <cell r="B20">
            <v>89652</v>
          </cell>
        </row>
        <row r="21">
          <cell r="B21">
            <v>0</v>
          </cell>
        </row>
        <row r="22">
          <cell r="B22">
            <v>0</v>
          </cell>
        </row>
        <row r="23">
          <cell r="B23" t="str">
            <v>100% K $</v>
          </cell>
        </row>
        <row r="24">
          <cell r="B24" t="str">
            <v>AENR</v>
          </cell>
        </row>
      </sheetData>
      <sheetData sheetId="1"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Budget Data"/>
      <sheetName val="Exp List"/>
      <sheetName val="Budget Data (2)"/>
      <sheetName val="AP ACCRUALS"/>
      <sheetName val="2005"/>
      <sheetName val="Sheet2"/>
      <sheetName val="Sheet3"/>
      <sheetName val="Sheet1 (3)"/>
      <sheetName val="Sheet1 (2)"/>
      <sheetName val="BASE DATABASE"/>
      <sheetName val="comm final"/>
      <sheetName val="for PDD"/>
      <sheetName val="Sheet15"/>
      <sheetName val="AWARDED (2)"/>
      <sheetName val="OPEX Forecast Inputs"/>
      <sheetName val="Assumptions"/>
      <sheetName val="Budget_Data_(2)"/>
      <sheetName val="AP_ACCRUALS"/>
      <sheetName val="Sheet1_(3)"/>
      <sheetName val="Budget_Data"/>
      <sheetName val="Sheet1_(2)"/>
      <sheetName val="Exp_List"/>
      <sheetName val="BASE_DATABASE"/>
      <sheetName val="comm_final"/>
      <sheetName val="for_PDD"/>
      <sheetName val="AWARDED_(2)"/>
      <sheetName val="OPEX_Forecast_Inputs"/>
      <sheetName val="Budget_Data_(2)1"/>
      <sheetName val="AP_ACCRUALS1"/>
      <sheetName val="Sheet1_(3)1"/>
      <sheetName val="Budget_Data1"/>
      <sheetName val="Sheet1_(2)1"/>
      <sheetName val="Exp_List1"/>
      <sheetName val="BASE_DATABASE1"/>
      <sheetName val="comm_final1"/>
      <sheetName val="for_PDD1"/>
      <sheetName val="AWARDED_(2)1"/>
      <sheetName val="OPEX_Forecast_Inputs1"/>
      <sheetName val="Budget_Data_(2)2"/>
      <sheetName val="AP_ACCRUALS2"/>
      <sheetName val="Sheet1_(3)2"/>
      <sheetName val="Budget_Data2"/>
      <sheetName val="Sheet1_(2)2"/>
      <sheetName val="Exp_List2"/>
      <sheetName val="BASE_DATABASE2"/>
      <sheetName val="comm_final2"/>
      <sheetName val="for_PDD2"/>
      <sheetName val="AWARDED_(2)2"/>
      <sheetName val="OPEX_Forecast_Inputs2"/>
      <sheetName val="Budget_Data_(2)3"/>
      <sheetName val="AP_ACCRUALS3"/>
      <sheetName val="Sheet1_(3)3"/>
      <sheetName val="Budget_Data3"/>
      <sheetName val="Sheet1_(2)3"/>
      <sheetName val="Exp_List3"/>
      <sheetName val="BASE_DATABASE3"/>
      <sheetName val="comm_final3"/>
      <sheetName val="for_PDD3"/>
      <sheetName val="AWARDED_(2)3"/>
      <sheetName val="OPEX_Forecast_Inputs3"/>
      <sheetName val="Budget_Data_(2)6"/>
      <sheetName val="AP_ACCRUALS6"/>
      <sheetName val="Sheet1_(3)6"/>
      <sheetName val="Budget_Data6"/>
      <sheetName val="Sheet1_(2)6"/>
      <sheetName val="Exp_List6"/>
      <sheetName val="BASE_DATABASE6"/>
      <sheetName val="comm_final6"/>
      <sheetName val="for_PDD6"/>
      <sheetName val="AWARDED_(2)6"/>
      <sheetName val="OPEX_Forecast_Inputs6"/>
      <sheetName val="Budget_Data_(2)4"/>
      <sheetName val="AP_ACCRUALS4"/>
      <sheetName val="Sheet1_(3)4"/>
      <sheetName val="Budget_Data4"/>
      <sheetName val="Sheet1_(2)4"/>
      <sheetName val="Exp_List4"/>
      <sheetName val="BASE_DATABASE4"/>
      <sheetName val="comm_final4"/>
      <sheetName val="for_PDD4"/>
      <sheetName val="AWARDED_(2)4"/>
      <sheetName val="OPEX_Forecast_Inputs4"/>
      <sheetName val="Budget_Data_(2)5"/>
      <sheetName val="AP_ACCRUALS5"/>
      <sheetName val="Sheet1_(3)5"/>
      <sheetName val="Budget_Data5"/>
      <sheetName val="Sheet1_(2)5"/>
      <sheetName val="Exp_List5"/>
      <sheetName val="BASE_DATABASE5"/>
      <sheetName val="comm_final5"/>
      <sheetName val="for_PDD5"/>
      <sheetName val="AWARDED_(2)5"/>
      <sheetName val="OPEX_Forecast_Inputs5"/>
      <sheetName val="Budget_Data_(2)7"/>
      <sheetName val="AP_ACCRUALS7"/>
      <sheetName val="Sheet1_(3)7"/>
      <sheetName val="Budget_Data7"/>
      <sheetName val="Sheet1_(2)7"/>
      <sheetName val="Exp_List7"/>
      <sheetName val="BASE_DATABASE7"/>
      <sheetName val="comm_final7"/>
      <sheetName val="for_PDD7"/>
      <sheetName val="AWARDED_(2)7"/>
      <sheetName val="OPEX_Forecast_Inputs7"/>
      <sheetName val="Budget_Data_(2)8"/>
      <sheetName val="AP_ACCRUALS8"/>
      <sheetName val="Sheet1_(3)8"/>
      <sheetName val="Budget_Data8"/>
      <sheetName val="Sheet1_(2)8"/>
      <sheetName val="Exp_List8"/>
      <sheetName val="BASE_DATABASE8"/>
      <sheetName val="comm_final8"/>
      <sheetName val="for_PDD8"/>
      <sheetName val="AWARDED_(2)8"/>
      <sheetName val="OPEX_Forecast_Inputs8"/>
      <sheetName val="Budget_Data_(2)9"/>
      <sheetName val="AP_ACCRUALS9"/>
      <sheetName val="Sheet1_(3)9"/>
      <sheetName val="Budget_Data9"/>
      <sheetName val="Sheet1_(2)9"/>
      <sheetName val="Exp_List9"/>
      <sheetName val="BASE_DATABASE9"/>
      <sheetName val="comm_final9"/>
      <sheetName val="for_PDD9"/>
      <sheetName val="AWARDED_(2)9"/>
      <sheetName val="OPEX_Forecast_Inputs9"/>
      <sheetName val="Tables"/>
      <sheetName val="Definitions"/>
      <sheetName val="Databank"/>
      <sheetName val="Master"/>
      <sheetName val="Salary Structure"/>
      <sheetName val="Bank Payment"/>
      <sheetName val="Pension Report"/>
      <sheetName val="Liquidity Ratio"/>
      <sheetName val="A"/>
      <sheetName val="BS_LEAD_&amp;_CONS_SCH"/>
      <sheetName val="PL_LEAD_&amp;_CONS_SCH"/>
      <sheetName val="Return Analysis"/>
      <sheetName val="Toggle"/>
      <sheetName val="Budget_Data10"/>
      <sheetName val="Exp_List10"/>
      <sheetName val="Budget_Data_(2)10"/>
      <sheetName val="AP_ACCRUALS10"/>
      <sheetName val="Sheet1_(3)10"/>
      <sheetName val="Sheet1_(2)10"/>
      <sheetName val="BASE_DATABASE10"/>
      <sheetName val="comm_final10"/>
      <sheetName val="for_PDD10"/>
      <sheetName val="AWARDED_(2)10"/>
      <sheetName val="OPEX_Forecast_Inputs10"/>
      <sheetName val="TBalance"/>
      <sheetName val="Work"/>
      <sheetName val="F-13 Univest"/>
      <sheetName val="Journal entries"/>
      <sheetName val="itemized cost"/>
      <sheetName val="Cashflow Analysis"/>
      <sheetName val="Salary_Structure"/>
      <sheetName val="Return_Analysis"/>
      <sheetName val="Bank_Payment"/>
      <sheetName val="Pension_Report"/>
      <sheetName val="Liquidity_Ratio"/>
      <sheetName val="PDS2"/>
      <sheetName val="PDS3"/>
      <sheetName val="Account"/>
      <sheetName val="Mapping Fields to AGG node"/>
      <sheetName val="Journal entries(Coy)"/>
      <sheetName val="calculation"/>
      <sheetName val="input"/>
      <sheetName val="Budget_Data11"/>
      <sheetName val="Exp_List11"/>
      <sheetName val="Budget_Data_(2)11"/>
      <sheetName val="AP_ACCRUALS11"/>
      <sheetName val="Sheet1_(3)11"/>
      <sheetName val="Sheet1_(2)11"/>
      <sheetName val="BASE_DATABASE11"/>
      <sheetName val="comm_final11"/>
      <sheetName val="for_PDD11"/>
      <sheetName val="AWARDED_(2)11"/>
      <sheetName val="OPEX_Forecast_Inputs11"/>
      <sheetName val="Budget_Data12"/>
      <sheetName val="Exp_List12"/>
      <sheetName val="Budget_Data_(2)12"/>
      <sheetName val="AP_ACCRUALS12"/>
      <sheetName val="Sheet1_(3)12"/>
      <sheetName val="Sheet1_(2)12"/>
      <sheetName val="BASE_DATABASE12"/>
      <sheetName val="comm_final12"/>
      <sheetName val="for_PDD12"/>
      <sheetName val="AWARDED_(2)12"/>
      <sheetName val="OPEX_Forecast_Inputs12"/>
      <sheetName val="Salary_Structure1"/>
      <sheetName val="Bank_Payment1"/>
      <sheetName val="Pension_Report1"/>
      <sheetName val="Liquidity_Ratio1"/>
      <sheetName val="Return_Analysis1"/>
      <sheetName val="Budget_Data13"/>
      <sheetName val="Exp_List13"/>
      <sheetName val="Budget_Data_(2)13"/>
      <sheetName val="AP_ACCRUALS13"/>
      <sheetName val="Sheet1_(3)13"/>
      <sheetName val="Sheet1_(2)13"/>
      <sheetName val="BASE_DATABASE13"/>
      <sheetName val="comm_final13"/>
      <sheetName val="for_PDD13"/>
      <sheetName val="AWARDED_(2)13"/>
      <sheetName val="OPEX_Forecast_Inputs13"/>
      <sheetName val="Salary_Structure2"/>
      <sheetName val="Bank_Payment2"/>
      <sheetName val="Pension_Report2"/>
      <sheetName val="Liquidity_Ratio2"/>
      <sheetName val="Return_Analysis2"/>
      <sheetName val="Budget_Data14"/>
      <sheetName val="Exp_List14"/>
      <sheetName val="Budget_Data_(2)14"/>
      <sheetName val="AP_ACCRUALS14"/>
      <sheetName val="Sheet1_(3)14"/>
      <sheetName val="Sheet1_(2)14"/>
      <sheetName val="BASE_DATABASE14"/>
      <sheetName val="comm_final14"/>
      <sheetName val="for_PDD14"/>
      <sheetName val="AWARDED_(2)14"/>
      <sheetName val="OPEX_Forecast_Inputs14"/>
      <sheetName val="Salary_Structure3"/>
      <sheetName val="Bank_Payment3"/>
      <sheetName val="Pension_Report3"/>
      <sheetName val="Liquidity_Ratio3"/>
      <sheetName val="Return_Analysis3"/>
      <sheetName val="Budget_Data15"/>
      <sheetName val="Exp_List15"/>
      <sheetName val="Budget_Data_(2)15"/>
      <sheetName val="AP_ACCRUALS15"/>
      <sheetName val="Sheet1_(3)15"/>
      <sheetName val="Sheet1_(2)15"/>
      <sheetName val="BASE_DATABASE15"/>
      <sheetName val="comm_final15"/>
      <sheetName val="for_PDD15"/>
      <sheetName val="AWARDED_(2)15"/>
      <sheetName val="OPEX_Forecast_Inputs15"/>
      <sheetName val="Salary_Structure4"/>
      <sheetName val="Bank_Payment4"/>
      <sheetName val="Pension_Report4"/>
      <sheetName val="Liquidity_Ratio4"/>
      <sheetName val="Return_Analysis4"/>
      <sheetName val="Budget_Data16"/>
      <sheetName val="Exp_List16"/>
      <sheetName val="Budget_Data_(2)16"/>
      <sheetName val="AP_ACCRUALS16"/>
      <sheetName val="Sheet1_(3)16"/>
      <sheetName val="Sheet1_(2)16"/>
      <sheetName val="BASE_DATABASE16"/>
      <sheetName val="comm_final16"/>
      <sheetName val="for_PDD16"/>
      <sheetName val="AWARDED_(2)16"/>
      <sheetName val="OPEX_Forecast_Inputs16"/>
      <sheetName val="Salary_Structure5"/>
      <sheetName val="Bank_Payment5"/>
      <sheetName val="Pension_Report5"/>
      <sheetName val="Liquidity_Ratio5"/>
      <sheetName val="Return_Analysis5"/>
      <sheetName val="TREND PAL"/>
      <sheetName val="PD Computation Model"/>
      <sheetName val="Historical Info"/>
      <sheetName val="GAS_GRP"/>
      <sheetName val="Parameters"/>
      <sheetName val="Summary Cash Flow"/>
      <sheetName val="F-13_Univest"/>
      <sheetName val="Auditors Assoc"/>
      <sheetName val="OLDFILE"/>
      <sheetName val="NEWFILE"/>
    </sheetNames>
    <sheetDataSet>
      <sheetData sheetId="0" refreshError="1">
        <row r="1">
          <cell r="B1" t="str">
            <v>Salaries &amp; Wages</v>
          </cell>
        </row>
        <row r="2">
          <cell r="B2" t="str">
            <v>Allowances</v>
          </cell>
        </row>
        <row r="3">
          <cell r="B3" t="str">
            <v>Pensions</v>
          </cell>
        </row>
        <row r="4">
          <cell r="B4" t="str">
            <v>End of Service Benefits</v>
          </cell>
        </row>
        <row r="5">
          <cell r="B5" t="str">
            <v>Overtime</v>
          </cell>
        </row>
        <row r="6">
          <cell r="B6" t="str">
            <v>Normal Retirement</v>
          </cell>
        </row>
        <row r="7">
          <cell r="B7" t="str">
            <v>Early Retirement</v>
          </cell>
        </row>
        <row r="8">
          <cell r="B8" t="str">
            <v>Widow Pension - Death in Service</v>
          </cell>
        </row>
        <row r="9">
          <cell r="B9" t="str">
            <v>Widow Pension - Death in Retirement</v>
          </cell>
        </row>
        <row r="10">
          <cell r="B10" t="str">
            <v>Commutation Payment on Retirement</v>
          </cell>
        </row>
        <row r="11">
          <cell r="B11" t="str">
            <v>Commutation Payment on Death in Retirement</v>
          </cell>
        </row>
        <row r="12">
          <cell r="B12" t="str">
            <v>Disability Benefits</v>
          </cell>
        </row>
        <row r="13">
          <cell r="B13" t="str">
            <v>Death in Service Benefits</v>
          </cell>
        </row>
        <row r="14">
          <cell r="B14" t="str">
            <v>Ex-gratia Payments</v>
          </cell>
        </row>
        <row r="15">
          <cell r="B15" t="str">
            <v>Enhanced Early Retirement</v>
          </cell>
        </row>
        <row r="16">
          <cell r="B16" t="str">
            <v>Holiday Pay</v>
          </cell>
        </row>
        <row r="17">
          <cell r="B17" t="str">
            <v>Other Benefits - Non taxable</v>
          </cell>
        </row>
        <row r="18">
          <cell r="B18" t="str">
            <v>Salaries &amp; Wages - SST</v>
          </cell>
        </row>
        <row r="19">
          <cell r="B19" t="str">
            <v>External trainee contribution</v>
          </cell>
        </row>
        <row r="20">
          <cell r="B20" t="str">
            <v>Variable Pay</v>
          </cell>
        </row>
        <row r="21">
          <cell r="B21" t="str">
            <v>Variable Pay  SST</v>
          </cell>
        </row>
        <row r="22">
          <cell r="B22" t="str">
            <v>Allowances - Not Declarable</v>
          </cell>
        </row>
        <row r="23">
          <cell r="B23" t="str">
            <v>Bonuses</v>
          </cell>
        </row>
        <row r="24">
          <cell r="B24" t="str">
            <v>Bonuses SST</v>
          </cell>
        </row>
        <row r="25">
          <cell r="B25" t="str">
            <v>Offshore Variable Salary Costs</v>
          </cell>
        </row>
        <row r="26">
          <cell r="B26" t="str">
            <v>Employee Car Leaseplan</v>
          </cell>
        </row>
        <row r="27">
          <cell r="B27" t="str">
            <v>Salaries - Assessed in Prior Year</v>
          </cell>
        </row>
        <row r="28">
          <cell r="B28" t="str">
            <v>SST (Social Security Tax)</v>
          </cell>
        </row>
        <row r="29">
          <cell r="B29" t="str">
            <v>SST, Holiday pay</v>
          </cell>
        </row>
        <row r="30">
          <cell r="B30" t="str">
            <v>SST, Manual</v>
          </cell>
        </row>
        <row r="31">
          <cell r="B31" t="str">
            <v>Pension cost secured</v>
          </cell>
        </row>
        <row r="32">
          <cell r="B32" t="str">
            <v>Pension cost Unsecured</v>
          </cell>
        </row>
        <row r="33">
          <cell r="B33" t="str">
            <v>Pension Contribution, Other</v>
          </cell>
        </row>
        <row r="34">
          <cell r="B34" t="str">
            <v>Pension Contribution, JV Agreement</v>
          </cell>
        </row>
        <row r="35">
          <cell r="B35" t="str">
            <v>Pension Contribution, JV Agreement Recovery</v>
          </cell>
        </row>
        <row r="36">
          <cell r="B36" t="str">
            <v>Other Staff cost, Declarable</v>
          </cell>
        </row>
        <row r="37">
          <cell r="B37" t="str">
            <v>Other Staff cost, Not Declarable</v>
          </cell>
        </row>
        <row r="38">
          <cell r="B38" t="str">
            <v>Reimbursed sickness benefit</v>
          </cell>
        </row>
        <row r="39">
          <cell r="B39" t="str">
            <v>Daily Allowance</v>
          </cell>
        </row>
        <row r="40">
          <cell r="B40" t="str">
            <v>Mileage Allowance</v>
          </cell>
        </row>
        <row r="41">
          <cell r="B41" t="str">
            <v>Overseas Tax Allowance</v>
          </cell>
        </row>
        <row r="42">
          <cell r="B42" t="str">
            <v>Company Housing</v>
          </cell>
        </row>
        <row r="43">
          <cell r="B43" t="str">
            <v>Company cars/Subsidised transport</v>
          </cell>
        </row>
        <row r="44">
          <cell r="B44" t="str">
            <v>Educational assistance</v>
          </cell>
        </row>
        <row r="45">
          <cell r="B45" t="str">
            <v>Subsidised housing loans</v>
          </cell>
        </row>
        <row r="46">
          <cell r="B46" t="str">
            <v>Service awards</v>
          </cell>
        </row>
        <row r="47">
          <cell r="B47" t="str">
            <v>Medical facilities/subsidies</v>
          </cell>
        </row>
        <row r="48">
          <cell r="B48" t="str">
            <v>Special incentive schemes</v>
          </cell>
        </row>
        <row r="49">
          <cell r="B49" t="str">
            <v>Company sponsored employee functions</v>
          </cell>
        </row>
        <row r="50">
          <cell r="B50" t="str">
            <v>Staff Welfare</v>
          </cell>
        </row>
        <row r="51">
          <cell r="B51" t="str">
            <v>Shell Club</v>
          </cell>
        </row>
        <row r="52">
          <cell r="B52" t="str">
            <v>Cabin  Rental &amp; Services</v>
          </cell>
        </row>
        <row r="53">
          <cell r="B53" t="str">
            <v>Cabins - Recoveries</v>
          </cell>
        </row>
        <row r="54">
          <cell r="B54" t="str">
            <v>Awards - Not deductible</v>
          </cell>
        </row>
        <row r="55">
          <cell r="B55" t="str">
            <v>Redundancy</v>
          </cell>
        </row>
        <row r="56">
          <cell r="B56" t="str">
            <v>Severance</v>
          </cell>
        </row>
        <row r="57">
          <cell r="B57" t="str">
            <v>External Settlement - Manpower Related</v>
          </cell>
        </row>
        <row r="58">
          <cell r="B58" t="str">
            <v>JV CUTBACK - Manpower</v>
          </cell>
        </row>
        <row r="59">
          <cell r="B59" t="str">
            <v>Services Planning</v>
          </cell>
        </row>
        <row r="60">
          <cell r="B60" t="str">
            <v>Well Construction Generic Services</v>
          </cell>
        </row>
        <row r="61">
          <cell r="B61" t="str">
            <v>Drill Tool Rental Services</v>
          </cell>
        </row>
        <row r="62">
          <cell r="B62" t="str">
            <v>Conductor Services</v>
          </cell>
        </row>
        <row r="63">
          <cell r="B63" t="str">
            <v>Casing &amp; Tubing Services</v>
          </cell>
        </row>
        <row r="64">
          <cell r="B64" t="str">
            <v>Fishing, Milling &amp; Cutting Services</v>
          </cell>
        </row>
        <row r="65">
          <cell r="B65" t="str">
            <v>Platform Rig Services</v>
          </cell>
        </row>
        <row r="66">
          <cell r="B66" t="str">
            <v>Mobile Rig Services</v>
          </cell>
        </row>
        <row r="67">
          <cell r="B67" t="str">
            <v>Land Rig Services</v>
          </cell>
        </row>
        <row r="68">
          <cell r="B68" t="str">
            <v>Substructure Services</v>
          </cell>
        </row>
        <row r="69">
          <cell r="B69" t="str">
            <v>Pumping &amp; Completion Services</v>
          </cell>
        </row>
        <row r="70">
          <cell r="B70" t="str">
            <v>Mud &amp; Drilling Chemical Services</v>
          </cell>
        </row>
        <row r="71">
          <cell r="B71" t="str">
            <v>Mud Logging Services</v>
          </cell>
        </row>
        <row r="72">
          <cell r="B72" t="str">
            <v>Cementing Services</v>
          </cell>
        </row>
        <row r="73">
          <cell r="B73" t="str">
            <v>Directional Drilling Services</v>
          </cell>
        </row>
        <row r="74">
          <cell r="B74" t="str">
            <v>Perforation &amp; Completion Logging Svcs</v>
          </cell>
        </row>
        <row r="75">
          <cell r="B75" t="str">
            <v>Geological Well Services</v>
          </cell>
        </row>
        <row r="76">
          <cell r="B76" t="str">
            <v>Coring Services</v>
          </cell>
        </row>
        <row r="77">
          <cell r="B77" t="str">
            <v>Well Maintenance, Prod Services Generic</v>
          </cell>
        </row>
        <row r="78">
          <cell r="B78" t="str">
            <v>Well Services, Excluding Wireline</v>
          </cell>
        </row>
        <row r="79">
          <cell r="B79" t="str">
            <v>Wireline Services</v>
          </cell>
        </row>
        <row r="80">
          <cell r="B80" t="str">
            <v>Wellhead Services</v>
          </cell>
        </row>
        <row r="81">
          <cell r="B81" t="str">
            <v>Completion Services</v>
          </cell>
        </row>
        <row r="82">
          <cell r="B82" t="str">
            <v>Production Testing/Operation Services</v>
          </cell>
        </row>
        <row r="83">
          <cell r="B83" t="str">
            <v>Production Chemistry Services</v>
          </cell>
        </row>
        <row r="84">
          <cell r="B84" t="str">
            <v>Well Repair/Workover</v>
          </cell>
        </row>
        <row r="85">
          <cell r="B85" t="str">
            <v>Facility Management Generic</v>
          </cell>
        </row>
        <row r="86">
          <cell r="B86" t="str">
            <v>Offshore Accommodation</v>
          </cell>
        </row>
        <row r="87">
          <cell r="B87" t="str">
            <v>Installation Facililty Management Svcs</v>
          </cell>
        </row>
        <row r="88">
          <cell r="B88" t="str">
            <v>Installation Project Management Services</v>
          </cell>
        </row>
        <row r="89">
          <cell r="B89" t="str">
            <v>Project Management Services Generic</v>
          </cell>
        </row>
        <row r="90">
          <cell r="B90" t="str">
            <v>EPIC Projects</v>
          </cell>
        </row>
        <row r="91">
          <cell r="B91" t="str">
            <v>Major Project Management Services</v>
          </cell>
        </row>
        <row r="92">
          <cell r="B92" t="str">
            <v>Construction Contractors Management Svcs</v>
          </cell>
        </row>
        <row r="93">
          <cell r="B93" t="str">
            <v>Construction Contract Management Svcs</v>
          </cell>
        </row>
        <row r="94">
          <cell r="B94" t="str">
            <v>Maintenance Contract,Gen Management Svcs</v>
          </cell>
        </row>
        <row r="95">
          <cell r="B95" t="str">
            <v>Design Engineering Services Generic</v>
          </cell>
        </row>
        <row r="96">
          <cell r="B96" t="str">
            <v>Design, Oil And Gas Facilities</v>
          </cell>
        </row>
        <row r="97">
          <cell r="B97" t="str">
            <v>Design Rotating Equipment</v>
          </cell>
        </row>
        <row r="98">
          <cell r="B98" t="str">
            <v>Design Plant</v>
          </cell>
        </row>
        <row r="99">
          <cell r="B99" t="str">
            <v>Design Marine</v>
          </cell>
        </row>
        <row r="100">
          <cell r="B100" t="str">
            <v>Design Instrumentation</v>
          </cell>
        </row>
        <row r="101">
          <cell r="B101" t="str">
            <v>Design Buildings</v>
          </cell>
        </row>
        <row r="102">
          <cell r="B102" t="str">
            <v>Design Installations</v>
          </cell>
        </row>
        <row r="103">
          <cell r="B103" t="str">
            <v>Design Electrical</v>
          </cell>
        </row>
        <row r="104">
          <cell r="B104" t="str">
            <v>Design Pipeline</v>
          </cell>
        </row>
        <row r="105">
          <cell r="B105" t="str">
            <v>Design Conceptual</v>
          </cell>
        </row>
        <row r="106">
          <cell r="B106" t="str">
            <v>Design General</v>
          </cell>
        </row>
        <row r="107">
          <cell r="B107" t="str">
            <v>Design Process, major plant</v>
          </cell>
        </row>
        <row r="108">
          <cell r="B108" t="str">
            <v>Design, Water And Steam Facilities</v>
          </cell>
        </row>
        <row r="109">
          <cell r="B109" t="str">
            <v>Civil Engineering &amp; Services Generic</v>
          </cell>
        </row>
        <row r="110">
          <cell r="B110" t="str">
            <v>Road Services</v>
          </cell>
        </row>
        <row r="111">
          <cell r="B111" t="str">
            <v>Canal Works Maintenance</v>
          </cell>
        </row>
        <row r="112">
          <cell r="B112" t="str">
            <v>Cooling Tower Services</v>
          </cell>
        </row>
        <row r="113">
          <cell r="B113" t="str">
            <v>Flare/Chimney Services</v>
          </cell>
        </row>
        <row r="114">
          <cell r="B114" t="str">
            <v>Refractory/Lining Sv F.Furnaces,Chimneys</v>
          </cell>
        </row>
        <row r="115">
          <cell r="B115" t="str">
            <v>Stack Building Services</v>
          </cell>
        </row>
        <row r="116">
          <cell r="B116" t="str">
            <v>Sewage Treatment Plant Installation</v>
          </cell>
        </row>
        <row r="117">
          <cell r="B117" t="str">
            <v>Rail Track Repairs</v>
          </cell>
        </row>
        <row r="118">
          <cell r="B118" t="str">
            <v>Marine Construction</v>
          </cell>
        </row>
        <row r="119">
          <cell r="B119" t="str">
            <v>General Civil Works</v>
          </cell>
        </row>
        <row r="120">
          <cell r="B120" t="str">
            <v>Plumbing Services</v>
          </cell>
        </row>
        <row r="121">
          <cell r="B121" t="str">
            <v>Buildings, Construction</v>
          </cell>
        </row>
        <row r="122">
          <cell r="B122" t="str">
            <v>Buildings Mnt incl Office Bldgs, Liftsetc</v>
          </cell>
        </row>
        <row r="123">
          <cell r="B123" t="str">
            <v>Construction Services, Steelwork</v>
          </cell>
        </row>
        <row r="124">
          <cell r="B124" t="str">
            <v>Pre-fabricated Structures, incl Loading Arms</v>
          </cell>
        </row>
        <row r="125">
          <cell r="B125" t="str">
            <v>Temporary Buildings incl Portakabin Rental</v>
          </cell>
        </row>
        <row r="126">
          <cell r="B126" t="str">
            <v>Pile Driving,Concrete Piles &amp; Corrugated Sheets</v>
          </cell>
        </row>
        <row r="127">
          <cell r="B127" t="str">
            <v>Foundation Works Services</v>
          </cell>
        </row>
        <row r="128">
          <cell r="B128" t="str">
            <v>Scaffolding, Goods &amp; Services</v>
          </cell>
        </row>
        <row r="129">
          <cell r="B129" t="str">
            <v>Concrete Services</v>
          </cell>
        </row>
        <row r="130">
          <cell r="B130" t="str">
            <v>Insulation Services incl Rubber Cladding</v>
          </cell>
        </row>
        <row r="131">
          <cell r="B131" t="str">
            <v>Painting / Blasting</v>
          </cell>
        </row>
        <row r="132">
          <cell r="B132" t="str">
            <v>Industrial Coating</v>
          </cell>
        </row>
        <row r="133">
          <cell r="B133" t="str">
            <v>Site Prepare, Construct, Pave, Restore</v>
          </cell>
        </row>
        <row r="134">
          <cell r="B134" t="str">
            <v>Site Fabric Mnt incl Painting/Concrete Roof</v>
          </cell>
        </row>
        <row r="135">
          <cell r="B135" t="str">
            <v>Quantity Surveying Services</v>
          </cell>
        </row>
        <row r="136">
          <cell r="B136" t="str">
            <v>Mechanical Engineering Services Generic</v>
          </cell>
        </row>
        <row r="137">
          <cell r="B137" t="str">
            <v>Steam Turbine Services</v>
          </cell>
        </row>
        <row r="138">
          <cell r="B138" t="str">
            <v>Engines Services</v>
          </cell>
        </row>
        <row r="139">
          <cell r="B139" t="str">
            <v>Gas Turbine Services</v>
          </cell>
        </row>
        <row r="140">
          <cell r="B140" t="str">
            <v>Compressor Services</v>
          </cell>
        </row>
        <row r="141">
          <cell r="B141" t="str">
            <v>Pump Maintenance Services</v>
          </cell>
        </row>
        <row r="142">
          <cell r="B142" t="str">
            <v>Reciproc. Pump Services</v>
          </cell>
        </row>
        <row r="143">
          <cell r="B143" t="str">
            <v>Centrifug. Pump Services</v>
          </cell>
        </row>
        <row r="144">
          <cell r="B144" t="str">
            <v>Mechanical Seal Services</v>
          </cell>
        </row>
        <row r="145">
          <cell r="B145" t="str">
            <v>Gearbox/Coupling Services</v>
          </cell>
        </row>
        <row r="146">
          <cell r="B146" t="str">
            <v>Offshore Crane Services</v>
          </cell>
        </row>
        <row r="147">
          <cell r="B147" t="str">
            <v>Desalination Plant Services</v>
          </cell>
        </row>
        <row r="148">
          <cell r="B148" t="str">
            <v>Airco/Heating Services</v>
          </cell>
        </row>
        <row r="149">
          <cell r="B149" t="str">
            <v>Plant Equipment Services General</v>
          </cell>
        </row>
        <row r="150">
          <cell r="B150" t="str">
            <v>Plant Equipment Services Specialized</v>
          </cell>
        </row>
        <row r="151">
          <cell r="B151" t="str">
            <v>Plant Equipment Hire</v>
          </cell>
        </row>
        <row r="152">
          <cell r="B152" t="str">
            <v>General Machinery Maintenance</v>
          </cell>
        </row>
        <row r="153">
          <cell r="B153" t="str">
            <v>Vibration Checks</v>
          </cell>
        </row>
        <row r="154">
          <cell r="B154" t="str">
            <v>Tank Construction &amp; Maintenance</v>
          </cell>
        </row>
        <row r="155">
          <cell r="B155" t="str">
            <v>Machining Services</v>
          </cell>
        </row>
        <row r="156">
          <cell r="B156" t="str">
            <v>Welding Services</v>
          </cell>
        </row>
        <row r="157">
          <cell r="B157" t="str">
            <v>Heat Treatment Services</v>
          </cell>
        </row>
        <row r="158">
          <cell r="B158" t="str">
            <v>Valve Maintenance Services</v>
          </cell>
        </row>
        <row r="159">
          <cell r="B159" t="str">
            <v>Bolt Tensioning Services</v>
          </cell>
        </row>
        <row r="160">
          <cell r="B160" t="str">
            <v>Pipeline Services Generic</v>
          </cell>
        </row>
        <row r="161">
          <cell r="B161" t="str">
            <v>Pigging Services</v>
          </cell>
        </row>
        <row r="162">
          <cell r="B162" t="str">
            <v>Pipeline Inspection</v>
          </cell>
        </row>
        <row r="163">
          <cell r="B163" t="str">
            <v>Tele Inspection, Video Pipleine Inspection</v>
          </cell>
        </row>
        <row r="164">
          <cell r="B164" t="str">
            <v>Pipeline Construction</v>
          </cell>
        </row>
        <row r="165">
          <cell r="B165" t="str">
            <v>Removal Of Pipelines</v>
          </cell>
        </row>
        <row r="166">
          <cell r="B166" t="str">
            <v>Pipe Laying</v>
          </cell>
        </row>
        <row r="167">
          <cell r="B167" t="str">
            <v>Pipe Fabrication</v>
          </cell>
        </row>
        <row r="168">
          <cell r="B168" t="str">
            <v>Pipeline Maintenance</v>
          </cell>
        </row>
        <row r="169">
          <cell r="B169" t="str">
            <v>Pipeline Repair</v>
          </cell>
        </row>
        <row r="170">
          <cell r="B170" t="str">
            <v>Pipeline Coating</v>
          </cell>
        </row>
        <row r="171">
          <cell r="B171" t="str">
            <v>Non-Metallic Piping &amp; Pipeline Systems</v>
          </cell>
        </row>
        <row r="172">
          <cell r="B172" t="str">
            <v>Underwater Services Generic</v>
          </cell>
        </row>
        <row r="173">
          <cell r="B173" t="str">
            <v>Diving Services</v>
          </cell>
        </row>
        <row r="174">
          <cell r="B174" t="str">
            <v>Remote Operated Vehicles</v>
          </cell>
        </row>
        <row r="175">
          <cell r="B175" t="str">
            <v>Electrical &amp; Instrument Services Generic</v>
          </cell>
        </row>
        <row r="176">
          <cell r="B176" t="str">
            <v>Control And Automation Services</v>
          </cell>
        </row>
        <row r="177">
          <cell r="B177" t="str">
            <v>Control And Automation System Services, Eg Dcs</v>
          </cell>
        </row>
        <row r="178">
          <cell r="B178" t="str">
            <v>Other Control Room System Maintenance</v>
          </cell>
        </row>
        <row r="179">
          <cell r="B179" t="str">
            <v>Field Control And Automation Maintenance</v>
          </cell>
        </row>
        <row r="180">
          <cell r="B180" t="str">
            <v>Qmi Process Instrument Maintenance</v>
          </cell>
        </row>
        <row r="181">
          <cell r="B181" t="str">
            <v>Control Valves Maintenance</v>
          </cell>
        </row>
        <row r="182">
          <cell r="B182" t="str">
            <v>Emergency Equipment Testing</v>
          </cell>
        </row>
        <row r="183">
          <cell r="B183" t="str">
            <v>Field Monitoring Equipment Maintenance</v>
          </cell>
        </row>
        <row r="184">
          <cell r="B184" t="str">
            <v>Electrical Services</v>
          </cell>
        </row>
        <row r="185">
          <cell r="B185" t="str">
            <v>Cathodic Protection Services</v>
          </cell>
        </row>
        <row r="186">
          <cell r="B186" t="str">
            <v>UPS Systems Services</v>
          </cell>
        </row>
        <row r="187">
          <cell r="B187" t="str">
            <v>Generator Services</v>
          </cell>
        </row>
        <row r="188">
          <cell r="B188" t="str">
            <v>Transformer Services</v>
          </cell>
        </row>
        <row r="189">
          <cell r="B189" t="str">
            <v>Uninterrupted Power Supply Services</v>
          </cell>
        </row>
        <row r="190">
          <cell r="B190" t="str">
            <v>Electric Motor Services</v>
          </cell>
        </row>
        <row r="191">
          <cell r="B191" t="str">
            <v>Variable Speed Drive Services</v>
          </cell>
        </row>
        <row r="192">
          <cell r="B192" t="str">
            <v>Switchboard/Rmu Services</v>
          </cell>
        </row>
        <row r="193">
          <cell r="B193" t="str">
            <v>Electric/Instr/Communic. Cable Services</v>
          </cell>
        </row>
        <row r="194">
          <cell r="B194" t="str">
            <v>Various Electrical Services</v>
          </cell>
        </row>
        <row r="195">
          <cell r="B195" t="str">
            <v>Inspection Test Generic</v>
          </cell>
        </row>
        <row r="196">
          <cell r="B196" t="str">
            <v>Inspection Mechanical Gen Excl. Pipelines</v>
          </cell>
        </row>
        <row r="197">
          <cell r="B197" t="str">
            <v>Inspection Metalurgical</v>
          </cell>
        </row>
        <row r="198">
          <cell r="B198" t="str">
            <v>NDT Work</v>
          </cell>
        </row>
        <row r="199">
          <cell r="B199" t="str">
            <v>National Cert. Authorities</v>
          </cell>
        </row>
        <row r="200">
          <cell r="B200" t="str">
            <v>Corrosion Inspection</v>
          </cell>
        </row>
        <row r="201">
          <cell r="B201" t="str">
            <v>Lab Testing Of Mat.s &amp; Failure Analysis</v>
          </cell>
        </row>
        <row r="202">
          <cell r="B202" t="str">
            <v>Oil &amp; Gas Facility Integrity Management</v>
          </cell>
        </row>
        <row r="203">
          <cell r="B203" t="str">
            <v>Marine Load Surveys</v>
          </cell>
        </row>
        <row r="204">
          <cell r="B204" t="str">
            <v>Prod/Sample Analyse</v>
          </cell>
        </row>
        <row r="205">
          <cell r="B205" t="str">
            <v>Customer/Product Test</v>
          </cell>
        </row>
        <row r="206">
          <cell r="B206" t="str">
            <v>Meter Proving</v>
          </cell>
        </row>
        <row r="207">
          <cell r="B207" t="str">
            <v>Tank Guage Mnt</v>
          </cell>
        </row>
        <row r="208">
          <cell r="B208" t="str">
            <v>Calibration</v>
          </cell>
        </row>
        <row r="209">
          <cell r="B209" t="str">
            <v>Inspection, Tanks</v>
          </cell>
        </row>
        <row r="210">
          <cell r="B210" t="str">
            <v>Soil Investigation And Testing</v>
          </cell>
        </row>
        <row r="211">
          <cell r="B211" t="str">
            <v>Inspection, Cathodic</v>
          </cell>
        </row>
        <row r="212">
          <cell r="B212" t="str">
            <v>Bulk Cargo Testing</v>
          </cell>
        </row>
        <row r="213">
          <cell r="B213" t="str">
            <v>Prod Laboratory Services</v>
          </cell>
        </row>
        <row r="214">
          <cell r="B214" t="str">
            <v>QA Syst Certif/Audit</v>
          </cell>
        </row>
        <row r="215">
          <cell r="B215" t="str">
            <v>Insp &amp; Exped. Agency</v>
          </cell>
        </row>
        <row r="216">
          <cell r="B216" t="str">
            <v>Verific &amp; Certif of Installs, Prods &amp; Svcs</v>
          </cell>
        </row>
        <row r="217">
          <cell r="B217" t="str">
            <v>Disposal &amp; Remediation Services Generic</v>
          </cell>
        </row>
        <row r="218">
          <cell r="B218" t="str">
            <v>Site Cleanup, Soil Restoration, Pollution Svcs</v>
          </cell>
        </row>
        <row r="219">
          <cell r="B219" t="str">
            <v>Well Abandonment Services</v>
          </cell>
        </row>
        <row r="220">
          <cell r="B220" t="str">
            <v>Demolition Svcs, Buildings, Structures</v>
          </cell>
        </row>
        <row r="221">
          <cell r="B221" t="str">
            <v>Offshore Installation Abandonment Svcs</v>
          </cell>
        </row>
        <row r="222">
          <cell r="B222" t="str">
            <v>Property/Land Services Generic</v>
          </cell>
        </row>
        <row r="223">
          <cell r="B223" t="str">
            <v>Property Rates/Taxes, Incl Water &amp; Sewage</v>
          </cell>
        </row>
        <row r="224">
          <cell r="B224" t="str">
            <v>Plant Property Lease/Rent incl Agents Fees</v>
          </cell>
        </row>
        <row r="225">
          <cell r="B225" t="str">
            <v>Land Acquisition/Sale incl Agents Fees</v>
          </cell>
        </row>
        <row r="226">
          <cell r="B226" t="str">
            <v>Land Lease/Rent</v>
          </cell>
        </row>
        <row r="227">
          <cell r="B227" t="str">
            <v>Property Acquisisition/Sale incl Agents Fees</v>
          </cell>
        </row>
        <row r="228">
          <cell r="B228" t="str">
            <v>Property Lease/Rent</v>
          </cell>
        </row>
        <row r="229">
          <cell r="B229" t="str">
            <v>Property Maintenance including Consultants</v>
          </cell>
        </row>
        <row r="230">
          <cell r="B230" t="str">
            <v>Estate Maintenance (Comprehensive)</v>
          </cell>
        </row>
        <row r="231">
          <cell r="B231" t="str">
            <v>Exploration/Seismic Services Generic</v>
          </cell>
        </row>
        <row r="232">
          <cell r="B232" t="str">
            <v>Concession Fees (Government Licenses)</v>
          </cell>
        </row>
        <row r="233">
          <cell r="B233" t="str">
            <v>Acquisition Seismic Services</v>
          </cell>
        </row>
        <row r="234">
          <cell r="B234" t="str">
            <v>Surveying Concessions</v>
          </cell>
        </row>
        <row r="235">
          <cell r="B235" t="str">
            <v>Well Shoot Services</v>
          </cell>
        </row>
        <row r="236">
          <cell r="B236" t="str">
            <v>Processing Seismic Services</v>
          </cell>
        </row>
        <row r="237">
          <cell r="B237" t="str">
            <v>Interpretation Seismic Services</v>
          </cell>
        </row>
        <row r="238">
          <cell r="B238" t="str">
            <v>Topography Services (Geomatics Services)</v>
          </cell>
        </row>
        <row r="239">
          <cell r="B239" t="str">
            <v>Geological Consultancy Services</v>
          </cell>
        </row>
        <row r="240">
          <cell r="B240" t="str">
            <v>Surveying Seismic Vessels</v>
          </cell>
        </row>
        <row r="241">
          <cell r="B241" t="str">
            <v>IT &amp; Communication Services Generic</v>
          </cell>
        </row>
        <row r="242">
          <cell r="B242" t="str">
            <v>Televisual Equipment Services incl CCTV</v>
          </cell>
        </row>
        <row r="243">
          <cell r="B243" t="str">
            <v>Telecom Equipment Services</v>
          </cell>
        </row>
        <row r="244">
          <cell r="B244" t="str">
            <v>Telemetry Services</v>
          </cell>
        </row>
        <row r="245">
          <cell r="B245" t="str">
            <v>Telecom Services</v>
          </cell>
        </row>
        <row r="246">
          <cell r="B246" t="str">
            <v>Mobile Phone Airtime Services</v>
          </cell>
        </row>
        <row r="247">
          <cell r="B247" t="str">
            <v>Data Communications</v>
          </cell>
        </row>
        <row r="248">
          <cell r="B248" t="str">
            <v>Scada Services</v>
          </cell>
        </row>
        <row r="249">
          <cell r="B249" t="str">
            <v>IT Maintenance Services</v>
          </cell>
        </row>
        <row r="250">
          <cell r="B250" t="str">
            <v>IT Lease</v>
          </cell>
        </row>
        <row r="251">
          <cell r="B251" t="str">
            <v>IT Licence Fees</v>
          </cell>
        </row>
        <row r="252">
          <cell r="B252" t="str">
            <v>IT Systems Development</v>
          </cell>
        </row>
        <row r="253">
          <cell r="B253" t="str">
            <v>IT General</v>
          </cell>
        </row>
        <row r="254">
          <cell r="B254" t="str">
            <v>IT Consultancy Services</v>
          </cell>
        </row>
        <row r="255">
          <cell r="B255" t="str">
            <v>IT System Management Services</v>
          </cell>
        </row>
        <row r="256">
          <cell r="B256" t="str">
            <v>Catalyst Services Generic</v>
          </cell>
        </row>
        <row r="257">
          <cell r="B257" t="str">
            <v>Catalyst Handling Services</v>
          </cell>
        </row>
        <row r="258">
          <cell r="B258" t="str">
            <v>Catalyst Disposal Services</v>
          </cell>
        </row>
        <row r="259">
          <cell r="B259" t="str">
            <v>Catalyst Regeneration Services</v>
          </cell>
        </row>
        <row r="260">
          <cell r="B260" t="str">
            <v>Chemical Services Generic</v>
          </cell>
        </row>
        <row r="261">
          <cell r="B261" t="str">
            <v>External Chemical Specialist Services</v>
          </cell>
        </row>
        <row r="262">
          <cell r="B262" t="str">
            <v>Water Treatment Services</v>
          </cell>
        </row>
        <row r="263">
          <cell r="B263" t="str">
            <v>Grease Services Generic</v>
          </cell>
        </row>
        <row r="264">
          <cell r="B264" t="str">
            <v>Waste Management Services Generic</v>
          </cell>
        </row>
        <row r="265">
          <cell r="B265" t="str">
            <v>Drum Collect/Dispose Services</v>
          </cell>
        </row>
        <row r="266">
          <cell r="B266" t="str">
            <v>Building Waste  Services</v>
          </cell>
        </row>
        <row r="267">
          <cell r="B267" t="str">
            <v>Domestic Waste Services</v>
          </cell>
        </row>
        <row r="268">
          <cell r="B268" t="str">
            <v>Waste Disposal Services</v>
          </cell>
        </row>
        <row r="269">
          <cell r="B269" t="str">
            <v>Environmental Management Services</v>
          </cell>
        </row>
        <row r="270">
          <cell r="B270" t="str">
            <v>Scrap Removal</v>
          </cell>
        </row>
        <row r="271">
          <cell r="B271" t="str">
            <v>Soil Remediation</v>
          </cell>
        </row>
        <row r="272">
          <cell r="B272" t="str">
            <v>Ground Water Remediation</v>
          </cell>
        </row>
        <row r="273">
          <cell r="B273" t="str">
            <v>Process Waste</v>
          </cell>
        </row>
        <row r="274">
          <cell r="B274" t="str">
            <v>Oil/Water Sediments</v>
          </cell>
        </row>
        <row r="275">
          <cell r="B275" t="str">
            <v>Tank Cleaning Services</v>
          </cell>
        </row>
        <row r="276">
          <cell r="B276" t="str">
            <v>Industrial Cleaning Services</v>
          </cell>
        </row>
        <row r="277">
          <cell r="B277" t="str">
            <v>HSE Services Generic</v>
          </cell>
        </row>
        <row r="278">
          <cell r="B278" t="str">
            <v>Hospital &amp; Medical Services</v>
          </cell>
        </row>
        <row r="279">
          <cell r="B279" t="str">
            <v>Medical Laboratory Services</v>
          </cell>
        </row>
        <row r="280">
          <cell r="B280" t="str">
            <v>Disease Control Services</v>
          </cell>
        </row>
        <row r="281">
          <cell r="B281" t="str">
            <v>HSE Advisory Services</v>
          </cell>
        </row>
        <row r="282">
          <cell r="B282" t="str">
            <v>HSE Compliance Inspection</v>
          </cell>
        </row>
        <row r="283">
          <cell r="B283" t="str">
            <v>HSE Equipment</v>
          </cell>
        </row>
        <row r="284">
          <cell r="B284" t="str">
            <v>HSE Protection Services</v>
          </cell>
        </row>
        <row r="285">
          <cell r="B285" t="str">
            <v>Environmental Management Services</v>
          </cell>
        </row>
        <row r="286">
          <cell r="B286" t="str">
            <v>Emergency Response Services</v>
          </cell>
        </row>
        <row r="287">
          <cell r="B287" t="str">
            <v>Fire/Gas Alarm Systems</v>
          </cell>
        </row>
        <row r="288">
          <cell r="B288" t="str">
            <v>L2230 - Research &amp; Development Costs</v>
          </cell>
        </row>
        <row r="289">
          <cell r="B289" t="str">
            <v>R &amp; D Services, Incl Studies Generic</v>
          </cell>
        </row>
        <row r="290">
          <cell r="B290" t="str">
            <v>R&amp;D Drilling &amp; Well Technology</v>
          </cell>
        </row>
        <row r="291">
          <cell r="B291" t="str">
            <v>R&amp;D Exploration</v>
          </cell>
        </row>
        <row r="292">
          <cell r="B292" t="str">
            <v>R&amp;D IT Services</v>
          </cell>
        </row>
        <row r="293">
          <cell r="B293" t="str">
            <v>R&amp;D Natural Gas</v>
          </cell>
        </row>
        <row r="294">
          <cell r="B294" t="str">
            <v>R&amp;D Refining General</v>
          </cell>
        </row>
        <row r="295">
          <cell r="B295" t="str">
            <v>R&amp;D Marketing General</v>
          </cell>
        </row>
        <row r="296">
          <cell r="B296" t="str">
            <v>R&amp;D Marketing Fuels</v>
          </cell>
        </row>
        <row r="297">
          <cell r="B297" t="str">
            <v>R&amp;D Marketing Lubricants</v>
          </cell>
        </row>
        <row r="298">
          <cell r="B298" t="str">
            <v>R&amp;D Refining Fuels</v>
          </cell>
        </row>
        <row r="299">
          <cell r="B299" t="str">
            <v>R&amp;D Additives</v>
          </cell>
        </row>
        <row r="300">
          <cell r="B300" t="str">
            <v>R&amp;D Catalysts</v>
          </cell>
        </row>
        <row r="301">
          <cell r="B301" t="str">
            <v>R&amp;D Fine Chemicals</v>
          </cell>
        </row>
        <row r="302">
          <cell r="B302" t="str">
            <v>R&amp;D Base Chemicals</v>
          </cell>
        </row>
        <row r="303">
          <cell r="B303" t="str">
            <v>R&amp;D Engineering Services</v>
          </cell>
        </row>
        <row r="304">
          <cell r="B304" t="str">
            <v>R&amp;D Maintenance Services</v>
          </cell>
        </row>
        <row r="305">
          <cell r="B305" t="str">
            <v>R&amp;D Underwater Services</v>
          </cell>
        </row>
        <row r="306">
          <cell r="B306" t="str">
            <v>R&amp;D Third Parties eg Universities</v>
          </cell>
        </row>
        <row r="307">
          <cell r="B307" t="str">
            <v>R&amp;D Miscell., Differentiated Petrochemicals</v>
          </cell>
        </row>
        <row r="308">
          <cell r="B308" t="str">
            <v>R&amp;D Environmental</v>
          </cell>
        </row>
        <row r="309">
          <cell r="B309" t="str">
            <v>L2230 - Research &amp; Development Costs</v>
          </cell>
        </row>
        <row r="310">
          <cell r="B310" t="str">
            <v>Packaging Services Generic</v>
          </cell>
        </row>
        <row r="311">
          <cell r="B311" t="str">
            <v>Containers Services</v>
          </cell>
        </row>
        <row r="312">
          <cell r="B312" t="str">
            <v>Drums Services</v>
          </cell>
        </row>
        <row r="313">
          <cell r="B313" t="str">
            <v>Pallets Services</v>
          </cell>
        </row>
        <row r="314">
          <cell r="B314" t="str">
            <v>Shrink Wrapping Services</v>
          </cell>
        </row>
        <row r="315">
          <cell r="B315" t="str">
            <v>Paper Bags Services</v>
          </cell>
        </row>
        <row r="316">
          <cell r="B316" t="str">
            <v>Filling Services</v>
          </cell>
        </row>
        <row r="317">
          <cell r="B317" t="str">
            <v>LPG Cylinder Reconditioning</v>
          </cell>
        </row>
        <row r="318">
          <cell r="B318" t="str">
            <v>Luboil Services Generic</v>
          </cell>
        </row>
        <row r="319">
          <cell r="B319" t="str">
            <v>Lubricant Blend Services</v>
          </cell>
        </row>
        <row r="320">
          <cell r="B320" t="str">
            <v>Logistic Land Services Generic</v>
          </cell>
        </row>
        <row r="321">
          <cell r="B321" t="str">
            <v>Plant Handling Services</v>
          </cell>
        </row>
        <row r="322">
          <cell r="B322" t="str">
            <v>Light Vehicles Services</v>
          </cell>
        </row>
        <row r="323">
          <cell r="B323" t="str">
            <v>Heavy Vehicles And Lifting Services</v>
          </cell>
        </row>
        <row r="324">
          <cell r="B324" t="str">
            <v>Aerial Platform Services</v>
          </cell>
        </row>
        <row r="325">
          <cell r="B325" t="str">
            <v>Rig Moves, Land Services</v>
          </cell>
        </row>
        <row r="326">
          <cell r="B326" t="str">
            <v>Specialist Vehicle Services</v>
          </cell>
        </row>
        <row r="327">
          <cell r="B327" t="str">
            <v>Rail Fleet Management</v>
          </cell>
        </row>
        <row r="328">
          <cell r="B328" t="str">
            <v>Rail Freight Services</v>
          </cell>
        </row>
        <row r="329">
          <cell r="B329" t="str">
            <v>Logistic Marine Services Generic</v>
          </cell>
        </row>
        <row r="330">
          <cell r="B330" t="str">
            <v>Marine Maintenance Services</v>
          </cell>
        </row>
        <row r="331">
          <cell r="B331" t="str">
            <v>Supply Boats Services</v>
          </cell>
        </row>
        <row r="332">
          <cell r="B332" t="str">
            <v>Stand-by Vessels</v>
          </cell>
        </row>
        <row r="333">
          <cell r="B333" t="str">
            <v>Charter Vessels</v>
          </cell>
        </row>
        <row r="334">
          <cell r="B334" t="str">
            <v>Charter Barges</v>
          </cell>
        </row>
        <row r="335">
          <cell r="B335" t="str">
            <v>Rig Moves, Marine</v>
          </cell>
        </row>
        <row r="336">
          <cell r="B336" t="str">
            <v>Charter Tankers</v>
          </cell>
        </row>
        <row r="337">
          <cell r="B337" t="str">
            <v>Jetty Operations</v>
          </cell>
        </row>
        <row r="338">
          <cell r="B338" t="str">
            <v>Demurrage Ships</v>
          </cell>
        </row>
        <row r="339">
          <cell r="B339" t="str">
            <v>Marine Service Vessels</v>
          </cell>
        </row>
        <row r="340">
          <cell r="B340" t="str">
            <v>Sbm Terminal Operations</v>
          </cell>
        </row>
        <row r="341">
          <cell r="B341" t="str">
            <v>Canal Fees/Licenses</v>
          </cell>
        </row>
        <row r="342">
          <cell r="B342" t="str">
            <v>Harbour/Port Services</v>
          </cell>
        </row>
        <row r="343">
          <cell r="B343" t="str">
            <v>Dry Docking</v>
          </cell>
        </row>
        <row r="344">
          <cell r="B344" t="str">
            <v>Marine Consultancy Services</v>
          </cell>
        </row>
        <row r="345">
          <cell r="B345" t="str">
            <v>Logistics Airfreight Services Generic</v>
          </cell>
        </row>
        <row r="346">
          <cell r="B346" t="str">
            <v>Aircraft Maintenance</v>
          </cell>
        </row>
        <row r="347">
          <cell r="B347" t="str">
            <v>Aircraft Chartering Ad-Hoc</v>
          </cell>
        </row>
        <row r="348">
          <cell r="B348" t="str">
            <v>Aircraft Lease</v>
          </cell>
        </row>
        <row r="349">
          <cell r="B349" t="str">
            <v>Airport Fee</v>
          </cell>
        </row>
        <row r="350">
          <cell r="B350" t="str">
            <v>Aircraft/Airport Service</v>
          </cell>
        </row>
        <row r="351">
          <cell r="B351" t="str">
            <v>Logistics General Services Generic</v>
          </cell>
        </row>
        <row r="352">
          <cell r="B352" t="str">
            <v>Container Lease/Rental</v>
          </cell>
        </row>
        <row r="353">
          <cell r="B353" t="str">
            <v>Procurement/Trading Houses</v>
          </cell>
        </row>
        <row r="354">
          <cell r="B354" t="str">
            <v>Freight Forward Airfreight</v>
          </cell>
        </row>
        <row r="355">
          <cell r="B355" t="str">
            <v>Frght Forward Seafreight</v>
          </cell>
        </row>
        <row r="356">
          <cell r="B356" t="str">
            <v>Scheduling Passenger</v>
          </cell>
        </row>
        <row r="357">
          <cell r="B357" t="str">
            <v>Scheduling Goods</v>
          </cell>
        </row>
        <row r="358">
          <cell r="B358" t="str">
            <v>Cargo Clearance Services</v>
          </cell>
        </row>
        <row r="359">
          <cell r="B359" t="str">
            <v>Logistics Consultancy Services</v>
          </cell>
        </row>
        <row r="360">
          <cell r="B360" t="str">
            <v>Storage Handling Services Generic</v>
          </cell>
        </row>
        <row r="361">
          <cell r="B361" t="str">
            <v>Float Storage Operations</v>
          </cell>
        </row>
        <row r="362">
          <cell r="B362" t="str">
            <v>Float Storage Facilities</v>
          </cell>
        </row>
        <row r="363">
          <cell r="B363" t="str">
            <v>Storage Tankage</v>
          </cell>
        </row>
        <row r="364">
          <cell r="B364" t="str">
            <v>Storage/Warehouse Services</v>
          </cell>
        </row>
        <row r="365">
          <cell r="B365" t="str">
            <v>Utilities / Energy Generic</v>
          </cell>
        </row>
        <row r="366">
          <cell r="B366" t="str">
            <v>Electricity</v>
          </cell>
        </row>
        <row r="367">
          <cell r="B367" t="str">
            <v>Fuel Oils</v>
          </cell>
        </row>
        <row r="368">
          <cell r="B368" t="str">
            <v>Gas</v>
          </cell>
        </row>
        <row r="369">
          <cell r="B369" t="str">
            <v>Steam</v>
          </cell>
        </row>
        <row r="370">
          <cell r="B370" t="str">
            <v>Water</v>
          </cell>
        </row>
        <row r="371">
          <cell r="B371" t="str">
            <v>Management Services Generic</v>
          </cell>
        </row>
        <row r="372">
          <cell r="B372" t="str">
            <v>Business Process Re-Engineering</v>
          </cell>
        </row>
        <row r="373">
          <cell r="B373" t="str">
            <v>Organisation Review</v>
          </cell>
        </row>
        <row r="374">
          <cell r="B374" t="str">
            <v>Public Affairs Generic</v>
          </cell>
        </row>
        <row r="375">
          <cell r="B375" t="str">
            <v>Press Releases, Annual Report Presentations</v>
          </cell>
        </row>
        <row r="376">
          <cell r="B376" t="str">
            <v>Media/Advertising Services Generic</v>
          </cell>
        </row>
        <row r="377">
          <cell r="B377" t="str">
            <v>Media Advertising, Including Radio. Tv, Papers</v>
          </cell>
        </row>
        <row r="378">
          <cell r="B378" t="str">
            <v>Publications, Brochures</v>
          </cell>
        </row>
        <row r="379">
          <cell r="B379" t="str">
            <v>Advertising Agency Fees</v>
          </cell>
        </row>
        <row r="380">
          <cell r="B380" t="str">
            <v>Sales Aids/Printing</v>
          </cell>
        </row>
        <row r="381">
          <cell r="B381" t="str">
            <v>Direct Marketing Services</v>
          </cell>
        </row>
        <row r="382">
          <cell r="B382" t="str">
            <v>Market Database Management</v>
          </cell>
        </row>
        <row r="383">
          <cell r="B383" t="str">
            <v>Marketing Promotion Services</v>
          </cell>
        </row>
        <row r="384">
          <cell r="B384" t="str">
            <v>Finance &amp; Legal Generic</v>
          </cell>
        </row>
        <row r="385">
          <cell r="B385" t="str">
            <v>Finance/Audit Services</v>
          </cell>
        </row>
        <row r="386">
          <cell r="B386" t="str">
            <v>Insurance Services</v>
          </cell>
        </row>
        <row r="387">
          <cell r="B387" t="str">
            <v>Legal Services</v>
          </cell>
        </row>
        <row r="388">
          <cell r="B388" t="str">
            <v>Representation &amp; Travel Generic</v>
          </cell>
        </row>
        <row r="389">
          <cell r="B389" t="str">
            <v>Travel, Road, Incl. Taxi, Vehicle Hire</v>
          </cell>
        </row>
        <row r="390">
          <cell r="B390" t="str">
            <v>Travel Rail</v>
          </cell>
        </row>
        <row r="391">
          <cell r="B391" t="str">
            <v>Pers. Effects Seafr. Cargo Handling, O'seas Post</v>
          </cell>
        </row>
        <row r="392">
          <cell r="B392" t="str">
            <v>Pers. Effects Airfr., Overseas Postings</v>
          </cell>
        </row>
        <row r="393">
          <cell r="B393" t="str">
            <v>Travel, Air</v>
          </cell>
        </row>
        <row r="394">
          <cell r="B394" t="str">
            <v>Travel O'seas Post, Passenger Airfreight</v>
          </cell>
        </row>
        <row r="395">
          <cell r="B395" t="str">
            <v>Travel Services / Agents</v>
          </cell>
        </row>
        <row r="396">
          <cell r="B396" t="str">
            <v>Hotels</v>
          </cell>
        </row>
        <row r="397">
          <cell r="B397" t="str">
            <v>Conferences</v>
          </cell>
        </row>
        <row r="398">
          <cell r="B398" t="str">
            <v>Meals &amp; Entertainment 3D Party</v>
          </cell>
        </row>
        <row r="399">
          <cell r="B399" t="str">
            <v>Meals &amp; Personal Expenses</v>
          </cell>
        </row>
        <row r="400">
          <cell r="B400" t="str">
            <v>Pers. Training &amp; Development Generic</v>
          </cell>
        </row>
        <row r="401">
          <cell r="B401" t="str">
            <v>Training, Internal</v>
          </cell>
        </row>
        <row r="402">
          <cell r="B402" t="str">
            <v>Training, External</v>
          </cell>
        </row>
        <row r="403">
          <cell r="B403" t="str">
            <v>Subscription Fees, Institutes/Assoc.s</v>
          </cell>
        </row>
        <row r="404">
          <cell r="B404" t="str">
            <v>Conference Fees For Personnel</v>
          </cell>
        </row>
        <row r="405">
          <cell r="B405" t="str">
            <v>Recruitment Services</v>
          </cell>
        </row>
        <row r="406">
          <cell r="B406" t="str">
            <v>Human Resources Consultancy Services</v>
          </cell>
        </row>
        <row r="407">
          <cell r="B407" t="str">
            <v>Manpower Services Generic</v>
          </cell>
        </row>
        <row r="408">
          <cell r="B408" t="str">
            <v>Manual Labour</v>
          </cell>
        </row>
        <row r="409">
          <cell r="B409" t="str">
            <v>Clerical Labour</v>
          </cell>
        </row>
        <row r="410">
          <cell r="B410" t="str">
            <v>Specialist Labour</v>
          </cell>
        </row>
        <row r="411">
          <cell r="B411" t="str">
            <v>Professional Fees</v>
          </cell>
        </row>
        <row r="412">
          <cell r="B412" t="str">
            <v>Consultants General</v>
          </cell>
        </row>
        <row r="413">
          <cell r="B413" t="str">
            <v>Consultants Marketing</v>
          </cell>
        </row>
        <row r="414">
          <cell r="B414" t="str">
            <v>HR Awards</v>
          </cell>
        </row>
        <row r="415">
          <cell r="B415" t="str">
            <v>Office Management Services Generic</v>
          </cell>
        </row>
        <row r="416">
          <cell r="B416" t="str">
            <v>Office Support Services</v>
          </cell>
        </row>
        <row r="417">
          <cell r="B417" t="str">
            <v>Office Equipment Services</v>
          </cell>
        </row>
        <row r="418">
          <cell r="B418" t="str">
            <v>Courier And Mail Services</v>
          </cell>
        </row>
        <row r="419">
          <cell r="B419" t="str">
            <v>Reprographics</v>
          </cell>
        </row>
        <row r="420">
          <cell r="B420" t="str">
            <v>Office Cleaning</v>
          </cell>
        </row>
        <row r="421">
          <cell r="B421" t="str">
            <v>Office Facility Management</v>
          </cell>
        </row>
        <row r="422">
          <cell r="B422" t="str">
            <v>Grounds Management</v>
          </cell>
        </row>
        <row r="423">
          <cell r="B423" t="str">
            <v>Office / Gate Security services</v>
          </cell>
        </row>
        <row r="424">
          <cell r="B424" t="str">
            <v>Accommodation Services Generic</v>
          </cell>
        </row>
        <row r="425">
          <cell r="B425" t="str">
            <v>Housing Services</v>
          </cell>
        </row>
        <row r="426">
          <cell r="B426" t="str">
            <v>Housing Lease/Rent</v>
          </cell>
        </row>
        <row r="427">
          <cell r="B427" t="str">
            <v>Club Facilities Maintenance Services</v>
          </cell>
        </row>
        <row r="428">
          <cell r="B428" t="str">
            <v>Catering</v>
          </cell>
        </row>
        <row r="429">
          <cell r="B429" t="str">
            <v>Unquantified Services</v>
          </cell>
        </row>
        <row r="430">
          <cell r="B430" t="str">
            <v>Inter Company Shared Services</v>
          </cell>
        </row>
        <row r="431">
          <cell r="B431" t="str">
            <v>External Settlement - External Services</v>
          </cell>
        </row>
        <row r="432">
          <cell r="B432" t="str">
            <v>L0409 - Operating Expense EP</v>
          </cell>
        </row>
        <row r="433">
          <cell r="B433" t="str">
            <v>Buildings,Houses,Structures,Build Materials</v>
          </cell>
        </row>
        <row r="434">
          <cell r="B434" t="str">
            <v>Loading Jettties,Arms,Gantries,Marine/Road/Rail</v>
          </cell>
        </row>
        <row r="435">
          <cell r="B435" t="str">
            <v>Pipeline Eqpt &amp; Accessories</v>
          </cell>
        </row>
        <row r="436">
          <cell r="B436" t="str">
            <v>Storage Tanks,Hor/Vert/Underground&amp;Accessories</v>
          </cell>
        </row>
        <row r="437">
          <cell r="B437" t="str">
            <v>Machine Tools &amp; Accessories, Workshops</v>
          </cell>
        </row>
        <row r="438">
          <cell r="B438" t="str">
            <v>Pneumatic Tools &amp; Accessories, General</v>
          </cell>
        </row>
        <row r="439">
          <cell r="B439" t="str">
            <v>Shop &amp; Welding Eqpt, General</v>
          </cell>
        </row>
        <row r="440">
          <cell r="B440" t="str">
            <v>Construction Mat'S,Bars/Rods,Steel&amp;Alloy</v>
          </cell>
        </row>
        <row r="441">
          <cell r="B441" t="str">
            <v>Wire Ropes, Chains, General</v>
          </cell>
        </row>
        <row r="442">
          <cell r="B442" t="str">
            <v>Building Mat'S &amp; Hardware, General</v>
          </cell>
        </row>
        <row r="443">
          <cell r="B443" t="str">
            <v>Fasteners, General</v>
          </cell>
        </row>
        <row r="444">
          <cell r="B444" t="str">
            <v>Small Tools, General</v>
          </cell>
        </row>
        <row r="445">
          <cell r="B445" t="str">
            <v>Packing/Jointing/Gaskets, General</v>
          </cell>
        </row>
        <row r="446">
          <cell r="B446" t="str">
            <v>Boilers &amp; Accessories General</v>
          </cell>
        </row>
        <row r="447">
          <cell r="B447" t="str">
            <v>Turbines, Steam, General</v>
          </cell>
        </row>
        <row r="448">
          <cell r="B448" t="str">
            <v>Engines, Diesel, Gas, Petrol, General</v>
          </cell>
        </row>
        <row r="449">
          <cell r="B449" t="str">
            <v>Turbines, Gas, General</v>
          </cell>
        </row>
        <row r="450">
          <cell r="B450" t="str">
            <v>Compressors, General</v>
          </cell>
        </row>
        <row r="451">
          <cell r="B451" t="str">
            <v>Pumps, General</v>
          </cell>
        </row>
        <row r="452">
          <cell r="B452" t="str">
            <v>Spare Parts - All</v>
          </cell>
        </row>
        <row r="453">
          <cell r="B453" t="str">
            <v>Hoist &amp; Lifting Equipment General</v>
          </cell>
        </row>
        <row r="454">
          <cell r="B454" t="str">
            <v>Road Excavacating &amp; Construction Eqpt</v>
          </cell>
        </row>
        <row r="455">
          <cell r="B455" t="str">
            <v>Auxiliary Plants &amp; Components, General</v>
          </cell>
        </row>
        <row r="456">
          <cell r="B456" t="str">
            <v>Water Treatment Plants</v>
          </cell>
        </row>
        <row r="457">
          <cell r="B457" t="str">
            <v>Plant Elements &amp; Parts, General</v>
          </cell>
        </row>
        <row r="458">
          <cell r="B458" t="str">
            <v>Columns&amp;Internals, Incl Trays&amp;Packing</v>
          </cell>
        </row>
        <row r="459">
          <cell r="B459" t="str">
            <v>Heaters, Heat Exchangers/Condensors</v>
          </cell>
        </row>
        <row r="460">
          <cell r="B460" t="str">
            <v>Separators/Scrubbers, General</v>
          </cell>
        </row>
        <row r="461">
          <cell r="B461" t="str">
            <v>Pressure Vessels, General</v>
          </cell>
        </row>
        <row r="462">
          <cell r="B462" t="str">
            <v>Lpg Fill. Eqpt, Valve, Cylinder, Etc</v>
          </cell>
        </row>
        <row r="463">
          <cell r="B463" t="str">
            <v>Machinery Accessories &amp; Transmissions</v>
          </cell>
        </row>
        <row r="464">
          <cell r="B464" t="str">
            <v>Hoses &amp; Couplings, General</v>
          </cell>
        </row>
        <row r="465">
          <cell r="B465" t="str">
            <v>Hoses,(Sub)Marine(Sbm),Loading/Floating</v>
          </cell>
        </row>
        <row r="466">
          <cell r="B466" t="str">
            <v>Line Pipe, General</v>
          </cell>
        </row>
        <row r="467">
          <cell r="B467" t="str">
            <v>Fitting/Flanges, General</v>
          </cell>
        </row>
        <row r="468">
          <cell r="B468" t="str">
            <v>Fitting,Flange,Connect.GlassReinf.Epoxy-Gre</v>
          </cell>
        </row>
        <row r="469">
          <cell r="B469" t="str">
            <v>Valves, Ball, General</v>
          </cell>
        </row>
        <row r="470">
          <cell r="B470" t="str">
            <v>Valves, Gate/Globe/Check, General</v>
          </cell>
        </row>
        <row r="471">
          <cell r="B471" t="str">
            <v>Valves, Butterfly, General</v>
          </cell>
        </row>
        <row r="472">
          <cell r="B472" t="str">
            <v>Valves, Special</v>
          </cell>
        </row>
        <row r="473">
          <cell r="B473" t="str">
            <v>Valves, Safety Relief</v>
          </cell>
        </row>
        <row r="474">
          <cell r="B474" t="str">
            <v>Valve Actuators, General</v>
          </cell>
        </row>
        <row r="475">
          <cell r="B475" t="str">
            <v>Process Instrumentation Parts</v>
          </cell>
        </row>
        <row r="476">
          <cell r="B476" t="str">
            <v>Instruments - Other General</v>
          </cell>
        </row>
        <row r="477">
          <cell r="B477" t="str">
            <v>Instrument Systems</v>
          </cell>
        </row>
        <row r="478">
          <cell r="B478" t="str">
            <v>Flow Instruments</v>
          </cell>
        </row>
        <row r="479">
          <cell r="B479" t="str">
            <v>Level Instruments</v>
          </cell>
        </row>
        <row r="480">
          <cell r="B480" t="str">
            <v>Pressure Instruments</v>
          </cell>
        </row>
        <row r="481">
          <cell r="B481" t="str">
            <v>Temperature Instruments</v>
          </cell>
        </row>
        <row r="482">
          <cell r="B482" t="str">
            <v>Analytical Instr.Analysers,Detector Systems</v>
          </cell>
        </row>
        <row r="483">
          <cell r="B483" t="str">
            <v>Fire, Gas &amp; Smoke Detection Systems</v>
          </cell>
        </row>
        <row r="484">
          <cell r="B484" t="str">
            <v>Contr.Valve/Choke,Actuators&amp;Accessories</v>
          </cell>
        </row>
        <row r="485">
          <cell r="B485" t="str">
            <v>Instrument Installation Materials</v>
          </cell>
        </row>
        <row r="486">
          <cell r="B486" t="str">
            <v>Generators, General</v>
          </cell>
        </row>
        <row r="487">
          <cell r="B487" t="str">
            <v>Cathodic Protection Eqpmt &amp; Materials</v>
          </cell>
        </row>
        <row r="488">
          <cell r="B488" t="str">
            <v>Transformers</v>
          </cell>
        </row>
        <row r="489">
          <cell r="B489" t="str">
            <v>U.P.S. Systems</v>
          </cell>
        </row>
        <row r="490">
          <cell r="B490" t="str">
            <v>Electric Motors, General</v>
          </cell>
        </row>
        <row r="491">
          <cell r="B491" t="str">
            <v>Switchboards Hv/Lv, Ring Main Units</v>
          </cell>
        </row>
        <row r="492">
          <cell r="B492" t="str">
            <v>Electrical Miscellaneous Materials</v>
          </cell>
        </row>
        <row r="493">
          <cell r="B493" t="str">
            <v>Cable &amp; Accessories</v>
          </cell>
        </row>
        <row r="494">
          <cell r="B494" t="str">
            <v>Lamp/Bulb/Tube/Luminaire&amp;LightFitting,General</v>
          </cell>
        </row>
        <row r="495">
          <cell r="B495" t="str">
            <v>Fuses,Conduits&amp;DomesticElectricMaterial</v>
          </cell>
        </row>
        <row r="496">
          <cell r="B496" t="str">
            <v>Telecomm, Electronic Systems/Components</v>
          </cell>
        </row>
        <row r="497">
          <cell r="B497" t="str">
            <v>Telephone &amp; Accessories, Messaging Eqpt</v>
          </cell>
        </row>
        <row r="498">
          <cell r="B498" t="str">
            <v>Computers, Mainframe</v>
          </cell>
        </row>
        <row r="499">
          <cell r="B499" t="str">
            <v>Computers, Mid Range</v>
          </cell>
        </row>
        <row r="500">
          <cell r="B500" t="str">
            <v>Computers, Pc</v>
          </cell>
        </row>
        <row r="501">
          <cell r="B501" t="str">
            <v>Periphs,Reader,Printer,Plotter,Display,Drive</v>
          </cell>
        </row>
        <row r="502">
          <cell r="B502" t="str">
            <v>NetworkEq,Repeater,Modem,DcxSyst,Multiplexer</v>
          </cell>
        </row>
        <row r="503">
          <cell r="B503" t="str">
            <v>Laboratory Requisites</v>
          </cell>
        </row>
        <row r="504">
          <cell r="B504" t="str">
            <v>Medical Eqpt &amp; Supplies</v>
          </cell>
        </row>
        <row r="505">
          <cell r="B505" t="str">
            <v>Household/Club Materials</v>
          </cell>
        </row>
        <row r="506">
          <cell r="B506" t="str">
            <v>Office / Warehouse Equipment &amp; Goods</v>
          </cell>
        </row>
        <row r="507">
          <cell r="B507" t="str">
            <v>Textiles, Clothing, Carpets, Curtains</v>
          </cell>
        </row>
        <row r="508">
          <cell r="B508" t="str">
            <v>Fire/Safety/Envir. Eqpt</v>
          </cell>
        </row>
        <row r="509">
          <cell r="B509" t="str">
            <v>Cars, Road Vehicles</v>
          </cell>
        </row>
        <row r="510">
          <cell r="B510" t="str">
            <v>Trucks, Buses, Tractors, Trailers</v>
          </cell>
        </row>
        <row r="511">
          <cell r="B511" t="str">
            <v>Marine &amp; Offshore Installations</v>
          </cell>
        </row>
        <row r="512">
          <cell r="B512" t="str">
            <v>Vehicle &amp; Vehicle Accessories</v>
          </cell>
        </row>
        <row r="513">
          <cell r="B513" t="str">
            <v>Aircraft Equipment &amp; Spare Parts</v>
          </cell>
        </row>
        <row r="514">
          <cell r="B514" t="str">
            <v>Fuel, Gasoline/Diesel/Vaporising</v>
          </cell>
        </row>
        <row r="515">
          <cell r="B515" t="str">
            <v>Luboil Additives</v>
          </cell>
        </row>
        <row r="516">
          <cell r="B516" t="str">
            <v>Lubricant, Oils</v>
          </cell>
        </row>
        <row r="517">
          <cell r="B517" t="str">
            <v>Oils,Misc,Hydr/Insul/Brake/Heat Transf.</v>
          </cell>
        </row>
        <row r="518">
          <cell r="B518" t="str">
            <v>Lubricating Greases</v>
          </cell>
        </row>
        <row r="519">
          <cell r="B519" t="str">
            <v>Chemicals, Laboratory General</v>
          </cell>
        </row>
        <row r="520">
          <cell r="B520" t="str">
            <v>Industrial Gases,CO2,Hydrogen,Nitrogen</v>
          </cell>
        </row>
        <row r="521">
          <cell r="B521" t="str">
            <v>Water Treatment Chemicals</v>
          </cell>
        </row>
        <row r="522">
          <cell r="B522" t="str">
            <v>Additives General For Fuel &amp; Lubricants</v>
          </cell>
        </row>
        <row r="523">
          <cell r="B523" t="str">
            <v>Chemicals, Chemical Plants, General</v>
          </cell>
        </row>
        <row r="524">
          <cell r="B524" t="str">
            <v>Production Consumption - Raw Materials</v>
          </cell>
        </row>
        <row r="525">
          <cell r="B525" t="str">
            <v>Prodn Consumption-Additives/Process Mats</v>
          </cell>
        </row>
        <row r="526">
          <cell r="B526" t="str">
            <v>Production Consumption - Packaging Materials</v>
          </cell>
        </row>
        <row r="527">
          <cell r="B527" t="str">
            <v>Excise Duty Consumption</v>
          </cell>
        </row>
        <row r="528">
          <cell r="B528" t="str">
            <v>Retail Business Food &amp; Drink</v>
          </cell>
        </row>
        <row r="529">
          <cell r="B529" t="str">
            <v>Drilling Rig Surface Eqpt, General</v>
          </cell>
        </row>
        <row r="530">
          <cell r="B530" t="str">
            <v>Production Well Control Units</v>
          </cell>
        </row>
        <row r="531">
          <cell r="B531" t="str">
            <v>Drill &amp; Retrievable Prodn Tools, General</v>
          </cell>
        </row>
        <row r="532">
          <cell r="B532" t="str">
            <v>Conductors &amp; Accessories, General</v>
          </cell>
        </row>
        <row r="533">
          <cell r="B533" t="str">
            <v>Octg, Casing &amp; Accessories</v>
          </cell>
        </row>
        <row r="534">
          <cell r="B534" t="str">
            <v>Tubing, Well, &amp; Accessories</v>
          </cell>
        </row>
        <row r="535">
          <cell r="B535" t="str">
            <v>Cementg Eqpt &amp; Liner Hanger Sys, General</v>
          </cell>
        </row>
        <row r="536">
          <cell r="B536" t="str">
            <v>Fishing &amp; Repair Tools Drilling, General</v>
          </cell>
        </row>
        <row r="537">
          <cell r="B537" t="str">
            <v>Drilling &amp; Mud Control Instruments,Gen</v>
          </cell>
        </row>
        <row r="538">
          <cell r="B538" t="str">
            <v>Prod Well Test &amp; Monitorg Instruments,Gen</v>
          </cell>
        </row>
        <row r="539">
          <cell r="B539" t="str">
            <v>Wellhead Eqpt &amp; Accessories,Onshore,Gen</v>
          </cell>
        </row>
        <row r="540">
          <cell r="B540" t="str">
            <v>X-Trees,Wellhead Assemblies,Onshore Gen</v>
          </cell>
        </row>
        <row r="541">
          <cell r="B541" t="str">
            <v>Wellhead Eqpt &amp; Accessories,Subsea,Gen</v>
          </cell>
        </row>
        <row r="542">
          <cell r="B542" t="str">
            <v>X-Tree,Wellhead  Assemblies,Subsea,Gen</v>
          </cell>
        </row>
        <row r="543">
          <cell r="B543" t="str">
            <v>Prod String Comp'S &amp; Subsurf Pumps,Gen</v>
          </cell>
        </row>
        <row r="544">
          <cell r="B544" t="str">
            <v>Chemicals, Drilling General</v>
          </cell>
        </row>
        <row r="545">
          <cell r="B545" t="str">
            <v>Production Chemicals General</v>
          </cell>
        </row>
        <row r="546">
          <cell r="B546" t="str">
            <v>Mining Specialised Materials &amp; Eqpt</v>
          </cell>
        </row>
        <row r="547">
          <cell r="B547" t="str">
            <v>Paints &amp; Varnishes, General</v>
          </cell>
        </row>
        <row r="548">
          <cell r="B548" t="str">
            <v>Abrasives,Polishes &amp; Compounds General</v>
          </cell>
        </row>
        <row r="549">
          <cell r="B549" t="str">
            <v>Goods, Others, Low Spend, Miscellaneous Items</v>
          </cell>
        </row>
        <row r="550">
          <cell r="B550" t="str">
            <v>Stock Movement</v>
          </cell>
        </row>
        <row r="551">
          <cell r="B551" t="str">
            <v>External Settlement-Mats &amp; Equipment</v>
          </cell>
        </row>
        <row r="552">
          <cell r="B552" t="str">
            <v>L0409 - Operating Expense EP</v>
          </cell>
        </row>
        <row r="553">
          <cell r="B553" t="str">
            <v>CO2 Tax</v>
          </cell>
        </row>
        <row r="554">
          <cell r="B554" t="str">
            <v>Government Fees</v>
          </cell>
        </row>
        <row r="555">
          <cell r="B555" t="str">
            <v>Comm. Expenditure-Public Health</v>
          </cell>
        </row>
        <row r="556">
          <cell r="B556" t="str">
            <v>Comm. Expenditure-Top Up Salary</v>
          </cell>
        </row>
        <row r="557">
          <cell r="B557" t="str">
            <v>Comm. Expenditure - Suppliers i.e Drugs etc</v>
          </cell>
        </row>
        <row r="558">
          <cell r="B558" t="str">
            <v>Comm. Expenditure - Hospitals, Equip &amp; Maint</v>
          </cell>
        </row>
        <row r="559">
          <cell r="B559" t="str">
            <v>Comm. Expenditure - Health Services and Training</v>
          </cell>
        </row>
        <row r="560">
          <cell r="B560" t="str">
            <v>Comm. Expenditure - Scholarship</v>
          </cell>
        </row>
        <row r="561">
          <cell r="B561" t="str">
            <v>Comm. Expenditure - Teachers Scheme</v>
          </cell>
        </row>
        <row r="562">
          <cell r="B562" t="str">
            <v>Comm. Expenditure - Textbook Support / Library</v>
          </cell>
        </row>
        <row r="563">
          <cell r="B563" t="str">
            <v>Comm. Expenditure - School Furniture</v>
          </cell>
        </row>
        <row r="564">
          <cell r="B564" t="str">
            <v>Comm. Expenditure - Science Equipment</v>
          </cell>
        </row>
        <row r="565">
          <cell r="B565" t="str">
            <v>Comm. Expenditure - School Blocks/Science Lab</v>
          </cell>
        </row>
        <row r="566">
          <cell r="B566" t="str">
            <v>Comm. Expenditure - Literacy Programme</v>
          </cell>
        </row>
        <row r="567">
          <cell r="B567" t="str">
            <v>Comm. Expenditure - Youth Development Programme</v>
          </cell>
        </row>
        <row r="568">
          <cell r="B568" t="str">
            <v>Comm. Expenditure - Extension Zones Est. &amp; Mtce</v>
          </cell>
        </row>
        <row r="569">
          <cell r="B569" t="str">
            <v>Comm. Expenditure - Agricultural Projects</v>
          </cell>
        </row>
        <row r="570">
          <cell r="B570" t="str">
            <v>Comm. Expenditure - Equipment Maintenance</v>
          </cell>
        </row>
        <row r="571">
          <cell r="B571" t="str">
            <v>Comm. Expenditure - Extension Personnel</v>
          </cell>
        </row>
        <row r="572">
          <cell r="B572" t="str">
            <v>Comm. Expenditure - Extension Services</v>
          </cell>
        </row>
        <row r="573">
          <cell r="B573" t="str">
            <v>Comm. Expenditure - Sanitation</v>
          </cell>
        </row>
        <row r="574">
          <cell r="B574" t="str">
            <v>Comm. Expenditure - Water Scheme</v>
          </cell>
        </row>
        <row r="575">
          <cell r="B575" t="str">
            <v>Comm. Expenditure - Maintenance</v>
          </cell>
        </row>
        <row r="576">
          <cell r="B576" t="str">
            <v>Comm. Expenditure-Comm. Managerial Training</v>
          </cell>
        </row>
        <row r="577">
          <cell r="B577" t="str">
            <v>Comm. Expenditure - Women Centres</v>
          </cell>
        </row>
        <row r="578">
          <cell r="B578" t="str">
            <v>Comm. Expenditure - Women Projects</v>
          </cell>
        </row>
        <row r="579">
          <cell r="B579" t="str">
            <v>Comm. Expenditure - CD Planning</v>
          </cell>
        </row>
        <row r="580">
          <cell r="B580" t="str">
            <v>Comm. Expenditure - Research and Development</v>
          </cell>
        </row>
        <row r="581">
          <cell r="B581" t="str">
            <v>Comm. Expenditure - Business Development</v>
          </cell>
        </row>
        <row r="582">
          <cell r="B582" t="str">
            <v>Comm. Expenditure - Micro Credit</v>
          </cell>
        </row>
        <row r="583">
          <cell r="B583" t="str">
            <v>Comm. Expenditure - Roads</v>
          </cell>
        </row>
        <row r="584">
          <cell r="B584" t="str">
            <v>Comm. Expenditure - Jetties</v>
          </cell>
        </row>
        <row r="585">
          <cell r="B585" t="str">
            <v>Comm. Expenditure - Sand Filling</v>
          </cell>
        </row>
        <row r="586">
          <cell r="B586" t="str">
            <v>Comm. Expenditure - Electricity</v>
          </cell>
        </row>
        <row r="587">
          <cell r="B587" t="str">
            <v>Comm. Expenditure - Drainage</v>
          </cell>
        </row>
        <row r="588">
          <cell r="B588" t="str">
            <v>Comm. Expenditure - Others</v>
          </cell>
        </row>
        <row r="589">
          <cell r="B589" t="str">
            <v>Comm. Expenditure - Market Stalls</v>
          </cell>
        </row>
        <row r="590">
          <cell r="B590" t="str">
            <v>Comm. Expenditure - Community Centres</v>
          </cell>
        </row>
        <row r="591">
          <cell r="B591" t="str">
            <v>Comm. Expenditure - Others Social Inf</v>
          </cell>
        </row>
        <row r="592">
          <cell r="B592" t="str">
            <v>Customer Fees &amp; Vendor Charges</v>
          </cell>
        </row>
        <row r="593">
          <cell r="B593" t="str">
            <v>L0409 - Operating Expense EP</v>
          </cell>
        </row>
        <row r="594">
          <cell r="B594" t="str">
            <v>PSC Training Fund</v>
          </cell>
        </row>
        <row r="595">
          <cell r="B595" t="str">
            <v>PSC Hydrocarbon Fund</v>
          </cell>
        </row>
        <row r="596">
          <cell r="B596" t="str">
            <v>Royalty in Kind</v>
          </cell>
        </row>
        <row r="597">
          <cell r="B597" t="str">
            <v>PSC Abandonment Contribution</v>
          </cell>
        </row>
        <row r="598">
          <cell r="B598" t="str">
            <v>PSC Gas Royalty</v>
          </cell>
        </row>
        <row r="599">
          <cell r="B599" t="str">
            <v>PSC Contract Payment</v>
          </cell>
        </row>
        <row r="600">
          <cell r="B600" t="str">
            <v>Net Profit Interest Tax</v>
          </cell>
        </row>
        <row r="601">
          <cell r="B601" t="str">
            <v>0705 - Royalty Payments</v>
          </cell>
        </row>
        <row r="602">
          <cell r="B602" t="str">
            <v>Patents/Licences</v>
          </cell>
        </row>
        <row r="603">
          <cell r="B603" t="str">
            <v>Technology Fees</v>
          </cell>
        </row>
        <row r="604">
          <cell r="B604" t="str">
            <v>Plant Liquid Compensation</v>
          </cell>
        </row>
        <row r="605">
          <cell r="B605" t="str">
            <v>Option Fees</v>
          </cell>
        </row>
        <row r="606">
          <cell r="B606" t="str">
            <v>Realised JV Foreign Currency Loss</v>
          </cell>
        </row>
        <row r="607">
          <cell r="B607" t="str">
            <v>Realised JV Foreign Currency Gain</v>
          </cell>
        </row>
        <row r="608">
          <cell r="B608" t="str">
            <v>Unrealised JV Foreign Currency Loss</v>
          </cell>
        </row>
        <row r="609">
          <cell r="B609" t="str">
            <v>Unrealised JV Foreign Currency Gain</v>
          </cell>
        </row>
        <row r="610">
          <cell r="B610" t="str">
            <v>3563 DIE trading</v>
          </cell>
        </row>
        <row r="611">
          <cell r="B611" t="str">
            <v>Donations &amp; Sponsorships</v>
          </cell>
        </row>
        <row r="612">
          <cell r="B612" t="str">
            <v>Grants / Donations - Non Deductable</v>
          </cell>
        </row>
        <row r="613">
          <cell r="B613" t="str">
            <v>General Administration Costs</v>
          </cell>
        </row>
        <row r="614">
          <cell r="B614" t="str">
            <v>Other Operating Costs</v>
          </cell>
        </row>
        <row r="615">
          <cell r="B615" t="str">
            <v>Cost of Operations</v>
          </cell>
        </row>
        <row r="616">
          <cell r="B616" t="str">
            <v>Multimedia</v>
          </cell>
        </row>
        <row r="617">
          <cell r="B617" t="str">
            <v>Instructor / Performer Fees</v>
          </cell>
        </row>
        <row r="618">
          <cell r="B618" t="str">
            <v>Planning Other</v>
          </cell>
        </row>
        <row r="619">
          <cell r="B619" t="str">
            <v>Gifts and Awards</v>
          </cell>
        </row>
        <row r="620">
          <cell r="B620" t="str">
            <v>Non-Investment Variation</v>
          </cell>
        </row>
        <row r="621">
          <cell r="B621" t="str">
            <v>Other expense - representation</v>
          </cell>
        </row>
        <row r="622">
          <cell r="B622" t="str">
            <v>Common Facilities-Charge</v>
          </cell>
        </row>
        <row r="623">
          <cell r="B623" t="str">
            <v>Tariff Fees</v>
          </cell>
        </row>
        <row r="624">
          <cell r="B624" t="str">
            <v>Gas processing costs paid to BLNG</v>
          </cell>
        </row>
        <row r="625">
          <cell r="B625" t="str">
            <v>LLG processing costs paid to BLNG</v>
          </cell>
        </row>
        <row r="626">
          <cell r="B626" t="str">
            <v>LPG processing costs paid to BLNG</v>
          </cell>
        </row>
        <row r="627">
          <cell r="B627" t="str">
            <v>FICO Recon Adjustment Account</v>
          </cell>
        </row>
        <row r="628">
          <cell r="B628" t="str">
            <v>External Settlement (Other Expenses)</v>
          </cell>
        </row>
        <row r="629">
          <cell r="B629" t="str">
            <v>Stock Expenses Capitalised (production)</v>
          </cell>
        </row>
        <row r="630">
          <cell r="B630" t="str">
            <v>Stock Expenses Capitalised (returns)</v>
          </cell>
        </row>
        <row r="631">
          <cell r="B631" t="str">
            <v>Recoveries - Pipeline Throughput Fees</v>
          </cell>
        </row>
        <row r="632">
          <cell r="B632" t="str">
            <v>Recoveries - Third Party</v>
          </cell>
        </row>
        <row r="633">
          <cell r="B633" t="str">
            <v>Recoveries - Overheads</v>
          </cell>
        </row>
        <row r="634">
          <cell r="B634" t="str">
            <v>Recoveries - Custom Duty</v>
          </cell>
        </row>
        <row r="635">
          <cell r="B635" t="str">
            <v>Recoveries - Others</v>
          </cell>
        </row>
        <row r="636">
          <cell r="B636" t="str">
            <v>Recoveries - Transportation</v>
          </cell>
        </row>
        <row r="637">
          <cell r="B637" t="str">
            <v>Recoveries - Insurance</v>
          </cell>
        </row>
        <row r="638">
          <cell r="B638" t="str">
            <v>Imputed Interest for Recovery</v>
          </cell>
        </row>
        <row r="639">
          <cell r="B639" t="str">
            <v>Recoveries - Imputed Interest</v>
          </cell>
        </row>
        <row r="640">
          <cell r="B640" t="str">
            <v>Recoveries - Invoiced VAT</v>
          </cell>
        </row>
        <row r="641">
          <cell r="B641" t="str">
            <v>Recoveries - Logistics</v>
          </cell>
        </row>
        <row r="642">
          <cell r="B642" t="str">
            <v>Recoveries - Audit</v>
          </cell>
        </row>
        <row r="643">
          <cell r="B643" t="str">
            <v>Recoveries - Rental</v>
          </cell>
        </row>
        <row r="644">
          <cell r="B644" t="str">
            <v xml:space="preserve"> 0409/0237/0238/1996 opex Expl seism, drill &amp; oth</v>
          </cell>
        </row>
      </sheetData>
      <sheetData sheetId="1" refreshError="1">
        <row r="2">
          <cell r="A2" t="str">
            <v>Dispersant/ Absorbent L/S</v>
          </cell>
          <cell r="B2" t="str">
            <v>Dispersant/ Absorbent L/S</v>
          </cell>
          <cell r="C2" t="str">
            <v>Dispersant/ Absorbent L/S</v>
          </cell>
          <cell r="D2" t="str">
            <v>HSE - EA</v>
          </cell>
          <cell r="E2" t="str">
            <v>HSE &amp; Consultancy-EA</v>
          </cell>
          <cell r="F2" t="str">
            <v>PREM</v>
          </cell>
          <cell r="G2" t="str">
            <v>OPEX</v>
          </cell>
          <cell r="H2" t="str">
            <v>APA25THSEC</v>
          </cell>
          <cell r="I2">
            <v>156</v>
          </cell>
          <cell r="J2">
            <v>2800</v>
          </cell>
          <cell r="K2">
            <v>107</v>
          </cell>
          <cell r="L2">
            <v>107</v>
          </cell>
          <cell r="M2">
            <v>2383.4762799999994</v>
          </cell>
          <cell r="N2">
            <v>106.82282999999998</v>
          </cell>
          <cell r="O2">
            <v>106.82282999999998</v>
          </cell>
          <cell r="P2">
            <v>8070.003999999999</v>
          </cell>
          <cell r="Q2">
            <v>50</v>
          </cell>
          <cell r="R2">
            <v>50</v>
          </cell>
          <cell r="T2">
            <v>0</v>
          </cell>
          <cell r="U2">
            <v>50</v>
          </cell>
          <cell r="V2">
            <v>50</v>
          </cell>
          <cell r="W2">
            <v>0</v>
          </cell>
          <cell r="X2" t="str">
            <v>JV</v>
          </cell>
          <cell r="Y2" t="str">
            <v>A7220910-HSE Services Generic</v>
          </cell>
          <cell r="Z2" t="str">
            <v>101173-GPO.GEN.Enviro Affairs</v>
          </cell>
          <cell r="AA2" t="str">
            <v>HSE Services Generic</v>
          </cell>
          <cell r="AB2" t="str">
            <v>A7220910</v>
          </cell>
          <cell r="AC2">
            <v>101173</v>
          </cell>
          <cell r="AD2" t="str">
            <v>GPO.GEN.Enviro Affairs</v>
          </cell>
          <cell r="AE2" t="str">
            <v>PAO</v>
          </cell>
          <cell r="AF2" t="str">
            <v>RECURRENT</v>
          </cell>
          <cell r="AG2">
            <v>0</v>
          </cell>
          <cell r="AI2" t="str">
            <v>Materials</v>
          </cell>
        </row>
        <row r="3">
          <cell r="A3" t="str">
            <v>Environmental monitoring of EA field</v>
          </cell>
          <cell r="B3" t="str">
            <v>Environmental monitoring of EA field</v>
          </cell>
          <cell r="C3" t="str">
            <v>Environmental monitoring of EA field</v>
          </cell>
          <cell r="D3" t="str">
            <v>HSE - EA</v>
          </cell>
          <cell r="E3" t="str">
            <v>HSE &amp; Consultancy-EA</v>
          </cell>
          <cell r="F3" t="str">
            <v>PREM</v>
          </cell>
          <cell r="G3" t="str">
            <v>OPEX</v>
          </cell>
          <cell r="H3" t="str">
            <v>APA25THSEC</v>
          </cell>
          <cell r="I3">
            <v>224.61666666666667</v>
          </cell>
          <cell r="J3">
            <v>7050</v>
          </cell>
          <cell r="L3">
            <v>56.397732754462197</v>
          </cell>
          <cell r="M3">
            <v>7023.9489999999996</v>
          </cell>
          <cell r="N3">
            <v>-27.826750000000001</v>
          </cell>
          <cell r="O3">
            <v>22.745679999999993</v>
          </cell>
          <cell r="P3">
            <v>8201.7337499999994</v>
          </cell>
          <cell r="Q3">
            <v>6</v>
          </cell>
          <cell r="R3">
            <v>66.306865808823517</v>
          </cell>
          <cell r="T3">
            <v>0</v>
          </cell>
          <cell r="U3">
            <v>66</v>
          </cell>
          <cell r="V3">
            <v>66</v>
          </cell>
          <cell r="W3">
            <v>0</v>
          </cell>
          <cell r="X3" t="str">
            <v>JV</v>
          </cell>
          <cell r="Y3" t="str">
            <v>A7220760-Environmental Management Services</v>
          </cell>
          <cell r="Z3" t="str">
            <v>101173-GPO.GEN.Enviro Affairs</v>
          </cell>
          <cell r="AA3" t="str">
            <v>Environmental Management Services</v>
          </cell>
          <cell r="AB3" t="str">
            <v>A7220760</v>
          </cell>
          <cell r="AC3">
            <v>101173</v>
          </cell>
          <cell r="AD3" t="str">
            <v>GPO.GEN.Enviro Affairs</v>
          </cell>
          <cell r="AE3" t="str">
            <v>PAO</v>
          </cell>
          <cell r="AF3" t="str">
            <v>RECURRENT</v>
          </cell>
          <cell r="AG3">
            <v>500</v>
          </cell>
          <cell r="AI3" t="str">
            <v>Contracts</v>
          </cell>
        </row>
        <row r="4">
          <cell r="A4" t="str">
            <v>Fire Equipment Maintenance</v>
          </cell>
          <cell r="B4" t="str">
            <v>Fire Equipment Maintenance</v>
          </cell>
          <cell r="C4" t="str">
            <v>Fire Equipment Maintenance</v>
          </cell>
          <cell r="D4" t="str">
            <v>HSE - EA</v>
          </cell>
          <cell r="E4" t="str">
            <v>HSE &amp; Consultancy-EA</v>
          </cell>
          <cell r="F4" t="str">
            <v>PREM</v>
          </cell>
          <cell r="G4" t="str">
            <v>OPEX</v>
          </cell>
          <cell r="H4" t="str">
            <v>APA25THSEC</v>
          </cell>
          <cell r="I4">
            <v>30</v>
          </cell>
          <cell r="J4">
            <v>305</v>
          </cell>
          <cell r="K4">
            <v>50</v>
          </cell>
          <cell r="L4">
            <v>2.4399019134909179</v>
          </cell>
          <cell r="M4">
            <v>301.875</v>
          </cell>
          <cell r="N4">
            <v>34.258000000000052</v>
          </cell>
          <cell r="O4">
            <v>2.3546299999999998</v>
          </cell>
          <cell r="P4">
            <v>0</v>
          </cell>
          <cell r="Q4">
            <v>28</v>
          </cell>
          <cell r="R4">
            <v>28</v>
          </cell>
          <cell r="T4">
            <v>0</v>
          </cell>
          <cell r="U4">
            <v>28</v>
          </cell>
          <cell r="V4">
            <v>28</v>
          </cell>
          <cell r="W4">
            <v>0</v>
          </cell>
          <cell r="X4" t="str">
            <v>JV</v>
          </cell>
          <cell r="Y4" t="str">
            <v>A7440090-Fire, Gas &amp; Smoke Detection Systems</v>
          </cell>
          <cell r="Z4" t="str">
            <v>101173-GPO.GEN.Enviro Affairs</v>
          </cell>
          <cell r="AA4" t="str">
            <v>Fire, Gas &amp; Smoke Detection Systems</v>
          </cell>
          <cell r="AB4" t="str">
            <v>A7440090</v>
          </cell>
          <cell r="AC4">
            <v>101173</v>
          </cell>
          <cell r="AD4" t="str">
            <v>GPO.GEN.Enviro Affairs</v>
          </cell>
          <cell r="AE4" t="str">
            <v>PAO</v>
          </cell>
          <cell r="AF4" t="str">
            <v>RECURRENT</v>
          </cell>
          <cell r="AG4">
            <v>500</v>
          </cell>
          <cell r="AI4" t="str">
            <v>General Charges</v>
          </cell>
        </row>
        <row r="5">
          <cell r="A5" t="str">
            <v>HSE General - EA</v>
          </cell>
          <cell r="B5" t="str">
            <v>HSE General - EA</v>
          </cell>
          <cell r="C5" t="str">
            <v xml:space="preserve">duty bags/ocean boom &amp; </v>
          </cell>
          <cell r="D5" t="str">
            <v>HSE - EA</v>
          </cell>
          <cell r="E5" t="str">
            <v>HSE &amp; Consultancy-EA</v>
          </cell>
          <cell r="F5" t="str">
            <v>PREM</v>
          </cell>
          <cell r="G5" t="str">
            <v>OPEX</v>
          </cell>
          <cell r="H5" t="str">
            <v>APA25THSEC</v>
          </cell>
          <cell r="I5">
            <v>139</v>
          </cell>
          <cell r="J5">
            <v>315</v>
          </cell>
          <cell r="K5">
            <v>105</v>
          </cell>
          <cell r="L5">
            <v>108</v>
          </cell>
          <cell r="M5">
            <v>312.5</v>
          </cell>
          <cell r="N5">
            <v>-3</v>
          </cell>
          <cell r="O5">
            <v>-1</v>
          </cell>
          <cell r="Q5">
            <v>48.3</v>
          </cell>
          <cell r="R5">
            <v>48.3</v>
          </cell>
          <cell r="T5">
            <v>0</v>
          </cell>
          <cell r="U5">
            <v>400</v>
          </cell>
          <cell r="V5">
            <v>400</v>
          </cell>
          <cell r="W5">
            <v>0</v>
          </cell>
          <cell r="X5" t="str">
            <v>JV</v>
          </cell>
          <cell r="Y5" t="str">
            <v>A7220910-HSE Services Generic</v>
          </cell>
          <cell r="Z5" t="str">
            <v>101173-GPO.GEN.Enviro Affairs</v>
          </cell>
          <cell r="AA5" t="str">
            <v>HSE Services Generic</v>
          </cell>
          <cell r="AB5" t="str">
            <v>A7220910</v>
          </cell>
          <cell r="AC5">
            <v>101173</v>
          </cell>
          <cell r="AD5" t="str">
            <v>GPO.GEN.Enviro Affairs</v>
          </cell>
          <cell r="AE5" t="str">
            <v>PAO</v>
          </cell>
          <cell r="AF5" t="str">
            <v>RECURRENT</v>
          </cell>
          <cell r="AG5">
            <v>500</v>
          </cell>
          <cell r="AI5" t="str">
            <v>General Charges</v>
          </cell>
        </row>
        <row r="6">
          <cell r="A6" t="str">
            <v>HSE Survival Training study - EA</v>
          </cell>
          <cell r="B6" t="str">
            <v>HSE Survival Training study - EA</v>
          </cell>
          <cell r="C6" t="str">
            <v>Offshore HSE Survival Training</v>
          </cell>
          <cell r="D6" t="str">
            <v>HSE - EA</v>
          </cell>
          <cell r="E6" t="str">
            <v>HSE &amp; Consultancy-EA</v>
          </cell>
          <cell r="F6" t="str">
            <v>PREM</v>
          </cell>
          <cell r="G6" t="str">
            <v>OPEX</v>
          </cell>
          <cell r="H6" t="str">
            <v>APA25THSEC</v>
          </cell>
          <cell r="I6">
            <v>474</v>
          </cell>
          <cell r="J6">
            <v>200</v>
          </cell>
          <cell r="K6">
            <v>75</v>
          </cell>
          <cell r="L6">
            <v>1.599935680977651</v>
          </cell>
          <cell r="M6">
            <v>190.68</v>
          </cell>
          <cell r="N6">
            <v>59</v>
          </cell>
          <cell r="O6">
            <v>1.3729</v>
          </cell>
          <cell r="Q6">
            <v>28</v>
          </cell>
          <cell r="R6">
            <v>28</v>
          </cell>
          <cell r="T6">
            <v>0</v>
          </cell>
          <cell r="U6">
            <v>100</v>
          </cell>
          <cell r="V6">
            <v>100</v>
          </cell>
          <cell r="W6">
            <v>0</v>
          </cell>
          <cell r="X6" t="str">
            <v>JV</v>
          </cell>
          <cell r="Y6" t="str">
            <v>A7220950-HSE Advisory Services</v>
          </cell>
          <cell r="Z6" t="str">
            <v>101173-GPO.GEN.Enviro Affairs</v>
          </cell>
          <cell r="AA6" t="str">
            <v>HSE Advisory Services</v>
          </cell>
          <cell r="AB6" t="str">
            <v>A7220950</v>
          </cell>
          <cell r="AC6">
            <v>101173</v>
          </cell>
          <cell r="AD6" t="str">
            <v>GPO.GEN.Enviro Affairs</v>
          </cell>
          <cell r="AE6" t="str">
            <v>PAO</v>
          </cell>
          <cell r="AF6" t="str">
            <v>RECURRENT</v>
          </cell>
          <cell r="AG6">
            <v>150</v>
          </cell>
          <cell r="AI6" t="str">
            <v>Contracts</v>
          </cell>
        </row>
        <row r="7">
          <cell r="A7" t="str">
            <v>ISO Certification - EA</v>
          </cell>
          <cell r="B7" t="str">
            <v>ISO Certification - EA</v>
          </cell>
          <cell r="C7" t="str">
            <v>ISO 14001 Certification - Ken Heap</v>
          </cell>
          <cell r="D7" t="str">
            <v>HSE - EA</v>
          </cell>
          <cell r="E7" t="str">
            <v>HSE &amp; Consultancy-EA</v>
          </cell>
          <cell r="F7" t="str">
            <v>PREM</v>
          </cell>
          <cell r="G7" t="str">
            <v>OPEX</v>
          </cell>
          <cell r="H7" t="str">
            <v>APA25THSEC</v>
          </cell>
          <cell r="I7">
            <v>91</v>
          </cell>
          <cell r="J7">
            <v>1368</v>
          </cell>
          <cell r="K7">
            <v>124</v>
          </cell>
          <cell r="L7">
            <v>134.94356005788714</v>
          </cell>
          <cell r="M7">
            <v>1376.5920000000001</v>
          </cell>
          <cell r="N7">
            <v>123.76</v>
          </cell>
          <cell r="O7">
            <v>133.67146000000002</v>
          </cell>
          <cell r="P7">
            <v>534.44159999999999</v>
          </cell>
          <cell r="Q7">
            <v>48.048000000000002</v>
          </cell>
          <cell r="R7">
            <v>51.977717647058824</v>
          </cell>
          <cell r="T7">
            <v>0</v>
          </cell>
          <cell r="U7">
            <v>202</v>
          </cell>
          <cell r="V7">
            <v>202</v>
          </cell>
          <cell r="W7">
            <v>0</v>
          </cell>
          <cell r="X7" t="str">
            <v>JV</v>
          </cell>
          <cell r="Y7" t="str">
            <v>A7212200-QA Syst Certif/Audit</v>
          </cell>
          <cell r="Z7" t="str">
            <v>101173-GPO.GEN.Enviro Affairs</v>
          </cell>
          <cell r="AA7" t="str">
            <v>QA Syst Certif/Audit</v>
          </cell>
          <cell r="AB7" t="str">
            <v>A7212200</v>
          </cell>
          <cell r="AC7">
            <v>101173</v>
          </cell>
          <cell r="AD7" t="str">
            <v>GPO.GEN.Enviro Affairs</v>
          </cell>
          <cell r="AE7" t="str">
            <v>PAO</v>
          </cell>
          <cell r="AF7" t="str">
            <v>RECURRENT</v>
          </cell>
          <cell r="AG7">
            <v>500</v>
          </cell>
          <cell r="AI7" t="str">
            <v>Contracts</v>
          </cell>
        </row>
        <row r="8">
          <cell r="A8" t="str">
            <v>Offshore Emergency Response Procedures - Update</v>
          </cell>
          <cell r="B8" t="str">
            <v>Offshore Emergency Response Procedures - Update</v>
          </cell>
          <cell r="C8" t="str">
            <v>Offshore Emergency Response Procedures - Update</v>
          </cell>
          <cell r="D8" t="str">
            <v>HSE - EA</v>
          </cell>
          <cell r="E8" t="str">
            <v>HSE &amp; Consultancy-EA</v>
          </cell>
          <cell r="F8" t="str">
            <v>PREM</v>
          </cell>
          <cell r="G8" t="str">
            <v>OPEX</v>
          </cell>
          <cell r="H8" t="str">
            <v>APA25THSEC</v>
          </cell>
          <cell r="I8">
            <v>96</v>
          </cell>
          <cell r="J8">
            <v>13500</v>
          </cell>
          <cell r="K8">
            <v>162</v>
          </cell>
          <cell r="L8">
            <v>162</v>
          </cell>
          <cell r="M8">
            <v>12863.232147499999</v>
          </cell>
          <cell r="N8">
            <v>162.07</v>
          </cell>
          <cell r="O8">
            <v>162.07</v>
          </cell>
          <cell r="P8">
            <v>0</v>
          </cell>
          <cell r="Q8">
            <v>0</v>
          </cell>
          <cell r="R8">
            <v>0</v>
          </cell>
          <cell r="T8">
            <v>0</v>
          </cell>
          <cell r="U8">
            <v>0</v>
          </cell>
          <cell r="V8">
            <v>0</v>
          </cell>
          <cell r="W8">
            <v>0</v>
          </cell>
          <cell r="X8" t="str">
            <v>JV</v>
          </cell>
          <cell r="Y8" t="str">
            <v>A7220950-HSE Advisory Services</v>
          </cell>
          <cell r="Z8" t="str">
            <v>101173-GPO.GEN.Enviro Affairs</v>
          </cell>
          <cell r="AA8" t="str">
            <v>HSE Advisory Services</v>
          </cell>
          <cell r="AB8" t="str">
            <v>A7220950</v>
          </cell>
          <cell r="AC8">
            <v>101173</v>
          </cell>
          <cell r="AD8" t="str">
            <v>GPO.GEN.Enviro Affairs</v>
          </cell>
          <cell r="AE8" t="str">
            <v>PAO</v>
          </cell>
          <cell r="AF8" t="str">
            <v>RECURRENT</v>
          </cell>
          <cell r="AG8">
            <v>100</v>
          </cell>
          <cell r="AI8" t="str">
            <v>Contracts</v>
          </cell>
        </row>
        <row r="9">
          <cell r="A9" t="str">
            <v>PPE for EA staff-OPEX</v>
          </cell>
          <cell r="B9" t="str">
            <v>PPE for EA staff-OPEX</v>
          </cell>
          <cell r="C9" t="str">
            <v>PPE for EA staff-OPEX</v>
          </cell>
          <cell r="D9" t="str">
            <v>HSE - EA</v>
          </cell>
          <cell r="E9" t="str">
            <v>HSE &amp; Consultancy-EA</v>
          </cell>
          <cell r="F9" t="str">
            <v>PREM</v>
          </cell>
          <cell r="G9" t="str">
            <v>OPEX</v>
          </cell>
          <cell r="H9" t="str">
            <v>APA25THSEC</v>
          </cell>
          <cell r="I9">
            <v>40</v>
          </cell>
          <cell r="J9">
            <v>3200</v>
          </cell>
          <cell r="K9">
            <v>60</v>
          </cell>
          <cell r="L9">
            <v>85.598970895642424</v>
          </cell>
          <cell r="M9">
            <v>3198.375</v>
          </cell>
          <cell r="N9">
            <v>55.730459999999994</v>
          </cell>
          <cell r="O9">
            <v>79.412910072017397</v>
          </cell>
          <cell r="P9">
            <v>11084</v>
          </cell>
          <cell r="Q9">
            <v>100</v>
          </cell>
          <cell r="R9">
            <v>100</v>
          </cell>
          <cell r="S9">
            <v>931</v>
          </cell>
          <cell r="T9">
            <v>0</v>
          </cell>
          <cell r="U9">
            <v>100</v>
          </cell>
          <cell r="V9">
            <v>100</v>
          </cell>
          <cell r="W9">
            <v>0</v>
          </cell>
          <cell r="X9" t="str">
            <v>JV</v>
          </cell>
          <cell r="Y9" t="str">
            <v>A7220970-HSE Equipment</v>
          </cell>
          <cell r="Z9" t="str">
            <v>101173-GPO.GEN.Enviro Affairs</v>
          </cell>
          <cell r="AA9" t="str">
            <v>HSE Equipment</v>
          </cell>
          <cell r="AB9" t="str">
            <v>A7220970</v>
          </cell>
          <cell r="AC9">
            <v>101173</v>
          </cell>
          <cell r="AD9" t="str">
            <v>GPO.GEN.Enviro Affairs</v>
          </cell>
          <cell r="AE9" t="str">
            <v>PAO</v>
          </cell>
          <cell r="AF9" t="str">
            <v>RECURRENT</v>
          </cell>
          <cell r="AG9">
            <v>300</v>
          </cell>
          <cell r="AI9" t="str">
            <v>Materials</v>
          </cell>
        </row>
        <row r="10">
          <cell r="A10" t="str">
            <v>Safety &amp; Life Management Systems - EA</v>
          </cell>
          <cell r="B10" t="str">
            <v>Safety &amp; Life Management Systems - EA</v>
          </cell>
          <cell r="C10" t="str">
            <v>Safety &amp; Life Management Systems - EA</v>
          </cell>
          <cell r="D10" t="str">
            <v>HSE - EA</v>
          </cell>
          <cell r="E10" t="str">
            <v>HSE &amp; Consultancy-EA</v>
          </cell>
          <cell r="F10" t="str">
            <v>PREM</v>
          </cell>
          <cell r="G10" t="str">
            <v>OPEX</v>
          </cell>
          <cell r="H10" t="str">
            <v>APA25THSEC</v>
          </cell>
          <cell r="I10">
            <v>0</v>
          </cell>
          <cell r="J10">
            <v>0</v>
          </cell>
          <cell r="K10">
            <v>0</v>
          </cell>
          <cell r="L10">
            <v>0</v>
          </cell>
          <cell r="M10">
            <v>0</v>
          </cell>
          <cell r="N10">
            <v>0</v>
          </cell>
          <cell r="O10">
            <v>0</v>
          </cell>
          <cell r="P10">
            <v>3600</v>
          </cell>
          <cell r="Q10">
            <v>10</v>
          </cell>
          <cell r="R10">
            <v>10</v>
          </cell>
          <cell r="T10">
            <v>0</v>
          </cell>
          <cell r="U10">
            <v>0</v>
          </cell>
          <cell r="V10">
            <v>0</v>
          </cell>
          <cell r="W10">
            <v>0</v>
          </cell>
          <cell r="X10" t="str">
            <v>JV</v>
          </cell>
          <cell r="Y10" t="str">
            <v>A7220950-HSE Advisory Services</v>
          </cell>
          <cell r="Z10" t="str">
            <v>101173-GPO.GEN.Enviro Affairs</v>
          </cell>
          <cell r="AA10" t="str">
            <v>HSE Advisory Services</v>
          </cell>
          <cell r="AB10" t="str">
            <v>A7220950</v>
          </cell>
          <cell r="AC10">
            <v>101173</v>
          </cell>
          <cell r="AD10" t="str">
            <v>GPO.GEN.Enviro Affairs</v>
          </cell>
          <cell r="AE10" t="str">
            <v>PAO</v>
          </cell>
          <cell r="AF10" t="str">
            <v>RECURRENT</v>
          </cell>
          <cell r="AG10">
            <v>320.83300000000003</v>
          </cell>
          <cell r="AI10" t="str">
            <v>Contracts</v>
          </cell>
        </row>
        <row r="11">
          <cell r="A11" t="str">
            <v>ISO Certification - OGGS</v>
          </cell>
          <cell r="B11" t="str">
            <v>ISO Certification - OGGS</v>
          </cell>
          <cell r="C11" t="str">
            <v>ISO Certification - OGGS</v>
          </cell>
          <cell r="D11" t="str">
            <v>HSE - OGGS</v>
          </cell>
          <cell r="E11" t="str">
            <v>HSE &amp; Consultancy-EA</v>
          </cell>
          <cell r="F11" t="str">
            <v>PRSM</v>
          </cell>
          <cell r="G11" t="str">
            <v>OPEX</v>
          </cell>
          <cell r="H11" t="str">
            <v>APA25THSEC</v>
          </cell>
          <cell r="I11">
            <v>1901</v>
          </cell>
          <cell r="J11">
            <v>15000</v>
          </cell>
          <cell r="L11">
            <v>119.99517607332382</v>
          </cell>
          <cell r="M11">
            <v>10144.618219999998</v>
          </cell>
          <cell r="O11">
            <v>73.31753182873976</v>
          </cell>
          <cell r="P11">
            <v>1032.444</v>
          </cell>
          <cell r="Q11">
            <v>92.82</v>
          </cell>
          <cell r="R11">
            <v>100.41149999999999</v>
          </cell>
          <cell r="T11">
            <v>0</v>
          </cell>
          <cell r="U11">
            <v>50</v>
          </cell>
          <cell r="V11">
            <v>50</v>
          </cell>
          <cell r="W11">
            <v>0</v>
          </cell>
          <cell r="X11" t="str">
            <v>JV</v>
          </cell>
          <cell r="Y11" t="str">
            <v>A7212200-QA Syst Certif/Audit</v>
          </cell>
          <cell r="Z11" t="str">
            <v>101173-GPO.GEN.Enviro Affairs</v>
          </cell>
          <cell r="AA11" t="str">
            <v>QA Syst Certif/Audit</v>
          </cell>
          <cell r="AB11" t="str">
            <v>A7212200</v>
          </cell>
          <cell r="AC11">
            <v>101173</v>
          </cell>
          <cell r="AD11" t="str">
            <v>GPO.GEN.Enviro Affairs</v>
          </cell>
          <cell r="AE11" t="str">
            <v>PSO</v>
          </cell>
          <cell r="AF11" t="str">
            <v>RECURRENT</v>
          </cell>
          <cell r="AG11">
            <v>0</v>
          </cell>
          <cell r="AI11" t="str">
            <v>Contracts</v>
          </cell>
        </row>
        <row r="12">
          <cell r="A12" t="str">
            <v>Maintain 5Km Exclusion zone-Diesel for Security Patrol Vessel</v>
          </cell>
          <cell r="B12" t="str">
            <v>Maintain 5Km Exclusion zone-Diesel for Security Patrol Vessel</v>
          </cell>
          <cell r="C12" t="str">
            <v>Maintain 5Km Exclusion zone-Diesel for Security Patrol Vessel</v>
          </cell>
          <cell r="D12" t="str">
            <v>SECURITY/CD/CA - EA</v>
          </cell>
          <cell r="E12" t="str">
            <v>EA field security</v>
          </cell>
          <cell r="F12" t="str">
            <v>PREM</v>
          </cell>
          <cell r="G12" t="str">
            <v>OPEX</v>
          </cell>
          <cell r="H12" t="str">
            <v>APA65FEAXP</v>
          </cell>
          <cell r="J12">
            <v>40548.284557980289</v>
          </cell>
          <cell r="L12">
            <v>324.37323633373882</v>
          </cell>
          <cell r="M12">
            <v>29730.556789999999</v>
          </cell>
          <cell r="N12">
            <v>8.7539999999999996</v>
          </cell>
          <cell r="O12">
            <v>218.02189000000001</v>
          </cell>
          <cell r="P12">
            <v>7549.2</v>
          </cell>
          <cell r="Q12">
            <v>301</v>
          </cell>
          <cell r="R12">
            <v>301</v>
          </cell>
          <cell r="T12">
            <v>0</v>
          </cell>
          <cell r="U12">
            <v>655</v>
          </cell>
          <cell r="V12">
            <v>655</v>
          </cell>
          <cell r="W12">
            <v>0</v>
          </cell>
          <cell r="X12" t="str">
            <v>JV</v>
          </cell>
          <cell r="Y12" t="str">
            <v>A7490010-Fuel, Gasoline/Diesel/Vaporising</v>
          </cell>
          <cell r="Z12" t="str">
            <v>101172-GPO.GEN.Security</v>
          </cell>
          <cell r="AA12" t="str">
            <v>Fuel, Gasoline/Diesel/Vaporising</v>
          </cell>
          <cell r="AB12" t="str">
            <v>A7490010</v>
          </cell>
          <cell r="AC12" t="str">
            <v>101172</v>
          </cell>
          <cell r="AD12" t="str">
            <v>GPO.GEN.Security</v>
          </cell>
          <cell r="AE12" t="str">
            <v>PAO</v>
          </cell>
          <cell r="AF12" t="str">
            <v>RECURRENT</v>
          </cell>
          <cell r="AG12">
            <v>0</v>
          </cell>
          <cell r="AI12" t="str">
            <v>Diesel</v>
          </cell>
        </row>
        <row r="13">
          <cell r="A13" t="str">
            <v xml:space="preserve">Maintain 5Km Exclusion zone-Security Patrol </v>
          </cell>
          <cell r="B13" t="str">
            <v xml:space="preserve">Maintain 5Km Exclusion zone-Security Patrol </v>
          </cell>
          <cell r="C13" t="str">
            <v xml:space="preserve">Maintain 5Km Exclusion zone-Security Patrol </v>
          </cell>
          <cell r="D13" t="str">
            <v>SECURITY/CD/CA - EA</v>
          </cell>
          <cell r="E13" t="str">
            <v>EA field security</v>
          </cell>
          <cell r="F13" t="str">
            <v>PREM</v>
          </cell>
          <cell r="G13" t="str">
            <v>OPEX</v>
          </cell>
          <cell r="H13" t="str">
            <v>APA65FEAXP</v>
          </cell>
          <cell r="J13">
            <v>14962.715442019711</v>
          </cell>
          <cell r="K13">
            <v>1648</v>
          </cell>
          <cell r="L13">
            <v>1767.6969116000132</v>
          </cell>
          <cell r="M13">
            <v>6504.3180900000016</v>
          </cell>
          <cell r="N13">
            <v>1239.7662</v>
          </cell>
          <cell r="O13">
            <v>1288.5927600000002</v>
          </cell>
          <cell r="P13">
            <v>13530.911749999999</v>
          </cell>
          <cell r="Q13">
            <v>3458</v>
          </cell>
          <cell r="R13">
            <v>3557.4919981617645</v>
          </cell>
          <cell r="T13">
            <v>0</v>
          </cell>
          <cell r="U13">
            <v>3203</v>
          </cell>
          <cell r="V13">
            <v>3203</v>
          </cell>
          <cell r="W13">
            <v>369</v>
          </cell>
          <cell r="X13" t="str">
            <v>JV</v>
          </cell>
          <cell r="Y13" t="str">
            <v>A7220980-HSE Protection Services</v>
          </cell>
          <cell r="Z13" t="str">
            <v>101172-GPO.GEN.Security</v>
          </cell>
          <cell r="AA13" t="str">
            <v>HSE Protection Services</v>
          </cell>
          <cell r="AB13" t="str">
            <v>A7220980</v>
          </cell>
          <cell r="AC13" t="str">
            <v>101172</v>
          </cell>
          <cell r="AD13" t="str">
            <v>GPO.GEN.Security</v>
          </cell>
          <cell r="AE13" t="str">
            <v>PAO</v>
          </cell>
          <cell r="AF13" t="str">
            <v>RECURRENT</v>
          </cell>
          <cell r="AG13">
            <v>0</v>
          </cell>
          <cell r="AI13" t="str">
            <v>Contracts</v>
          </cell>
        </row>
        <row r="14">
          <cell r="A14" t="str">
            <v>Security Surveillance contracts with communities</v>
          </cell>
          <cell r="B14" t="str">
            <v>Security Surveillance contracts with communities</v>
          </cell>
          <cell r="C14" t="str">
            <v>Security Surveillance contracts with communities</v>
          </cell>
          <cell r="D14" t="str">
            <v>SECURITY/CD/CA - EA</v>
          </cell>
          <cell r="E14" t="str">
            <v>Community affairs/development</v>
          </cell>
          <cell r="F14" t="str">
            <v>PREM</v>
          </cell>
          <cell r="G14" t="str">
            <v>OPEX</v>
          </cell>
          <cell r="H14" t="str">
            <v>APA65FEAXP</v>
          </cell>
          <cell r="I14">
            <v>1776</v>
          </cell>
          <cell r="J14">
            <v>31420</v>
          </cell>
          <cell r="K14">
            <v>715</v>
          </cell>
          <cell r="L14">
            <v>251.34989548158896</v>
          </cell>
          <cell r="M14">
            <v>17575.130730000019</v>
          </cell>
          <cell r="N14">
            <v>712.86318999999992</v>
          </cell>
          <cell r="O14">
            <v>141.25775158068595</v>
          </cell>
          <cell r="P14">
            <v>60881.885977500009</v>
          </cell>
          <cell r="Q14">
            <v>730.6</v>
          </cell>
          <cell r="R14">
            <v>447.66092630514714</v>
          </cell>
          <cell r="T14">
            <v>0</v>
          </cell>
          <cell r="U14">
            <v>448</v>
          </cell>
          <cell r="V14">
            <v>448</v>
          </cell>
          <cell r="W14">
            <v>0</v>
          </cell>
          <cell r="X14" t="str">
            <v>JV</v>
          </cell>
          <cell r="Y14" t="str">
            <v>A7911580-Comm. Expenditure - Others</v>
          </cell>
          <cell r="Z14" t="str">
            <v>101172-GPO.GEN.Security</v>
          </cell>
          <cell r="AA14" t="str">
            <v>Comm. Expenditure - Others</v>
          </cell>
          <cell r="AB14" t="str">
            <v>A7911580</v>
          </cell>
          <cell r="AC14" t="str">
            <v>101172</v>
          </cell>
          <cell r="AD14" t="str">
            <v>GPO.GEN.Security</v>
          </cell>
          <cell r="AE14" t="str">
            <v>PAO</v>
          </cell>
          <cell r="AF14" t="str">
            <v>RECURRENT</v>
          </cell>
          <cell r="AG14">
            <v>1500</v>
          </cell>
          <cell r="AI14" t="str">
            <v>Contracts</v>
          </cell>
        </row>
        <row r="15">
          <cell r="A15" t="str">
            <v>Corrosion Inhibitor Injection</v>
          </cell>
          <cell r="B15" t="str">
            <v>OGGS Maintainance: Corrosion Inhibitor Injection</v>
          </cell>
          <cell r="C15" t="str">
            <v>Corrosion Inhibitor (Dense Phase)Injection of CI for 1st 3 months</v>
          </cell>
          <cell r="D15" t="str">
            <v>OGGS MAINTENANCE</v>
          </cell>
          <cell r="E15" t="str">
            <v>OGGS- Maintenance</v>
          </cell>
          <cell r="F15" t="str">
            <v>PRSM</v>
          </cell>
          <cell r="G15" t="str">
            <v>OPEX</v>
          </cell>
          <cell r="H15" t="str">
            <v>APF15COGGS</v>
          </cell>
          <cell r="I15">
            <v>987</v>
          </cell>
          <cell r="J15">
            <v>1000</v>
          </cell>
          <cell r="K15">
            <v>118</v>
          </cell>
          <cell r="L15">
            <v>125.99967840488826</v>
          </cell>
          <cell r="M15">
            <v>7402.9815600000002</v>
          </cell>
          <cell r="N15">
            <v>181.19891000000004</v>
          </cell>
          <cell r="O15">
            <v>236.59460000000004</v>
          </cell>
          <cell r="P15">
            <v>9700</v>
          </cell>
          <cell r="Q15">
            <v>35</v>
          </cell>
          <cell r="R15">
            <v>35</v>
          </cell>
          <cell r="T15">
            <v>0</v>
          </cell>
          <cell r="U15">
            <v>40</v>
          </cell>
          <cell r="V15">
            <v>40</v>
          </cell>
          <cell r="W15">
            <v>0</v>
          </cell>
          <cell r="X15" t="str">
            <v>JV</v>
          </cell>
          <cell r="Y15" t="str">
            <v>A7212060-Corrosion Inspection</v>
          </cell>
          <cell r="Z15" t="str">
            <v>O.NG.PSO.RPP.FAC.71300-OGGS Riser Platform Facil O</v>
          </cell>
          <cell r="AA15" t="str">
            <v>Corrosion Inspection</v>
          </cell>
          <cell r="AB15" t="str">
            <v>A7212060</v>
          </cell>
          <cell r="AC15" t="str">
            <v>O.NG.PSO.RPP.FAC.71300</v>
          </cell>
          <cell r="AD15" t="str">
            <v>OGGS Riser Platform Facil O</v>
          </cell>
          <cell r="AE15" t="str">
            <v>PSO</v>
          </cell>
          <cell r="AF15" t="str">
            <v>RECURRENT</v>
          </cell>
          <cell r="AG15">
            <v>0</v>
          </cell>
          <cell r="AI15" t="str">
            <v>Contracts</v>
          </cell>
        </row>
        <row r="16">
          <cell r="A16" t="str">
            <v>Corrosion Injection Skid (RPA)</v>
          </cell>
          <cell r="B16" t="str">
            <v>OGGS Maintainance: Corrosion Injection Skid (RPA)</v>
          </cell>
          <cell r="C16" t="str">
            <v>OGGS Maintainance: Corrosion Injection Skid (RPA)</v>
          </cell>
          <cell r="D16" t="str">
            <v>OGGS MAINTENANCE</v>
          </cell>
          <cell r="E16" t="str">
            <v>OGGS- Maintenance</v>
          </cell>
          <cell r="F16" t="str">
            <v>PRSM</v>
          </cell>
          <cell r="G16" t="str">
            <v>OPEX</v>
          </cell>
          <cell r="H16" t="str">
            <v>APF15COGGS</v>
          </cell>
          <cell r="I16">
            <v>347.5</v>
          </cell>
          <cell r="J16">
            <v>15000</v>
          </cell>
          <cell r="K16">
            <v>53</v>
          </cell>
          <cell r="L16">
            <v>172.99517607332382</v>
          </cell>
          <cell r="M16">
            <v>13901.719310000002</v>
          </cell>
          <cell r="N16">
            <v>-16.667000000000002</v>
          </cell>
          <cell r="O16">
            <v>107.66508</v>
          </cell>
          <cell r="P16">
            <v>0</v>
          </cell>
          <cell r="Q16">
            <v>58</v>
          </cell>
          <cell r="R16">
            <v>0</v>
          </cell>
          <cell r="T16">
            <v>0</v>
          </cell>
          <cell r="U16">
            <v>460</v>
          </cell>
          <cell r="V16">
            <v>460</v>
          </cell>
          <cell r="W16">
            <v>0</v>
          </cell>
          <cell r="X16" t="str">
            <v>JV</v>
          </cell>
          <cell r="Y16" t="str">
            <v>A7212060-Corrosion Inspection</v>
          </cell>
          <cell r="Z16" t="str">
            <v>O.NG.PSO.RPP.FAC.71300-OGGS Riser Platform Facil O</v>
          </cell>
          <cell r="AA16" t="str">
            <v>Corrosion Inspection</v>
          </cell>
          <cell r="AB16" t="str">
            <v>A7212060</v>
          </cell>
          <cell r="AC16" t="str">
            <v>O.NG.PSO.RPP.FAC.71300</v>
          </cell>
          <cell r="AD16" t="str">
            <v>OGGS Riser Platform Facil O</v>
          </cell>
          <cell r="AE16" t="str">
            <v>PSO</v>
          </cell>
          <cell r="AF16" t="str">
            <v>RECURRENT</v>
          </cell>
          <cell r="AG16">
            <v>10</v>
          </cell>
          <cell r="AH16" t="str">
            <v>PSO</v>
          </cell>
          <cell r="AI16" t="str">
            <v>Contracts</v>
          </cell>
        </row>
        <row r="17">
          <cell r="A17" t="str">
            <v>External subsea insp and tech support</v>
          </cell>
          <cell r="B17" t="str">
            <v>OGGS Maintainance: External subsea insp and tech support</v>
          </cell>
          <cell r="C17" t="str">
            <v>OGGS Maintainance: External subsea insp and tech support</v>
          </cell>
          <cell r="D17" t="str">
            <v>OGGS MAINTENANCE</v>
          </cell>
          <cell r="E17" t="str">
            <v>OGGS- Maintenance</v>
          </cell>
          <cell r="F17" t="str">
            <v>PRSM</v>
          </cell>
          <cell r="G17" t="str">
            <v>OPEX</v>
          </cell>
          <cell r="H17" t="str">
            <v>APF15COGGS</v>
          </cell>
          <cell r="I17">
            <v>400</v>
          </cell>
          <cell r="J17">
            <v>1000</v>
          </cell>
          <cell r="K17">
            <v>400</v>
          </cell>
          <cell r="L17">
            <v>407.99967840488824</v>
          </cell>
          <cell r="M17">
            <v>476</v>
          </cell>
          <cell r="O17">
            <v>3.4272005130324517</v>
          </cell>
          <cell r="P17">
            <v>9148</v>
          </cell>
          <cell r="Q17">
            <v>247</v>
          </cell>
          <cell r="R17">
            <v>247</v>
          </cell>
          <cell r="T17">
            <v>0</v>
          </cell>
          <cell r="U17">
            <v>650</v>
          </cell>
          <cell r="V17">
            <v>650</v>
          </cell>
          <cell r="W17">
            <v>0</v>
          </cell>
          <cell r="X17" t="str">
            <v>JV</v>
          </cell>
          <cell r="Y17" t="str">
            <v>A7210090-Substructure Services</v>
          </cell>
          <cell r="Z17" t="str">
            <v>O.NG.PSO.RPP.FAC.71300-OGGS Riser Platform Facil O</v>
          </cell>
          <cell r="AA17" t="str">
            <v>Substructure Services</v>
          </cell>
          <cell r="AB17" t="str">
            <v>A7210090</v>
          </cell>
          <cell r="AC17" t="str">
            <v>O.NG.PSO.RPP.FAC.71300</v>
          </cell>
          <cell r="AD17" t="str">
            <v>OGGS Riser Platform Facil O</v>
          </cell>
          <cell r="AE17" t="str">
            <v>PSO</v>
          </cell>
          <cell r="AF17" t="str">
            <v>RECURRENT</v>
          </cell>
          <cell r="AG17">
            <v>250</v>
          </cell>
          <cell r="AH17" t="str">
            <v>PSO</v>
          </cell>
          <cell r="AI17" t="str">
            <v>Contracts</v>
          </cell>
        </row>
        <row r="18">
          <cell r="A18" t="str">
            <v>Line pigging (cleaning) and consumables.</v>
          </cell>
          <cell r="B18" t="str">
            <v>OGGS Maintainance: Line pigging (cleaning) and consumables.</v>
          </cell>
          <cell r="C18" t="str">
            <v>OGGS Maintainance: Line pigging (cleaning) and consumables.</v>
          </cell>
          <cell r="D18" t="str">
            <v>OGGS MAINTENANCE</v>
          </cell>
          <cell r="E18" t="str">
            <v>OGGS- Maintenance</v>
          </cell>
          <cell r="F18" t="str">
            <v>PRSM</v>
          </cell>
          <cell r="G18" t="str">
            <v>OPEX</v>
          </cell>
          <cell r="H18" t="str">
            <v>APF15COGGS</v>
          </cell>
          <cell r="I18">
            <v>175</v>
          </cell>
          <cell r="J18">
            <v>9000</v>
          </cell>
          <cell r="K18">
            <v>175</v>
          </cell>
          <cell r="L18">
            <v>246.9971056439943</v>
          </cell>
          <cell r="M18">
            <v>8962.5258000000013</v>
          </cell>
          <cell r="N18">
            <v>101.90324</v>
          </cell>
          <cell r="O18">
            <v>168.88201526133099</v>
          </cell>
          <cell r="Q18">
            <v>9</v>
          </cell>
          <cell r="R18">
            <v>9</v>
          </cell>
          <cell r="T18">
            <v>56</v>
          </cell>
          <cell r="U18">
            <v>230</v>
          </cell>
          <cell r="V18">
            <v>230.41176470588235</v>
          </cell>
          <cell r="W18">
            <v>56</v>
          </cell>
          <cell r="X18" t="str">
            <v>JV</v>
          </cell>
          <cell r="Y18" t="str">
            <v>A7211320-Pigging Services</v>
          </cell>
          <cell r="Z18" t="str">
            <v>O.NG.PSO.RPP.FAC.71300-OGGS Riser Platform Facil O</v>
          </cell>
          <cell r="AA18" t="str">
            <v>Pigging Services</v>
          </cell>
          <cell r="AB18" t="str">
            <v>A7211320</v>
          </cell>
          <cell r="AC18" t="str">
            <v>O.NG.PSO.RPP.FAC.71300</v>
          </cell>
          <cell r="AD18" t="str">
            <v>OGGS Riser Platform Facil O</v>
          </cell>
          <cell r="AE18" t="str">
            <v>PSO</v>
          </cell>
          <cell r="AF18" t="str">
            <v>RECURRENT</v>
          </cell>
          <cell r="AG18">
            <v>0</v>
          </cell>
          <cell r="AI18" t="str">
            <v>Contracts</v>
          </cell>
        </row>
        <row r="19">
          <cell r="A19" t="str">
            <v>Pacer development - pipeline module.</v>
          </cell>
          <cell r="B19" t="str">
            <v>OGGS Maintainance: Pacer development - pipeline module.</v>
          </cell>
          <cell r="C19" t="str">
            <v>OGGS Maintainance: Pacer development - pipeline module.</v>
          </cell>
          <cell r="D19" t="str">
            <v>OGGS MAINTENANCE</v>
          </cell>
          <cell r="E19" t="str">
            <v>OGGS- Maintenance</v>
          </cell>
          <cell r="F19" t="str">
            <v>PRSM</v>
          </cell>
          <cell r="G19" t="str">
            <v>OPEX</v>
          </cell>
          <cell r="H19" t="str">
            <v>APF15COGGS</v>
          </cell>
          <cell r="I19">
            <v>32</v>
          </cell>
          <cell r="J19">
            <v>1000</v>
          </cell>
          <cell r="K19">
            <v>32</v>
          </cell>
          <cell r="L19">
            <v>32</v>
          </cell>
          <cell r="M19">
            <v>989.6664300000001</v>
          </cell>
          <cell r="N19">
            <v>32</v>
          </cell>
          <cell r="O19">
            <v>32</v>
          </cell>
          <cell r="P19">
            <v>0</v>
          </cell>
          <cell r="Q19">
            <v>40</v>
          </cell>
          <cell r="R19">
            <v>40</v>
          </cell>
          <cell r="S19">
            <v>0</v>
          </cell>
          <cell r="T19">
            <v>0</v>
          </cell>
          <cell r="U19">
            <v>0</v>
          </cell>
          <cell r="V19">
            <v>0</v>
          </cell>
          <cell r="W19">
            <v>0</v>
          </cell>
          <cell r="X19" t="str">
            <v>JV</v>
          </cell>
          <cell r="Y19" t="str">
            <v>A7211310-Pipeline Services Generic</v>
          </cell>
          <cell r="Z19" t="str">
            <v>O.NG.PSO.RPP.FAC.71300-OGGS Riser Platform Facil O</v>
          </cell>
          <cell r="AA19" t="str">
            <v>Pipeline Services Generic</v>
          </cell>
          <cell r="AB19" t="str">
            <v>A7211310</v>
          </cell>
          <cell r="AC19" t="str">
            <v>O.NG.PSO.RPP.FAC.71300</v>
          </cell>
          <cell r="AD19" t="str">
            <v>OGGS Riser Platform Facil O</v>
          </cell>
          <cell r="AE19" t="str">
            <v>PSO</v>
          </cell>
          <cell r="AF19" t="str">
            <v>RECURRENT</v>
          </cell>
          <cell r="AG19">
            <v>0</v>
          </cell>
          <cell r="AI19" t="str">
            <v>Contracts</v>
          </cell>
        </row>
        <row r="20">
          <cell r="A20" t="str">
            <v>Eng and Dev - Emergency pipeline Repair System (EPRS)</v>
          </cell>
          <cell r="B20" t="str">
            <v>OGGS operations: Eng and Dev - Emergency pipeline Repair System (EPRS)</v>
          </cell>
          <cell r="C20" t="str">
            <v>OGGS operations: Eng and Dev - Emergency pipeline Repair System (EPRS)</v>
          </cell>
          <cell r="D20" t="str">
            <v>OGGS OPERATIONS</v>
          </cell>
          <cell r="E20" t="str">
            <v>OGGS- Operations</v>
          </cell>
          <cell r="F20" t="str">
            <v>PRSM</v>
          </cell>
          <cell r="G20" t="str">
            <v>OPEX</v>
          </cell>
          <cell r="H20" t="str">
            <v>APF15COGGS</v>
          </cell>
          <cell r="I20">
            <v>0</v>
          </cell>
          <cell r="J20">
            <v>2000</v>
          </cell>
          <cell r="K20">
            <v>56</v>
          </cell>
          <cell r="L20">
            <v>56</v>
          </cell>
          <cell r="M20">
            <v>842.41656999999998</v>
          </cell>
          <cell r="N20">
            <v>50.697000000000003</v>
          </cell>
          <cell r="O20">
            <v>50.697000000000003</v>
          </cell>
          <cell r="P20">
            <v>0</v>
          </cell>
          <cell r="Q20">
            <v>0</v>
          </cell>
          <cell r="R20">
            <v>0</v>
          </cell>
          <cell r="S20">
            <v>0</v>
          </cell>
          <cell r="T20">
            <v>0</v>
          </cell>
          <cell r="U20">
            <v>500</v>
          </cell>
          <cell r="V20">
            <v>500</v>
          </cell>
          <cell r="W20">
            <v>0</v>
          </cell>
          <cell r="X20" t="str">
            <v>JV</v>
          </cell>
          <cell r="Y20" t="str">
            <v>A7211390-Pipeline Maintenance</v>
          </cell>
          <cell r="Z20" t="str">
            <v>O.NG.PSO.RPP.FAC.71300-OGGS Riser Platform Facil O</v>
          </cell>
          <cell r="AA20" t="str">
            <v>Pipeline Maintenance</v>
          </cell>
          <cell r="AB20" t="str">
            <v>A7211390</v>
          </cell>
          <cell r="AC20" t="str">
            <v>O.NG.PSO.RPP.FAC.71300</v>
          </cell>
          <cell r="AD20" t="str">
            <v>OGGS Riser Platform Facil O</v>
          </cell>
          <cell r="AE20" t="str">
            <v>PSO</v>
          </cell>
          <cell r="AF20" t="str">
            <v>RECURRENT</v>
          </cell>
          <cell r="AG20">
            <v>100</v>
          </cell>
          <cell r="AH20" t="str">
            <v>PSO</v>
          </cell>
          <cell r="AI20" t="str">
            <v>Contracts</v>
          </cell>
        </row>
        <row r="21">
          <cell r="A21" t="str">
            <v>NLNG service agreement</v>
          </cell>
          <cell r="B21" t="str">
            <v>OGGS operations: NLNG service agreement</v>
          </cell>
          <cell r="C21" t="str">
            <v>NLNG ContractOGGS Facilties at NLNG (Service Agreement)</v>
          </cell>
          <cell r="D21" t="str">
            <v>OGGS OPERATIONS</v>
          </cell>
          <cell r="E21" t="str">
            <v>OGGS- Operations</v>
          </cell>
          <cell r="F21" t="str">
            <v>PRSM</v>
          </cell>
          <cell r="G21" t="str">
            <v>OPEX</v>
          </cell>
          <cell r="H21" t="str">
            <v>APF15COGGS</v>
          </cell>
          <cell r="I21">
            <v>288.5</v>
          </cell>
          <cell r="J21">
            <v>26101</v>
          </cell>
          <cell r="K21">
            <v>541</v>
          </cell>
          <cell r="L21">
            <v>749.79960604598841</v>
          </cell>
          <cell r="M21">
            <v>8563.883719999998</v>
          </cell>
          <cell r="N21">
            <v>478.25028000000003</v>
          </cell>
          <cell r="O21">
            <v>543.13587000000007</v>
          </cell>
          <cell r="P21">
            <v>7200</v>
          </cell>
          <cell r="Q21">
            <v>517</v>
          </cell>
          <cell r="R21">
            <v>569.94117647058829</v>
          </cell>
          <cell r="S21">
            <v>0</v>
          </cell>
          <cell r="T21">
            <v>110</v>
          </cell>
          <cell r="U21">
            <v>650</v>
          </cell>
          <cell r="V21">
            <v>650.80882352941171</v>
          </cell>
          <cell r="W21">
            <v>110</v>
          </cell>
          <cell r="X21" t="str">
            <v>JV</v>
          </cell>
          <cell r="Y21" t="str">
            <v>A7212080-Oil &amp; Gas Facility Integrity Management</v>
          </cell>
          <cell r="Z21" t="str">
            <v>O.NG.PSO.RPP.FAC.71300-OGGS Riser Platform Facil O</v>
          </cell>
          <cell r="AA21" t="str">
            <v>Oil &amp; Gas Facility Integrity Management</v>
          </cell>
          <cell r="AB21" t="str">
            <v>A7212080</v>
          </cell>
          <cell r="AC21" t="str">
            <v>O.NG.PSO.RPP.FAC.71300</v>
          </cell>
          <cell r="AD21" t="str">
            <v>OGGS Riser Platform Facil O</v>
          </cell>
          <cell r="AE21" t="str">
            <v>PSO</v>
          </cell>
          <cell r="AF21" t="str">
            <v>RECURRENT</v>
          </cell>
          <cell r="AG21">
            <v>684</v>
          </cell>
          <cell r="AH21" t="str">
            <v>PSO</v>
          </cell>
          <cell r="AI21" t="str">
            <v>Contracts</v>
          </cell>
        </row>
        <row r="22">
          <cell r="A22" t="str">
            <v>OGGS Offshore Consumables - Fuel, Lube Oil</v>
          </cell>
          <cell r="B22" t="str">
            <v>OGGS operations: Offshore Consumables - Fuel, Lube Oil</v>
          </cell>
          <cell r="C22" t="str">
            <v>Offshore Ops (3 months) Fuel, Lube Oil, Cleaning Pig, Valve Maint', etc</v>
          </cell>
          <cell r="D22" t="str">
            <v>OGGS OPERATIONS</v>
          </cell>
          <cell r="E22" t="str">
            <v>OGGS- Operations</v>
          </cell>
          <cell r="F22" t="str">
            <v>PRSM</v>
          </cell>
          <cell r="G22" t="str">
            <v>OPEX</v>
          </cell>
          <cell r="H22" t="str">
            <v>APF15COGGS</v>
          </cell>
          <cell r="I22">
            <v>288.5</v>
          </cell>
          <cell r="J22">
            <v>4000</v>
          </cell>
          <cell r="K22">
            <v>282</v>
          </cell>
          <cell r="L22">
            <v>313.99871361955303</v>
          </cell>
          <cell r="N22">
            <v>194.565</v>
          </cell>
          <cell r="O22">
            <v>194.565</v>
          </cell>
          <cell r="Q22">
            <v>0</v>
          </cell>
          <cell r="R22">
            <v>0</v>
          </cell>
          <cell r="T22">
            <v>10</v>
          </cell>
          <cell r="U22">
            <v>20</v>
          </cell>
          <cell r="V22">
            <v>20.073529411764707</v>
          </cell>
          <cell r="W22">
            <v>10</v>
          </cell>
          <cell r="X22" t="str">
            <v>JV</v>
          </cell>
          <cell r="Y22" t="str">
            <v>A7490010-Fuel, Gasoline/Diesel/Vaporising</v>
          </cell>
          <cell r="Z22" t="str">
            <v>O.NG.PSO.RPP.FAC.71300-OGGS Riser Platform Facil O</v>
          </cell>
          <cell r="AA22" t="str">
            <v>Fuel, Gasoline/Diesel/Vaporising</v>
          </cell>
          <cell r="AB22" t="str">
            <v>A7490010</v>
          </cell>
          <cell r="AC22" t="str">
            <v>O.NG.PSO.RPP.FAC.71300</v>
          </cell>
          <cell r="AD22" t="str">
            <v>OGGS Riser Platform Facil O</v>
          </cell>
          <cell r="AE22" t="str">
            <v>PSO</v>
          </cell>
          <cell r="AF22" t="str">
            <v>RECURRENT</v>
          </cell>
          <cell r="AG22">
            <v>10</v>
          </cell>
          <cell r="AH22" t="str">
            <v>PSO</v>
          </cell>
          <cell r="AI22" t="str">
            <v>Materials</v>
          </cell>
        </row>
        <row r="23">
          <cell r="A23" t="str">
            <v>Studies - transient modelling, variation in gas composition</v>
          </cell>
          <cell r="B23" t="str">
            <v>OGGS operations: Studies - transient modelling, variation in gas composition</v>
          </cell>
          <cell r="C23" t="str">
            <v>OGGS operations: Studies - transient modelling, variation in gas composition</v>
          </cell>
          <cell r="D23" t="str">
            <v>OGGS OPERATIONS</v>
          </cell>
          <cell r="E23" t="str">
            <v>OGGS- Operations</v>
          </cell>
          <cell r="F23" t="str">
            <v>PRSM</v>
          </cell>
          <cell r="G23" t="str">
            <v>OPEX</v>
          </cell>
          <cell r="H23" t="str">
            <v>APF15COGGS</v>
          </cell>
          <cell r="I23">
            <v>649</v>
          </cell>
          <cell r="J23">
            <v>4780</v>
          </cell>
          <cell r="K23">
            <v>258</v>
          </cell>
          <cell r="L23">
            <v>296.2384627753658</v>
          </cell>
          <cell r="M23">
            <v>3622.5</v>
          </cell>
          <cell r="N23">
            <v>0</v>
          </cell>
          <cell r="O23">
            <v>28.255500000000001</v>
          </cell>
          <cell r="P23">
            <v>0</v>
          </cell>
          <cell r="Q23">
            <v>28</v>
          </cell>
          <cell r="R23">
            <v>0</v>
          </cell>
          <cell r="S23">
            <v>0</v>
          </cell>
          <cell r="T23">
            <v>50</v>
          </cell>
          <cell r="U23">
            <v>80</v>
          </cell>
          <cell r="V23">
            <v>80.367647058823536</v>
          </cell>
          <cell r="W23">
            <v>50</v>
          </cell>
          <cell r="X23" t="str">
            <v>JV</v>
          </cell>
          <cell r="Y23" t="str">
            <v>A7212080-Oil &amp; Gas Facility Integrity Management</v>
          </cell>
          <cell r="Z23" t="str">
            <v>O.NG.PSO.RPP.FAC.71300-OGGS Riser Platform Facil O</v>
          </cell>
          <cell r="AA23" t="str">
            <v>Oil &amp; Gas Facility Integrity Management</v>
          </cell>
          <cell r="AB23" t="str">
            <v>A7212080</v>
          </cell>
          <cell r="AC23" t="str">
            <v>O.NG.PSO.RPP.FAC.71300</v>
          </cell>
          <cell r="AD23" t="str">
            <v>OGGS Riser Platform Facil O</v>
          </cell>
          <cell r="AE23" t="str">
            <v>PSO</v>
          </cell>
          <cell r="AF23" t="str">
            <v>RECURRENT</v>
          </cell>
          <cell r="AG23">
            <v>50</v>
          </cell>
          <cell r="AH23" t="str">
            <v>PSO</v>
          </cell>
          <cell r="AI23" t="str">
            <v>General Charges</v>
          </cell>
        </row>
        <row r="24">
          <cell r="A24" t="str">
            <v>X-over Heater Ops (Manpower, Rental, Diesel)</v>
          </cell>
          <cell r="B24" t="str">
            <v>OGGS operations: X-over Heater Ops (Manpower, Rental, Diesel)</v>
          </cell>
          <cell r="C24" t="str">
            <v>OGGS operations: X-over Heater Ops (Manpower, Rental, Diesel)</v>
          </cell>
          <cell r="D24" t="str">
            <v>OGGS OPERATIONS</v>
          </cell>
          <cell r="E24" t="str">
            <v>OGGS- Operations</v>
          </cell>
          <cell r="F24" t="str">
            <v>PRSM</v>
          </cell>
          <cell r="G24" t="str">
            <v>OPEX</v>
          </cell>
          <cell r="H24" t="str">
            <v>APF15COGGS</v>
          </cell>
          <cell r="I24">
            <v>54.915200000000006</v>
          </cell>
          <cell r="J24">
            <v>250</v>
          </cell>
          <cell r="K24">
            <v>55</v>
          </cell>
          <cell r="L24">
            <v>56.999919601222061</v>
          </cell>
          <cell r="M24">
            <v>243.18615000000003</v>
          </cell>
          <cell r="N24">
            <v>54.915200000000006</v>
          </cell>
          <cell r="O24">
            <v>56.822529999999993</v>
          </cell>
          <cell r="P24">
            <v>0</v>
          </cell>
          <cell r="Q24">
            <v>0</v>
          </cell>
          <cell r="R24">
            <v>0</v>
          </cell>
          <cell r="S24">
            <v>0</v>
          </cell>
          <cell r="T24">
            <v>700</v>
          </cell>
          <cell r="U24">
            <v>0</v>
          </cell>
          <cell r="V24">
            <v>5.1470588235294121</v>
          </cell>
          <cell r="W24">
            <v>700</v>
          </cell>
          <cell r="X24" t="str">
            <v>JV</v>
          </cell>
          <cell r="Y24" t="str">
            <v>A7420140-Heaters, Heat Exchangers/Condensors</v>
          </cell>
          <cell r="Z24" t="str">
            <v>O.NG.PSO.RPP.FAC.71300-OGGS Riser Platform Facil O</v>
          </cell>
          <cell r="AA24" t="str">
            <v>Heaters, Heat Exchangers/Condensors</v>
          </cell>
          <cell r="AB24" t="str">
            <v>A7420140</v>
          </cell>
          <cell r="AC24" t="str">
            <v>O.NG.PSO.RPP.FAC.71300</v>
          </cell>
          <cell r="AD24" t="str">
            <v>OGGS Riser Platform Facil O</v>
          </cell>
          <cell r="AE24" t="str">
            <v>PSO</v>
          </cell>
          <cell r="AF24" t="str">
            <v>RECURRENT</v>
          </cell>
          <cell r="AG24">
            <v>0</v>
          </cell>
          <cell r="AI24" t="str">
            <v>Contracts</v>
          </cell>
        </row>
        <row r="25">
          <cell r="A25" t="str">
            <v>Chemicals, Lubes, inert gases &amp; Prod Chemicals EAFPSO</v>
          </cell>
          <cell r="B25" t="str">
            <v>Chemicals, Lubes, inert gases &amp; Prod Chemicals EAFPSO</v>
          </cell>
          <cell r="C25" t="str">
            <v>Chemicals, Lubes, inert gases &amp; Prod Chemicals EAFPSO</v>
          </cell>
          <cell r="D25" t="str">
            <v>EA PRODUCTION OPERATIONS</v>
          </cell>
          <cell r="E25" t="str">
            <v>Production Facilities Operations</v>
          </cell>
          <cell r="F25" t="str">
            <v>PREM</v>
          </cell>
          <cell r="G25" t="str">
            <v>OPEX</v>
          </cell>
          <cell r="H25" t="str">
            <v>APF20FEAXP</v>
          </cell>
          <cell r="I25">
            <v>1776</v>
          </cell>
          <cell r="J25">
            <v>16900</v>
          </cell>
          <cell r="K25">
            <v>715</v>
          </cell>
          <cell r="L25">
            <v>850.19456504261154</v>
          </cell>
          <cell r="M25">
            <v>14370.225299999996</v>
          </cell>
          <cell r="N25">
            <v>712.86318999999992</v>
          </cell>
          <cell r="O25">
            <v>836.83390333283739</v>
          </cell>
          <cell r="P25">
            <v>23663.9</v>
          </cell>
          <cell r="Q25">
            <v>730.6</v>
          </cell>
          <cell r="R25">
            <v>904.59926470588243</v>
          </cell>
          <cell r="T25">
            <v>0</v>
          </cell>
          <cell r="U25">
            <v>600</v>
          </cell>
          <cell r="V25">
            <v>600</v>
          </cell>
          <cell r="W25">
            <v>0</v>
          </cell>
          <cell r="X25" t="str">
            <v>JV</v>
          </cell>
          <cell r="Y25" t="str">
            <v>A7510170-Production Chemicals General</v>
          </cell>
          <cell r="Z25" t="str">
            <v>O.NG.PAO.EAF.FAC.71300-EA Sea Eagle FPSO Facilitie</v>
          </cell>
          <cell r="AA25" t="str">
            <v>Production Chemicals General</v>
          </cell>
          <cell r="AB25" t="str">
            <v>A7510170</v>
          </cell>
          <cell r="AC25" t="str">
            <v>O.NG.PAO.EAF.FAC.71300</v>
          </cell>
          <cell r="AD25" t="str">
            <v>EA Sea Eagle FPSO Facilitie</v>
          </cell>
          <cell r="AE25" t="str">
            <v>PAO</v>
          </cell>
          <cell r="AF25" t="str">
            <v>RECURRENT</v>
          </cell>
          <cell r="AG25">
            <v>600</v>
          </cell>
          <cell r="AH25" t="str">
            <v>PAO</v>
          </cell>
          <cell r="AI25" t="str">
            <v>Chemicals</v>
          </cell>
        </row>
        <row r="26">
          <cell r="A26" t="str">
            <v>Clampon sand probes &amp; Testing equip</v>
          </cell>
          <cell r="B26" t="str">
            <v>Clampon sand probes &amp; Testing equip (WDT contract)</v>
          </cell>
          <cell r="C26" t="str">
            <v>Clampon sand probes &amp; Testing equip (WDT contract)</v>
          </cell>
          <cell r="D26" t="str">
            <v>EA PRODUCTION OPERATIONS</v>
          </cell>
          <cell r="E26" t="str">
            <v>Production Facilities Operations</v>
          </cell>
          <cell r="F26" t="str">
            <v>PREM</v>
          </cell>
          <cell r="G26" t="str">
            <v>OPEX</v>
          </cell>
          <cell r="H26" t="str">
            <v>APF20FEAXP</v>
          </cell>
          <cell r="I26">
            <v>341.66666666666669</v>
          </cell>
          <cell r="J26">
            <v>1000</v>
          </cell>
          <cell r="K26">
            <v>550</v>
          </cell>
          <cell r="L26">
            <v>550</v>
          </cell>
          <cell r="M26">
            <v>989.6664300000001</v>
          </cell>
          <cell r="N26">
            <v>622.42662000000007</v>
          </cell>
          <cell r="O26">
            <v>622.42662000000007</v>
          </cell>
          <cell r="P26">
            <v>0</v>
          </cell>
          <cell r="Q26">
            <v>506</v>
          </cell>
          <cell r="R26">
            <v>506</v>
          </cell>
          <cell r="T26">
            <v>0</v>
          </cell>
          <cell r="U26">
            <v>0</v>
          </cell>
          <cell r="V26">
            <v>0</v>
          </cell>
          <cell r="W26">
            <v>0</v>
          </cell>
          <cell r="X26" t="str">
            <v>JV</v>
          </cell>
          <cell r="Y26" t="str">
            <v>A7212100-Prod/Sample Analyse</v>
          </cell>
          <cell r="Z26" t="str">
            <v>O.NG.PAO.EAF.FAC.71300-EA Sea Eagle FPSO Facilitie</v>
          </cell>
          <cell r="AA26" t="str">
            <v>Prod/Sample Analyse</v>
          </cell>
          <cell r="AB26" t="str">
            <v>A7212100</v>
          </cell>
          <cell r="AC26" t="str">
            <v>O.NG.PAO.EAF.FAC.71300</v>
          </cell>
          <cell r="AD26" t="str">
            <v>EA Sea Eagle FPSO Facilitie</v>
          </cell>
          <cell r="AE26" t="str">
            <v>PAO</v>
          </cell>
          <cell r="AF26" t="str">
            <v>RECURRENT</v>
          </cell>
          <cell r="AG26">
            <v>50</v>
          </cell>
          <cell r="AI26" t="str">
            <v>Contracts</v>
          </cell>
        </row>
        <row r="27">
          <cell r="A27" t="str">
            <v>EA Crude testing / analysis at Hague</v>
          </cell>
          <cell r="B27" t="str">
            <v>EA Crude testing / analysis at Hague</v>
          </cell>
          <cell r="C27" t="str">
            <v>EA Crude testing / analysis at Hague</v>
          </cell>
          <cell r="D27" t="str">
            <v>EA PRODUCTION OPERATIONS</v>
          </cell>
          <cell r="E27" t="str">
            <v>Production Facilities Operations</v>
          </cell>
          <cell r="F27" t="str">
            <v>PREM</v>
          </cell>
          <cell r="G27" t="str">
            <v>OPEX</v>
          </cell>
          <cell r="H27" t="str">
            <v>APF20FEAXP</v>
          </cell>
          <cell r="I27">
            <v>154</v>
          </cell>
          <cell r="K27">
            <v>75</v>
          </cell>
          <cell r="L27">
            <v>75</v>
          </cell>
          <cell r="N27">
            <v>-16</v>
          </cell>
          <cell r="O27">
            <v>-16</v>
          </cell>
          <cell r="Q27">
            <v>50</v>
          </cell>
          <cell r="R27">
            <v>0</v>
          </cell>
          <cell r="T27">
            <v>0</v>
          </cell>
          <cell r="U27">
            <v>0</v>
          </cell>
          <cell r="V27">
            <v>0</v>
          </cell>
          <cell r="W27">
            <v>0</v>
          </cell>
          <cell r="X27" t="str">
            <v>JV</v>
          </cell>
          <cell r="Y27" t="str">
            <v>A7212100-Prod/Sample Analyse</v>
          </cell>
          <cell r="Z27" t="str">
            <v>O.NG.PAO.EAF.FAC.71300-EA Sea Eagle FPSO Facilitie</v>
          </cell>
          <cell r="AA27" t="str">
            <v>Prod/Sample Analyse</v>
          </cell>
          <cell r="AB27" t="str">
            <v>A7212100</v>
          </cell>
          <cell r="AC27" t="str">
            <v>O.NG.PAO.EAF.FAC.71300</v>
          </cell>
          <cell r="AD27" t="str">
            <v>EA Sea Eagle FPSO Facilitie</v>
          </cell>
          <cell r="AE27" t="str">
            <v>PAO</v>
          </cell>
          <cell r="AF27" t="str">
            <v>RECURRENT</v>
          </cell>
          <cell r="AG27">
            <v>0</v>
          </cell>
          <cell r="AI27" t="str">
            <v>General Charges</v>
          </cell>
        </row>
        <row r="28">
          <cell r="A28" t="str">
            <v>EA EP Proms Disk Upgrade</v>
          </cell>
          <cell r="B28" t="str">
            <v>EA EP Proms Disk Upgrade</v>
          </cell>
          <cell r="C28" t="str">
            <v>EA EP Proms Disk Upgrade</v>
          </cell>
          <cell r="D28" t="str">
            <v>EA PRODUCTION OPERATIONS</v>
          </cell>
          <cell r="E28" t="str">
            <v>Production Facilities Operations</v>
          </cell>
          <cell r="F28" t="str">
            <v>PREM</v>
          </cell>
          <cell r="G28" t="str">
            <v>OPEX</v>
          </cell>
          <cell r="H28" t="str">
            <v>APF20FEAXP</v>
          </cell>
          <cell r="I28">
            <v>42.333333333333336</v>
          </cell>
          <cell r="J28">
            <v>29167</v>
          </cell>
          <cell r="L28">
            <v>233.32662003537573</v>
          </cell>
          <cell r="M28">
            <v>37096.70092000001</v>
          </cell>
          <cell r="N28">
            <v>-4.867</v>
          </cell>
          <cell r="O28">
            <v>-4.867</v>
          </cell>
          <cell r="Q28">
            <v>0</v>
          </cell>
          <cell r="R28">
            <v>0</v>
          </cell>
          <cell r="T28">
            <v>0</v>
          </cell>
          <cell r="U28">
            <v>0</v>
          </cell>
          <cell r="V28">
            <v>0</v>
          </cell>
          <cell r="W28">
            <v>0</v>
          </cell>
          <cell r="X28" t="str">
            <v>JV</v>
          </cell>
          <cell r="Y28" t="str">
            <v>A7220330-IT General</v>
          </cell>
          <cell r="Z28" t="str">
            <v>O.NG.PAO.EAF.FAC.71300-EA Sea Eagle FPSO Facilitie</v>
          </cell>
          <cell r="AA28" t="str">
            <v>IT General</v>
          </cell>
          <cell r="AB28" t="str">
            <v>A7220330</v>
          </cell>
          <cell r="AC28" t="str">
            <v>O.NG.PAO.EAF.FAC.71300</v>
          </cell>
          <cell r="AD28" t="str">
            <v>EA Sea Eagle FPSO Facilitie</v>
          </cell>
          <cell r="AE28" t="str">
            <v>PAO</v>
          </cell>
          <cell r="AF28" t="str">
            <v>RECURRENT</v>
          </cell>
          <cell r="AG28">
            <v>1800</v>
          </cell>
          <cell r="AI28" t="str">
            <v>General Charges</v>
          </cell>
        </row>
        <row r="29">
          <cell r="A29" t="str">
            <v>EA Staff Medicals cost</v>
          </cell>
          <cell r="B29" t="str">
            <v>EA Staff Medicals cost</v>
          </cell>
          <cell r="C29" t="str">
            <v>EA Staff Medicals charges</v>
          </cell>
          <cell r="D29" t="str">
            <v>EA PRODUCTION OPERATIONS</v>
          </cell>
          <cell r="E29" t="str">
            <v>Medical supplies</v>
          </cell>
          <cell r="F29" t="str">
            <v>PREM</v>
          </cell>
          <cell r="G29" t="str">
            <v>OPEX</v>
          </cell>
          <cell r="H29" t="str">
            <v>APF20FEAXP</v>
          </cell>
          <cell r="I29">
            <v>63</v>
          </cell>
          <cell r="J29">
            <v>1600</v>
          </cell>
          <cell r="K29">
            <v>10</v>
          </cell>
          <cell r="L29">
            <v>22.799485447821208</v>
          </cell>
          <cell r="M29">
            <v>51.81</v>
          </cell>
          <cell r="N29">
            <v>63.441000000000003</v>
          </cell>
          <cell r="O29">
            <v>0.40411999999999998</v>
          </cell>
          <cell r="P29">
            <v>3399.8</v>
          </cell>
          <cell r="Q29">
            <v>25</v>
          </cell>
          <cell r="R29">
            <v>49.998529411764707</v>
          </cell>
          <cell r="T29">
            <v>0</v>
          </cell>
          <cell r="U29">
            <v>50</v>
          </cell>
          <cell r="V29">
            <v>50</v>
          </cell>
          <cell r="W29">
            <v>0</v>
          </cell>
          <cell r="X29" t="str">
            <v>JV</v>
          </cell>
          <cell r="Y29" t="str">
            <v>A7460020-Medical Eqpt &amp; Supplies</v>
          </cell>
          <cell r="Z29" t="str">
            <v>O.NG.PAO.EAF.FAC.71300-EA Sea Eagle FPSO Facilitie</v>
          </cell>
          <cell r="AA29" t="str">
            <v>Medical Eqpt &amp; Supplies</v>
          </cell>
          <cell r="AB29" t="str">
            <v>A7460020</v>
          </cell>
          <cell r="AC29" t="str">
            <v>O.NG.PAO.EAF.FAC.71300</v>
          </cell>
          <cell r="AD29" t="str">
            <v>EA Sea Eagle FPSO Facilitie</v>
          </cell>
          <cell r="AE29" t="str">
            <v>PAO</v>
          </cell>
          <cell r="AF29" t="str">
            <v>RECURRENT</v>
          </cell>
          <cell r="AG29">
            <v>0</v>
          </cell>
          <cell r="AI29" t="str">
            <v>Medical supplies</v>
          </cell>
        </row>
        <row r="30">
          <cell r="A30" t="str">
            <v>Lifting &amp; Deck Management Serv-EA</v>
          </cell>
          <cell r="B30" t="str">
            <v>Lifting &amp; Deck Management Serv-EA</v>
          </cell>
          <cell r="C30" t="str">
            <v>Lifting &amp; Deck Management Serv-EA</v>
          </cell>
          <cell r="D30" t="str">
            <v>EA PRODUCTION OPERATIONS</v>
          </cell>
          <cell r="E30" t="str">
            <v>Production Facilities Operations</v>
          </cell>
          <cell r="F30" t="str">
            <v>PREM</v>
          </cell>
          <cell r="G30" t="str">
            <v>OPEX</v>
          </cell>
          <cell r="H30" t="str">
            <v>APF20FEAXP</v>
          </cell>
          <cell r="I30">
            <v>815.30833333333328</v>
          </cell>
          <cell r="J30">
            <v>123000</v>
          </cell>
          <cell r="K30">
            <v>300</v>
          </cell>
          <cell r="L30">
            <v>1283.9604438012552</v>
          </cell>
          <cell r="M30">
            <v>104527.75949000001</v>
          </cell>
          <cell r="N30">
            <v>308.67664666666661</v>
          </cell>
          <cell r="O30">
            <v>1113.2146766666669</v>
          </cell>
          <cell r="P30">
            <v>87983</v>
          </cell>
          <cell r="Q30">
            <v>328.4</v>
          </cell>
          <cell r="R30">
            <v>975.33382352941169</v>
          </cell>
          <cell r="T30">
            <v>0</v>
          </cell>
          <cell r="U30">
            <v>600</v>
          </cell>
          <cell r="V30">
            <v>921.4</v>
          </cell>
          <cell r="W30">
            <v>0</v>
          </cell>
          <cell r="X30" t="str">
            <v>JV</v>
          </cell>
          <cell r="Y30" t="str">
            <v>A7211110-Offshore Crane Services</v>
          </cell>
          <cell r="Z30" t="str">
            <v>O.NG.PAO.EAF.FAC.71300-EA Sea Eagle FPSO Facilitie</v>
          </cell>
          <cell r="AA30" t="str">
            <v>Offshore Crane Services</v>
          </cell>
          <cell r="AB30" t="str">
            <v>A7211110</v>
          </cell>
          <cell r="AC30" t="str">
            <v>O.NG.PAO.EAF.FAC.71300</v>
          </cell>
          <cell r="AD30" t="str">
            <v>EA Sea Eagle FPSO Facilitie</v>
          </cell>
          <cell r="AE30" t="str">
            <v>PAO</v>
          </cell>
          <cell r="AF30" t="str">
            <v>RECURRENT</v>
          </cell>
          <cell r="AG30">
            <v>0</v>
          </cell>
          <cell r="AI30" t="str">
            <v>Contracts</v>
          </cell>
        </row>
        <row r="31">
          <cell r="A31" t="str">
            <v>Marine support specialist S. Potter</v>
          </cell>
          <cell r="B31" t="str">
            <v>Marine support specialist S. Potter</v>
          </cell>
          <cell r="C31" t="str">
            <v>Marine support specialist S. Potter</v>
          </cell>
          <cell r="D31" t="str">
            <v>EA PRODUCTION OPERATIONS</v>
          </cell>
          <cell r="E31" t="str">
            <v>Contract Staff Salaries</v>
          </cell>
          <cell r="F31" t="str">
            <v>PREM</v>
          </cell>
          <cell r="G31" t="str">
            <v>OPEX</v>
          </cell>
          <cell r="H31" t="str">
            <v>APF20FEAXP</v>
          </cell>
          <cell r="I31">
            <v>62.73</v>
          </cell>
          <cell r="J31">
            <v>15000</v>
          </cell>
          <cell r="K31">
            <v>57</v>
          </cell>
          <cell r="L31">
            <v>57</v>
          </cell>
          <cell r="M31">
            <v>12564.63055</v>
          </cell>
          <cell r="N31">
            <v>56.723959999999991</v>
          </cell>
          <cell r="O31">
            <v>56.724440000000001</v>
          </cell>
          <cell r="P31">
            <v>0</v>
          </cell>
          <cell r="Q31">
            <v>0</v>
          </cell>
          <cell r="R31">
            <v>0</v>
          </cell>
          <cell r="T31">
            <v>0</v>
          </cell>
          <cell r="U31">
            <v>0</v>
          </cell>
          <cell r="V31">
            <v>0</v>
          </cell>
          <cell r="W31">
            <v>0</v>
          </cell>
          <cell r="X31" t="str">
            <v>JV</v>
          </cell>
          <cell r="Y31" t="str">
            <v>A7260110-Manpower Services Generic</v>
          </cell>
          <cell r="Z31" t="str">
            <v>O.NG.PAO.EAF.FAC.71300-EA Sea Eagle FPSO Facilitie</v>
          </cell>
          <cell r="AA31" t="str">
            <v>Manpower Services Generic</v>
          </cell>
          <cell r="AB31" t="str">
            <v>A7260110</v>
          </cell>
          <cell r="AC31" t="str">
            <v>O.NG.PAO.EAF.FAC.71300</v>
          </cell>
          <cell r="AD31" t="str">
            <v>EA Sea Eagle FPSO Facilitie</v>
          </cell>
          <cell r="AE31" t="str">
            <v>PAO</v>
          </cell>
          <cell r="AF31" t="str">
            <v>RECURRENT</v>
          </cell>
          <cell r="AG31">
            <v>1451</v>
          </cell>
          <cell r="AI31" t="str">
            <v>Contracts</v>
          </cell>
        </row>
        <row r="32">
          <cell r="A32" t="str">
            <v xml:space="preserve">OCS HEA Choke inspection </v>
          </cell>
          <cell r="B32" t="str">
            <v>OCS HEA Choke inspection (WDT charge out contract)</v>
          </cell>
          <cell r="C32" t="str">
            <v>OCS HEA Choke inspection (WDT charge out contract)</v>
          </cell>
          <cell r="D32" t="str">
            <v>EA PRODUCTION OPERATIONS</v>
          </cell>
          <cell r="E32" t="str">
            <v>Production Facilities Operations</v>
          </cell>
          <cell r="F32" t="str">
            <v>PREM</v>
          </cell>
          <cell r="G32" t="str">
            <v>OPEX</v>
          </cell>
          <cell r="H32" t="str">
            <v>APF20FEAXP</v>
          </cell>
          <cell r="I32">
            <v>872</v>
          </cell>
          <cell r="J32">
            <v>75000</v>
          </cell>
          <cell r="K32">
            <v>180</v>
          </cell>
          <cell r="L32">
            <v>180</v>
          </cell>
          <cell r="M32">
            <v>63356.487401612889</v>
          </cell>
          <cell r="N32">
            <v>206.18324999999999</v>
          </cell>
          <cell r="O32">
            <v>206.18324999999999</v>
          </cell>
          <cell r="P32">
            <v>0</v>
          </cell>
          <cell r="Q32">
            <v>0</v>
          </cell>
          <cell r="R32">
            <v>0</v>
          </cell>
          <cell r="S32">
            <v>0</v>
          </cell>
          <cell r="T32">
            <v>100</v>
          </cell>
          <cell r="U32">
            <v>51</v>
          </cell>
          <cell r="V32">
            <v>51.735294117647058</v>
          </cell>
          <cell r="W32">
            <v>0</v>
          </cell>
          <cell r="X32" t="str">
            <v>JV</v>
          </cell>
          <cell r="Y32" t="str">
            <v>A7212010-Inspection Test Generic</v>
          </cell>
          <cell r="Z32" t="str">
            <v>O.NG.PAO.EAF.FAC.71300-EA Sea Eagle FPSO Facilitie</v>
          </cell>
          <cell r="AA32" t="str">
            <v>Inspection Test Generic</v>
          </cell>
          <cell r="AB32" t="str">
            <v>A7212010</v>
          </cell>
          <cell r="AC32" t="str">
            <v>O.NG.PAO.EAF.FAC.71300</v>
          </cell>
          <cell r="AD32" t="str">
            <v>EA Sea Eagle FPSO Facilitie</v>
          </cell>
          <cell r="AE32" t="str">
            <v>PAO</v>
          </cell>
          <cell r="AF32" t="str">
            <v>RECURRENT</v>
          </cell>
          <cell r="AG32">
            <v>0</v>
          </cell>
          <cell r="AI32" t="str">
            <v>Contracts</v>
          </cell>
        </row>
        <row r="33">
          <cell r="A33" t="str">
            <v>Offshore Laboratory Services</v>
          </cell>
          <cell r="B33" t="str">
            <v>Offshore Laboratory Services</v>
          </cell>
          <cell r="C33" t="str">
            <v>Offshore Laboratory Services</v>
          </cell>
          <cell r="D33" t="str">
            <v>EA PRODUCTION OPERATIONS</v>
          </cell>
          <cell r="E33" t="str">
            <v>Production Facilities Operations</v>
          </cell>
          <cell r="F33" t="str">
            <v>PREM</v>
          </cell>
          <cell r="G33" t="str">
            <v>OPEX</v>
          </cell>
          <cell r="H33" t="str">
            <v>APF20FEAXP</v>
          </cell>
          <cell r="I33">
            <v>59.455799999999996</v>
          </cell>
          <cell r="J33">
            <v>8120</v>
          </cell>
          <cell r="K33">
            <v>14</v>
          </cell>
          <cell r="L33">
            <v>78.957388647692625</v>
          </cell>
          <cell r="M33">
            <v>8032.5235500000026</v>
          </cell>
          <cell r="N33">
            <v>13.581</v>
          </cell>
          <cell r="O33">
            <v>74.777514272725909</v>
          </cell>
          <cell r="P33">
            <v>6504</v>
          </cell>
          <cell r="Q33">
            <v>12</v>
          </cell>
          <cell r="R33">
            <v>59.823529411764703</v>
          </cell>
          <cell r="S33">
            <v>0</v>
          </cell>
          <cell r="T33">
            <v>65</v>
          </cell>
          <cell r="U33">
            <v>100</v>
          </cell>
          <cell r="V33">
            <v>100.47794117647059</v>
          </cell>
          <cell r="W33">
            <v>65</v>
          </cell>
          <cell r="X33" t="str">
            <v>JV</v>
          </cell>
          <cell r="Y33" t="str">
            <v>A7212190-Prod Laboratory Services</v>
          </cell>
          <cell r="Z33" t="str">
            <v>O.NG.PAO.EAF.FAC.71300-EA Sea Eagle FPSO Facilitie</v>
          </cell>
          <cell r="AA33" t="str">
            <v>Prod Laboratory Services</v>
          </cell>
          <cell r="AB33" t="str">
            <v>A7212190</v>
          </cell>
          <cell r="AC33" t="str">
            <v>O.NG.PAO.EAF.FAC.71300</v>
          </cell>
          <cell r="AD33" t="str">
            <v>EA Sea Eagle FPSO Facilitie</v>
          </cell>
          <cell r="AE33" t="str">
            <v>PAO</v>
          </cell>
          <cell r="AF33" t="str">
            <v>RECURRENT</v>
          </cell>
          <cell r="AG33">
            <v>0</v>
          </cell>
          <cell r="AI33" t="str">
            <v>Contracts</v>
          </cell>
        </row>
        <row r="34">
          <cell r="A34" t="str">
            <v>Oil test sampling (WDT contract)</v>
          </cell>
          <cell r="B34" t="str">
            <v>Oil test sampling (WDT contract)</v>
          </cell>
          <cell r="C34" t="str">
            <v>Oil test sampling (WDT contract)</v>
          </cell>
          <cell r="D34" t="str">
            <v>EA PRODUCTION OPERATIONS</v>
          </cell>
          <cell r="E34" t="str">
            <v>Production Facilities Operations</v>
          </cell>
          <cell r="F34" t="str">
            <v>PREM</v>
          </cell>
          <cell r="G34" t="str">
            <v>OPEX</v>
          </cell>
          <cell r="H34" t="str">
            <v>APF20FEAXP</v>
          </cell>
          <cell r="I34">
            <v>96</v>
          </cell>
          <cell r="J34">
            <v>37000</v>
          </cell>
          <cell r="K34">
            <v>50</v>
          </cell>
          <cell r="L34">
            <v>345.98810098086545</v>
          </cell>
          <cell r="M34">
            <v>35248.035029999999</v>
          </cell>
          <cell r="N34">
            <v>51.466010000000011</v>
          </cell>
          <cell r="O34">
            <v>326.40068581859072</v>
          </cell>
          <cell r="P34">
            <v>0</v>
          </cell>
          <cell r="Q34">
            <v>58</v>
          </cell>
          <cell r="R34">
            <v>0</v>
          </cell>
          <cell r="S34">
            <v>0</v>
          </cell>
          <cell r="T34">
            <v>217</v>
          </cell>
          <cell r="U34">
            <v>0</v>
          </cell>
          <cell r="V34">
            <v>1.5955882352941178</v>
          </cell>
          <cell r="W34">
            <v>0</v>
          </cell>
          <cell r="X34" t="str">
            <v>JV</v>
          </cell>
          <cell r="Y34" t="str">
            <v>A7212100-Prod/Sample Analyse</v>
          </cell>
          <cell r="Z34" t="str">
            <v>O.NG.PAO.EAF.FAC.71300-EA Sea Eagle FPSO Facilitie</v>
          </cell>
          <cell r="AA34" t="str">
            <v>Prod/Sample Analyse</v>
          </cell>
          <cell r="AB34" t="str">
            <v>A7212100</v>
          </cell>
          <cell r="AC34" t="str">
            <v>O.NG.PAO.EAF.FAC.71300</v>
          </cell>
          <cell r="AD34" t="str">
            <v>EA Sea Eagle FPSO Facilitie</v>
          </cell>
          <cell r="AE34" t="str">
            <v>PAO</v>
          </cell>
          <cell r="AF34" t="str">
            <v>RECURRENT</v>
          </cell>
          <cell r="AG34">
            <v>0</v>
          </cell>
          <cell r="AI34" t="str">
            <v>Contracts</v>
          </cell>
        </row>
        <row r="35">
          <cell r="A35" t="str">
            <v xml:space="preserve">Helicopter flights to Sea Eagle </v>
          </cell>
          <cell r="B35" t="str">
            <v xml:space="preserve">Helicopter flights to Sea Eagle </v>
          </cell>
          <cell r="C35" t="str">
            <v xml:space="preserve">Helicopter flights to Sea Eagle </v>
          </cell>
          <cell r="D35" t="str">
            <v>EA AIR LOGISTICS</v>
          </cell>
          <cell r="E35" t="str">
            <v>Air Logistics</v>
          </cell>
          <cell r="F35" t="str">
            <v>PRLO</v>
          </cell>
          <cell r="G35" t="str">
            <v>OPEX</v>
          </cell>
          <cell r="H35" t="str">
            <v>APF28TSULG</v>
          </cell>
          <cell r="I35">
            <v>2078</v>
          </cell>
          <cell r="J35">
            <v>15000</v>
          </cell>
          <cell r="K35">
            <v>2400</v>
          </cell>
          <cell r="L35">
            <v>2519.9951760733238</v>
          </cell>
          <cell r="M35">
            <v>12564.63055</v>
          </cell>
          <cell r="N35">
            <v>2383.9805895951222</v>
          </cell>
          <cell r="O35">
            <v>2475.5853395951226</v>
          </cell>
          <cell r="P35">
            <v>13413.296012159999</v>
          </cell>
          <cell r="Q35">
            <v>1380.6594242259641</v>
          </cell>
          <cell r="R35">
            <v>1479.2866007859641</v>
          </cell>
          <cell r="T35">
            <v>0</v>
          </cell>
          <cell r="U35">
            <v>1479</v>
          </cell>
          <cell r="V35">
            <v>1479</v>
          </cell>
          <cell r="W35">
            <v>0</v>
          </cell>
          <cell r="X35" t="str">
            <v>JV</v>
          </cell>
          <cell r="Y35" t="str">
            <v>A7240440-Aircraft Lease</v>
          </cell>
          <cell r="Z35" t="str">
            <v>101177-GPO.GEN.TRANSPORT</v>
          </cell>
          <cell r="AA35" t="str">
            <v>Aircraft Lease</v>
          </cell>
          <cell r="AB35" t="str">
            <v>A7240440</v>
          </cell>
          <cell r="AC35">
            <v>101177</v>
          </cell>
          <cell r="AD35" t="str">
            <v>GPO.GEN.TRANSPORT</v>
          </cell>
          <cell r="AE35" t="str">
            <v>PLO</v>
          </cell>
          <cell r="AF35" t="str">
            <v>RECURRENT</v>
          </cell>
          <cell r="AG35">
            <v>1451</v>
          </cell>
          <cell r="AH35" t="str">
            <v>PLO</v>
          </cell>
          <cell r="AI35" t="str">
            <v>Contracts</v>
          </cell>
        </row>
        <row r="36">
          <cell r="A36" t="str">
            <v>Diesel for field support vessels</v>
          </cell>
          <cell r="B36" t="str">
            <v>Diesel for field support vessels</v>
          </cell>
          <cell r="C36" t="str">
            <v>Diesel for field support vessels</v>
          </cell>
          <cell r="D36" t="str">
            <v>EA MARINE LOGISTICS</v>
          </cell>
          <cell r="E36" t="str">
            <v>Marine Logistics</v>
          </cell>
          <cell r="F36" t="str">
            <v>PRLO</v>
          </cell>
          <cell r="G36" t="str">
            <v>OPEX</v>
          </cell>
          <cell r="H36" t="str">
            <v>APF28TSULG</v>
          </cell>
          <cell r="I36">
            <v>2264</v>
          </cell>
          <cell r="J36">
            <v>6000</v>
          </cell>
          <cell r="K36">
            <v>3250</v>
          </cell>
          <cell r="L36">
            <v>3297.9980704293293</v>
          </cell>
          <cell r="M36">
            <v>5937.5110000000004</v>
          </cell>
          <cell r="N36">
            <v>3325.7826060696921</v>
          </cell>
          <cell r="O36">
            <v>3372.0951960696916</v>
          </cell>
          <cell r="Q36">
            <v>3293</v>
          </cell>
          <cell r="R36">
            <v>3293</v>
          </cell>
          <cell r="S36">
            <v>0</v>
          </cell>
          <cell r="T36">
            <v>0</v>
          </cell>
          <cell r="U36">
            <v>3293</v>
          </cell>
          <cell r="V36">
            <v>3293</v>
          </cell>
          <cell r="W36">
            <v>0</v>
          </cell>
          <cell r="X36" t="str">
            <v>JV</v>
          </cell>
          <cell r="Y36" t="str">
            <v>A7490010-Fuel, Gasoline/Diesel/Vaporising</v>
          </cell>
          <cell r="Z36" t="str">
            <v>101177-GPO.GEN.TRANSPORT</v>
          </cell>
          <cell r="AA36" t="str">
            <v>Fuel, Gasoline/Diesel/Vaporising</v>
          </cell>
          <cell r="AB36" t="str">
            <v>A7490010</v>
          </cell>
          <cell r="AC36">
            <v>101177</v>
          </cell>
          <cell r="AD36" t="str">
            <v>GPO.GEN.TRANSPORT</v>
          </cell>
          <cell r="AE36" t="str">
            <v>PLO</v>
          </cell>
          <cell r="AF36" t="str">
            <v>RECURRENT</v>
          </cell>
          <cell r="AG36">
            <v>600</v>
          </cell>
          <cell r="AH36" t="str">
            <v>PLO</v>
          </cell>
          <cell r="AI36" t="str">
            <v>Diesel</v>
          </cell>
        </row>
        <row r="37">
          <cell r="A37" t="str">
            <v xml:space="preserve">Field  Support/stand by Vessel for EA FPSO </v>
          </cell>
          <cell r="B37" t="str">
            <v xml:space="preserve">Field  Support/stand by Vessel for EA FPSO </v>
          </cell>
          <cell r="C37" t="str">
            <v xml:space="preserve">Field  Support/stand by Vessel for EA FPSO </v>
          </cell>
          <cell r="D37" t="str">
            <v>EA MARINE LOGISTICS</v>
          </cell>
          <cell r="E37" t="str">
            <v>Marine Logistics</v>
          </cell>
          <cell r="F37" t="str">
            <v>PRLO</v>
          </cell>
          <cell r="G37" t="str">
            <v>OPEX</v>
          </cell>
          <cell r="H37" t="str">
            <v>APF28TSULG</v>
          </cell>
          <cell r="I37">
            <v>9208.5447274999988</v>
          </cell>
          <cell r="J37">
            <v>87000</v>
          </cell>
          <cell r="K37">
            <v>7505</v>
          </cell>
          <cell r="L37">
            <v>8200.9720212252778</v>
          </cell>
          <cell r="M37">
            <v>86131.145630000028</v>
          </cell>
          <cell r="N37">
            <v>7504.3930551102094</v>
          </cell>
          <cell r="O37">
            <v>8138.305655110209</v>
          </cell>
          <cell r="P37">
            <v>103330.777</v>
          </cell>
          <cell r="Q37">
            <v>8885.8758749999997</v>
          </cell>
          <cell r="R37">
            <v>9645.6610000000001</v>
          </cell>
          <cell r="S37">
            <v>411</v>
          </cell>
          <cell r="T37">
            <v>0</v>
          </cell>
          <cell r="U37">
            <v>9646</v>
          </cell>
          <cell r="V37">
            <v>9646</v>
          </cell>
          <cell r="W37">
            <v>0</v>
          </cell>
          <cell r="X37" t="str">
            <v>JV</v>
          </cell>
          <cell r="Y37" t="str">
            <v>A7240240-Stand-by Vessels</v>
          </cell>
          <cell r="Z37" t="str">
            <v>101177-GPO.GEN.TRANSPORT</v>
          </cell>
          <cell r="AA37" t="str">
            <v>Stand-by Vessels</v>
          </cell>
          <cell r="AB37" t="str">
            <v>A7240240</v>
          </cell>
          <cell r="AC37">
            <v>101177</v>
          </cell>
          <cell r="AD37" t="str">
            <v>GPO.GEN.TRANSPORT</v>
          </cell>
          <cell r="AE37" t="str">
            <v>PLO</v>
          </cell>
          <cell r="AF37" t="str">
            <v>RECURRENT</v>
          </cell>
          <cell r="AG37">
            <v>1881</v>
          </cell>
          <cell r="AH37" t="str">
            <v>PLO</v>
          </cell>
          <cell r="AI37" t="str">
            <v>Contracts</v>
          </cell>
        </row>
        <row r="38">
          <cell r="A38" t="str">
            <v>Container rental FPSO</v>
          </cell>
          <cell r="B38" t="str">
            <v>Container rental FPSO</v>
          </cell>
          <cell r="C38" t="str">
            <v>Container rental FPSO</v>
          </cell>
          <cell r="D38" t="str">
            <v>EA PRODUCTION OPERATIONS</v>
          </cell>
          <cell r="E38" t="str">
            <v>Production Facilities Operations</v>
          </cell>
          <cell r="F38" t="str">
            <v>PREM</v>
          </cell>
          <cell r="G38" t="str">
            <v>OPEX</v>
          </cell>
          <cell r="H38" t="str">
            <v>APF28TSULG</v>
          </cell>
          <cell r="I38">
            <v>110.30833333333334</v>
          </cell>
          <cell r="J38">
            <v>2000</v>
          </cell>
          <cell r="K38">
            <v>50</v>
          </cell>
          <cell r="L38">
            <v>65.999356809776515</v>
          </cell>
          <cell r="M38">
            <v>842.41656999999998</v>
          </cell>
          <cell r="N38">
            <v>49.981920808080808</v>
          </cell>
          <cell r="O38">
            <v>56.362694956949738</v>
          </cell>
          <cell r="P38">
            <v>2040.2</v>
          </cell>
          <cell r="Q38">
            <v>93</v>
          </cell>
          <cell r="R38">
            <v>108.00147058823529</v>
          </cell>
          <cell r="S38">
            <v>0</v>
          </cell>
          <cell r="T38">
            <v>0</v>
          </cell>
          <cell r="U38">
            <v>120</v>
          </cell>
          <cell r="V38">
            <v>120</v>
          </cell>
          <cell r="W38">
            <v>0</v>
          </cell>
          <cell r="X38" t="str">
            <v>JV</v>
          </cell>
          <cell r="Y38" t="str">
            <v>A7240520-Container Lease/Rental</v>
          </cell>
          <cell r="Z38" t="str">
            <v>101177-GPO.GEN.TRANSPORT</v>
          </cell>
          <cell r="AA38" t="str">
            <v>Container Lease/Rental</v>
          </cell>
          <cell r="AB38" t="str">
            <v>A7240520</v>
          </cell>
          <cell r="AC38">
            <v>101177</v>
          </cell>
          <cell r="AD38" t="str">
            <v>GPO.GEN.TRANSPORT</v>
          </cell>
          <cell r="AE38" t="str">
            <v>PAO</v>
          </cell>
          <cell r="AF38" t="str">
            <v>RECURRENT</v>
          </cell>
          <cell r="AG38">
            <v>0</v>
          </cell>
          <cell r="AI38" t="str">
            <v>Contracts</v>
          </cell>
        </row>
        <row r="39">
          <cell r="A39" t="str">
            <v>Waste Management Services</v>
          </cell>
          <cell r="B39" t="str">
            <v>Waste Management Services</v>
          </cell>
          <cell r="C39" t="str">
            <v>Waste Management Services</v>
          </cell>
          <cell r="D39" t="str">
            <v>EA PRODUCTION OPERATIONS</v>
          </cell>
          <cell r="E39" t="str">
            <v>Production Facilities Operations</v>
          </cell>
          <cell r="F39" t="str">
            <v>PREM</v>
          </cell>
          <cell r="G39" t="str">
            <v>OPEX</v>
          </cell>
          <cell r="H39" t="str">
            <v>APF28TSULG</v>
          </cell>
          <cell r="I39">
            <v>158</v>
          </cell>
          <cell r="J39">
            <v>3500</v>
          </cell>
          <cell r="K39">
            <v>133</v>
          </cell>
          <cell r="L39">
            <v>160.99887441710888</v>
          </cell>
          <cell r="M39">
            <v>3269.46605</v>
          </cell>
          <cell r="N39">
            <v>132.94791999999998</v>
          </cell>
          <cell r="O39">
            <v>157.93184564981638</v>
          </cell>
          <cell r="P39">
            <v>2992</v>
          </cell>
          <cell r="Q39">
            <v>134</v>
          </cell>
          <cell r="R39">
            <v>156</v>
          </cell>
          <cell r="T39">
            <v>0</v>
          </cell>
          <cell r="U39">
            <v>160</v>
          </cell>
          <cell r="V39">
            <v>160</v>
          </cell>
          <cell r="W39">
            <v>0</v>
          </cell>
          <cell r="X39" t="str">
            <v>JV</v>
          </cell>
          <cell r="Y39" t="str">
            <v>A7220710-Waste Management Services Generic</v>
          </cell>
          <cell r="Z39" t="str">
            <v>101177-GPO.GEN.TRANSPORT</v>
          </cell>
          <cell r="AA39" t="str">
            <v>Waste Management Services Generic</v>
          </cell>
          <cell r="AB39" t="str">
            <v>A7220710</v>
          </cell>
          <cell r="AC39">
            <v>101177</v>
          </cell>
          <cell r="AD39" t="str">
            <v>GPO.GEN.TRANSPORT</v>
          </cell>
          <cell r="AE39" t="str">
            <v>PAO</v>
          </cell>
          <cell r="AF39" t="str">
            <v>RECURRENT</v>
          </cell>
          <cell r="AG39">
            <v>0</v>
          </cell>
          <cell r="AI39" t="str">
            <v>Contracts</v>
          </cell>
        </row>
        <row r="40">
          <cell r="A40" t="str">
            <v>Lifting Eqpt Inspections Services</v>
          </cell>
          <cell r="B40" t="str">
            <v>Lifting Eqpt Inspections Services</v>
          </cell>
          <cell r="C40" t="str">
            <v>Lifting Eqpt Inspections Services</v>
          </cell>
          <cell r="D40" t="str">
            <v>EA SUPPLY BASE/ CARGO HANDLING</v>
          </cell>
          <cell r="E40" t="str">
            <v>Supply base</v>
          </cell>
          <cell r="F40" t="str">
            <v>PRLO</v>
          </cell>
          <cell r="G40" t="str">
            <v>OPEX</v>
          </cell>
          <cell r="H40" t="str">
            <v>APF28TSULG</v>
          </cell>
          <cell r="I40">
            <v>0</v>
          </cell>
          <cell r="J40">
            <v>0</v>
          </cell>
          <cell r="K40">
            <v>0</v>
          </cell>
          <cell r="L40">
            <v>0</v>
          </cell>
          <cell r="M40">
            <v>0</v>
          </cell>
          <cell r="N40">
            <v>0</v>
          </cell>
          <cell r="O40">
            <v>0</v>
          </cell>
          <cell r="P40">
            <v>0</v>
          </cell>
          <cell r="Q40">
            <v>148</v>
          </cell>
          <cell r="R40">
            <v>148</v>
          </cell>
          <cell r="T40">
            <v>151</v>
          </cell>
          <cell r="U40">
            <v>148</v>
          </cell>
          <cell r="V40">
            <v>148</v>
          </cell>
          <cell r="W40">
            <v>0</v>
          </cell>
          <cell r="X40" t="str">
            <v>JV</v>
          </cell>
          <cell r="Y40" t="str">
            <v>A7240220-Marine Maintenance Services</v>
          </cell>
          <cell r="Z40" t="str">
            <v>101177-GPO.GEN.TRANSPORT</v>
          </cell>
          <cell r="AA40" t="str">
            <v>Marine Maintenance Services</v>
          </cell>
          <cell r="AB40" t="str">
            <v>A7240220</v>
          </cell>
          <cell r="AC40">
            <v>101177</v>
          </cell>
          <cell r="AD40" t="str">
            <v>GPO.GEN.TRANSPORT</v>
          </cell>
          <cell r="AE40" t="str">
            <v>PLO</v>
          </cell>
          <cell r="AF40" t="str">
            <v>RECURRENT</v>
          </cell>
          <cell r="AG40">
            <v>151.25</v>
          </cell>
          <cell r="AI40" t="str">
            <v>Contracts</v>
          </cell>
        </row>
        <row r="41">
          <cell r="A41" t="str">
            <v>Miscellaneous Logistics costs</v>
          </cell>
          <cell r="B41" t="str">
            <v>Miscellaneous Logistics costs</v>
          </cell>
          <cell r="C41" t="str">
            <v>Miscellaneous Logistics costs</v>
          </cell>
          <cell r="D41" t="str">
            <v>EA SUPPLY BASE/ CARGO HANDLING</v>
          </cell>
          <cell r="E41" t="str">
            <v>Land Logistics</v>
          </cell>
          <cell r="F41" t="str">
            <v>PRLO</v>
          </cell>
          <cell r="G41" t="str">
            <v>OPEX</v>
          </cell>
          <cell r="H41" t="str">
            <v>APF28TSULG</v>
          </cell>
          <cell r="I41">
            <v>14.7</v>
          </cell>
          <cell r="J41">
            <v>4500</v>
          </cell>
          <cell r="K41">
            <v>88</v>
          </cell>
          <cell r="L41">
            <v>123.99855282199715</v>
          </cell>
          <cell r="M41">
            <v>4083.4530100000015</v>
          </cell>
          <cell r="N41">
            <v>86.660700442583689</v>
          </cell>
          <cell r="O41">
            <v>116.63491091066021</v>
          </cell>
          <cell r="P41">
            <v>0</v>
          </cell>
          <cell r="Q41">
            <v>32</v>
          </cell>
          <cell r="R41">
            <v>32</v>
          </cell>
          <cell r="T41">
            <v>0</v>
          </cell>
          <cell r="U41">
            <v>30</v>
          </cell>
          <cell r="V41">
            <v>30</v>
          </cell>
          <cell r="W41">
            <v>0</v>
          </cell>
          <cell r="X41" t="str">
            <v>JV</v>
          </cell>
          <cell r="Y41" t="str">
            <v>A7240510-Logistics General Services Generic</v>
          </cell>
          <cell r="Z41" t="str">
            <v>101177-GPO.GEN.TRANSPORT</v>
          </cell>
          <cell r="AA41" t="str">
            <v>Logistics General Services Generic</v>
          </cell>
          <cell r="AB41" t="str">
            <v>A7240510</v>
          </cell>
          <cell r="AC41">
            <v>101177</v>
          </cell>
          <cell r="AD41" t="str">
            <v>GPO.GEN.TRANSPORT</v>
          </cell>
          <cell r="AE41" t="str">
            <v>PLO</v>
          </cell>
          <cell r="AF41" t="str">
            <v>RECURRENT</v>
          </cell>
          <cell r="AG41">
            <v>0</v>
          </cell>
          <cell r="AI41" t="str">
            <v>General Charges</v>
          </cell>
        </row>
        <row r="42">
          <cell r="A42" t="str">
            <v>Supply Base - Internal Fence</v>
          </cell>
          <cell r="B42" t="str">
            <v>Supply Base - Internal Fence</v>
          </cell>
          <cell r="C42" t="str">
            <v>Supply Base - Internal Fence</v>
          </cell>
          <cell r="D42" t="str">
            <v>EA SUPPLY BASE/ CARGO HANDLING</v>
          </cell>
          <cell r="E42" t="str">
            <v>Supply base</v>
          </cell>
          <cell r="F42" t="str">
            <v>PRLO</v>
          </cell>
          <cell r="G42" t="str">
            <v>OPEX</v>
          </cell>
          <cell r="H42" t="str">
            <v>APF28TSULG</v>
          </cell>
          <cell r="I42">
            <v>436</v>
          </cell>
          <cell r="J42">
            <v>2500</v>
          </cell>
          <cell r="K42">
            <v>160</v>
          </cell>
          <cell r="L42">
            <v>179.99919601222064</v>
          </cell>
          <cell r="M42">
            <v>1446</v>
          </cell>
          <cell r="N42">
            <v>56.00508</v>
          </cell>
          <cell r="O42">
            <v>66.41628</v>
          </cell>
          <cell r="P42">
            <v>0</v>
          </cell>
          <cell r="Q42">
            <v>42</v>
          </cell>
          <cell r="R42">
            <v>42</v>
          </cell>
          <cell r="T42">
            <v>0</v>
          </cell>
          <cell r="U42">
            <v>0</v>
          </cell>
          <cell r="V42">
            <v>0</v>
          </cell>
          <cell r="W42">
            <v>0</v>
          </cell>
          <cell r="X42" t="str">
            <v>JV</v>
          </cell>
          <cell r="Y42" t="str">
            <v>A7240750-Storage/Warehouse Services</v>
          </cell>
          <cell r="Z42" t="str">
            <v>101177-GPO.GEN.TRANSPORT</v>
          </cell>
          <cell r="AA42" t="str">
            <v>Storage/Warehouse Services</v>
          </cell>
          <cell r="AB42" t="str">
            <v>A7240750</v>
          </cell>
          <cell r="AC42">
            <v>101177</v>
          </cell>
          <cell r="AD42" t="str">
            <v>GPO.GEN.TRANSPORT</v>
          </cell>
          <cell r="AE42" t="str">
            <v>PLO</v>
          </cell>
          <cell r="AF42" t="str">
            <v>RECURRENT</v>
          </cell>
          <cell r="AG42">
            <v>41.904000000000003</v>
          </cell>
          <cell r="AH42" t="str">
            <v>PLO</v>
          </cell>
          <cell r="AI42" t="str">
            <v>Contracts</v>
          </cell>
        </row>
        <row r="43">
          <cell r="A43" t="str">
            <v>Supply base annual lease &amp; stacking area</v>
          </cell>
          <cell r="B43" t="str">
            <v>Supply base annual lease &amp; stacking area</v>
          </cell>
          <cell r="C43" t="str">
            <v>Supply base annual lease &amp; stacking area</v>
          </cell>
          <cell r="D43" t="str">
            <v>EA SUPPLY BASE/ CARGO HANDLING</v>
          </cell>
          <cell r="E43" t="str">
            <v>Supply base</v>
          </cell>
          <cell r="F43" t="str">
            <v>PRLO</v>
          </cell>
          <cell r="G43" t="str">
            <v>OPEX</v>
          </cell>
          <cell r="H43" t="str">
            <v>APF28TSULG</v>
          </cell>
          <cell r="I43">
            <v>781</v>
          </cell>
          <cell r="J43">
            <v>70</v>
          </cell>
          <cell r="K43">
            <v>290</v>
          </cell>
          <cell r="L43">
            <v>290.55997748834216</v>
          </cell>
          <cell r="M43">
            <v>65.090400000000002</v>
          </cell>
          <cell r="N43">
            <v>285.95272</v>
          </cell>
          <cell r="O43">
            <v>286.46693999999997</v>
          </cell>
          <cell r="P43">
            <v>0</v>
          </cell>
          <cell r="Q43">
            <v>554</v>
          </cell>
          <cell r="R43">
            <v>554</v>
          </cell>
          <cell r="S43">
            <v>0</v>
          </cell>
          <cell r="T43">
            <v>0</v>
          </cell>
          <cell r="U43">
            <v>554</v>
          </cell>
          <cell r="V43">
            <v>554</v>
          </cell>
          <cell r="W43">
            <v>0</v>
          </cell>
          <cell r="X43" t="str">
            <v>JV</v>
          </cell>
          <cell r="Y43" t="str">
            <v>A7240710-Storage Handling Services Generic</v>
          </cell>
          <cell r="Z43" t="str">
            <v>101177-GPO.GEN.TRANSPORT</v>
          </cell>
          <cell r="AA43" t="str">
            <v>Storage Handling Services Generic</v>
          </cell>
          <cell r="AB43" t="str">
            <v>A7240710</v>
          </cell>
          <cell r="AC43">
            <v>101177</v>
          </cell>
          <cell r="AD43" t="str">
            <v>GPO.GEN.TRANSPORT</v>
          </cell>
          <cell r="AE43" t="str">
            <v>PLO</v>
          </cell>
          <cell r="AF43" t="str">
            <v>RECURRENT</v>
          </cell>
          <cell r="AG43">
            <v>150</v>
          </cell>
          <cell r="AI43" t="str">
            <v>Contracts</v>
          </cell>
        </row>
        <row r="44">
          <cell r="A44" t="str">
            <v>Supply base external fence</v>
          </cell>
          <cell r="B44" t="str">
            <v>Supply base external fence</v>
          </cell>
          <cell r="C44" t="str">
            <v>Supply base external fence</v>
          </cell>
          <cell r="D44" t="str">
            <v>EA SUPPLY BASE/ CARGO HANDLING</v>
          </cell>
          <cell r="E44" t="str">
            <v>Supply base</v>
          </cell>
          <cell r="F44" t="str">
            <v>PRLO</v>
          </cell>
          <cell r="G44" t="str">
            <v>OPEX</v>
          </cell>
          <cell r="H44" t="str">
            <v>APF28TSULG</v>
          </cell>
          <cell r="I44">
            <v>218</v>
          </cell>
          <cell r="K44">
            <v>468</v>
          </cell>
          <cell r="L44">
            <v>468</v>
          </cell>
          <cell r="N44">
            <v>451.05407000000019</v>
          </cell>
          <cell r="O44">
            <v>451.05407000000019</v>
          </cell>
          <cell r="P44">
            <v>0</v>
          </cell>
          <cell r="Q44">
            <v>150</v>
          </cell>
          <cell r="R44">
            <v>150</v>
          </cell>
          <cell r="T44">
            <v>0</v>
          </cell>
          <cell r="U44">
            <v>0</v>
          </cell>
          <cell r="V44">
            <v>0</v>
          </cell>
          <cell r="W44">
            <v>0</v>
          </cell>
          <cell r="X44" t="str">
            <v>JV</v>
          </cell>
          <cell r="Y44" t="str">
            <v>A7240750-Storage/Warehouse Services</v>
          </cell>
          <cell r="Z44" t="str">
            <v>101177-GPO.GEN.TRANSPORT</v>
          </cell>
          <cell r="AA44" t="str">
            <v>Storage/Warehouse Services</v>
          </cell>
          <cell r="AB44" t="str">
            <v>A7240750</v>
          </cell>
          <cell r="AC44">
            <v>101177</v>
          </cell>
          <cell r="AD44" t="str">
            <v>GPO.GEN.TRANSPORT</v>
          </cell>
          <cell r="AE44" t="str">
            <v>PLO</v>
          </cell>
          <cell r="AF44" t="str">
            <v>RECURRENT</v>
          </cell>
          <cell r="AG44">
            <v>400</v>
          </cell>
          <cell r="AI44" t="str">
            <v>Contracts</v>
          </cell>
        </row>
        <row r="45">
          <cell r="A45" t="str">
            <v>Supply base operating cost</v>
          </cell>
          <cell r="B45" t="str">
            <v>Supply base operating cost</v>
          </cell>
          <cell r="C45" t="str">
            <v>Supply base operating cost</v>
          </cell>
          <cell r="D45" t="str">
            <v>EA SUPPLY BASE/ CARGO HANDLING</v>
          </cell>
          <cell r="E45" t="str">
            <v>Supply base</v>
          </cell>
          <cell r="F45" t="str">
            <v>PRLO</v>
          </cell>
          <cell r="G45" t="str">
            <v>OPEX</v>
          </cell>
          <cell r="H45" t="str">
            <v>APF28TSULG</v>
          </cell>
          <cell r="I45">
            <v>458.11957706666664</v>
          </cell>
          <cell r="J45">
            <v>750</v>
          </cell>
          <cell r="K45">
            <v>351</v>
          </cell>
          <cell r="L45">
            <v>356.99975880366617</v>
          </cell>
          <cell r="M45">
            <v>667.81945999999994</v>
          </cell>
          <cell r="N45">
            <v>351.27038086180414</v>
          </cell>
          <cell r="O45">
            <v>355.95950086180414</v>
          </cell>
          <cell r="P45">
            <v>5999.8</v>
          </cell>
          <cell r="Q45">
            <v>615</v>
          </cell>
          <cell r="R45">
            <v>659.11617647058824</v>
          </cell>
          <cell r="T45">
            <v>200</v>
          </cell>
          <cell r="U45">
            <v>700</v>
          </cell>
          <cell r="V45">
            <v>700</v>
          </cell>
          <cell r="W45">
            <v>0</v>
          </cell>
          <cell r="X45" t="str">
            <v>JV</v>
          </cell>
          <cell r="Y45" t="str">
            <v>A7240710-Storage Handling Services Generic</v>
          </cell>
          <cell r="Z45" t="str">
            <v>101177-GPO.GEN.TRANSPORT</v>
          </cell>
          <cell r="AA45" t="str">
            <v>Storage Handling Services Generic</v>
          </cell>
          <cell r="AB45" t="str">
            <v>A7240710</v>
          </cell>
          <cell r="AC45">
            <v>101177</v>
          </cell>
          <cell r="AD45" t="str">
            <v>GPO.GEN.TRANSPORT</v>
          </cell>
          <cell r="AE45" t="str">
            <v>PLO</v>
          </cell>
          <cell r="AF45" t="str">
            <v>RECURRENT</v>
          </cell>
          <cell r="AG45">
            <v>47</v>
          </cell>
          <cell r="AH45" t="str">
            <v>PLO</v>
          </cell>
          <cell r="AI45" t="str">
            <v>Contracts</v>
          </cell>
        </row>
        <row r="46">
          <cell r="A46" t="str">
            <v>Demurrage</v>
          </cell>
          <cell r="B46" t="str">
            <v>Demurrage</v>
          </cell>
          <cell r="C46" t="str">
            <v>Demurrage</v>
          </cell>
          <cell r="D46" t="str">
            <v>EA TERMINAL OPERATIONS</v>
          </cell>
          <cell r="E46" t="str">
            <v>Terminal Faciities Operations</v>
          </cell>
          <cell r="F46" t="str">
            <v>PREM</v>
          </cell>
          <cell r="G46" t="str">
            <v>OPEX</v>
          </cell>
          <cell r="H46" t="str">
            <v>APF28TSULG</v>
          </cell>
          <cell r="I46">
            <v>709</v>
          </cell>
          <cell r="J46">
            <v>18000</v>
          </cell>
          <cell r="K46">
            <v>450</v>
          </cell>
          <cell r="L46">
            <v>593.99421128798861</v>
          </cell>
          <cell r="M46">
            <v>15195.328732857142</v>
          </cell>
          <cell r="N46">
            <v>427.81132714285712</v>
          </cell>
          <cell r="O46">
            <v>542.6701071428572</v>
          </cell>
          <cell r="P46">
            <v>0</v>
          </cell>
          <cell r="Q46">
            <v>250</v>
          </cell>
          <cell r="R46">
            <v>250</v>
          </cell>
          <cell r="S46">
            <v>0</v>
          </cell>
          <cell r="T46">
            <v>250</v>
          </cell>
          <cell r="U46">
            <v>250</v>
          </cell>
          <cell r="V46">
            <v>251.83823529411765</v>
          </cell>
          <cell r="W46">
            <v>250</v>
          </cell>
          <cell r="X46" t="str">
            <v>JV</v>
          </cell>
          <cell r="Y46" t="str">
            <v>A7240300-Demurrage Ships</v>
          </cell>
          <cell r="Z46" t="str">
            <v>101177-GPO.GEN.TRANSPORT</v>
          </cell>
          <cell r="AA46" t="str">
            <v>Demurrage Ships</v>
          </cell>
          <cell r="AB46" t="str">
            <v>A7240300</v>
          </cell>
          <cell r="AC46">
            <v>101177</v>
          </cell>
          <cell r="AD46" t="str">
            <v>GPO.GEN.TRANSPORT</v>
          </cell>
          <cell r="AE46" t="str">
            <v>PAO</v>
          </cell>
          <cell r="AF46" t="str">
            <v>RECURRENT</v>
          </cell>
          <cell r="AG46">
            <v>250</v>
          </cell>
          <cell r="AH46" t="str">
            <v>PAO</v>
          </cell>
          <cell r="AI46" t="str">
            <v>General Charges</v>
          </cell>
        </row>
        <row r="47">
          <cell r="A47" t="str">
            <v>Diesel FPSO</v>
          </cell>
          <cell r="B47" t="str">
            <v>Diesel FPSO</v>
          </cell>
          <cell r="C47" t="str">
            <v>Diesel FPSO</v>
          </cell>
          <cell r="D47" t="str">
            <v>EA TERMINAL OPERATIONS</v>
          </cell>
          <cell r="E47" t="str">
            <v>Production Facilities Operations</v>
          </cell>
          <cell r="F47" t="str">
            <v>PREM</v>
          </cell>
          <cell r="G47" t="str">
            <v>OPEX</v>
          </cell>
          <cell r="H47" t="str">
            <v>APF28TSULG</v>
          </cell>
          <cell r="I47">
            <v>4494</v>
          </cell>
          <cell r="K47">
            <v>4700.5</v>
          </cell>
          <cell r="L47">
            <v>4700.5</v>
          </cell>
          <cell r="N47">
            <v>4602.2689139303084</v>
          </cell>
          <cell r="O47">
            <v>4602.2689139303084</v>
          </cell>
          <cell r="P47">
            <v>0</v>
          </cell>
          <cell r="Q47">
            <v>669</v>
          </cell>
          <cell r="R47">
            <v>669</v>
          </cell>
          <cell r="S47">
            <v>400</v>
          </cell>
          <cell r="T47">
            <v>411</v>
          </cell>
          <cell r="U47">
            <v>1000</v>
          </cell>
          <cell r="V47">
            <v>1003.0220588235294</v>
          </cell>
          <cell r="W47">
            <v>1998.4739999999999</v>
          </cell>
          <cell r="X47" t="str">
            <v>JV</v>
          </cell>
          <cell r="Y47" t="str">
            <v>A7490010-Fuel, Gasoline/Diesel/Vaporising</v>
          </cell>
          <cell r="Z47" t="str">
            <v>101177-GPO.GEN.TRANSPORT</v>
          </cell>
          <cell r="AA47" t="str">
            <v>Fuel, Gasoline/Diesel/Vaporising</v>
          </cell>
          <cell r="AB47" t="str">
            <v>A7490010</v>
          </cell>
          <cell r="AC47">
            <v>101177</v>
          </cell>
          <cell r="AD47" t="str">
            <v>GPO.GEN.TRANSPORT</v>
          </cell>
          <cell r="AE47" t="str">
            <v>PAO</v>
          </cell>
          <cell r="AF47" t="str">
            <v>RECURRENT</v>
          </cell>
          <cell r="AG47">
            <v>1998.4739999999999</v>
          </cell>
          <cell r="AH47" t="str">
            <v>PAO</v>
          </cell>
          <cell r="AI47" t="str">
            <v>Diesel</v>
          </cell>
        </row>
        <row r="48">
          <cell r="A48" t="str">
            <v>EA demo lifting activities Tanker loading</v>
          </cell>
          <cell r="B48" t="str">
            <v>EA demo lifting activities Tanker loading</v>
          </cell>
          <cell r="C48" t="str">
            <v>EA demo lifting activities Tanker loading</v>
          </cell>
          <cell r="D48" t="str">
            <v>EA TERMINAL OPERATIONS</v>
          </cell>
          <cell r="E48" t="str">
            <v>Terminal Faciities Operations</v>
          </cell>
          <cell r="F48" t="str">
            <v>PREM</v>
          </cell>
          <cell r="G48" t="str">
            <v>OPEX</v>
          </cell>
          <cell r="H48" t="str">
            <v>APF28TSULG</v>
          </cell>
          <cell r="I48">
            <v>43.981000000000002</v>
          </cell>
          <cell r="J48">
            <v>3000</v>
          </cell>
          <cell r="K48">
            <v>44</v>
          </cell>
          <cell r="L48">
            <v>44</v>
          </cell>
          <cell r="M48">
            <v>3890.5552499999999</v>
          </cell>
          <cell r="N48">
            <v>43.982100000000003</v>
          </cell>
          <cell r="O48">
            <v>43.982100000000003</v>
          </cell>
          <cell r="P48">
            <v>0</v>
          </cell>
          <cell r="Q48">
            <v>0</v>
          </cell>
          <cell r="R48">
            <v>0</v>
          </cell>
          <cell r="T48">
            <v>350</v>
          </cell>
          <cell r="U48">
            <v>0</v>
          </cell>
          <cell r="V48">
            <v>0</v>
          </cell>
          <cell r="W48">
            <v>0</v>
          </cell>
          <cell r="X48" t="str">
            <v>JV</v>
          </cell>
          <cell r="Y48" t="str">
            <v>A7240040-Heavy Vehicles And Lifting Services</v>
          </cell>
          <cell r="Z48" t="str">
            <v>101177-GPO.GEN.TRANSPORT</v>
          </cell>
          <cell r="AA48" t="str">
            <v>Heavy Vehicles And Lifting Services</v>
          </cell>
          <cell r="AB48" t="str">
            <v>A7240040</v>
          </cell>
          <cell r="AC48">
            <v>101177</v>
          </cell>
          <cell r="AD48" t="str">
            <v>GPO.GEN.TRANSPORT</v>
          </cell>
          <cell r="AE48" t="str">
            <v>PAO</v>
          </cell>
          <cell r="AF48" t="str">
            <v>RECURRENT</v>
          </cell>
          <cell r="AG48">
            <v>350</v>
          </cell>
          <cell r="AI48" t="str">
            <v>General Charges</v>
          </cell>
        </row>
        <row r="49">
          <cell r="A49" t="str">
            <v>Hose &amp; Marine Eqpt Mtce</v>
          </cell>
          <cell r="B49" t="str">
            <v>Hose &amp; Marine Eqpt Mtce</v>
          </cell>
          <cell r="C49" t="str">
            <v>Hose &amp; Marine Eqpt Mtce</v>
          </cell>
          <cell r="D49" t="str">
            <v>EA TERMINAL OPERATIONS</v>
          </cell>
          <cell r="E49" t="str">
            <v>Terminal Faciities Operations</v>
          </cell>
          <cell r="F49" t="str">
            <v>PREM</v>
          </cell>
          <cell r="G49" t="str">
            <v>OPEX</v>
          </cell>
          <cell r="H49" t="str">
            <v>APF28TSULG</v>
          </cell>
          <cell r="I49">
            <v>479</v>
          </cell>
          <cell r="J49">
            <v>33286</v>
          </cell>
          <cell r="K49">
            <v>795</v>
          </cell>
          <cell r="L49">
            <v>1061.2772953851104</v>
          </cell>
          <cell r="M49">
            <v>23782.447399999997</v>
          </cell>
          <cell r="N49">
            <v>456.34824999999989</v>
          </cell>
          <cell r="O49">
            <v>631.49857999999983</v>
          </cell>
          <cell r="P49">
            <v>2720</v>
          </cell>
          <cell r="Q49">
            <v>69</v>
          </cell>
          <cell r="R49">
            <v>69</v>
          </cell>
          <cell r="S49">
            <v>300</v>
          </cell>
          <cell r="T49">
            <v>400</v>
          </cell>
          <cell r="U49">
            <v>0</v>
          </cell>
          <cell r="V49">
            <v>0</v>
          </cell>
          <cell r="W49">
            <v>0</v>
          </cell>
          <cell r="X49" t="str">
            <v>JV</v>
          </cell>
          <cell r="Y49" t="str">
            <v>A7240220-Marine Maintenance Services</v>
          </cell>
          <cell r="Z49" t="str">
            <v>101177-GPO.GEN.TRANSPORT</v>
          </cell>
          <cell r="AA49" t="str">
            <v>Marine Maintenance Services</v>
          </cell>
          <cell r="AB49" t="str">
            <v>A7240220</v>
          </cell>
          <cell r="AC49">
            <v>101177</v>
          </cell>
          <cell r="AD49" t="str">
            <v>GPO.GEN.TRANSPORT</v>
          </cell>
          <cell r="AE49" t="str">
            <v>PAO</v>
          </cell>
          <cell r="AF49" t="str">
            <v>RECURRENT</v>
          </cell>
          <cell r="AG49">
            <v>400</v>
          </cell>
          <cell r="AI49" t="str">
            <v>Contracts</v>
          </cell>
        </row>
        <row r="50">
          <cell r="A50" t="str">
            <v>Hose Handling vessel - Lease &amp; port dues</v>
          </cell>
          <cell r="B50" t="str">
            <v>Hose Handling vessel - Lease &amp; port dues</v>
          </cell>
          <cell r="C50" t="str">
            <v>Hose Handling vessel - Lease &amp; Diesel</v>
          </cell>
          <cell r="D50" t="str">
            <v>EA TERMINAL OPERATIONS</v>
          </cell>
          <cell r="E50" t="str">
            <v>Terminal Faciities Operations</v>
          </cell>
          <cell r="F50" t="str">
            <v>PREM</v>
          </cell>
          <cell r="G50" t="str">
            <v>OPEX</v>
          </cell>
          <cell r="H50" t="str">
            <v>APF28TSULG</v>
          </cell>
          <cell r="I50">
            <v>1252.7528968253971</v>
          </cell>
          <cell r="J50">
            <v>12000</v>
          </cell>
          <cell r="K50">
            <v>618</v>
          </cell>
          <cell r="L50">
            <v>713.99614085865903</v>
          </cell>
          <cell r="M50">
            <v>11465.48242</v>
          </cell>
          <cell r="N50">
            <v>616.94776999999999</v>
          </cell>
          <cell r="O50">
            <v>700.3081028610402</v>
          </cell>
          <cell r="P50">
            <v>2671.8</v>
          </cell>
          <cell r="Q50">
            <v>704.30399999999997</v>
          </cell>
          <cell r="R50">
            <v>723.94958823529407</v>
          </cell>
          <cell r="T50">
            <v>257</v>
          </cell>
          <cell r="U50">
            <v>0</v>
          </cell>
          <cell r="V50">
            <v>1.8897058823529411</v>
          </cell>
          <cell r="W50">
            <v>257</v>
          </cell>
          <cell r="X50" t="str">
            <v>JV</v>
          </cell>
          <cell r="Y50" t="str">
            <v>A7240310-Marine Service Vessels</v>
          </cell>
          <cell r="Z50" t="str">
            <v>101177-GPO.GEN.TRANSPORT</v>
          </cell>
          <cell r="AA50" t="str">
            <v>Marine Service Vessels</v>
          </cell>
          <cell r="AB50" t="str">
            <v>A7240310</v>
          </cell>
          <cell r="AC50">
            <v>101177</v>
          </cell>
          <cell r="AD50" t="str">
            <v>GPO.GEN.TRANSPORT</v>
          </cell>
          <cell r="AE50" t="str">
            <v>PAO</v>
          </cell>
          <cell r="AF50" t="str">
            <v>RECURRENT</v>
          </cell>
          <cell r="AG50">
            <v>257</v>
          </cell>
          <cell r="AH50" t="str">
            <v>PLO</v>
          </cell>
          <cell r="AI50" t="str">
            <v>Contracts</v>
          </cell>
        </row>
        <row r="51">
          <cell r="A51" t="str">
            <v xml:space="preserve">Pilottage &amp; Mooring For FPSO. </v>
          </cell>
          <cell r="B51" t="str">
            <v xml:space="preserve">Pilottage &amp; Mooring For FPSO. </v>
          </cell>
          <cell r="C51" t="str">
            <v xml:space="preserve">Pilottage &amp; Mooring For FPSO. </v>
          </cell>
          <cell r="D51" t="str">
            <v>EA TERMINAL OPERATIONS</v>
          </cell>
          <cell r="E51" t="str">
            <v>Terminal Faciities Operations</v>
          </cell>
          <cell r="F51" t="str">
            <v>PREM</v>
          </cell>
          <cell r="G51" t="str">
            <v>OPEX</v>
          </cell>
          <cell r="H51" t="str">
            <v>APF28TSULG</v>
          </cell>
          <cell r="I51">
            <v>188.9473684210526</v>
          </cell>
          <cell r="J51">
            <v>9368</v>
          </cell>
          <cell r="K51">
            <v>559</v>
          </cell>
          <cell r="L51">
            <v>633.94098729699317</v>
          </cell>
          <cell r="M51">
            <v>8097.8675999999978</v>
          </cell>
          <cell r="N51">
            <v>877.04327999999998</v>
          </cell>
          <cell r="O51">
            <v>937.87959795773327</v>
          </cell>
          <cell r="P51">
            <v>6233.684210526314</v>
          </cell>
          <cell r="Q51">
            <v>711.18213473684216</v>
          </cell>
          <cell r="R51">
            <v>757.01804804953554</v>
          </cell>
          <cell r="S51">
            <v>306</v>
          </cell>
          <cell r="T51">
            <v>222</v>
          </cell>
          <cell r="U51">
            <v>1800</v>
          </cell>
          <cell r="V51">
            <v>757.01804804953554</v>
          </cell>
          <cell r="W51">
            <v>221.6</v>
          </cell>
          <cell r="X51" t="str">
            <v>JV</v>
          </cell>
          <cell r="Y51" t="str">
            <v>A7240320-Sbm Terminal Operations</v>
          </cell>
          <cell r="Z51" t="str">
            <v>101177-GPO.GEN.TRANSPORT</v>
          </cell>
          <cell r="AA51" t="str">
            <v>Sbm Terminal Operations</v>
          </cell>
          <cell r="AB51" t="str">
            <v>A7240320</v>
          </cell>
          <cell r="AC51">
            <v>101177</v>
          </cell>
          <cell r="AD51" t="str">
            <v>GPO.GEN.TRANSPORT</v>
          </cell>
          <cell r="AE51" t="str">
            <v>PAO</v>
          </cell>
          <cell r="AF51" t="str">
            <v>RECURRENT</v>
          </cell>
          <cell r="AG51">
            <v>221.6</v>
          </cell>
          <cell r="AH51" t="str">
            <v>PAO</v>
          </cell>
          <cell r="AI51" t="str">
            <v>Contracts</v>
          </cell>
        </row>
        <row r="52">
          <cell r="A52" t="str">
            <v>Procurement of Export hose</v>
          </cell>
          <cell r="B52" t="str">
            <v>Procurement of Export hose</v>
          </cell>
          <cell r="C52" t="str">
            <v>Procurement of Export hose</v>
          </cell>
          <cell r="D52" t="str">
            <v>EA TERMINAL OPERATIONS</v>
          </cell>
          <cell r="E52" t="str">
            <v>Terminal Faciities Operations</v>
          </cell>
          <cell r="F52" t="str">
            <v>PREM</v>
          </cell>
          <cell r="G52" t="str">
            <v>OPEX</v>
          </cell>
          <cell r="H52" t="str">
            <v>APF28TSULG</v>
          </cell>
          <cell r="I52">
            <v>5974</v>
          </cell>
          <cell r="J52">
            <v>0</v>
          </cell>
          <cell r="K52">
            <v>5900</v>
          </cell>
          <cell r="L52">
            <v>5900</v>
          </cell>
          <cell r="M52">
            <v>0</v>
          </cell>
          <cell r="N52">
            <v>5778.7045300000036</v>
          </cell>
          <cell r="O52">
            <v>5778.7045300000036</v>
          </cell>
          <cell r="P52">
            <v>0</v>
          </cell>
          <cell r="Q52">
            <v>0</v>
          </cell>
          <cell r="R52">
            <v>0</v>
          </cell>
          <cell r="T52">
            <v>0</v>
          </cell>
          <cell r="U52">
            <v>0</v>
          </cell>
          <cell r="V52">
            <v>0</v>
          </cell>
          <cell r="W52">
            <v>0</v>
          </cell>
          <cell r="X52" t="str">
            <v>JV</v>
          </cell>
          <cell r="Y52" t="str">
            <v>A7240320-Sbm Terminal Operations</v>
          </cell>
          <cell r="Z52" t="str">
            <v>101177-GPO.GEN.TRANSPORT</v>
          </cell>
          <cell r="AA52" t="str">
            <v>Sbm Terminal Operations</v>
          </cell>
          <cell r="AB52" t="str">
            <v>A7240320</v>
          </cell>
          <cell r="AC52">
            <v>101177</v>
          </cell>
          <cell r="AD52" t="str">
            <v>GPO.GEN.TRANSPORT</v>
          </cell>
          <cell r="AE52" t="str">
            <v>PAO</v>
          </cell>
          <cell r="AF52" t="str">
            <v>RECURRENT</v>
          </cell>
          <cell r="AG52">
            <v>150</v>
          </cell>
          <cell r="AH52" t="str">
            <v>PAO</v>
          </cell>
          <cell r="AI52" t="str">
            <v>Materials</v>
          </cell>
        </row>
        <row r="53">
          <cell r="A53" t="str">
            <v>Class certification for the Sea Eagle (Llyods)</v>
          </cell>
          <cell r="B53" t="str">
            <v>Class certification for the Sea Eagle (Llyods)EAFPSO</v>
          </cell>
          <cell r="C53" t="str">
            <v>Class certification for the Sea Eagle (Llyods)EAFPSO</v>
          </cell>
          <cell r="D53" t="str">
            <v>EA MAINTENANCE</v>
          </cell>
          <cell r="E53" t="str">
            <v>Production Facilities - Asset Integrity</v>
          </cell>
          <cell r="F53" t="str">
            <v>PREM</v>
          </cell>
          <cell r="G53" t="str">
            <v>OPEX</v>
          </cell>
          <cell r="H53" t="str">
            <v>APF50FEAXP</v>
          </cell>
          <cell r="I53">
            <v>96</v>
          </cell>
          <cell r="J53">
            <v>836</v>
          </cell>
          <cell r="K53">
            <v>22</v>
          </cell>
          <cell r="L53">
            <v>28.687731146486581</v>
          </cell>
          <cell r="M53">
            <v>59645.905269999988</v>
          </cell>
          <cell r="N53">
            <v>-16.667000000000002</v>
          </cell>
          <cell r="O53">
            <v>-16.667000000000002</v>
          </cell>
          <cell r="P53">
            <v>0</v>
          </cell>
          <cell r="Q53">
            <v>58</v>
          </cell>
          <cell r="R53">
            <v>58</v>
          </cell>
          <cell r="T53">
            <v>0</v>
          </cell>
          <cell r="U53">
            <v>0</v>
          </cell>
          <cell r="V53">
            <v>0</v>
          </cell>
          <cell r="W53">
            <v>0</v>
          </cell>
          <cell r="X53" t="str">
            <v>JV</v>
          </cell>
          <cell r="Y53" t="str">
            <v>A7212200-QA Syst Certif/Audit</v>
          </cell>
          <cell r="Z53" t="str">
            <v>O.NG.PAO.EAW.WEL.724WC-EA Wells Corr. Mtc</v>
          </cell>
          <cell r="AA53" t="str">
            <v>QA Syst Certif/Audit</v>
          </cell>
          <cell r="AB53" t="str">
            <v>A7212200</v>
          </cell>
          <cell r="AC53" t="str">
            <v>O.NG.PAO.EAW.WEL.724WC</v>
          </cell>
          <cell r="AD53" t="str">
            <v>EA Wells Corr. Mtc</v>
          </cell>
          <cell r="AE53" t="str">
            <v>PAO</v>
          </cell>
          <cell r="AF53" t="str">
            <v>RECURRENT</v>
          </cell>
          <cell r="AG53">
            <v>0</v>
          </cell>
          <cell r="AI53" t="str">
            <v>Contracts</v>
          </cell>
        </row>
        <row r="54">
          <cell r="A54" t="str">
            <v>Compressor Maintenance</v>
          </cell>
          <cell r="B54" t="str">
            <v>Compressor Maintenance</v>
          </cell>
          <cell r="C54" t="str">
            <v>Compressor Maintenance</v>
          </cell>
          <cell r="D54" t="str">
            <v>EA MAINTENANCE</v>
          </cell>
          <cell r="E54" t="str">
            <v>Production Facilities Maintenance</v>
          </cell>
          <cell r="F54" t="str">
            <v>PREM</v>
          </cell>
          <cell r="G54" t="str">
            <v>OPEX</v>
          </cell>
          <cell r="H54" t="str">
            <v>APF50FEAXP</v>
          </cell>
          <cell r="I54">
            <v>660</v>
          </cell>
          <cell r="J54">
            <v>625</v>
          </cell>
          <cell r="K54">
            <v>100</v>
          </cell>
          <cell r="L54">
            <v>100</v>
          </cell>
          <cell r="M54">
            <v>3904.3655899999999</v>
          </cell>
          <cell r="O54">
            <v>28.111431425970085</v>
          </cell>
          <cell r="P54">
            <v>0</v>
          </cell>
          <cell r="Q54">
            <v>200</v>
          </cell>
          <cell r="R54">
            <v>200</v>
          </cell>
          <cell r="T54">
            <v>0</v>
          </cell>
          <cell r="U54">
            <v>330</v>
          </cell>
          <cell r="V54">
            <v>330</v>
          </cell>
          <cell r="W54">
            <v>0</v>
          </cell>
          <cell r="X54" t="str">
            <v>JV</v>
          </cell>
          <cell r="Y54" t="str">
            <v>A7211050-Compressor Services</v>
          </cell>
          <cell r="Z54" t="str">
            <v>O.NG.PAO.EAW.WEL.724WC-EA Wells Corr. Mtc</v>
          </cell>
          <cell r="AA54" t="str">
            <v>Compressor Services</v>
          </cell>
          <cell r="AB54" t="str">
            <v>A7211050</v>
          </cell>
          <cell r="AC54" t="str">
            <v>O.NG.PAO.EAW.WEL.724WC</v>
          </cell>
          <cell r="AD54" t="str">
            <v>EA Wells Corr. Mtc</v>
          </cell>
          <cell r="AE54" t="str">
            <v>PAO</v>
          </cell>
          <cell r="AF54" t="str">
            <v>RECURRENT</v>
          </cell>
          <cell r="AG54">
            <v>465</v>
          </cell>
          <cell r="AH54" t="str">
            <v>PAO</v>
          </cell>
          <cell r="AI54" t="str">
            <v>Contracts</v>
          </cell>
        </row>
        <row r="55">
          <cell r="A55" t="str">
            <v>Contracts with Revere - IMMPOWER</v>
          </cell>
          <cell r="B55" t="str">
            <v>Contracts with Revere - IMMPOWER</v>
          </cell>
          <cell r="C55" t="str">
            <v>Contracts with Revere - IMMPOWER</v>
          </cell>
          <cell r="D55" t="str">
            <v>EA MAINTENANCE</v>
          </cell>
          <cell r="E55" t="str">
            <v>Production Facilities Maintenance</v>
          </cell>
          <cell r="F55" t="str">
            <v>PREM</v>
          </cell>
          <cell r="G55" t="str">
            <v>OPEX</v>
          </cell>
          <cell r="H55" t="str">
            <v>APF50FEAXP</v>
          </cell>
          <cell r="I55">
            <v>48</v>
          </cell>
          <cell r="K55">
            <v>150</v>
          </cell>
          <cell r="L55">
            <v>150</v>
          </cell>
          <cell r="N55">
            <v>76.007889999999989</v>
          </cell>
          <cell r="O55">
            <v>76.007889999999989</v>
          </cell>
          <cell r="Q55">
            <v>61</v>
          </cell>
          <cell r="R55">
            <v>61</v>
          </cell>
          <cell r="T55">
            <v>300</v>
          </cell>
          <cell r="U55">
            <v>0</v>
          </cell>
          <cell r="V55">
            <v>0</v>
          </cell>
          <cell r="W55">
            <v>0</v>
          </cell>
          <cell r="X55" t="str">
            <v>JV</v>
          </cell>
          <cell r="Y55" t="str">
            <v>A7260160-Consultants General</v>
          </cell>
          <cell r="Z55" t="str">
            <v>O.NG.PAO.EAW.WEL.724WC-EA Wells Corr. Mtc</v>
          </cell>
          <cell r="AA55" t="str">
            <v>Consultants General</v>
          </cell>
          <cell r="AB55" t="str">
            <v>A7260160</v>
          </cell>
          <cell r="AC55" t="str">
            <v>O.NG.PAO.EAW.WEL.724WC</v>
          </cell>
          <cell r="AD55" t="str">
            <v>EA Wells Corr. Mtc</v>
          </cell>
          <cell r="AE55" t="str">
            <v>PAO</v>
          </cell>
          <cell r="AF55" t="str">
            <v>RECURRENT</v>
          </cell>
          <cell r="AG55">
            <v>1300</v>
          </cell>
          <cell r="AI55" t="str">
            <v>Contracts</v>
          </cell>
        </row>
        <row r="56">
          <cell r="A56" t="str">
            <v>Corrosion &amp; chemical Management service</v>
          </cell>
          <cell r="B56" t="str">
            <v>Corrosion &amp; chemical Management service</v>
          </cell>
          <cell r="C56" t="str">
            <v>Corrosion &amp; chemical Management service</v>
          </cell>
          <cell r="D56" t="str">
            <v>EA MAINTENANCE</v>
          </cell>
          <cell r="E56" t="str">
            <v>Production Facilities - Asset Integrity</v>
          </cell>
          <cell r="F56" t="str">
            <v>PREM</v>
          </cell>
          <cell r="G56" t="str">
            <v>OPEX</v>
          </cell>
          <cell r="H56" t="str">
            <v>APF50FEAXP</v>
          </cell>
          <cell r="I56">
            <v>43</v>
          </cell>
          <cell r="J56">
            <v>6000</v>
          </cell>
          <cell r="K56">
            <v>43</v>
          </cell>
          <cell r="L56">
            <v>43</v>
          </cell>
          <cell r="M56">
            <v>5937.5110000000004</v>
          </cell>
          <cell r="N56">
            <v>10.48082</v>
          </cell>
          <cell r="O56">
            <v>10.48082</v>
          </cell>
          <cell r="Q56">
            <v>100</v>
          </cell>
          <cell r="R56">
            <v>100</v>
          </cell>
          <cell r="T56">
            <v>0</v>
          </cell>
          <cell r="U56">
            <v>0</v>
          </cell>
          <cell r="V56">
            <v>0</v>
          </cell>
          <cell r="W56">
            <v>0</v>
          </cell>
          <cell r="X56" t="str">
            <v>JV</v>
          </cell>
          <cell r="Y56" t="str">
            <v>A7212060-Corrosion Inspection</v>
          </cell>
          <cell r="Z56" t="str">
            <v>O.NG.PAO.EAW.WEL.724WC-EA Wells Corr. Mtc</v>
          </cell>
          <cell r="AA56" t="str">
            <v>Corrosion Inspection</v>
          </cell>
          <cell r="AB56" t="str">
            <v>A7212060</v>
          </cell>
          <cell r="AC56" t="str">
            <v>O.NG.PAO.EAW.WEL.724WC</v>
          </cell>
          <cell r="AD56" t="str">
            <v>EA Wells Corr. Mtc</v>
          </cell>
          <cell r="AE56" t="str">
            <v>PAO</v>
          </cell>
          <cell r="AF56" t="str">
            <v>RECURRENT</v>
          </cell>
          <cell r="AG56">
            <v>600</v>
          </cell>
          <cell r="AI56" t="str">
            <v>Contracts</v>
          </cell>
        </row>
        <row r="57">
          <cell r="A57" t="str">
            <v>Development Of Asset Integrity System For EA</v>
          </cell>
          <cell r="B57" t="str">
            <v>Development Of Asset Integrity System For EA</v>
          </cell>
          <cell r="C57" t="str">
            <v>Asset Integrity Inspections &amp; Devpt of asset integrity inspections</v>
          </cell>
          <cell r="D57" t="str">
            <v>EA MAINTENANCE</v>
          </cell>
          <cell r="E57" t="str">
            <v>Production Facilities - Asset Integrity</v>
          </cell>
          <cell r="F57" t="str">
            <v>PREM</v>
          </cell>
          <cell r="G57" t="str">
            <v>OPEX</v>
          </cell>
          <cell r="H57" t="str">
            <v>APF50FEAXP</v>
          </cell>
          <cell r="I57">
            <v>406</v>
          </cell>
          <cell r="J57">
            <v>87000</v>
          </cell>
          <cell r="K57">
            <v>370</v>
          </cell>
          <cell r="L57">
            <v>370</v>
          </cell>
          <cell r="M57">
            <v>86131.145630000028</v>
          </cell>
          <cell r="N57">
            <v>199</v>
          </cell>
          <cell r="O57">
            <v>199</v>
          </cell>
          <cell r="P57">
            <v>0</v>
          </cell>
          <cell r="Q57">
            <v>0</v>
          </cell>
          <cell r="R57">
            <v>0</v>
          </cell>
          <cell r="T57">
            <v>0</v>
          </cell>
          <cell r="U57">
            <v>0</v>
          </cell>
          <cell r="V57">
            <v>0</v>
          </cell>
          <cell r="W57">
            <v>0</v>
          </cell>
          <cell r="X57" t="str">
            <v>JV</v>
          </cell>
          <cell r="Y57" t="str">
            <v>A7260160-Consultants General</v>
          </cell>
          <cell r="Z57" t="str">
            <v>O.NG.PAO.EAW.WEL.724WC-EA Wells Corr. Mtc</v>
          </cell>
          <cell r="AA57" t="str">
            <v>Consultants General</v>
          </cell>
          <cell r="AB57" t="str">
            <v>A7260160</v>
          </cell>
          <cell r="AC57" t="str">
            <v>O.NG.PAO.EAW.WEL.724WC</v>
          </cell>
          <cell r="AD57" t="str">
            <v>EA Wells Corr. Mtc</v>
          </cell>
          <cell r="AE57" t="str">
            <v>PAO</v>
          </cell>
          <cell r="AF57" t="str">
            <v>RECURRENT</v>
          </cell>
          <cell r="AG57">
            <v>1881</v>
          </cell>
          <cell r="AI57" t="str">
            <v>Contracts</v>
          </cell>
        </row>
        <row r="58">
          <cell r="A58" t="str">
            <v>Diesel Engine Maintenance Services EAFPSO</v>
          </cell>
          <cell r="B58" t="str">
            <v>Diesel Engine Maintenance Services EAFPSO</v>
          </cell>
          <cell r="C58" t="str">
            <v>Diesel Engine Maintenance Services EAFPSO</v>
          </cell>
          <cell r="D58" t="str">
            <v>EA MAINTENANCE</v>
          </cell>
          <cell r="E58" t="str">
            <v>Production Facilities Maintenance</v>
          </cell>
          <cell r="F58" t="str">
            <v>PREM</v>
          </cell>
          <cell r="G58" t="str">
            <v>OPEX</v>
          </cell>
          <cell r="H58" t="str">
            <v>APF50FEAXP</v>
          </cell>
          <cell r="I58">
            <v>96</v>
          </cell>
          <cell r="J58">
            <v>1950.989978213508</v>
          </cell>
          <cell r="K58">
            <v>79.741750181554096</v>
          </cell>
          <cell r="L58">
            <v>95.3490425784221</v>
          </cell>
          <cell r="M58">
            <v>1476.6738599999999</v>
          </cell>
          <cell r="N58">
            <v>73.157540000000012</v>
          </cell>
          <cell r="O58">
            <v>84.309850000000012</v>
          </cell>
          <cell r="P58">
            <v>816</v>
          </cell>
          <cell r="Q58">
            <v>24</v>
          </cell>
          <cell r="R58">
            <v>30</v>
          </cell>
          <cell r="T58">
            <v>0</v>
          </cell>
          <cell r="U58">
            <v>30</v>
          </cell>
          <cell r="V58">
            <v>30</v>
          </cell>
          <cell r="W58">
            <v>0</v>
          </cell>
          <cell r="X58" t="str">
            <v>JV</v>
          </cell>
          <cell r="Y58" t="str">
            <v>A7211030-Engines Services</v>
          </cell>
          <cell r="Z58" t="str">
            <v>O.NG.PAO.EAW.WEL.724WC-EA Wells Corr. Mtc</v>
          </cell>
          <cell r="AA58" t="str">
            <v>Engines Services</v>
          </cell>
          <cell r="AB58" t="str">
            <v>A7211030</v>
          </cell>
          <cell r="AC58" t="str">
            <v>O.NG.PAO.EAW.WEL.724WC</v>
          </cell>
          <cell r="AD58" t="str">
            <v>EA Wells Corr. Mtc</v>
          </cell>
          <cell r="AE58" t="str">
            <v>PAO</v>
          </cell>
          <cell r="AF58" t="str">
            <v>RECURRENT</v>
          </cell>
          <cell r="AG58">
            <v>0</v>
          </cell>
          <cell r="AI58" t="str">
            <v>Contracts</v>
          </cell>
        </row>
        <row r="59">
          <cell r="A59" t="str">
            <v>Gas Turbine Maintenance</v>
          </cell>
          <cell r="B59" t="str">
            <v>Gas Turbine Maintenance</v>
          </cell>
          <cell r="C59" t="str">
            <v>Gas Turbine Maintenance</v>
          </cell>
          <cell r="D59" t="str">
            <v>EA MAINTENANCE</v>
          </cell>
          <cell r="E59" t="str">
            <v>Production Facilities Maintenance</v>
          </cell>
          <cell r="F59" t="str">
            <v>PREM</v>
          </cell>
          <cell r="G59" t="str">
            <v>OPEX</v>
          </cell>
          <cell r="H59" t="str">
            <v>APF50FEAXP</v>
          </cell>
          <cell r="I59">
            <v>1776</v>
          </cell>
          <cell r="J59">
            <v>16900</v>
          </cell>
          <cell r="K59">
            <v>715</v>
          </cell>
          <cell r="L59">
            <v>850.19456504261154</v>
          </cell>
          <cell r="M59">
            <v>14370.225299999996</v>
          </cell>
          <cell r="N59">
            <v>712.86318999999992</v>
          </cell>
          <cell r="O59">
            <v>836.83390333283739</v>
          </cell>
          <cell r="P59">
            <v>0</v>
          </cell>
          <cell r="Q59">
            <v>500</v>
          </cell>
          <cell r="R59">
            <v>500</v>
          </cell>
          <cell r="S59">
            <v>0</v>
          </cell>
          <cell r="T59">
            <v>151</v>
          </cell>
          <cell r="U59">
            <v>551</v>
          </cell>
          <cell r="V59">
            <v>552.11029411764707</v>
          </cell>
          <cell r="W59">
            <v>151.25</v>
          </cell>
          <cell r="X59" t="str">
            <v>JV</v>
          </cell>
          <cell r="Y59" t="str">
            <v>A7211040-Gas Turbine Services</v>
          </cell>
          <cell r="Z59" t="str">
            <v>O.NG.PAO.EAW.WEL.724WC-EA Wells Corr. Mtc</v>
          </cell>
          <cell r="AA59" t="str">
            <v>Gas Turbine Services</v>
          </cell>
          <cell r="AB59" t="str">
            <v>A7211040</v>
          </cell>
          <cell r="AC59" t="str">
            <v>O.NG.PAO.EAW.WEL.724WC</v>
          </cell>
          <cell r="AD59" t="str">
            <v>EA Wells Corr. Mtc</v>
          </cell>
          <cell r="AE59" t="str">
            <v>PAO</v>
          </cell>
          <cell r="AF59" t="str">
            <v>RECURRENT</v>
          </cell>
          <cell r="AG59">
            <v>151.25</v>
          </cell>
          <cell r="AH59" t="str">
            <v>PAO</v>
          </cell>
          <cell r="AI59" t="str">
            <v>Contracts</v>
          </cell>
        </row>
        <row r="60">
          <cell r="A60" t="str">
            <v>General Mtce - Other contract (GAC etc)</v>
          </cell>
          <cell r="B60" t="str">
            <v>General Mtce - Other contract (GAC etc)</v>
          </cell>
          <cell r="C60" t="str">
            <v>General Mtce - Other contract (GAC etc)</v>
          </cell>
          <cell r="D60" t="str">
            <v>EA MAINTENANCE</v>
          </cell>
          <cell r="E60" t="str">
            <v>Production Facilities Maintenance</v>
          </cell>
          <cell r="F60" t="str">
            <v>PREM</v>
          </cell>
          <cell r="G60" t="str">
            <v>OPEX</v>
          </cell>
          <cell r="H60" t="str">
            <v>APF50FEAXP</v>
          </cell>
          <cell r="I60">
            <v>574</v>
          </cell>
          <cell r="J60">
            <v>3500</v>
          </cell>
          <cell r="K60">
            <v>450</v>
          </cell>
          <cell r="L60">
            <v>477.99887441710888</v>
          </cell>
          <cell r="M60">
            <v>2148.3848700000003</v>
          </cell>
          <cell r="N60">
            <v>371.43124999999998</v>
          </cell>
          <cell r="O60">
            <v>387.34111999999999</v>
          </cell>
          <cell r="P60">
            <v>0</v>
          </cell>
          <cell r="Q60">
            <v>0</v>
          </cell>
          <cell r="R60">
            <v>0</v>
          </cell>
          <cell r="T60">
            <v>0</v>
          </cell>
          <cell r="U60">
            <v>700</v>
          </cell>
          <cell r="V60">
            <v>700</v>
          </cell>
          <cell r="W60">
            <v>0</v>
          </cell>
          <cell r="X60" t="str">
            <v>JV</v>
          </cell>
          <cell r="Y60" t="str">
            <v>A7211170-General Machinery Maintenance</v>
          </cell>
          <cell r="Z60" t="str">
            <v>O.NG.PAO.EAW.WEL.724WC-EA Wells Corr. Mtc</v>
          </cell>
          <cell r="AA60" t="str">
            <v>General Machinery Maintenance</v>
          </cell>
          <cell r="AB60" t="str">
            <v>A7211170</v>
          </cell>
          <cell r="AC60" t="str">
            <v>O.NG.PAO.EAW.WEL.724WC</v>
          </cell>
          <cell r="AD60" t="str">
            <v>EA Wells Corr. Mtc</v>
          </cell>
          <cell r="AE60" t="str">
            <v>PAO</v>
          </cell>
          <cell r="AF60" t="str">
            <v>RECURRENT</v>
          </cell>
          <cell r="AG60">
            <v>0</v>
          </cell>
          <cell r="AI60" t="str">
            <v>Contracts</v>
          </cell>
        </row>
        <row r="61">
          <cell r="A61" t="str">
            <v>General Mtce- Pumps, Valves etc</v>
          </cell>
          <cell r="B61" t="str">
            <v>General Mtce- Compressor, Pumps, Valves &amp; Gas Turbine</v>
          </cell>
          <cell r="C61" t="str">
            <v>General Mtce- Compressor, Pumps, Valves &amp; Gas Turbine</v>
          </cell>
          <cell r="D61" t="str">
            <v>EA MAINTENANCE</v>
          </cell>
          <cell r="E61" t="str">
            <v>Production Facilities Maintenance</v>
          </cell>
          <cell r="F61" t="str">
            <v>PREM</v>
          </cell>
          <cell r="G61" t="str">
            <v>OPEX</v>
          </cell>
          <cell r="H61" t="str">
            <v>APF50FEAXP</v>
          </cell>
          <cell r="I61">
            <v>436</v>
          </cell>
          <cell r="J61">
            <v>2500</v>
          </cell>
          <cell r="K61">
            <v>160</v>
          </cell>
          <cell r="L61">
            <v>179.99919601222064</v>
          </cell>
          <cell r="M61">
            <v>1446</v>
          </cell>
          <cell r="N61">
            <v>56.00508</v>
          </cell>
          <cell r="O61">
            <v>66.41628</v>
          </cell>
          <cell r="P61">
            <v>0</v>
          </cell>
          <cell r="Q61">
            <v>0</v>
          </cell>
          <cell r="R61">
            <v>0</v>
          </cell>
          <cell r="T61">
            <v>0</v>
          </cell>
          <cell r="U61">
            <v>0</v>
          </cell>
          <cell r="V61">
            <v>0</v>
          </cell>
          <cell r="W61">
            <v>0</v>
          </cell>
          <cell r="X61" t="str">
            <v>JV</v>
          </cell>
          <cell r="Y61" t="str">
            <v>A7211060-Pump Maintenance Services</v>
          </cell>
          <cell r="Z61" t="str">
            <v>O.NG.PAO.EAW.WEL.724WC-EA Wells Corr. Mtc</v>
          </cell>
          <cell r="AA61" t="str">
            <v>Pump Maintenance Services</v>
          </cell>
          <cell r="AB61" t="str">
            <v>A7211060</v>
          </cell>
          <cell r="AC61" t="str">
            <v>O.NG.PAO.EAW.WEL.724WC</v>
          </cell>
          <cell r="AD61" t="str">
            <v>EA Wells Corr. Mtc</v>
          </cell>
          <cell r="AE61" t="str">
            <v>PAO</v>
          </cell>
          <cell r="AF61" t="str">
            <v>RECURRENT</v>
          </cell>
          <cell r="AG61">
            <v>0</v>
          </cell>
          <cell r="AI61" t="str">
            <v>Contracts</v>
          </cell>
        </row>
        <row r="62">
          <cell r="A62" t="str">
            <v>GT exhaust trunking replacement</v>
          </cell>
          <cell r="B62" t="str">
            <v>GT exhaust trunking replacement</v>
          </cell>
          <cell r="C62" t="str">
            <v>GT exhaust trunking replacement</v>
          </cell>
          <cell r="D62" t="str">
            <v>EA MAINTENANCE</v>
          </cell>
          <cell r="E62" t="str">
            <v>Production Facilities Maintenance</v>
          </cell>
          <cell r="F62" t="str">
            <v>PREM</v>
          </cell>
          <cell r="G62" t="str">
            <v>OPEX</v>
          </cell>
          <cell r="H62" t="str">
            <v>APF50FEAXP</v>
          </cell>
          <cell r="N62">
            <v>-16</v>
          </cell>
          <cell r="O62">
            <v>-16</v>
          </cell>
          <cell r="P62">
            <v>0</v>
          </cell>
          <cell r="Q62">
            <v>0</v>
          </cell>
          <cell r="R62">
            <v>0</v>
          </cell>
          <cell r="T62">
            <v>0</v>
          </cell>
          <cell r="U62">
            <v>0</v>
          </cell>
          <cell r="V62">
            <v>0</v>
          </cell>
          <cell r="W62">
            <v>150</v>
          </cell>
          <cell r="X62" t="str">
            <v>JV</v>
          </cell>
          <cell r="Y62" t="str">
            <v>A7211170-General Machinery Maintenance</v>
          </cell>
          <cell r="Z62" t="str">
            <v>O.NG.PAO.EAW.WEL.724WC-EA Wells Corr. Mtc</v>
          </cell>
          <cell r="AA62" t="str">
            <v>General Machinery Maintenance</v>
          </cell>
          <cell r="AB62" t="str">
            <v>A7211170</v>
          </cell>
          <cell r="AC62" t="str">
            <v>O.NG.PAO.EAW.WEL.724WC</v>
          </cell>
          <cell r="AD62" t="str">
            <v>EA Wells Corr. Mtc</v>
          </cell>
          <cell r="AE62" t="str">
            <v>PAO</v>
          </cell>
          <cell r="AF62" t="str">
            <v>RECURRENT</v>
          </cell>
          <cell r="AG62">
            <v>150</v>
          </cell>
          <cell r="AH62" t="str">
            <v>PAO</v>
          </cell>
          <cell r="AI62" t="str">
            <v>Contracts</v>
          </cell>
        </row>
        <row r="63">
          <cell r="A63" t="str">
            <v>Hull and Tops side General fabric maintenance. Including Scaffolding , Painting.</v>
          </cell>
          <cell r="B63" t="str">
            <v>Hull and Tops side General fabric maintenance. Including Scaffolding , Painting.</v>
          </cell>
          <cell r="C63" t="str">
            <v>Hull and Tops side General fabric maintenance. Including Scaffolding , Painting.</v>
          </cell>
          <cell r="D63" t="str">
            <v>EA MAINTENANCE</v>
          </cell>
          <cell r="E63" t="str">
            <v>Production Facilities Maintenance</v>
          </cell>
          <cell r="F63" t="str">
            <v>PREM</v>
          </cell>
          <cell r="G63" t="str">
            <v>OPEX</v>
          </cell>
          <cell r="H63" t="str">
            <v>APF50FEAXP</v>
          </cell>
          <cell r="N63">
            <v>-4.867</v>
          </cell>
          <cell r="O63">
            <v>-4.867</v>
          </cell>
          <cell r="P63">
            <v>0</v>
          </cell>
          <cell r="Q63">
            <v>0</v>
          </cell>
          <cell r="R63">
            <v>0</v>
          </cell>
          <cell r="T63">
            <v>0</v>
          </cell>
          <cell r="U63">
            <v>0</v>
          </cell>
          <cell r="V63">
            <v>0</v>
          </cell>
          <cell r="W63">
            <v>400</v>
          </cell>
          <cell r="X63" t="str">
            <v>JV</v>
          </cell>
          <cell r="Y63" t="str">
            <v>A7211170-General Machinery Maintenance</v>
          </cell>
          <cell r="Z63" t="str">
            <v>O.NG.PAO.EAW.WEL.724WC-EA Wells Corr. Mtc</v>
          </cell>
          <cell r="AA63" t="str">
            <v>General Machinery Maintenance</v>
          </cell>
          <cell r="AB63" t="str">
            <v>A7211170</v>
          </cell>
          <cell r="AC63" t="str">
            <v>O.NG.PAO.EAW.WEL.724WC</v>
          </cell>
          <cell r="AD63" t="str">
            <v>EA Wells Corr. Mtc</v>
          </cell>
          <cell r="AE63" t="str">
            <v>PAO</v>
          </cell>
          <cell r="AF63" t="str">
            <v>RECURRENT</v>
          </cell>
          <cell r="AG63">
            <v>400</v>
          </cell>
          <cell r="AH63" t="str">
            <v>PAO</v>
          </cell>
          <cell r="AI63" t="str">
            <v>Contracts</v>
          </cell>
        </row>
        <row r="64">
          <cell r="A64" t="str">
            <v>HVAC maintenance</v>
          </cell>
          <cell r="B64" t="str">
            <v>HVAC maintenance</v>
          </cell>
          <cell r="C64" t="str">
            <v>HVAC maintenance</v>
          </cell>
          <cell r="D64" t="str">
            <v>EA MAINTENANCE</v>
          </cell>
          <cell r="E64" t="str">
            <v>Production Facilities Maintenance</v>
          </cell>
          <cell r="F64" t="str">
            <v>PREM</v>
          </cell>
          <cell r="G64" t="str">
            <v>OPEX</v>
          </cell>
          <cell r="H64" t="str">
            <v>APF50FEAXP</v>
          </cell>
          <cell r="I64">
            <v>63</v>
          </cell>
          <cell r="J64">
            <v>1600</v>
          </cell>
          <cell r="K64">
            <v>10</v>
          </cell>
          <cell r="L64">
            <v>22.799485447821208</v>
          </cell>
          <cell r="M64">
            <v>51.81</v>
          </cell>
          <cell r="O64">
            <v>0.40411999999999998</v>
          </cell>
          <cell r="P64">
            <v>1360</v>
          </cell>
          <cell r="Q64">
            <v>90</v>
          </cell>
          <cell r="R64">
            <v>100</v>
          </cell>
          <cell r="S64">
            <v>0</v>
          </cell>
          <cell r="T64">
            <v>200</v>
          </cell>
          <cell r="U64">
            <v>250</v>
          </cell>
          <cell r="V64">
            <v>251.47058823529412</v>
          </cell>
          <cell r="W64">
            <v>200</v>
          </cell>
          <cell r="X64" t="str">
            <v>JV</v>
          </cell>
          <cell r="Y64" t="str">
            <v>A7211680-Emergency Equipment Testing</v>
          </cell>
          <cell r="Z64" t="str">
            <v>O.NG.PAO.EAW.WEL.724WC-EA Wells Corr. Mtc</v>
          </cell>
          <cell r="AA64" t="str">
            <v>Emergency Equipment Testing</v>
          </cell>
          <cell r="AB64" t="str">
            <v>A7211680</v>
          </cell>
          <cell r="AC64" t="str">
            <v>O.NG.PAO.EAW.WEL.724WC</v>
          </cell>
          <cell r="AD64" t="str">
            <v>EA Wells Corr. Mtc</v>
          </cell>
          <cell r="AE64" t="str">
            <v>PAO</v>
          </cell>
          <cell r="AF64" t="str">
            <v>RECURRENT</v>
          </cell>
          <cell r="AG64">
            <v>200</v>
          </cell>
          <cell r="AH64" t="str">
            <v>PAO</v>
          </cell>
          <cell r="AI64" t="str">
            <v>Contracts</v>
          </cell>
        </row>
        <row r="65">
          <cell r="A65" t="str">
            <v>Integrated Control System Maintenance</v>
          </cell>
          <cell r="B65" t="str">
            <v>Integrated Control System Maintenance</v>
          </cell>
          <cell r="C65" t="str">
            <v xml:space="preserve">Integrated Control Sys Maint Serv Foxboro  </v>
          </cell>
          <cell r="D65" t="str">
            <v>EA MAINTENANCE</v>
          </cell>
          <cell r="E65" t="str">
            <v>Production Facilities Maintenance</v>
          </cell>
          <cell r="F65" t="str">
            <v>PREM</v>
          </cell>
          <cell r="G65" t="str">
            <v>OPEX</v>
          </cell>
          <cell r="H65" t="str">
            <v>APF50FEAXP</v>
          </cell>
          <cell r="I65">
            <v>709</v>
          </cell>
          <cell r="J65">
            <v>18000</v>
          </cell>
          <cell r="K65">
            <v>450</v>
          </cell>
          <cell r="L65">
            <v>593.99421128798861</v>
          </cell>
          <cell r="M65">
            <v>15195.328732857142</v>
          </cell>
          <cell r="N65">
            <v>427.81132714285712</v>
          </cell>
          <cell r="O65">
            <v>542.6701071428572</v>
          </cell>
          <cell r="P65">
            <v>87983</v>
          </cell>
          <cell r="Q65">
            <v>250</v>
          </cell>
          <cell r="R65">
            <v>250</v>
          </cell>
          <cell r="T65">
            <v>0</v>
          </cell>
          <cell r="U65">
            <v>500</v>
          </cell>
          <cell r="V65">
            <v>500</v>
          </cell>
          <cell r="W65">
            <v>0</v>
          </cell>
          <cell r="X65" t="str">
            <v>JV</v>
          </cell>
          <cell r="Y65" t="str">
            <v>A7211650-Field Control And Automation Maintenance</v>
          </cell>
          <cell r="Z65" t="str">
            <v>O.NG.PAO.EAW.WEL.724WC-EA Wells Corr. Mtc</v>
          </cell>
          <cell r="AA65" t="str">
            <v>Field Control And Automation Maintenance</v>
          </cell>
          <cell r="AB65" t="str">
            <v>A7211650</v>
          </cell>
          <cell r="AC65" t="str">
            <v>O.NG.PAO.EAW.WEL.724WC</v>
          </cell>
          <cell r="AD65" t="str">
            <v>EA Wells Corr. Mtc</v>
          </cell>
          <cell r="AE65" t="str">
            <v>PAO</v>
          </cell>
          <cell r="AF65" t="str">
            <v>RECURRENT</v>
          </cell>
          <cell r="AG65">
            <v>150</v>
          </cell>
          <cell r="AH65" t="str">
            <v>PAO</v>
          </cell>
          <cell r="AI65" t="str">
            <v>Contracts</v>
          </cell>
        </row>
        <row r="66">
          <cell r="A66" t="str">
            <v>Integrity Maintenance</v>
          </cell>
          <cell r="B66" t="str">
            <v>Integrity Maintenance</v>
          </cell>
          <cell r="C66" t="str">
            <v>Integrity Maintenance</v>
          </cell>
          <cell r="D66" t="str">
            <v>EA MAINTENANCE</v>
          </cell>
          <cell r="E66" t="str">
            <v>Production Facilities - Asset Integrity</v>
          </cell>
          <cell r="F66" t="str">
            <v>PREM</v>
          </cell>
          <cell r="G66" t="str">
            <v>OPEX</v>
          </cell>
          <cell r="H66" t="str">
            <v>APF50FEAXP</v>
          </cell>
          <cell r="I66">
            <v>62.73</v>
          </cell>
          <cell r="K66">
            <v>57</v>
          </cell>
          <cell r="L66">
            <v>57</v>
          </cell>
          <cell r="N66">
            <v>56.723959999999991</v>
          </cell>
          <cell r="O66">
            <v>56.724440000000001</v>
          </cell>
          <cell r="P66">
            <v>0</v>
          </cell>
          <cell r="Q66">
            <v>0</v>
          </cell>
          <cell r="R66">
            <v>0</v>
          </cell>
          <cell r="T66">
            <v>0</v>
          </cell>
          <cell r="U66">
            <v>1845</v>
          </cell>
          <cell r="V66">
            <v>1845</v>
          </cell>
          <cell r="W66">
            <v>1575</v>
          </cell>
          <cell r="X66" t="str">
            <v>JV</v>
          </cell>
          <cell r="Y66" t="str">
            <v>A7212220-Verific &amp; Certif of Installs, Prods &amp; Svcs</v>
          </cell>
          <cell r="Z66" t="str">
            <v>O.NG.PAO.EAW.WEL.724WC-EA Wells Corr. Mtc</v>
          </cell>
          <cell r="AA66" t="str">
            <v>Verific &amp; Certif of Installs, Prods &amp; Svcs</v>
          </cell>
          <cell r="AB66" t="str">
            <v>A7212220</v>
          </cell>
          <cell r="AC66" t="str">
            <v>O.NG.PAO.EAW.WEL.724WC</v>
          </cell>
          <cell r="AD66" t="str">
            <v>EA Wells Corr. Mtc</v>
          </cell>
          <cell r="AE66" t="str">
            <v>PAO</v>
          </cell>
          <cell r="AF66" t="str">
            <v>RECURRENT</v>
          </cell>
          <cell r="AG66">
            <v>1825</v>
          </cell>
          <cell r="AH66" t="str">
            <v>PSO</v>
          </cell>
          <cell r="AI66" t="str">
            <v>Contracts</v>
          </cell>
        </row>
        <row r="67">
          <cell r="A67" t="str">
            <v>Maintenance Services</v>
          </cell>
          <cell r="B67" t="str">
            <v>Maintenance Services</v>
          </cell>
          <cell r="C67" t="str">
            <v>Field development &amp; eng support (Debottlenecking) &amp; PACER CM implemetation</v>
          </cell>
          <cell r="D67" t="str">
            <v>EA MAINTENANCE</v>
          </cell>
          <cell r="E67" t="str">
            <v>Production Facilities - Asset Integrity</v>
          </cell>
          <cell r="F67" t="str">
            <v>PREM</v>
          </cell>
          <cell r="G67" t="str">
            <v>OPEX</v>
          </cell>
          <cell r="H67" t="str">
            <v>APF50FEAXP</v>
          </cell>
          <cell r="I67">
            <v>215</v>
          </cell>
          <cell r="K67">
            <v>43</v>
          </cell>
          <cell r="L67">
            <v>43</v>
          </cell>
          <cell r="N67">
            <v>206.18324999999999</v>
          </cell>
          <cell r="O67">
            <v>206.18324999999999</v>
          </cell>
          <cell r="P67">
            <v>18768</v>
          </cell>
          <cell r="Q67">
            <v>493</v>
          </cell>
          <cell r="R67">
            <v>631</v>
          </cell>
          <cell r="S67">
            <v>0</v>
          </cell>
          <cell r="T67">
            <v>350</v>
          </cell>
          <cell r="U67">
            <v>1300</v>
          </cell>
          <cell r="V67">
            <v>1302.5735294117646</v>
          </cell>
          <cell r="W67">
            <v>350</v>
          </cell>
          <cell r="X67" t="str">
            <v>JV</v>
          </cell>
          <cell r="Y67" t="str">
            <v>A7211170-General Machinery Maintenance</v>
          </cell>
          <cell r="Z67" t="str">
            <v>O.NG.PAO.EAW.WEL.724WC-EA Wells Corr. Mtc</v>
          </cell>
          <cell r="AA67" t="str">
            <v>General Machinery Maintenance</v>
          </cell>
          <cell r="AB67" t="str">
            <v>A7211170</v>
          </cell>
          <cell r="AC67" t="str">
            <v>O.NG.PAO.EAW.WEL.724WC</v>
          </cell>
          <cell r="AD67" t="str">
            <v>EA Wells Corr. Mtc</v>
          </cell>
          <cell r="AE67" t="str">
            <v>PAO</v>
          </cell>
          <cell r="AF67" t="str">
            <v>RECURRENT</v>
          </cell>
          <cell r="AG67">
            <v>350</v>
          </cell>
          <cell r="AI67" t="str">
            <v>Contracts</v>
          </cell>
        </row>
        <row r="68">
          <cell r="A68" t="str">
            <v>Maintenance Spares and Consumables</v>
          </cell>
          <cell r="B68" t="str">
            <v>Maintenance Spares and Consumables</v>
          </cell>
          <cell r="C68" t="str">
            <v>General Mtce services FPSO - Materials</v>
          </cell>
          <cell r="D68" t="str">
            <v>EA MAINTENANCE</v>
          </cell>
          <cell r="E68" t="str">
            <v>Production Facilities Maintenance</v>
          </cell>
          <cell r="F68" t="str">
            <v>PREM</v>
          </cell>
          <cell r="G68" t="str">
            <v>OPEX</v>
          </cell>
          <cell r="H68" t="str">
            <v>APF50FEAXP</v>
          </cell>
          <cell r="I68">
            <v>479</v>
          </cell>
          <cell r="J68">
            <v>33286</v>
          </cell>
          <cell r="K68">
            <v>795</v>
          </cell>
          <cell r="L68">
            <v>1061.2772953851104</v>
          </cell>
          <cell r="M68">
            <v>23782.447399999997</v>
          </cell>
          <cell r="N68">
            <v>456.34824999999989</v>
          </cell>
          <cell r="O68">
            <v>631.49857999999983</v>
          </cell>
          <cell r="P68">
            <v>2720</v>
          </cell>
          <cell r="Q68">
            <v>361</v>
          </cell>
          <cell r="R68">
            <v>381</v>
          </cell>
          <cell r="S68">
            <v>300</v>
          </cell>
          <cell r="T68">
            <v>400</v>
          </cell>
          <cell r="U68">
            <v>1400</v>
          </cell>
          <cell r="V68">
            <v>1402.9411764705883</v>
          </cell>
          <cell r="W68">
            <v>400</v>
          </cell>
          <cell r="X68" t="str">
            <v>JV</v>
          </cell>
          <cell r="Y68" t="str">
            <v>A7420070-Spare Parts - All</v>
          </cell>
          <cell r="Z68" t="str">
            <v>O.NG.PAO.EAW.WEL.724WC-EA Wells Corr. Mtc</v>
          </cell>
          <cell r="AA68" t="str">
            <v>Spare Parts - All</v>
          </cell>
          <cell r="AB68" t="str">
            <v>A7420070</v>
          </cell>
          <cell r="AC68" t="str">
            <v>O.NG.PAO.EAW.WEL.724WC</v>
          </cell>
          <cell r="AD68" t="str">
            <v>EA Wells Corr. Mtc</v>
          </cell>
          <cell r="AE68" t="str">
            <v>PAO</v>
          </cell>
          <cell r="AF68" t="str">
            <v>RECURRENT</v>
          </cell>
          <cell r="AG68">
            <v>400</v>
          </cell>
          <cell r="AH68" t="str">
            <v>PAO</v>
          </cell>
          <cell r="AI68" t="str">
            <v>Maintenance Material</v>
          </cell>
        </row>
        <row r="69">
          <cell r="A69" t="str">
            <v>Metering station maintenance service on EA</v>
          </cell>
          <cell r="B69" t="str">
            <v>Metering station maintenance service on EA</v>
          </cell>
          <cell r="C69" t="str">
            <v>Metering station maintenance service on EA</v>
          </cell>
          <cell r="D69" t="str">
            <v>EA MAINTENANCE</v>
          </cell>
          <cell r="E69" t="str">
            <v>Production Facilities Maintenance</v>
          </cell>
          <cell r="F69" t="str">
            <v>PREM</v>
          </cell>
          <cell r="G69" t="str">
            <v>OPEX</v>
          </cell>
          <cell r="H69" t="str">
            <v>APF50FEAXP</v>
          </cell>
          <cell r="I69">
            <v>238</v>
          </cell>
          <cell r="J69">
            <v>2571</v>
          </cell>
          <cell r="K69">
            <v>30</v>
          </cell>
          <cell r="L69">
            <v>50.567173178967707</v>
          </cell>
          <cell r="M69">
            <v>1687.452</v>
          </cell>
          <cell r="N69">
            <v>7.6769999999999996</v>
          </cell>
          <cell r="O69">
            <v>19.826650000000001</v>
          </cell>
          <cell r="P69">
            <v>1088</v>
          </cell>
          <cell r="Q69">
            <v>50</v>
          </cell>
          <cell r="R69">
            <v>58</v>
          </cell>
          <cell r="T69">
            <v>217</v>
          </cell>
          <cell r="U69">
            <v>100</v>
          </cell>
          <cell r="V69">
            <v>100</v>
          </cell>
          <cell r="W69">
            <v>0</v>
          </cell>
          <cell r="X69" t="str">
            <v>JV</v>
          </cell>
          <cell r="Y69" t="str">
            <v>A7211150-Plant Equipment Services Specialized</v>
          </cell>
          <cell r="Z69" t="str">
            <v>O.NG.PAO.EAW.WEL.724WC-EA Wells Corr. Mtc</v>
          </cell>
          <cell r="AA69" t="str">
            <v>Plant Equipment Services Specialized</v>
          </cell>
          <cell r="AB69" t="str">
            <v>A7211150</v>
          </cell>
          <cell r="AC69" t="str">
            <v>O.NG.PAO.EAW.WEL.724WC</v>
          </cell>
          <cell r="AD69" t="str">
            <v>EA Wells Corr. Mtc</v>
          </cell>
          <cell r="AE69" t="str">
            <v>PAO</v>
          </cell>
          <cell r="AF69" t="str">
            <v>RECURRENT</v>
          </cell>
          <cell r="AG69">
            <v>0</v>
          </cell>
          <cell r="AI69" t="str">
            <v>Contracts</v>
          </cell>
        </row>
        <row r="70">
          <cell r="A70" t="str">
            <v>Miscellaneous maintenance services on sea Eagle</v>
          </cell>
          <cell r="B70" t="str">
            <v>Miscellaneos maintenance services on sea Eagle</v>
          </cell>
          <cell r="C70" t="str">
            <v>Vendor Support for Mtce of PA System FPSO</v>
          </cell>
          <cell r="D70" t="str">
            <v>EA MAINTENANCE</v>
          </cell>
          <cell r="E70" t="str">
            <v>Production Facilities Maintenance</v>
          </cell>
          <cell r="F70" t="str">
            <v>PREM</v>
          </cell>
          <cell r="G70" t="str">
            <v>OPEX</v>
          </cell>
          <cell r="H70" t="str">
            <v>APF50FEAXP</v>
          </cell>
          <cell r="I70">
            <v>30</v>
          </cell>
          <cell r="J70">
            <v>3500</v>
          </cell>
          <cell r="K70">
            <v>30</v>
          </cell>
          <cell r="L70">
            <v>30</v>
          </cell>
          <cell r="M70">
            <v>3269.46605</v>
          </cell>
          <cell r="N70">
            <v>132.94791999999998</v>
          </cell>
          <cell r="O70">
            <v>157.93184564981638</v>
          </cell>
          <cell r="P70">
            <v>9820</v>
          </cell>
          <cell r="Q70">
            <v>0</v>
          </cell>
          <cell r="R70">
            <v>72.205882352941174</v>
          </cell>
          <cell r="T70">
            <v>0</v>
          </cell>
          <cell r="U70">
            <v>1257</v>
          </cell>
          <cell r="V70">
            <v>1257</v>
          </cell>
          <cell r="W70">
            <v>0</v>
          </cell>
          <cell r="X70" t="str">
            <v>JV</v>
          </cell>
          <cell r="Y70" t="str">
            <v>A7211170-General Machinery Maintenance</v>
          </cell>
          <cell r="Z70" t="str">
            <v>O.NG.PAO.EAW.WEL.724WC-EA Wells Corr. Mtc</v>
          </cell>
          <cell r="AA70" t="str">
            <v>General Machinery Maintenance</v>
          </cell>
          <cell r="AB70" t="str">
            <v>A7211170</v>
          </cell>
          <cell r="AC70" t="str">
            <v>O.NG.PAO.EAW.WEL.724WC</v>
          </cell>
          <cell r="AD70" t="str">
            <v>EA Wells Corr. Mtc</v>
          </cell>
          <cell r="AE70" t="str">
            <v>PAO</v>
          </cell>
          <cell r="AF70" t="str">
            <v>RECURRENT</v>
          </cell>
          <cell r="AG70">
            <v>0</v>
          </cell>
          <cell r="AI70" t="str">
            <v>Contracts</v>
          </cell>
        </row>
        <row r="71">
          <cell r="A71" t="str">
            <v>Mooring, Topsides And Operations Support (HEA)EAFPSO</v>
          </cell>
          <cell r="B71" t="str">
            <v>Mooring, Topsides And Operations Support (HEA)EAFPSO</v>
          </cell>
          <cell r="C71" t="str">
            <v>Mooring, Topsides And Operations Support (HEA)EAFPSO</v>
          </cell>
          <cell r="D71" t="str">
            <v>EA MAINTENANCE</v>
          </cell>
          <cell r="E71" t="str">
            <v>Production Facilities Maintenance</v>
          </cell>
          <cell r="F71" t="str">
            <v>PREM</v>
          </cell>
          <cell r="G71" t="str">
            <v>OPEX</v>
          </cell>
          <cell r="H71" t="str">
            <v>APF50FEAXP</v>
          </cell>
          <cell r="I71">
            <v>5974</v>
          </cell>
          <cell r="K71">
            <v>5900</v>
          </cell>
          <cell r="L71">
            <v>5900</v>
          </cell>
          <cell r="N71">
            <v>5778.7045300000036</v>
          </cell>
          <cell r="O71">
            <v>5778.7045300000036</v>
          </cell>
          <cell r="Q71">
            <v>6813.6</v>
          </cell>
          <cell r="R71">
            <v>6813.6</v>
          </cell>
          <cell r="T71">
            <v>0</v>
          </cell>
          <cell r="U71">
            <v>5814</v>
          </cell>
          <cell r="V71">
            <v>5814</v>
          </cell>
          <cell r="W71">
            <v>0</v>
          </cell>
          <cell r="X71" t="str">
            <v>JV</v>
          </cell>
          <cell r="Y71" t="str">
            <v>A7211150-Plant Equipment Services Specialized</v>
          </cell>
          <cell r="Z71" t="str">
            <v>O.NG.PAO.EAW.WEL.724WC-EA Wells Corr. Mtc</v>
          </cell>
          <cell r="AA71" t="str">
            <v>Plant Equipment Services Specialized</v>
          </cell>
          <cell r="AB71" t="str">
            <v>A7211150</v>
          </cell>
          <cell r="AC71" t="str">
            <v>O.NG.PAO.EAW.WEL.724WC</v>
          </cell>
          <cell r="AD71" t="str">
            <v>EA Wells Corr. Mtc</v>
          </cell>
          <cell r="AE71" t="str">
            <v>PAO</v>
          </cell>
          <cell r="AF71" t="str">
            <v>RECURRENT</v>
          </cell>
          <cell r="AG71">
            <v>0</v>
          </cell>
          <cell r="AI71" t="str">
            <v>Contracts</v>
          </cell>
        </row>
        <row r="72">
          <cell r="A72" t="str">
            <v>NDT Inspections on FPSO</v>
          </cell>
          <cell r="B72" t="str">
            <v>NDT Inspections on FPSO</v>
          </cell>
          <cell r="C72" t="str">
            <v>NDT Inspections on FPSO</v>
          </cell>
          <cell r="D72" t="str">
            <v>EA MAINTENANCE</v>
          </cell>
          <cell r="E72" t="str">
            <v>Production Facilities Operations</v>
          </cell>
          <cell r="F72" t="str">
            <v>PREM</v>
          </cell>
          <cell r="G72" t="str">
            <v>OPEX</v>
          </cell>
          <cell r="H72" t="str">
            <v>APF50FEAXP</v>
          </cell>
          <cell r="I72">
            <v>70</v>
          </cell>
          <cell r="J72">
            <v>4500</v>
          </cell>
          <cell r="K72">
            <v>153</v>
          </cell>
          <cell r="L72">
            <v>153</v>
          </cell>
          <cell r="M72">
            <v>4083.4530100000015</v>
          </cell>
          <cell r="N72">
            <v>161.56249</v>
          </cell>
          <cell r="O72">
            <v>161.56249</v>
          </cell>
          <cell r="Q72">
            <v>95</v>
          </cell>
          <cell r="R72">
            <v>95</v>
          </cell>
          <cell r="T72">
            <v>0</v>
          </cell>
          <cell r="U72">
            <v>0</v>
          </cell>
          <cell r="V72">
            <v>0</v>
          </cell>
          <cell r="W72">
            <v>0</v>
          </cell>
          <cell r="X72" t="str">
            <v>JV</v>
          </cell>
          <cell r="Y72" t="str">
            <v>A7212040-NDT Work</v>
          </cell>
          <cell r="Z72" t="str">
            <v>O.NG.PAO.EAW.WEL.724WC-EA Wells Corr. Mtc</v>
          </cell>
          <cell r="AA72" t="str">
            <v>NDT Work</v>
          </cell>
          <cell r="AB72" t="str">
            <v>A7212040</v>
          </cell>
          <cell r="AC72" t="str">
            <v>O.NG.PAO.EAW.WEL.724WC</v>
          </cell>
          <cell r="AD72" t="str">
            <v>EA Wells Corr. Mtc</v>
          </cell>
          <cell r="AE72" t="str">
            <v>PAO</v>
          </cell>
          <cell r="AF72" t="str">
            <v>RECURRENT</v>
          </cell>
          <cell r="AG72">
            <v>0</v>
          </cell>
          <cell r="AI72" t="str">
            <v>Contracts</v>
          </cell>
        </row>
        <row r="73">
          <cell r="A73" t="str">
            <v>Vessel Entry &amp; Inspection</v>
          </cell>
          <cell r="B73" t="str">
            <v>Vessel Entry &amp; Inspection</v>
          </cell>
          <cell r="C73" t="str">
            <v>Verification MS, AIMS (Wells, Pipelines)</v>
          </cell>
          <cell r="D73" t="str">
            <v>EA MAINTENANCE</v>
          </cell>
          <cell r="E73" t="str">
            <v>Production Facilities - Asset Integrity</v>
          </cell>
          <cell r="F73" t="str">
            <v>PREM</v>
          </cell>
          <cell r="G73" t="str">
            <v>OPEX</v>
          </cell>
          <cell r="H73" t="str">
            <v>APF50FEAXP</v>
          </cell>
          <cell r="I73">
            <v>660</v>
          </cell>
          <cell r="J73">
            <v>15560</v>
          </cell>
          <cell r="K73">
            <v>100</v>
          </cell>
          <cell r="L73">
            <v>100</v>
          </cell>
          <cell r="M73">
            <v>13616.475859999919</v>
          </cell>
          <cell r="N73">
            <v>25.882989999999804</v>
          </cell>
          <cell r="O73">
            <v>375.26824985594504</v>
          </cell>
          <cell r="P73">
            <v>0</v>
          </cell>
          <cell r="Q73">
            <v>0</v>
          </cell>
          <cell r="R73">
            <v>0</v>
          </cell>
          <cell r="T73">
            <v>0</v>
          </cell>
          <cell r="U73">
            <v>0</v>
          </cell>
          <cell r="V73">
            <v>0</v>
          </cell>
          <cell r="W73">
            <v>0</v>
          </cell>
          <cell r="X73" t="str">
            <v>JV</v>
          </cell>
          <cell r="Y73" t="str">
            <v>A7212210-Insp &amp; Exped. Agency</v>
          </cell>
          <cell r="Z73" t="str">
            <v>O.NG.PAO.EAW.WEL.724WC-EA Wells Corr. Mtc</v>
          </cell>
          <cell r="AA73" t="str">
            <v>Insp &amp; Exped. Agency</v>
          </cell>
          <cell r="AB73" t="str">
            <v>A7212210</v>
          </cell>
          <cell r="AC73" t="str">
            <v>O.NG.PAO.EAW.WEL.724WC</v>
          </cell>
          <cell r="AD73" t="str">
            <v>EA Wells Corr. Mtc</v>
          </cell>
          <cell r="AE73" t="str">
            <v>PAO</v>
          </cell>
          <cell r="AF73" t="str">
            <v>RECURRENT</v>
          </cell>
          <cell r="AG73">
            <v>200</v>
          </cell>
          <cell r="AH73" t="str">
            <v>PAO</v>
          </cell>
          <cell r="AI73" t="str">
            <v>Contracts</v>
          </cell>
        </row>
        <row r="74">
          <cell r="A74" t="str">
            <v>Workover/General Wellhead Maintenance</v>
          </cell>
          <cell r="B74" t="str">
            <v>Workover/General Wellhead Maintenance</v>
          </cell>
          <cell r="C74" t="str">
            <v>Workover/General Wellhead Maintenance</v>
          </cell>
          <cell r="D74" t="str">
            <v>EA MAINTENANCE</v>
          </cell>
          <cell r="E74" t="str">
            <v>Well/well head maintenance</v>
          </cell>
          <cell r="F74" t="str">
            <v>PREM</v>
          </cell>
          <cell r="G74" t="str">
            <v>OPEX</v>
          </cell>
          <cell r="H74" t="str">
            <v>APH10FEAXP</v>
          </cell>
          <cell r="I74">
            <v>481</v>
          </cell>
          <cell r="J74">
            <v>70</v>
          </cell>
          <cell r="K74">
            <v>290</v>
          </cell>
          <cell r="L74">
            <v>290.55997748834216</v>
          </cell>
          <cell r="M74">
            <v>65.090400000000002</v>
          </cell>
          <cell r="N74">
            <v>285.95272</v>
          </cell>
          <cell r="O74">
            <v>286.46693999999997</v>
          </cell>
          <cell r="P74">
            <v>0</v>
          </cell>
          <cell r="Q74">
            <v>196</v>
          </cell>
          <cell r="R74">
            <v>196</v>
          </cell>
          <cell r="S74">
            <v>0</v>
          </cell>
          <cell r="T74">
            <v>300</v>
          </cell>
          <cell r="U74">
            <v>250</v>
          </cell>
          <cell r="V74">
            <v>252.20588235294119</v>
          </cell>
          <cell r="W74">
            <v>300</v>
          </cell>
          <cell r="X74" t="str">
            <v>JV</v>
          </cell>
          <cell r="Y74" t="str">
            <v>A7210210-Well Maintenance, Prod Services Generic</v>
          </cell>
          <cell r="Z74" t="str">
            <v>O.NG.PAO.EAW.WEL.71300-EA Wells Operations</v>
          </cell>
          <cell r="AA74" t="str">
            <v>Well Maintenance, Prod Services Generic</v>
          </cell>
          <cell r="AB74" t="str">
            <v>A7210210</v>
          </cell>
          <cell r="AC74" t="str">
            <v>O.NG.PAO.EAW.WEL.71300</v>
          </cell>
          <cell r="AD74" t="str">
            <v>EA Wells Operations</v>
          </cell>
          <cell r="AE74" t="str">
            <v>PAO</v>
          </cell>
          <cell r="AF74" t="str">
            <v>RECURRENT</v>
          </cell>
          <cell r="AG74">
            <v>1300</v>
          </cell>
          <cell r="AH74" t="str">
            <v>PAO</v>
          </cell>
          <cell r="AI74" t="str">
            <v>Contracts</v>
          </cell>
        </row>
        <row r="75">
          <cell r="A75" t="str">
            <v>Catering &amp; Housekeeping FPSO</v>
          </cell>
          <cell r="B75" t="str">
            <v>Catering &amp; Housekeeping FPSO</v>
          </cell>
          <cell r="C75" t="str">
            <v>Catering &amp; Housekeeping FPSO</v>
          </cell>
          <cell r="D75" t="str">
            <v>EA CATERING/ HOUSEKEEPING AND WELFARE</v>
          </cell>
          <cell r="E75" t="str">
            <v>Offshore Catering</v>
          </cell>
          <cell r="F75" t="str">
            <v>PREM</v>
          </cell>
          <cell r="G75" t="str">
            <v>OPEX</v>
          </cell>
          <cell r="H75" t="str">
            <v>APP86FEAXP</v>
          </cell>
          <cell r="I75">
            <v>872</v>
          </cell>
          <cell r="J75">
            <v>75000</v>
          </cell>
          <cell r="K75">
            <v>2400</v>
          </cell>
          <cell r="L75">
            <v>599.97588036661909</v>
          </cell>
          <cell r="M75">
            <v>63356.487401612889</v>
          </cell>
          <cell r="N75">
            <v>2383.9805895951222</v>
          </cell>
          <cell r="O75">
            <v>482.98787000000033</v>
          </cell>
          <cell r="P75">
            <v>71400</v>
          </cell>
          <cell r="Q75">
            <v>150</v>
          </cell>
          <cell r="R75">
            <v>525</v>
          </cell>
          <cell r="T75">
            <v>0</v>
          </cell>
          <cell r="U75">
            <v>600</v>
          </cell>
          <cell r="V75">
            <v>600</v>
          </cell>
          <cell r="W75">
            <v>0</v>
          </cell>
          <cell r="X75" t="str">
            <v>JV</v>
          </cell>
          <cell r="Y75" t="str">
            <v>A7260550-Catering</v>
          </cell>
          <cell r="Z75" t="str">
            <v>101179-GPO.GEN.CATERING</v>
          </cell>
          <cell r="AA75" t="str">
            <v>Catering</v>
          </cell>
          <cell r="AB75" t="str">
            <v>A7260550</v>
          </cell>
          <cell r="AC75">
            <v>101179</v>
          </cell>
          <cell r="AD75" t="str">
            <v>GPO.GEN.CATERING</v>
          </cell>
          <cell r="AE75" t="str">
            <v>PAO</v>
          </cell>
          <cell r="AF75" t="str">
            <v>RECURRENT</v>
          </cell>
          <cell r="AG75">
            <v>0</v>
          </cell>
          <cell r="AI75" t="str">
            <v>Contracts</v>
          </cell>
        </row>
        <row r="76">
          <cell r="A76" t="str">
            <v>Welfare items  - EA FPSO</v>
          </cell>
          <cell r="B76" t="str">
            <v>Welfare items  - EA FPSO</v>
          </cell>
          <cell r="C76" t="str">
            <v>Welfare items  - EA FPSO</v>
          </cell>
          <cell r="D76" t="str">
            <v>EA CATERING/ HOUSEKEEPING AND WELFARE</v>
          </cell>
          <cell r="E76" t="str">
            <v>Offshore Catering</v>
          </cell>
          <cell r="F76" t="str">
            <v>PREM</v>
          </cell>
          <cell r="G76" t="str">
            <v>OPEX</v>
          </cell>
          <cell r="H76" t="str">
            <v>APP86FEAXP</v>
          </cell>
          <cell r="I76">
            <v>458.11957706666664</v>
          </cell>
          <cell r="J76">
            <v>750</v>
          </cell>
          <cell r="K76">
            <v>351</v>
          </cell>
          <cell r="L76">
            <v>356.99975880366617</v>
          </cell>
          <cell r="M76">
            <v>667.81945999999994</v>
          </cell>
          <cell r="N76">
            <v>351.27038086180414</v>
          </cell>
          <cell r="O76">
            <v>355.95950086180414</v>
          </cell>
          <cell r="P76">
            <v>6528</v>
          </cell>
          <cell r="Q76">
            <v>615</v>
          </cell>
          <cell r="R76">
            <v>48</v>
          </cell>
          <cell r="T76">
            <v>0</v>
          </cell>
          <cell r="U76">
            <v>0</v>
          </cell>
          <cell r="V76">
            <v>0</v>
          </cell>
          <cell r="W76">
            <v>0</v>
          </cell>
          <cell r="X76" t="str">
            <v>JV</v>
          </cell>
          <cell r="Y76" t="str">
            <v>A7110090-Staff Welfare</v>
          </cell>
          <cell r="Z76" t="str">
            <v>101179-GPO.GEN.CATERING</v>
          </cell>
          <cell r="AA76" t="str">
            <v>Staff Welfare</v>
          </cell>
          <cell r="AB76" t="str">
            <v>A7110090</v>
          </cell>
          <cell r="AC76">
            <v>101179</v>
          </cell>
          <cell r="AD76" t="str">
            <v>GPO.GEN.CATERING</v>
          </cell>
          <cell r="AE76" t="str">
            <v>PAO</v>
          </cell>
          <cell r="AF76" t="str">
            <v>RECURRENT</v>
          </cell>
          <cell r="AG76">
            <v>47</v>
          </cell>
          <cell r="AI76" t="str">
            <v>General Charges</v>
          </cell>
        </row>
        <row r="77">
          <cell r="A77" t="str">
            <v>Call cost 6 INTL voice lines</v>
          </cell>
          <cell r="B77" t="str">
            <v>Call cost 6 INTL voice lines</v>
          </cell>
          <cell r="C77" t="str">
            <v>Call cost 6 INTL voice lines</v>
          </cell>
          <cell r="D77" t="str">
            <v>OFFSHORE IM &amp; T</v>
          </cell>
          <cell r="E77" t="str">
            <v>Offshore IM&amp;T costs</v>
          </cell>
          <cell r="F77" t="str">
            <v>SND-O</v>
          </cell>
          <cell r="G77" t="str">
            <v>OPEX</v>
          </cell>
          <cell r="H77" t="str">
            <v>APQ70TIMTS</v>
          </cell>
          <cell r="I77">
            <v>100</v>
          </cell>
          <cell r="J77">
            <v>2500</v>
          </cell>
          <cell r="K77">
            <v>70</v>
          </cell>
          <cell r="L77">
            <v>89.999196012220636</v>
          </cell>
          <cell r="M77">
            <v>11465.48242</v>
          </cell>
          <cell r="N77">
            <v>111.35401999999999</v>
          </cell>
          <cell r="O77">
            <v>111.35401999999999</v>
          </cell>
          <cell r="P77">
            <v>2671.8</v>
          </cell>
          <cell r="Q77">
            <v>704.30399999999997</v>
          </cell>
          <cell r="R77">
            <v>0</v>
          </cell>
          <cell r="S77">
            <v>257</v>
          </cell>
          <cell r="T77">
            <v>250</v>
          </cell>
          <cell r="U77">
            <v>0</v>
          </cell>
          <cell r="V77">
            <v>0</v>
          </cell>
          <cell r="W77">
            <v>0</v>
          </cell>
          <cell r="X77" t="str">
            <v>JV</v>
          </cell>
          <cell r="Y77" t="str">
            <v>A7220250-Telecom Services</v>
          </cell>
          <cell r="Z77" t="str">
            <v>101180-GPO.GEN.IT SERVICES</v>
          </cell>
          <cell r="AA77" t="str">
            <v>Telecom Services</v>
          </cell>
          <cell r="AB77" t="str">
            <v>A7220250</v>
          </cell>
          <cell r="AC77">
            <v>101180</v>
          </cell>
          <cell r="AD77" t="str">
            <v>GPO.GEN.IT SERVICES</v>
          </cell>
          <cell r="AE77" t="str">
            <v>PIO</v>
          </cell>
          <cell r="AF77" t="str">
            <v>RECURRENT</v>
          </cell>
          <cell r="AG77">
            <v>250</v>
          </cell>
          <cell r="AI77" t="str">
            <v>General Charges</v>
          </cell>
        </row>
        <row r="78">
          <cell r="A78" t="str">
            <v xml:space="preserve">Call Off IM&amp;T Offshore Consultancy </v>
          </cell>
          <cell r="B78" t="str">
            <v xml:space="preserve">Call Off IM&amp;T Offshore Consultancy </v>
          </cell>
          <cell r="C78" t="str">
            <v xml:space="preserve">Call Off IM&amp;T Offshore Consultancy </v>
          </cell>
          <cell r="D78" t="str">
            <v>OFFSHORE IM &amp; T</v>
          </cell>
          <cell r="E78" t="str">
            <v>IM&amp;T consultancy</v>
          </cell>
          <cell r="F78" t="str">
            <v>PREM</v>
          </cell>
          <cell r="G78" t="str">
            <v>OPEX</v>
          </cell>
          <cell r="H78" t="str">
            <v>APQ70TIMTS</v>
          </cell>
          <cell r="I78">
            <v>75</v>
          </cell>
          <cell r="J78">
            <v>315</v>
          </cell>
          <cell r="K78">
            <v>75</v>
          </cell>
          <cell r="L78">
            <v>75</v>
          </cell>
          <cell r="M78">
            <v>312.5</v>
          </cell>
          <cell r="N78">
            <v>59</v>
          </cell>
          <cell r="O78">
            <v>59</v>
          </cell>
          <cell r="Q78">
            <v>669</v>
          </cell>
          <cell r="R78">
            <v>0</v>
          </cell>
          <cell r="S78">
            <v>400</v>
          </cell>
          <cell r="T78">
            <v>411</v>
          </cell>
          <cell r="U78">
            <v>0</v>
          </cell>
          <cell r="V78">
            <v>0</v>
          </cell>
          <cell r="W78">
            <v>0</v>
          </cell>
          <cell r="X78" t="str">
            <v>JV</v>
          </cell>
          <cell r="Y78" t="str">
            <v>A7220340-IT Consultancy Services</v>
          </cell>
          <cell r="Z78" t="str">
            <v>101180-GPO.GEN.IT SERVICES</v>
          </cell>
          <cell r="AA78" t="str">
            <v>IT Consultancy Services</v>
          </cell>
          <cell r="AB78" t="str">
            <v>A7220340</v>
          </cell>
          <cell r="AC78">
            <v>101180</v>
          </cell>
          <cell r="AD78" t="str">
            <v>GPO.GEN.IT SERVICES</v>
          </cell>
          <cell r="AE78" t="str">
            <v>PIO</v>
          </cell>
          <cell r="AF78" t="str">
            <v>RECURRENT</v>
          </cell>
          <cell r="AG78">
            <v>1998.4739999999999</v>
          </cell>
          <cell r="AI78" t="str">
            <v>General Charges</v>
          </cell>
        </row>
        <row r="79">
          <cell r="A79" t="str">
            <v>Connection EA to Tunu LOS  to Warri Network OPEX</v>
          </cell>
          <cell r="B79" t="str">
            <v>Connection EA to Tunu LOS  to Warri Network OPEX</v>
          </cell>
          <cell r="C79" t="str">
            <v>Connection EA to Tunu LOS  to Warri Network OPEX</v>
          </cell>
          <cell r="D79" t="str">
            <v>OFFSHORE IM &amp; T</v>
          </cell>
          <cell r="E79" t="str">
            <v>Onshore IM&amp;T costs</v>
          </cell>
          <cell r="F79" t="str">
            <v>PREM</v>
          </cell>
          <cell r="G79" t="str">
            <v>OPEX</v>
          </cell>
          <cell r="H79" t="str">
            <v>APQ70TIMTS</v>
          </cell>
          <cell r="I79">
            <v>90</v>
          </cell>
          <cell r="J79">
            <v>200</v>
          </cell>
          <cell r="K79">
            <v>90</v>
          </cell>
          <cell r="L79">
            <v>90</v>
          </cell>
          <cell r="M79">
            <v>510</v>
          </cell>
          <cell r="N79">
            <v>43.982100000000003</v>
          </cell>
          <cell r="O79">
            <v>3.6720005496776262</v>
          </cell>
          <cell r="P79">
            <v>0</v>
          </cell>
          <cell r="Q79">
            <v>0</v>
          </cell>
          <cell r="R79">
            <v>0</v>
          </cell>
          <cell r="T79">
            <v>0</v>
          </cell>
          <cell r="U79">
            <v>0</v>
          </cell>
          <cell r="V79">
            <v>0</v>
          </cell>
          <cell r="W79">
            <v>0</v>
          </cell>
          <cell r="X79" t="str">
            <v>JV</v>
          </cell>
          <cell r="Y79" t="str">
            <v>A7220230-Telecom Equipment Services</v>
          </cell>
          <cell r="Z79" t="str">
            <v>101180-GPO.GEN.IT SERVICES</v>
          </cell>
          <cell r="AA79" t="str">
            <v>Telecom Equipment Services</v>
          </cell>
          <cell r="AB79" t="str">
            <v>A7220230</v>
          </cell>
          <cell r="AC79">
            <v>101180</v>
          </cell>
          <cell r="AD79" t="str">
            <v>GPO.GEN.IT SERVICES</v>
          </cell>
          <cell r="AE79" t="str">
            <v>PIO</v>
          </cell>
          <cell r="AF79" t="str">
            <v>RECURRENT</v>
          </cell>
          <cell r="AG79">
            <v>0</v>
          </cell>
          <cell r="AI79" t="str">
            <v>General Charges</v>
          </cell>
        </row>
        <row r="80">
          <cell r="A80" t="str">
            <v>CTR with SITI for offshore IM &amp; T plan</v>
          </cell>
          <cell r="B80" t="str">
            <v>CTR with SITI for offshore IM &amp; T plan</v>
          </cell>
          <cell r="C80" t="str">
            <v>CTR with SITI for offshore IM &amp; T plan</v>
          </cell>
          <cell r="D80" t="str">
            <v>OFFSHORE IM &amp; T</v>
          </cell>
          <cell r="E80" t="str">
            <v>IM&amp;T consultancy</v>
          </cell>
          <cell r="F80" t="str">
            <v>SND-O</v>
          </cell>
          <cell r="G80" t="str">
            <v>OPEX</v>
          </cell>
          <cell r="H80" t="str">
            <v>APQ70TIMTS</v>
          </cell>
          <cell r="N80">
            <v>10.120420000000014</v>
          </cell>
          <cell r="O80">
            <v>10.120420000000014</v>
          </cell>
          <cell r="P80">
            <v>0</v>
          </cell>
          <cell r="Q80">
            <v>69</v>
          </cell>
          <cell r="R80">
            <v>0</v>
          </cell>
          <cell r="T80">
            <v>0</v>
          </cell>
          <cell r="U80">
            <v>0</v>
          </cell>
          <cell r="V80">
            <v>0</v>
          </cell>
          <cell r="W80">
            <v>0</v>
          </cell>
          <cell r="X80" t="str">
            <v>JV</v>
          </cell>
          <cell r="Y80" t="str">
            <v>A7220340-IT Consultancy Services</v>
          </cell>
          <cell r="Z80" t="str">
            <v>101180-GPO.GEN.IT SERVICES</v>
          </cell>
          <cell r="AA80" t="str">
            <v>IT Consultancy Services</v>
          </cell>
          <cell r="AB80" t="str">
            <v>A7220340</v>
          </cell>
          <cell r="AC80">
            <v>101180</v>
          </cell>
          <cell r="AD80" t="str">
            <v>GPO.GEN.IT SERVICES</v>
          </cell>
          <cell r="AE80" t="str">
            <v>PIO</v>
          </cell>
          <cell r="AF80" t="str">
            <v>RECURRENT</v>
          </cell>
          <cell r="AG80">
            <v>0</v>
          </cell>
          <cell r="AI80" t="str">
            <v>Contracts</v>
          </cell>
        </row>
        <row r="81">
          <cell r="A81" t="str">
            <v>Miscellaneous IM&amp;T costs</v>
          </cell>
          <cell r="B81" t="str">
            <v>Miscellaneous IM&amp;T costs</v>
          </cell>
          <cell r="C81" t="str">
            <v>Miscellaneous IM&amp;T costs</v>
          </cell>
          <cell r="D81" t="str">
            <v>OFFSHORE IM &amp; T</v>
          </cell>
          <cell r="E81" t="str">
            <v>Onshore IM&amp;T costs</v>
          </cell>
          <cell r="F81" t="str">
            <v>SND-O</v>
          </cell>
          <cell r="G81" t="str">
            <v>OPEX</v>
          </cell>
          <cell r="H81" t="str">
            <v>APQ70TIMTS</v>
          </cell>
          <cell r="I81">
            <v>1252.7528968253971</v>
          </cell>
          <cell r="J81">
            <v>12000</v>
          </cell>
          <cell r="K81">
            <v>618</v>
          </cell>
          <cell r="L81">
            <v>713.99614085865903</v>
          </cell>
          <cell r="M81">
            <v>11465.48242</v>
          </cell>
          <cell r="N81">
            <v>616.94776999999999</v>
          </cell>
          <cell r="O81">
            <v>700.3081028610402</v>
          </cell>
          <cell r="P81">
            <v>2671.8</v>
          </cell>
          <cell r="Q81">
            <v>34</v>
          </cell>
          <cell r="R81">
            <v>34</v>
          </cell>
          <cell r="S81">
            <v>200</v>
          </cell>
          <cell r="T81">
            <v>257</v>
          </cell>
          <cell r="U81">
            <v>34</v>
          </cell>
          <cell r="V81">
            <v>34</v>
          </cell>
          <cell r="W81">
            <v>0</v>
          </cell>
          <cell r="X81" t="str">
            <v>JV</v>
          </cell>
          <cell r="Y81" t="str">
            <v>A7220330-IT General</v>
          </cell>
          <cell r="Z81" t="str">
            <v>101180-GPO.GEN.IT SERVICES</v>
          </cell>
          <cell r="AA81" t="str">
            <v>IT General</v>
          </cell>
          <cell r="AB81" t="str">
            <v>A7220330</v>
          </cell>
          <cell r="AC81">
            <v>101180</v>
          </cell>
          <cell r="AD81" t="str">
            <v>GPO.GEN.IT SERVICES</v>
          </cell>
          <cell r="AE81" t="str">
            <v>PIO</v>
          </cell>
          <cell r="AF81" t="str">
            <v>RECURRENT</v>
          </cell>
          <cell r="AG81">
            <v>200</v>
          </cell>
          <cell r="AH81" t="str">
            <v>PIO</v>
          </cell>
          <cell r="AI81" t="str">
            <v>General Charges</v>
          </cell>
        </row>
        <row r="82">
          <cell r="A82" t="str">
            <v>Offshore Support Unit SSIN-OPM</v>
          </cell>
          <cell r="B82" t="str">
            <v>Offshore Support Unit SSIN-OPM</v>
          </cell>
          <cell r="C82" t="str">
            <v>Offshore Support Unit SSIN-OPM</v>
          </cell>
          <cell r="D82" t="str">
            <v>OFFSHORE IM &amp; T</v>
          </cell>
          <cell r="E82" t="str">
            <v>IM&amp;T Tarrifs</v>
          </cell>
          <cell r="F82" t="str">
            <v>PREM</v>
          </cell>
          <cell r="G82" t="str">
            <v>OPEX</v>
          </cell>
          <cell r="H82" t="str">
            <v>APQ70TIMTS</v>
          </cell>
          <cell r="I82">
            <v>300</v>
          </cell>
          <cell r="J82">
            <v>3625</v>
          </cell>
          <cell r="K82">
            <v>220</v>
          </cell>
          <cell r="L82">
            <v>248.99883421771992</v>
          </cell>
          <cell r="M82">
            <v>8097.8675999999978</v>
          </cell>
          <cell r="N82">
            <v>877.04327999999998</v>
          </cell>
          <cell r="O82">
            <v>937.87959795773327</v>
          </cell>
          <cell r="P82">
            <v>6233.684210526314</v>
          </cell>
          <cell r="Q82">
            <v>72</v>
          </cell>
          <cell r="R82">
            <v>72</v>
          </cell>
          <cell r="T82">
            <v>222</v>
          </cell>
          <cell r="U82">
            <v>0</v>
          </cell>
          <cell r="V82">
            <v>0</v>
          </cell>
          <cell r="W82">
            <v>76</v>
          </cell>
          <cell r="X82" t="str">
            <v>JV</v>
          </cell>
          <cell r="Y82" t="str">
            <v>A7220210-IT &amp; Communication Services Generic</v>
          </cell>
          <cell r="Z82" t="str">
            <v>101180-GPO.GEN.IT SERVICES</v>
          </cell>
          <cell r="AA82" t="str">
            <v>IT &amp; Communication Services Generic</v>
          </cell>
          <cell r="AB82" t="str">
            <v>A7220210</v>
          </cell>
          <cell r="AC82">
            <v>101180</v>
          </cell>
          <cell r="AD82" t="str">
            <v>GPO.GEN.IT SERVICES</v>
          </cell>
          <cell r="AE82" t="str">
            <v>PIO</v>
          </cell>
          <cell r="AF82" t="str">
            <v>RECURRENT</v>
          </cell>
          <cell r="AG82">
            <v>221.6</v>
          </cell>
          <cell r="AI82" t="str">
            <v>Contracts</v>
          </cell>
        </row>
        <row r="83">
          <cell r="A83" t="str">
            <v>Rental of VSAT Stabilised System</v>
          </cell>
          <cell r="B83" t="str">
            <v>Rental of VSAT Stabilised System</v>
          </cell>
          <cell r="C83" t="str">
            <v>Rental of VSAT Stabilised System</v>
          </cell>
          <cell r="D83" t="str">
            <v>OFFSHORE IM &amp; T</v>
          </cell>
          <cell r="E83" t="str">
            <v>Offshore IM&amp;T costs</v>
          </cell>
          <cell r="F83" t="str">
            <v>PREM</v>
          </cell>
          <cell r="G83" t="str">
            <v>OPEX</v>
          </cell>
          <cell r="H83" t="str">
            <v>APQ70TIMTS</v>
          </cell>
          <cell r="I83">
            <v>149</v>
          </cell>
          <cell r="K83">
            <v>149</v>
          </cell>
          <cell r="L83">
            <v>149</v>
          </cell>
          <cell r="N83">
            <v>149.38300000000001</v>
          </cell>
          <cell r="O83">
            <v>149.38300000000001</v>
          </cell>
          <cell r="P83">
            <v>0</v>
          </cell>
          <cell r="Q83">
            <v>150</v>
          </cell>
          <cell r="R83">
            <v>150</v>
          </cell>
          <cell r="T83">
            <v>0</v>
          </cell>
          <cell r="U83">
            <v>150</v>
          </cell>
          <cell r="V83">
            <v>150</v>
          </cell>
          <cell r="W83">
            <v>0</v>
          </cell>
          <cell r="X83" t="str">
            <v>JV</v>
          </cell>
          <cell r="Y83" t="str">
            <v>A7220230-Telecom Equipment Services</v>
          </cell>
          <cell r="Z83" t="str">
            <v>101180-GPO.GEN.IT SERVICES</v>
          </cell>
          <cell r="AA83" t="str">
            <v>Telecom Equipment Services</v>
          </cell>
          <cell r="AB83" t="str">
            <v>A7220230</v>
          </cell>
          <cell r="AC83">
            <v>101180</v>
          </cell>
          <cell r="AD83" t="str">
            <v>GPO.GEN.IT SERVICES</v>
          </cell>
          <cell r="AE83" t="str">
            <v>PIO</v>
          </cell>
          <cell r="AF83" t="str">
            <v>RECURRENT</v>
          </cell>
          <cell r="AG83">
            <v>150</v>
          </cell>
          <cell r="AI83" t="str">
            <v>Contracts</v>
          </cell>
        </row>
        <row r="84">
          <cell r="A84" t="str">
            <v>Telecoms equipt/GSM - Acquisition, Support, charges</v>
          </cell>
          <cell r="B84" t="str">
            <v>Telecoms equipt/GSM Phones - Acquisition, vendor support, call charges and Subscription Fees</v>
          </cell>
          <cell r="C84" t="str">
            <v>Telecoms equipt/GSM Phones - Acquisition, vendor support, call charges and Subscription Fees</v>
          </cell>
          <cell r="D84" t="str">
            <v>OFFSHORE IM &amp; T</v>
          </cell>
          <cell r="E84" t="str">
            <v>Onshore IM&amp;T costs</v>
          </cell>
          <cell r="F84" t="str">
            <v>SND-O</v>
          </cell>
          <cell r="G84" t="str">
            <v>OPEX</v>
          </cell>
          <cell r="H84" t="str">
            <v>APQ70TIMTS</v>
          </cell>
          <cell r="I84">
            <v>156</v>
          </cell>
          <cell r="K84">
            <v>107</v>
          </cell>
          <cell r="L84">
            <v>107</v>
          </cell>
          <cell r="N84">
            <v>106.82282999999998</v>
          </cell>
          <cell r="O84">
            <v>106.82282999999998</v>
          </cell>
          <cell r="Q84">
            <v>148</v>
          </cell>
          <cell r="R84">
            <v>148</v>
          </cell>
          <cell r="T84">
            <v>0</v>
          </cell>
          <cell r="U84">
            <v>223</v>
          </cell>
          <cell r="V84">
            <v>223</v>
          </cell>
          <cell r="W84">
            <v>0</v>
          </cell>
          <cell r="X84" t="str">
            <v>JV</v>
          </cell>
          <cell r="Y84" t="str">
            <v>A7220260-Mobile Phone Airtime Services</v>
          </cell>
          <cell r="Z84" t="str">
            <v>101180-GPO.GEN.IT SERVICES</v>
          </cell>
          <cell r="AA84" t="str">
            <v>Mobile Phone Airtime Services</v>
          </cell>
          <cell r="AB84" t="str">
            <v>A7220260</v>
          </cell>
          <cell r="AC84">
            <v>101180</v>
          </cell>
          <cell r="AD84" t="str">
            <v>GPO.GEN.IT SERVICES</v>
          </cell>
          <cell r="AE84" t="str">
            <v>PIO</v>
          </cell>
          <cell r="AF84" t="str">
            <v>RECURRENT</v>
          </cell>
          <cell r="AG84">
            <v>0</v>
          </cell>
          <cell r="AI84" t="str">
            <v>Pcs And Peripherals</v>
          </cell>
        </row>
        <row r="85">
          <cell r="A85" t="str">
            <v>Vendor Support/cost for telecoms eqpt</v>
          </cell>
          <cell r="B85" t="str">
            <v>Vendor Support/cost for telecoms eqpt</v>
          </cell>
          <cell r="C85" t="str">
            <v>Vendor Support/cost for telecoms eqpt</v>
          </cell>
          <cell r="D85" t="str">
            <v>OFFSHORE IM &amp; T</v>
          </cell>
          <cell r="E85" t="str">
            <v>Onshore IM&amp;T costs</v>
          </cell>
          <cell r="F85" t="str">
            <v>PREM</v>
          </cell>
          <cell r="G85" t="str">
            <v>OPEX</v>
          </cell>
          <cell r="H85" t="str">
            <v>APQ70TIMTS</v>
          </cell>
          <cell r="I85">
            <v>38</v>
          </cell>
          <cell r="J85">
            <v>4500</v>
          </cell>
          <cell r="K85">
            <v>38</v>
          </cell>
          <cell r="L85">
            <v>73.998552821997151</v>
          </cell>
          <cell r="M85">
            <v>3720.8696299999997</v>
          </cell>
          <cell r="N85">
            <v>4.9205100000000019</v>
          </cell>
          <cell r="O85">
            <v>33.112950000000005</v>
          </cell>
          <cell r="P85">
            <v>8201.7337499999994</v>
          </cell>
          <cell r="Q85">
            <v>49</v>
          </cell>
          <cell r="R85">
            <v>49</v>
          </cell>
          <cell r="T85">
            <v>0</v>
          </cell>
          <cell r="U85">
            <v>49</v>
          </cell>
          <cell r="V85">
            <v>49</v>
          </cell>
          <cell r="W85">
            <v>0</v>
          </cell>
          <cell r="X85" t="str">
            <v>JV</v>
          </cell>
          <cell r="Y85" t="str">
            <v>A7220230-Telecom Equipment Services</v>
          </cell>
          <cell r="Z85" t="str">
            <v>101180-GPO.GEN.IT SERVICES</v>
          </cell>
          <cell r="AA85" t="str">
            <v>Telecom Equipment Services</v>
          </cell>
          <cell r="AB85" t="str">
            <v>A7220230</v>
          </cell>
          <cell r="AC85">
            <v>101180</v>
          </cell>
          <cell r="AD85" t="str">
            <v>GPO.GEN.IT SERVICES</v>
          </cell>
          <cell r="AE85" t="str">
            <v>PIO</v>
          </cell>
          <cell r="AF85" t="str">
            <v>RECURRENT</v>
          </cell>
          <cell r="AG85">
            <v>0</v>
          </cell>
          <cell r="AI85" t="str">
            <v>Contracts</v>
          </cell>
        </row>
        <row r="86">
          <cell r="A86" t="str">
            <v>VSAT Space Segment Rental 2003/2004</v>
          </cell>
          <cell r="B86" t="str">
            <v>VSAT Space Segment Rental 2003/2004</v>
          </cell>
          <cell r="C86" t="str">
            <v>VSAT Space Segment Rental 2003/2004</v>
          </cell>
          <cell r="D86" t="str">
            <v>OFFSHORE IM &amp; T</v>
          </cell>
          <cell r="E86" t="str">
            <v>Offshore IM&amp;T costs</v>
          </cell>
          <cell r="F86" t="str">
            <v>PREM</v>
          </cell>
          <cell r="G86" t="str">
            <v>OPEX</v>
          </cell>
          <cell r="H86" t="str">
            <v>APQ70TIMTS</v>
          </cell>
          <cell r="I86">
            <v>420</v>
          </cell>
          <cell r="J86">
            <v>305</v>
          </cell>
          <cell r="K86">
            <v>420</v>
          </cell>
          <cell r="L86">
            <v>420</v>
          </cell>
          <cell r="M86">
            <v>301.875</v>
          </cell>
          <cell r="N86">
            <v>457.44909999999999</v>
          </cell>
          <cell r="O86">
            <v>457.44909999999999</v>
          </cell>
          <cell r="P86">
            <v>534.44159999999999</v>
          </cell>
          <cell r="Q86">
            <v>223</v>
          </cell>
          <cell r="R86">
            <v>223</v>
          </cell>
          <cell r="T86">
            <v>0</v>
          </cell>
          <cell r="U86">
            <v>223</v>
          </cell>
          <cell r="V86">
            <v>223</v>
          </cell>
          <cell r="W86">
            <v>0</v>
          </cell>
          <cell r="X86" t="str">
            <v>JV</v>
          </cell>
          <cell r="Y86" t="str">
            <v>A7220230-Telecom Equipment Services</v>
          </cell>
          <cell r="Z86" t="str">
            <v>101180-GPO.GEN.IT SERVICES</v>
          </cell>
          <cell r="AA86" t="str">
            <v>Telecom Equipment Services</v>
          </cell>
          <cell r="AB86" t="str">
            <v>A7220230</v>
          </cell>
          <cell r="AC86">
            <v>101180</v>
          </cell>
          <cell r="AD86" t="str">
            <v>GPO.GEN.IT SERVICES</v>
          </cell>
          <cell r="AE86" t="str">
            <v>PIO</v>
          </cell>
          <cell r="AF86" t="str">
            <v>RECURRENT</v>
          </cell>
          <cell r="AG86">
            <v>0</v>
          </cell>
          <cell r="AI86" t="str">
            <v>Contracts</v>
          </cell>
        </row>
        <row r="87">
          <cell r="A87" t="str">
            <v>Technical Training for EA Offshore Staff</v>
          </cell>
          <cell r="B87" t="str">
            <v>Technical Training for EA Offshore Staff</v>
          </cell>
          <cell r="C87" t="str">
            <v>Various costs on trainig</v>
          </cell>
          <cell r="D87" t="str">
            <v>EA OFFSHORE STAFF TRAINING</v>
          </cell>
          <cell r="E87" t="str">
            <v>Training</v>
          </cell>
          <cell r="F87" t="str">
            <v>PREM</v>
          </cell>
          <cell r="G87" t="str">
            <v>OPEX</v>
          </cell>
          <cell r="H87" t="str">
            <v>ASP64FEAXP</v>
          </cell>
          <cell r="I87">
            <v>963.13333333333333</v>
          </cell>
          <cell r="J87">
            <v>16</v>
          </cell>
          <cell r="K87">
            <v>719</v>
          </cell>
          <cell r="L87">
            <v>719.12799485447817</v>
          </cell>
          <cell r="M87">
            <v>15.662799999999999</v>
          </cell>
          <cell r="N87">
            <v>752.20388537062934</v>
          </cell>
          <cell r="O87">
            <v>752.32762537062933</v>
          </cell>
          <cell r="P87">
            <v>0</v>
          </cell>
          <cell r="Q87">
            <v>1483</v>
          </cell>
          <cell r="R87">
            <v>1483</v>
          </cell>
          <cell r="T87">
            <v>0</v>
          </cell>
          <cell r="U87">
            <v>1483</v>
          </cell>
          <cell r="V87">
            <v>1483</v>
          </cell>
          <cell r="W87">
            <v>0</v>
          </cell>
          <cell r="X87" t="str">
            <v>JV</v>
          </cell>
          <cell r="Y87" t="str">
            <v>A7260010-Pers. Training &amp; Development Generic</v>
          </cell>
          <cell r="Z87" t="str">
            <v>101175-GPO.General OH - Manage Company Business</v>
          </cell>
          <cell r="AA87" t="str">
            <v>Pers. Training &amp; Development Generic</v>
          </cell>
          <cell r="AB87" t="str">
            <v>A7260010</v>
          </cell>
          <cell r="AC87">
            <v>101175</v>
          </cell>
          <cell r="AD87" t="str">
            <v>GPO.General OH - Manage Company Business</v>
          </cell>
          <cell r="AE87" t="str">
            <v>PAO</v>
          </cell>
          <cell r="AF87" t="str">
            <v>OVERHEAD</v>
          </cell>
          <cell r="AG87">
            <v>0</v>
          </cell>
          <cell r="AI87" t="str">
            <v>Training-Pdd</v>
          </cell>
        </row>
        <row r="88">
          <cell r="A88" t="str">
            <v>Motor Vehicles/Buses</v>
          </cell>
          <cell r="B88" t="str">
            <v>Motor Vehicles/Buses</v>
          </cell>
          <cell r="C88" t="str">
            <v>Motor Vehicles/Buses</v>
          </cell>
          <cell r="D88" t="str">
            <v>CAPEX - OTHERS</v>
          </cell>
          <cell r="E88" t="str">
            <v>Vehicles</v>
          </cell>
          <cell r="F88" t="str">
            <v>PRLO</v>
          </cell>
          <cell r="G88" t="str">
            <v>CAPEX</v>
          </cell>
          <cell r="H88" t="str">
            <v>C1N58</v>
          </cell>
          <cell r="I88">
            <v>167.5</v>
          </cell>
          <cell r="J88">
            <v>8000</v>
          </cell>
          <cell r="K88">
            <v>202</v>
          </cell>
          <cell r="L88">
            <v>265.99742723910606</v>
          </cell>
          <cell r="M88">
            <v>7402.9815600000002</v>
          </cell>
          <cell r="N88">
            <v>181.19891000000004</v>
          </cell>
          <cell r="O88">
            <v>236.59460000000004</v>
          </cell>
          <cell r="P88">
            <v>9700</v>
          </cell>
          <cell r="Q88">
            <v>138</v>
          </cell>
          <cell r="R88">
            <v>209.3235294117647</v>
          </cell>
          <cell r="T88">
            <v>0</v>
          </cell>
          <cell r="U88">
            <v>0</v>
          </cell>
          <cell r="V88">
            <v>0</v>
          </cell>
          <cell r="W88">
            <v>0</v>
          </cell>
          <cell r="X88" t="str">
            <v>JV</v>
          </cell>
          <cell r="Y88" t="str">
            <v>A7470010-Cars, Road Vehicles</v>
          </cell>
          <cell r="Z88" t="str">
            <v>C.NG.SSC.OR.02.430.A160-0</v>
          </cell>
          <cell r="AA88" t="str">
            <v>Cars, Road Vehicles</v>
          </cell>
          <cell r="AB88" t="str">
            <v>A7470010</v>
          </cell>
          <cell r="AC88" t="str">
            <v>C.NG.SSC.OR.02.430.A160</v>
          </cell>
          <cell r="AD88">
            <v>0</v>
          </cell>
          <cell r="AE88" t="str">
            <v>PLO</v>
          </cell>
          <cell r="AF88" t="str">
            <v>CAPEX</v>
          </cell>
          <cell r="AG88">
            <v>0</v>
          </cell>
          <cell r="AI88" t="str">
            <v>Materials</v>
          </cell>
        </row>
        <row r="89">
          <cell r="A89" t="str">
            <v>Office furniture</v>
          </cell>
          <cell r="B89" t="str">
            <v>Office furniture</v>
          </cell>
          <cell r="C89" t="str">
            <v>Office furniture</v>
          </cell>
          <cell r="D89" t="str">
            <v>CAPEX - OTHERS</v>
          </cell>
          <cell r="E89" t="str">
            <v>Office Furniture</v>
          </cell>
          <cell r="F89" t="str">
            <v>PRLO</v>
          </cell>
          <cell r="G89" t="str">
            <v>CAPEX</v>
          </cell>
          <cell r="H89" t="str">
            <v>C1N58</v>
          </cell>
          <cell r="I89">
            <v>347.5</v>
          </cell>
          <cell r="J89">
            <v>15000</v>
          </cell>
          <cell r="K89">
            <v>53</v>
          </cell>
          <cell r="L89">
            <v>172.99517607332382</v>
          </cell>
          <cell r="M89">
            <v>13901.719310000002</v>
          </cell>
          <cell r="N89">
            <v>123.76</v>
          </cell>
          <cell r="O89">
            <v>107.66508</v>
          </cell>
          <cell r="P89">
            <v>534.44159999999999</v>
          </cell>
          <cell r="Q89">
            <v>48.048000000000002</v>
          </cell>
          <cell r="R89">
            <v>0</v>
          </cell>
          <cell r="T89">
            <v>0</v>
          </cell>
          <cell r="U89">
            <v>0</v>
          </cell>
          <cell r="V89">
            <v>0</v>
          </cell>
          <cell r="W89">
            <v>0</v>
          </cell>
          <cell r="X89" t="str">
            <v>JV</v>
          </cell>
          <cell r="Y89" t="str">
            <v>A7460040-Office / Warehouse Equipment &amp; Goods</v>
          </cell>
          <cell r="Z89" t="str">
            <v>C.NG.SSC.OR.02.430.A160-0</v>
          </cell>
          <cell r="AA89" t="str">
            <v>Office / Warehouse Equipment &amp; Goods</v>
          </cell>
          <cell r="AB89" t="str">
            <v>A7460040</v>
          </cell>
          <cell r="AC89" t="str">
            <v>C.NG.SSC.OR.02.430.A160</v>
          </cell>
          <cell r="AD89">
            <v>0</v>
          </cell>
          <cell r="AE89" t="str">
            <v>PLO</v>
          </cell>
          <cell r="AF89" t="str">
            <v>CAPEX</v>
          </cell>
          <cell r="AG89">
            <v>0</v>
          </cell>
          <cell r="AI89" t="str">
            <v>Materials</v>
          </cell>
        </row>
        <row r="90">
          <cell r="A90" t="str">
            <v>Supply base furniture &amp; storage racks</v>
          </cell>
          <cell r="B90" t="str">
            <v>Supply base furniture &amp; storage racks</v>
          </cell>
          <cell r="C90" t="str">
            <v>Supply base Furn. storage racks &amp; off.fu</v>
          </cell>
          <cell r="D90" t="str">
            <v>CAPEX - OTHERS</v>
          </cell>
          <cell r="E90" t="str">
            <v>Supply Base Equipment</v>
          </cell>
          <cell r="F90" t="str">
            <v>PRLO</v>
          </cell>
          <cell r="G90" t="str">
            <v>CAPEX</v>
          </cell>
          <cell r="H90" t="str">
            <v>C1N58</v>
          </cell>
          <cell r="I90">
            <v>400</v>
          </cell>
          <cell r="J90">
            <v>1000</v>
          </cell>
          <cell r="K90">
            <v>400</v>
          </cell>
          <cell r="L90">
            <v>407.99967840488824</v>
          </cell>
          <cell r="M90">
            <v>476</v>
          </cell>
          <cell r="N90">
            <v>162.07</v>
          </cell>
          <cell r="O90">
            <v>3.4272005130324517</v>
          </cell>
          <cell r="P90">
            <v>9148</v>
          </cell>
          <cell r="Q90">
            <v>201</v>
          </cell>
          <cell r="R90">
            <v>268.26470588235293</v>
          </cell>
          <cell r="T90">
            <v>0</v>
          </cell>
          <cell r="U90">
            <v>0</v>
          </cell>
          <cell r="V90">
            <v>0</v>
          </cell>
          <cell r="W90">
            <v>0</v>
          </cell>
          <cell r="X90" t="str">
            <v>JV</v>
          </cell>
          <cell r="Y90" t="str">
            <v>A7460040-Office / Warehouse Equipment &amp; Goods</v>
          </cell>
          <cell r="Z90" t="str">
            <v>C.NG.SSC.OR.02.430.A160-0</v>
          </cell>
          <cell r="AA90" t="str">
            <v>Office / Warehouse Equipment &amp; Goods</v>
          </cell>
          <cell r="AB90" t="str">
            <v>A7460040</v>
          </cell>
          <cell r="AC90" t="str">
            <v>C.NG.SSC.OR.02.430.A160</v>
          </cell>
          <cell r="AD90">
            <v>0</v>
          </cell>
          <cell r="AE90" t="str">
            <v>PLO</v>
          </cell>
          <cell r="AF90" t="str">
            <v>CAPEX</v>
          </cell>
          <cell r="AG90">
            <v>0</v>
          </cell>
          <cell r="AI90" t="str">
            <v>Contracts</v>
          </cell>
        </row>
        <row r="91">
          <cell r="A91" t="str">
            <v>Data/Telecomm link to Onne Warehouse.</v>
          </cell>
          <cell r="B91" t="str">
            <v>Data/Telecomm link to Onne Warehouse.</v>
          </cell>
          <cell r="C91" t="str">
            <v>Data/Telecomm link to Onne Warehouse.</v>
          </cell>
          <cell r="D91" t="str">
            <v>CAPEX IM &amp; T</v>
          </cell>
          <cell r="E91" t="str">
            <v>Data/ Telecoms links Offshore</v>
          </cell>
          <cell r="F91" t="str">
            <v>PRLO</v>
          </cell>
          <cell r="G91" t="str">
            <v>CAPEX</v>
          </cell>
          <cell r="H91" t="str">
            <v>C1N58</v>
          </cell>
          <cell r="I91">
            <v>175</v>
          </cell>
          <cell r="J91">
            <v>9000</v>
          </cell>
          <cell r="K91">
            <v>175</v>
          </cell>
          <cell r="L91">
            <v>246.9971056439943</v>
          </cell>
          <cell r="M91">
            <v>8962.5258000000013</v>
          </cell>
          <cell r="N91">
            <v>101.90324</v>
          </cell>
          <cell r="O91">
            <v>168.88201526133099</v>
          </cell>
          <cell r="Q91">
            <v>100</v>
          </cell>
          <cell r="R91">
            <v>100</v>
          </cell>
          <cell r="T91">
            <v>0</v>
          </cell>
          <cell r="U91">
            <v>0</v>
          </cell>
          <cell r="V91">
            <v>0</v>
          </cell>
          <cell r="W91">
            <v>0</v>
          </cell>
          <cell r="X91" t="str">
            <v>JV</v>
          </cell>
          <cell r="Y91" t="str">
            <v>A7450050-Computers, Pc</v>
          </cell>
          <cell r="Z91" t="str">
            <v>C.NG.SSC.OR.02.430.A160-0</v>
          </cell>
          <cell r="AA91" t="str">
            <v>Computers, Pc</v>
          </cell>
          <cell r="AB91" t="str">
            <v>A7450050</v>
          </cell>
          <cell r="AC91" t="str">
            <v>C.NG.SSC.OR.02.430.A160</v>
          </cell>
          <cell r="AD91">
            <v>0</v>
          </cell>
          <cell r="AE91" t="str">
            <v>PLO</v>
          </cell>
          <cell r="AF91" t="str">
            <v>CAPEX</v>
          </cell>
          <cell r="AG91">
            <v>0</v>
          </cell>
          <cell r="AI91" t="str">
            <v>Contracts</v>
          </cell>
        </row>
        <row r="92">
          <cell r="A92" t="str">
            <v>Dedicated emergency Inmarsat B unit</v>
          </cell>
          <cell r="B92" t="str">
            <v>Dedicated emergency Inmarsat B unit</v>
          </cell>
          <cell r="C92" t="str">
            <v>Dedicated emergency Inmarsat B unit</v>
          </cell>
          <cell r="D92" t="str">
            <v>CAPEX IM &amp; T</v>
          </cell>
          <cell r="E92" t="str">
            <v>IT Equipment FPSO</v>
          </cell>
          <cell r="F92" t="str">
            <v>PREM</v>
          </cell>
          <cell r="G92" t="str">
            <v>CAPEX</v>
          </cell>
          <cell r="H92" t="str">
            <v>C1N58</v>
          </cell>
          <cell r="I92">
            <v>32</v>
          </cell>
          <cell r="J92">
            <v>0</v>
          </cell>
          <cell r="K92">
            <v>32</v>
          </cell>
          <cell r="L92">
            <v>32</v>
          </cell>
          <cell r="M92">
            <v>0</v>
          </cell>
          <cell r="N92">
            <v>32</v>
          </cell>
          <cell r="O92">
            <v>32</v>
          </cell>
          <cell r="Q92">
            <v>10</v>
          </cell>
          <cell r="R92">
            <v>10</v>
          </cell>
          <cell r="S92">
            <v>56</v>
          </cell>
          <cell r="T92">
            <v>0</v>
          </cell>
          <cell r="U92">
            <v>0</v>
          </cell>
          <cell r="V92">
            <v>0</v>
          </cell>
          <cell r="W92">
            <v>0</v>
          </cell>
          <cell r="X92" t="str">
            <v>JV</v>
          </cell>
          <cell r="Y92" t="str">
            <v>A7450050-Computers, Pc</v>
          </cell>
          <cell r="Z92" t="str">
            <v>C.NG.SSC.OR.02.430.A160-0</v>
          </cell>
          <cell r="AA92" t="str">
            <v>Computers, Pc</v>
          </cell>
          <cell r="AB92" t="str">
            <v>A7450050</v>
          </cell>
          <cell r="AC92" t="str">
            <v>C.NG.SSC.OR.02.430.A160</v>
          </cell>
          <cell r="AD92">
            <v>0</v>
          </cell>
          <cell r="AE92" t="str">
            <v>PAO</v>
          </cell>
          <cell r="AF92" t="str">
            <v>CAPEX</v>
          </cell>
          <cell r="AG92">
            <v>0</v>
          </cell>
          <cell r="AI92" t="str">
            <v>Materials</v>
          </cell>
        </row>
        <row r="93">
          <cell r="A93" t="str">
            <v>GID Equipment FPSO</v>
          </cell>
          <cell r="B93" t="str">
            <v>GID Equipment FPSO</v>
          </cell>
          <cell r="C93" t="str">
            <v>GID Equipment FPSO</v>
          </cell>
          <cell r="D93" t="str">
            <v>CAPEX IM &amp; T</v>
          </cell>
          <cell r="E93" t="str">
            <v>IT Equipment FPSO</v>
          </cell>
          <cell r="F93" t="str">
            <v>PREM</v>
          </cell>
          <cell r="G93" t="str">
            <v>CAPEX</v>
          </cell>
          <cell r="H93" t="str">
            <v>C1N58</v>
          </cell>
          <cell r="I93">
            <v>0</v>
          </cell>
          <cell r="J93">
            <v>40548.284557980289</v>
          </cell>
          <cell r="K93">
            <v>56</v>
          </cell>
          <cell r="L93">
            <v>56</v>
          </cell>
          <cell r="M93">
            <v>29730.556789999999</v>
          </cell>
          <cell r="N93">
            <v>50.697000000000003</v>
          </cell>
          <cell r="O93">
            <v>50.697000000000003</v>
          </cell>
          <cell r="P93">
            <v>1032.444</v>
          </cell>
          <cell r="Q93">
            <v>92.82</v>
          </cell>
          <cell r="R93">
            <v>0</v>
          </cell>
          <cell r="T93">
            <v>0</v>
          </cell>
          <cell r="U93">
            <v>0</v>
          </cell>
          <cell r="V93">
            <v>0</v>
          </cell>
          <cell r="W93">
            <v>0</v>
          </cell>
          <cell r="X93" t="str">
            <v>JV</v>
          </cell>
          <cell r="Y93" t="str">
            <v>A7450050-Computers, Pc</v>
          </cell>
          <cell r="Z93" t="str">
            <v>C.NG.SSC.OR.02.430.A160-0</v>
          </cell>
          <cell r="AA93" t="str">
            <v>Computers, Pc</v>
          </cell>
          <cell r="AB93" t="str">
            <v>A7450050</v>
          </cell>
          <cell r="AC93" t="str">
            <v>C.NG.SSC.OR.02.430.A160</v>
          </cell>
          <cell r="AD93">
            <v>0</v>
          </cell>
          <cell r="AE93" t="str">
            <v>PAO</v>
          </cell>
          <cell r="AF93" t="str">
            <v>CAPEX</v>
          </cell>
          <cell r="AG93">
            <v>0</v>
          </cell>
          <cell r="AI93" t="str">
            <v>Pcs And Peripherals</v>
          </cell>
        </row>
        <row r="94">
          <cell r="A94" t="str">
            <v>IT Equip &amp; infrastruc costs onshore</v>
          </cell>
          <cell r="B94" t="str">
            <v>IT Equipment &amp; infrastructure costs (new office - incl. Mast)</v>
          </cell>
          <cell r="C94" t="str">
            <v>IT Equipment &amp; infrastructure costs (new office - incl. Mast)</v>
          </cell>
          <cell r="D94" t="str">
            <v>CAPEX IM &amp; T</v>
          </cell>
          <cell r="E94" t="str">
            <v>IT/ Telecoms Infrastructure - Office</v>
          </cell>
          <cell r="F94" t="str">
            <v>PRLO</v>
          </cell>
          <cell r="G94" t="str">
            <v>CAPEX</v>
          </cell>
          <cell r="H94" t="str">
            <v>C1N58</v>
          </cell>
          <cell r="I94">
            <v>959</v>
          </cell>
          <cell r="J94">
            <v>26101</v>
          </cell>
          <cell r="K94">
            <v>541</v>
          </cell>
          <cell r="L94">
            <v>749.79960604598841</v>
          </cell>
          <cell r="M94">
            <v>8563.883719999998</v>
          </cell>
          <cell r="N94">
            <v>478.25028000000003</v>
          </cell>
          <cell r="O94">
            <v>543.13587000000007</v>
          </cell>
          <cell r="P94">
            <v>13530.911749999999</v>
          </cell>
          <cell r="Q94">
            <v>3458</v>
          </cell>
          <cell r="R94">
            <v>0</v>
          </cell>
          <cell r="T94">
            <v>0</v>
          </cell>
          <cell r="U94">
            <v>0</v>
          </cell>
          <cell r="V94">
            <v>0</v>
          </cell>
          <cell r="W94">
            <v>0</v>
          </cell>
          <cell r="X94" t="str">
            <v>JV</v>
          </cell>
          <cell r="Y94" t="str">
            <v>A7450050-Computers, Pc</v>
          </cell>
          <cell r="Z94" t="str">
            <v>C.NG.SSC.OR.02.430.A160-0</v>
          </cell>
          <cell r="AA94" t="str">
            <v>Computers, Pc</v>
          </cell>
          <cell r="AB94" t="str">
            <v>A7450050</v>
          </cell>
          <cell r="AC94" t="str">
            <v>C.NG.SSC.OR.02.430.A160</v>
          </cell>
          <cell r="AD94">
            <v>0</v>
          </cell>
          <cell r="AE94" t="str">
            <v>PLO</v>
          </cell>
          <cell r="AF94" t="str">
            <v>CAPEX</v>
          </cell>
          <cell r="AG94">
            <v>0</v>
          </cell>
          <cell r="AI94" t="str">
            <v>Pcs And Peripherals</v>
          </cell>
        </row>
        <row r="95">
          <cell r="A95" t="str">
            <v>IT Infrastructure for Marine Coordination Centre</v>
          </cell>
          <cell r="B95" t="str">
            <v>IT Infrastructure for Marine Coordination Centre</v>
          </cell>
          <cell r="C95" t="str">
            <v>IT Infrastructure for Marine Coordination Centre</v>
          </cell>
          <cell r="D95" t="str">
            <v>CAPEX IM &amp; T</v>
          </cell>
          <cell r="E95" t="str">
            <v>IT/ Telecoms Infrastructure - Office</v>
          </cell>
          <cell r="F95" t="str">
            <v>PRLO</v>
          </cell>
          <cell r="G95" t="str">
            <v>CAPEX</v>
          </cell>
          <cell r="H95" t="str">
            <v>C1N58</v>
          </cell>
          <cell r="I95">
            <v>75</v>
          </cell>
          <cell r="J95">
            <v>0</v>
          </cell>
          <cell r="K95">
            <v>75</v>
          </cell>
          <cell r="L95">
            <v>75</v>
          </cell>
          <cell r="M95">
            <v>0</v>
          </cell>
          <cell r="N95">
            <v>59</v>
          </cell>
          <cell r="O95">
            <v>59</v>
          </cell>
          <cell r="P95">
            <v>18768</v>
          </cell>
          <cell r="Q95">
            <v>493</v>
          </cell>
          <cell r="R95">
            <v>0</v>
          </cell>
          <cell r="S95">
            <v>350</v>
          </cell>
          <cell r="T95">
            <v>0</v>
          </cell>
          <cell r="U95">
            <v>0</v>
          </cell>
          <cell r="V95">
            <v>0</v>
          </cell>
          <cell r="W95">
            <v>0</v>
          </cell>
          <cell r="X95" t="str">
            <v>JV</v>
          </cell>
          <cell r="Y95" t="str">
            <v>A7450050-Computers, Pc</v>
          </cell>
          <cell r="Z95" t="str">
            <v>C.NG.SSC.OR.02.430.A160-0</v>
          </cell>
          <cell r="AA95" t="str">
            <v>Computers, Pc</v>
          </cell>
          <cell r="AB95" t="str">
            <v>A7450050</v>
          </cell>
          <cell r="AC95" t="str">
            <v>C.NG.SSC.OR.02.430.A160</v>
          </cell>
          <cell r="AD95">
            <v>0</v>
          </cell>
          <cell r="AE95" t="str">
            <v>PLO</v>
          </cell>
          <cell r="AF95" t="str">
            <v>CAPEX</v>
          </cell>
          <cell r="AG95">
            <v>0</v>
          </cell>
          <cell r="AI95" t="str">
            <v>Pcs And Peripherals</v>
          </cell>
        </row>
        <row r="96">
          <cell r="A96" t="str">
            <v>Other IT equipment onshore staff</v>
          </cell>
          <cell r="B96" t="str">
            <v>Other IT equipment onshore staff</v>
          </cell>
          <cell r="C96" t="str">
            <v>Various items for 2003</v>
          </cell>
          <cell r="D96" t="str">
            <v>CAPEX IM &amp; T</v>
          </cell>
          <cell r="E96" t="str">
            <v>Data/ Telecoms links Offshore</v>
          </cell>
          <cell r="F96" t="str">
            <v>PRLO</v>
          </cell>
          <cell r="G96" t="str">
            <v>CAPEX</v>
          </cell>
          <cell r="H96" t="str">
            <v>C1N58</v>
          </cell>
          <cell r="I96">
            <v>649</v>
          </cell>
          <cell r="J96">
            <v>4780</v>
          </cell>
          <cell r="K96">
            <v>258</v>
          </cell>
          <cell r="L96">
            <v>296.2384627753658</v>
          </cell>
          <cell r="M96">
            <v>3622.5</v>
          </cell>
          <cell r="N96">
            <v>0</v>
          </cell>
          <cell r="O96">
            <v>28.255500000000001</v>
          </cell>
          <cell r="P96">
            <v>0</v>
          </cell>
          <cell r="Q96">
            <v>28</v>
          </cell>
          <cell r="R96">
            <v>28</v>
          </cell>
          <cell r="S96">
            <v>400</v>
          </cell>
          <cell r="T96">
            <v>0</v>
          </cell>
          <cell r="U96">
            <v>0</v>
          </cell>
          <cell r="V96">
            <v>0</v>
          </cell>
          <cell r="W96">
            <v>0</v>
          </cell>
          <cell r="X96" t="str">
            <v>JV</v>
          </cell>
          <cell r="Y96" t="str">
            <v>A7450050-Computers, Pc</v>
          </cell>
          <cell r="Z96" t="str">
            <v>C.NG.SSC.OR.02.430.A160-0</v>
          </cell>
          <cell r="AA96" t="str">
            <v>Computers, Pc</v>
          </cell>
          <cell r="AB96" t="str">
            <v>A7450050</v>
          </cell>
          <cell r="AC96" t="str">
            <v>C.NG.SSC.OR.02.430.A160</v>
          </cell>
          <cell r="AD96">
            <v>0</v>
          </cell>
          <cell r="AE96" t="str">
            <v>PLO</v>
          </cell>
          <cell r="AF96" t="str">
            <v>CAPEX</v>
          </cell>
          <cell r="AG96">
            <v>0</v>
          </cell>
          <cell r="AI96" t="str">
            <v>Pcs And Peripherals</v>
          </cell>
        </row>
        <row r="97">
          <cell r="A97" t="str">
            <v>Telecomm Maint Test Equip EA FPSO</v>
          </cell>
          <cell r="B97" t="str">
            <v>Telecomm Maint Test Equip EA FPSO</v>
          </cell>
          <cell r="C97" t="str">
            <v>Telecomm Maint Test Equip EA FPSO</v>
          </cell>
          <cell r="D97" t="str">
            <v>CAPEX IM &amp; T</v>
          </cell>
          <cell r="E97" t="str">
            <v>IT Equipment FPSO</v>
          </cell>
          <cell r="F97" t="str">
            <v>PREM</v>
          </cell>
          <cell r="G97" t="str">
            <v>CAPEX</v>
          </cell>
          <cell r="H97" t="str">
            <v>C1N58</v>
          </cell>
          <cell r="I97">
            <v>54.915200000000006</v>
          </cell>
          <cell r="J97">
            <v>250</v>
          </cell>
          <cell r="K97">
            <v>55</v>
          </cell>
          <cell r="L97">
            <v>56.999919601222061</v>
          </cell>
          <cell r="M97">
            <v>243.18615000000003</v>
          </cell>
          <cell r="N97">
            <v>54.915200000000006</v>
          </cell>
          <cell r="O97">
            <v>56.822529999999993</v>
          </cell>
          <cell r="P97">
            <v>0</v>
          </cell>
          <cell r="Q97">
            <v>0</v>
          </cell>
          <cell r="R97">
            <v>0</v>
          </cell>
          <cell r="T97">
            <v>0</v>
          </cell>
          <cell r="U97">
            <v>0</v>
          </cell>
          <cell r="V97">
            <v>0</v>
          </cell>
          <cell r="W97">
            <v>0</v>
          </cell>
          <cell r="X97" t="str">
            <v>JV</v>
          </cell>
          <cell r="Y97" t="str">
            <v>A7450050-Computers, Pc</v>
          </cell>
          <cell r="Z97" t="str">
            <v>C.NG.SSC.OR.02.430.A160-0</v>
          </cell>
          <cell r="AA97" t="str">
            <v>Computers, Pc</v>
          </cell>
          <cell r="AB97" t="str">
            <v>A7450050</v>
          </cell>
          <cell r="AC97" t="str">
            <v>C.NG.SSC.OR.02.430.A160</v>
          </cell>
          <cell r="AD97">
            <v>0</v>
          </cell>
          <cell r="AE97" t="str">
            <v>PAO</v>
          </cell>
          <cell r="AF97" t="str">
            <v>CAPEX</v>
          </cell>
          <cell r="AG97">
            <v>0</v>
          </cell>
          <cell r="AI97" t="str">
            <v>Contracts</v>
          </cell>
        </row>
        <row r="98">
          <cell r="A98" t="str">
            <v>New installation of PEC monitoring points</v>
          </cell>
          <cell r="B98" t="str">
            <v>New installation of PEC monitoring points</v>
          </cell>
          <cell r="C98" t="str">
            <v>Miscellaneous IM&amp;T costs</v>
          </cell>
          <cell r="D98" t="str">
            <v>CAPEX EA UPGRADES</v>
          </cell>
          <cell r="E98" t="str">
            <v>Sea Eagle Other CAPEX</v>
          </cell>
          <cell r="F98" t="str">
            <v>PREM</v>
          </cell>
          <cell r="G98" t="str">
            <v>CAPEX</v>
          </cell>
          <cell r="H98" t="str">
            <v>C1N58</v>
          </cell>
          <cell r="I98">
            <v>0</v>
          </cell>
          <cell r="J98">
            <v>0</v>
          </cell>
          <cell r="K98">
            <v>0</v>
          </cell>
          <cell r="L98">
            <v>0</v>
          </cell>
          <cell r="M98">
            <v>0</v>
          </cell>
          <cell r="N98">
            <v>0</v>
          </cell>
          <cell r="O98">
            <v>0</v>
          </cell>
          <cell r="P98">
            <v>1088</v>
          </cell>
          <cell r="Q98">
            <v>34</v>
          </cell>
          <cell r="R98">
            <v>34</v>
          </cell>
          <cell r="T98">
            <v>0</v>
          </cell>
          <cell r="U98">
            <v>0</v>
          </cell>
          <cell r="V98">
            <v>0</v>
          </cell>
          <cell r="W98">
            <v>0</v>
          </cell>
          <cell r="X98" t="str">
            <v>JV</v>
          </cell>
          <cell r="Y98" t="str">
            <v>A7211170-General Machinery Maintenance</v>
          </cell>
          <cell r="Z98" t="str">
            <v>C.NG.SSC.OR.02.430.A160-0</v>
          </cell>
          <cell r="AA98" t="str">
            <v>General Machinery Maintenance</v>
          </cell>
          <cell r="AB98" t="str">
            <v>A7211170</v>
          </cell>
          <cell r="AC98" t="str">
            <v>C.NG.SSC.OR.02.430.A160</v>
          </cell>
          <cell r="AD98">
            <v>0</v>
          </cell>
          <cell r="AE98" t="str">
            <v>PAO</v>
          </cell>
          <cell r="AF98" t="str">
            <v>CAPEX</v>
          </cell>
          <cell r="AG98">
            <v>240</v>
          </cell>
          <cell r="AH98" t="str">
            <v>PSO</v>
          </cell>
          <cell r="AI98" t="str">
            <v>Contracts</v>
          </cell>
        </row>
        <row r="99">
          <cell r="A99" t="str">
            <v>DP E&amp;I Shelters</v>
          </cell>
          <cell r="B99" t="str">
            <v>DP E&amp;I Shelters</v>
          </cell>
          <cell r="C99" t="str">
            <v>DP E&amp;I Shelters</v>
          </cell>
          <cell r="D99" t="str">
            <v>CAPEX EA UPGRADES</v>
          </cell>
          <cell r="E99" t="str">
            <v>DP Capex</v>
          </cell>
          <cell r="F99" t="str">
            <v>PREM</v>
          </cell>
          <cell r="G99" t="str">
            <v>CAPEX</v>
          </cell>
          <cell r="H99" t="str">
            <v>C1N58-AF</v>
          </cell>
          <cell r="I99">
            <v>300</v>
          </cell>
          <cell r="J99">
            <v>3625</v>
          </cell>
          <cell r="K99">
            <v>220</v>
          </cell>
          <cell r="L99">
            <v>248.99883421771992</v>
          </cell>
          <cell r="Q99">
            <v>72</v>
          </cell>
          <cell r="R99">
            <v>0</v>
          </cell>
          <cell r="T99">
            <v>0</v>
          </cell>
          <cell r="U99">
            <v>750</v>
          </cell>
          <cell r="V99">
            <v>750</v>
          </cell>
          <cell r="W99">
            <v>500</v>
          </cell>
          <cell r="X99" t="str">
            <v>AF</v>
          </cell>
          <cell r="Y99" t="str">
            <v>A7510010-Drilling Rig Surface Eqpt, General</v>
          </cell>
          <cell r="Z99" t="str">
            <v>0-0</v>
          </cell>
          <cell r="AA99" t="str">
            <v>Drilling Rig Surface Eqpt, General</v>
          </cell>
          <cell r="AB99" t="str">
            <v>A7510010</v>
          </cell>
          <cell r="AC99">
            <v>0</v>
          </cell>
          <cell r="AD99">
            <v>0</v>
          </cell>
          <cell r="AE99" t="str">
            <v>PAO</v>
          </cell>
          <cell r="AF99" t="str">
            <v>-</v>
          </cell>
          <cell r="AG99">
            <v>500</v>
          </cell>
          <cell r="AH99" t="str">
            <v>PSO</v>
          </cell>
          <cell r="AI99" t="str">
            <v>General Charges</v>
          </cell>
        </row>
        <row r="100">
          <cell r="A100" t="str">
            <v>DP Gas Lift System</v>
          </cell>
          <cell r="B100" t="str">
            <v>DP Gas Lift System</v>
          </cell>
          <cell r="C100" t="str">
            <v>DP Gas Lift System</v>
          </cell>
          <cell r="D100" t="str">
            <v>CAPEX EA UPGRADES</v>
          </cell>
          <cell r="E100" t="str">
            <v>DP Capex</v>
          </cell>
          <cell r="F100" t="str">
            <v>PREM</v>
          </cell>
          <cell r="G100" t="str">
            <v>CAPEX</v>
          </cell>
          <cell r="H100" t="str">
            <v>C1N58-AF</v>
          </cell>
          <cell r="I100">
            <v>149</v>
          </cell>
          <cell r="J100">
            <v>4500</v>
          </cell>
          <cell r="K100">
            <v>149</v>
          </cell>
          <cell r="L100">
            <v>149</v>
          </cell>
          <cell r="M100">
            <v>4083.4530100000015</v>
          </cell>
          <cell r="N100">
            <v>149.38300000000001</v>
          </cell>
          <cell r="O100">
            <v>149.38300000000001</v>
          </cell>
          <cell r="Q100">
            <v>150</v>
          </cell>
          <cell r="R100">
            <v>150</v>
          </cell>
          <cell r="T100">
            <v>0</v>
          </cell>
          <cell r="U100">
            <v>2000</v>
          </cell>
          <cell r="V100">
            <v>150</v>
          </cell>
          <cell r="W100">
            <v>500</v>
          </cell>
          <cell r="X100" t="str">
            <v>AF</v>
          </cell>
          <cell r="Y100" t="str">
            <v>A7510010-Drilling Rig Surface Eqpt, General</v>
          </cell>
          <cell r="Z100" t="str">
            <v>0-0</v>
          </cell>
          <cell r="AA100" t="str">
            <v>Drilling Rig Surface Eqpt, General</v>
          </cell>
          <cell r="AB100" t="str">
            <v>A7510010</v>
          </cell>
          <cell r="AC100">
            <v>0</v>
          </cell>
          <cell r="AD100">
            <v>0</v>
          </cell>
          <cell r="AE100" t="str">
            <v>PAO</v>
          </cell>
          <cell r="AF100" t="str">
            <v>-</v>
          </cell>
          <cell r="AG100">
            <v>500</v>
          </cell>
          <cell r="AH100" t="str">
            <v>PSO</v>
          </cell>
          <cell r="AI100" t="str">
            <v>General Charges</v>
          </cell>
        </row>
        <row r="101">
          <cell r="A101" t="str">
            <v>DP Helidecks - design &amp; Installation</v>
          </cell>
          <cell r="B101" t="str">
            <v>DP Helidecks - design &amp; Installation</v>
          </cell>
          <cell r="C101" t="str">
            <v>DP Helidecks - design &amp; Installation</v>
          </cell>
          <cell r="D101" t="str">
            <v>CAPEX EA UPGRADES</v>
          </cell>
          <cell r="E101" t="str">
            <v>DP Capex</v>
          </cell>
          <cell r="F101" t="str">
            <v>PREM</v>
          </cell>
          <cell r="G101" t="str">
            <v>CAPEX</v>
          </cell>
          <cell r="H101" t="str">
            <v>C1N58-AF</v>
          </cell>
          <cell r="I101">
            <v>30</v>
          </cell>
          <cell r="K101">
            <v>30</v>
          </cell>
          <cell r="L101">
            <v>30</v>
          </cell>
          <cell r="P101">
            <v>9820</v>
          </cell>
          <cell r="Q101">
            <v>148</v>
          </cell>
          <cell r="R101">
            <v>0</v>
          </cell>
          <cell r="T101">
            <v>0</v>
          </cell>
          <cell r="U101">
            <v>500</v>
          </cell>
          <cell r="V101">
            <v>500</v>
          </cell>
          <cell r="W101">
            <v>0</v>
          </cell>
          <cell r="X101" t="str">
            <v>AF</v>
          </cell>
          <cell r="Y101" t="str">
            <v>A7510010-Drilling Rig Surface Eqpt, General</v>
          </cell>
          <cell r="Z101" t="str">
            <v>0-0</v>
          </cell>
          <cell r="AA101" t="str">
            <v>Drilling Rig Surface Eqpt, General</v>
          </cell>
          <cell r="AB101" t="str">
            <v>A7510010</v>
          </cell>
          <cell r="AC101">
            <v>0</v>
          </cell>
          <cell r="AD101">
            <v>0</v>
          </cell>
          <cell r="AE101" t="str">
            <v>PAO</v>
          </cell>
          <cell r="AF101" t="str">
            <v>-</v>
          </cell>
          <cell r="AG101">
            <v>500</v>
          </cell>
          <cell r="AH101" t="str">
            <v>PSO</v>
          </cell>
          <cell r="AI101" t="str">
            <v>General Charges</v>
          </cell>
        </row>
        <row r="102">
          <cell r="A102" t="str">
            <v>FPSO Accommodation Doors</v>
          </cell>
          <cell r="B102" t="str">
            <v>FPSO Accommodation Doors</v>
          </cell>
          <cell r="C102" t="str">
            <v>FPSO Accommodation Doors</v>
          </cell>
          <cell r="D102" t="str">
            <v>CAPEX EA UPGRADES</v>
          </cell>
          <cell r="E102" t="str">
            <v>Sea Eagle Other CAPEX</v>
          </cell>
          <cell r="F102" t="str">
            <v>PREM</v>
          </cell>
          <cell r="G102" t="str">
            <v>CAPEX</v>
          </cell>
          <cell r="H102" t="str">
            <v>C1N58-AF</v>
          </cell>
          <cell r="I102">
            <v>38</v>
          </cell>
          <cell r="J102">
            <v>4500</v>
          </cell>
          <cell r="K102">
            <v>38</v>
          </cell>
          <cell r="L102">
            <v>73.998552821997151</v>
          </cell>
          <cell r="M102">
            <v>3720.8696299999997</v>
          </cell>
          <cell r="N102">
            <v>4.9205100000000019</v>
          </cell>
          <cell r="O102">
            <v>33.112950000000005</v>
          </cell>
          <cell r="Q102">
            <v>49</v>
          </cell>
          <cell r="R102">
            <v>49</v>
          </cell>
          <cell r="T102">
            <v>0</v>
          </cell>
          <cell r="U102">
            <v>150</v>
          </cell>
          <cell r="V102">
            <v>150</v>
          </cell>
          <cell r="W102">
            <v>150</v>
          </cell>
          <cell r="X102" t="str">
            <v>AF</v>
          </cell>
          <cell r="Y102" t="str">
            <v>A7460030-Household/Club Materials</v>
          </cell>
          <cell r="Z102" t="str">
            <v>0-0</v>
          </cell>
          <cell r="AA102" t="str">
            <v>Household/Club Materials</v>
          </cell>
          <cell r="AB102" t="str">
            <v>A7460030</v>
          </cell>
          <cell r="AC102">
            <v>0</v>
          </cell>
          <cell r="AD102">
            <v>0</v>
          </cell>
          <cell r="AE102" t="str">
            <v>PAO</v>
          </cell>
          <cell r="AF102" t="str">
            <v>-</v>
          </cell>
          <cell r="AG102">
            <v>150</v>
          </cell>
          <cell r="AH102" t="str">
            <v>PSO</v>
          </cell>
          <cell r="AI102" t="str">
            <v>General Charges</v>
          </cell>
        </row>
        <row r="103">
          <cell r="A103" t="str">
            <v>FPSO Gas Cooler Replacement</v>
          </cell>
          <cell r="B103" t="str">
            <v>FPSO Gas Cooler Replacement</v>
          </cell>
          <cell r="C103" t="str">
            <v>FPSO Gas Cooler Replacement</v>
          </cell>
          <cell r="D103" t="str">
            <v>CAPEX EA UPGRADES</v>
          </cell>
          <cell r="E103" t="str">
            <v>Sea Eagle Other CAPEX</v>
          </cell>
          <cell r="F103" t="str">
            <v>PREM</v>
          </cell>
          <cell r="G103" t="str">
            <v>CAPEX</v>
          </cell>
          <cell r="H103" t="str">
            <v>C1N58-AF</v>
          </cell>
          <cell r="I103">
            <v>420</v>
          </cell>
          <cell r="J103">
            <v>8000</v>
          </cell>
          <cell r="K103">
            <v>420</v>
          </cell>
          <cell r="L103">
            <v>420</v>
          </cell>
          <cell r="M103">
            <v>7402.9815600000002</v>
          </cell>
          <cell r="N103">
            <v>457.44909999999999</v>
          </cell>
          <cell r="O103">
            <v>457.44909999999999</v>
          </cell>
          <cell r="P103">
            <v>9700</v>
          </cell>
          <cell r="Q103">
            <v>223</v>
          </cell>
          <cell r="R103">
            <v>0</v>
          </cell>
          <cell r="T103">
            <v>0</v>
          </cell>
          <cell r="U103">
            <v>4000</v>
          </cell>
          <cell r="V103">
            <v>4000</v>
          </cell>
          <cell r="W103">
            <v>0</v>
          </cell>
          <cell r="X103" t="str">
            <v>AF</v>
          </cell>
          <cell r="Y103" t="str">
            <v>A7420120-Plant Elements &amp; Parts, General</v>
          </cell>
          <cell r="Z103" t="str">
            <v>0-0</v>
          </cell>
          <cell r="AA103" t="str">
            <v>Plant Elements &amp; Parts, General</v>
          </cell>
          <cell r="AB103" t="str">
            <v>A7420120</v>
          </cell>
          <cell r="AC103">
            <v>0</v>
          </cell>
          <cell r="AD103">
            <v>0</v>
          </cell>
          <cell r="AE103" t="str">
            <v>PAO</v>
          </cell>
          <cell r="AF103" t="str">
            <v>-</v>
          </cell>
          <cell r="AG103">
            <v>500</v>
          </cell>
          <cell r="AH103" t="str">
            <v>PSO</v>
          </cell>
          <cell r="AI103" t="str">
            <v>General Charges</v>
          </cell>
        </row>
        <row r="104">
          <cell r="A104" t="str">
            <v>FPSO Gas Scrubber Replacement</v>
          </cell>
          <cell r="B104" t="str">
            <v>FPSO Gas Scrubber Replacement</v>
          </cell>
          <cell r="C104" t="str">
            <v>FPSO Gas Scrubber Replacement</v>
          </cell>
          <cell r="D104" t="str">
            <v>CAPEX EA UPGRADES</v>
          </cell>
          <cell r="E104" t="str">
            <v>Sea Eagle Other CAPEX</v>
          </cell>
          <cell r="F104" t="str">
            <v>PREM</v>
          </cell>
          <cell r="G104" t="str">
            <v>CAPEX</v>
          </cell>
          <cell r="H104" t="str">
            <v>C1N58-AF</v>
          </cell>
          <cell r="I104">
            <v>987</v>
          </cell>
          <cell r="J104">
            <v>1000</v>
          </cell>
          <cell r="K104">
            <v>118</v>
          </cell>
          <cell r="L104">
            <v>125.99967840488826</v>
          </cell>
          <cell r="N104">
            <v>161.56249</v>
          </cell>
          <cell r="O104">
            <v>161.56249</v>
          </cell>
          <cell r="Q104">
            <v>35</v>
          </cell>
          <cell r="R104">
            <v>0</v>
          </cell>
          <cell r="T104">
            <v>0</v>
          </cell>
          <cell r="U104">
            <v>500</v>
          </cell>
          <cell r="V104">
            <v>500</v>
          </cell>
          <cell r="W104">
            <v>0</v>
          </cell>
          <cell r="X104" t="str">
            <v>AF</v>
          </cell>
          <cell r="Y104" t="str">
            <v>A7420120-Plant Elements &amp; Parts, General</v>
          </cell>
          <cell r="Z104" t="str">
            <v>0-0</v>
          </cell>
          <cell r="AA104" t="str">
            <v>Plant Elements &amp; Parts, General</v>
          </cell>
          <cell r="AB104" t="str">
            <v>A7420120</v>
          </cell>
          <cell r="AC104">
            <v>0</v>
          </cell>
          <cell r="AD104">
            <v>0</v>
          </cell>
          <cell r="AE104" t="str">
            <v>PAO</v>
          </cell>
          <cell r="AF104" t="str">
            <v>-</v>
          </cell>
          <cell r="AG104">
            <v>100</v>
          </cell>
          <cell r="AH104" t="str">
            <v>PSO</v>
          </cell>
          <cell r="AI104" t="str">
            <v>General Charges</v>
          </cell>
        </row>
        <row r="105">
          <cell r="A105" t="str">
            <v>FPSO Stern Ladder</v>
          </cell>
          <cell r="B105" t="str">
            <v>FPSO Stern Ladder</v>
          </cell>
          <cell r="C105" t="str">
            <v>FPSO Stern Ladder</v>
          </cell>
          <cell r="D105" t="str">
            <v>CAPEX EA UPGRADES</v>
          </cell>
          <cell r="E105" t="str">
            <v>Sea Eagle Other CAPEX</v>
          </cell>
          <cell r="F105" t="str">
            <v>PREM</v>
          </cell>
          <cell r="G105" t="str">
            <v>CAPEX</v>
          </cell>
          <cell r="H105" t="str">
            <v>C1N58-AF</v>
          </cell>
          <cell r="R105">
            <v>0</v>
          </cell>
          <cell r="T105">
            <v>0</v>
          </cell>
          <cell r="U105">
            <v>500</v>
          </cell>
          <cell r="V105">
            <v>500</v>
          </cell>
          <cell r="W105">
            <v>300</v>
          </cell>
          <cell r="X105" t="str">
            <v>AF</v>
          </cell>
          <cell r="Y105" t="str">
            <v>A7420120-Plant Elements &amp; Parts, General</v>
          </cell>
          <cell r="Z105" t="str">
            <v>0-0</v>
          </cell>
          <cell r="AA105" t="str">
            <v>Plant Elements &amp; Parts, General</v>
          </cell>
          <cell r="AB105" t="str">
            <v>A7420120</v>
          </cell>
          <cell r="AC105">
            <v>0</v>
          </cell>
          <cell r="AD105">
            <v>0</v>
          </cell>
          <cell r="AE105" t="str">
            <v>PAO</v>
          </cell>
          <cell r="AF105" t="str">
            <v>-</v>
          </cell>
          <cell r="AG105">
            <v>300</v>
          </cell>
          <cell r="AH105" t="str">
            <v>PSO</v>
          </cell>
          <cell r="AI105" t="str">
            <v>General Charges</v>
          </cell>
        </row>
        <row r="106">
          <cell r="A106" t="str">
            <v>Fuel Filtration Assembly</v>
          </cell>
          <cell r="B106" t="str">
            <v>Fuel Filtration Assembly</v>
          </cell>
          <cell r="C106" t="str">
            <v>Fuel Filtration Assembly</v>
          </cell>
          <cell r="D106" t="str">
            <v>CAPEX EA UPGRADES</v>
          </cell>
          <cell r="E106" t="str">
            <v>Sea Eagle Other CAPEX</v>
          </cell>
          <cell r="F106" t="str">
            <v>PREM</v>
          </cell>
          <cell r="G106" t="str">
            <v>CAPEX</v>
          </cell>
          <cell r="H106" t="str">
            <v>C1N58-AF</v>
          </cell>
          <cell r="J106">
            <v>20500</v>
          </cell>
          <cell r="K106">
            <v>65</v>
          </cell>
          <cell r="L106">
            <v>228.99340730020924</v>
          </cell>
          <cell r="M106">
            <v>20477.513790000001</v>
          </cell>
          <cell r="N106">
            <v>25.553979999999999</v>
          </cell>
          <cell r="O106">
            <v>184.97602453210411</v>
          </cell>
          <cell r="Q106">
            <v>247</v>
          </cell>
          <cell r="R106">
            <v>0</v>
          </cell>
          <cell r="T106">
            <v>0</v>
          </cell>
          <cell r="U106">
            <v>0</v>
          </cell>
          <cell r="V106">
            <v>0</v>
          </cell>
          <cell r="W106">
            <v>300</v>
          </cell>
          <cell r="X106" t="str">
            <v>AF</v>
          </cell>
          <cell r="Y106" t="str">
            <v>A7212150-Inspection, Tanks</v>
          </cell>
          <cell r="Z106" t="str">
            <v>0-0</v>
          </cell>
          <cell r="AA106" t="str">
            <v>Inspection, Tanks</v>
          </cell>
          <cell r="AB106" t="str">
            <v>A7212150</v>
          </cell>
          <cell r="AC106">
            <v>0</v>
          </cell>
          <cell r="AD106">
            <v>0</v>
          </cell>
          <cell r="AE106" t="str">
            <v>PAO</v>
          </cell>
          <cell r="AF106" t="str">
            <v>-</v>
          </cell>
          <cell r="AG106">
            <v>320.83300000000003</v>
          </cell>
          <cell r="AH106" t="str">
            <v>PAO</v>
          </cell>
          <cell r="AI106" t="str">
            <v>General Charges</v>
          </cell>
        </row>
        <row r="107">
          <cell r="A107" t="str">
            <v>Gas Detection</v>
          </cell>
          <cell r="B107" t="str">
            <v>Gas Detection</v>
          </cell>
          <cell r="C107" t="str">
            <v>Gas Detection</v>
          </cell>
          <cell r="D107" t="str">
            <v>CAPEX EA UPGRADES</v>
          </cell>
          <cell r="E107" t="str">
            <v>Sea Eagle Other CAPEX</v>
          </cell>
          <cell r="F107" t="str">
            <v>PREM</v>
          </cell>
          <cell r="G107" t="str">
            <v>CAPEX</v>
          </cell>
          <cell r="H107" t="str">
            <v>C1N58-AF</v>
          </cell>
          <cell r="I107">
            <v>288.5</v>
          </cell>
          <cell r="P107">
            <v>7200</v>
          </cell>
          <cell r="Q107">
            <v>9</v>
          </cell>
          <cell r="R107">
            <v>9</v>
          </cell>
          <cell r="S107">
            <v>110</v>
          </cell>
          <cell r="T107">
            <v>56</v>
          </cell>
          <cell r="U107">
            <v>0</v>
          </cell>
          <cell r="V107">
            <v>230.41176470588235</v>
          </cell>
          <cell r="W107">
            <v>50</v>
          </cell>
          <cell r="X107" t="str">
            <v>AF</v>
          </cell>
          <cell r="Y107" t="str">
            <v>A7440090-Fire, Gas &amp; Smoke Detection Systems</v>
          </cell>
          <cell r="Z107" t="str">
            <v>0-0</v>
          </cell>
          <cell r="AA107" t="str">
            <v>Fire, Gas &amp; Smoke Detection Systems</v>
          </cell>
          <cell r="AB107" t="str">
            <v>A7440090</v>
          </cell>
          <cell r="AC107">
            <v>0</v>
          </cell>
          <cell r="AD107">
            <v>0</v>
          </cell>
          <cell r="AE107" t="str">
            <v>PAO</v>
          </cell>
          <cell r="AF107" t="str">
            <v>-</v>
          </cell>
          <cell r="AG107">
            <v>0</v>
          </cell>
        </row>
        <row r="108">
          <cell r="A108" t="str">
            <v>Other EA Upgrades</v>
          </cell>
          <cell r="B108" t="str">
            <v>2005 Budget item</v>
          </cell>
          <cell r="C108" t="str">
            <v>FPSO Gas Cooler Replacement</v>
          </cell>
          <cell r="D108" t="str">
            <v>CAPEX EA UPGRADES</v>
          </cell>
          <cell r="E108" t="str">
            <v>Other EA Upgrades</v>
          </cell>
          <cell r="F108" t="str">
            <v>PREM</v>
          </cell>
          <cell r="G108" t="str">
            <v>CAPEX</v>
          </cell>
          <cell r="H108" t="str">
            <v>C1N58-AF</v>
          </cell>
          <cell r="I108">
            <v>283</v>
          </cell>
          <cell r="J108">
            <v>0</v>
          </cell>
          <cell r="K108">
            <v>60</v>
          </cell>
          <cell r="L108">
            <v>60</v>
          </cell>
          <cell r="M108">
            <v>0</v>
          </cell>
          <cell r="N108">
            <v>0</v>
          </cell>
          <cell r="O108">
            <v>0</v>
          </cell>
          <cell r="Q108">
            <v>247</v>
          </cell>
          <cell r="R108">
            <v>0</v>
          </cell>
          <cell r="T108">
            <v>0</v>
          </cell>
          <cell r="U108">
            <v>900</v>
          </cell>
          <cell r="V108">
            <v>900</v>
          </cell>
          <cell r="W108">
            <v>0</v>
          </cell>
          <cell r="X108" t="str">
            <v>AF</v>
          </cell>
          <cell r="Y108" t="str">
            <v>A7420120-Plant Elements &amp; Parts, General</v>
          </cell>
          <cell r="Z108" t="str">
            <v>0-0</v>
          </cell>
          <cell r="AA108" t="str">
            <v>Plant Elements &amp; Parts, General</v>
          </cell>
          <cell r="AB108" t="str">
            <v>A7420120</v>
          </cell>
          <cell r="AC108">
            <v>0</v>
          </cell>
          <cell r="AD108">
            <v>0</v>
          </cell>
          <cell r="AE108" t="str">
            <v>PAO</v>
          </cell>
          <cell r="AF108" t="str">
            <v>-</v>
          </cell>
          <cell r="AG108">
            <v>0</v>
          </cell>
          <cell r="AI108" t="str">
            <v>General Charges</v>
          </cell>
        </row>
        <row r="109">
          <cell r="A109" t="str">
            <v>Staff costs and oheads pre phase 2</v>
          </cell>
          <cell r="B109" t="str">
            <v>Staff costs and oheads pre phase 2</v>
          </cell>
          <cell r="C109" t="str">
            <v>Staff costs and oheads pre phase 2</v>
          </cell>
          <cell r="D109" t="str">
            <v>CAPEX EA UPGRADES</v>
          </cell>
          <cell r="E109" t="str">
            <v>Sea Eagle Other CAPEX</v>
          </cell>
          <cell r="F109" t="str">
            <v>PREM</v>
          </cell>
          <cell r="G109" t="str">
            <v>CAPEX</v>
          </cell>
          <cell r="H109" t="str">
            <v>C1N58-AF</v>
          </cell>
          <cell r="K109">
            <v>180</v>
          </cell>
          <cell r="L109">
            <v>180</v>
          </cell>
          <cell r="N109">
            <v>206.18324999999999</v>
          </cell>
          <cell r="O109">
            <v>206.18324999999999</v>
          </cell>
          <cell r="P109">
            <v>0</v>
          </cell>
          <cell r="Q109">
            <v>40</v>
          </cell>
          <cell r="R109">
            <v>40</v>
          </cell>
          <cell r="S109">
            <v>100</v>
          </cell>
          <cell r="T109">
            <v>0</v>
          </cell>
          <cell r="U109">
            <v>0</v>
          </cell>
          <cell r="V109">
            <v>0</v>
          </cell>
          <cell r="W109">
            <v>1500</v>
          </cell>
          <cell r="X109" t="str">
            <v>AF</v>
          </cell>
          <cell r="Y109" t="str">
            <v>A7260110-Manpower Services Generic</v>
          </cell>
          <cell r="Z109" t="str">
            <v>0-0</v>
          </cell>
          <cell r="AA109" t="str">
            <v>Manpower Services Generic</v>
          </cell>
          <cell r="AB109" t="str">
            <v>A7260110</v>
          </cell>
          <cell r="AC109">
            <v>0</v>
          </cell>
          <cell r="AD109">
            <v>0</v>
          </cell>
          <cell r="AE109" t="str">
            <v>PAO</v>
          </cell>
          <cell r="AF109" t="str">
            <v>-</v>
          </cell>
          <cell r="AG109">
            <v>0</v>
          </cell>
          <cell r="AI109" t="str">
            <v>Contracts</v>
          </cell>
        </row>
        <row r="110">
          <cell r="A110" t="str">
            <v>Contract Staff Salaries AF</v>
          </cell>
          <cell r="B110" t="str">
            <v>Contract Staff Salaries AF</v>
          </cell>
          <cell r="C110" t="str">
            <v>Contract Staff Salaries AF</v>
          </cell>
          <cell r="D110" t="str">
            <v>CAPEX EA UPGRADES</v>
          </cell>
          <cell r="E110" t="str">
            <v>Sea Eagle Other CAPEX</v>
          </cell>
          <cell r="F110" t="str">
            <v>SND-O</v>
          </cell>
          <cell r="G110" t="str">
            <v>CAPEX</v>
          </cell>
          <cell r="H110" t="str">
            <v>E3J647031</v>
          </cell>
          <cell r="I110">
            <v>347.5</v>
          </cell>
          <cell r="J110">
            <v>15000</v>
          </cell>
          <cell r="K110">
            <v>53</v>
          </cell>
          <cell r="L110">
            <v>172.99517607332382</v>
          </cell>
          <cell r="M110">
            <v>13901.719310000002</v>
          </cell>
          <cell r="O110">
            <v>107.66508</v>
          </cell>
          <cell r="R110">
            <v>0</v>
          </cell>
          <cell r="T110">
            <v>0</v>
          </cell>
          <cell r="U110">
            <v>0</v>
          </cell>
          <cell r="V110">
            <v>500</v>
          </cell>
          <cell r="W110">
            <v>500</v>
          </cell>
          <cell r="X110" t="str">
            <v>AF</v>
          </cell>
          <cell r="Y110" t="str">
            <v>A7260110-Manpower Services Generic</v>
          </cell>
          <cell r="Z110" t="str">
            <v>0-0</v>
          </cell>
          <cell r="AA110" t="str">
            <v>Manpower Services Generic</v>
          </cell>
          <cell r="AB110" t="str">
            <v>A7260110</v>
          </cell>
          <cell r="AC110">
            <v>0</v>
          </cell>
          <cell r="AD110">
            <v>0</v>
          </cell>
          <cell r="AE110" t="str">
            <v>PAO</v>
          </cell>
          <cell r="AF110" t="str">
            <v>-</v>
          </cell>
          <cell r="AG110">
            <v>100</v>
          </cell>
          <cell r="AI110" t="str">
            <v>Contracts</v>
          </cell>
        </row>
        <row r="111">
          <cell r="A111" t="str">
            <v>Consultancy</v>
          </cell>
          <cell r="B111" t="str">
            <v>Consultancy</v>
          </cell>
          <cell r="C111" t="str">
            <v>Consultancy - Various Shell group</v>
          </cell>
          <cell r="D111" t="str">
            <v>CONSULTANCY</v>
          </cell>
          <cell r="E111" t="str">
            <v>Consultancy</v>
          </cell>
          <cell r="F111" t="str">
            <v>SND-O</v>
          </cell>
          <cell r="G111" t="str">
            <v>OPEX</v>
          </cell>
          <cell r="H111" t="str">
            <v>GGPO</v>
          </cell>
          <cell r="I111">
            <v>341.66666666666669</v>
          </cell>
          <cell r="J111">
            <v>1000</v>
          </cell>
          <cell r="K111">
            <v>420</v>
          </cell>
          <cell r="L111">
            <v>427.99967840488824</v>
          </cell>
          <cell r="M111">
            <v>989.6664300000001</v>
          </cell>
          <cell r="N111">
            <v>356.40634999999997</v>
          </cell>
          <cell r="O111">
            <v>363.53194756571457</v>
          </cell>
          <cell r="P111">
            <v>0</v>
          </cell>
          <cell r="Q111">
            <v>506</v>
          </cell>
          <cell r="R111">
            <v>506</v>
          </cell>
          <cell r="T111">
            <v>110</v>
          </cell>
          <cell r="U111">
            <v>506</v>
          </cell>
          <cell r="V111">
            <v>506</v>
          </cell>
          <cell r="W111">
            <v>338</v>
          </cell>
          <cell r="X111" t="str">
            <v>JV</v>
          </cell>
          <cell r="Y111" t="str">
            <v>A7260160-Consultants General</v>
          </cell>
          <cell r="Z111" t="str">
            <v>101271-GPO General OH - Manage Company Business</v>
          </cell>
          <cell r="AA111" t="str">
            <v>Consultants General</v>
          </cell>
          <cell r="AB111" t="str">
            <v>A7260160</v>
          </cell>
          <cell r="AC111">
            <v>101271</v>
          </cell>
          <cell r="AD111" t="str">
            <v>GPO General OH - Manage Company Business</v>
          </cell>
          <cell r="AE111" t="str">
            <v>GPO</v>
          </cell>
          <cell r="AF111" t="str">
            <v>OVERHEAD</v>
          </cell>
          <cell r="AG111">
            <v>50</v>
          </cell>
          <cell r="AH111" t="str">
            <v>PSO</v>
          </cell>
          <cell r="AI111" t="str">
            <v>General Charges</v>
          </cell>
        </row>
        <row r="112">
          <cell r="A112" t="str">
            <v>Ark Towers Facilities Mtce &amp; Tea services</v>
          </cell>
          <cell r="B112" t="str">
            <v>Ark Towers Facilities Mtce &amp; Tea services</v>
          </cell>
          <cell r="C112" t="str">
            <v>Ark Towers Facilities Mtce &amp; Tea services</v>
          </cell>
          <cell r="D112" t="str">
            <v>OVERHEADS</v>
          </cell>
          <cell r="E112" t="str">
            <v>General Overheads</v>
          </cell>
          <cell r="F112" t="str">
            <v>SND-O</v>
          </cell>
          <cell r="G112" t="str">
            <v>OPEX</v>
          </cell>
          <cell r="H112" t="str">
            <v>GGPO</v>
          </cell>
          <cell r="I112">
            <v>288.5</v>
          </cell>
          <cell r="J112">
            <v>2800</v>
          </cell>
          <cell r="K112">
            <v>282</v>
          </cell>
          <cell r="L112">
            <v>22.399099533687114</v>
          </cell>
          <cell r="M112">
            <v>2383.4762799999994</v>
          </cell>
          <cell r="N112">
            <v>194.565</v>
          </cell>
          <cell r="O112">
            <v>17.797527300762631</v>
          </cell>
          <cell r="P112">
            <v>8070.003999999999</v>
          </cell>
          <cell r="Q112">
            <v>267</v>
          </cell>
          <cell r="R112">
            <v>59.338264705882345</v>
          </cell>
          <cell r="T112">
            <v>10</v>
          </cell>
          <cell r="U112">
            <v>0</v>
          </cell>
          <cell r="V112">
            <v>0</v>
          </cell>
          <cell r="W112">
            <v>0</v>
          </cell>
          <cell r="X112" t="str">
            <v>JV</v>
          </cell>
          <cell r="Y112" t="str">
            <v>A7260320-Office Support Services</v>
          </cell>
          <cell r="Z112" t="str">
            <v>101271-GPO General OH - Manage Company Business</v>
          </cell>
          <cell r="AA112" t="str">
            <v>Office Support Services</v>
          </cell>
          <cell r="AB112" t="str">
            <v>A7260320</v>
          </cell>
          <cell r="AC112">
            <v>101271</v>
          </cell>
          <cell r="AD112" t="str">
            <v>GPO General OH - Manage Company Business</v>
          </cell>
          <cell r="AE112" t="str">
            <v>GPO</v>
          </cell>
          <cell r="AF112" t="str">
            <v>OVERHEAD</v>
          </cell>
          <cell r="AG112">
            <v>10</v>
          </cell>
          <cell r="AI112" t="str">
            <v>Contracts</v>
          </cell>
        </row>
        <row r="113">
          <cell r="A113" t="str">
            <v>Business Travel (Local)</v>
          </cell>
          <cell r="B113" t="str">
            <v>Business Travel (Local)</v>
          </cell>
          <cell r="C113" t="str">
            <v>Business Travel (Local)</v>
          </cell>
          <cell r="D113" t="str">
            <v>OVERHEADS</v>
          </cell>
          <cell r="E113" t="str">
            <v>Business Travel</v>
          </cell>
          <cell r="F113" t="str">
            <v>SND-O</v>
          </cell>
          <cell r="G113" t="str">
            <v>OPEX</v>
          </cell>
          <cell r="H113" t="str">
            <v>GGPO</v>
          </cell>
          <cell r="I113">
            <v>224.61666666666667</v>
          </cell>
          <cell r="J113">
            <v>32000</v>
          </cell>
          <cell r="K113">
            <v>0</v>
          </cell>
          <cell r="L113">
            <v>255.98970895642415</v>
          </cell>
          <cell r="M113">
            <v>30923.230540000004</v>
          </cell>
          <cell r="N113">
            <v>0</v>
          </cell>
          <cell r="O113">
            <v>237.69107677591995</v>
          </cell>
          <cell r="P113">
            <v>26927.9</v>
          </cell>
          <cell r="Q113">
            <v>0</v>
          </cell>
          <cell r="R113">
            <v>197.99926470588235</v>
          </cell>
          <cell r="T113">
            <v>50</v>
          </cell>
          <cell r="U113">
            <v>198</v>
          </cell>
          <cell r="V113">
            <v>198</v>
          </cell>
          <cell r="W113">
            <v>0</v>
          </cell>
          <cell r="X113" t="str">
            <v>JV</v>
          </cell>
          <cell r="Y113" t="str">
            <v>A7010400-Daily Allowance</v>
          </cell>
          <cell r="Z113" t="str">
            <v>101271-GPO General OH - Manage Company Business</v>
          </cell>
          <cell r="AA113" t="str">
            <v>Daily Allowance</v>
          </cell>
          <cell r="AB113" t="str">
            <v>A7010400</v>
          </cell>
          <cell r="AC113">
            <v>101271</v>
          </cell>
          <cell r="AD113" t="str">
            <v>GPO General OH - Manage Company Business</v>
          </cell>
          <cell r="AE113" t="str">
            <v>GPO</v>
          </cell>
          <cell r="AF113" t="str">
            <v>OVERHEAD</v>
          </cell>
          <cell r="AG113">
            <v>50</v>
          </cell>
          <cell r="AI113" t="str">
            <v>Local business travel</v>
          </cell>
        </row>
        <row r="114">
          <cell r="A114" t="str">
            <v>Business Travel (Overseas)</v>
          </cell>
          <cell r="B114" t="str">
            <v>Business Travel (Overseas)</v>
          </cell>
          <cell r="C114" t="str">
            <v>Business Travel (Overseas)</v>
          </cell>
          <cell r="D114" t="str">
            <v>OVERHEADS</v>
          </cell>
          <cell r="E114" t="str">
            <v>Business Travel</v>
          </cell>
          <cell r="F114" t="str">
            <v>SND-O</v>
          </cell>
          <cell r="G114" t="str">
            <v>OPEX</v>
          </cell>
          <cell r="H114" t="str">
            <v>GGPO</v>
          </cell>
          <cell r="I114">
            <v>320</v>
          </cell>
          <cell r="J114">
            <v>0</v>
          </cell>
          <cell r="K114">
            <v>50</v>
          </cell>
          <cell r="L114">
            <v>50</v>
          </cell>
          <cell r="M114">
            <v>0</v>
          </cell>
          <cell r="N114">
            <v>34.258000000000052</v>
          </cell>
          <cell r="O114">
            <v>34.258000000000052</v>
          </cell>
          <cell r="P114">
            <v>0</v>
          </cell>
          <cell r="Q114">
            <v>446</v>
          </cell>
          <cell r="R114">
            <v>446</v>
          </cell>
          <cell r="T114">
            <v>700</v>
          </cell>
          <cell r="U114">
            <v>446</v>
          </cell>
          <cell r="V114">
            <v>446</v>
          </cell>
          <cell r="W114">
            <v>0</v>
          </cell>
          <cell r="X114" t="str">
            <v>JV</v>
          </cell>
          <cell r="Y114" t="str">
            <v>A7250670-Travel O'seas Post, Passenger Airfreight</v>
          </cell>
          <cell r="Z114" t="str">
            <v>101271-GPO General OH - Manage Company Business</v>
          </cell>
          <cell r="AA114" t="str">
            <v>Travel O'seas Post, Passenger Airfreight</v>
          </cell>
          <cell r="AB114" t="str">
            <v>A7250670</v>
          </cell>
          <cell r="AC114">
            <v>101271</v>
          </cell>
          <cell r="AD114" t="str">
            <v>GPO General OH - Manage Company Business</v>
          </cell>
          <cell r="AE114" t="str">
            <v>GPO</v>
          </cell>
          <cell r="AF114" t="str">
            <v>OVERHEAD</v>
          </cell>
          <cell r="AG114">
            <v>0</v>
          </cell>
          <cell r="AI114" t="str">
            <v>Int.Business Travels</v>
          </cell>
        </row>
        <row r="115">
          <cell r="A115" t="str">
            <v xml:space="preserve">Gen Oheads- OD/Workshops </v>
          </cell>
          <cell r="B115" t="str">
            <v>Workshops - OD plus entertainment/meetings</v>
          </cell>
          <cell r="C115" t="str">
            <v>Workshops OD</v>
          </cell>
          <cell r="D115" t="str">
            <v>OVERHEADS</v>
          </cell>
          <cell r="E115" t="str">
            <v>General Overheads</v>
          </cell>
          <cell r="F115" t="str">
            <v>SND-O</v>
          </cell>
          <cell r="G115" t="str">
            <v>OPEX</v>
          </cell>
          <cell r="H115" t="str">
            <v>GGPO</v>
          </cell>
          <cell r="I115">
            <v>96</v>
          </cell>
          <cell r="J115">
            <v>1867</v>
          </cell>
          <cell r="K115">
            <v>30</v>
          </cell>
          <cell r="L115">
            <v>44.935399581926376</v>
          </cell>
          <cell r="M115">
            <v>1525.5197000000003</v>
          </cell>
          <cell r="N115">
            <v>30.030390000000001</v>
          </cell>
          <cell r="O115">
            <v>41.480173338548028</v>
          </cell>
          <cell r="P115">
            <v>6663.9</v>
          </cell>
          <cell r="R115">
            <v>48.999264705882354</v>
          </cell>
          <cell r="T115">
            <v>0</v>
          </cell>
          <cell r="U115">
            <v>3981</v>
          </cell>
          <cell r="V115">
            <v>3981</v>
          </cell>
          <cell r="W115">
            <v>0</v>
          </cell>
          <cell r="X115" t="str">
            <v>JV</v>
          </cell>
          <cell r="Y115" t="str">
            <v>A7988010-General Administration Costs</v>
          </cell>
          <cell r="Z115" t="str">
            <v>101271-GPO General OH - Manage Company Business</v>
          </cell>
          <cell r="AA115" t="str">
            <v>General Administration Costs</v>
          </cell>
          <cell r="AB115" t="str">
            <v>A7988010</v>
          </cell>
          <cell r="AC115">
            <v>101271</v>
          </cell>
          <cell r="AD115" t="str">
            <v>GPO General OH - Manage Company Business</v>
          </cell>
          <cell r="AE115" t="str">
            <v>GPO</v>
          </cell>
          <cell r="AF115" t="str">
            <v>OVERHEAD</v>
          </cell>
          <cell r="AG115">
            <v>0</v>
          </cell>
          <cell r="AI115" t="str">
            <v>General Charges</v>
          </cell>
        </row>
        <row r="116">
          <cell r="A116" t="str">
            <v xml:space="preserve">New office cost refurbishment. </v>
          </cell>
          <cell r="B116" t="str">
            <v xml:space="preserve">New office cost refurbishment. </v>
          </cell>
          <cell r="C116" t="str">
            <v xml:space="preserve">New office cost refurbishment. </v>
          </cell>
          <cell r="D116" t="str">
            <v>OVERHEADS</v>
          </cell>
          <cell r="E116" t="str">
            <v>Office Refurbishment</v>
          </cell>
          <cell r="F116" t="str">
            <v>SND-O</v>
          </cell>
          <cell r="G116" t="str">
            <v>OPEX</v>
          </cell>
          <cell r="H116" t="str">
            <v>GGPO</v>
          </cell>
          <cell r="I116">
            <v>224.61666666666667</v>
          </cell>
          <cell r="J116">
            <v>20500</v>
          </cell>
          <cell r="K116">
            <v>65</v>
          </cell>
          <cell r="L116">
            <v>228.99340730020924</v>
          </cell>
          <cell r="M116">
            <v>20477.513790000001</v>
          </cell>
          <cell r="N116">
            <v>25.553979999999999</v>
          </cell>
          <cell r="O116">
            <v>184.97602453210411</v>
          </cell>
          <cell r="P116">
            <v>26927.9</v>
          </cell>
          <cell r="Q116">
            <v>12</v>
          </cell>
          <cell r="R116">
            <v>197.99926470588235</v>
          </cell>
          <cell r="S116">
            <v>65</v>
          </cell>
          <cell r="T116">
            <v>0</v>
          </cell>
          <cell r="U116">
            <v>0</v>
          </cell>
          <cell r="V116">
            <v>0</v>
          </cell>
          <cell r="W116">
            <v>0</v>
          </cell>
          <cell r="X116" t="str">
            <v>JV</v>
          </cell>
          <cell r="Y116" t="str">
            <v>A7260370-Office Facility Management</v>
          </cell>
          <cell r="Z116" t="str">
            <v>101271-GPO General OH - Manage Company Business</v>
          </cell>
          <cell r="AA116" t="str">
            <v>Office Facility Management</v>
          </cell>
          <cell r="AB116" t="str">
            <v>A7260370</v>
          </cell>
          <cell r="AC116">
            <v>101271</v>
          </cell>
          <cell r="AD116" t="str">
            <v>GPO General OH - Manage Company Business</v>
          </cell>
          <cell r="AE116" t="str">
            <v>GPO</v>
          </cell>
          <cell r="AF116" t="str">
            <v>OVERHEAD</v>
          </cell>
          <cell r="AG116">
            <v>0</v>
          </cell>
          <cell r="AI116" t="str">
            <v>Contracts</v>
          </cell>
        </row>
        <row r="117">
          <cell r="A117" t="str">
            <v>Office Furniture - OPEX</v>
          </cell>
          <cell r="B117" t="str">
            <v>Office Furniture - OPEX</v>
          </cell>
          <cell r="C117" t="str">
            <v>Office Furniture - OPEX</v>
          </cell>
          <cell r="D117" t="str">
            <v>OVERHEADS</v>
          </cell>
          <cell r="E117" t="str">
            <v>Stationery &amp; Sundries</v>
          </cell>
          <cell r="F117" t="str">
            <v>SND-O</v>
          </cell>
          <cell r="G117" t="str">
            <v>OPEX</v>
          </cell>
          <cell r="H117" t="str">
            <v>GGPO</v>
          </cell>
          <cell r="I117">
            <v>5</v>
          </cell>
          <cell r="J117">
            <v>3500</v>
          </cell>
          <cell r="K117">
            <v>6</v>
          </cell>
          <cell r="L117">
            <v>33.998874417108894</v>
          </cell>
          <cell r="M117">
            <v>2495.7866300000001</v>
          </cell>
          <cell r="N117">
            <v>0.55052000000000045</v>
          </cell>
          <cell r="O117">
            <v>19.809104289096634</v>
          </cell>
          <cell r="P117">
            <v>0</v>
          </cell>
          <cell r="Q117">
            <v>0</v>
          </cell>
          <cell r="R117">
            <v>0</v>
          </cell>
          <cell r="T117">
            <v>0</v>
          </cell>
          <cell r="U117">
            <v>0</v>
          </cell>
          <cell r="V117">
            <v>0</v>
          </cell>
          <cell r="W117">
            <v>0</v>
          </cell>
          <cell r="X117" t="str">
            <v>JV</v>
          </cell>
          <cell r="Y117" t="str">
            <v>A7988010-General Administration Costs</v>
          </cell>
          <cell r="Z117" t="str">
            <v>101271-GPO General OH - Manage Company Business</v>
          </cell>
          <cell r="AA117" t="str">
            <v>General Administration Costs</v>
          </cell>
          <cell r="AB117" t="str">
            <v>A7988010</v>
          </cell>
          <cell r="AC117">
            <v>101271</v>
          </cell>
          <cell r="AD117" t="str">
            <v>GPO General OH - Manage Company Business</v>
          </cell>
          <cell r="AE117" t="str">
            <v>GPO</v>
          </cell>
          <cell r="AF117" t="str">
            <v>OVERHEAD</v>
          </cell>
          <cell r="AG117">
            <v>0</v>
          </cell>
          <cell r="AI117" t="str">
            <v>Materials</v>
          </cell>
        </row>
        <row r="118">
          <cell r="A118" t="str">
            <v>Office Space Rent</v>
          </cell>
          <cell r="B118" t="str">
            <v>Office Space Rent</v>
          </cell>
          <cell r="C118" t="str">
            <v>Office Space Rent</v>
          </cell>
          <cell r="D118" t="str">
            <v>OVERHEADS</v>
          </cell>
          <cell r="E118" t="str">
            <v>General Overheads</v>
          </cell>
          <cell r="F118" t="str">
            <v>SND-O</v>
          </cell>
          <cell r="G118" t="str">
            <v>OPEX</v>
          </cell>
          <cell r="H118" t="str">
            <v>GGPO</v>
          </cell>
          <cell r="I118">
            <v>253.51666666666668</v>
          </cell>
          <cell r="J118">
            <v>49000</v>
          </cell>
          <cell r="K118">
            <v>250</v>
          </cell>
          <cell r="L118">
            <v>250</v>
          </cell>
          <cell r="M118">
            <v>48200.625119999997</v>
          </cell>
          <cell r="N118">
            <v>247.30890000000005</v>
          </cell>
          <cell r="O118">
            <v>247.30889998371134</v>
          </cell>
          <cell r="Q118">
            <v>267</v>
          </cell>
          <cell r="R118">
            <v>267</v>
          </cell>
          <cell r="S118">
            <v>10</v>
          </cell>
          <cell r="T118">
            <v>0</v>
          </cell>
          <cell r="U118">
            <v>0</v>
          </cell>
          <cell r="V118">
            <v>0</v>
          </cell>
          <cell r="W118">
            <v>0</v>
          </cell>
          <cell r="X118" t="str">
            <v>JV</v>
          </cell>
          <cell r="Y118" t="str">
            <v>A7260530-Housing Lease/Rent</v>
          </cell>
          <cell r="Z118" t="str">
            <v>101271-GPO General OH - Manage Company Business</v>
          </cell>
          <cell r="AA118" t="str">
            <v>Housing Lease/Rent</v>
          </cell>
          <cell r="AB118" t="str">
            <v>A7260530</v>
          </cell>
          <cell r="AC118">
            <v>101271</v>
          </cell>
          <cell r="AD118" t="str">
            <v>GPO General OH - Manage Company Business</v>
          </cell>
          <cell r="AE118" t="str">
            <v>GPO</v>
          </cell>
          <cell r="AF118" t="str">
            <v>OVERHEAD</v>
          </cell>
          <cell r="AG118">
            <v>0</v>
          </cell>
          <cell r="AI118" t="str">
            <v>Rent</v>
          </cell>
        </row>
        <row r="119">
          <cell r="A119" t="str">
            <v>Office Supplies &amp; Stationery</v>
          </cell>
          <cell r="B119" t="str">
            <v>Office Supplies &amp; Stationery</v>
          </cell>
          <cell r="C119" t="str">
            <v>Gen Overheads Miscellaneous</v>
          </cell>
          <cell r="D119" t="str">
            <v>OVERHEADS</v>
          </cell>
          <cell r="E119" t="str">
            <v>Stationery &amp; Sundries</v>
          </cell>
          <cell r="F119" t="str">
            <v>SND-O</v>
          </cell>
          <cell r="G119" t="str">
            <v>OPEX</v>
          </cell>
          <cell r="H119" t="str">
            <v>GGPO</v>
          </cell>
          <cell r="I119">
            <v>123</v>
          </cell>
          <cell r="J119">
            <v>5500</v>
          </cell>
          <cell r="K119">
            <v>468</v>
          </cell>
          <cell r="L119">
            <v>44</v>
          </cell>
          <cell r="M119">
            <v>4445</v>
          </cell>
          <cell r="N119">
            <v>-8</v>
          </cell>
          <cell r="O119">
            <v>25</v>
          </cell>
          <cell r="P119">
            <v>13463.9</v>
          </cell>
          <cell r="Q119">
            <v>0</v>
          </cell>
          <cell r="R119">
            <v>98.999264705882354</v>
          </cell>
          <cell r="T119">
            <v>0</v>
          </cell>
          <cell r="U119">
            <v>99</v>
          </cell>
          <cell r="V119">
            <v>99</v>
          </cell>
          <cell r="W119">
            <v>0</v>
          </cell>
          <cell r="X119" t="str">
            <v>JV</v>
          </cell>
          <cell r="Y119" t="str">
            <v>A7988010-General Administration Costs</v>
          </cell>
          <cell r="Z119" t="str">
            <v>101271-GPO General OH - Manage Company Business</v>
          </cell>
          <cell r="AA119" t="str">
            <v>General Administration Costs</v>
          </cell>
          <cell r="AB119" t="str">
            <v>A7988010</v>
          </cell>
          <cell r="AC119">
            <v>101271</v>
          </cell>
          <cell r="AD119" t="str">
            <v>GPO General OH - Manage Company Business</v>
          </cell>
          <cell r="AE119" t="str">
            <v>GPO</v>
          </cell>
          <cell r="AF119" t="str">
            <v>OVERHEAD</v>
          </cell>
          <cell r="AG119">
            <v>0</v>
          </cell>
          <cell r="AI119" t="str">
            <v>General Charges</v>
          </cell>
        </row>
        <row r="120">
          <cell r="A120" t="str">
            <v>Security - Onshore</v>
          </cell>
          <cell r="B120" t="str">
            <v>Security - Onshore</v>
          </cell>
          <cell r="C120" t="str">
            <v>Security - Onshore</v>
          </cell>
          <cell r="D120" t="str">
            <v>OVERHEADS</v>
          </cell>
          <cell r="E120" t="str">
            <v>Security - Onshore</v>
          </cell>
          <cell r="F120" t="str">
            <v>SND-O</v>
          </cell>
          <cell r="G120" t="str">
            <v>OPEX</v>
          </cell>
          <cell r="H120" t="str">
            <v>GGPO</v>
          </cell>
          <cell r="J120">
            <v>3000</v>
          </cell>
          <cell r="K120">
            <v>50</v>
          </cell>
          <cell r="L120">
            <v>23.999035214664765</v>
          </cell>
          <cell r="M120">
            <v>3890.5552499999999</v>
          </cell>
          <cell r="N120">
            <v>6.2240000000000002</v>
          </cell>
          <cell r="O120">
            <v>34.950519999999997</v>
          </cell>
          <cell r="P120">
            <v>0</v>
          </cell>
          <cell r="Q120">
            <v>49</v>
          </cell>
          <cell r="R120">
            <v>49</v>
          </cell>
          <cell r="S120">
            <v>0</v>
          </cell>
          <cell r="T120">
            <v>0</v>
          </cell>
          <cell r="U120">
            <v>0</v>
          </cell>
          <cell r="V120">
            <v>0</v>
          </cell>
          <cell r="W120">
            <v>0</v>
          </cell>
          <cell r="X120" t="str">
            <v>JV</v>
          </cell>
          <cell r="Y120" t="str">
            <v>A7260390-Office / Gate Security services</v>
          </cell>
          <cell r="Z120" t="str">
            <v>101271-GPO General OH - Manage Company Business</v>
          </cell>
          <cell r="AA120" t="str">
            <v>Office / Gate Security services</v>
          </cell>
          <cell r="AB120" t="str">
            <v>A7260390</v>
          </cell>
          <cell r="AC120">
            <v>101271</v>
          </cell>
          <cell r="AD120" t="str">
            <v>GPO General OH - Manage Company Business</v>
          </cell>
          <cell r="AE120" t="str">
            <v>GPO</v>
          </cell>
          <cell r="AF120" t="str">
            <v>OVERHEAD</v>
          </cell>
          <cell r="AG120">
            <v>0</v>
          </cell>
          <cell r="AI120" t="str">
            <v>Contracts</v>
          </cell>
        </row>
        <row r="121">
          <cell r="A121" t="str">
            <v>Utilities (NEPA, LGA levies etc)</v>
          </cell>
          <cell r="B121" t="str">
            <v>Utilities (NEPA, LGA levies etc)</v>
          </cell>
          <cell r="C121" t="str">
            <v>Utilities (NEPA, LGA levies etc)</v>
          </cell>
          <cell r="D121" t="str">
            <v>OVERHEADS</v>
          </cell>
          <cell r="E121" t="str">
            <v>General Overheads</v>
          </cell>
          <cell r="F121" t="str">
            <v>SND-O</v>
          </cell>
          <cell r="G121" t="str">
            <v>OPEX</v>
          </cell>
          <cell r="H121" t="str">
            <v>GGPO</v>
          </cell>
          <cell r="I121">
            <v>50</v>
          </cell>
          <cell r="K121">
            <v>60</v>
          </cell>
          <cell r="L121">
            <v>60</v>
          </cell>
          <cell r="N121">
            <v>-38</v>
          </cell>
          <cell r="O121">
            <v>-38</v>
          </cell>
          <cell r="P121">
            <v>5439.9</v>
          </cell>
          <cell r="Q121">
            <v>0</v>
          </cell>
          <cell r="R121">
            <v>39.999264705882354</v>
          </cell>
          <cell r="T121">
            <v>0</v>
          </cell>
          <cell r="U121">
            <v>0</v>
          </cell>
          <cell r="V121">
            <v>0</v>
          </cell>
          <cell r="W121">
            <v>0</v>
          </cell>
          <cell r="X121" t="str">
            <v>JV</v>
          </cell>
          <cell r="Y121" t="str">
            <v>A7240810-Utilities / Energy Generic</v>
          </cell>
          <cell r="Z121" t="str">
            <v>101271-GPO General OH - Manage Company Business</v>
          </cell>
          <cell r="AA121" t="str">
            <v>Utilities / Energy Generic</v>
          </cell>
          <cell r="AB121" t="str">
            <v>A7240810</v>
          </cell>
          <cell r="AC121">
            <v>101271</v>
          </cell>
          <cell r="AD121" t="str">
            <v>GPO General OH - Manage Company Business</v>
          </cell>
          <cell r="AE121" t="str">
            <v>GPO</v>
          </cell>
          <cell r="AF121" t="str">
            <v>OVERHEAD</v>
          </cell>
          <cell r="AG121">
            <v>0</v>
          </cell>
          <cell r="AI121" t="str">
            <v>General Charges</v>
          </cell>
        </row>
        <row r="122">
          <cell r="A122" t="str">
            <v>Vehicle operations and maintenance</v>
          </cell>
          <cell r="B122" t="str">
            <v>Vehicle operations and maintenance</v>
          </cell>
          <cell r="C122" t="str">
            <v>Vehicle operations and maintenance</v>
          </cell>
          <cell r="D122" t="str">
            <v>OVERHEADS</v>
          </cell>
          <cell r="E122" t="str">
            <v>General Overheads</v>
          </cell>
          <cell r="F122" t="str">
            <v>PRLO</v>
          </cell>
          <cell r="G122" t="str">
            <v>OPEX</v>
          </cell>
          <cell r="H122" t="str">
            <v>GGPO</v>
          </cell>
          <cell r="I122">
            <v>0</v>
          </cell>
          <cell r="J122">
            <v>1867</v>
          </cell>
          <cell r="K122">
            <v>30</v>
          </cell>
          <cell r="L122">
            <v>44.935399581926376</v>
          </cell>
          <cell r="M122">
            <v>1525.5197000000003</v>
          </cell>
          <cell r="N122">
            <v>30.030390000000001</v>
          </cell>
          <cell r="O122">
            <v>41.480173338548028</v>
          </cell>
          <cell r="P122">
            <v>10199.9</v>
          </cell>
          <cell r="Q122">
            <v>102</v>
          </cell>
          <cell r="R122">
            <v>176.99926470588235</v>
          </cell>
          <cell r="T122">
            <v>0</v>
          </cell>
          <cell r="U122">
            <v>0</v>
          </cell>
          <cell r="V122">
            <v>0</v>
          </cell>
          <cell r="W122">
            <v>0</v>
          </cell>
          <cell r="X122" t="str">
            <v>JV</v>
          </cell>
          <cell r="Y122" t="str">
            <v>A7240030-Light Vehicles Services</v>
          </cell>
          <cell r="Z122" t="str">
            <v>101271-GPO General OH - Manage Company Business</v>
          </cell>
          <cell r="AA122" t="str">
            <v>Light Vehicles Services</v>
          </cell>
          <cell r="AB122" t="str">
            <v>A7240030</v>
          </cell>
          <cell r="AC122">
            <v>101271</v>
          </cell>
          <cell r="AD122" t="str">
            <v>GPO General OH - Manage Company Business</v>
          </cell>
          <cell r="AE122" t="str">
            <v>GPO</v>
          </cell>
          <cell r="AF122" t="str">
            <v>OVERHEAD</v>
          </cell>
          <cell r="AG122">
            <v>0</v>
          </cell>
          <cell r="AI122" t="str">
            <v>General Charges</v>
          </cell>
        </row>
        <row r="123">
          <cell r="A123" t="str">
            <v>Rotators Onshore - International flights &amp; Hotels</v>
          </cell>
          <cell r="B123" t="str">
            <v>Crew Change - International flights</v>
          </cell>
          <cell r="C123" t="str">
            <v>Crew Change - International flights</v>
          </cell>
          <cell r="D123" t="str">
            <v>STAFF COSTS</v>
          </cell>
          <cell r="E123" t="str">
            <v>Rotational Staff - Accom &amp; Flights</v>
          </cell>
          <cell r="F123" t="str">
            <v>SND-O</v>
          </cell>
          <cell r="G123" t="str">
            <v>OPEX</v>
          </cell>
          <cell r="H123" t="str">
            <v>GGPO</v>
          </cell>
          <cell r="I123">
            <v>80</v>
          </cell>
          <cell r="K123">
            <v>97</v>
          </cell>
          <cell r="L123">
            <v>97</v>
          </cell>
          <cell r="N123">
            <v>126.922</v>
          </cell>
          <cell r="O123">
            <v>126.922</v>
          </cell>
          <cell r="P123">
            <v>0</v>
          </cell>
          <cell r="Q123">
            <v>226</v>
          </cell>
          <cell r="R123">
            <v>226</v>
          </cell>
          <cell r="S123">
            <v>122.25705329153604</v>
          </cell>
          <cell r="T123">
            <v>390</v>
          </cell>
          <cell r="U123">
            <v>650</v>
          </cell>
          <cell r="V123">
            <v>0</v>
          </cell>
          <cell r="W123">
            <v>0</v>
          </cell>
          <cell r="X123" t="str">
            <v>JV</v>
          </cell>
          <cell r="Y123" t="str">
            <v>A7250670-Travel O'seas Post, Passenger Airfreight</v>
          </cell>
          <cell r="Z123" t="str">
            <v>101271-GPO General OH - Manage Company Business</v>
          </cell>
          <cell r="AA123" t="str">
            <v>Travel O'seas Post, Passenger Airfreight</v>
          </cell>
          <cell r="AB123" t="str">
            <v>A7250670</v>
          </cell>
          <cell r="AC123">
            <v>101271</v>
          </cell>
          <cell r="AD123" t="str">
            <v>GPO General OH - Manage Company Business</v>
          </cell>
          <cell r="AE123" t="str">
            <v>GPO</v>
          </cell>
          <cell r="AF123" t="str">
            <v>OVERHEAD</v>
          </cell>
          <cell r="AG123">
            <v>0</v>
          </cell>
          <cell r="AI123" t="str">
            <v>Int.Business Travels</v>
          </cell>
        </row>
        <row r="124">
          <cell r="A124" t="str">
            <v xml:space="preserve">Training-Onshore staff </v>
          </cell>
          <cell r="B124" t="str">
            <v xml:space="preserve">Training-Onshore staff </v>
          </cell>
          <cell r="C124" t="str">
            <v xml:space="preserve">Training-Onshore staff </v>
          </cell>
          <cell r="D124" t="str">
            <v>STAFF COSTS</v>
          </cell>
          <cell r="E124" t="str">
            <v>Training</v>
          </cell>
          <cell r="F124" t="str">
            <v>SND-O</v>
          </cell>
          <cell r="G124" t="str">
            <v>OPEX</v>
          </cell>
          <cell r="H124" t="str">
            <v>GGPO</v>
          </cell>
          <cell r="I124">
            <v>158.88333333333333</v>
          </cell>
          <cell r="J124">
            <v>3126</v>
          </cell>
          <cell r="K124">
            <v>5</v>
          </cell>
          <cell r="L124">
            <v>30.006994693680685</v>
          </cell>
          <cell r="M124">
            <v>7935.7269999999999</v>
          </cell>
          <cell r="N124">
            <v>15.045999999999999</v>
          </cell>
          <cell r="O124">
            <v>15.045999999999999</v>
          </cell>
          <cell r="P124">
            <v>0</v>
          </cell>
          <cell r="Q124">
            <v>0</v>
          </cell>
          <cell r="R124">
            <v>0</v>
          </cell>
          <cell r="T124">
            <v>0</v>
          </cell>
          <cell r="U124">
            <v>0</v>
          </cell>
          <cell r="V124">
            <v>0</v>
          </cell>
          <cell r="W124">
            <v>0</v>
          </cell>
          <cell r="X124" t="str">
            <v>JV</v>
          </cell>
          <cell r="Y124" t="str">
            <v>A7260010-Pers. Training &amp; Development Generic</v>
          </cell>
          <cell r="Z124" t="str">
            <v>101271-GPO General OH - Manage Company Business</v>
          </cell>
          <cell r="AA124" t="str">
            <v>Pers. Training &amp; Development Generic</v>
          </cell>
          <cell r="AB124" t="str">
            <v>A7260010</v>
          </cell>
          <cell r="AC124">
            <v>101271</v>
          </cell>
          <cell r="AD124" t="str">
            <v>GPO General OH - Manage Company Business</v>
          </cell>
          <cell r="AE124" t="str">
            <v>GPO</v>
          </cell>
          <cell r="AF124" t="str">
            <v>OVERHEAD</v>
          </cell>
          <cell r="AG124">
            <v>0</v>
          </cell>
          <cell r="AI124" t="str">
            <v>Training-Pdd</v>
          </cell>
        </row>
        <row r="125">
          <cell r="A125" t="str">
            <v>Training-Onshore staff (EA asset team)</v>
          </cell>
          <cell r="B125" t="str">
            <v>Training-Onshore staff (PRIO, PRSM, PRLO)</v>
          </cell>
          <cell r="C125" t="str">
            <v xml:space="preserve">Training-Onshore staff </v>
          </cell>
          <cell r="D125" t="str">
            <v>STAFF COSTS</v>
          </cell>
          <cell r="E125" t="str">
            <v>Training</v>
          </cell>
          <cell r="F125" t="str">
            <v>SND-O</v>
          </cell>
          <cell r="G125" t="str">
            <v>OPEX</v>
          </cell>
          <cell r="H125" t="str">
            <v>GGPO</v>
          </cell>
          <cell r="J125">
            <v>20500</v>
          </cell>
          <cell r="K125">
            <v>65</v>
          </cell>
          <cell r="L125">
            <v>228.99340730020924</v>
          </cell>
          <cell r="M125">
            <v>20477.513790000001</v>
          </cell>
          <cell r="N125">
            <v>25.553979999999999</v>
          </cell>
          <cell r="O125">
            <v>184.97602453210411</v>
          </cell>
          <cell r="P125">
            <v>0</v>
          </cell>
          <cell r="Q125">
            <v>40</v>
          </cell>
          <cell r="R125">
            <v>40</v>
          </cell>
          <cell r="S125">
            <v>47.939698492462313</v>
          </cell>
          <cell r="T125">
            <v>95.4</v>
          </cell>
          <cell r="U125">
            <v>0</v>
          </cell>
          <cell r="V125">
            <v>0.70147058823529418</v>
          </cell>
          <cell r="W125">
            <v>0</v>
          </cell>
          <cell r="X125" t="str">
            <v>JV</v>
          </cell>
          <cell r="Y125" t="str">
            <v>A7260010-Pers. Training &amp; Development Generic</v>
          </cell>
          <cell r="Z125" t="str">
            <v>101271-GPO General OH - Manage Company Business</v>
          </cell>
          <cell r="AA125" t="str">
            <v>Pers. Training &amp; Development Generic</v>
          </cell>
          <cell r="AB125" t="str">
            <v>A7260010</v>
          </cell>
          <cell r="AC125">
            <v>101271</v>
          </cell>
          <cell r="AD125" t="str">
            <v>GPO General OH - Manage Company Business</v>
          </cell>
          <cell r="AE125" t="str">
            <v>GPO</v>
          </cell>
          <cell r="AF125" t="str">
            <v>OVERHEAD</v>
          </cell>
          <cell r="AG125">
            <v>0</v>
          </cell>
          <cell r="AI125" t="str">
            <v>Training-Pdd</v>
          </cell>
        </row>
        <row r="126">
          <cell r="A126" t="str">
            <v>Training-Onshore staff (Management training)</v>
          </cell>
          <cell r="B126" t="str">
            <v>Training-Onshore staff (Management training)</v>
          </cell>
          <cell r="C126" t="str">
            <v xml:space="preserve">Training-Onshore staff </v>
          </cell>
          <cell r="D126" t="str">
            <v>STAFF COSTS</v>
          </cell>
          <cell r="E126" t="str">
            <v>Training</v>
          </cell>
          <cell r="F126" t="str">
            <v>SND-O</v>
          </cell>
          <cell r="G126" t="str">
            <v>OPEX</v>
          </cell>
          <cell r="H126" t="str">
            <v>GGPO</v>
          </cell>
          <cell r="I126">
            <v>5</v>
          </cell>
          <cell r="J126">
            <v>3500</v>
          </cell>
          <cell r="K126">
            <v>6</v>
          </cell>
          <cell r="L126">
            <v>33.998874417108894</v>
          </cell>
          <cell r="M126">
            <v>2495.7866300000001</v>
          </cell>
          <cell r="N126">
            <v>0.55052000000000045</v>
          </cell>
          <cell r="O126">
            <v>19.809104289096634</v>
          </cell>
          <cell r="P126">
            <v>0</v>
          </cell>
          <cell r="Q126">
            <v>99</v>
          </cell>
          <cell r="R126">
            <v>99</v>
          </cell>
          <cell r="S126">
            <v>0</v>
          </cell>
          <cell r="T126">
            <v>6289</v>
          </cell>
          <cell r="U126">
            <v>310</v>
          </cell>
          <cell r="V126">
            <v>310</v>
          </cell>
          <cell r="W126">
            <v>0</v>
          </cell>
          <cell r="X126" t="str">
            <v>JV</v>
          </cell>
          <cell r="Y126" t="str">
            <v>A7260010-Pers. Training &amp; Development Generic</v>
          </cell>
          <cell r="Z126" t="str">
            <v>101271-GPO General OH - Manage Company Business</v>
          </cell>
          <cell r="AA126" t="str">
            <v>Pers. Training &amp; Development Generic</v>
          </cell>
          <cell r="AB126" t="str">
            <v>A7260010</v>
          </cell>
          <cell r="AC126">
            <v>101271</v>
          </cell>
          <cell r="AD126" t="str">
            <v>GPO General OH - Manage Company Business</v>
          </cell>
          <cell r="AE126" t="str">
            <v>GPO</v>
          </cell>
          <cell r="AF126" t="str">
            <v>OVERHEAD</v>
          </cell>
          <cell r="AG126">
            <v>0</v>
          </cell>
          <cell r="AI126" t="str">
            <v>Training-Pdd</v>
          </cell>
        </row>
        <row r="127">
          <cell r="A127" t="str">
            <v>Training-Onshore staff (PRIO, PRSM, PRLO)</v>
          </cell>
          <cell r="B127" t="str">
            <v>Training-Onshore staff (PRIO, PRSM, PRLO)</v>
          </cell>
          <cell r="C127" t="str">
            <v xml:space="preserve">Training-Onshore staff </v>
          </cell>
          <cell r="D127" t="str">
            <v>STAFF COSTS</v>
          </cell>
          <cell r="E127" t="str">
            <v>Training</v>
          </cell>
          <cell r="F127" t="str">
            <v>SND-O</v>
          </cell>
          <cell r="G127" t="str">
            <v>OPEX</v>
          </cell>
          <cell r="H127" t="str">
            <v>GGPO</v>
          </cell>
          <cell r="I127">
            <v>253.51666666666668</v>
          </cell>
          <cell r="J127">
            <v>14226</v>
          </cell>
          <cell r="K127">
            <v>250</v>
          </cell>
          <cell r="L127">
            <v>250</v>
          </cell>
          <cell r="M127">
            <v>17180.842576564013</v>
          </cell>
          <cell r="N127">
            <v>247.30890000000005</v>
          </cell>
          <cell r="O127">
            <v>247.30889998371134</v>
          </cell>
          <cell r="P127">
            <v>0</v>
          </cell>
          <cell r="Q127">
            <v>267</v>
          </cell>
          <cell r="R127">
            <v>267</v>
          </cell>
          <cell r="S127">
            <v>36.180904522613069</v>
          </cell>
          <cell r="T127">
            <v>72</v>
          </cell>
          <cell r="U127">
            <v>0</v>
          </cell>
          <cell r="V127">
            <v>0.52941176470588236</v>
          </cell>
          <cell r="W127">
            <v>0</v>
          </cell>
          <cell r="X127" t="str">
            <v>JV</v>
          </cell>
          <cell r="Y127" t="str">
            <v>A7260010-Pers. Training &amp; Development Generic</v>
          </cell>
          <cell r="Z127" t="str">
            <v>101271-GPO General OH - Manage Company Business</v>
          </cell>
          <cell r="AA127" t="str">
            <v>Pers. Training &amp; Development Generic</v>
          </cell>
          <cell r="AB127" t="str">
            <v>A7260010</v>
          </cell>
          <cell r="AC127">
            <v>101271</v>
          </cell>
          <cell r="AD127" t="str">
            <v>GPO General OH - Manage Company Business</v>
          </cell>
          <cell r="AE127" t="str">
            <v>GPO</v>
          </cell>
          <cell r="AF127" t="str">
            <v>OVERHEAD</v>
          </cell>
          <cell r="AG127">
            <v>0</v>
          </cell>
          <cell r="AI127" t="str">
            <v>Training-Pdd</v>
          </cell>
        </row>
        <row r="128">
          <cell r="A128" t="str">
            <v>Training-Onshore staff (SNFM, SCIO)</v>
          </cell>
          <cell r="B128" t="str">
            <v>Training-Onshore staff (SNFM, SCIO)</v>
          </cell>
          <cell r="C128" t="str">
            <v xml:space="preserve">Training-Onshore staff </v>
          </cell>
          <cell r="D128" t="str">
            <v>STAFF COSTS</v>
          </cell>
          <cell r="E128" t="str">
            <v>Training</v>
          </cell>
          <cell r="F128" t="str">
            <v>SND-O</v>
          </cell>
          <cell r="G128" t="str">
            <v>OPEX</v>
          </cell>
          <cell r="H128" t="str">
            <v>GGPO</v>
          </cell>
          <cell r="I128">
            <v>123</v>
          </cell>
          <cell r="J128">
            <v>5500</v>
          </cell>
          <cell r="K128">
            <v>48</v>
          </cell>
          <cell r="L128">
            <v>44</v>
          </cell>
          <cell r="M128">
            <v>4445</v>
          </cell>
          <cell r="N128">
            <v>-8</v>
          </cell>
          <cell r="O128">
            <v>25</v>
          </cell>
          <cell r="P128">
            <v>0</v>
          </cell>
          <cell r="Q128">
            <v>0</v>
          </cell>
          <cell r="R128">
            <v>98.999264705882354</v>
          </cell>
          <cell r="S128">
            <v>16.08040201005025</v>
          </cell>
          <cell r="T128">
            <v>32</v>
          </cell>
          <cell r="U128">
            <v>99</v>
          </cell>
          <cell r="V128">
            <v>0.23529411764705882</v>
          </cell>
          <cell r="W128">
            <v>0</v>
          </cell>
          <cell r="X128" t="str">
            <v>JV</v>
          </cell>
          <cell r="Y128" t="str">
            <v>A7260010-Pers. Training &amp; Development Generic</v>
          </cell>
          <cell r="Z128" t="str">
            <v>101271-GPO General OH - Manage Company Business</v>
          </cell>
          <cell r="AA128" t="str">
            <v>Pers. Training &amp; Development Generic</v>
          </cell>
          <cell r="AB128" t="str">
            <v>A7260010</v>
          </cell>
          <cell r="AC128">
            <v>101271</v>
          </cell>
          <cell r="AD128" t="str">
            <v>GPO General OH - Manage Company Business</v>
          </cell>
          <cell r="AE128" t="str">
            <v>GPO</v>
          </cell>
          <cell r="AF128" t="str">
            <v>OVERHEAD</v>
          </cell>
          <cell r="AG128">
            <v>0</v>
          </cell>
          <cell r="AI128" t="str">
            <v>Training-Pdd</v>
          </cell>
        </row>
        <row r="129">
          <cell r="A129" t="str">
            <v>GPO - Payroll Salary</v>
          </cell>
          <cell r="B129" t="str">
            <v>Staff salaries excl EA team</v>
          </cell>
          <cell r="C129" t="str">
            <v>Onshore Staff - Payroll Salary GPO</v>
          </cell>
          <cell r="D129" t="str">
            <v>STAFF COSTS</v>
          </cell>
          <cell r="E129" t="str">
            <v>Salaries</v>
          </cell>
          <cell r="F129" t="str">
            <v>SND-O</v>
          </cell>
          <cell r="G129" t="str">
            <v>OPEX</v>
          </cell>
          <cell r="H129" t="str">
            <v>GGPO1</v>
          </cell>
          <cell r="I129">
            <v>6903</v>
          </cell>
          <cell r="J129">
            <v>15560</v>
          </cell>
          <cell r="K129">
            <v>24</v>
          </cell>
          <cell r="L129">
            <v>148.47499598006124</v>
          </cell>
          <cell r="M129">
            <v>13616.475859999919</v>
          </cell>
          <cell r="N129">
            <v>25.882989999999804</v>
          </cell>
          <cell r="O129">
            <v>375.26824985594504</v>
          </cell>
          <cell r="Q129">
            <v>0</v>
          </cell>
          <cell r="R129">
            <v>0</v>
          </cell>
          <cell r="T129">
            <v>0</v>
          </cell>
          <cell r="U129">
            <v>3904</v>
          </cell>
          <cell r="V129">
            <v>3904</v>
          </cell>
          <cell r="W129">
            <v>0</v>
          </cell>
          <cell r="X129" t="str">
            <v>JV</v>
          </cell>
          <cell r="Y129" t="str">
            <v>A7010010-Salaries &amp; Wages</v>
          </cell>
          <cell r="Z129" t="str">
            <v>101258-GPO - General S &amp; W</v>
          </cell>
          <cell r="AA129" t="str">
            <v>Salaries &amp; Wages</v>
          </cell>
          <cell r="AB129" t="str">
            <v>A7010010</v>
          </cell>
          <cell r="AC129">
            <v>101258</v>
          </cell>
          <cell r="AD129" t="str">
            <v>GPO - General S &amp; W</v>
          </cell>
          <cell r="AE129" t="str">
            <v>GPO</v>
          </cell>
          <cell r="AF129" t="str">
            <v>SALARY</v>
          </cell>
          <cell r="AG129">
            <v>0</v>
          </cell>
          <cell r="AI129" t="str">
            <v>Payroll Salary</v>
          </cell>
        </row>
        <row r="130">
          <cell r="A130" t="str">
            <v>Contract Staff Salaries</v>
          </cell>
          <cell r="B130" t="str">
            <v>Contract Staff Salaries</v>
          </cell>
          <cell r="C130" t="str">
            <v>Data loading SAP - Ecodrill N Atiba</v>
          </cell>
          <cell r="D130" t="str">
            <v>STAFF COSTS</v>
          </cell>
          <cell r="E130" t="str">
            <v>Contract Staff Salaries</v>
          </cell>
          <cell r="F130" t="str">
            <v>SND-O</v>
          </cell>
          <cell r="G130" t="str">
            <v>OPEX</v>
          </cell>
          <cell r="H130" t="str">
            <v>GGPO2</v>
          </cell>
          <cell r="I130">
            <v>850.01524999999992</v>
          </cell>
          <cell r="J130">
            <v>33545</v>
          </cell>
          <cell r="K130">
            <v>308</v>
          </cell>
          <cell r="L130">
            <v>568.35178485287042</v>
          </cell>
          <cell r="M130">
            <v>33713.615511200944</v>
          </cell>
          <cell r="N130">
            <v>335.5902041587795</v>
          </cell>
          <cell r="O130">
            <v>591.93797235575948</v>
          </cell>
          <cell r="P130">
            <v>50041</v>
          </cell>
          <cell r="Q130">
            <v>1123</v>
          </cell>
          <cell r="R130">
            <v>1490.9485294117646</v>
          </cell>
          <cell r="S130">
            <v>321</v>
          </cell>
          <cell r="T130">
            <v>321</v>
          </cell>
          <cell r="U130">
            <v>1900</v>
          </cell>
          <cell r="V130">
            <v>1490.9485294117649</v>
          </cell>
          <cell r="W130">
            <v>2487</v>
          </cell>
          <cell r="X130" t="str">
            <v>JV</v>
          </cell>
          <cell r="Y130" t="str">
            <v>A7260110-Manpower Services Generic</v>
          </cell>
          <cell r="Z130" t="str">
            <v>101271-GPO General OH - Manage Company Business</v>
          </cell>
          <cell r="AA130" t="str">
            <v>Manpower Services Generic</v>
          </cell>
          <cell r="AB130" t="str">
            <v>A7260110</v>
          </cell>
          <cell r="AC130">
            <v>101271</v>
          </cell>
          <cell r="AD130" t="str">
            <v>GPO General OH - Manage Company Business</v>
          </cell>
          <cell r="AE130" t="str">
            <v>GPO</v>
          </cell>
          <cell r="AF130" t="str">
            <v>OVERHEAD</v>
          </cell>
          <cell r="AG130">
            <v>0</v>
          </cell>
          <cell r="AI130" t="str">
            <v>Contracts</v>
          </cell>
        </row>
        <row r="131">
          <cell r="A131" t="str">
            <v>GI-D Support cost</v>
          </cell>
          <cell r="B131" t="str">
            <v>GI-D Support cost</v>
          </cell>
          <cell r="C131" t="str">
            <v>GI-D Support cost</v>
          </cell>
          <cell r="D131" t="str">
            <v>OVERHEADS</v>
          </cell>
          <cell r="E131" t="str">
            <v>IM&amp;T Tarrifs</v>
          </cell>
          <cell r="F131" t="str">
            <v>SND-O</v>
          </cell>
          <cell r="G131" t="str">
            <v>OPEX</v>
          </cell>
          <cell r="H131" t="str">
            <v>GGPO31</v>
          </cell>
          <cell r="I131">
            <v>130</v>
          </cell>
          <cell r="J131">
            <v>9368</v>
          </cell>
          <cell r="K131">
            <v>130</v>
          </cell>
          <cell r="L131">
            <v>130</v>
          </cell>
          <cell r="M131">
            <v>8097.8675999999978</v>
          </cell>
          <cell r="N131">
            <v>877.04327999999998</v>
          </cell>
          <cell r="O131">
            <v>937.87959795773327</v>
          </cell>
          <cell r="P131">
            <v>5439.9</v>
          </cell>
          <cell r="Q131">
            <v>711.18213473684216</v>
          </cell>
          <cell r="R131">
            <v>0</v>
          </cell>
          <cell r="S131">
            <v>222</v>
          </cell>
          <cell r="T131">
            <v>0</v>
          </cell>
          <cell r="U131">
            <v>0</v>
          </cell>
          <cell r="V131">
            <v>0</v>
          </cell>
          <cell r="W131">
            <v>0</v>
          </cell>
          <cell r="X131" t="str">
            <v>JV</v>
          </cell>
          <cell r="Y131" t="str">
            <v>A7220210-IT &amp; Communication Services Generic</v>
          </cell>
          <cell r="Z131" t="str">
            <v>101271-GPO General OH - Manage Company Business</v>
          </cell>
          <cell r="AA131" t="str">
            <v>IT &amp; Communication Services Generic</v>
          </cell>
          <cell r="AB131" t="str">
            <v>A7220210</v>
          </cell>
          <cell r="AC131">
            <v>101271</v>
          </cell>
          <cell r="AD131" t="str">
            <v>GPO General OH - Manage Company Business</v>
          </cell>
          <cell r="AE131" t="str">
            <v>PIO</v>
          </cell>
          <cell r="AF131" t="str">
            <v>OVERHEAD</v>
          </cell>
          <cell r="AG131">
            <v>0</v>
          </cell>
          <cell r="AI131" t="str">
            <v>Pcs And Peripherals</v>
          </cell>
        </row>
        <row r="132">
          <cell r="A132" t="str">
            <v>Tarriffed staff IT &amp; Tel. Costs</v>
          </cell>
          <cell r="B132" t="str">
            <v>Tarriffed staff IT &amp; Tel. Costs</v>
          </cell>
          <cell r="C132" t="str">
            <v>Tarriffed staff IT &amp; Tel. Costs</v>
          </cell>
          <cell r="D132" t="str">
            <v>OVERHEADS</v>
          </cell>
          <cell r="E132" t="str">
            <v>IM&amp;T Tarrifs</v>
          </cell>
          <cell r="F132" t="str">
            <v>SND-O</v>
          </cell>
          <cell r="G132" t="str">
            <v>OPEX</v>
          </cell>
          <cell r="H132" t="str">
            <v>GGPO31</v>
          </cell>
          <cell r="I132">
            <v>167</v>
          </cell>
          <cell r="J132">
            <v>4167</v>
          </cell>
          <cell r="K132">
            <v>150</v>
          </cell>
          <cell r="L132">
            <v>183.33465991316936</v>
          </cell>
          <cell r="M132">
            <v>3154.20109</v>
          </cell>
          <cell r="N132">
            <v>68.741009999999989</v>
          </cell>
          <cell r="O132">
            <v>93.204980000000006</v>
          </cell>
          <cell r="P132">
            <v>10199.9</v>
          </cell>
          <cell r="Q132">
            <v>102</v>
          </cell>
          <cell r="R132">
            <v>176.99926470588235</v>
          </cell>
          <cell r="T132">
            <v>0</v>
          </cell>
          <cell r="U132">
            <v>222</v>
          </cell>
          <cell r="V132">
            <v>222</v>
          </cell>
          <cell r="W132">
            <v>200</v>
          </cell>
          <cell r="X132" t="str">
            <v>JV</v>
          </cell>
          <cell r="Y132" t="str">
            <v>A7220210-IT &amp; Communication Services Generic</v>
          </cell>
          <cell r="Z132" t="str">
            <v>101271-GPO General OH - Manage Company Business</v>
          </cell>
          <cell r="AA132" t="str">
            <v>IT &amp; Communication Services Generic</v>
          </cell>
          <cell r="AB132" t="str">
            <v>A7220210</v>
          </cell>
          <cell r="AC132">
            <v>101271</v>
          </cell>
          <cell r="AD132" t="str">
            <v>GPO General OH - Manage Company Business</v>
          </cell>
          <cell r="AE132" t="str">
            <v>PIO</v>
          </cell>
          <cell r="AF132" t="str">
            <v>OVERHEAD</v>
          </cell>
          <cell r="AG132">
            <v>200</v>
          </cell>
          <cell r="AH132" t="str">
            <v>PIO</v>
          </cell>
          <cell r="AI132" t="str">
            <v>Pcs And Peripherals</v>
          </cell>
        </row>
        <row r="133">
          <cell r="A133" t="str">
            <v>Pre-Phase 2 study</v>
          </cell>
          <cell r="B133" t="str">
            <v>Pre-Phase 2 study</v>
          </cell>
          <cell r="C133" t="str">
            <v>Pre-Phase 2 study</v>
          </cell>
          <cell r="D133" t="str">
            <v>CONSULTANCY</v>
          </cell>
          <cell r="E133" t="str">
            <v>STUDIES</v>
          </cell>
          <cell r="F133" t="str">
            <v>SND-O</v>
          </cell>
          <cell r="G133" t="str">
            <v>CAPEX</v>
          </cell>
          <cell r="H133" t="str">
            <v>GGPO-AF</v>
          </cell>
          <cell r="I133">
            <v>6903</v>
          </cell>
          <cell r="J133">
            <v>45500</v>
          </cell>
          <cell r="K133">
            <v>71.599999999999994</v>
          </cell>
          <cell r="L133">
            <v>363.98536742241561</v>
          </cell>
          <cell r="M133">
            <v>33368.546649999997</v>
          </cell>
          <cell r="N133">
            <v>80.693490000000011</v>
          </cell>
          <cell r="O133">
            <v>240.25353999999999</v>
          </cell>
          <cell r="P133">
            <v>11084</v>
          </cell>
          <cell r="R133">
            <v>0</v>
          </cell>
          <cell r="S133">
            <v>41</v>
          </cell>
          <cell r="T133">
            <v>931</v>
          </cell>
          <cell r="U133">
            <v>0</v>
          </cell>
          <cell r="V133">
            <v>0</v>
          </cell>
          <cell r="W133">
            <v>1500</v>
          </cell>
          <cell r="X133" t="str">
            <v>AF</v>
          </cell>
          <cell r="Y133" t="str">
            <v>A7260160-Consultants General</v>
          </cell>
          <cell r="Z133" t="str">
            <v>0-0</v>
          </cell>
          <cell r="AA133" t="str">
            <v>Consultants General</v>
          </cell>
          <cell r="AB133" t="str">
            <v>A7260160</v>
          </cell>
          <cell r="AC133">
            <v>0</v>
          </cell>
          <cell r="AD133">
            <v>0</v>
          </cell>
          <cell r="AE133" t="str">
            <v>GPO</v>
          </cell>
          <cell r="AF133" t="str">
            <v>OVERHEAD</v>
          </cell>
          <cell r="AG133">
            <v>1500</v>
          </cell>
          <cell r="AH133" t="str">
            <v>PAO</v>
          </cell>
          <cell r="AI133" t="str">
            <v>Contracts</v>
          </cell>
        </row>
        <row r="134">
          <cell r="A134" t="str">
            <v>OGGS Overheads</v>
          </cell>
          <cell r="B134" t="str">
            <v>OGGS Overheads</v>
          </cell>
          <cell r="C134" t="str">
            <v>Various line sof OGGS Oheads 2003</v>
          </cell>
          <cell r="D134" t="str">
            <v>OGGS MAINTENANCE</v>
          </cell>
          <cell r="E134" t="str">
            <v>Consultancy-OGGS</v>
          </cell>
          <cell r="F134" t="str">
            <v>PRSM</v>
          </cell>
          <cell r="G134" t="str">
            <v>OPEX</v>
          </cell>
          <cell r="H134" t="str">
            <v>GGPO-OGGS</v>
          </cell>
          <cell r="I134">
            <v>283</v>
          </cell>
          <cell r="J134">
            <v>0</v>
          </cell>
          <cell r="K134">
            <v>60</v>
          </cell>
          <cell r="L134">
            <v>60</v>
          </cell>
          <cell r="M134">
            <v>0</v>
          </cell>
          <cell r="N134">
            <v>0</v>
          </cell>
          <cell r="O134">
            <v>0</v>
          </cell>
          <cell r="P134">
            <v>3600</v>
          </cell>
          <cell r="R134">
            <v>26.470588235294116</v>
          </cell>
          <cell r="T134">
            <v>0</v>
          </cell>
          <cell r="U134">
            <v>0</v>
          </cell>
          <cell r="V134">
            <v>0</v>
          </cell>
          <cell r="W134">
            <v>0</v>
          </cell>
          <cell r="X134" t="str">
            <v>JV</v>
          </cell>
          <cell r="Y134" t="str">
            <v>A7260160-Consultants General</v>
          </cell>
          <cell r="Z134" t="str">
            <v>101271-GPO General OH - Manage Company Business</v>
          </cell>
          <cell r="AA134" t="str">
            <v>Consultants General</v>
          </cell>
          <cell r="AB134" t="str">
            <v>A7260160</v>
          </cell>
          <cell r="AC134">
            <v>101271</v>
          </cell>
          <cell r="AD134" t="str">
            <v>GPO General OH - Manage Company Business</v>
          </cell>
          <cell r="AE134" t="str">
            <v>PSO</v>
          </cell>
          <cell r="AF134" t="str">
            <v>OVERHEAD</v>
          </cell>
          <cell r="AG134">
            <v>0</v>
          </cell>
          <cell r="AI134" t="str">
            <v>General Charges</v>
          </cell>
        </row>
        <row r="135">
          <cell r="A135" t="str">
            <v>Non Payroll Ben. &amp; Welf.</v>
          </cell>
          <cell r="B135" t="str">
            <v>Non Payroll Ben. &amp; Welf.(Exc</v>
          </cell>
          <cell r="C135" t="str">
            <v>Non Payroll Ben. &amp; Welf.(Exc</v>
          </cell>
          <cell r="D135" t="str">
            <v>STAFF COSTS</v>
          </cell>
          <cell r="E135" t="str">
            <v>Other Staff Benefits</v>
          </cell>
          <cell r="F135" t="str">
            <v>SND-O</v>
          </cell>
          <cell r="G135" t="str">
            <v>OPEX</v>
          </cell>
          <cell r="H135" t="str">
            <v>GGPO-WEL</v>
          </cell>
          <cell r="I135">
            <v>418.67525975000007</v>
          </cell>
          <cell r="J135">
            <v>8500</v>
          </cell>
          <cell r="K135">
            <v>60</v>
          </cell>
          <cell r="L135">
            <v>127.99726644155017</v>
          </cell>
          <cell r="M135">
            <v>751.76162000000011</v>
          </cell>
          <cell r="N135">
            <v>94.316299999999984</v>
          </cell>
          <cell r="O135">
            <v>99.861299999999986</v>
          </cell>
          <cell r="P135">
            <v>10118</v>
          </cell>
          <cell r="Q135">
            <v>247</v>
          </cell>
          <cell r="R135">
            <v>247</v>
          </cell>
          <cell r="T135">
            <v>0</v>
          </cell>
          <cell r="U135">
            <v>242</v>
          </cell>
          <cell r="V135">
            <v>242</v>
          </cell>
          <cell r="W135">
            <v>0</v>
          </cell>
          <cell r="X135" t="str">
            <v>JV</v>
          </cell>
          <cell r="Y135" t="str">
            <v>A7110090-Staff Welfare</v>
          </cell>
          <cell r="Z135" t="str">
            <v>101271-GPO General OH - Manage Company Business</v>
          </cell>
          <cell r="AA135" t="str">
            <v>Staff Welfare</v>
          </cell>
          <cell r="AB135" t="str">
            <v>A7110090</v>
          </cell>
          <cell r="AC135">
            <v>101271</v>
          </cell>
          <cell r="AD135" t="str">
            <v>GPO General OH - Manage Company Business</v>
          </cell>
          <cell r="AE135" t="str">
            <v>GPO</v>
          </cell>
          <cell r="AF135" t="str">
            <v>OVERHEAD</v>
          </cell>
          <cell r="AG135">
            <v>0</v>
          </cell>
          <cell r="AI135" t="str">
            <v>General Charges</v>
          </cell>
        </row>
        <row r="136">
          <cell r="A136" t="str">
            <v>Onshore Expat - Relocation Cost</v>
          </cell>
          <cell r="B136" t="str">
            <v>Onshore Expat - Relocation Cost</v>
          </cell>
          <cell r="C136" t="str">
            <v>Recruitment Cost Of Expat Staff</v>
          </cell>
          <cell r="D136" t="str">
            <v>STAFF COSTS</v>
          </cell>
          <cell r="E136" t="str">
            <v>Other Staff Benefits</v>
          </cell>
          <cell r="F136" t="str">
            <v>SND-O</v>
          </cell>
          <cell r="G136" t="str">
            <v>OPEX</v>
          </cell>
          <cell r="H136" t="str">
            <v>GGPO-WEL</v>
          </cell>
          <cell r="I136">
            <v>50</v>
          </cell>
          <cell r="J136">
            <v>6500</v>
          </cell>
          <cell r="K136">
            <v>60</v>
          </cell>
          <cell r="L136">
            <v>60</v>
          </cell>
          <cell r="M136">
            <v>5212.606385</v>
          </cell>
          <cell r="N136">
            <v>59.96435000000001</v>
          </cell>
          <cell r="O136">
            <v>59.96435000000001</v>
          </cell>
          <cell r="P136">
            <v>7549.2</v>
          </cell>
          <cell r="Q136">
            <v>49</v>
          </cell>
          <cell r="R136">
            <v>49</v>
          </cell>
          <cell r="T136">
            <v>0</v>
          </cell>
          <cell r="U136">
            <v>49</v>
          </cell>
          <cell r="V136">
            <v>49</v>
          </cell>
          <cell r="W136">
            <v>0</v>
          </cell>
          <cell r="X136" t="str">
            <v>JV</v>
          </cell>
          <cell r="Y136" t="str">
            <v>A7010370-Other Staff cost, Declarable</v>
          </cell>
          <cell r="Z136" t="str">
            <v>101271-GPO General OH - Manage Company Business</v>
          </cell>
          <cell r="AA136" t="str">
            <v>Other Staff cost, Declarable</v>
          </cell>
          <cell r="AB136" t="str">
            <v>A7010370</v>
          </cell>
          <cell r="AC136">
            <v>101271</v>
          </cell>
          <cell r="AD136" t="str">
            <v>GPO General OH - Manage Company Business</v>
          </cell>
          <cell r="AE136" t="str">
            <v>GPO</v>
          </cell>
          <cell r="AF136" t="str">
            <v>OVERHEAD</v>
          </cell>
          <cell r="AG136">
            <v>0</v>
          </cell>
          <cell r="AI136" t="str">
            <v>General Charges</v>
          </cell>
        </row>
        <row r="137">
          <cell r="A137" t="str">
            <v>Resid.Accom.(Inc.Tel.)Onshore</v>
          </cell>
          <cell r="B137" t="str">
            <v>Resid.Accom.(Inc.Tel.)Onshore</v>
          </cell>
          <cell r="C137" t="str">
            <v>Resid.Accom.(Inc.Tel.)Onshore</v>
          </cell>
          <cell r="D137" t="str">
            <v>STAFF COSTS</v>
          </cell>
          <cell r="E137" t="str">
            <v>Residential Accommodation</v>
          </cell>
          <cell r="F137" t="str">
            <v>SND-O</v>
          </cell>
          <cell r="G137" t="str">
            <v>OPEX</v>
          </cell>
          <cell r="H137" t="str">
            <v>GGPO-WEL</v>
          </cell>
          <cell r="I137">
            <v>526.13333333333333</v>
          </cell>
          <cell r="J137">
            <v>4521</v>
          </cell>
          <cell r="K137">
            <v>165</v>
          </cell>
          <cell r="L137">
            <v>201.1665460684998</v>
          </cell>
          <cell r="M137">
            <v>3287.8465399999991</v>
          </cell>
          <cell r="N137">
            <v>24.635616000000038</v>
          </cell>
          <cell r="O137">
            <v>50.168899585812262</v>
          </cell>
          <cell r="P137">
            <v>0</v>
          </cell>
          <cell r="Q137">
            <v>91</v>
          </cell>
          <cell r="R137">
            <v>91</v>
          </cell>
          <cell r="S137">
            <v>277.74294670846393</v>
          </cell>
          <cell r="T137">
            <v>886</v>
          </cell>
          <cell r="U137">
            <v>1100</v>
          </cell>
          <cell r="V137">
            <v>1106.5147058823529</v>
          </cell>
          <cell r="W137">
            <v>1200</v>
          </cell>
          <cell r="X137" t="str">
            <v>JV</v>
          </cell>
          <cell r="Y137" t="str">
            <v>A7110010-Company Housing</v>
          </cell>
          <cell r="Z137" t="str">
            <v>101271-GPO General OH - Manage Company Business</v>
          </cell>
          <cell r="AA137" t="str">
            <v>Company Housing</v>
          </cell>
          <cell r="AB137" t="str">
            <v>A7110010</v>
          </cell>
          <cell r="AC137">
            <v>101271</v>
          </cell>
          <cell r="AD137" t="str">
            <v>GPO General OH - Manage Company Business</v>
          </cell>
          <cell r="AE137" t="str">
            <v>GPO</v>
          </cell>
          <cell r="AF137" t="str">
            <v>OVERHEAD</v>
          </cell>
          <cell r="AG137">
            <v>500</v>
          </cell>
          <cell r="AH137" t="str">
            <v>GPO</v>
          </cell>
          <cell r="AI137" t="str">
            <v>Rent</v>
          </cell>
        </row>
        <row r="138">
          <cell r="A138" t="str">
            <v>Resid.Accom.(Inc.Tel.)Onshore - Onne</v>
          </cell>
          <cell r="B138" t="str">
            <v>Resid.Accom.(Inc.Tel.)Onshore - Onne</v>
          </cell>
          <cell r="C138" t="str">
            <v>Resid.Accom.(Inc.Tel.)Onshore - Onne</v>
          </cell>
          <cell r="D138" t="str">
            <v>STAFF COSTS</v>
          </cell>
          <cell r="E138" t="str">
            <v>Residential Accommodation</v>
          </cell>
          <cell r="F138" t="str">
            <v>SND-O</v>
          </cell>
          <cell r="G138" t="str">
            <v>OPEX</v>
          </cell>
          <cell r="H138" t="str">
            <v>GGPO-WEL</v>
          </cell>
          <cell r="I138">
            <v>6903</v>
          </cell>
          <cell r="J138">
            <v>40548.284557980289</v>
          </cell>
          <cell r="K138">
            <v>550</v>
          </cell>
          <cell r="L138">
            <v>324.37323633373882</v>
          </cell>
          <cell r="M138">
            <v>29730.556789999999</v>
          </cell>
          <cell r="N138">
            <v>596.83846999999992</v>
          </cell>
          <cell r="O138">
            <v>218.02189000000001</v>
          </cell>
          <cell r="Q138">
            <v>107</v>
          </cell>
          <cell r="R138">
            <v>107</v>
          </cell>
          <cell r="T138">
            <v>0</v>
          </cell>
          <cell r="U138">
            <v>107</v>
          </cell>
          <cell r="V138">
            <v>107</v>
          </cell>
          <cell r="W138">
            <v>0</v>
          </cell>
          <cell r="X138" t="str">
            <v>JV</v>
          </cell>
          <cell r="Y138" t="str">
            <v>A7260530-Housing Lease/Rent</v>
          </cell>
          <cell r="Z138" t="str">
            <v>101271-GPO General OH - Manage Company Business</v>
          </cell>
          <cell r="AA138" t="str">
            <v>Housing Lease/Rent</v>
          </cell>
          <cell r="AB138" t="str">
            <v>A7260530</v>
          </cell>
          <cell r="AC138">
            <v>101271</v>
          </cell>
          <cell r="AD138" t="str">
            <v>GPO General OH - Manage Company Business</v>
          </cell>
          <cell r="AE138" t="str">
            <v>GPO</v>
          </cell>
          <cell r="AF138" t="str">
            <v>OVERHEAD</v>
          </cell>
          <cell r="AG138">
            <v>0</v>
          </cell>
          <cell r="AI138" t="str">
            <v>Rent</v>
          </cell>
        </row>
        <row r="139">
          <cell r="A139" t="str">
            <v>EA - Consultancy/peer assistance</v>
          </cell>
          <cell r="B139" t="str">
            <v>EA - Consultancy/peer assistance</v>
          </cell>
          <cell r="C139" t="str">
            <v>EA - Consultancy/peer assistance</v>
          </cell>
          <cell r="D139" t="str">
            <v>CONSULTANCY</v>
          </cell>
          <cell r="E139" t="str">
            <v>HSE &amp; Consultancy-EA</v>
          </cell>
          <cell r="F139" t="str">
            <v>SND-O</v>
          </cell>
          <cell r="G139" t="str">
            <v>OPEX</v>
          </cell>
          <cell r="H139" t="str">
            <v>GPAO</v>
          </cell>
          <cell r="I139">
            <v>154</v>
          </cell>
          <cell r="J139">
            <v>14962.715442019711</v>
          </cell>
          <cell r="K139">
            <v>75</v>
          </cell>
          <cell r="L139">
            <v>75</v>
          </cell>
          <cell r="M139">
            <v>6504.3180900000016</v>
          </cell>
          <cell r="N139">
            <v>74.254089999999991</v>
          </cell>
          <cell r="O139">
            <v>74.254089999999991</v>
          </cell>
          <cell r="P139">
            <v>13530.911749999999</v>
          </cell>
          <cell r="Q139">
            <v>50</v>
          </cell>
          <cell r="R139">
            <v>50</v>
          </cell>
          <cell r="T139">
            <v>0</v>
          </cell>
          <cell r="U139">
            <v>50</v>
          </cell>
          <cell r="V139">
            <v>50</v>
          </cell>
          <cell r="W139">
            <v>0</v>
          </cell>
          <cell r="X139" t="str">
            <v>JV</v>
          </cell>
          <cell r="Y139" t="str">
            <v>A7260160-Consultants General</v>
          </cell>
          <cell r="Z139" t="str">
            <v>101271-GPO General OH - Manage Company Business</v>
          </cell>
          <cell r="AA139" t="str">
            <v>Consultants General</v>
          </cell>
          <cell r="AB139" t="str">
            <v>A7260160</v>
          </cell>
          <cell r="AC139">
            <v>101271</v>
          </cell>
          <cell r="AD139" t="str">
            <v>GPO General OH - Manage Company Business</v>
          </cell>
          <cell r="AE139" t="str">
            <v>GPO</v>
          </cell>
          <cell r="AF139" t="str">
            <v>OVERHEAD</v>
          </cell>
          <cell r="AG139">
            <v>0</v>
          </cell>
          <cell r="AI139" t="str">
            <v>Contracts</v>
          </cell>
        </row>
        <row r="140">
          <cell r="A140" t="str">
            <v>Engineering Studies</v>
          </cell>
          <cell r="B140" t="str">
            <v>Engineering Studies</v>
          </cell>
          <cell r="C140" t="str">
            <v>Engineering Studies</v>
          </cell>
          <cell r="D140" t="str">
            <v>CONSULTANCY</v>
          </cell>
          <cell r="E140" t="str">
            <v>STUDIES</v>
          </cell>
          <cell r="F140" t="str">
            <v>PREM</v>
          </cell>
          <cell r="G140" t="str">
            <v>OPEX</v>
          </cell>
          <cell r="H140" t="str">
            <v>GPAO</v>
          </cell>
          <cell r="I140">
            <v>0</v>
          </cell>
          <cell r="J140">
            <v>31420</v>
          </cell>
          <cell r="K140">
            <v>0</v>
          </cell>
          <cell r="L140">
            <v>251.34989548158896</v>
          </cell>
          <cell r="M140">
            <v>17575.130730000019</v>
          </cell>
          <cell r="N140">
            <v>0</v>
          </cell>
          <cell r="O140">
            <v>141.25775158068595</v>
          </cell>
          <cell r="P140">
            <v>60881.885977500009</v>
          </cell>
          <cell r="Q140">
            <v>0</v>
          </cell>
          <cell r="R140">
            <v>0</v>
          </cell>
          <cell r="S140">
            <v>886</v>
          </cell>
          <cell r="T140">
            <v>0</v>
          </cell>
          <cell r="U140">
            <v>0</v>
          </cell>
          <cell r="V140">
            <v>0</v>
          </cell>
          <cell r="W140">
            <v>600</v>
          </cell>
          <cell r="X140" t="str">
            <v>JV</v>
          </cell>
          <cell r="Y140" t="str">
            <v>A7260160-Consultants General</v>
          </cell>
          <cell r="Z140" t="str">
            <v>101271-GPO General OH - Manage Company Business</v>
          </cell>
          <cell r="AA140" t="str">
            <v>Consultants General</v>
          </cell>
          <cell r="AB140" t="str">
            <v>A7260160</v>
          </cell>
          <cell r="AC140">
            <v>101271</v>
          </cell>
          <cell r="AD140" t="str">
            <v>GPO General OH - Manage Company Business</v>
          </cell>
          <cell r="AE140" t="str">
            <v>PAO</v>
          </cell>
          <cell r="AF140" t="str">
            <v>OVERHEAD</v>
          </cell>
          <cell r="AG140">
            <v>1800</v>
          </cell>
          <cell r="AH140" t="str">
            <v>PSO</v>
          </cell>
          <cell r="AI140" t="str">
            <v>Contracts</v>
          </cell>
        </row>
        <row r="141">
          <cell r="A141" t="str">
            <v>OPE$T Training &amp; Asset Modelling (EA)</v>
          </cell>
          <cell r="B141" t="str">
            <v>OPE$T Training &amp; Asset Modelling (EA)</v>
          </cell>
          <cell r="C141" t="str">
            <v>OPE$T Training &amp; Asset Modelling (EA)</v>
          </cell>
          <cell r="D141" t="str">
            <v>CONSULTANCY</v>
          </cell>
          <cell r="E141" t="str">
            <v>HSE &amp; Consultancy-EA</v>
          </cell>
          <cell r="F141" t="str">
            <v>SND-O</v>
          </cell>
          <cell r="G141" t="str">
            <v>OPEX</v>
          </cell>
          <cell r="H141" t="str">
            <v>GPAO</v>
          </cell>
          <cell r="I141">
            <v>90</v>
          </cell>
          <cell r="J141">
            <v>13500</v>
          </cell>
          <cell r="K141">
            <v>60</v>
          </cell>
          <cell r="L141">
            <v>60</v>
          </cell>
          <cell r="M141">
            <v>12863.232147499999</v>
          </cell>
          <cell r="N141">
            <v>63.441000000000003</v>
          </cell>
          <cell r="O141">
            <v>63.441000000000003</v>
          </cell>
          <cell r="P141">
            <v>3792</v>
          </cell>
          <cell r="Q141">
            <v>0</v>
          </cell>
          <cell r="R141">
            <v>0</v>
          </cell>
          <cell r="T141">
            <v>0</v>
          </cell>
          <cell r="U141">
            <v>0</v>
          </cell>
          <cell r="V141">
            <v>0</v>
          </cell>
          <cell r="W141">
            <v>0</v>
          </cell>
          <cell r="X141" t="str">
            <v>JV</v>
          </cell>
          <cell r="Y141" t="str">
            <v>A7260160-Consultants General</v>
          </cell>
          <cell r="Z141" t="str">
            <v>101271-GPO General OH - Manage Company Business</v>
          </cell>
          <cell r="AA141" t="str">
            <v>Consultants General</v>
          </cell>
          <cell r="AB141" t="str">
            <v>A7260160</v>
          </cell>
          <cell r="AC141">
            <v>101271</v>
          </cell>
          <cell r="AD141" t="str">
            <v>GPO General OH - Manage Company Business</v>
          </cell>
          <cell r="AE141" t="str">
            <v>GPO</v>
          </cell>
          <cell r="AF141" t="str">
            <v>OVERHEAD</v>
          </cell>
          <cell r="AG141">
            <v>0</v>
          </cell>
          <cell r="AI141" t="str">
            <v>Contracts</v>
          </cell>
        </row>
        <row r="142">
          <cell r="A142" t="str">
            <v>PE Studies, ARP development</v>
          </cell>
          <cell r="B142" t="str">
            <v>PE Studies, ARP development</v>
          </cell>
          <cell r="C142" t="str">
            <v>PE Studies, ARP development</v>
          </cell>
          <cell r="D142" t="str">
            <v>CONSULTANCY</v>
          </cell>
          <cell r="E142" t="str">
            <v>Production Facilities - Asset Integrity</v>
          </cell>
          <cell r="F142" t="str">
            <v>SND-O</v>
          </cell>
          <cell r="G142" t="str">
            <v>OPEX</v>
          </cell>
          <cell r="H142" t="str">
            <v>GPAO</v>
          </cell>
          <cell r="I142">
            <v>385</v>
          </cell>
          <cell r="J142">
            <v>33545</v>
          </cell>
          <cell r="K142">
            <v>308</v>
          </cell>
          <cell r="L142">
            <v>568.35178485287042</v>
          </cell>
          <cell r="M142">
            <v>33713.615511200944</v>
          </cell>
          <cell r="N142">
            <v>335.5902041587795</v>
          </cell>
          <cell r="O142">
            <v>591.93797235575948</v>
          </cell>
          <cell r="P142">
            <v>50041</v>
          </cell>
          <cell r="Q142">
            <v>91</v>
          </cell>
          <cell r="R142">
            <v>91</v>
          </cell>
          <cell r="S142">
            <v>321</v>
          </cell>
          <cell r="T142">
            <v>321</v>
          </cell>
          <cell r="U142">
            <v>91</v>
          </cell>
          <cell r="V142">
            <v>91</v>
          </cell>
          <cell r="W142">
            <v>0</v>
          </cell>
          <cell r="X142" t="str">
            <v>JV</v>
          </cell>
          <cell r="Y142" t="str">
            <v>A7260160-Consultants General</v>
          </cell>
          <cell r="Z142" t="str">
            <v>101271-GPO General OH - Manage Company Business</v>
          </cell>
          <cell r="AA142" t="str">
            <v>Consultants General</v>
          </cell>
          <cell r="AB142" t="str">
            <v>A7260160</v>
          </cell>
          <cell r="AC142">
            <v>101271</v>
          </cell>
          <cell r="AD142" t="str">
            <v>GPO General OH - Manage Company Business</v>
          </cell>
          <cell r="AE142" t="str">
            <v>GPO</v>
          </cell>
          <cell r="AF142" t="str">
            <v>OVERHEAD</v>
          </cell>
          <cell r="AG142">
            <v>0</v>
          </cell>
          <cell r="AI142" t="str">
            <v>General Charges</v>
          </cell>
        </row>
        <row r="143">
          <cell r="A143" t="str">
            <v>EA Business Travel (Local)</v>
          </cell>
          <cell r="B143" t="str">
            <v>EA Business Travel (Local)</v>
          </cell>
          <cell r="C143" t="str">
            <v>EA Business Travel (Local)</v>
          </cell>
          <cell r="D143" t="str">
            <v>OVERHEADS</v>
          </cell>
          <cell r="E143" t="str">
            <v>Business Travel</v>
          </cell>
          <cell r="F143" t="str">
            <v>SND-O</v>
          </cell>
          <cell r="G143" t="str">
            <v>OPEX</v>
          </cell>
          <cell r="H143" t="str">
            <v>GPAO</v>
          </cell>
          <cell r="I143">
            <v>39.863888888888916</v>
          </cell>
          <cell r="J143">
            <v>49000</v>
          </cell>
          <cell r="L143">
            <v>391.98424183952449</v>
          </cell>
          <cell r="M143">
            <v>48200.625119999997</v>
          </cell>
          <cell r="N143">
            <v>0</v>
          </cell>
          <cell r="O143">
            <v>380.89097669893721</v>
          </cell>
          <cell r="Q143">
            <v>250</v>
          </cell>
          <cell r="R143">
            <v>250</v>
          </cell>
          <cell r="T143">
            <v>0</v>
          </cell>
          <cell r="U143">
            <v>300</v>
          </cell>
          <cell r="V143">
            <v>300</v>
          </cell>
          <cell r="W143">
            <v>0</v>
          </cell>
          <cell r="X143" t="str">
            <v>JV</v>
          </cell>
          <cell r="Y143" t="str">
            <v>A7010400-Daily Allowance</v>
          </cell>
          <cell r="Z143" t="str">
            <v>101271-GPO General OH - Manage Company Business</v>
          </cell>
          <cell r="AA143" t="str">
            <v>Daily Allowance</v>
          </cell>
          <cell r="AB143" t="str">
            <v>A7010400</v>
          </cell>
          <cell r="AC143">
            <v>101271</v>
          </cell>
          <cell r="AD143" t="str">
            <v>GPO General OH - Manage Company Business</v>
          </cell>
          <cell r="AE143" t="str">
            <v>GPO</v>
          </cell>
          <cell r="AF143" t="str">
            <v>OVERHEAD</v>
          </cell>
          <cell r="AG143">
            <v>0</v>
          </cell>
          <cell r="AI143" t="str">
            <v>Local business travel</v>
          </cell>
        </row>
        <row r="144">
          <cell r="A144" t="str">
            <v>EA Business Travel (Overseas)</v>
          </cell>
          <cell r="B144" t="str">
            <v>EA Business Travel (Overseas)</v>
          </cell>
          <cell r="C144" t="str">
            <v>EA Business Travel (Overseas)</v>
          </cell>
          <cell r="D144" t="str">
            <v>OVERHEADS</v>
          </cell>
          <cell r="E144" t="str">
            <v>Business Travel</v>
          </cell>
          <cell r="F144" t="str">
            <v>SND-O</v>
          </cell>
          <cell r="G144" t="str">
            <v>OPEX</v>
          </cell>
          <cell r="H144" t="str">
            <v>GPAO</v>
          </cell>
          <cell r="I144">
            <v>218</v>
          </cell>
          <cell r="J144">
            <v>29167</v>
          </cell>
          <cell r="K144">
            <v>468</v>
          </cell>
          <cell r="L144">
            <v>468</v>
          </cell>
          <cell r="M144">
            <v>37096.70092000001</v>
          </cell>
          <cell r="N144">
            <v>451.05407000000019</v>
          </cell>
          <cell r="O144">
            <v>451.05407000000019</v>
          </cell>
          <cell r="P144">
            <v>0</v>
          </cell>
          <cell r="Q144">
            <v>0</v>
          </cell>
          <cell r="R144">
            <v>0</v>
          </cell>
          <cell r="T144">
            <v>0</v>
          </cell>
          <cell r="U144">
            <v>0</v>
          </cell>
          <cell r="V144">
            <v>0</v>
          </cell>
          <cell r="W144">
            <v>0</v>
          </cell>
          <cell r="X144" t="str">
            <v>JV</v>
          </cell>
          <cell r="Y144" t="str">
            <v>A7250670-Travel O'seas Post, Passenger Airfreight</v>
          </cell>
          <cell r="Z144" t="str">
            <v>101271-GPO General OH - Manage Company Business</v>
          </cell>
          <cell r="AA144" t="str">
            <v>Travel O'seas Post, Passenger Airfreight</v>
          </cell>
          <cell r="AB144" t="str">
            <v>A7250670</v>
          </cell>
          <cell r="AC144">
            <v>101271</v>
          </cell>
          <cell r="AD144" t="str">
            <v>GPO General OH - Manage Company Business</v>
          </cell>
          <cell r="AE144" t="str">
            <v>GPO</v>
          </cell>
          <cell r="AF144" t="str">
            <v>OVERHEAD</v>
          </cell>
          <cell r="AG144">
            <v>0</v>
          </cell>
          <cell r="AI144" t="str">
            <v>Int.Business Travels</v>
          </cell>
        </row>
        <row r="145">
          <cell r="A145" t="str">
            <v>EA General Overheads</v>
          </cell>
          <cell r="B145" t="str">
            <v>EA General Overheads</v>
          </cell>
          <cell r="C145" t="str">
            <v>EA General Overheads</v>
          </cell>
          <cell r="D145" t="str">
            <v>OVERHEADS</v>
          </cell>
          <cell r="E145" t="str">
            <v>General Overheads</v>
          </cell>
          <cell r="F145" t="str">
            <v>SND-O</v>
          </cell>
          <cell r="G145" t="str">
            <v>OPEX</v>
          </cell>
          <cell r="H145" t="str">
            <v>GPAO</v>
          </cell>
          <cell r="I145">
            <v>733</v>
          </cell>
          <cell r="J145">
            <v>3000</v>
          </cell>
          <cell r="K145">
            <v>800</v>
          </cell>
          <cell r="L145">
            <v>23.999035214664765</v>
          </cell>
          <cell r="M145">
            <v>3890.5552499999999</v>
          </cell>
          <cell r="N145">
            <v>6.2240000000000002</v>
          </cell>
          <cell r="O145">
            <v>34.950519999999997</v>
          </cell>
          <cell r="P145">
            <v>60881.885977500009</v>
          </cell>
          <cell r="Q145">
            <v>0</v>
          </cell>
          <cell r="R145">
            <v>0</v>
          </cell>
          <cell r="T145">
            <v>0</v>
          </cell>
          <cell r="U145">
            <v>0</v>
          </cell>
          <cell r="V145">
            <v>0</v>
          </cell>
          <cell r="W145">
            <v>0</v>
          </cell>
          <cell r="X145" t="str">
            <v>JV</v>
          </cell>
          <cell r="Y145" t="str">
            <v>A7988010-General Administration Costs</v>
          </cell>
          <cell r="Z145" t="str">
            <v>101271-GPO General OH - Manage Company Business</v>
          </cell>
          <cell r="AA145" t="str">
            <v>General Administration Costs</v>
          </cell>
          <cell r="AB145" t="str">
            <v>A7988010</v>
          </cell>
          <cell r="AC145">
            <v>101271</v>
          </cell>
          <cell r="AD145" t="str">
            <v>GPO General OH - Manage Company Business</v>
          </cell>
          <cell r="AE145" t="str">
            <v>GPO</v>
          </cell>
          <cell r="AF145" t="str">
            <v>OVERHEAD</v>
          </cell>
          <cell r="AG145">
            <v>0</v>
          </cell>
          <cell r="AI145" t="str">
            <v>General Charges</v>
          </cell>
        </row>
        <row r="146">
          <cell r="A146" t="str">
            <v>EA project data doc handover</v>
          </cell>
          <cell r="B146" t="str">
            <v>EA project data doc handover</v>
          </cell>
          <cell r="C146" t="str">
            <v>EA project data doc handover</v>
          </cell>
          <cell r="D146" t="str">
            <v>OVERHEADS</v>
          </cell>
          <cell r="E146" t="str">
            <v>Production Facilities Operations</v>
          </cell>
          <cell r="F146" t="str">
            <v>SND-O</v>
          </cell>
          <cell r="G146" t="str">
            <v>OPEX</v>
          </cell>
          <cell r="H146" t="str">
            <v>GPAO</v>
          </cell>
          <cell r="I146">
            <v>240.24375000000001</v>
          </cell>
          <cell r="J146">
            <v>6708</v>
          </cell>
          <cell r="K146">
            <v>70</v>
          </cell>
          <cell r="L146">
            <v>123.66184273999042</v>
          </cell>
          <cell r="M146">
            <v>5374.7752899999987</v>
          </cell>
          <cell r="N146">
            <v>-38</v>
          </cell>
          <cell r="O146">
            <v>-38</v>
          </cell>
          <cell r="Q146">
            <v>0</v>
          </cell>
          <cell r="R146">
            <v>0</v>
          </cell>
          <cell r="T146">
            <v>0</v>
          </cell>
          <cell r="U146">
            <v>0</v>
          </cell>
          <cell r="V146">
            <v>0</v>
          </cell>
          <cell r="W146">
            <v>0</v>
          </cell>
          <cell r="X146" t="str">
            <v>JV</v>
          </cell>
          <cell r="Y146" t="str">
            <v>A7260160-Consultants General</v>
          </cell>
          <cell r="Z146" t="str">
            <v>101271-GPO General OH - Manage Company Business</v>
          </cell>
          <cell r="AA146" t="str">
            <v>Consultants General</v>
          </cell>
          <cell r="AB146" t="str">
            <v>A7260160</v>
          </cell>
          <cell r="AC146">
            <v>101271</v>
          </cell>
          <cell r="AD146" t="str">
            <v>GPO General OH - Manage Company Business</v>
          </cell>
          <cell r="AE146" t="str">
            <v>GPO</v>
          </cell>
          <cell r="AF146" t="str">
            <v>OVERHEAD</v>
          </cell>
          <cell r="AG146">
            <v>0</v>
          </cell>
          <cell r="AI146" t="str">
            <v>General Charges</v>
          </cell>
        </row>
        <row r="147">
          <cell r="A147" t="str">
            <v>INTELS accommodation - Office</v>
          </cell>
          <cell r="B147" t="str">
            <v>INTELS accommodation - Office</v>
          </cell>
          <cell r="C147" t="str">
            <v>INTELS accommodation - Office</v>
          </cell>
          <cell r="D147" t="str">
            <v>OVERHEADS</v>
          </cell>
          <cell r="E147" t="str">
            <v>INTELS Camp (Office &amp; Residential)</v>
          </cell>
          <cell r="F147" t="str">
            <v>SND-O</v>
          </cell>
          <cell r="G147" t="str">
            <v>OPEX</v>
          </cell>
          <cell r="H147" t="str">
            <v>GPAO</v>
          </cell>
          <cell r="I147">
            <v>80</v>
          </cell>
          <cell r="J147">
            <v>11400</v>
          </cell>
          <cell r="K147">
            <v>97</v>
          </cell>
          <cell r="L147">
            <v>97</v>
          </cell>
          <cell r="M147">
            <v>9451.511480000001</v>
          </cell>
          <cell r="N147">
            <v>126.922</v>
          </cell>
          <cell r="O147">
            <v>126.922</v>
          </cell>
          <cell r="P147">
            <v>13599.6</v>
          </cell>
          <cell r="Q147">
            <v>0</v>
          </cell>
          <cell r="R147">
            <v>0</v>
          </cell>
          <cell r="S147">
            <v>50</v>
          </cell>
          <cell r="T147">
            <v>306</v>
          </cell>
          <cell r="U147">
            <v>0</v>
          </cell>
          <cell r="V147">
            <v>0</v>
          </cell>
          <cell r="W147">
            <v>0</v>
          </cell>
          <cell r="X147" t="str">
            <v>JV</v>
          </cell>
          <cell r="Y147" t="str">
            <v>A7260530-Housing Lease/Rent</v>
          </cell>
          <cell r="Z147" t="str">
            <v>101271-GPO General OH - Manage Company Business</v>
          </cell>
          <cell r="AA147" t="str">
            <v>Housing Lease/Rent</v>
          </cell>
          <cell r="AB147" t="str">
            <v>A7260530</v>
          </cell>
          <cell r="AC147">
            <v>101271</v>
          </cell>
          <cell r="AD147" t="str">
            <v>GPO General OH - Manage Company Business</v>
          </cell>
          <cell r="AE147" t="str">
            <v>GPO</v>
          </cell>
          <cell r="AF147" t="str">
            <v>OVERHEAD</v>
          </cell>
          <cell r="AG147">
            <v>0</v>
          </cell>
          <cell r="AI147" t="str">
            <v>Rent</v>
          </cell>
        </row>
        <row r="148">
          <cell r="A148" t="str">
            <v>INTELS accommodation - Residential</v>
          </cell>
          <cell r="B148" t="str">
            <v>INTELS accommodation - Residential</v>
          </cell>
          <cell r="C148" t="str">
            <v>INTELS accommodation - Residential</v>
          </cell>
          <cell r="D148" t="str">
            <v>OVERHEADS</v>
          </cell>
          <cell r="E148" t="str">
            <v>INTELS Camp (Office &amp; Residential)</v>
          </cell>
          <cell r="F148" t="str">
            <v>SND-O</v>
          </cell>
          <cell r="G148" t="str">
            <v>OPEX</v>
          </cell>
          <cell r="H148" t="str">
            <v>GPAO</v>
          </cell>
          <cell r="I148">
            <v>376</v>
          </cell>
          <cell r="J148">
            <v>63000</v>
          </cell>
          <cell r="K148">
            <v>400</v>
          </cell>
          <cell r="L148">
            <v>400</v>
          </cell>
          <cell r="M148">
            <v>7935.7269999999999</v>
          </cell>
          <cell r="N148">
            <v>378.99582916666662</v>
          </cell>
          <cell r="O148">
            <v>436.13305916666661</v>
          </cell>
          <cell r="Q148">
            <v>0</v>
          </cell>
          <cell r="R148">
            <v>0</v>
          </cell>
          <cell r="T148">
            <v>0</v>
          </cell>
          <cell r="U148">
            <v>0</v>
          </cell>
          <cell r="V148">
            <v>0</v>
          </cell>
          <cell r="W148">
            <v>0</v>
          </cell>
          <cell r="X148" t="str">
            <v>JV</v>
          </cell>
          <cell r="Y148" t="str">
            <v>A7260530-Housing Lease/Rent</v>
          </cell>
          <cell r="Z148" t="str">
            <v>101271-GPO General OH - Manage Company Business</v>
          </cell>
          <cell r="AA148" t="str">
            <v>Housing Lease/Rent</v>
          </cell>
          <cell r="AB148" t="str">
            <v>A7260530</v>
          </cell>
          <cell r="AC148">
            <v>101271</v>
          </cell>
          <cell r="AD148" t="str">
            <v>GPO General OH - Manage Company Business</v>
          </cell>
          <cell r="AE148" t="str">
            <v>GPO</v>
          </cell>
          <cell r="AF148" t="str">
            <v>OVERHEAD</v>
          </cell>
          <cell r="AG148">
            <v>0</v>
          </cell>
          <cell r="AI148" t="str">
            <v>Rent</v>
          </cell>
        </row>
        <row r="149">
          <cell r="A149" t="str">
            <v>Office supplies and stationery INTELS/FPSO</v>
          </cell>
          <cell r="B149" t="str">
            <v>Office supplies and stationery INTELS/FPSO</v>
          </cell>
          <cell r="C149" t="str">
            <v>Office supplies and stationery INTELS/FPSO</v>
          </cell>
          <cell r="D149" t="str">
            <v>OVERHEADS</v>
          </cell>
          <cell r="E149" t="str">
            <v>Stationery &amp; Sundries</v>
          </cell>
          <cell r="F149" t="str">
            <v>SND-O</v>
          </cell>
          <cell r="G149" t="str">
            <v>OPEX</v>
          </cell>
          <cell r="H149" t="str">
            <v>GPAO</v>
          </cell>
          <cell r="I149">
            <v>0</v>
          </cell>
          <cell r="J149">
            <v>9500</v>
          </cell>
          <cell r="K149">
            <v>69</v>
          </cell>
          <cell r="L149">
            <v>75.996944846438424</v>
          </cell>
          <cell r="M149">
            <v>11160.222582000002</v>
          </cell>
          <cell r="N149">
            <v>0</v>
          </cell>
          <cell r="O149">
            <v>87.177461643042321</v>
          </cell>
          <cell r="Q149">
            <v>0</v>
          </cell>
          <cell r="R149">
            <v>0</v>
          </cell>
          <cell r="T149">
            <v>0</v>
          </cell>
          <cell r="U149">
            <v>0</v>
          </cell>
          <cell r="V149">
            <v>0</v>
          </cell>
          <cell r="W149">
            <v>0</v>
          </cell>
          <cell r="X149" t="str">
            <v>JV</v>
          </cell>
          <cell r="Y149" t="str">
            <v>A7988010-General Administration Costs</v>
          </cell>
          <cell r="Z149" t="str">
            <v>101271-GPO General OH - Manage Company Business</v>
          </cell>
          <cell r="AA149" t="str">
            <v>General Administration Costs</v>
          </cell>
          <cell r="AB149" t="str">
            <v>A7988010</v>
          </cell>
          <cell r="AC149">
            <v>101271</v>
          </cell>
          <cell r="AD149" t="str">
            <v>GPO General OH - Manage Company Business</v>
          </cell>
          <cell r="AE149" t="str">
            <v>GPO</v>
          </cell>
          <cell r="AF149" t="str">
            <v>OVERHEAD</v>
          </cell>
          <cell r="AG149">
            <v>0</v>
          </cell>
          <cell r="AI149" t="str">
            <v>General Charges</v>
          </cell>
        </row>
        <row r="150">
          <cell r="A150" t="str">
            <v>Catering Services Onshore (Intels &amp; Onne)</v>
          </cell>
          <cell r="B150" t="str">
            <v>Catering Services Portofino - INTELS</v>
          </cell>
          <cell r="C150" t="str">
            <v>Catering Services Portofino - INTELS</v>
          </cell>
          <cell r="D150" t="str">
            <v>STAFF COSTS</v>
          </cell>
          <cell r="E150" t="str">
            <v>INTELS Camp (Office &amp; Residential)</v>
          </cell>
          <cell r="F150" t="str">
            <v>SND-O</v>
          </cell>
          <cell r="G150" t="str">
            <v>OPEX</v>
          </cell>
          <cell r="H150" t="str">
            <v>GPAO</v>
          </cell>
          <cell r="I150">
            <v>278.45416666666665</v>
          </cell>
          <cell r="J150">
            <v>13500</v>
          </cell>
          <cell r="K150">
            <v>50</v>
          </cell>
          <cell r="L150">
            <v>157.99565846599143</v>
          </cell>
          <cell r="M150">
            <v>12863.232147499999</v>
          </cell>
          <cell r="N150">
            <v>132.74063000000024</v>
          </cell>
          <cell r="O150">
            <v>232.83873999999986</v>
          </cell>
          <cell r="P150">
            <v>3792</v>
          </cell>
          <cell r="Q150">
            <v>71</v>
          </cell>
          <cell r="R150">
            <v>98.882352941176464</v>
          </cell>
          <cell r="T150">
            <v>0</v>
          </cell>
          <cell r="U150">
            <v>0</v>
          </cell>
          <cell r="V150">
            <v>0</v>
          </cell>
          <cell r="W150">
            <v>0</v>
          </cell>
          <cell r="X150" t="str">
            <v>JV</v>
          </cell>
          <cell r="Y150" t="str">
            <v>A7260550-Catering</v>
          </cell>
          <cell r="Z150" t="str">
            <v>101271-GPO General OH - Manage Company Business</v>
          </cell>
          <cell r="AA150" t="str">
            <v>Catering</v>
          </cell>
          <cell r="AB150" t="str">
            <v>A7260550</v>
          </cell>
          <cell r="AC150">
            <v>101271</v>
          </cell>
          <cell r="AD150" t="str">
            <v>GPO General OH - Manage Company Business</v>
          </cell>
          <cell r="AE150" t="str">
            <v>GPO</v>
          </cell>
          <cell r="AF150" t="str">
            <v>OVERHEAD</v>
          </cell>
          <cell r="AG150">
            <v>0</v>
          </cell>
          <cell r="AI150" t="str">
            <v>General Charges</v>
          </cell>
        </row>
        <row r="151">
          <cell r="A151" t="str">
            <v>PAO - Payroll Salary</v>
          </cell>
          <cell r="B151" t="str">
            <v>Staff salaries for EA team</v>
          </cell>
          <cell r="C151" t="str">
            <v>Onshore Staff - Payroll Salary PAO</v>
          </cell>
          <cell r="D151" t="str">
            <v>STAFF COSTS</v>
          </cell>
          <cell r="E151" t="str">
            <v>Salaries</v>
          </cell>
          <cell r="F151" t="str">
            <v>SND-O</v>
          </cell>
          <cell r="G151" t="str">
            <v>OPEX</v>
          </cell>
          <cell r="H151" t="str">
            <v>GPAO1</v>
          </cell>
          <cell r="I151">
            <v>6903</v>
          </cell>
          <cell r="J151">
            <v>652053</v>
          </cell>
          <cell r="K151">
            <v>957</v>
          </cell>
          <cell r="L151">
            <v>6173.2143029426015</v>
          </cell>
          <cell r="M151">
            <v>572835.63170000003</v>
          </cell>
          <cell r="N151">
            <v>1035.90002</v>
          </cell>
          <cell r="O151">
            <v>5314.1634799999993</v>
          </cell>
          <cell r="P151">
            <v>8741.4240000000009</v>
          </cell>
          <cell r="Q151">
            <v>356.04</v>
          </cell>
          <cell r="R151">
            <v>420.31572</v>
          </cell>
          <cell r="T151">
            <v>0</v>
          </cell>
          <cell r="U151">
            <v>6289</v>
          </cell>
          <cell r="V151">
            <v>6289</v>
          </cell>
          <cell r="W151">
            <v>0</v>
          </cell>
          <cell r="X151" t="str">
            <v>JV</v>
          </cell>
          <cell r="Y151" t="str">
            <v>A7010010-Salaries &amp; Wages</v>
          </cell>
          <cell r="Z151" t="str">
            <v>101258-GPO - General S &amp; W</v>
          </cell>
          <cell r="AA151" t="str">
            <v>Salaries &amp; Wages</v>
          </cell>
          <cell r="AB151" t="str">
            <v>A7010010</v>
          </cell>
          <cell r="AC151">
            <v>101258</v>
          </cell>
          <cell r="AD151" t="str">
            <v>GPO - General S &amp; W</v>
          </cell>
          <cell r="AE151" t="str">
            <v>GPO</v>
          </cell>
          <cell r="AF151" t="str">
            <v>SALARY</v>
          </cell>
          <cell r="AG151">
            <v>0</v>
          </cell>
          <cell r="AI151" t="str">
            <v>Payroll Salary</v>
          </cell>
        </row>
        <row r="152">
          <cell r="A152" t="str">
            <v>PAO Contract Staff Salaries</v>
          </cell>
          <cell r="B152" t="str">
            <v>PAO Contract Staff Salaries</v>
          </cell>
          <cell r="C152" t="str">
            <v>Telecomm Engineer. Sea Eagle</v>
          </cell>
          <cell r="D152" t="str">
            <v>STAFF COSTS</v>
          </cell>
          <cell r="E152" t="str">
            <v>Contract Staff Salaries</v>
          </cell>
          <cell r="F152" t="str">
            <v>SND-O</v>
          </cell>
          <cell r="G152" t="str">
            <v>OPEX</v>
          </cell>
          <cell r="H152" t="str">
            <v>GPAO2</v>
          </cell>
          <cell r="I152">
            <v>966.2639430555555</v>
          </cell>
          <cell r="J152">
            <v>14226</v>
          </cell>
          <cell r="K152">
            <v>1189</v>
          </cell>
          <cell r="L152">
            <v>1302.8034249879402</v>
          </cell>
          <cell r="M152">
            <v>17180.842576564013</v>
          </cell>
          <cell r="N152">
            <v>1204.9017883870965</v>
          </cell>
          <cell r="O152">
            <v>1333.697913525622</v>
          </cell>
          <cell r="P152">
            <v>0</v>
          </cell>
          <cell r="Q152">
            <v>154</v>
          </cell>
          <cell r="R152">
            <v>154</v>
          </cell>
          <cell r="S152">
            <v>1079</v>
          </cell>
          <cell r="T152">
            <v>2320</v>
          </cell>
          <cell r="U152">
            <v>1500</v>
          </cell>
          <cell r="V152">
            <v>154</v>
          </cell>
          <cell r="W152">
            <v>0</v>
          </cell>
          <cell r="X152" t="str">
            <v>JV</v>
          </cell>
          <cell r="Y152" t="str">
            <v>A7260110-Manpower Services Generic</v>
          </cell>
          <cell r="Z152" t="str">
            <v>101271-GPO General OH - Manage Company Business</v>
          </cell>
          <cell r="AA152" t="str">
            <v>Manpower Services Generic</v>
          </cell>
          <cell r="AB152" t="str">
            <v>A7260110</v>
          </cell>
          <cell r="AC152">
            <v>101271</v>
          </cell>
          <cell r="AD152" t="str">
            <v>GPO General OH - Manage Company Business</v>
          </cell>
          <cell r="AE152" t="str">
            <v>GPO</v>
          </cell>
          <cell r="AF152" t="str">
            <v>OVERHEAD</v>
          </cell>
          <cell r="AG152">
            <v>0</v>
          </cell>
          <cell r="AI152" t="str">
            <v>Contracts</v>
          </cell>
        </row>
        <row r="153">
          <cell r="A153" t="str">
            <v>EA Tarriffed staff IT &amp; Tel. Costs</v>
          </cell>
          <cell r="B153" t="str">
            <v>EA Tarriffed staff IT &amp; Tel. Costs</v>
          </cell>
          <cell r="C153" t="str">
            <v>EA Tarriffed staff IT &amp; Tel. Costs</v>
          </cell>
          <cell r="D153" t="str">
            <v>OVERHEADS</v>
          </cell>
          <cell r="E153" t="str">
            <v>IM&amp;T Tarrifs</v>
          </cell>
          <cell r="F153" t="str">
            <v>SND-O</v>
          </cell>
          <cell r="G153" t="str">
            <v>OPEX</v>
          </cell>
          <cell r="H153" t="str">
            <v>GPAO31</v>
          </cell>
          <cell r="I153">
            <v>50</v>
          </cell>
          <cell r="J153">
            <v>625</v>
          </cell>
          <cell r="K153">
            <v>69</v>
          </cell>
          <cell r="L153">
            <v>73.999799003055159</v>
          </cell>
          <cell r="M153">
            <v>3904.3655899999999</v>
          </cell>
          <cell r="N153">
            <v>59.96435000000001</v>
          </cell>
          <cell r="O153">
            <v>28.111431425970085</v>
          </cell>
          <cell r="Q153">
            <v>49</v>
          </cell>
          <cell r="R153">
            <v>0</v>
          </cell>
          <cell r="T153">
            <v>0</v>
          </cell>
          <cell r="U153">
            <v>459</v>
          </cell>
          <cell r="V153">
            <v>459</v>
          </cell>
          <cell r="W153">
            <v>0</v>
          </cell>
          <cell r="X153" t="str">
            <v>JV</v>
          </cell>
          <cell r="Y153" t="str">
            <v>A7220210-IT &amp; Communication Services Generic</v>
          </cell>
          <cell r="Z153" t="str">
            <v>101271-GPO General OH - Manage Company Business</v>
          </cell>
          <cell r="AA153" t="str">
            <v>IT &amp; Communication Services Generic</v>
          </cell>
          <cell r="AB153" t="str">
            <v>A7220210</v>
          </cell>
          <cell r="AC153">
            <v>101271</v>
          </cell>
          <cell r="AD153" t="str">
            <v>GPO General OH - Manage Company Business</v>
          </cell>
          <cell r="AE153" t="str">
            <v>GPO</v>
          </cell>
          <cell r="AF153" t="str">
            <v>OVERHEAD</v>
          </cell>
          <cell r="AG153">
            <v>0</v>
          </cell>
          <cell r="AI153" t="str">
            <v>Pcs And Peripherals</v>
          </cell>
        </row>
        <row r="154">
          <cell r="A154" t="str">
            <v>Crew change - Fixed wing flight</v>
          </cell>
          <cell r="B154" t="str">
            <v>Crew change - Fixed wing flight</v>
          </cell>
          <cell r="C154" t="str">
            <v>Crew change - Fixed wing flight</v>
          </cell>
          <cell r="D154" t="str">
            <v>STAFF COSTS</v>
          </cell>
          <cell r="E154" t="str">
            <v>Rotational Staff - Accom &amp; Flights</v>
          </cell>
          <cell r="F154" t="str">
            <v>PREM</v>
          </cell>
          <cell r="G154" t="str">
            <v>OPEX</v>
          </cell>
          <cell r="H154" t="str">
            <v>GPAOROT</v>
          </cell>
          <cell r="I154">
            <v>6903</v>
          </cell>
          <cell r="J154">
            <v>652053</v>
          </cell>
          <cell r="K154">
            <v>957</v>
          </cell>
          <cell r="L154">
            <v>6173.2143029426015</v>
          </cell>
          <cell r="M154">
            <v>572835.63170000003</v>
          </cell>
          <cell r="N154">
            <v>1035.90002</v>
          </cell>
          <cell r="O154">
            <v>5314.1634799999993</v>
          </cell>
          <cell r="P154">
            <v>8741.4240000000009</v>
          </cell>
          <cell r="Q154">
            <v>250</v>
          </cell>
          <cell r="R154">
            <v>250</v>
          </cell>
          <cell r="T154">
            <v>0</v>
          </cell>
          <cell r="U154">
            <v>250</v>
          </cell>
          <cell r="V154">
            <v>250</v>
          </cell>
          <cell r="W154">
            <v>0</v>
          </cell>
          <cell r="X154" t="str">
            <v>JV</v>
          </cell>
          <cell r="Y154" t="str">
            <v>A7250660-Travel, Air</v>
          </cell>
          <cell r="Z154" t="str">
            <v>101271-GPO General OH - Manage Company Business</v>
          </cell>
          <cell r="AA154" t="str">
            <v>Travel, Air</v>
          </cell>
          <cell r="AB154" t="str">
            <v>A7250660</v>
          </cell>
          <cell r="AC154">
            <v>101271</v>
          </cell>
          <cell r="AD154" t="str">
            <v>GPO General OH - Manage Company Business</v>
          </cell>
          <cell r="AE154" t="str">
            <v>GPO</v>
          </cell>
          <cell r="AF154" t="str">
            <v>OVERHEAD</v>
          </cell>
          <cell r="AG154">
            <v>0</v>
          </cell>
          <cell r="AI154" t="str">
            <v>Local business travel</v>
          </cell>
        </row>
        <row r="155">
          <cell r="A155" t="str">
            <v>Crew change - Hotel accommodation</v>
          </cell>
          <cell r="B155" t="str">
            <v>Crew change - Hotel accommodation</v>
          </cell>
          <cell r="C155" t="str">
            <v>Crew change - Hotel accommodation</v>
          </cell>
          <cell r="D155" t="str">
            <v>STAFF COSTS</v>
          </cell>
          <cell r="E155" t="str">
            <v>Rotational Staff - Accom &amp; Flights</v>
          </cell>
          <cell r="F155" t="str">
            <v>PREM</v>
          </cell>
          <cell r="G155" t="str">
            <v>OPEX</v>
          </cell>
          <cell r="H155" t="str">
            <v>GPAOROT</v>
          </cell>
          <cell r="I155">
            <v>42.333333333333336</v>
          </cell>
          <cell r="J155">
            <v>29167</v>
          </cell>
          <cell r="K155">
            <v>1189</v>
          </cell>
          <cell r="L155">
            <v>233.32662003537573</v>
          </cell>
          <cell r="M155">
            <v>37096.70092000001</v>
          </cell>
          <cell r="N155">
            <v>1204.9017883870965</v>
          </cell>
          <cell r="O155">
            <v>285.41062012319389</v>
          </cell>
          <cell r="P155">
            <v>0</v>
          </cell>
          <cell r="Q155">
            <v>99</v>
          </cell>
          <cell r="R155">
            <v>99</v>
          </cell>
          <cell r="S155">
            <v>1079</v>
          </cell>
          <cell r="T155">
            <v>2320</v>
          </cell>
          <cell r="U155">
            <v>285</v>
          </cell>
          <cell r="V155">
            <v>285</v>
          </cell>
          <cell r="W155">
            <v>0</v>
          </cell>
          <cell r="X155" t="str">
            <v>JV</v>
          </cell>
          <cell r="Y155" t="str">
            <v>A7250690-Hotels</v>
          </cell>
          <cell r="Z155" t="str">
            <v>101271-GPO General OH - Manage Company Business</v>
          </cell>
          <cell r="AA155" t="str">
            <v>Hotels</v>
          </cell>
          <cell r="AB155" t="str">
            <v>A7250690</v>
          </cell>
          <cell r="AC155">
            <v>101271</v>
          </cell>
          <cell r="AD155" t="str">
            <v>GPO General OH - Manage Company Business</v>
          </cell>
          <cell r="AE155" t="str">
            <v>GPO</v>
          </cell>
          <cell r="AF155" t="str">
            <v>OVERHEAD</v>
          </cell>
          <cell r="AG155">
            <v>0</v>
          </cell>
          <cell r="AI155" t="str">
            <v>Local business travel</v>
          </cell>
        </row>
        <row r="156">
          <cell r="A156" t="str">
            <v>Crew Change - International flights</v>
          </cell>
          <cell r="B156" t="str">
            <v>Crew Change - International flights</v>
          </cell>
          <cell r="C156" t="str">
            <v>Crew Change - International flights</v>
          </cell>
          <cell r="D156" t="str">
            <v>STAFF COSTS</v>
          </cell>
          <cell r="E156" t="str">
            <v>Rotational Staff - Accom &amp; Flights</v>
          </cell>
          <cell r="F156" t="str">
            <v>PREM</v>
          </cell>
          <cell r="G156" t="str">
            <v>OPEX</v>
          </cell>
          <cell r="H156" t="str">
            <v>GPAOROT</v>
          </cell>
          <cell r="I156">
            <v>733</v>
          </cell>
          <cell r="J156">
            <v>22652</v>
          </cell>
          <cell r="K156">
            <v>800</v>
          </cell>
          <cell r="L156">
            <v>800</v>
          </cell>
          <cell r="M156">
            <v>17708.303769999999</v>
          </cell>
          <cell r="N156">
            <v>1298.3646943333329</v>
          </cell>
          <cell r="O156">
            <v>1298.3646943333329</v>
          </cell>
          <cell r="Q156">
            <v>883.6</v>
          </cell>
          <cell r="R156">
            <v>883.6</v>
          </cell>
          <cell r="T156">
            <v>0</v>
          </cell>
          <cell r="U156">
            <v>650</v>
          </cell>
          <cell r="V156">
            <v>650</v>
          </cell>
          <cell r="W156">
            <v>0</v>
          </cell>
          <cell r="X156" t="str">
            <v>JV</v>
          </cell>
          <cell r="Y156" t="str">
            <v>A7250670-Travel O'seas Post, Passenger Airfreight</v>
          </cell>
          <cell r="Z156" t="str">
            <v>101271-GPO General OH - Manage Company Business</v>
          </cell>
          <cell r="AA156" t="str">
            <v>Travel O'seas Post, Passenger Airfreight</v>
          </cell>
          <cell r="AB156" t="str">
            <v>A7250670</v>
          </cell>
          <cell r="AC156">
            <v>101271</v>
          </cell>
          <cell r="AD156" t="str">
            <v>GPO General OH - Manage Company Business</v>
          </cell>
          <cell r="AE156" t="str">
            <v>GPO</v>
          </cell>
          <cell r="AF156" t="str">
            <v>OVERHEAD</v>
          </cell>
          <cell r="AG156">
            <v>0</v>
          </cell>
          <cell r="AI156" t="str">
            <v>Int.Business Travels</v>
          </cell>
        </row>
        <row r="157">
          <cell r="A157" t="str">
            <v>EA Non Payroll Ben. &amp; Welf.(Exc</v>
          </cell>
          <cell r="B157" t="str">
            <v>EA Non Payroll Ben. &amp; Welf.(Exc</v>
          </cell>
          <cell r="C157" t="str">
            <v>EA Non Payroll Ben. &amp; Welf.(Exc</v>
          </cell>
          <cell r="D157" t="str">
            <v>STAFF COSTS</v>
          </cell>
          <cell r="E157" t="str">
            <v>Other Staff Benefits</v>
          </cell>
          <cell r="F157" t="str">
            <v>SND-O</v>
          </cell>
          <cell r="G157" t="str">
            <v>OPEX</v>
          </cell>
          <cell r="H157" t="str">
            <v>GPAOWEL</v>
          </cell>
          <cell r="I157">
            <v>240.24375000000001</v>
          </cell>
          <cell r="J157">
            <v>6708</v>
          </cell>
          <cell r="K157">
            <v>70</v>
          </cell>
          <cell r="L157">
            <v>123.66184273999042</v>
          </cell>
          <cell r="M157">
            <v>5374.7752899999987</v>
          </cell>
          <cell r="N157">
            <v>114.85926000000001</v>
          </cell>
          <cell r="O157">
            <v>157.15987564615185</v>
          </cell>
          <cell r="P157">
            <v>0</v>
          </cell>
          <cell r="Q157">
            <v>242</v>
          </cell>
          <cell r="R157">
            <v>242</v>
          </cell>
          <cell r="T157">
            <v>0</v>
          </cell>
          <cell r="U157">
            <v>247</v>
          </cell>
          <cell r="V157">
            <v>247</v>
          </cell>
          <cell r="W157">
            <v>0</v>
          </cell>
          <cell r="X157" t="str">
            <v>JV</v>
          </cell>
          <cell r="Y157" t="str">
            <v>A7110090-Staff Welfare</v>
          </cell>
          <cell r="Z157" t="str">
            <v>101271-GPO General OH - Manage Company Business</v>
          </cell>
          <cell r="AA157" t="str">
            <v>Staff Welfare</v>
          </cell>
          <cell r="AB157" t="str">
            <v>A7110090</v>
          </cell>
          <cell r="AC157">
            <v>101271</v>
          </cell>
          <cell r="AD157" t="str">
            <v>GPO General OH - Manage Company Business</v>
          </cell>
          <cell r="AE157" t="str">
            <v>GPO</v>
          </cell>
          <cell r="AF157" t="str">
            <v>OVERHEAD</v>
          </cell>
          <cell r="AG157">
            <v>0</v>
          </cell>
          <cell r="AI157" t="str">
            <v>General Charges</v>
          </cell>
        </row>
        <row r="158">
          <cell r="A158" t="str">
            <v>EA Resid.Accom.(Inc.Tel.)Onshore</v>
          </cell>
          <cell r="B158" t="str">
            <v>EA Resid.Accom.(Inc.Tel.)Onshore</v>
          </cell>
          <cell r="C158" t="str">
            <v>EA Resid.Accom.(Inc.Tel.)Onshore</v>
          </cell>
          <cell r="D158" t="str">
            <v>STAFF COSTS</v>
          </cell>
          <cell r="E158" t="str">
            <v>Residential Accommodation</v>
          </cell>
          <cell r="F158" t="str">
            <v>SND-O</v>
          </cell>
          <cell r="G158" t="str">
            <v>OPEX</v>
          </cell>
          <cell r="H158" t="str">
            <v>GPAOWEL</v>
          </cell>
          <cell r="I158">
            <v>301.30833333333334</v>
          </cell>
          <cell r="J158">
            <v>11400</v>
          </cell>
          <cell r="K158">
            <v>280</v>
          </cell>
          <cell r="L158">
            <v>371.19633381572612</v>
          </cell>
          <cell r="M158">
            <v>9451.511480000001</v>
          </cell>
          <cell r="N158">
            <v>463.32661000000002</v>
          </cell>
          <cell r="O158">
            <v>536.68070785784414</v>
          </cell>
          <cell r="P158">
            <v>13599.6</v>
          </cell>
          <cell r="Q158">
            <v>400</v>
          </cell>
          <cell r="R158">
            <v>499.99705882352941</v>
          </cell>
          <cell r="S158">
            <v>0</v>
          </cell>
          <cell r="T158">
            <v>306</v>
          </cell>
          <cell r="U158">
            <v>800</v>
          </cell>
          <cell r="V158">
            <v>802.25</v>
          </cell>
          <cell r="W158">
            <v>0</v>
          </cell>
          <cell r="X158" t="str">
            <v>JV</v>
          </cell>
          <cell r="Y158" t="str">
            <v>A7110010-Company Housing</v>
          </cell>
          <cell r="Z158" t="str">
            <v>101271-GPO General OH - Manage Company Business</v>
          </cell>
          <cell r="AA158" t="str">
            <v>Company Housing</v>
          </cell>
          <cell r="AB158" t="str">
            <v>A7110010</v>
          </cell>
          <cell r="AC158">
            <v>101271</v>
          </cell>
          <cell r="AD158" t="str">
            <v>GPO General OH - Manage Company Business</v>
          </cell>
          <cell r="AE158" t="str">
            <v>GPO</v>
          </cell>
          <cell r="AF158" t="str">
            <v>OVERHEAD</v>
          </cell>
          <cell r="AG158">
            <v>0</v>
          </cell>
          <cell r="AI158" t="str">
            <v>Rent</v>
          </cell>
        </row>
        <row r="159">
          <cell r="A159" t="str">
            <v>EA Staff relocation cost</v>
          </cell>
          <cell r="B159" t="str">
            <v>EA Staff relocation cost</v>
          </cell>
          <cell r="C159" t="str">
            <v>EA Staff relocation cost</v>
          </cell>
          <cell r="D159" t="str">
            <v>STAFF COSTS</v>
          </cell>
          <cell r="E159" t="str">
            <v>Other Staff Benefits</v>
          </cell>
          <cell r="F159" t="str">
            <v>SND-O</v>
          </cell>
          <cell r="G159" t="str">
            <v>OPEX</v>
          </cell>
          <cell r="H159" t="str">
            <v>GPAOWEL</v>
          </cell>
          <cell r="I159">
            <v>6903</v>
          </cell>
          <cell r="J159">
            <v>63000</v>
          </cell>
          <cell r="K159">
            <v>71.599999999999994</v>
          </cell>
          <cell r="L159">
            <v>503.97973950796006</v>
          </cell>
          <cell r="M159">
            <v>59645.905269999988</v>
          </cell>
          <cell r="N159">
            <v>80.693490000000011</v>
          </cell>
          <cell r="O159">
            <v>464.08803000000051</v>
          </cell>
          <cell r="P159">
            <v>0</v>
          </cell>
          <cell r="Q159">
            <v>99</v>
          </cell>
          <cell r="R159">
            <v>0</v>
          </cell>
          <cell r="T159">
            <v>0</v>
          </cell>
          <cell r="U159">
            <v>0</v>
          </cell>
          <cell r="V159">
            <v>0</v>
          </cell>
          <cell r="W159">
            <v>0</v>
          </cell>
          <cell r="X159" t="str">
            <v>JV</v>
          </cell>
          <cell r="Y159" t="str">
            <v>A7110090-Staff Welfare</v>
          </cell>
          <cell r="Z159" t="str">
            <v>101271-GPO General OH - Manage Company Business</v>
          </cell>
          <cell r="AA159" t="str">
            <v>Staff Welfare</v>
          </cell>
          <cell r="AB159" t="str">
            <v>A7110090</v>
          </cell>
          <cell r="AC159">
            <v>101271</v>
          </cell>
          <cell r="AD159" t="str">
            <v>GPO General OH - Manage Company Business</v>
          </cell>
          <cell r="AE159" t="str">
            <v>GPO</v>
          </cell>
          <cell r="AF159" t="str">
            <v>OVERHEAD</v>
          </cell>
          <cell r="AG159">
            <v>0</v>
          </cell>
          <cell r="AI159" t="str">
            <v>General Charges</v>
          </cell>
        </row>
        <row r="160">
          <cell r="A160" t="str">
            <v>PCO - Payroll Salary</v>
          </cell>
          <cell r="B160" t="str">
            <v>Staff salaries excl EA team</v>
          </cell>
          <cell r="C160" t="str">
            <v>Onshore Staff - Payroll Salary PCO</v>
          </cell>
          <cell r="D160" t="str">
            <v>STAFF COSTS</v>
          </cell>
          <cell r="E160" t="str">
            <v>Salaries</v>
          </cell>
          <cell r="F160" t="str">
            <v>SND-O</v>
          </cell>
          <cell r="G160" t="str">
            <v>OPEX</v>
          </cell>
          <cell r="H160" t="str">
            <v>GPCO1</v>
          </cell>
          <cell r="I160">
            <v>6903</v>
          </cell>
          <cell r="J160">
            <v>22652</v>
          </cell>
          <cell r="K160">
            <v>48</v>
          </cell>
          <cell r="L160">
            <v>229.20871522752876</v>
          </cell>
          <cell r="M160">
            <v>17708.303769999999</v>
          </cell>
          <cell r="N160">
            <v>44.921169999999996</v>
          </cell>
          <cell r="O160">
            <v>177.76554000000002</v>
          </cell>
          <cell r="P160">
            <v>0</v>
          </cell>
          <cell r="R160">
            <v>0</v>
          </cell>
          <cell r="S160">
            <v>72</v>
          </cell>
          <cell r="T160">
            <v>0</v>
          </cell>
          <cell r="U160">
            <v>0</v>
          </cell>
          <cell r="V160">
            <v>0</v>
          </cell>
          <cell r="W160">
            <v>0</v>
          </cell>
          <cell r="X160" t="str">
            <v>JV</v>
          </cell>
          <cell r="Y160" t="str">
            <v>A7010010-salaries &amp; Wages</v>
          </cell>
          <cell r="Z160" t="str">
            <v>101258-GPO - General S &amp; W</v>
          </cell>
          <cell r="AA160" t="str">
            <v>salaries &amp; Wages</v>
          </cell>
          <cell r="AB160" t="str">
            <v>A7010010</v>
          </cell>
          <cell r="AC160">
            <v>101258</v>
          </cell>
          <cell r="AD160" t="str">
            <v>GPO - General S &amp; W</v>
          </cell>
          <cell r="AE160" t="str">
            <v>GPO</v>
          </cell>
          <cell r="AF160" t="str">
            <v>SALARY</v>
          </cell>
          <cell r="AG160">
            <v>0</v>
          </cell>
          <cell r="AI160" t="str">
            <v>Payroll Salary</v>
          </cell>
        </row>
        <row r="161">
          <cell r="A161" t="str">
            <v>PFO - Payroll Salary</v>
          </cell>
          <cell r="B161" t="str">
            <v>Staff salaries excl EA team</v>
          </cell>
          <cell r="C161" t="str">
            <v>Onshore Staff - Payroll Salary PFO</v>
          </cell>
          <cell r="D161" t="str">
            <v>STAFF COSTS</v>
          </cell>
          <cell r="E161" t="str">
            <v>Salaries</v>
          </cell>
          <cell r="F161" t="str">
            <v>SND-O</v>
          </cell>
          <cell r="G161" t="str">
            <v>OPEX</v>
          </cell>
          <cell r="H161" t="str">
            <v>GPFO1</v>
          </cell>
          <cell r="I161">
            <v>6903</v>
          </cell>
          <cell r="J161">
            <v>87752</v>
          </cell>
          <cell r="K161">
            <v>167</v>
          </cell>
          <cell r="L161">
            <v>868.98777938575415</v>
          </cell>
          <cell r="M161">
            <v>76789.357560000004</v>
          </cell>
          <cell r="N161">
            <v>180.23926</v>
          </cell>
          <cell r="O161">
            <v>753.82707000000005</v>
          </cell>
          <cell r="P161">
            <v>0</v>
          </cell>
          <cell r="R161">
            <v>0</v>
          </cell>
          <cell r="S161">
            <v>32</v>
          </cell>
          <cell r="T161">
            <v>0</v>
          </cell>
          <cell r="U161">
            <v>0</v>
          </cell>
          <cell r="V161">
            <v>0</v>
          </cell>
          <cell r="W161">
            <v>0</v>
          </cell>
          <cell r="X161" t="str">
            <v>JV</v>
          </cell>
          <cell r="Y161" t="str">
            <v>A7010010-salaries &amp; Wages</v>
          </cell>
          <cell r="Z161" t="str">
            <v>101258-GPO - General S &amp; W</v>
          </cell>
          <cell r="AA161" t="str">
            <v>salaries &amp; Wages</v>
          </cell>
          <cell r="AB161" t="str">
            <v>A7010010</v>
          </cell>
          <cell r="AC161">
            <v>101258</v>
          </cell>
          <cell r="AD161" t="str">
            <v>GPO - General S &amp; W</v>
          </cell>
          <cell r="AE161" t="str">
            <v>GPO</v>
          </cell>
          <cell r="AF161" t="str">
            <v>SALARY</v>
          </cell>
          <cell r="AG161">
            <v>0</v>
          </cell>
          <cell r="AI161" t="str">
            <v>Payroll Salary</v>
          </cell>
        </row>
        <row r="162">
          <cell r="A162" t="str">
            <v>PIO - Payroll Salary</v>
          </cell>
          <cell r="B162" t="str">
            <v>Staff salaries excl EA team</v>
          </cell>
          <cell r="C162" t="str">
            <v>Onshore Staff - Payroll Salary PIO</v>
          </cell>
          <cell r="D162" t="str">
            <v>STAFF COSTS</v>
          </cell>
          <cell r="E162" t="str">
            <v>Salaries</v>
          </cell>
          <cell r="F162" t="str">
            <v>SND-O</v>
          </cell>
          <cell r="G162" t="str">
            <v>OPEX</v>
          </cell>
          <cell r="H162" t="str">
            <v>GPIO1</v>
          </cell>
          <cell r="I162">
            <v>6903</v>
          </cell>
          <cell r="J162">
            <v>19795</v>
          </cell>
          <cell r="K162">
            <v>24</v>
          </cell>
          <cell r="L162">
            <v>182.35363402476301</v>
          </cell>
          <cell r="M162">
            <v>17321.83353</v>
          </cell>
          <cell r="N162">
            <v>25.882459999999998</v>
          </cell>
          <cell r="O162">
            <v>155.27008999999995</v>
          </cell>
          <cell r="P162">
            <v>0</v>
          </cell>
          <cell r="Q162">
            <v>91</v>
          </cell>
          <cell r="R162">
            <v>0</v>
          </cell>
          <cell r="S162">
            <v>277.74294670846393</v>
          </cell>
          <cell r="T162">
            <v>886</v>
          </cell>
          <cell r="U162">
            <v>0</v>
          </cell>
          <cell r="V162">
            <v>0</v>
          </cell>
          <cell r="W162">
            <v>0</v>
          </cell>
          <cell r="X162" t="str">
            <v>JV</v>
          </cell>
          <cell r="Y162" t="str">
            <v>A7010010-salaries &amp; Wages</v>
          </cell>
          <cell r="Z162" t="str">
            <v>101258-GPO - General S &amp; W</v>
          </cell>
          <cell r="AA162" t="str">
            <v>salaries &amp; Wages</v>
          </cell>
          <cell r="AB162" t="str">
            <v>A7010010</v>
          </cell>
          <cell r="AC162">
            <v>101258</v>
          </cell>
          <cell r="AD162" t="str">
            <v>GPO - General S &amp; W</v>
          </cell>
          <cell r="AE162" t="str">
            <v>GPO</v>
          </cell>
          <cell r="AF162" t="str">
            <v>SALARY</v>
          </cell>
          <cell r="AG162">
            <v>500</v>
          </cell>
          <cell r="AI162" t="str">
            <v>Payroll Salary</v>
          </cell>
        </row>
        <row r="163">
          <cell r="A163" t="str">
            <v>PLO - Payroll Salary</v>
          </cell>
          <cell r="B163" t="str">
            <v>Staff salaries excl EA team</v>
          </cell>
          <cell r="C163" t="str">
            <v>Onshore Staff - Payroll Salary PLO</v>
          </cell>
          <cell r="D163" t="str">
            <v>STAFF COSTS</v>
          </cell>
          <cell r="E163" t="str">
            <v>Salaries</v>
          </cell>
          <cell r="F163" t="str">
            <v>SND-O</v>
          </cell>
          <cell r="G163" t="str">
            <v>OPEX</v>
          </cell>
          <cell r="H163" t="str">
            <v>GPLO1</v>
          </cell>
          <cell r="I163">
            <v>6903</v>
          </cell>
          <cell r="J163">
            <v>38213</v>
          </cell>
          <cell r="K163">
            <v>71.599999999999994</v>
          </cell>
          <cell r="L163">
            <v>377.29171088599492</v>
          </cell>
          <cell r="M163">
            <v>34495.679100000001</v>
          </cell>
          <cell r="N163">
            <v>80.693490000000011</v>
          </cell>
          <cell r="O163">
            <v>338.07831000000004</v>
          </cell>
          <cell r="P163">
            <v>10199.9</v>
          </cell>
          <cell r="Q163">
            <v>107</v>
          </cell>
          <cell r="R163">
            <v>0</v>
          </cell>
          <cell r="T163">
            <v>0</v>
          </cell>
          <cell r="U163">
            <v>0</v>
          </cell>
          <cell r="V163">
            <v>0</v>
          </cell>
          <cell r="W163">
            <v>0</v>
          </cell>
          <cell r="X163" t="str">
            <v>JV</v>
          </cell>
          <cell r="Y163" t="str">
            <v>A7010010-salaries &amp; Wages</v>
          </cell>
          <cell r="Z163" t="str">
            <v>101258-GPO - General S &amp; W</v>
          </cell>
          <cell r="AA163" t="str">
            <v>salaries &amp; Wages</v>
          </cell>
          <cell r="AB163" t="str">
            <v>A7010010</v>
          </cell>
          <cell r="AC163">
            <v>101258</v>
          </cell>
          <cell r="AD163" t="str">
            <v>GPO - General S &amp; W</v>
          </cell>
          <cell r="AE163" t="str">
            <v>GPO</v>
          </cell>
          <cell r="AF163" t="str">
            <v>SALARY</v>
          </cell>
          <cell r="AG163">
            <v>0</v>
          </cell>
          <cell r="AI163" t="str">
            <v>Payroll Salary</v>
          </cell>
        </row>
        <row r="164">
          <cell r="A164" t="str">
            <v>PMO - Payroll Salary</v>
          </cell>
          <cell r="B164" t="str">
            <v>Staff salaries excl EA team</v>
          </cell>
          <cell r="C164" t="str">
            <v>Onshore Staff - Payroll Salary PMO</v>
          </cell>
          <cell r="D164" t="str">
            <v>STAFF COSTS</v>
          </cell>
          <cell r="E164" t="str">
            <v>Salaries</v>
          </cell>
          <cell r="F164" t="str">
            <v>SND-O</v>
          </cell>
          <cell r="G164" t="str">
            <v>OPEX</v>
          </cell>
          <cell r="H164" t="str">
            <v>GPMO1</v>
          </cell>
          <cell r="I164">
            <v>6903</v>
          </cell>
          <cell r="J164">
            <v>11326</v>
          </cell>
          <cell r="K164">
            <v>24</v>
          </cell>
          <cell r="L164">
            <v>114.60435761376438</v>
          </cell>
          <cell r="M164">
            <v>9911.1184900000007</v>
          </cell>
          <cell r="N164">
            <v>25.882459999999998</v>
          </cell>
          <cell r="O164">
            <v>99.914810000000017</v>
          </cell>
          <cell r="Q164">
            <v>226</v>
          </cell>
          <cell r="R164">
            <v>0</v>
          </cell>
          <cell r="S164">
            <v>122.25705329153604</v>
          </cell>
          <cell r="T164">
            <v>390</v>
          </cell>
          <cell r="U164">
            <v>0</v>
          </cell>
          <cell r="V164">
            <v>0</v>
          </cell>
          <cell r="W164">
            <v>0</v>
          </cell>
          <cell r="X164" t="str">
            <v>JV</v>
          </cell>
          <cell r="Y164" t="str">
            <v>A7010010-salaries &amp; Wages</v>
          </cell>
          <cell r="Z164" t="str">
            <v>101258-GPO - General S &amp; W</v>
          </cell>
          <cell r="AA164" t="str">
            <v>salaries &amp; Wages</v>
          </cell>
          <cell r="AB164" t="str">
            <v>A7010010</v>
          </cell>
          <cell r="AC164">
            <v>101258</v>
          </cell>
          <cell r="AD164" t="str">
            <v>GPO - General S &amp; W</v>
          </cell>
          <cell r="AE164" t="str">
            <v>GPO</v>
          </cell>
          <cell r="AF164" t="str">
            <v>SALARY</v>
          </cell>
          <cell r="AG164">
            <v>0</v>
          </cell>
          <cell r="AI164" t="str">
            <v>Payroll Salary</v>
          </cell>
        </row>
        <row r="165">
          <cell r="A165" t="str">
            <v>PSO - Payroll Salary</v>
          </cell>
          <cell r="B165" t="str">
            <v>Staff salaries excl EA team</v>
          </cell>
          <cell r="C165" t="str">
            <v>Onshore Staff - Payroll Salary PSO</v>
          </cell>
          <cell r="D165" t="str">
            <v>STAFF COSTS</v>
          </cell>
          <cell r="E165" t="str">
            <v>Salaries</v>
          </cell>
          <cell r="F165" t="str">
            <v>SND-O</v>
          </cell>
          <cell r="G165" t="str">
            <v>OPEX</v>
          </cell>
          <cell r="H165" t="str">
            <v>GPSO1</v>
          </cell>
          <cell r="I165">
            <v>6903</v>
          </cell>
          <cell r="J165">
            <v>264738</v>
          </cell>
          <cell r="K165">
            <v>550</v>
          </cell>
          <cell r="L165">
            <v>2667.8188615533068</v>
          </cell>
          <cell r="M165">
            <v>232722.11731</v>
          </cell>
          <cell r="N165">
            <v>596.83846999999992</v>
          </cell>
          <cell r="O165">
            <v>2334.9007399999996</v>
          </cell>
          <cell r="P165">
            <v>0</v>
          </cell>
          <cell r="Q165">
            <v>0</v>
          </cell>
          <cell r="R165">
            <v>0</v>
          </cell>
          <cell r="T165">
            <v>0</v>
          </cell>
          <cell r="U165">
            <v>0</v>
          </cell>
          <cell r="V165">
            <v>0</v>
          </cell>
          <cell r="W165">
            <v>0</v>
          </cell>
          <cell r="X165" t="str">
            <v>JV</v>
          </cell>
          <cell r="Y165" t="str">
            <v>A7010010-salaries &amp; Wages</v>
          </cell>
          <cell r="Z165" t="str">
            <v>101258-GPO - General S &amp; W</v>
          </cell>
          <cell r="AA165" t="str">
            <v>salaries &amp; Wages</v>
          </cell>
          <cell r="AB165" t="str">
            <v>A7010010</v>
          </cell>
          <cell r="AC165">
            <v>101258</v>
          </cell>
          <cell r="AD165" t="str">
            <v>GPO - General S &amp; W</v>
          </cell>
          <cell r="AE165" t="str">
            <v>GPO</v>
          </cell>
          <cell r="AF165" t="str">
            <v>SALARY</v>
          </cell>
          <cell r="AG165">
            <v>200</v>
          </cell>
          <cell r="AI165" t="str">
            <v>Payroll Salary</v>
          </cell>
        </row>
        <row r="166">
          <cell r="A166" t="str">
            <v>CD Projects (Classrooms/Teachers quarters)</v>
          </cell>
          <cell r="B166" t="str">
            <v>CD Projects (Classrooms/Teachers quarters)</v>
          </cell>
          <cell r="C166" t="str">
            <v>CD Projects (Classrooms/Teachers quarters)</v>
          </cell>
          <cell r="D166" t="str">
            <v>SECURITY/CD/CA - EA</v>
          </cell>
          <cell r="E166" t="str">
            <v>Community affairs/development</v>
          </cell>
          <cell r="F166" t="str">
            <v>PREM</v>
          </cell>
          <cell r="G166" t="str">
            <v>OPEX</v>
          </cell>
          <cell r="H166" t="str">
            <v>PPRPOL0301</v>
          </cell>
          <cell r="I166">
            <v>158.88333333333333</v>
          </cell>
          <cell r="J166">
            <v>45500</v>
          </cell>
          <cell r="K166">
            <v>5</v>
          </cell>
          <cell r="L166">
            <v>363.98536742241561</v>
          </cell>
          <cell r="M166">
            <v>33368.546649999997</v>
          </cell>
          <cell r="N166">
            <v>15.045999999999999</v>
          </cell>
          <cell r="O166">
            <v>240.25353999999999</v>
          </cell>
          <cell r="P166">
            <v>11084</v>
          </cell>
          <cell r="Q166">
            <v>223</v>
          </cell>
          <cell r="R166">
            <v>81.5</v>
          </cell>
          <cell r="S166">
            <v>41</v>
          </cell>
          <cell r="T166">
            <v>931</v>
          </cell>
          <cell r="U166">
            <v>1400</v>
          </cell>
          <cell r="V166">
            <v>1406.8455882352941</v>
          </cell>
          <cell r="W166">
            <v>1005</v>
          </cell>
          <cell r="X166" t="str">
            <v>JV</v>
          </cell>
          <cell r="Y166" t="str">
            <v>A7911150-Comm. Expenditure - School Blocks/Science Lab</v>
          </cell>
          <cell r="Z166" t="str">
            <v>101174-GPO.GEN.GVT &amp;COM REL</v>
          </cell>
          <cell r="AA166" t="str">
            <v>Comm. Expenditure - School Blocks/Science Lab</v>
          </cell>
          <cell r="AB166" t="str">
            <v>A7911150</v>
          </cell>
          <cell r="AC166">
            <v>101174</v>
          </cell>
          <cell r="AD166" t="str">
            <v>GPO.GEN.GVT &amp;COM REL</v>
          </cell>
          <cell r="AE166" t="str">
            <v>PAO</v>
          </cell>
          <cell r="AF166" t="str">
            <v>OPEX PROJECT</v>
          </cell>
          <cell r="AG166">
            <v>0</v>
          </cell>
          <cell r="AI166" t="str">
            <v>Classrm &amp; Science Bl</v>
          </cell>
        </row>
        <row r="167">
          <cell r="A167" t="str">
            <v>CD/CA Bursary Award</v>
          </cell>
          <cell r="B167" t="str">
            <v>CD/CA Bursary Award</v>
          </cell>
          <cell r="C167" t="str">
            <v>CD/CA Bursary award</v>
          </cell>
          <cell r="D167" t="str">
            <v>SECURITY/CD/CA - EA</v>
          </cell>
          <cell r="E167" t="str">
            <v>Community affairs/development</v>
          </cell>
          <cell r="F167" t="str">
            <v>PREM</v>
          </cell>
          <cell r="G167" t="str">
            <v>OPEX</v>
          </cell>
          <cell r="H167" t="str">
            <v>PPRPOL0301</v>
          </cell>
          <cell r="I167">
            <v>158</v>
          </cell>
          <cell r="J167">
            <v>2500</v>
          </cell>
          <cell r="K167">
            <v>133</v>
          </cell>
          <cell r="L167">
            <v>19.999196012220636</v>
          </cell>
          <cell r="M167">
            <v>3269.46605</v>
          </cell>
          <cell r="N167">
            <v>132.94791999999998</v>
          </cell>
          <cell r="O167">
            <v>157.93184564981638</v>
          </cell>
          <cell r="P167">
            <v>3600</v>
          </cell>
          <cell r="Q167">
            <v>134</v>
          </cell>
          <cell r="R167">
            <v>26.470588235294116</v>
          </cell>
          <cell r="S167">
            <v>47.939698492462313</v>
          </cell>
          <cell r="T167">
            <v>95.4</v>
          </cell>
          <cell r="U167">
            <v>26</v>
          </cell>
          <cell r="V167">
            <v>26</v>
          </cell>
          <cell r="W167">
            <v>0</v>
          </cell>
          <cell r="X167" t="str">
            <v>JV</v>
          </cell>
          <cell r="Y167" t="str">
            <v>A7911100-Comm. Expenditure - Scholarship</v>
          </cell>
          <cell r="Z167" t="str">
            <v>101174-GPO.GEN.GVT &amp;COM REL</v>
          </cell>
          <cell r="AA167" t="str">
            <v>Comm. Expenditure - Scholarship</v>
          </cell>
          <cell r="AB167" t="str">
            <v>A7911100</v>
          </cell>
          <cell r="AC167">
            <v>101174</v>
          </cell>
          <cell r="AD167" t="str">
            <v>GPO.GEN.GVT &amp;COM REL</v>
          </cell>
          <cell r="AE167" t="str">
            <v>PAO</v>
          </cell>
          <cell r="AF167" t="str">
            <v>OPEX PROJECT</v>
          </cell>
          <cell r="AG167">
            <v>0</v>
          </cell>
          <cell r="AI167" t="str">
            <v>Youth Train. Scheme</v>
          </cell>
        </row>
        <row r="168">
          <cell r="A168" t="str">
            <v>CD/CA Community engagement</v>
          </cell>
          <cell r="B168" t="str">
            <v>CD/CA Community engagement</v>
          </cell>
          <cell r="C168" t="str">
            <v>CD/CA Community Engagement and PAO-CAC Overheads</v>
          </cell>
          <cell r="D168" t="str">
            <v>SECURITY/CD/CA - EA</v>
          </cell>
          <cell r="E168" t="str">
            <v>Community affairs/development</v>
          </cell>
          <cell r="F168" t="str">
            <v>PREM</v>
          </cell>
          <cell r="G168" t="str">
            <v>OPEX</v>
          </cell>
          <cell r="H168" t="str">
            <v>PPRPOL0301</v>
          </cell>
          <cell r="I168">
            <v>1901</v>
          </cell>
          <cell r="J168">
            <v>15000</v>
          </cell>
          <cell r="L168">
            <v>119.99517607332382</v>
          </cell>
          <cell r="M168">
            <v>10144.618219999998</v>
          </cell>
          <cell r="O168">
            <v>73.31753182873976</v>
          </cell>
          <cell r="P168">
            <v>10118</v>
          </cell>
          <cell r="Q168">
            <v>99</v>
          </cell>
          <cell r="R168">
            <v>74.397058823529406</v>
          </cell>
          <cell r="T168">
            <v>0</v>
          </cell>
          <cell r="U168">
            <v>74</v>
          </cell>
          <cell r="V168">
            <v>74</v>
          </cell>
          <cell r="W168">
            <v>0</v>
          </cell>
          <cell r="X168" t="str">
            <v>JV</v>
          </cell>
          <cell r="Y168" t="str">
            <v>A7911580-Comm. Expenditure - others</v>
          </cell>
          <cell r="Z168" t="str">
            <v>101174-GPO.GEN.GVT &amp;COM REL</v>
          </cell>
          <cell r="AA168" t="str">
            <v>Comm. Expenditure - others</v>
          </cell>
          <cell r="AB168" t="str">
            <v>A7911580</v>
          </cell>
          <cell r="AC168">
            <v>101174</v>
          </cell>
          <cell r="AD168" t="str">
            <v>GPO.GEN.GVT &amp;COM REL</v>
          </cell>
          <cell r="AE168" t="str">
            <v>PAO</v>
          </cell>
          <cell r="AF168" t="str">
            <v>OPEX PROJECT</v>
          </cell>
          <cell r="AG168">
            <v>0</v>
          </cell>
          <cell r="AI168" t="str">
            <v>Community Liaison</v>
          </cell>
        </row>
        <row r="169">
          <cell r="A169" t="str">
            <v>CD/CA Contact Men</v>
          </cell>
          <cell r="B169" t="str">
            <v>CD/CA Contact Men</v>
          </cell>
          <cell r="C169" t="str">
            <v>CD/CA Contact Men</v>
          </cell>
          <cell r="D169" t="str">
            <v>SECURITY/CD/CA - EA</v>
          </cell>
          <cell r="E169" t="str">
            <v>Community affairs/development</v>
          </cell>
          <cell r="F169" t="str">
            <v>PREM</v>
          </cell>
          <cell r="G169" t="str">
            <v>OPEX</v>
          </cell>
          <cell r="H169" t="str">
            <v>PPRPOL0301</v>
          </cell>
          <cell r="I169">
            <v>481</v>
          </cell>
          <cell r="J169">
            <v>6500</v>
          </cell>
          <cell r="L169">
            <v>51.997909631773659</v>
          </cell>
          <cell r="M169">
            <v>5212.606385</v>
          </cell>
          <cell r="N169">
            <v>8.7539999999999996</v>
          </cell>
          <cell r="O169">
            <v>47.247839999999989</v>
          </cell>
          <cell r="P169">
            <v>7549.2</v>
          </cell>
          <cell r="Q169">
            <v>196</v>
          </cell>
          <cell r="R169">
            <v>55.508823529411764</v>
          </cell>
          <cell r="S169">
            <v>36.180904522613069</v>
          </cell>
          <cell r="T169">
            <v>72</v>
          </cell>
          <cell r="U169">
            <v>56</v>
          </cell>
          <cell r="V169">
            <v>56</v>
          </cell>
          <cell r="W169">
            <v>0</v>
          </cell>
          <cell r="X169" t="str">
            <v>JV</v>
          </cell>
          <cell r="Y169" t="str">
            <v>A7911230-Comm. Expenditure - Extension Personnel</v>
          </cell>
          <cell r="Z169" t="str">
            <v>101174-GPO.GEN.GVT &amp;COM REL</v>
          </cell>
          <cell r="AA169" t="str">
            <v>Comm. Expenditure - Extension Personnel</v>
          </cell>
          <cell r="AB169" t="str">
            <v>A7911230</v>
          </cell>
          <cell r="AC169">
            <v>101174</v>
          </cell>
          <cell r="AD169" t="str">
            <v>GPO.GEN.GVT &amp;COM REL</v>
          </cell>
          <cell r="AE169" t="str">
            <v>PAO</v>
          </cell>
          <cell r="AF169" t="str">
            <v>OPEX PROJECT</v>
          </cell>
          <cell r="AG169">
            <v>0</v>
          </cell>
          <cell r="AI169" t="str">
            <v>Community Liaison</v>
          </cell>
        </row>
        <row r="170">
          <cell r="A170" t="str">
            <v>CD/CA Skills Acquisition</v>
          </cell>
          <cell r="B170" t="str">
            <v>CD/CA Skills Acquisition</v>
          </cell>
          <cell r="C170" t="str">
            <v>CD/CA Skills Acquisition</v>
          </cell>
          <cell r="D170" t="str">
            <v>SECURITY/CD/CA - EA</v>
          </cell>
          <cell r="E170" t="str">
            <v>Community affairs/development</v>
          </cell>
          <cell r="F170" t="str">
            <v>PREM</v>
          </cell>
          <cell r="G170" t="str">
            <v>OPEX</v>
          </cell>
          <cell r="H170" t="str">
            <v>PPRPOL0301</v>
          </cell>
          <cell r="J170">
            <v>5000</v>
          </cell>
          <cell r="L170">
            <v>39.998392024441273</v>
          </cell>
          <cell r="M170">
            <v>2546.8613500000001</v>
          </cell>
          <cell r="O170">
            <v>18.344341073906932</v>
          </cell>
          <cell r="P170">
            <v>46875.671000000002</v>
          </cell>
          <cell r="Q170">
            <v>0</v>
          </cell>
          <cell r="R170">
            <v>344.67405147058827</v>
          </cell>
          <cell r="S170">
            <v>16.08040201005025</v>
          </cell>
          <cell r="T170">
            <v>32</v>
          </cell>
          <cell r="U170">
            <v>0</v>
          </cell>
          <cell r="V170">
            <v>0</v>
          </cell>
          <cell r="W170">
            <v>0</v>
          </cell>
          <cell r="X170" t="str">
            <v>JV</v>
          </cell>
          <cell r="Y170" t="str">
            <v>A7911170-Comm. Expenditure - Youth Development Programme</v>
          </cell>
          <cell r="Z170" t="str">
            <v>101174-GPO.GEN.GVT &amp;COM REL</v>
          </cell>
          <cell r="AA170" t="str">
            <v>Comm. Expenditure - Youth Development Programme</v>
          </cell>
          <cell r="AB170" t="str">
            <v>A7911170</v>
          </cell>
          <cell r="AC170">
            <v>101174</v>
          </cell>
          <cell r="AD170" t="str">
            <v>GPO.GEN.GVT &amp;COM REL</v>
          </cell>
          <cell r="AE170" t="str">
            <v>PAO</v>
          </cell>
          <cell r="AF170" t="str">
            <v>OPEX PROJECT</v>
          </cell>
          <cell r="AG170">
            <v>0</v>
          </cell>
          <cell r="AI170" t="str">
            <v>Youth Train. Scheme</v>
          </cell>
        </row>
      </sheetData>
      <sheetData sheetId="2" refreshError="1">
        <row r="2">
          <cell r="A2" t="str">
            <v>Ark Towers Facilities Mtce &amp; Tea services</v>
          </cell>
        </row>
        <row r="3">
          <cell r="A3" t="str">
            <v>Business Travel (Local)</v>
          </cell>
        </row>
        <row r="4">
          <cell r="A4" t="str">
            <v>Business Travel (Overseas)</v>
          </cell>
        </row>
        <row r="5">
          <cell r="A5" t="str">
            <v>Call cost 6 INTL voice lines</v>
          </cell>
        </row>
        <row r="6">
          <cell r="A6" t="str">
            <v xml:space="preserve">Call Off IM&amp;T Offshore Consultancy </v>
          </cell>
        </row>
        <row r="7">
          <cell r="A7" t="str">
            <v>Catering &amp; Housekeeping FPSO</v>
          </cell>
        </row>
        <row r="8">
          <cell r="A8" t="str">
            <v>Catering Services Onshore (Intels &amp; Onne)</v>
          </cell>
        </row>
        <row r="9">
          <cell r="A9" t="str">
            <v>CD Projects (Classrooms/Teachers quarters)</v>
          </cell>
        </row>
        <row r="10">
          <cell r="A10" t="str">
            <v>CD/CA Bursary Award</v>
          </cell>
        </row>
        <row r="11">
          <cell r="A11" t="str">
            <v>CD/CA Community engagement</v>
          </cell>
        </row>
        <row r="12">
          <cell r="A12" t="str">
            <v>CD/CA Contact Men</v>
          </cell>
        </row>
        <row r="13">
          <cell r="A13" t="str">
            <v>CD/CA Skills Acquisition</v>
          </cell>
        </row>
        <row r="14">
          <cell r="A14" t="str">
            <v>Chemicals, Lubes, inert gases &amp; Prod Chemicals EAFPSO</v>
          </cell>
        </row>
        <row r="15">
          <cell r="A15" t="str">
            <v>Clampon sand probes &amp; Testing equip</v>
          </cell>
        </row>
        <row r="16">
          <cell r="A16" t="str">
            <v>Class certification for the Sea Eagle (Llyods)</v>
          </cell>
        </row>
        <row r="17">
          <cell r="A17" t="str">
            <v>Compressor Maintenance</v>
          </cell>
        </row>
        <row r="18">
          <cell r="A18" t="str">
            <v>Connection EA to Tunu LOS  to Warri Network OPEX</v>
          </cell>
        </row>
        <row r="19">
          <cell r="A19" t="str">
            <v>Consultancy</v>
          </cell>
        </row>
        <row r="20">
          <cell r="A20" t="str">
            <v>Container rental FPSO</v>
          </cell>
        </row>
        <row r="21">
          <cell r="A21" t="str">
            <v>Contract Staff Salaries</v>
          </cell>
        </row>
        <row r="22">
          <cell r="A22" t="str">
            <v>Contract Staff Salaries AF</v>
          </cell>
        </row>
        <row r="23">
          <cell r="A23" t="str">
            <v>Contracts with Revere - IMMPOWER</v>
          </cell>
        </row>
        <row r="24">
          <cell r="A24" t="str">
            <v>Corrosion &amp; chemical Management service</v>
          </cell>
        </row>
        <row r="25">
          <cell r="A25" t="str">
            <v>Corrosion Inhibitor Injection</v>
          </cell>
        </row>
        <row r="26">
          <cell r="A26" t="str">
            <v>Corrosion Injection Skid (RPA)</v>
          </cell>
        </row>
        <row r="27">
          <cell r="A27" t="str">
            <v>Crew change - Fixed wing flight</v>
          </cell>
        </row>
        <row r="28">
          <cell r="A28" t="str">
            <v>Crew change - Hotel accommodation</v>
          </cell>
        </row>
        <row r="29">
          <cell r="A29" t="str">
            <v>Crew Change - International flights</v>
          </cell>
        </row>
        <row r="30">
          <cell r="A30" t="str">
            <v>CTR with SITI for offshore IM &amp; T plan</v>
          </cell>
        </row>
        <row r="31">
          <cell r="A31" t="str">
            <v>Data/Telecomm link to Onne Warehouse.</v>
          </cell>
        </row>
        <row r="32">
          <cell r="A32" t="str">
            <v>Dedicated emergency Inmarsat B unit</v>
          </cell>
        </row>
        <row r="33">
          <cell r="A33" t="str">
            <v>Demurrage</v>
          </cell>
        </row>
        <row r="34">
          <cell r="A34" t="str">
            <v>Development Of Asset Integrity System For EA</v>
          </cell>
        </row>
        <row r="35">
          <cell r="A35" t="str">
            <v>Diesel Engine Maintenance Services EAFPSO</v>
          </cell>
        </row>
        <row r="36">
          <cell r="A36" t="str">
            <v>Diesel for field support vessels</v>
          </cell>
        </row>
        <row r="37">
          <cell r="A37" t="str">
            <v>Diesel FPSO</v>
          </cell>
        </row>
        <row r="38">
          <cell r="A38" t="str">
            <v>Dispersant/ Absorbent L/S</v>
          </cell>
        </row>
        <row r="39">
          <cell r="A39" t="str">
            <v>DP E&amp;I Shelters</v>
          </cell>
        </row>
        <row r="40">
          <cell r="A40" t="str">
            <v>DP Gas Lift System</v>
          </cell>
        </row>
        <row r="41">
          <cell r="A41" t="str">
            <v>DP Helidecks - design &amp; Installation</v>
          </cell>
        </row>
        <row r="42">
          <cell r="A42" t="str">
            <v>EA - Consultancy/peer assistance</v>
          </cell>
        </row>
        <row r="43">
          <cell r="A43" t="str">
            <v>EA Business Travel (Local)</v>
          </cell>
        </row>
        <row r="44">
          <cell r="A44" t="str">
            <v>EA Business Travel (Overseas)</v>
          </cell>
        </row>
        <row r="45">
          <cell r="A45" t="str">
            <v>EA Crude testing / analysis at Hague</v>
          </cell>
        </row>
        <row r="46">
          <cell r="A46" t="str">
            <v>EA demo lifting activities Tanker loading</v>
          </cell>
        </row>
        <row r="47">
          <cell r="A47" t="str">
            <v>EA EP Proms Disk Upgrade</v>
          </cell>
        </row>
        <row r="48">
          <cell r="A48" t="str">
            <v>EA General Overheads</v>
          </cell>
        </row>
        <row r="49">
          <cell r="A49" t="str">
            <v>EA Non Payroll Ben. &amp; Welf.(Exc</v>
          </cell>
        </row>
        <row r="50">
          <cell r="A50" t="str">
            <v>EA project data doc handover</v>
          </cell>
        </row>
        <row r="51">
          <cell r="A51" t="str">
            <v>EA Resid.Accom.(Inc.Tel.)Onshore</v>
          </cell>
        </row>
        <row r="52">
          <cell r="A52" t="str">
            <v>EA Staff Medicals cost</v>
          </cell>
        </row>
        <row r="53">
          <cell r="A53" t="str">
            <v>EA Staff relocation cost</v>
          </cell>
        </row>
        <row r="54">
          <cell r="A54" t="str">
            <v>EA Tarriffed staff IT &amp; Tel. Costs</v>
          </cell>
        </row>
        <row r="55">
          <cell r="A55" t="str">
            <v>Eng and Dev - Emergency pipeline Repair System (EPRS)</v>
          </cell>
        </row>
        <row r="56">
          <cell r="A56" t="str">
            <v>Engineering Studies</v>
          </cell>
        </row>
        <row r="57">
          <cell r="A57" t="str">
            <v>Environmental monitoring of EA field</v>
          </cell>
        </row>
        <row r="58">
          <cell r="A58" t="str">
            <v>External subsea insp and tech support</v>
          </cell>
        </row>
        <row r="59">
          <cell r="A59" t="str">
            <v xml:space="preserve">Field  Support/stand by Vessel for EA FPSO </v>
          </cell>
        </row>
        <row r="60">
          <cell r="A60" t="str">
            <v>Fire Equipment Maintenance</v>
          </cell>
        </row>
        <row r="61">
          <cell r="A61" t="str">
            <v>FPSO Accommodation Doors</v>
          </cell>
        </row>
        <row r="62">
          <cell r="A62" t="str">
            <v>FPSO Gas Cooler Replacement</v>
          </cell>
        </row>
        <row r="63">
          <cell r="A63" t="str">
            <v>FPSO Gas Scrubber Replacement</v>
          </cell>
        </row>
        <row r="64">
          <cell r="A64" t="str">
            <v>FPSO Stern Ladder</v>
          </cell>
        </row>
        <row r="65">
          <cell r="A65" t="str">
            <v>Fuel Filtration Assembly</v>
          </cell>
        </row>
        <row r="66">
          <cell r="A66" t="str">
            <v>Gas Detection</v>
          </cell>
        </row>
        <row r="67">
          <cell r="A67" t="str">
            <v>Gas Turbine Maintenance</v>
          </cell>
        </row>
        <row r="68">
          <cell r="A68" t="str">
            <v xml:space="preserve">Gen Oheads- OD/Workshops </v>
          </cell>
        </row>
        <row r="69">
          <cell r="A69" t="str">
            <v>General Mtce - Other contract (GAC etc)</v>
          </cell>
        </row>
        <row r="70">
          <cell r="A70" t="str">
            <v>General Mtce- Pumps, Valves etc</v>
          </cell>
        </row>
        <row r="71">
          <cell r="A71" t="str">
            <v>GID Equipment FPSO</v>
          </cell>
        </row>
        <row r="72">
          <cell r="A72" t="str">
            <v>GI-D Support cost</v>
          </cell>
        </row>
        <row r="73">
          <cell r="A73" t="str">
            <v>GPO - Payroll Salary</v>
          </cell>
        </row>
        <row r="74">
          <cell r="A74" t="str">
            <v>GT exhaust trunking replacement</v>
          </cell>
        </row>
        <row r="75">
          <cell r="A75" t="str">
            <v xml:space="preserve">Helicopter flights to Sea Eagle </v>
          </cell>
        </row>
        <row r="76">
          <cell r="A76" t="str">
            <v>Hose &amp; Marine Eqpt Mtce</v>
          </cell>
        </row>
        <row r="77">
          <cell r="A77" t="str">
            <v>Hose Handling vessel - Lease &amp; port dues</v>
          </cell>
        </row>
        <row r="78">
          <cell r="A78" t="str">
            <v>HSE General - EA</v>
          </cell>
        </row>
        <row r="79">
          <cell r="A79" t="str">
            <v>HSE Survival Training study - EA</v>
          </cell>
        </row>
        <row r="80">
          <cell r="A80" t="str">
            <v>Hull and Tops side General fabric maintenance. Including Scaffolding , Painting.</v>
          </cell>
        </row>
        <row r="81">
          <cell r="A81" t="str">
            <v>HVAC maintenance</v>
          </cell>
        </row>
        <row r="82">
          <cell r="A82" t="str">
            <v>Integrated Control System Maintenance</v>
          </cell>
        </row>
        <row r="83">
          <cell r="A83" t="str">
            <v>Integrity Maintenance</v>
          </cell>
        </row>
        <row r="84">
          <cell r="A84" t="str">
            <v>INTELS accommodation - Office</v>
          </cell>
        </row>
        <row r="85">
          <cell r="A85" t="str">
            <v>INTELS accommodation - Residential</v>
          </cell>
        </row>
        <row r="86">
          <cell r="A86" t="str">
            <v>ISO Certification - EA</v>
          </cell>
        </row>
        <row r="87">
          <cell r="A87" t="str">
            <v>ISO Certification - OGGS</v>
          </cell>
        </row>
        <row r="88">
          <cell r="A88" t="str">
            <v>IT Equip &amp; infrastruc costs onshore</v>
          </cell>
        </row>
        <row r="89">
          <cell r="A89" t="str">
            <v>IT Infrastructure for Marine Coordination Centre</v>
          </cell>
        </row>
        <row r="90">
          <cell r="A90" t="str">
            <v>Lifting &amp; Deck Management Serv-EA</v>
          </cell>
        </row>
        <row r="91">
          <cell r="A91" t="str">
            <v>Lifting Eqpt Inspections Services</v>
          </cell>
        </row>
        <row r="92">
          <cell r="A92" t="str">
            <v>Line pigging (cleaning) and consumables.</v>
          </cell>
        </row>
        <row r="93">
          <cell r="A93" t="str">
            <v>Maintain 5Km Exclusion zone-Diesel for Security Patrol Vessel</v>
          </cell>
        </row>
        <row r="94">
          <cell r="A94" t="str">
            <v xml:space="preserve">Maintain 5Km Exclusion zone-Security Patrol </v>
          </cell>
        </row>
        <row r="95">
          <cell r="A95" t="str">
            <v>Maintenance Services</v>
          </cell>
        </row>
        <row r="96">
          <cell r="A96" t="str">
            <v>Maintenance Spares and Consumables</v>
          </cell>
        </row>
        <row r="97">
          <cell r="A97" t="str">
            <v>Marine support specialist S. Potter</v>
          </cell>
        </row>
        <row r="98">
          <cell r="A98" t="str">
            <v>Metering station maintenance service on EA</v>
          </cell>
        </row>
        <row r="99">
          <cell r="A99" t="str">
            <v>Miscellaneous IM&amp;T costs</v>
          </cell>
        </row>
        <row r="100">
          <cell r="A100" t="str">
            <v>Miscellaneous Logistics costs</v>
          </cell>
        </row>
        <row r="101">
          <cell r="A101" t="str">
            <v>Miscellaneous maintenance services on sea Eagle</v>
          </cell>
        </row>
        <row r="102">
          <cell r="A102" t="str">
            <v>Mooring, Topsides And Operations Support (HEA)EAFPSO</v>
          </cell>
        </row>
        <row r="103">
          <cell r="A103" t="str">
            <v>Motor Vehicles/Buses</v>
          </cell>
        </row>
        <row r="104">
          <cell r="A104" t="str">
            <v>NDT Inspections on FPSO</v>
          </cell>
        </row>
        <row r="105">
          <cell r="A105" t="str">
            <v>New installation of PEC monitoring points</v>
          </cell>
        </row>
        <row r="106">
          <cell r="A106" t="str">
            <v xml:space="preserve">New office cost refurbishment. </v>
          </cell>
        </row>
        <row r="107">
          <cell r="A107" t="str">
            <v>NLNG service agreement</v>
          </cell>
        </row>
        <row r="108">
          <cell r="A108" t="str">
            <v>Non Payroll Ben. &amp; Welf.</v>
          </cell>
        </row>
        <row r="109">
          <cell r="A109" t="str">
            <v xml:space="preserve">OCS HEA Choke inspection </v>
          </cell>
        </row>
        <row r="110">
          <cell r="A110" t="str">
            <v>Office furniture</v>
          </cell>
        </row>
        <row r="111">
          <cell r="A111" t="str">
            <v>Office Furniture - OPEX</v>
          </cell>
        </row>
        <row r="112">
          <cell r="A112" t="str">
            <v>Office Space Rent</v>
          </cell>
        </row>
        <row r="113">
          <cell r="A113" t="str">
            <v>Office Supplies &amp; Stationery</v>
          </cell>
        </row>
        <row r="114">
          <cell r="A114" t="str">
            <v>Office supplies and stationery INTELS/FPSO</v>
          </cell>
        </row>
        <row r="115">
          <cell r="A115" t="str">
            <v>Offshore Emergency Response Procedures - Update</v>
          </cell>
        </row>
        <row r="116">
          <cell r="A116" t="str">
            <v>Offshore Laboratory Services</v>
          </cell>
        </row>
        <row r="117">
          <cell r="A117" t="str">
            <v>Offshore Support Unit SSIN-OPM</v>
          </cell>
        </row>
        <row r="118">
          <cell r="A118" t="str">
            <v>OGGS Offshore Consumables - Fuel, Lube Oil</v>
          </cell>
        </row>
        <row r="119">
          <cell r="A119" t="str">
            <v>OGGS Overheads</v>
          </cell>
        </row>
        <row r="120">
          <cell r="A120" t="str">
            <v>Oil test sampling (WDT contract)</v>
          </cell>
        </row>
        <row r="121">
          <cell r="A121" t="str">
            <v>Onshore Expat - Relocation Cost</v>
          </cell>
        </row>
        <row r="122">
          <cell r="A122" t="str">
            <v>OPE$T Training &amp; Asset Modelling (EA)</v>
          </cell>
        </row>
        <row r="123">
          <cell r="A123" t="str">
            <v>Other EA Upgrades</v>
          </cell>
        </row>
        <row r="124">
          <cell r="A124" t="str">
            <v>Other IT equipment onshore staff</v>
          </cell>
        </row>
        <row r="125">
          <cell r="A125" t="str">
            <v>Pacer development - pipeline module.</v>
          </cell>
        </row>
        <row r="126">
          <cell r="A126" t="str">
            <v>PAO - Payroll Salary</v>
          </cell>
        </row>
        <row r="127">
          <cell r="A127" t="str">
            <v>PAO Contract Staff Salaries</v>
          </cell>
        </row>
        <row r="128">
          <cell r="A128" t="str">
            <v>PCO - Payroll Salary</v>
          </cell>
        </row>
        <row r="129">
          <cell r="A129" t="str">
            <v>PE Studies, ARP development</v>
          </cell>
        </row>
        <row r="130">
          <cell r="A130" t="str">
            <v>PFO - Payroll Salary</v>
          </cell>
        </row>
        <row r="131">
          <cell r="A131" t="str">
            <v xml:space="preserve">Pilottage &amp; Mooring For FPSO. </v>
          </cell>
        </row>
        <row r="132">
          <cell r="A132" t="str">
            <v>PIO - Payroll Salary</v>
          </cell>
        </row>
        <row r="133">
          <cell r="A133" t="str">
            <v>PLO - Payroll Salary</v>
          </cell>
        </row>
        <row r="134">
          <cell r="A134" t="str">
            <v>PMO - Payroll Salary</v>
          </cell>
        </row>
        <row r="135">
          <cell r="A135" t="str">
            <v>PPE for EA staff-OPEX</v>
          </cell>
        </row>
        <row r="136">
          <cell r="A136" t="str">
            <v>Pre-Phase 2 study</v>
          </cell>
        </row>
        <row r="137">
          <cell r="A137" t="str">
            <v>Procurement of Export hose</v>
          </cell>
        </row>
        <row r="138">
          <cell r="A138" t="str">
            <v>PSO - Payroll Salary</v>
          </cell>
        </row>
        <row r="139">
          <cell r="A139" t="str">
            <v>Rental of VSAT Stabilised System</v>
          </cell>
        </row>
        <row r="140">
          <cell r="A140" t="str">
            <v>Resid.Accom.(Inc.Tel.)Onshore</v>
          </cell>
        </row>
        <row r="141">
          <cell r="A141" t="str">
            <v>Resid.Accom.(Inc.Tel.)Onshore - Onne</v>
          </cell>
        </row>
        <row r="142">
          <cell r="A142" t="str">
            <v>Rotators Onshore - International flights &amp; Hotels</v>
          </cell>
        </row>
        <row r="143">
          <cell r="A143" t="str">
            <v>Safety &amp; Life Management Systems - EA</v>
          </cell>
        </row>
        <row r="144">
          <cell r="A144" t="str">
            <v>Security - Onshore</v>
          </cell>
        </row>
        <row r="145">
          <cell r="A145" t="str">
            <v>Security Surveillance contracts with communities</v>
          </cell>
        </row>
        <row r="146">
          <cell r="A146" t="str">
            <v>Staff costs and oheads pre phase 2</v>
          </cell>
        </row>
        <row r="147">
          <cell r="A147" t="str">
            <v>Studies - transient modelling, variation in gas composition</v>
          </cell>
        </row>
        <row r="148">
          <cell r="A148" t="str">
            <v>Supply Base - Internal Fence</v>
          </cell>
        </row>
        <row r="149">
          <cell r="A149" t="str">
            <v>Supply base annual lease &amp; stacking area</v>
          </cell>
        </row>
        <row r="150">
          <cell r="A150" t="str">
            <v>Supply base external fence</v>
          </cell>
        </row>
        <row r="151">
          <cell r="A151" t="str">
            <v>Supply base furniture &amp; storage racks</v>
          </cell>
        </row>
        <row r="152">
          <cell r="A152" t="str">
            <v>Supply base operating cost</v>
          </cell>
        </row>
        <row r="153">
          <cell r="A153" t="str">
            <v>Tarriffed staff IT &amp; Tel. Costs</v>
          </cell>
        </row>
        <row r="154">
          <cell r="A154" t="str">
            <v>Technical Training for EA Offshore Staff</v>
          </cell>
        </row>
        <row r="155">
          <cell r="A155" t="str">
            <v>Telecomm Maint Test Equip EA FPSO</v>
          </cell>
        </row>
        <row r="156">
          <cell r="A156" t="str">
            <v>Telecoms equipt/GSM - Acquisition, Support, charges</v>
          </cell>
        </row>
        <row r="157">
          <cell r="A157" t="str">
            <v xml:space="preserve">Training-Onshore staff </v>
          </cell>
        </row>
        <row r="158">
          <cell r="A158" t="str">
            <v>Training-Onshore staff (EA asset team)</v>
          </cell>
        </row>
        <row r="159">
          <cell r="A159" t="str">
            <v>Training-Onshore staff (Management training)</v>
          </cell>
        </row>
        <row r="160">
          <cell r="A160" t="str">
            <v>Training-Onshore staff (PRIO, PRSM, PRLO)</v>
          </cell>
        </row>
        <row r="161">
          <cell r="A161" t="str">
            <v>Training-Onshore staff (SNFM, SCIO)</v>
          </cell>
        </row>
        <row r="162">
          <cell r="A162" t="str">
            <v>Utilities (NEPA, LGA levies etc)</v>
          </cell>
        </row>
        <row r="163">
          <cell r="A163" t="str">
            <v>Vehicle operations and maintenance</v>
          </cell>
        </row>
        <row r="164">
          <cell r="A164" t="str">
            <v>Vendor Support/cost for telecoms eqpt</v>
          </cell>
        </row>
        <row r="165">
          <cell r="A165" t="str">
            <v>Vessel Entry &amp; Inspection</v>
          </cell>
        </row>
        <row r="166">
          <cell r="A166" t="str">
            <v>VSAT Space Segment Rental 2003/2004</v>
          </cell>
        </row>
        <row r="167">
          <cell r="A167" t="str">
            <v>Waste Management Services</v>
          </cell>
        </row>
        <row r="168">
          <cell r="A168" t="str">
            <v>Welfare items  - EA FPSO</v>
          </cell>
        </row>
        <row r="169">
          <cell r="A169" t="str">
            <v>Workover/General Wellhead Maintenance</v>
          </cell>
        </row>
        <row r="170">
          <cell r="A170" t="str">
            <v>X-over Heater Ops (Manpower, Rental, Diesel)</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sheetData sheetId="13" refreshError="1"/>
      <sheetData sheetId="14" refreshError="1"/>
      <sheetData sheetId="15" refreshError="1"/>
      <sheetData sheetId="16" refreshError="1"/>
      <sheetData sheetId="17"/>
      <sheetData sheetId="18"/>
      <sheetData sheetId="19"/>
      <sheetData sheetId="20">
        <row r="2">
          <cell r="A2" t="str">
            <v>Dispersant/ Absorbent L/S</v>
          </cell>
        </row>
      </sheetData>
      <sheetData sheetId="21"/>
      <sheetData sheetId="22">
        <row r="2">
          <cell r="A2" t="str">
            <v>Ark Towers Facilities Mtce &amp; Tea services</v>
          </cell>
        </row>
      </sheetData>
      <sheetData sheetId="23"/>
      <sheetData sheetId="24"/>
      <sheetData sheetId="25"/>
      <sheetData sheetId="26"/>
      <sheetData sheetId="27"/>
      <sheetData sheetId="28"/>
      <sheetData sheetId="29"/>
      <sheetData sheetId="30"/>
      <sheetData sheetId="31">
        <row r="2">
          <cell r="A2" t="str">
            <v>Dispersant/ Absorbent L/S</v>
          </cell>
        </row>
      </sheetData>
      <sheetData sheetId="32"/>
      <sheetData sheetId="33">
        <row r="2">
          <cell r="A2" t="str">
            <v>Ark Towers Facilities Mtce &amp; Tea services</v>
          </cell>
        </row>
      </sheetData>
      <sheetData sheetId="34"/>
      <sheetData sheetId="35"/>
      <sheetData sheetId="36"/>
      <sheetData sheetId="37"/>
      <sheetData sheetId="38"/>
      <sheetData sheetId="39">
        <row r="2">
          <cell r="A2" t="str">
            <v>Dispersant/ Absorbent L/S</v>
          </cell>
        </row>
      </sheetData>
      <sheetData sheetId="40">
        <row r="2">
          <cell r="A2" t="str">
            <v>Ark Towers Facilities Mtce &amp; Tea services</v>
          </cell>
        </row>
      </sheetData>
      <sheetData sheetId="41">
        <row r="2">
          <cell r="A2" t="str">
            <v>Ark Towers Facilities Mtce &amp; Tea services</v>
          </cell>
        </row>
      </sheetData>
      <sheetData sheetId="42">
        <row r="2">
          <cell r="A2" t="str">
            <v>Dispersant/ Absorbent L/S</v>
          </cell>
        </row>
      </sheetData>
      <sheetData sheetId="43">
        <row r="2">
          <cell r="A2" t="str">
            <v>Ark Towers Facilities Mtce &amp; Tea services</v>
          </cell>
        </row>
      </sheetData>
      <sheetData sheetId="44">
        <row r="2">
          <cell r="A2" t="str">
            <v>Ark Towers Facilities Mtce &amp; Tea services</v>
          </cell>
        </row>
      </sheetData>
      <sheetData sheetId="45"/>
      <sheetData sheetId="46"/>
      <sheetData sheetId="47"/>
      <sheetData sheetId="48"/>
      <sheetData sheetId="49"/>
      <sheetData sheetId="50">
        <row r="2">
          <cell r="A2" t="str">
            <v>Dispersant/ Absorbent L/S</v>
          </cell>
        </row>
      </sheetData>
      <sheetData sheetId="51">
        <row r="2">
          <cell r="A2" t="str">
            <v>Ark Towers Facilities Mtce &amp; Tea services</v>
          </cell>
        </row>
      </sheetData>
      <sheetData sheetId="52">
        <row r="2">
          <cell r="A2" t="str">
            <v>Ark Towers Facilities Mtce &amp; Tea services</v>
          </cell>
        </row>
      </sheetData>
      <sheetData sheetId="53">
        <row r="2">
          <cell r="A2" t="str">
            <v>Dispersant/ Absorbent L/S</v>
          </cell>
        </row>
      </sheetData>
      <sheetData sheetId="54">
        <row r="2">
          <cell r="A2" t="str">
            <v>Ark Towers Facilities Mtce &amp; Tea services</v>
          </cell>
        </row>
      </sheetData>
      <sheetData sheetId="55">
        <row r="2">
          <cell r="A2" t="str">
            <v>Ark Towers Facilities Mtce &amp; Tea services</v>
          </cell>
        </row>
      </sheetData>
      <sheetData sheetId="56"/>
      <sheetData sheetId="57"/>
      <sheetData sheetId="58"/>
      <sheetData sheetId="59"/>
      <sheetData sheetId="60"/>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sheetData sheetId="73">
        <row r="2">
          <cell r="A2" t="str">
            <v>Dispersant/ Absorbent L/S</v>
          </cell>
        </row>
      </sheetData>
      <sheetData sheetId="74">
        <row r="2">
          <cell r="A2" t="str">
            <v>Dispersant/ Absorbent L/S</v>
          </cell>
        </row>
      </sheetData>
      <sheetData sheetId="75">
        <row r="2">
          <cell r="A2" t="str">
            <v>Dispersant/ Absorbent L/S</v>
          </cell>
        </row>
      </sheetData>
      <sheetData sheetId="76">
        <row r="2">
          <cell r="A2" t="str">
            <v>Ark Towers Facilities Mtce &amp; Tea services</v>
          </cell>
        </row>
      </sheetData>
      <sheetData sheetId="77">
        <row r="2">
          <cell r="A2" t="str">
            <v>Ark Towers Facilities Mtce &amp; Tea services</v>
          </cell>
        </row>
      </sheetData>
      <sheetData sheetId="78">
        <row r="2">
          <cell r="A2" t="str">
            <v>Ark Towers Facilities Mtce &amp; Tea services</v>
          </cell>
        </row>
      </sheetData>
      <sheetData sheetId="79">
        <row r="2">
          <cell r="A2" t="str">
            <v>Ark Towers Facilities Mtce &amp; Tea services</v>
          </cell>
        </row>
      </sheetData>
      <sheetData sheetId="80"/>
      <sheetData sheetId="81"/>
      <sheetData sheetId="82"/>
      <sheetData sheetId="83"/>
      <sheetData sheetId="84"/>
      <sheetData sheetId="85"/>
      <sheetData sheetId="86"/>
      <sheetData sheetId="87"/>
      <sheetData sheetId="88"/>
      <sheetData sheetId="89"/>
      <sheetData sheetId="90"/>
      <sheetData sheetId="91"/>
      <sheetData sheetId="92">
        <row r="2">
          <cell r="A2" t="str">
            <v>Dispersant/ Absorbent L/S</v>
          </cell>
        </row>
      </sheetData>
      <sheetData sheetId="93">
        <row r="2">
          <cell r="A2" t="str">
            <v>Dispersant/ Absorbent L/S</v>
          </cell>
        </row>
      </sheetData>
      <sheetData sheetId="94">
        <row r="2">
          <cell r="A2" t="str">
            <v>Ark Towers Facilities Mtce &amp; Tea services</v>
          </cell>
        </row>
      </sheetData>
      <sheetData sheetId="95">
        <row r="2">
          <cell r="A2" t="str">
            <v>Dispersant/ Absorbent L/S</v>
          </cell>
        </row>
      </sheetData>
      <sheetData sheetId="96">
        <row r="2">
          <cell r="A2" t="str">
            <v>Dispersant/ Absorbent L/S</v>
          </cell>
        </row>
      </sheetData>
      <sheetData sheetId="97">
        <row r="2">
          <cell r="A2" t="str">
            <v>Dispersant/ Absorbent L/S</v>
          </cell>
        </row>
      </sheetData>
      <sheetData sheetId="98">
        <row r="2">
          <cell r="A2" t="str">
            <v>Ark Towers Facilities Mtce &amp; Tea services</v>
          </cell>
        </row>
      </sheetData>
      <sheetData sheetId="99">
        <row r="2">
          <cell r="A2" t="str">
            <v>Ark Towers Facilities Mtce &amp; Tea services</v>
          </cell>
        </row>
      </sheetData>
      <sheetData sheetId="100">
        <row r="2">
          <cell r="A2" t="str">
            <v>Ark Towers Facilities Mtce &amp; Tea services</v>
          </cell>
        </row>
      </sheetData>
      <sheetData sheetId="101">
        <row r="2">
          <cell r="A2" t="str">
            <v>Ark Towers Facilities Mtce &amp; Tea services</v>
          </cell>
        </row>
      </sheetData>
      <sheetData sheetId="102"/>
      <sheetData sheetId="103">
        <row r="2">
          <cell r="A2" t="str">
            <v>Dispersant/ Absorbent L/S</v>
          </cell>
        </row>
      </sheetData>
      <sheetData sheetId="104">
        <row r="2">
          <cell r="A2" t="str">
            <v>Dispersant/ Absorbent L/S</v>
          </cell>
        </row>
      </sheetData>
      <sheetData sheetId="105">
        <row r="2">
          <cell r="A2" t="str">
            <v>Ark Towers Facilities Mtce &amp; Tea services</v>
          </cell>
        </row>
      </sheetData>
      <sheetData sheetId="106">
        <row r="2">
          <cell r="A2" t="str">
            <v>Dispersant/ Absorbent L/S</v>
          </cell>
        </row>
      </sheetData>
      <sheetData sheetId="107">
        <row r="2">
          <cell r="A2" t="str">
            <v>Dispersant/ Absorbent L/S</v>
          </cell>
        </row>
      </sheetData>
      <sheetData sheetId="108">
        <row r="2">
          <cell r="A2" t="str">
            <v>Dispersant/ Absorbent L/S</v>
          </cell>
        </row>
      </sheetData>
      <sheetData sheetId="109">
        <row r="2">
          <cell r="A2" t="str">
            <v>Ark Towers Facilities Mtce &amp; Tea services</v>
          </cell>
        </row>
      </sheetData>
      <sheetData sheetId="110">
        <row r="2">
          <cell r="A2" t="str">
            <v>Ark Towers Facilities Mtce &amp; Tea services</v>
          </cell>
        </row>
      </sheetData>
      <sheetData sheetId="111">
        <row r="2">
          <cell r="A2" t="str">
            <v>Ark Towers Facilities Mtce &amp; Tea services</v>
          </cell>
        </row>
      </sheetData>
      <sheetData sheetId="112">
        <row r="2">
          <cell r="A2" t="str">
            <v>Ark Towers Facilities Mtce &amp; Tea services</v>
          </cell>
        </row>
      </sheetData>
      <sheetData sheetId="113"/>
      <sheetData sheetId="114">
        <row r="2">
          <cell r="A2" t="str">
            <v>Dispersant/ Absorbent L/S</v>
          </cell>
        </row>
      </sheetData>
      <sheetData sheetId="115">
        <row r="2">
          <cell r="A2" t="str">
            <v>Dispersant/ Absorbent L/S</v>
          </cell>
        </row>
      </sheetData>
      <sheetData sheetId="116">
        <row r="2">
          <cell r="A2" t="str">
            <v>Ark Towers Facilities Mtce &amp; Tea services</v>
          </cell>
        </row>
      </sheetData>
      <sheetData sheetId="117">
        <row r="2">
          <cell r="A2" t="str">
            <v>Dispersant/ Absorbent L/S</v>
          </cell>
        </row>
      </sheetData>
      <sheetData sheetId="118">
        <row r="2">
          <cell r="A2" t="str">
            <v>Dispersant/ Absorbent L/S</v>
          </cell>
        </row>
      </sheetData>
      <sheetData sheetId="119">
        <row r="2">
          <cell r="A2" t="str">
            <v>Dispersant/ Absorbent L/S</v>
          </cell>
        </row>
      </sheetData>
      <sheetData sheetId="120">
        <row r="2">
          <cell r="A2" t="str">
            <v>Ark Towers Facilities Mtce &amp; Tea services</v>
          </cell>
        </row>
      </sheetData>
      <sheetData sheetId="121">
        <row r="2">
          <cell r="A2" t="str">
            <v>Ark Towers Facilities Mtce &amp; Tea services</v>
          </cell>
        </row>
      </sheetData>
      <sheetData sheetId="122">
        <row r="2">
          <cell r="A2" t="str">
            <v>Ark Towers Facilities Mtce &amp; Tea services</v>
          </cell>
        </row>
      </sheetData>
      <sheetData sheetId="123">
        <row r="2">
          <cell r="A2" t="str">
            <v>Ark Towers Facilities Mtce &amp; Tea services</v>
          </cell>
        </row>
      </sheetData>
      <sheetData sheetId="124"/>
      <sheetData sheetId="125"/>
      <sheetData sheetId="126"/>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ow r="2">
          <cell r="A2" t="str">
            <v>Dispersant/ Absorbent L/S</v>
          </cell>
        </row>
      </sheetData>
      <sheetData sheetId="141">
        <row r="2">
          <cell r="A2" t="str">
            <v>Ark Towers Facilities Mtce &amp; Tea services</v>
          </cell>
        </row>
      </sheetData>
      <sheetData sheetId="142"/>
      <sheetData sheetId="143"/>
      <sheetData sheetId="144"/>
      <sheetData sheetId="145"/>
      <sheetData sheetId="146"/>
      <sheetData sheetId="147"/>
      <sheetData sheetId="148"/>
      <sheetData sheetId="149"/>
      <sheetData sheetId="150"/>
      <sheetData sheetId="151" refreshError="1"/>
      <sheetData sheetId="152" refreshError="1"/>
      <sheetData sheetId="153" refreshError="1"/>
      <sheetData sheetId="154" refreshError="1"/>
      <sheetData sheetId="155" refreshError="1"/>
      <sheetData sheetId="156" refreshError="1"/>
      <sheetData sheetId="157"/>
      <sheetData sheetId="158"/>
      <sheetData sheetId="159"/>
      <sheetData sheetId="160"/>
      <sheetData sheetId="161"/>
      <sheetData sheetId="162" refreshError="1"/>
      <sheetData sheetId="163" refreshError="1"/>
      <sheetData sheetId="164" refreshError="1"/>
      <sheetData sheetId="165" refreshError="1"/>
      <sheetData sheetId="166" refreshError="1"/>
      <sheetData sheetId="167" refreshError="1"/>
      <sheetData sheetId="168" refreshError="1"/>
      <sheetData sheetId="169">
        <row r="2">
          <cell r="A2" t="str">
            <v>Dispersant/ Absorbent L/S</v>
          </cell>
        </row>
      </sheetData>
      <sheetData sheetId="170">
        <row r="2">
          <cell r="A2" t="str">
            <v>Ark Towers Facilities Mtce &amp; Tea services</v>
          </cell>
        </row>
      </sheetData>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row r="2">
          <cell r="A2" t="str">
            <v>Dispersant/ Absorbent L/S</v>
          </cell>
        </row>
      </sheetData>
      <sheetData sheetId="245">
        <row r="2">
          <cell r="A2" t="str">
            <v>Ark Towers Facilities Mtce &amp; Tea services</v>
          </cell>
        </row>
      </sheetData>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refreshError="1"/>
      <sheetData sheetId="261" refreshError="1"/>
      <sheetData sheetId="262" refreshError="1"/>
      <sheetData sheetId="263" refreshError="1"/>
      <sheetData sheetId="264" refreshError="1"/>
      <sheetData sheetId="265" refreshError="1"/>
      <sheetData sheetId="266"/>
      <sheetData sheetId="267" refreshError="1"/>
      <sheetData sheetId="268" refreshError="1"/>
      <sheetData sheetId="269"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ull List"/>
      <sheetName val="Actual Staff"/>
      <sheetName val="Employee Type Pivot"/>
      <sheetName val="Vacancies"/>
      <sheetName val="Sheet1"/>
      <sheetName val="Vacancies Pivot"/>
      <sheetName val="Development Positions"/>
      <sheetName val="Development Pivot"/>
      <sheetName val="Header"/>
      <sheetName val="Pivot"/>
      <sheetName val="Sub1"/>
      <sheetName val="Sub2"/>
      <sheetName val="Sub3"/>
      <sheetName val="Sub4"/>
      <sheetName val="Sub5"/>
      <sheetName val="Sub6"/>
      <sheetName val="Sub7"/>
      <sheetName val="Sub8"/>
      <sheetName val="Sub9"/>
      <sheetName val="Sub10"/>
      <sheetName val="RawData"/>
      <sheetName val="RawHeader"/>
      <sheetName val="OPEX Forecast Inputs"/>
      <sheetName val="Assumptions"/>
      <sheetName val="Budget Data"/>
      <sheetName val="Exp List"/>
      <sheetName val="Full_List"/>
      <sheetName val="Actual_Staff"/>
      <sheetName val="Employee_Type_Pivot"/>
      <sheetName val="Vacancies_Pivot"/>
      <sheetName val="Development_Positions"/>
      <sheetName val="Development_Pivot"/>
      <sheetName val="Full_List13"/>
      <sheetName val="Actual_Staff12"/>
      <sheetName val="Employee_Type_Pivot12"/>
      <sheetName val="Vacancies_Pivot12"/>
      <sheetName val="Development_Positions12"/>
      <sheetName val="Development_Pivot12"/>
      <sheetName val="Full_List5"/>
      <sheetName val="Actual_Staff5"/>
      <sheetName val="Employee_Type_Pivot5"/>
      <sheetName val="Vacancies_Pivot5"/>
      <sheetName val="Development_Positions5"/>
      <sheetName val="Development_Pivot5"/>
      <sheetName val="Full_List1"/>
      <sheetName val="Actual_Staff1"/>
      <sheetName val="Employee_Type_Pivot1"/>
      <sheetName val="Vacancies_Pivot1"/>
      <sheetName val="Development_Positions1"/>
      <sheetName val="Development_Pivot1"/>
      <sheetName val="Full_List2"/>
      <sheetName val="Actual_Staff2"/>
      <sheetName val="Employee_Type_Pivot2"/>
      <sheetName val="Vacancies_Pivot2"/>
      <sheetName val="Development_Positions2"/>
      <sheetName val="Development_Pivot2"/>
      <sheetName val="Full_List3"/>
      <sheetName val="Actual_Staff3"/>
      <sheetName val="Employee_Type_Pivot3"/>
      <sheetName val="Vacancies_Pivot3"/>
      <sheetName val="Development_Positions3"/>
      <sheetName val="Development_Pivot3"/>
      <sheetName val="Full_List4"/>
      <sheetName val="Actual_Staff4"/>
      <sheetName val="Employee_Type_Pivot4"/>
      <sheetName val="Vacancies_Pivot4"/>
      <sheetName val="Development_Positions4"/>
      <sheetName val="Development_Pivot4"/>
      <sheetName val="Full_List6"/>
      <sheetName val="Actual_Staff6"/>
      <sheetName val="Employee_Type_Pivot6"/>
      <sheetName val="Vacancies_Pivot6"/>
      <sheetName val="Development_Positions6"/>
      <sheetName val="Development_Pivot6"/>
      <sheetName val="Full_List7"/>
      <sheetName val="Actual_Staff7"/>
      <sheetName val="Employee_Type_Pivot7"/>
      <sheetName val="Vacancies_Pivot7"/>
      <sheetName val="Development_Positions7"/>
      <sheetName val="Development_Pivot7"/>
      <sheetName val="Full_List8"/>
      <sheetName val="Actual_Staff8"/>
      <sheetName val="Employee_Type_Pivot8"/>
      <sheetName val="Vacancies_Pivot8"/>
      <sheetName val="Development_Positions8"/>
      <sheetName val="Development_Pivot8"/>
      <sheetName val="Full_List9"/>
      <sheetName val="Actual_Staff9"/>
      <sheetName val="Employee_Type_Pivot9"/>
      <sheetName val="Vacancies_Pivot9"/>
      <sheetName val="Development_Positions9"/>
      <sheetName val="Development_Pivot9"/>
      <sheetName val="Full_List10"/>
      <sheetName val="Actual_Staff10"/>
      <sheetName val="Employee_Type_Pivot10"/>
      <sheetName val="Vacancies_Pivot10"/>
      <sheetName val="Development_Positions10"/>
      <sheetName val="Development_Pivot10"/>
      <sheetName val="Full_List12"/>
      <sheetName val="Actual_Staff11"/>
      <sheetName val="Employee_Type_Pivot11"/>
      <sheetName val="Vacancies_Pivot11"/>
      <sheetName val="Development_Positions11"/>
      <sheetName val="Development_Pivot11"/>
      <sheetName val="Full_List11"/>
      <sheetName val="Full_List15"/>
      <sheetName val="Actual_Staff14"/>
      <sheetName val="Employee_Type_Pivot14"/>
      <sheetName val="Vacancies_Pivot14"/>
      <sheetName val="Development_Positions14"/>
      <sheetName val="Development_Pivot14"/>
      <sheetName val="Full_List14"/>
      <sheetName val="Actual_Staff13"/>
      <sheetName val="Employee_Type_Pivot13"/>
      <sheetName val="Vacancies_Pivot13"/>
      <sheetName val="Development_Positions13"/>
      <sheetName val="Development_Pivot13"/>
      <sheetName val="Full_List16"/>
      <sheetName val="Actual_Staff15"/>
      <sheetName val="Employee_Type_Pivot15"/>
      <sheetName val="Vacancies_Pivot15"/>
      <sheetName val="Development_Positions15"/>
      <sheetName val="Development_Pivot15"/>
      <sheetName val="Full_List17"/>
      <sheetName val="Actual_Staff16"/>
      <sheetName val="Employee_Type_Pivot16"/>
      <sheetName val="Vacancies_Pivot16"/>
      <sheetName val="Development_Positions16"/>
      <sheetName val="Development_Pivot16"/>
      <sheetName val="Full_List18"/>
      <sheetName val="Actual_Staff17"/>
      <sheetName val="Employee_Type_Pivot17"/>
      <sheetName val="Vacancies_Pivot17"/>
      <sheetName val="Development_Positions17"/>
      <sheetName val="Development_Pivot17"/>
      <sheetName val="Budget_Data"/>
      <sheetName val="Exp_List"/>
      <sheetName val="OPEX_Forecast_Inputs"/>
    </sheetNames>
    <sheetDataSet>
      <sheetData sheetId="0" refreshError="1">
        <row r="2">
          <cell r="A2">
            <v>0</v>
          </cell>
          <cell r="C2">
            <v>0</v>
          </cell>
          <cell r="D2">
            <v>0</v>
          </cell>
          <cell r="E2">
            <v>0</v>
          </cell>
          <cell r="F2">
            <v>0</v>
          </cell>
          <cell r="G2">
            <v>0</v>
          </cell>
          <cell r="H2">
            <v>0</v>
          </cell>
          <cell r="I2">
            <v>0</v>
          </cell>
          <cell r="J2">
            <v>0</v>
          </cell>
          <cell r="K2" t="str">
            <v>Lagos (SNEPCO)</v>
          </cell>
          <cell r="L2">
            <v>0</v>
          </cell>
          <cell r="M2">
            <v>0</v>
          </cell>
          <cell r="N2">
            <v>0</v>
          </cell>
          <cell r="O2">
            <v>0</v>
          </cell>
          <cell r="P2">
            <v>0</v>
          </cell>
          <cell r="Q2">
            <v>0</v>
          </cell>
          <cell r="R2">
            <v>0</v>
          </cell>
          <cell r="T2">
            <v>0</v>
          </cell>
          <cell r="U2">
            <v>0</v>
          </cell>
          <cell r="V2">
            <v>0</v>
          </cell>
          <cell r="W2">
            <v>0</v>
          </cell>
          <cell r="X2">
            <v>0</v>
          </cell>
          <cell r="Z2">
            <v>0</v>
          </cell>
          <cell r="AD2">
            <v>0</v>
          </cell>
          <cell r="AE2">
            <v>0</v>
          </cell>
          <cell r="AF2">
            <v>0</v>
          </cell>
          <cell r="AG2">
            <v>0</v>
          </cell>
          <cell r="AH2">
            <v>0</v>
          </cell>
          <cell r="AI2">
            <v>0</v>
          </cell>
          <cell r="AJ2">
            <v>0</v>
          </cell>
          <cell r="AK2">
            <v>0</v>
          </cell>
          <cell r="AL2">
            <v>0</v>
          </cell>
          <cell r="AO2">
            <v>0</v>
          </cell>
          <cell r="AR2">
            <v>0</v>
          </cell>
        </row>
        <row r="3">
          <cell r="A3" t="str">
            <v>EPG-PS-P</v>
          </cell>
          <cell r="B3" t="str">
            <v>Production</v>
          </cell>
          <cell r="C3" t="str">
            <v>50831953</v>
          </cell>
          <cell r="D3" t="str">
            <v>Production Director</v>
          </cell>
          <cell r="E3" t="str">
            <v xml:space="preserve">   69188</v>
          </cell>
          <cell r="F3" t="str">
            <v>Vrolijk, Tom</v>
          </cell>
          <cell r="G3" t="str">
            <v>General Mgmt Country JGB</v>
          </cell>
          <cell r="H3" t="str">
            <v>B</v>
          </cell>
          <cell r="I3" t="str">
            <v>50830471</v>
          </cell>
          <cell r="J3" t="str">
            <v>Ibeneche, Chima</v>
          </cell>
          <cell r="K3" t="str">
            <v>Lagos (SNEPCO)</v>
          </cell>
          <cell r="L3" t="str">
            <v>0001</v>
          </cell>
          <cell r="M3" t="str">
            <v>Expatriate - EBAS</v>
          </cell>
          <cell r="N3" t="str">
            <v>Indefinite (SE)</v>
          </cell>
          <cell r="O3" t="str">
            <v>B</v>
          </cell>
          <cell r="P3">
            <v>0</v>
          </cell>
          <cell r="Q3">
            <v>0</v>
          </cell>
          <cell r="R3">
            <v>0</v>
          </cell>
          <cell r="T3">
            <v>0</v>
          </cell>
          <cell r="U3">
            <v>0</v>
          </cell>
          <cell r="V3">
            <v>0</v>
          </cell>
          <cell r="W3">
            <v>0</v>
          </cell>
          <cell r="X3">
            <v>0</v>
          </cell>
          <cell r="Z3">
            <v>0</v>
          </cell>
          <cell r="AD3">
            <v>0</v>
          </cell>
          <cell r="AE3">
            <v>0</v>
          </cell>
          <cell r="AF3">
            <v>0</v>
          </cell>
          <cell r="AG3">
            <v>0</v>
          </cell>
          <cell r="AH3">
            <v>0</v>
          </cell>
          <cell r="AI3">
            <v>0</v>
          </cell>
          <cell r="AJ3">
            <v>0</v>
          </cell>
          <cell r="AK3">
            <v>0</v>
          </cell>
          <cell r="AL3">
            <v>0</v>
          </cell>
          <cell r="AO3">
            <v>0</v>
          </cell>
          <cell r="AR3">
            <v>0</v>
          </cell>
        </row>
        <row r="4">
          <cell r="A4">
            <v>0</v>
          </cell>
          <cell r="C4">
            <v>0</v>
          </cell>
          <cell r="D4">
            <v>0</v>
          </cell>
          <cell r="E4">
            <v>0</v>
          </cell>
          <cell r="F4">
            <v>0</v>
          </cell>
          <cell r="G4">
            <v>0</v>
          </cell>
          <cell r="H4">
            <v>0</v>
          </cell>
          <cell r="I4">
            <v>0</v>
          </cell>
          <cell r="J4">
            <v>0</v>
          </cell>
          <cell r="K4" t="str">
            <v>Lagos (SNEPCO)</v>
          </cell>
          <cell r="L4">
            <v>0</v>
          </cell>
          <cell r="M4">
            <v>0</v>
          </cell>
          <cell r="N4">
            <v>0</v>
          </cell>
          <cell r="O4">
            <v>0</v>
          </cell>
          <cell r="P4">
            <v>0</v>
          </cell>
          <cell r="Q4">
            <v>0</v>
          </cell>
          <cell r="R4">
            <v>0</v>
          </cell>
          <cell r="T4">
            <v>0</v>
          </cell>
          <cell r="U4">
            <v>0</v>
          </cell>
          <cell r="V4">
            <v>0</v>
          </cell>
          <cell r="W4">
            <v>0</v>
          </cell>
          <cell r="X4">
            <v>0</v>
          </cell>
          <cell r="Z4">
            <v>0</v>
          </cell>
          <cell r="AD4">
            <v>0</v>
          </cell>
          <cell r="AE4">
            <v>0</v>
          </cell>
          <cell r="AF4">
            <v>0</v>
          </cell>
          <cell r="AG4">
            <v>0</v>
          </cell>
          <cell r="AH4">
            <v>0</v>
          </cell>
          <cell r="AI4">
            <v>0</v>
          </cell>
          <cell r="AJ4">
            <v>0</v>
          </cell>
          <cell r="AK4">
            <v>0</v>
          </cell>
          <cell r="AL4">
            <v>0</v>
          </cell>
          <cell r="AO4">
            <v>0</v>
          </cell>
          <cell r="AR4">
            <v>0</v>
          </cell>
        </row>
        <row r="5">
          <cell r="A5" t="str">
            <v>EPG-PS-PCM</v>
          </cell>
          <cell r="B5" t="str">
            <v>New Assets</v>
          </cell>
          <cell r="C5" t="str">
            <v>50828564</v>
          </cell>
          <cell r="D5" t="str">
            <v>New Assets &amp; Capability Devt Mgr</v>
          </cell>
          <cell r="E5" t="str">
            <v xml:space="preserve">   69215</v>
          </cell>
          <cell r="F5" t="str">
            <v>Oyenekan, Christopher</v>
          </cell>
          <cell r="G5" t="str">
            <v>Prod Eng Upstream Ops Supervision JG2</v>
          </cell>
          <cell r="H5" t="str">
            <v>2</v>
          </cell>
          <cell r="I5" t="str">
            <v>50831953</v>
          </cell>
          <cell r="J5" t="str">
            <v>Vrolijk, Tom</v>
          </cell>
          <cell r="K5" t="str">
            <v>Lagos (SNEPCO)</v>
          </cell>
          <cell r="L5" t="str">
            <v>0001</v>
          </cell>
          <cell r="M5" t="str">
            <v>Regular</v>
          </cell>
          <cell r="N5" t="str">
            <v>Indefinite</v>
          </cell>
          <cell r="O5" t="str">
            <v>1</v>
          </cell>
          <cell r="P5">
            <v>0</v>
          </cell>
          <cell r="Q5">
            <v>0</v>
          </cell>
          <cell r="R5">
            <v>0</v>
          </cell>
          <cell r="T5">
            <v>0</v>
          </cell>
          <cell r="U5">
            <v>0</v>
          </cell>
          <cell r="V5">
            <v>0</v>
          </cell>
          <cell r="W5">
            <v>0</v>
          </cell>
          <cell r="X5">
            <v>0</v>
          </cell>
          <cell r="Z5">
            <v>0</v>
          </cell>
          <cell r="AD5">
            <v>0</v>
          </cell>
          <cell r="AE5">
            <v>0</v>
          </cell>
          <cell r="AF5">
            <v>0</v>
          </cell>
          <cell r="AG5">
            <v>0</v>
          </cell>
          <cell r="AH5">
            <v>0</v>
          </cell>
          <cell r="AI5">
            <v>0</v>
          </cell>
          <cell r="AJ5">
            <v>0</v>
          </cell>
          <cell r="AK5">
            <v>0</v>
          </cell>
          <cell r="AL5">
            <v>0</v>
          </cell>
          <cell r="AO5">
            <v>0</v>
          </cell>
          <cell r="AR5">
            <v>0</v>
          </cell>
        </row>
        <row r="6">
          <cell r="A6" t="str">
            <v>EPG-PS-PCM</v>
          </cell>
          <cell r="B6" t="str">
            <v>New Assets</v>
          </cell>
          <cell r="C6" t="str">
            <v>50965962</v>
          </cell>
          <cell r="D6" t="str">
            <v>Capability Management</v>
          </cell>
          <cell r="E6">
            <v>0</v>
          </cell>
          <cell r="F6">
            <v>0</v>
          </cell>
          <cell r="G6" t="str">
            <v>Prod Eng Upstream Maint Mgmt JG2</v>
          </cell>
          <cell r="H6" t="str">
            <v>2</v>
          </cell>
          <cell r="I6" t="str">
            <v>50828564</v>
          </cell>
          <cell r="J6" t="str">
            <v>Oyenekan, Christopher</v>
          </cell>
          <cell r="K6" t="str">
            <v>Lagos (SNEPCO)</v>
          </cell>
          <cell r="L6" t="str">
            <v>0001</v>
          </cell>
          <cell r="M6">
            <v>0</v>
          </cell>
          <cell r="N6">
            <v>0</v>
          </cell>
          <cell r="O6">
            <v>0</v>
          </cell>
          <cell r="P6">
            <v>0</v>
          </cell>
          <cell r="Q6">
            <v>0</v>
          </cell>
          <cell r="R6">
            <v>0</v>
          </cell>
          <cell r="T6">
            <v>0</v>
          </cell>
          <cell r="U6">
            <v>0</v>
          </cell>
          <cell r="V6">
            <v>0</v>
          </cell>
          <cell r="W6">
            <v>0</v>
          </cell>
          <cell r="X6">
            <v>0</v>
          </cell>
          <cell r="Z6">
            <v>0</v>
          </cell>
          <cell r="AC6">
            <v>39203</v>
          </cell>
          <cell r="AD6">
            <v>0</v>
          </cell>
          <cell r="AE6">
            <v>0</v>
          </cell>
          <cell r="AF6">
            <v>0</v>
          </cell>
          <cell r="AG6">
            <v>0</v>
          </cell>
          <cell r="AH6">
            <v>0</v>
          </cell>
          <cell r="AI6">
            <v>0</v>
          </cell>
          <cell r="AJ6">
            <v>0</v>
          </cell>
          <cell r="AK6">
            <v>0</v>
          </cell>
          <cell r="AL6">
            <v>0</v>
          </cell>
          <cell r="AO6">
            <v>0</v>
          </cell>
          <cell r="AR6">
            <v>0</v>
          </cell>
        </row>
        <row r="7">
          <cell r="A7" t="str">
            <v>EPG-PS-PCM</v>
          </cell>
          <cell r="B7" t="str">
            <v>New Assets</v>
          </cell>
          <cell r="C7" t="str">
            <v>50965963</v>
          </cell>
          <cell r="D7" t="str">
            <v>Skills Management Coordinator</v>
          </cell>
          <cell r="E7" t="str">
            <v xml:space="preserve">   68270</v>
          </cell>
          <cell r="F7" t="str">
            <v>Magbadelo, Dele</v>
          </cell>
          <cell r="G7" t="str">
            <v>Prod Eng Upstream Ops Supervision JG5</v>
          </cell>
          <cell r="H7" t="str">
            <v>5</v>
          </cell>
          <cell r="I7" t="str">
            <v>50828564</v>
          </cell>
          <cell r="J7" t="str">
            <v>Oyenekan, Christopher</v>
          </cell>
          <cell r="K7" t="str">
            <v>Lagos (SNEPCO)</v>
          </cell>
          <cell r="L7" t="str">
            <v>0001</v>
          </cell>
          <cell r="M7" t="str">
            <v>Regular</v>
          </cell>
          <cell r="N7" t="str">
            <v>Indefinite</v>
          </cell>
          <cell r="O7" t="str">
            <v>5</v>
          </cell>
          <cell r="P7">
            <v>0</v>
          </cell>
          <cell r="Q7">
            <v>0</v>
          </cell>
          <cell r="R7">
            <v>0</v>
          </cell>
          <cell r="T7">
            <v>0</v>
          </cell>
          <cell r="U7">
            <v>0</v>
          </cell>
          <cell r="V7">
            <v>0</v>
          </cell>
          <cell r="W7">
            <v>0</v>
          </cell>
          <cell r="X7">
            <v>0</v>
          </cell>
          <cell r="Z7">
            <v>0</v>
          </cell>
          <cell r="AD7">
            <v>0</v>
          </cell>
          <cell r="AE7">
            <v>0</v>
          </cell>
          <cell r="AF7">
            <v>0</v>
          </cell>
          <cell r="AG7">
            <v>0</v>
          </cell>
          <cell r="AH7">
            <v>0</v>
          </cell>
          <cell r="AI7">
            <v>0</v>
          </cell>
          <cell r="AJ7">
            <v>0</v>
          </cell>
          <cell r="AK7">
            <v>0</v>
          </cell>
          <cell r="AL7">
            <v>0</v>
          </cell>
          <cell r="AO7">
            <v>0</v>
          </cell>
          <cell r="AR7">
            <v>0</v>
          </cell>
        </row>
        <row r="8">
          <cell r="A8" t="str">
            <v>EPG-PS-PCM</v>
          </cell>
          <cell r="B8" t="str">
            <v>New Assets</v>
          </cell>
          <cell r="C8" t="str">
            <v>51133977</v>
          </cell>
          <cell r="D8" t="str">
            <v>Operation Readiness Lead</v>
          </cell>
          <cell r="E8" t="str">
            <v xml:space="preserve">   92718</v>
          </cell>
          <cell r="F8" t="str">
            <v>Van Bellegem, Sebastiaan</v>
          </cell>
          <cell r="G8" t="str">
            <v>Prod Eng Upstream Maint Discipline JG4</v>
          </cell>
          <cell r="H8" t="str">
            <v>4</v>
          </cell>
          <cell r="I8" t="str">
            <v>50828564</v>
          </cell>
          <cell r="J8" t="str">
            <v>Oyenekan, Christopher</v>
          </cell>
          <cell r="K8" t="str">
            <v>Lagos (SNEPCO)</v>
          </cell>
          <cell r="L8" t="str">
            <v>0001</v>
          </cell>
          <cell r="M8" t="str">
            <v>Expatriate - EBAS</v>
          </cell>
          <cell r="N8" t="str">
            <v>Indefinite (SE)</v>
          </cell>
          <cell r="O8" t="str">
            <v>3</v>
          </cell>
          <cell r="P8">
            <v>0</v>
          </cell>
          <cell r="Q8">
            <v>0</v>
          </cell>
          <cell r="R8">
            <v>0</v>
          </cell>
          <cell r="T8">
            <v>0</v>
          </cell>
          <cell r="U8">
            <v>0</v>
          </cell>
          <cell r="V8">
            <v>0</v>
          </cell>
          <cell r="W8">
            <v>0</v>
          </cell>
          <cell r="X8">
            <v>0</v>
          </cell>
          <cell r="Z8">
            <v>0</v>
          </cell>
          <cell r="AD8">
            <v>0</v>
          </cell>
          <cell r="AE8">
            <v>0</v>
          </cell>
          <cell r="AF8">
            <v>0</v>
          </cell>
          <cell r="AG8">
            <v>0</v>
          </cell>
          <cell r="AH8">
            <v>0</v>
          </cell>
          <cell r="AI8">
            <v>0</v>
          </cell>
          <cell r="AJ8">
            <v>0</v>
          </cell>
          <cell r="AK8">
            <v>0</v>
          </cell>
          <cell r="AL8">
            <v>0</v>
          </cell>
          <cell r="AO8">
            <v>0</v>
          </cell>
          <cell r="AR8">
            <v>0</v>
          </cell>
        </row>
        <row r="9">
          <cell r="A9" t="str">
            <v>EPG-PS-PCM</v>
          </cell>
          <cell r="B9" t="str">
            <v>New Assets</v>
          </cell>
          <cell r="C9" t="str">
            <v>51133978</v>
          </cell>
          <cell r="D9" t="str">
            <v>New Assets Ops/Marine Lead</v>
          </cell>
          <cell r="E9" t="str">
            <v xml:space="preserve">   68671</v>
          </cell>
          <cell r="F9" t="str">
            <v>Guy, Graham</v>
          </cell>
          <cell r="G9" t="str">
            <v>Prod Eng Upstream Ops Support JG4</v>
          </cell>
          <cell r="H9" t="str">
            <v>4</v>
          </cell>
          <cell r="I9" t="str">
            <v>50828564</v>
          </cell>
          <cell r="J9" t="str">
            <v>Oyenekan, Christopher</v>
          </cell>
          <cell r="K9" t="str">
            <v>Lagos (SNEPCO)</v>
          </cell>
          <cell r="L9" t="str">
            <v>0001</v>
          </cell>
          <cell r="M9" t="str">
            <v>Expatriate - EBAS</v>
          </cell>
          <cell r="N9" t="str">
            <v>Indefinite (SE)</v>
          </cell>
          <cell r="O9" t="str">
            <v>2</v>
          </cell>
          <cell r="P9">
            <v>0</v>
          </cell>
          <cell r="Q9">
            <v>0</v>
          </cell>
          <cell r="R9">
            <v>0</v>
          </cell>
          <cell r="T9">
            <v>0</v>
          </cell>
          <cell r="U9">
            <v>0</v>
          </cell>
          <cell r="V9">
            <v>0</v>
          </cell>
          <cell r="W9">
            <v>0</v>
          </cell>
          <cell r="X9">
            <v>0</v>
          </cell>
          <cell r="Z9">
            <v>0</v>
          </cell>
          <cell r="AD9">
            <v>0</v>
          </cell>
          <cell r="AE9">
            <v>0</v>
          </cell>
          <cell r="AF9">
            <v>0</v>
          </cell>
          <cell r="AG9">
            <v>0</v>
          </cell>
          <cell r="AH9">
            <v>0</v>
          </cell>
          <cell r="AI9">
            <v>0</v>
          </cell>
          <cell r="AJ9">
            <v>0</v>
          </cell>
          <cell r="AK9">
            <v>0</v>
          </cell>
          <cell r="AL9">
            <v>0</v>
          </cell>
          <cell r="AO9">
            <v>0</v>
          </cell>
          <cell r="AR9">
            <v>0</v>
          </cell>
        </row>
        <row r="10">
          <cell r="A10" t="str">
            <v>EPG-PS-PCM</v>
          </cell>
          <cell r="B10" t="str">
            <v>New Assets</v>
          </cell>
          <cell r="C10" t="str">
            <v>50830498</v>
          </cell>
          <cell r="D10" t="str">
            <v>Marine Advisor</v>
          </cell>
          <cell r="E10" t="str">
            <v xml:space="preserve">   68092</v>
          </cell>
          <cell r="F10" t="str">
            <v>Bowman, Leslie</v>
          </cell>
          <cell r="G10" t="str">
            <v>To Be Evaluated (TBE)</v>
          </cell>
          <cell r="H10" t="str">
            <v>90</v>
          </cell>
          <cell r="I10" t="str">
            <v>50828564</v>
          </cell>
          <cell r="J10" t="str">
            <v>Oyenekan, Christopher</v>
          </cell>
          <cell r="K10" t="str">
            <v>Lagos (SNEPCO)</v>
          </cell>
          <cell r="L10" t="str">
            <v>0001</v>
          </cell>
          <cell r="M10" t="str">
            <v>Expatriate - EBAS</v>
          </cell>
          <cell r="N10" t="str">
            <v>Indefinite (SE)</v>
          </cell>
          <cell r="O10" t="str">
            <v>3</v>
          </cell>
          <cell r="P10">
            <v>0</v>
          </cell>
          <cell r="Q10">
            <v>0</v>
          </cell>
          <cell r="R10">
            <v>0</v>
          </cell>
          <cell r="T10">
            <v>0</v>
          </cell>
          <cell r="U10">
            <v>0</v>
          </cell>
          <cell r="V10">
            <v>0</v>
          </cell>
          <cell r="W10">
            <v>0</v>
          </cell>
          <cell r="X10">
            <v>0</v>
          </cell>
          <cell r="Z10">
            <v>0</v>
          </cell>
          <cell r="AD10">
            <v>0</v>
          </cell>
          <cell r="AE10">
            <v>0</v>
          </cell>
          <cell r="AF10">
            <v>0</v>
          </cell>
          <cell r="AG10">
            <v>0</v>
          </cell>
          <cell r="AH10">
            <v>0</v>
          </cell>
          <cell r="AI10">
            <v>0</v>
          </cell>
          <cell r="AJ10">
            <v>0</v>
          </cell>
          <cell r="AK10">
            <v>0</v>
          </cell>
          <cell r="AL10">
            <v>0</v>
          </cell>
          <cell r="AO10">
            <v>0</v>
          </cell>
          <cell r="AR10">
            <v>0</v>
          </cell>
        </row>
        <row r="11">
          <cell r="A11">
            <v>0</v>
          </cell>
          <cell r="C11">
            <v>0</v>
          </cell>
          <cell r="D11">
            <v>0</v>
          </cell>
          <cell r="E11">
            <v>0</v>
          </cell>
          <cell r="F11">
            <v>0</v>
          </cell>
          <cell r="G11">
            <v>0</v>
          </cell>
          <cell r="H11">
            <v>0</v>
          </cell>
          <cell r="I11">
            <v>0</v>
          </cell>
          <cell r="J11">
            <v>0</v>
          </cell>
          <cell r="K11" t="str">
            <v>Lagos (SNEPCO)</v>
          </cell>
          <cell r="L11" t="str">
            <v>0001</v>
          </cell>
          <cell r="M11">
            <v>0</v>
          </cell>
          <cell r="N11">
            <v>0</v>
          </cell>
          <cell r="O11">
            <v>0</v>
          </cell>
          <cell r="P11">
            <v>0</v>
          </cell>
          <cell r="Q11">
            <v>0</v>
          </cell>
          <cell r="R11">
            <v>0</v>
          </cell>
          <cell r="T11">
            <v>0</v>
          </cell>
          <cell r="U11">
            <v>0</v>
          </cell>
          <cell r="V11">
            <v>0</v>
          </cell>
          <cell r="W11">
            <v>0</v>
          </cell>
          <cell r="X11">
            <v>0</v>
          </cell>
          <cell r="Z11">
            <v>0</v>
          </cell>
          <cell r="AD11">
            <v>0</v>
          </cell>
          <cell r="AE11">
            <v>0</v>
          </cell>
          <cell r="AF11">
            <v>0</v>
          </cell>
          <cell r="AG11">
            <v>0</v>
          </cell>
          <cell r="AH11">
            <v>0</v>
          </cell>
          <cell r="AI11">
            <v>0</v>
          </cell>
          <cell r="AJ11">
            <v>0</v>
          </cell>
          <cell r="AK11">
            <v>0</v>
          </cell>
          <cell r="AL11">
            <v>0</v>
          </cell>
          <cell r="AO11">
            <v>0</v>
          </cell>
          <cell r="AR11">
            <v>0</v>
          </cell>
        </row>
        <row r="12">
          <cell r="A12" t="str">
            <v>EPG-PS-PM</v>
          </cell>
          <cell r="B12" t="str">
            <v>Maintenance &amp; Integrity</v>
          </cell>
          <cell r="C12" t="str">
            <v>50828578</v>
          </cell>
          <cell r="D12" t="str">
            <v>Maintenance &amp; Integrity Manager</v>
          </cell>
          <cell r="E12" t="str">
            <v xml:space="preserve">   66006</v>
          </cell>
          <cell r="F12" t="str">
            <v>Offor, Anthony</v>
          </cell>
          <cell r="G12" t="str">
            <v>Disc Engr Area Mgmt JG1</v>
          </cell>
          <cell r="H12" t="str">
            <v>1</v>
          </cell>
          <cell r="I12" t="str">
            <v>50831953</v>
          </cell>
          <cell r="J12" t="str">
            <v>Vrolijk, Tom</v>
          </cell>
          <cell r="K12" t="str">
            <v>Lagos (SNEPCO)</v>
          </cell>
          <cell r="L12" t="str">
            <v>0001</v>
          </cell>
          <cell r="M12" t="str">
            <v>Regular</v>
          </cell>
          <cell r="N12" t="str">
            <v>Indefinite</v>
          </cell>
          <cell r="O12" t="str">
            <v>1</v>
          </cell>
          <cell r="P12">
            <v>0</v>
          </cell>
          <cell r="Q12">
            <v>0</v>
          </cell>
          <cell r="R12">
            <v>0</v>
          </cell>
          <cell r="T12">
            <v>0</v>
          </cell>
          <cell r="U12">
            <v>0</v>
          </cell>
          <cell r="V12">
            <v>0</v>
          </cell>
          <cell r="W12">
            <v>0</v>
          </cell>
          <cell r="X12">
            <v>0</v>
          </cell>
          <cell r="Z12">
            <v>0</v>
          </cell>
          <cell r="AD12">
            <v>0</v>
          </cell>
          <cell r="AE12">
            <v>0</v>
          </cell>
          <cell r="AF12">
            <v>0</v>
          </cell>
          <cell r="AG12">
            <v>0</v>
          </cell>
          <cell r="AH12">
            <v>0</v>
          </cell>
          <cell r="AI12">
            <v>0</v>
          </cell>
          <cell r="AJ12">
            <v>0</v>
          </cell>
          <cell r="AK12">
            <v>0</v>
          </cell>
          <cell r="AL12">
            <v>0</v>
          </cell>
          <cell r="AO12">
            <v>0</v>
          </cell>
          <cell r="AR12">
            <v>0</v>
          </cell>
        </row>
        <row r="13">
          <cell r="A13" t="str">
            <v>EPG-PS-PM</v>
          </cell>
          <cell r="B13" t="str">
            <v>Maintenance &amp; Integrity</v>
          </cell>
          <cell r="C13" t="str">
            <v>50828584</v>
          </cell>
          <cell r="D13" t="str">
            <v>Technical Assistant</v>
          </cell>
          <cell r="E13" t="str">
            <v>90003018</v>
          </cell>
          <cell r="F13" t="str">
            <v>Onuoha, Chinwe</v>
          </cell>
          <cell r="G13" t="str">
            <v>Business Administration Support JG7</v>
          </cell>
          <cell r="H13" t="str">
            <v>7</v>
          </cell>
          <cell r="I13" t="str">
            <v>50828578</v>
          </cell>
          <cell r="J13" t="str">
            <v>Offor, Anthony</v>
          </cell>
          <cell r="K13" t="str">
            <v>Lagos (SNEPCO)</v>
          </cell>
          <cell r="L13" t="str">
            <v>0001</v>
          </cell>
          <cell r="M13" t="str">
            <v>External</v>
          </cell>
          <cell r="N13" t="str">
            <v>Fixed Term (&gt;= 6mth)</v>
          </cell>
          <cell r="O13">
            <v>0</v>
          </cell>
          <cell r="P13">
            <v>0</v>
          </cell>
          <cell r="Q13">
            <v>0</v>
          </cell>
          <cell r="R13">
            <v>0</v>
          </cell>
          <cell r="T13">
            <v>0</v>
          </cell>
          <cell r="U13">
            <v>0</v>
          </cell>
          <cell r="V13">
            <v>0</v>
          </cell>
          <cell r="W13">
            <v>0</v>
          </cell>
          <cell r="X13">
            <v>0</v>
          </cell>
          <cell r="Z13">
            <v>0</v>
          </cell>
          <cell r="AD13">
            <v>0</v>
          </cell>
          <cell r="AE13">
            <v>0</v>
          </cell>
          <cell r="AF13">
            <v>0</v>
          </cell>
          <cell r="AG13">
            <v>0</v>
          </cell>
          <cell r="AH13">
            <v>0</v>
          </cell>
          <cell r="AI13">
            <v>0</v>
          </cell>
          <cell r="AJ13">
            <v>0</v>
          </cell>
          <cell r="AK13">
            <v>0</v>
          </cell>
          <cell r="AL13">
            <v>0</v>
          </cell>
          <cell r="AO13">
            <v>0</v>
          </cell>
          <cell r="AR13">
            <v>0</v>
          </cell>
        </row>
        <row r="14">
          <cell r="A14">
            <v>0</v>
          </cell>
          <cell r="C14">
            <v>0</v>
          </cell>
          <cell r="D14">
            <v>0</v>
          </cell>
          <cell r="E14">
            <v>0</v>
          </cell>
          <cell r="F14">
            <v>0</v>
          </cell>
          <cell r="G14">
            <v>0</v>
          </cell>
          <cell r="H14">
            <v>0</v>
          </cell>
          <cell r="I14">
            <v>0</v>
          </cell>
          <cell r="J14">
            <v>0</v>
          </cell>
          <cell r="K14" t="str">
            <v>Lagos (SNEPCO)</v>
          </cell>
          <cell r="L14">
            <v>0</v>
          </cell>
          <cell r="M14">
            <v>0</v>
          </cell>
          <cell r="N14">
            <v>0</v>
          </cell>
          <cell r="O14">
            <v>0</v>
          </cell>
          <cell r="P14">
            <v>0</v>
          </cell>
          <cell r="Q14">
            <v>0</v>
          </cell>
          <cell r="R14">
            <v>0</v>
          </cell>
          <cell r="T14">
            <v>0</v>
          </cell>
          <cell r="U14">
            <v>0</v>
          </cell>
          <cell r="V14">
            <v>0</v>
          </cell>
          <cell r="W14">
            <v>0</v>
          </cell>
          <cell r="X14">
            <v>0</v>
          </cell>
          <cell r="Z14">
            <v>0</v>
          </cell>
          <cell r="AD14">
            <v>0</v>
          </cell>
          <cell r="AE14">
            <v>0</v>
          </cell>
          <cell r="AF14">
            <v>0</v>
          </cell>
          <cell r="AG14">
            <v>0</v>
          </cell>
          <cell r="AH14">
            <v>0</v>
          </cell>
          <cell r="AI14">
            <v>0</v>
          </cell>
          <cell r="AJ14">
            <v>0</v>
          </cell>
          <cell r="AK14">
            <v>0</v>
          </cell>
          <cell r="AL14">
            <v>0</v>
          </cell>
          <cell r="AO14">
            <v>0</v>
          </cell>
          <cell r="AR14">
            <v>0</v>
          </cell>
        </row>
        <row r="15">
          <cell r="A15" t="str">
            <v>EPG-PS-PMM</v>
          </cell>
          <cell r="B15" t="str">
            <v>Maintenance &amp; Integrity</v>
          </cell>
          <cell r="C15" t="str">
            <v>50828672</v>
          </cell>
          <cell r="D15" t="str">
            <v>Instrument Engineer</v>
          </cell>
          <cell r="E15">
            <v>0</v>
          </cell>
          <cell r="F15">
            <v>0</v>
          </cell>
          <cell r="G15" t="str">
            <v>Disc Engr Inst &amp; Control Auto JG4</v>
          </cell>
          <cell r="H15" t="str">
            <v>4</v>
          </cell>
          <cell r="I15" t="str">
            <v>50828657</v>
          </cell>
          <cell r="J15" t="str">
            <v>Karunwi, Adebayo</v>
          </cell>
          <cell r="K15" t="str">
            <v>Lagos (SNEPCO)</v>
          </cell>
          <cell r="L15">
            <v>0</v>
          </cell>
          <cell r="M15">
            <v>0</v>
          </cell>
          <cell r="N15">
            <v>0</v>
          </cell>
          <cell r="O15">
            <v>0</v>
          </cell>
          <cell r="P15">
            <v>0</v>
          </cell>
          <cell r="Q15">
            <v>0</v>
          </cell>
          <cell r="R15">
            <v>0</v>
          </cell>
          <cell r="T15">
            <v>0</v>
          </cell>
          <cell r="U15">
            <v>0</v>
          </cell>
          <cell r="V15">
            <v>0</v>
          </cell>
          <cell r="W15">
            <v>0</v>
          </cell>
          <cell r="X15">
            <v>0</v>
          </cell>
          <cell r="Z15">
            <v>0</v>
          </cell>
          <cell r="AC15">
            <v>39173</v>
          </cell>
          <cell r="AD15">
            <v>0</v>
          </cell>
          <cell r="AE15">
            <v>0</v>
          </cell>
          <cell r="AF15">
            <v>0</v>
          </cell>
          <cell r="AG15">
            <v>0</v>
          </cell>
          <cell r="AH15">
            <v>0</v>
          </cell>
          <cell r="AI15">
            <v>0</v>
          </cell>
          <cell r="AJ15">
            <v>0</v>
          </cell>
          <cell r="AK15">
            <v>0</v>
          </cell>
          <cell r="AL15">
            <v>0</v>
          </cell>
          <cell r="AO15">
            <v>0</v>
          </cell>
          <cell r="AR15">
            <v>0</v>
          </cell>
        </row>
        <row r="16">
          <cell r="A16" t="str">
            <v>EPG-PS-PMM</v>
          </cell>
          <cell r="B16" t="str">
            <v>Maintenance &amp; Integrity</v>
          </cell>
          <cell r="C16" t="str">
            <v>50828677</v>
          </cell>
          <cell r="D16" t="str">
            <v>Senior Mechanical/Project Engineer</v>
          </cell>
          <cell r="E16" t="str">
            <v xml:space="preserve">   66458</v>
          </cell>
          <cell r="F16" t="str">
            <v>Suara, Adeyemi</v>
          </cell>
          <cell r="G16" t="str">
            <v>Disc Engr Mechanical Static JG3</v>
          </cell>
          <cell r="H16" t="str">
            <v>3</v>
          </cell>
          <cell r="I16" t="str">
            <v>50828657</v>
          </cell>
          <cell r="J16" t="str">
            <v>Karunwi, Adebayo</v>
          </cell>
          <cell r="K16" t="str">
            <v>Lagos (SNEPCO)</v>
          </cell>
          <cell r="L16" t="str">
            <v>0001</v>
          </cell>
          <cell r="M16" t="str">
            <v>Regular</v>
          </cell>
          <cell r="N16" t="str">
            <v>Indefinite</v>
          </cell>
          <cell r="O16" t="str">
            <v>3</v>
          </cell>
          <cell r="P16">
            <v>0</v>
          </cell>
          <cell r="Q16">
            <v>0</v>
          </cell>
          <cell r="R16">
            <v>0</v>
          </cell>
          <cell r="T16">
            <v>0</v>
          </cell>
          <cell r="U16">
            <v>0</v>
          </cell>
          <cell r="V16">
            <v>0</v>
          </cell>
          <cell r="W16">
            <v>0</v>
          </cell>
          <cell r="X16">
            <v>0</v>
          </cell>
          <cell r="Z16">
            <v>0</v>
          </cell>
          <cell r="AD16">
            <v>0</v>
          </cell>
          <cell r="AE16">
            <v>0</v>
          </cell>
          <cell r="AF16">
            <v>0</v>
          </cell>
          <cell r="AG16">
            <v>0</v>
          </cell>
          <cell r="AH16">
            <v>0</v>
          </cell>
          <cell r="AI16">
            <v>0</v>
          </cell>
          <cell r="AJ16">
            <v>0</v>
          </cell>
          <cell r="AK16">
            <v>0</v>
          </cell>
          <cell r="AL16">
            <v>0</v>
          </cell>
          <cell r="AO16">
            <v>0</v>
          </cell>
          <cell r="AR16">
            <v>0</v>
          </cell>
        </row>
        <row r="17">
          <cell r="A17" t="str">
            <v>EPG-PS-PMM</v>
          </cell>
          <cell r="B17" t="str">
            <v>Maintenance &amp; Integrity</v>
          </cell>
          <cell r="C17" t="str">
            <v>50828682</v>
          </cell>
          <cell r="D17" t="str">
            <v>Snr Process Engineer</v>
          </cell>
          <cell r="E17" t="str">
            <v xml:space="preserve">   65719</v>
          </cell>
          <cell r="F17" t="str">
            <v>Eruja, Femi</v>
          </cell>
          <cell r="G17" t="str">
            <v>Process Engineering JG3</v>
          </cell>
          <cell r="H17" t="str">
            <v>3</v>
          </cell>
          <cell r="I17" t="str">
            <v>50828657</v>
          </cell>
          <cell r="J17" t="str">
            <v>Karunwi, Adebayo</v>
          </cell>
          <cell r="K17" t="str">
            <v>Lagos (SNEPCO)</v>
          </cell>
          <cell r="L17" t="str">
            <v>0001</v>
          </cell>
          <cell r="M17" t="str">
            <v>Regular</v>
          </cell>
          <cell r="N17" t="str">
            <v>Indefinite</v>
          </cell>
          <cell r="O17" t="str">
            <v>3</v>
          </cell>
          <cell r="P17">
            <v>0</v>
          </cell>
          <cell r="Q17">
            <v>0</v>
          </cell>
          <cell r="R17">
            <v>0</v>
          </cell>
          <cell r="T17">
            <v>0</v>
          </cell>
          <cell r="U17">
            <v>0</v>
          </cell>
          <cell r="V17">
            <v>0</v>
          </cell>
          <cell r="W17">
            <v>0</v>
          </cell>
          <cell r="X17">
            <v>0</v>
          </cell>
          <cell r="Z17">
            <v>0</v>
          </cell>
          <cell r="AD17">
            <v>0</v>
          </cell>
          <cell r="AE17">
            <v>0</v>
          </cell>
          <cell r="AF17">
            <v>0</v>
          </cell>
          <cell r="AG17">
            <v>0</v>
          </cell>
          <cell r="AH17">
            <v>0</v>
          </cell>
          <cell r="AI17">
            <v>0</v>
          </cell>
          <cell r="AJ17">
            <v>0</v>
          </cell>
          <cell r="AK17">
            <v>0</v>
          </cell>
          <cell r="AL17">
            <v>0</v>
          </cell>
          <cell r="AO17">
            <v>0</v>
          </cell>
          <cell r="AR17">
            <v>0</v>
          </cell>
        </row>
        <row r="18">
          <cell r="A18" t="str">
            <v>EPG-PS-PMM</v>
          </cell>
          <cell r="B18" t="str">
            <v>Maintenance &amp; Integrity</v>
          </cell>
          <cell r="C18" t="str">
            <v>50828699</v>
          </cell>
          <cell r="D18" t="str">
            <v>Snr Rotating Equipment Engineer</v>
          </cell>
          <cell r="E18" t="str">
            <v xml:space="preserve">   66417</v>
          </cell>
          <cell r="F18" t="str">
            <v>Shodunke, Kadir</v>
          </cell>
          <cell r="G18" t="str">
            <v>Disc Engr Rotating Equip JG3</v>
          </cell>
          <cell r="H18" t="str">
            <v>3</v>
          </cell>
          <cell r="I18" t="str">
            <v>50828657</v>
          </cell>
          <cell r="J18" t="str">
            <v>Karunwi, Adebayo</v>
          </cell>
          <cell r="K18" t="str">
            <v>Lagos (SNEPCO)</v>
          </cell>
          <cell r="L18" t="str">
            <v>0001</v>
          </cell>
          <cell r="M18" t="str">
            <v>Regular</v>
          </cell>
          <cell r="N18" t="str">
            <v>Indefinite</v>
          </cell>
          <cell r="O18" t="str">
            <v>3</v>
          </cell>
          <cell r="P18">
            <v>0</v>
          </cell>
          <cell r="Q18">
            <v>0</v>
          </cell>
          <cell r="R18">
            <v>0</v>
          </cell>
          <cell r="T18">
            <v>0</v>
          </cell>
          <cell r="U18">
            <v>0</v>
          </cell>
          <cell r="V18">
            <v>0</v>
          </cell>
          <cell r="W18">
            <v>0</v>
          </cell>
          <cell r="X18">
            <v>0</v>
          </cell>
          <cell r="Z18">
            <v>0</v>
          </cell>
          <cell r="AD18">
            <v>0</v>
          </cell>
          <cell r="AE18">
            <v>0</v>
          </cell>
          <cell r="AF18">
            <v>0</v>
          </cell>
          <cell r="AG18">
            <v>0</v>
          </cell>
          <cell r="AH18">
            <v>0</v>
          </cell>
          <cell r="AI18">
            <v>0</v>
          </cell>
          <cell r="AJ18">
            <v>0</v>
          </cell>
          <cell r="AK18">
            <v>0</v>
          </cell>
          <cell r="AL18">
            <v>0</v>
          </cell>
          <cell r="AO18">
            <v>0</v>
          </cell>
          <cell r="AR18">
            <v>0</v>
          </cell>
        </row>
        <row r="19">
          <cell r="A19" t="str">
            <v>EPG-PS-PMM</v>
          </cell>
          <cell r="B19" t="str">
            <v>Maintenance &amp; Integrity</v>
          </cell>
          <cell r="C19" t="str">
            <v>50828705</v>
          </cell>
          <cell r="D19" t="str">
            <v>Rotating Equipment Engineer</v>
          </cell>
          <cell r="E19" t="str">
            <v xml:space="preserve">   77943</v>
          </cell>
          <cell r="F19" t="str">
            <v>Diaz, George</v>
          </cell>
          <cell r="G19" t="str">
            <v>Disc Engr Rotating Equip JG3</v>
          </cell>
          <cell r="H19" t="str">
            <v>3</v>
          </cell>
          <cell r="I19" t="str">
            <v>50828657</v>
          </cell>
          <cell r="J19" t="str">
            <v>Karunwi, Adebayo</v>
          </cell>
          <cell r="K19" t="str">
            <v>Lagos (SNEPCO)</v>
          </cell>
          <cell r="L19" t="str">
            <v>0001</v>
          </cell>
          <cell r="M19" t="str">
            <v>Expatriate - EBAS</v>
          </cell>
          <cell r="N19" t="str">
            <v>Fixed Term (&gt;= 6mth)</v>
          </cell>
          <cell r="O19" t="str">
            <v>4</v>
          </cell>
          <cell r="P19">
            <v>0</v>
          </cell>
          <cell r="Q19">
            <v>0</v>
          </cell>
          <cell r="R19">
            <v>0</v>
          </cell>
          <cell r="T19">
            <v>0</v>
          </cell>
          <cell r="U19">
            <v>0</v>
          </cell>
          <cell r="V19">
            <v>0</v>
          </cell>
          <cell r="W19">
            <v>0</v>
          </cell>
          <cell r="X19">
            <v>0</v>
          </cell>
          <cell r="Z19">
            <v>0</v>
          </cell>
          <cell r="AD19">
            <v>0</v>
          </cell>
          <cell r="AE19">
            <v>0</v>
          </cell>
          <cell r="AF19">
            <v>0</v>
          </cell>
          <cell r="AG19">
            <v>0</v>
          </cell>
          <cell r="AH19">
            <v>0</v>
          </cell>
          <cell r="AI19">
            <v>0</v>
          </cell>
          <cell r="AJ19">
            <v>0</v>
          </cell>
          <cell r="AK19">
            <v>0</v>
          </cell>
          <cell r="AL19">
            <v>0</v>
          </cell>
          <cell r="AO19">
            <v>0</v>
          </cell>
          <cell r="AR19">
            <v>0</v>
          </cell>
        </row>
        <row r="20">
          <cell r="A20" t="str">
            <v>EPG-PS-PMM</v>
          </cell>
          <cell r="B20" t="str">
            <v>Maintenance &amp; Integrity</v>
          </cell>
          <cell r="C20" t="str">
            <v>50833541</v>
          </cell>
          <cell r="D20" t="str">
            <v>Snr Mechanical/Project Engr</v>
          </cell>
          <cell r="E20" t="str">
            <v>90002609</v>
          </cell>
          <cell r="F20" t="str">
            <v>Onoh, Samson</v>
          </cell>
          <cell r="G20" t="str">
            <v>Disc Engr Supervision Subsea JG3</v>
          </cell>
          <cell r="H20" t="str">
            <v>3</v>
          </cell>
          <cell r="I20" t="str">
            <v>50828657</v>
          </cell>
          <cell r="J20" t="str">
            <v>Karunwi, Adebayo</v>
          </cell>
          <cell r="K20" t="str">
            <v>Lagos (SNEPCO)</v>
          </cell>
          <cell r="L20" t="str">
            <v>0001</v>
          </cell>
          <cell r="M20" t="str">
            <v>External</v>
          </cell>
          <cell r="N20" t="str">
            <v>Fixed Term (&gt;= 6mth)</v>
          </cell>
          <cell r="O20">
            <v>0</v>
          </cell>
          <cell r="P20">
            <v>0</v>
          </cell>
          <cell r="Q20">
            <v>0</v>
          </cell>
          <cell r="R20">
            <v>0</v>
          </cell>
          <cell r="T20">
            <v>0</v>
          </cell>
          <cell r="U20">
            <v>0</v>
          </cell>
          <cell r="V20">
            <v>0</v>
          </cell>
          <cell r="W20">
            <v>0</v>
          </cell>
          <cell r="X20">
            <v>0</v>
          </cell>
          <cell r="Z20">
            <v>0</v>
          </cell>
          <cell r="AD20">
            <v>0</v>
          </cell>
          <cell r="AE20">
            <v>0</v>
          </cell>
          <cell r="AF20">
            <v>0</v>
          </cell>
          <cell r="AG20">
            <v>0</v>
          </cell>
          <cell r="AH20">
            <v>0</v>
          </cell>
          <cell r="AI20">
            <v>0</v>
          </cell>
          <cell r="AJ20">
            <v>0</v>
          </cell>
          <cell r="AK20">
            <v>0</v>
          </cell>
          <cell r="AL20">
            <v>0</v>
          </cell>
          <cell r="AO20">
            <v>0</v>
          </cell>
          <cell r="AR20">
            <v>0</v>
          </cell>
        </row>
        <row r="21">
          <cell r="A21" t="str">
            <v>EPG-PS-PMM</v>
          </cell>
          <cell r="B21" t="str">
            <v>Maintenance &amp; Integrity</v>
          </cell>
          <cell r="C21" t="str">
            <v>50833554</v>
          </cell>
          <cell r="D21" t="str">
            <v>Mechanical/Project Engr</v>
          </cell>
          <cell r="E21" t="str">
            <v xml:space="preserve">   77724</v>
          </cell>
          <cell r="F21" t="str">
            <v>Penamakuri, Srinivas</v>
          </cell>
          <cell r="G21" t="str">
            <v>Disc Engr Spvrn Inst &amp; Ctrl Auto JG4</v>
          </cell>
          <cell r="H21" t="str">
            <v>4</v>
          </cell>
          <cell r="I21" t="str">
            <v>50828657</v>
          </cell>
          <cell r="J21" t="str">
            <v>Karunwi, Adebayo</v>
          </cell>
          <cell r="K21" t="str">
            <v>Lagos (SNEPCO)</v>
          </cell>
          <cell r="L21" t="str">
            <v>0001</v>
          </cell>
          <cell r="M21" t="str">
            <v>Expatriate - EBAS</v>
          </cell>
          <cell r="N21" t="str">
            <v>Fixed Term (&gt;= 6mth)</v>
          </cell>
          <cell r="O21" t="str">
            <v>4</v>
          </cell>
          <cell r="P21">
            <v>0</v>
          </cell>
          <cell r="Q21">
            <v>0</v>
          </cell>
          <cell r="R21">
            <v>0</v>
          </cell>
          <cell r="T21">
            <v>0</v>
          </cell>
          <cell r="U21">
            <v>0</v>
          </cell>
          <cell r="V21">
            <v>0</v>
          </cell>
          <cell r="W21">
            <v>0</v>
          </cell>
          <cell r="X21">
            <v>0</v>
          </cell>
          <cell r="Z21">
            <v>0</v>
          </cell>
          <cell r="AD21">
            <v>0</v>
          </cell>
          <cell r="AE21">
            <v>0</v>
          </cell>
          <cell r="AF21">
            <v>0</v>
          </cell>
          <cell r="AG21">
            <v>0</v>
          </cell>
          <cell r="AH21">
            <v>0</v>
          </cell>
          <cell r="AI21">
            <v>0</v>
          </cell>
          <cell r="AJ21">
            <v>0</v>
          </cell>
          <cell r="AK21">
            <v>0</v>
          </cell>
          <cell r="AL21">
            <v>0</v>
          </cell>
          <cell r="AO21">
            <v>0</v>
          </cell>
          <cell r="AR21">
            <v>0</v>
          </cell>
        </row>
        <row r="22">
          <cell r="A22" t="str">
            <v>EPG-PS-PMM</v>
          </cell>
          <cell r="B22" t="str">
            <v>Maintenance &amp; Integrity</v>
          </cell>
          <cell r="C22" t="str">
            <v>50833574</v>
          </cell>
          <cell r="D22" t="str">
            <v>Graduate Engineer</v>
          </cell>
          <cell r="E22" t="str">
            <v xml:space="preserve">   69755</v>
          </cell>
          <cell r="F22" t="str">
            <v>Aduwo, Oluwafunlola</v>
          </cell>
          <cell r="G22" t="str">
            <v>Disc Engr Support JG7</v>
          </cell>
          <cell r="H22" t="str">
            <v>7</v>
          </cell>
          <cell r="I22" t="str">
            <v>50944058</v>
          </cell>
          <cell r="J22" t="str">
            <v>Sanovic, Vladimir</v>
          </cell>
          <cell r="K22" t="str">
            <v>Lagos (SNEPCO)</v>
          </cell>
          <cell r="L22" t="str">
            <v>0001</v>
          </cell>
          <cell r="M22" t="str">
            <v>Regular</v>
          </cell>
          <cell r="N22" t="str">
            <v>Indefinite</v>
          </cell>
          <cell r="O22" t="str">
            <v>G</v>
          </cell>
          <cell r="P22" t="str">
            <v>X</v>
          </cell>
          <cell r="Q22">
            <v>0</v>
          </cell>
          <cell r="R22">
            <v>0</v>
          </cell>
          <cell r="T22">
            <v>0</v>
          </cell>
          <cell r="U22">
            <v>0</v>
          </cell>
          <cell r="V22">
            <v>0</v>
          </cell>
          <cell r="W22">
            <v>0</v>
          </cell>
          <cell r="X22">
            <v>0</v>
          </cell>
          <cell r="Z22">
            <v>0</v>
          </cell>
          <cell r="AD22">
            <v>0</v>
          </cell>
          <cell r="AE22">
            <v>0</v>
          </cell>
          <cell r="AF22">
            <v>0</v>
          </cell>
          <cell r="AG22">
            <v>0</v>
          </cell>
          <cell r="AH22">
            <v>0</v>
          </cell>
          <cell r="AI22">
            <v>0</v>
          </cell>
          <cell r="AJ22">
            <v>0</v>
          </cell>
          <cell r="AK22">
            <v>0</v>
          </cell>
          <cell r="AL22">
            <v>0</v>
          </cell>
          <cell r="AM22">
            <v>1</v>
          </cell>
          <cell r="AN22">
            <v>2958465</v>
          </cell>
          <cell r="AO22">
            <v>0</v>
          </cell>
          <cell r="AR22">
            <v>0</v>
          </cell>
        </row>
        <row r="23">
          <cell r="A23" t="str">
            <v>EPG-PS-PMM</v>
          </cell>
          <cell r="B23" t="str">
            <v>Maintenance &amp; Integrity</v>
          </cell>
          <cell r="C23" t="str">
            <v>50833582</v>
          </cell>
          <cell r="D23" t="str">
            <v>Graduate Engineer</v>
          </cell>
          <cell r="E23" t="str">
            <v xml:space="preserve">   72616</v>
          </cell>
          <cell r="F23" t="str">
            <v>Nwogu, Chukwuemeka</v>
          </cell>
          <cell r="G23" t="str">
            <v>Disc Engr Support JG7</v>
          </cell>
          <cell r="H23" t="str">
            <v>7</v>
          </cell>
          <cell r="I23" t="str">
            <v>50833587</v>
          </cell>
          <cell r="J23" t="str">
            <v>Brandhof, Robert</v>
          </cell>
          <cell r="K23" t="str">
            <v>Lagos (SNEPCO)</v>
          </cell>
          <cell r="L23" t="str">
            <v>0001</v>
          </cell>
          <cell r="M23" t="str">
            <v>Regular</v>
          </cell>
          <cell r="N23" t="str">
            <v>Indefinite</v>
          </cell>
          <cell r="O23" t="str">
            <v>G</v>
          </cell>
          <cell r="P23" t="str">
            <v>X</v>
          </cell>
          <cell r="Q23">
            <v>0</v>
          </cell>
          <cell r="R23">
            <v>0</v>
          </cell>
          <cell r="T23">
            <v>0</v>
          </cell>
          <cell r="U23">
            <v>0</v>
          </cell>
          <cell r="V23">
            <v>0</v>
          </cell>
          <cell r="W23">
            <v>0</v>
          </cell>
          <cell r="X23">
            <v>0</v>
          </cell>
          <cell r="Z23">
            <v>0</v>
          </cell>
          <cell r="AD23">
            <v>0</v>
          </cell>
          <cell r="AE23">
            <v>0</v>
          </cell>
          <cell r="AF23">
            <v>0</v>
          </cell>
          <cell r="AG23">
            <v>0</v>
          </cell>
          <cell r="AH23">
            <v>0</v>
          </cell>
          <cell r="AI23">
            <v>0</v>
          </cell>
          <cell r="AJ23">
            <v>0</v>
          </cell>
          <cell r="AK23">
            <v>0</v>
          </cell>
          <cell r="AL23">
            <v>0</v>
          </cell>
          <cell r="AM23">
            <v>1</v>
          </cell>
          <cell r="AN23">
            <v>2958465</v>
          </cell>
          <cell r="AO23">
            <v>0</v>
          </cell>
          <cell r="AR23">
            <v>0</v>
          </cell>
        </row>
        <row r="24">
          <cell r="A24" t="str">
            <v>EPG-PS-PMM</v>
          </cell>
          <cell r="B24" t="str">
            <v>Maintenance &amp; Integrity</v>
          </cell>
          <cell r="C24" t="str">
            <v>50833587</v>
          </cell>
          <cell r="D24" t="str">
            <v>Snr Controls Engineer</v>
          </cell>
          <cell r="E24" t="str">
            <v xml:space="preserve">   68250</v>
          </cell>
          <cell r="F24" t="str">
            <v>Brandhof, Robert</v>
          </cell>
          <cell r="G24" t="str">
            <v>Disc Engr Inst &amp; Control Auto JG3</v>
          </cell>
          <cell r="H24" t="str">
            <v>3</v>
          </cell>
          <cell r="I24" t="str">
            <v>50828657</v>
          </cell>
          <cell r="J24" t="str">
            <v>Karunwi, Adebayo</v>
          </cell>
          <cell r="K24" t="str">
            <v>Lagos (SNEPCO)</v>
          </cell>
          <cell r="L24" t="str">
            <v>0001</v>
          </cell>
          <cell r="M24" t="str">
            <v>Expatriate - EBAS</v>
          </cell>
          <cell r="N24" t="str">
            <v>Indefinite (SE)</v>
          </cell>
          <cell r="O24" t="str">
            <v>3</v>
          </cell>
          <cell r="P24">
            <v>0</v>
          </cell>
          <cell r="Q24">
            <v>0</v>
          </cell>
          <cell r="R24">
            <v>0</v>
          </cell>
          <cell r="T24">
            <v>0</v>
          </cell>
          <cell r="U24">
            <v>0</v>
          </cell>
          <cell r="V24">
            <v>0</v>
          </cell>
          <cell r="W24">
            <v>0</v>
          </cell>
          <cell r="X24">
            <v>0</v>
          </cell>
          <cell r="Z24">
            <v>0</v>
          </cell>
          <cell r="AD24">
            <v>0</v>
          </cell>
          <cell r="AE24">
            <v>0</v>
          </cell>
          <cell r="AF24">
            <v>0</v>
          </cell>
          <cell r="AG24">
            <v>0</v>
          </cell>
          <cell r="AH24">
            <v>0</v>
          </cell>
          <cell r="AI24">
            <v>0</v>
          </cell>
          <cell r="AJ24">
            <v>0</v>
          </cell>
          <cell r="AK24">
            <v>0</v>
          </cell>
          <cell r="AL24">
            <v>0</v>
          </cell>
          <cell r="AO24">
            <v>0</v>
          </cell>
          <cell r="AR24">
            <v>0</v>
          </cell>
        </row>
        <row r="25">
          <cell r="A25" t="str">
            <v>EPG-PS-PMM</v>
          </cell>
          <cell r="B25" t="str">
            <v>Maintenance &amp; Integrity</v>
          </cell>
          <cell r="C25" t="str">
            <v>50944057</v>
          </cell>
          <cell r="D25" t="str">
            <v>Controls Engineer</v>
          </cell>
          <cell r="E25" t="str">
            <v xml:space="preserve">   66507</v>
          </cell>
          <cell r="F25" t="str">
            <v>Ugwu, Godwin</v>
          </cell>
          <cell r="G25" t="str">
            <v>Disc Engr Supervision Subsea JG4</v>
          </cell>
          <cell r="H25" t="str">
            <v>4</v>
          </cell>
          <cell r="I25" t="str">
            <v>50828657</v>
          </cell>
          <cell r="J25" t="str">
            <v>Karunwi, Adebayo</v>
          </cell>
          <cell r="K25" t="str">
            <v>Lagos (SNEPCO)</v>
          </cell>
          <cell r="L25" t="str">
            <v>0001</v>
          </cell>
          <cell r="M25" t="str">
            <v>Regular</v>
          </cell>
          <cell r="N25" t="str">
            <v>Indefinite</v>
          </cell>
          <cell r="O25" t="str">
            <v>4</v>
          </cell>
          <cell r="P25">
            <v>0</v>
          </cell>
          <cell r="Q25">
            <v>0</v>
          </cell>
          <cell r="R25">
            <v>0</v>
          </cell>
          <cell r="T25">
            <v>0</v>
          </cell>
          <cell r="U25">
            <v>0</v>
          </cell>
          <cell r="V25">
            <v>0</v>
          </cell>
          <cell r="W25">
            <v>0</v>
          </cell>
          <cell r="X25">
            <v>0</v>
          </cell>
          <cell r="Z25">
            <v>0</v>
          </cell>
          <cell r="AD25">
            <v>0</v>
          </cell>
          <cell r="AE25">
            <v>0</v>
          </cell>
          <cell r="AF25">
            <v>0</v>
          </cell>
          <cell r="AG25">
            <v>0</v>
          </cell>
          <cell r="AH25">
            <v>0</v>
          </cell>
          <cell r="AI25">
            <v>0</v>
          </cell>
          <cell r="AJ25">
            <v>0</v>
          </cell>
          <cell r="AK25">
            <v>0</v>
          </cell>
          <cell r="AL25">
            <v>0</v>
          </cell>
          <cell r="AO25">
            <v>0</v>
          </cell>
          <cell r="AR25">
            <v>0</v>
          </cell>
        </row>
        <row r="26">
          <cell r="A26" t="str">
            <v>EPG-PS-PMM</v>
          </cell>
          <cell r="B26" t="str">
            <v>Maintenance &amp; Integrity</v>
          </cell>
          <cell r="C26" t="str">
            <v>50944058</v>
          </cell>
          <cell r="D26" t="str">
            <v>Snr Electrical Engineer (TA)</v>
          </cell>
          <cell r="E26" t="str">
            <v xml:space="preserve">   80701</v>
          </cell>
          <cell r="F26" t="str">
            <v>Sanovic, Vladimir</v>
          </cell>
          <cell r="G26" t="str">
            <v>Disc Engr Electrical JG3</v>
          </cell>
          <cell r="H26" t="str">
            <v>3</v>
          </cell>
          <cell r="I26" t="str">
            <v>50828657</v>
          </cell>
          <cell r="J26" t="str">
            <v>Karunwi, Adebayo</v>
          </cell>
          <cell r="K26" t="str">
            <v>Lagos (SNEPCO)</v>
          </cell>
          <cell r="L26" t="str">
            <v>0001</v>
          </cell>
          <cell r="M26" t="str">
            <v>Expatriate - EBAS</v>
          </cell>
          <cell r="N26" t="str">
            <v>Fixed Term (&gt;= 6mth)</v>
          </cell>
          <cell r="O26" t="str">
            <v>3</v>
          </cell>
          <cell r="P26">
            <v>0</v>
          </cell>
          <cell r="Q26">
            <v>0</v>
          </cell>
          <cell r="R26">
            <v>0</v>
          </cell>
          <cell r="T26">
            <v>0</v>
          </cell>
          <cell r="U26">
            <v>0</v>
          </cell>
          <cell r="V26">
            <v>0</v>
          </cell>
          <cell r="W26">
            <v>0</v>
          </cell>
          <cell r="X26">
            <v>0</v>
          </cell>
          <cell r="Z26">
            <v>0</v>
          </cell>
          <cell r="AD26">
            <v>0</v>
          </cell>
          <cell r="AE26">
            <v>0</v>
          </cell>
          <cell r="AF26">
            <v>0</v>
          </cell>
          <cell r="AG26">
            <v>0</v>
          </cell>
          <cell r="AH26">
            <v>0</v>
          </cell>
          <cell r="AI26">
            <v>0</v>
          </cell>
          <cell r="AJ26">
            <v>0</v>
          </cell>
          <cell r="AK26">
            <v>0</v>
          </cell>
          <cell r="AL26">
            <v>0</v>
          </cell>
          <cell r="AO26">
            <v>0</v>
          </cell>
          <cell r="AR26">
            <v>0</v>
          </cell>
        </row>
        <row r="27">
          <cell r="A27" t="str">
            <v>EPG-PS-PMM</v>
          </cell>
          <cell r="B27" t="str">
            <v>Maintenance &amp; Integrity</v>
          </cell>
          <cell r="C27" t="str">
            <v>50944059</v>
          </cell>
          <cell r="D27" t="str">
            <v>Electrical Engineer</v>
          </cell>
          <cell r="E27" t="str">
            <v>90002621</v>
          </cell>
          <cell r="F27" t="str">
            <v>De Angel, Bob</v>
          </cell>
          <cell r="G27" t="str">
            <v>Disc Engr Spvrn Inst &amp; Ctrl Auto JG4</v>
          </cell>
          <cell r="H27" t="str">
            <v>4</v>
          </cell>
          <cell r="I27" t="str">
            <v>50828657</v>
          </cell>
          <cell r="J27" t="str">
            <v>Karunwi, Adebayo</v>
          </cell>
          <cell r="K27" t="str">
            <v>Lagos (SNEPCO)</v>
          </cell>
          <cell r="L27" t="str">
            <v>0001</v>
          </cell>
          <cell r="M27" t="str">
            <v>External</v>
          </cell>
          <cell r="N27" t="str">
            <v>Fixed Term (&gt;= 6mth)</v>
          </cell>
          <cell r="O27">
            <v>0</v>
          </cell>
          <cell r="P27">
            <v>0</v>
          </cell>
          <cell r="Q27">
            <v>0</v>
          </cell>
          <cell r="R27">
            <v>0</v>
          </cell>
          <cell r="T27">
            <v>0</v>
          </cell>
          <cell r="U27">
            <v>0</v>
          </cell>
          <cell r="V27">
            <v>0</v>
          </cell>
          <cell r="W27">
            <v>0</v>
          </cell>
          <cell r="X27">
            <v>0</v>
          </cell>
          <cell r="Z27">
            <v>0</v>
          </cell>
          <cell r="AD27">
            <v>0</v>
          </cell>
          <cell r="AE27">
            <v>0</v>
          </cell>
          <cell r="AF27">
            <v>0</v>
          </cell>
          <cell r="AG27">
            <v>0</v>
          </cell>
          <cell r="AH27">
            <v>0</v>
          </cell>
          <cell r="AI27">
            <v>0</v>
          </cell>
          <cell r="AJ27">
            <v>0</v>
          </cell>
          <cell r="AK27">
            <v>0</v>
          </cell>
          <cell r="AL27">
            <v>0</v>
          </cell>
          <cell r="AO27">
            <v>0</v>
          </cell>
          <cell r="AR27">
            <v>0</v>
          </cell>
        </row>
        <row r="28">
          <cell r="A28" t="str">
            <v>EPG-PS-PMM</v>
          </cell>
          <cell r="B28" t="str">
            <v>Maintenance &amp; Integrity</v>
          </cell>
          <cell r="C28" t="str">
            <v>50944060</v>
          </cell>
          <cell r="D28" t="str">
            <v>Process Engineer</v>
          </cell>
          <cell r="E28" t="str">
            <v xml:space="preserve">   65556</v>
          </cell>
          <cell r="F28" t="str">
            <v>Uche, Enor</v>
          </cell>
          <cell r="G28" t="str">
            <v>Process Engineering JG4</v>
          </cell>
          <cell r="H28" t="str">
            <v>4</v>
          </cell>
          <cell r="I28" t="str">
            <v>50828657</v>
          </cell>
          <cell r="J28" t="str">
            <v>Karunwi, Adebayo</v>
          </cell>
          <cell r="K28" t="str">
            <v>Lagos (SNEPCO)</v>
          </cell>
          <cell r="L28" t="str">
            <v>0001</v>
          </cell>
          <cell r="M28" t="str">
            <v>Regular</v>
          </cell>
          <cell r="N28" t="str">
            <v>Indefinite</v>
          </cell>
          <cell r="O28" t="str">
            <v>5</v>
          </cell>
          <cell r="P28">
            <v>0</v>
          </cell>
          <cell r="Q28">
            <v>0</v>
          </cell>
          <cell r="R28">
            <v>0</v>
          </cell>
          <cell r="T28">
            <v>0</v>
          </cell>
          <cell r="U28">
            <v>0</v>
          </cell>
          <cell r="V28">
            <v>0</v>
          </cell>
          <cell r="W28">
            <v>0</v>
          </cell>
          <cell r="X28">
            <v>0</v>
          </cell>
          <cell r="Z28">
            <v>0</v>
          </cell>
          <cell r="AD28">
            <v>0</v>
          </cell>
          <cell r="AE28">
            <v>0</v>
          </cell>
          <cell r="AF28">
            <v>0</v>
          </cell>
          <cell r="AG28">
            <v>0</v>
          </cell>
          <cell r="AH28">
            <v>0</v>
          </cell>
          <cell r="AI28">
            <v>0</v>
          </cell>
          <cell r="AJ28">
            <v>0</v>
          </cell>
          <cell r="AK28">
            <v>0</v>
          </cell>
          <cell r="AL28">
            <v>0</v>
          </cell>
          <cell r="AO28">
            <v>0</v>
          </cell>
          <cell r="AR28">
            <v>0</v>
          </cell>
        </row>
        <row r="29">
          <cell r="A29" t="str">
            <v>EPG-PS-PMM</v>
          </cell>
          <cell r="B29" t="str">
            <v>Maintenance &amp; Integrity</v>
          </cell>
          <cell r="C29" t="str">
            <v>50828657</v>
          </cell>
          <cell r="D29" t="str">
            <v>Head, MInor Mods/Project  Execution</v>
          </cell>
          <cell r="E29" t="str">
            <v xml:space="preserve">   65860</v>
          </cell>
          <cell r="F29" t="str">
            <v>Karunwi, Adebayo</v>
          </cell>
          <cell r="G29" t="str">
            <v>Proc Engineering Operations Support JG3</v>
          </cell>
          <cell r="H29" t="str">
            <v>3</v>
          </cell>
          <cell r="I29" t="str">
            <v>50828578</v>
          </cell>
          <cell r="J29" t="str">
            <v>Offor, Anthony</v>
          </cell>
          <cell r="K29" t="str">
            <v>Lagos (SNEPCO)</v>
          </cell>
          <cell r="L29" t="str">
            <v>0001</v>
          </cell>
          <cell r="M29" t="str">
            <v>Regular</v>
          </cell>
          <cell r="N29" t="str">
            <v>Indefinite</v>
          </cell>
          <cell r="O29" t="str">
            <v>2</v>
          </cell>
          <cell r="P29">
            <v>0</v>
          </cell>
          <cell r="Q29">
            <v>0</v>
          </cell>
          <cell r="R29">
            <v>0</v>
          </cell>
          <cell r="T29">
            <v>0</v>
          </cell>
          <cell r="U29">
            <v>0</v>
          </cell>
          <cell r="V29">
            <v>0</v>
          </cell>
          <cell r="W29">
            <v>0</v>
          </cell>
          <cell r="X29">
            <v>0</v>
          </cell>
          <cell r="Z29">
            <v>0</v>
          </cell>
          <cell r="AD29">
            <v>0</v>
          </cell>
          <cell r="AE29">
            <v>0</v>
          </cell>
          <cell r="AF29">
            <v>0</v>
          </cell>
          <cell r="AG29">
            <v>0</v>
          </cell>
          <cell r="AH29">
            <v>0</v>
          </cell>
          <cell r="AI29">
            <v>0</v>
          </cell>
          <cell r="AJ29">
            <v>0</v>
          </cell>
          <cell r="AK29">
            <v>0</v>
          </cell>
          <cell r="AL29">
            <v>0</v>
          </cell>
          <cell r="AO29">
            <v>0</v>
          </cell>
          <cell r="AR29">
            <v>0</v>
          </cell>
        </row>
        <row r="30">
          <cell r="A30" t="str">
            <v>EPG-PS-PMM</v>
          </cell>
          <cell r="B30" t="str">
            <v>Maintenance &amp; Integrity</v>
          </cell>
          <cell r="C30" t="str">
            <v>50828826</v>
          </cell>
          <cell r="D30" t="str">
            <v>Graduate Engineer</v>
          </cell>
          <cell r="E30" t="str">
            <v xml:space="preserve">   70326</v>
          </cell>
          <cell r="F30" t="str">
            <v>Alabuja, Gbenga</v>
          </cell>
          <cell r="G30" t="str">
            <v>Disc Engr Support JG7</v>
          </cell>
          <cell r="H30" t="str">
            <v>7</v>
          </cell>
          <cell r="I30" t="str">
            <v>50944058</v>
          </cell>
          <cell r="J30" t="str">
            <v>Sanovic, Vladimir</v>
          </cell>
          <cell r="K30" t="str">
            <v>Lagos (SNEPCO)</v>
          </cell>
          <cell r="L30" t="str">
            <v>0001</v>
          </cell>
          <cell r="M30" t="str">
            <v>Regular</v>
          </cell>
          <cell r="N30" t="str">
            <v>Indefinite</v>
          </cell>
          <cell r="O30" t="str">
            <v>G</v>
          </cell>
          <cell r="P30" t="str">
            <v>X</v>
          </cell>
          <cell r="Q30">
            <v>0</v>
          </cell>
          <cell r="R30">
            <v>0</v>
          </cell>
          <cell r="T30">
            <v>0</v>
          </cell>
          <cell r="U30">
            <v>0</v>
          </cell>
          <cell r="V30">
            <v>0</v>
          </cell>
          <cell r="W30">
            <v>0</v>
          </cell>
          <cell r="X30">
            <v>0</v>
          </cell>
          <cell r="Z30">
            <v>0</v>
          </cell>
          <cell r="AD30">
            <v>0</v>
          </cell>
          <cell r="AE30">
            <v>0</v>
          </cell>
          <cell r="AF30">
            <v>0</v>
          </cell>
          <cell r="AG30">
            <v>0</v>
          </cell>
          <cell r="AH30">
            <v>0</v>
          </cell>
          <cell r="AI30">
            <v>0</v>
          </cell>
          <cell r="AJ30">
            <v>0</v>
          </cell>
          <cell r="AK30">
            <v>0</v>
          </cell>
          <cell r="AL30">
            <v>0</v>
          </cell>
          <cell r="AM30">
            <v>1</v>
          </cell>
          <cell r="AN30">
            <v>2958465</v>
          </cell>
          <cell r="AO30">
            <v>0</v>
          </cell>
          <cell r="AR30">
            <v>0</v>
          </cell>
        </row>
        <row r="31">
          <cell r="A31">
            <v>0</v>
          </cell>
          <cell r="C31">
            <v>0</v>
          </cell>
          <cell r="D31">
            <v>0</v>
          </cell>
          <cell r="E31">
            <v>0</v>
          </cell>
          <cell r="F31">
            <v>0</v>
          </cell>
          <cell r="G31">
            <v>0</v>
          </cell>
          <cell r="H31">
            <v>0</v>
          </cell>
          <cell r="I31">
            <v>0</v>
          </cell>
          <cell r="J31">
            <v>0</v>
          </cell>
          <cell r="K31" t="str">
            <v>Lagos (SNEPCO)</v>
          </cell>
          <cell r="L31">
            <v>0</v>
          </cell>
          <cell r="M31">
            <v>0</v>
          </cell>
          <cell r="N31">
            <v>0</v>
          </cell>
          <cell r="O31">
            <v>0</v>
          </cell>
          <cell r="P31">
            <v>0</v>
          </cell>
          <cell r="Q31">
            <v>0</v>
          </cell>
          <cell r="R31">
            <v>0</v>
          </cell>
          <cell r="T31">
            <v>0</v>
          </cell>
          <cell r="U31">
            <v>0</v>
          </cell>
          <cell r="V31">
            <v>0</v>
          </cell>
          <cell r="W31">
            <v>0</v>
          </cell>
          <cell r="X31">
            <v>0</v>
          </cell>
          <cell r="Z31">
            <v>0</v>
          </cell>
          <cell r="AD31">
            <v>0</v>
          </cell>
          <cell r="AE31">
            <v>0</v>
          </cell>
          <cell r="AF31">
            <v>0</v>
          </cell>
          <cell r="AG31">
            <v>0</v>
          </cell>
          <cell r="AH31">
            <v>0</v>
          </cell>
          <cell r="AI31">
            <v>0</v>
          </cell>
          <cell r="AJ31">
            <v>0</v>
          </cell>
          <cell r="AK31">
            <v>0</v>
          </cell>
          <cell r="AL31">
            <v>0</v>
          </cell>
          <cell r="AO31">
            <v>0</v>
          </cell>
          <cell r="AR31">
            <v>0</v>
          </cell>
        </row>
        <row r="32">
          <cell r="A32" t="str">
            <v>EPG-PS-PMS</v>
          </cell>
          <cell r="B32" t="str">
            <v>Maintenance &amp; Integrity</v>
          </cell>
          <cell r="C32" t="str">
            <v>50828718</v>
          </cell>
          <cell r="D32" t="str">
            <v>Head Maintenance Strategy &amp; Verification</v>
          </cell>
          <cell r="E32" t="str">
            <v xml:space="preserve">   68082</v>
          </cell>
          <cell r="F32" t="str">
            <v>Santos, Rene</v>
          </cell>
          <cell r="G32" t="str">
            <v>Disc Engr Maint Advice &amp; Sys JG2</v>
          </cell>
          <cell r="H32" t="str">
            <v>2</v>
          </cell>
          <cell r="I32" t="str">
            <v>50828578</v>
          </cell>
          <cell r="J32" t="str">
            <v>Offor, Anthony</v>
          </cell>
          <cell r="K32" t="str">
            <v>Lagos (SNEPCO)</v>
          </cell>
          <cell r="L32" t="str">
            <v>0001</v>
          </cell>
          <cell r="M32" t="str">
            <v>Expatriate - EBAS</v>
          </cell>
          <cell r="N32" t="str">
            <v>Indefinite (SE)</v>
          </cell>
          <cell r="O32" t="str">
            <v>2</v>
          </cell>
          <cell r="P32">
            <v>0</v>
          </cell>
          <cell r="Q32">
            <v>0</v>
          </cell>
          <cell r="R32">
            <v>0</v>
          </cell>
          <cell r="T32">
            <v>0</v>
          </cell>
          <cell r="U32">
            <v>0</v>
          </cell>
          <cell r="V32">
            <v>0</v>
          </cell>
          <cell r="W32">
            <v>0</v>
          </cell>
          <cell r="X32">
            <v>0</v>
          </cell>
          <cell r="Z32">
            <v>0</v>
          </cell>
          <cell r="AD32">
            <v>0</v>
          </cell>
          <cell r="AE32">
            <v>0</v>
          </cell>
          <cell r="AF32">
            <v>0</v>
          </cell>
          <cell r="AG32">
            <v>0</v>
          </cell>
          <cell r="AH32">
            <v>0</v>
          </cell>
          <cell r="AI32">
            <v>0</v>
          </cell>
          <cell r="AJ32">
            <v>0</v>
          </cell>
          <cell r="AK32">
            <v>0</v>
          </cell>
          <cell r="AL32">
            <v>0</v>
          </cell>
          <cell r="AO32">
            <v>0</v>
          </cell>
          <cell r="AR32">
            <v>0</v>
          </cell>
        </row>
        <row r="33">
          <cell r="A33" t="str">
            <v>EPG-PS-PMS</v>
          </cell>
          <cell r="B33" t="str">
            <v>Maintenance &amp; Integrity</v>
          </cell>
          <cell r="C33" t="str">
            <v>50828725</v>
          </cell>
          <cell r="D33" t="str">
            <v>Asset &amp; Integrity Verification Engineer</v>
          </cell>
          <cell r="E33" t="str">
            <v>90002608</v>
          </cell>
          <cell r="F33" t="str">
            <v>Donelly, John</v>
          </cell>
          <cell r="G33" t="str">
            <v>Disc Engr Insp Tchy JG4</v>
          </cell>
          <cell r="H33" t="str">
            <v>4</v>
          </cell>
          <cell r="I33" t="str">
            <v>50828718</v>
          </cell>
          <cell r="J33" t="str">
            <v>Santos, Rene</v>
          </cell>
          <cell r="K33" t="str">
            <v>Lagos (SNEPCO)</v>
          </cell>
          <cell r="L33" t="str">
            <v>0001</v>
          </cell>
          <cell r="M33" t="str">
            <v>External</v>
          </cell>
          <cell r="N33" t="str">
            <v>Fixed Term (&gt;= 6mth)</v>
          </cell>
          <cell r="O33">
            <v>0</v>
          </cell>
          <cell r="P33">
            <v>0</v>
          </cell>
          <cell r="Q33">
            <v>0</v>
          </cell>
          <cell r="R33">
            <v>0</v>
          </cell>
          <cell r="T33">
            <v>0</v>
          </cell>
          <cell r="U33">
            <v>0</v>
          </cell>
          <cell r="V33">
            <v>0</v>
          </cell>
          <cell r="W33">
            <v>0</v>
          </cell>
          <cell r="X33">
            <v>0</v>
          </cell>
          <cell r="Z33">
            <v>0</v>
          </cell>
          <cell r="AD33">
            <v>0</v>
          </cell>
          <cell r="AE33">
            <v>0</v>
          </cell>
          <cell r="AF33">
            <v>0</v>
          </cell>
          <cell r="AG33">
            <v>0</v>
          </cell>
          <cell r="AH33">
            <v>0</v>
          </cell>
          <cell r="AI33">
            <v>0</v>
          </cell>
          <cell r="AJ33">
            <v>0</v>
          </cell>
          <cell r="AK33">
            <v>0</v>
          </cell>
          <cell r="AL33">
            <v>0</v>
          </cell>
          <cell r="AO33">
            <v>0</v>
          </cell>
          <cell r="AR33">
            <v>0</v>
          </cell>
        </row>
        <row r="34">
          <cell r="A34" t="str">
            <v>EPG-PS-PMS</v>
          </cell>
          <cell r="B34" t="str">
            <v>Maintenance &amp; Integrity</v>
          </cell>
          <cell r="C34" t="str">
            <v>50828759</v>
          </cell>
          <cell r="D34" t="str">
            <v>Asset &amp; Integrity Verification Engineer</v>
          </cell>
          <cell r="E34" t="str">
            <v xml:space="preserve">   68831</v>
          </cell>
          <cell r="F34" t="str">
            <v>Huang, Huak Hua</v>
          </cell>
          <cell r="G34" t="str">
            <v>Disc Engr Insp Tchy JG5</v>
          </cell>
          <cell r="H34" t="str">
            <v>5</v>
          </cell>
          <cell r="I34" t="str">
            <v>50828718</v>
          </cell>
          <cell r="J34" t="str">
            <v>Santos, Rene</v>
          </cell>
          <cell r="K34" t="str">
            <v>Lagos (SNEPCO)</v>
          </cell>
          <cell r="L34" t="str">
            <v>0001</v>
          </cell>
          <cell r="M34" t="str">
            <v>Expatriate - EBAS</v>
          </cell>
          <cell r="N34" t="str">
            <v>Indefinite (SE)</v>
          </cell>
          <cell r="O34" t="str">
            <v>5</v>
          </cell>
          <cell r="P34">
            <v>0</v>
          </cell>
          <cell r="Q34">
            <v>0</v>
          </cell>
          <cell r="R34">
            <v>0</v>
          </cell>
          <cell r="T34">
            <v>0</v>
          </cell>
          <cell r="U34">
            <v>0</v>
          </cell>
          <cell r="V34">
            <v>0</v>
          </cell>
          <cell r="W34">
            <v>0</v>
          </cell>
          <cell r="X34">
            <v>0</v>
          </cell>
          <cell r="Z34">
            <v>0</v>
          </cell>
          <cell r="AD34">
            <v>0</v>
          </cell>
          <cell r="AE34">
            <v>0</v>
          </cell>
          <cell r="AF34">
            <v>0</v>
          </cell>
          <cell r="AG34">
            <v>0</v>
          </cell>
          <cell r="AH34">
            <v>0</v>
          </cell>
          <cell r="AI34">
            <v>0</v>
          </cell>
          <cell r="AJ34">
            <v>0</v>
          </cell>
          <cell r="AK34">
            <v>0</v>
          </cell>
          <cell r="AL34">
            <v>0</v>
          </cell>
          <cell r="AO34">
            <v>0</v>
          </cell>
          <cell r="AR34">
            <v>0</v>
          </cell>
        </row>
        <row r="35">
          <cell r="A35" t="str">
            <v>EPG-PS-PMS</v>
          </cell>
          <cell r="B35" t="str">
            <v>Maintenance &amp; Integrity</v>
          </cell>
          <cell r="C35" t="str">
            <v>50828765</v>
          </cell>
          <cell r="D35" t="str">
            <v>Asset &amp; Integrity Verification Engineer</v>
          </cell>
          <cell r="E35" t="str">
            <v xml:space="preserve">   68914</v>
          </cell>
          <cell r="F35" t="str">
            <v>Ritchie, Thomas</v>
          </cell>
          <cell r="G35" t="str">
            <v>Disc Engr Insp Tchy JG5</v>
          </cell>
          <cell r="H35" t="str">
            <v>5</v>
          </cell>
          <cell r="I35" t="str">
            <v>50828718</v>
          </cell>
          <cell r="J35" t="str">
            <v>Santos, Rene</v>
          </cell>
          <cell r="K35" t="str">
            <v>Lagos (SNEPCO)</v>
          </cell>
          <cell r="L35" t="str">
            <v>0001</v>
          </cell>
          <cell r="M35" t="str">
            <v>Expatriate - EBAS</v>
          </cell>
          <cell r="N35" t="str">
            <v>Indefinite (SE)</v>
          </cell>
          <cell r="O35" t="str">
            <v>5</v>
          </cell>
          <cell r="P35">
            <v>0</v>
          </cell>
          <cell r="Q35">
            <v>0</v>
          </cell>
          <cell r="R35">
            <v>0</v>
          </cell>
          <cell r="T35">
            <v>0</v>
          </cell>
          <cell r="U35">
            <v>0</v>
          </cell>
          <cell r="V35">
            <v>0</v>
          </cell>
          <cell r="W35">
            <v>0</v>
          </cell>
          <cell r="X35">
            <v>0</v>
          </cell>
          <cell r="Z35">
            <v>0</v>
          </cell>
          <cell r="AD35">
            <v>0</v>
          </cell>
          <cell r="AE35">
            <v>0</v>
          </cell>
          <cell r="AF35">
            <v>0</v>
          </cell>
          <cell r="AG35">
            <v>0</v>
          </cell>
          <cell r="AH35">
            <v>0</v>
          </cell>
          <cell r="AI35">
            <v>0</v>
          </cell>
          <cell r="AJ35">
            <v>0</v>
          </cell>
          <cell r="AK35">
            <v>0</v>
          </cell>
          <cell r="AL35">
            <v>0</v>
          </cell>
          <cell r="AO35">
            <v>0</v>
          </cell>
          <cell r="AR35">
            <v>0</v>
          </cell>
        </row>
        <row r="36">
          <cell r="A36" t="str">
            <v>EPG-PS-PMS</v>
          </cell>
          <cell r="B36" t="str">
            <v>Maintenance &amp; Integrity</v>
          </cell>
          <cell r="C36" t="str">
            <v>50828772</v>
          </cell>
          <cell r="D36" t="str">
            <v>Asset &amp; Integrity Verification Engineer</v>
          </cell>
          <cell r="E36" t="str">
            <v xml:space="preserve">   77662</v>
          </cell>
          <cell r="F36" t="str">
            <v>Davis, Raymond</v>
          </cell>
          <cell r="G36" t="str">
            <v>Disc Engr Maint Advice &amp; Sys JG4</v>
          </cell>
          <cell r="H36" t="str">
            <v>4</v>
          </cell>
          <cell r="I36" t="str">
            <v>50828718</v>
          </cell>
          <cell r="J36" t="str">
            <v>Santos, Rene</v>
          </cell>
          <cell r="K36" t="str">
            <v>Lagos (SNEPCO)</v>
          </cell>
          <cell r="L36" t="str">
            <v>0001</v>
          </cell>
          <cell r="M36" t="str">
            <v>Expatriate - EBAS</v>
          </cell>
          <cell r="N36" t="str">
            <v>Indefinite (SE)</v>
          </cell>
          <cell r="O36" t="str">
            <v>5</v>
          </cell>
          <cell r="P36">
            <v>0</v>
          </cell>
          <cell r="Q36">
            <v>0</v>
          </cell>
          <cell r="R36">
            <v>0</v>
          </cell>
          <cell r="T36">
            <v>0</v>
          </cell>
          <cell r="U36">
            <v>0</v>
          </cell>
          <cell r="V36">
            <v>0</v>
          </cell>
          <cell r="W36">
            <v>0</v>
          </cell>
          <cell r="X36">
            <v>0</v>
          </cell>
          <cell r="Z36">
            <v>0</v>
          </cell>
          <cell r="AD36">
            <v>0</v>
          </cell>
          <cell r="AE36">
            <v>0</v>
          </cell>
          <cell r="AF36">
            <v>0</v>
          </cell>
          <cell r="AG36">
            <v>0</v>
          </cell>
          <cell r="AH36">
            <v>0</v>
          </cell>
          <cell r="AI36">
            <v>0</v>
          </cell>
          <cell r="AJ36">
            <v>0</v>
          </cell>
          <cell r="AK36">
            <v>0</v>
          </cell>
          <cell r="AL36">
            <v>0</v>
          </cell>
          <cell r="AO36">
            <v>0</v>
          </cell>
          <cell r="AR36">
            <v>0</v>
          </cell>
        </row>
        <row r="37">
          <cell r="A37" t="str">
            <v>EPG-PS-PMS</v>
          </cell>
          <cell r="B37" t="str">
            <v>Maintenance &amp; Integrity</v>
          </cell>
          <cell r="C37" t="str">
            <v>50828778</v>
          </cell>
          <cell r="D37" t="str">
            <v>Asset &amp; Integrity Verification Engineer</v>
          </cell>
          <cell r="E37" t="str">
            <v xml:space="preserve">   83301</v>
          </cell>
          <cell r="F37" t="str">
            <v>Aremu, Kayode</v>
          </cell>
          <cell r="G37" t="str">
            <v>Disc Engr Maint Advice &amp; Sys JG4</v>
          </cell>
          <cell r="H37" t="str">
            <v>4</v>
          </cell>
          <cell r="I37" t="str">
            <v>50828718</v>
          </cell>
          <cell r="J37" t="str">
            <v>Santos, Rene</v>
          </cell>
          <cell r="K37" t="str">
            <v>Lagos (SNEPCO)</v>
          </cell>
          <cell r="L37" t="str">
            <v>0001</v>
          </cell>
          <cell r="M37" t="str">
            <v>Regular</v>
          </cell>
          <cell r="N37" t="str">
            <v>Fixed Term (&gt;= 6mth)</v>
          </cell>
          <cell r="O37" t="str">
            <v>5</v>
          </cell>
          <cell r="P37">
            <v>0</v>
          </cell>
          <cell r="Q37">
            <v>0</v>
          </cell>
          <cell r="R37">
            <v>0</v>
          </cell>
          <cell r="T37">
            <v>0</v>
          </cell>
          <cell r="U37">
            <v>0</v>
          </cell>
          <cell r="V37">
            <v>0</v>
          </cell>
          <cell r="W37">
            <v>0</v>
          </cell>
          <cell r="X37">
            <v>0</v>
          </cell>
          <cell r="Z37">
            <v>0</v>
          </cell>
          <cell r="AD37">
            <v>0</v>
          </cell>
          <cell r="AE37">
            <v>0</v>
          </cell>
          <cell r="AF37">
            <v>0</v>
          </cell>
          <cell r="AG37">
            <v>0</v>
          </cell>
          <cell r="AH37">
            <v>0</v>
          </cell>
          <cell r="AI37">
            <v>0</v>
          </cell>
          <cell r="AJ37">
            <v>0</v>
          </cell>
          <cell r="AK37">
            <v>0</v>
          </cell>
          <cell r="AL37">
            <v>0</v>
          </cell>
          <cell r="AO37">
            <v>0</v>
          </cell>
          <cell r="AR37">
            <v>0</v>
          </cell>
        </row>
        <row r="38">
          <cell r="A38" t="str">
            <v>EPG-PS-PMS</v>
          </cell>
          <cell r="B38" t="str">
            <v>Maintenance &amp; Integrity</v>
          </cell>
          <cell r="C38" t="str">
            <v>50828833</v>
          </cell>
          <cell r="D38" t="str">
            <v>Maint/Reliability &amp; Strat. Process Lead</v>
          </cell>
          <cell r="E38" t="str">
            <v xml:space="preserve">   65386</v>
          </cell>
          <cell r="F38" t="str">
            <v>Adelekan, Adedotun</v>
          </cell>
          <cell r="G38" t="str">
            <v>Disc Engr Maint Advice &amp; Sys JG3</v>
          </cell>
          <cell r="H38" t="str">
            <v>3</v>
          </cell>
          <cell r="I38" t="str">
            <v>50828718</v>
          </cell>
          <cell r="J38" t="str">
            <v>Santos, Rene</v>
          </cell>
          <cell r="K38" t="str">
            <v>Lagos (SNEPCO)</v>
          </cell>
          <cell r="L38" t="str">
            <v>0001</v>
          </cell>
          <cell r="M38" t="str">
            <v>Regular</v>
          </cell>
          <cell r="N38" t="str">
            <v>Indefinite</v>
          </cell>
          <cell r="O38" t="str">
            <v>3</v>
          </cell>
          <cell r="P38">
            <v>0</v>
          </cell>
          <cell r="Q38">
            <v>0</v>
          </cell>
          <cell r="R38">
            <v>0</v>
          </cell>
          <cell r="T38">
            <v>0</v>
          </cell>
          <cell r="U38">
            <v>0</v>
          </cell>
          <cell r="V38">
            <v>0</v>
          </cell>
          <cell r="W38">
            <v>0</v>
          </cell>
          <cell r="X38">
            <v>0</v>
          </cell>
          <cell r="Z38">
            <v>0</v>
          </cell>
          <cell r="AD38">
            <v>0</v>
          </cell>
          <cell r="AE38">
            <v>0</v>
          </cell>
          <cell r="AF38">
            <v>0</v>
          </cell>
          <cell r="AG38">
            <v>0</v>
          </cell>
          <cell r="AH38">
            <v>0</v>
          </cell>
          <cell r="AI38">
            <v>0</v>
          </cell>
          <cell r="AJ38">
            <v>0</v>
          </cell>
          <cell r="AK38">
            <v>0</v>
          </cell>
          <cell r="AL38">
            <v>0</v>
          </cell>
          <cell r="AO38">
            <v>0</v>
          </cell>
          <cell r="AR38">
            <v>0</v>
          </cell>
        </row>
        <row r="39">
          <cell r="A39" t="str">
            <v>EPG-PS-PMS</v>
          </cell>
          <cell r="B39" t="str">
            <v>Maintenance &amp; Integrity</v>
          </cell>
          <cell r="C39" t="str">
            <v>50833597</v>
          </cell>
          <cell r="D39" t="str">
            <v>Maintenance Engineer - Electrical</v>
          </cell>
          <cell r="E39" t="str">
            <v xml:space="preserve">   69599</v>
          </cell>
          <cell r="F39" t="str">
            <v>Haji Hujan, Jaluddin</v>
          </cell>
          <cell r="G39" t="str">
            <v>Prod Eng Upstream Maint Supvn JG5</v>
          </cell>
          <cell r="H39" t="str">
            <v>5</v>
          </cell>
          <cell r="I39" t="str">
            <v>50828718</v>
          </cell>
          <cell r="J39" t="str">
            <v>Santos, Rene</v>
          </cell>
          <cell r="K39" t="str">
            <v>Lagos (SNEPCO)</v>
          </cell>
          <cell r="L39" t="str">
            <v>0001</v>
          </cell>
          <cell r="M39" t="str">
            <v>Expatriate - EBAS</v>
          </cell>
          <cell r="N39" t="str">
            <v>Indefinite (SE)</v>
          </cell>
          <cell r="O39" t="str">
            <v>5</v>
          </cell>
          <cell r="P39">
            <v>0</v>
          </cell>
          <cell r="Q39">
            <v>0</v>
          </cell>
          <cell r="R39">
            <v>0</v>
          </cell>
          <cell r="T39">
            <v>0</v>
          </cell>
          <cell r="U39">
            <v>0</v>
          </cell>
          <cell r="V39">
            <v>0</v>
          </cell>
          <cell r="W39">
            <v>0</v>
          </cell>
          <cell r="X39">
            <v>0</v>
          </cell>
          <cell r="Z39">
            <v>0</v>
          </cell>
          <cell r="AD39">
            <v>0</v>
          </cell>
          <cell r="AE39">
            <v>0</v>
          </cell>
          <cell r="AF39">
            <v>0</v>
          </cell>
          <cell r="AG39">
            <v>0</v>
          </cell>
          <cell r="AH39">
            <v>0</v>
          </cell>
          <cell r="AI39">
            <v>0</v>
          </cell>
          <cell r="AJ39">
            <v>0</v>
          </cell>
          <cell r="AK39">
            <v>0</v>
          </cell>
          <cell r="AL39">
            <v>0</v>
          </cell>
          <cell r="AO39">
            <v>0</v>
          </cell>
          <cell r="AR39">
            <v>0</v>
          </cell>
        </row>
        <row r="40">
          <cell r="A40" t="str">
            <v>EPG-PS-PMS</v>
          </cell>
          <cell r="B40" t="str">
            <v>Maintenance &amp; Integrity</v>
          </cell>
          <cell r="C40" t="str">
            <v>50833638</v>
          </cell>
          <cell r="D40" t="str">
            <v>Maintenance Engineer - Mechanical</v>
          </cell>
          <cell r="E40" t="str">
            <v xml:space="preserve">   69570</v>
          </cell>
          <cell r="F40" t="str">
            <v>Joyce, John</v>
          </cell>
          <cell r="G40" t="str">
            <v>Prod Eng Upstream Maint Supvn JG5</v>
          </cell>
          <cell r="H40" t="str">
            <v>5</v>
          </cell>
          <cell r="I40" t="str">
            <v>50828718</v>
          </cell>
          <cell r="J40" t="str">
            <v>Santos, Rene</v>
          </cell>
          <cell r="K40" t="str">
            <v>Lagos (SNEPCO)</v>
          </cell>
          <cell r="L40" t="str">
            <v>0001</v>
          </cell>
          <cell r="M40" t="str">
            <v>Expatriate - EBAS</v>
          </cell>
          <cell r="N40" t="str">
            <v>Fixed Term (&gt;= 6mth)</v>
          </cell>
          <cell r="O40" t="str">
            <v>4</v>
          </cell>
          <cell r="P40">
            <v>0</v>
          </cell>
          <cell r="Q40">
            <v>0</v>
          </cell>
          <cell r="R40">
            <v>0</v>
          </cell>
          <cell r="T40">
            <v>0</v>
          </cell>
          <cell r="U40">
            <v>0</v>
          </cell>
          <cell r="V40">
            <v>0</v>
          </cell>
          <cell r="W40">
            <v>0</v>
          </cell>
          <cell r="X40">
            <v>0</v>
          </cell>
          <cell r="Z40">
            <v>0</v>
          </cell>
          <cell r="AD40">
            <v>0</v>
          </cell>
          <cell r="AE40">
            <v>0</v>
          </cell>
          <cell r="AF40">
            <v>0</v>
          </cell>
          <cell r="AG40">
            <v>0</v>
          </cell>
          <cell r="AH40">
            <v>0</v>
          </cell>
          <cell r="AI40">
            <v>0</v>
          </cell>
          <cell r="AJ40">
            <v>0</v>
          </cell>
          <cell r="AK40">
            <v>0</v>
          </cell>
          <cell r="AL40">
            <v>0</v>
          </cell>
          <cell r="AO40">
            <v>0</v>
          </cell>
          <cell r="AR40">
            <v>0</v>
          </cell>
        </row>
        <row r="41">
          <cell r="A41" t="str">
            <v>EPG-PS-PMS</v>
          </cell>
          <cell r="B41" t="str">
            <v>Maintenance &amp; Integrity</v>
          </cell>
          <cell r="C41" t="str">
            <v>50833644</v>
          </cell>
          <cell r="D41" t="str">
            <v>Maintenance Systems Engineer</v>
          </cell>
          <cell r="E41">
            <v>0</v>
          </cell>
          <cell r="F41">
            <v>0</v>
          </cell>
          <cell r="G41" t="str">
            <v>To Be Evaluated (TBE)</v>
          </cell>
          <cell r="H41" t="str">
            <v>90</v>
          </cell>
          <cell r="I41" t="str">
            <v>50828718</v>
          </cell>
          <cell r="J41" t="str">
            <v>Santos, Rene</v>
          </cell>
          <cell r="K41" t="str">
            <v>Lagos (SNEPCO)</v>
          </cell>
          <cell r="L41" t="str">
            <v>0001</v>
          </cell>
          <cell r="M41">
            <v>0</v>
          </cell>
          <cell r="N41">
            <v>0</v>
          </cell>
          <cell r="O41">
            <v>0</v>
          </cell>
          <cell r="P41">
            <v>0</v>
          </cell>
          <cell r="Q41">
            <v>0</v>
          </cell>
          <cell r="R41">
            <v>0</v>
          </cell>
          <cell r="T41">
            <v>0</v>
          </cell>
          <cell r="U41">
            <v>0</v>
          </cell>
          <cell r="V41">
            <v>0</v>
          </cell>
          <cell r="W41">
            <v>0</v>
          </cell>
          <cell r="X41">
            <v>0</v>
          </cell>
          <cell r="Z41">
            <v>0</v>
          </cell>
          <cell r="AC41">
            <v>38979</v>
          </cell>
          <cell r="AD41">
            <v>0</v>
          </cell>
          <cell r="AE41">
            <v>0</v>
          </cell>
          <cell r="AF41">
            <v>0</v>
          </cell>
          <cell r="AG41">
            <v>0</v>
          </cell>
          <cell r="AH41">
            <v>0</v>
          </cell>
          <cell r="AI41">
            <v>0</v>
          </cell>
          <cell r="AJ41">
            <v>0</v>
          </cell>
          <cell r="AK41">
            <v>0</v>
          </cell>
          <cell r="AL41">
            <v>0</v>
          </cell>
          <cell r="AO41">
            <v>0</v>
          </cell>
          <cell r="AR41">
            <v>0</v>
          </cell>
        </row>
        <row r="42">
          <cell r="A42" t="str">
            <v>EPG-PS-PMS</v>
          </cell>
          <cell r="B42" t="str">
            <v>Maintenance &amp; Integrity</v>
          </cell>
          <cell r="C42" t="str">
            <v>50833651</v>
          </cell>
          <cell r="D42" t="str">
            <v>Reliability Engineer</v>
          </cell>
          <cell r="E42" t="str">
            <v xml:space="preserve">   68856</v>
          </cell>
          <cell r="F42" t="str">
            <v>Wallace, Alan</v>
          </cell>
          <cell r="G42" t="str">
            <v>Prod Eng Upstream Maint Supvn JG4</v>
          </cell>
          <cell r="H42" t="str">
            <v>4</v>
          </cell>
          <cell r="I42" t="str">
            <v>50828718</v>
          </cell>
          <cell r="J42" t="str">
            <v>Santos, Rene</v>
          </cell>
          <cell r="K42" t="str">
            <v>Lagos (SNEPCO)</v>
          </cell>
          <cell r="L42" t="str">
            <v>0001</v>
          </cell>
          <cell r="M42" t="str">
            <v>Expatriate - EBAS</v>
          </cell>
          <cell r="N42" t="str">
            <v>Indefinite (SE)</v>
          </cell>
          <cell r="O42" t="str">
            <v>4</v>
          </cell>
          <cell r="P42">
            <v>0</v>
          </cell>
          <cell r="Q42">
            <v>0</v>
          </cell>
          <cell r="R42">
            <v>0</v>
          </cell>
          <cell r="T42">
            <v>0</v>
          </cell>
          <cell r="U42">
            <v>0</v>
          </cell>
          <cell r="V42">
            <v>0</v>
          </cell>
          <cell r="W42">
            <v>0</v>
          </cell>
          <cell r="X42">
            <v>0</v>
          </cell>
          <cell r="Z42">
            <v>0</v>
          </cell>
          <cell r="AD42">
            <v>0</v>
          </cell>
          <cell r="AE42">
            <v>0</v>
          </cell>
          <cell r="AF42">
            <v>0</v>
          </cell>
          <cell r="AG42">
            <v>0</v>
          </cell>
          <cell r="AH42">
            <v>0</v>
          </cell>
          <cell r="AI42">
            <v>0</v>
          </cell>
          <cell r="AJ42">
            <v>0</v>
          </cell>
          <cell r="AK42">
            <v>0</v>
          </cell>
          <cell r="AL42">
            <v>0</v>
          </cell>
          <cell r="AO42">
            <v>0</v>
          </cell>
          <cell r="AR42">
            <v>0</v>
          </cell>
        </row>
        <row r="43">
          <cell r="A43">
            <v>0</v>
          </cell>
          <cell r="C43">
            <v>0</v>
          </cell>
          <cell r="D43">
            <v>0</v>
          </cell>
          <cell r="E43">
            <v>0</v>
          </cell>
          <cell r="F43">
            <v>0</v>
          </cell>
          <cell r="G43">
            <v>0</v>
          </cell>
          <cell r="H43">
            <v>0</v>
          </cell>
          <cell r="I43">
            <v>0</v>
          </cell>
          <cell r="J43">
            <v>0</v>
          </cell>
          <cell r="K43" t="str">
            <v>Lagos (SNEPCO)</v>
          </cell>
          <cell r="L43" t="str">
            <v>0001</v>
          </cell>
          <cell r="M43">
            <v>0</v>
          </cell>
          <cell r="N43">
            <v>0</v>
          </cell>
          <cell r="O43">
            <v>0</v>
          </cell>
          <cell r="P43">
            <v>0</v>
          </cell>
          <cell r="Q43">
            <v>0</v>
          </cell>
          <cell r="R43">
            <v>0</v>
          </cell>
          <cell r="T43">
            <v>0</v>
          </cell>
          <cell r="U43">
            <v>0</v>
          </cell>
          <cell r="V43">
            <v>0</v>
          </cell>
          <cell r="W43">
            <v>0</v>
          </cell>
          <cell r="X43">
            <v>0</v>
          </cell>
          <cell r="Z43">
            <v>0</v>
          </cell>
          <cell r="AD43">
            <v>0</v>
          </cell>
          <cell r="AE43">
            <v>0</v>
          </cell>
          <cell r="AF43">
            <v>0</v>
          </cell>
          <cell r="AG43">
            <v>0</v>
          </cell>
          <cell r="AH43">
            <v>0</v>
          </cell>
          <cell r="AI43">
            <v>0</v>
          </cell>
          <cell r="AJ43">
            <v>0</v>
          </cell>
          <cell r="AK43">
            <v>0</v>
          </cell>
          <cell r="AL43">
            <v>0</v>
          </cell>
          <cell r="AO43">
            <v>0</v>
          </cell>
          <cell r="AR43">
            <v>0</v>
          </cell>
        </row>
        <row r="44">
          <cell r="A44" t="str">
            <v>EPG-PS-PMC</v>
          </cell>
          <cell r="B44" t="str">
            <v>Maintenance &amp; Integrity</v>
          </cell>
          <cell r="C44" t="str">
            <v>50828838</v>
          </cell>
          <cell r="D44" t="str">
            <v>Head, Materials &amp; Corrosion</v>
          </cell>
          <cell r="E44" t="str">
            <v xml:space="preserve">   63152</v>
          </cell>
          <cell r="F44" t="str">
            <v>Olaosebikan, Olalekan</v>
          </cell>
          <cell r="G44" t="str">
            <v>Disc Engr Matls, &amp; Crsn JG3</v>
          </cell>
          <cell r="H44" t="str">
            <v>3</v>
          </cell>
          <cell r="I44" t="str">
            <v>50828578</v>
          </cell>
          <cell r="J44" t="str">
            <v>Offor, Anthony</v>
          </cell>
          <cell r="K44" t="str">
            <v>Lagos (SNEPCO)</v>
          </cell>
          <cell r="L44" t="str">
            <v>0001</v>
          </cell>
          <cell r="M44" t="str">
            <v>Regular</v>
          </cell>
          <cell r="N44" t="str">
            <v>Indefinite</v>
          </cell>
          <cell r="O44" t="str">
            <v>3</v>
          </cell>
          <cell r="P44">
            <v>0</v>
          </cell>
          <cell r="Q44">
            <v>0</v>
          </cell>
          <cell r="R44">
            <v>0</v>
          </cell>
          <cell r="T44">
            <v>0</v>
          </cell>
          <cell r="U44">
            <v>0</v>
          </cell>
          <cell r="V44">
            <v>0</v>
          </cell>
          <cell r="W44">
            <v>0</v>
          </cell>
          <cell r="X44">
            <v>0</v>
          </cell>
          <cell r="Z44">
            <v>0</v>
          </cell>
          <cell r="AD44">
            <v>0</v>
          </cell>
          <cell r="AE44">
            <v>0</v>
          </cell>
          <cell r="AF44">
            <v>0</v>
          </cell>
          <cell r="AG44">
            <v>0</v>
          </cell>
          <cell r="AH44">
            <v>0</v>
          </cell>
          <cell r="AI44">
            <v>0</v>
          </cell>
          <cell r="AJ44">
            <v>0</v>
          </cell>
          <cell r="AK44">
            <v>0</v>
          </cell>
          <cell r="AL44">
            <v>0</v>
          </cell>
          <cell r="AO44">
            <v>0</v>
          </cell>
          <cell r="AR44">
            <v>0</v>
          </cell>
        </row>
        <row r="45">
          <cell r="A45" t="str">
            <v>EPG-PS-PMC</v>
          </cell>
          <cell r="B45" t="str">
            <v>Maintenance &amp; Integrity</v>
          </cell>
          <cell r="C45" t="str">
            <v>50828845</v>
          </cell>
          <cell r="D45" t="str">
            <v>Materials &amp; Corrosion Engineer</v>
          </cell>
          <cell r="E45" t="str">
            <v xml:space="preserve">   68141</v>
          </cell>
          <cell r="F45" t="str">
            <v>Itopa, Leonard</v>
          </cell>
          <cell r="G45" t="str">
            <v>Prod Eng Upstream  Process Chem. JG4</v>
          </cell>
          <cell r="H45" t="str">
            <v>4</v>
          </cell>
          <cell r="I45" t="str">
            <v>50828838</v>
          </cell>
          <cell r="J45" t="str">
            <v>Olaosebikan, Olalekan</v>
          </cell>
          <cell r="K45" t="str">
            <v>Lagos (SNEPCO)</v>
          </cell>
          <cell r="L45" t="str">
            <v>0001</v>
          </cell>
          <cell r="M45" t="str">
            <v>Regular</v>
          </cell>
          <cell r="N45" t="str">
            <v>Indefinite</v>
          </cell>
          <cell r="O45" t="str">
            <v>5</v>
          </cell>
          <cell r="P45">
            <v>0</v>
          </cell>
          <cell r="Q45">
            <v>0</v>
          </cell>
          <cell r="R45">
            <v>0</v>
          </cell>
          <cell r="T45">
            <v>0</v>
          </cell>
          <cell r="U45">
            <v>0</v>
          </cell>
          <cell r="V45">
            <v>0</v>
          </cell>
          <cell r="W45">
            <v>0</v>
          </cell>
          <cell r="X45">
            <v>0</v>
          </cell>
          <cell r="Z45">
            <v>0</v>
          </cell>
          <cell r="AD45">
            <v>0</v>
          </cell>
          <cell r="AE45">
            <v>0</v>
          </cell>
          <cell r="AF45">
            <v>0</v>
          </cell>
          <cell r="AG45">
            <v>0</v>
          </cell>
          <cell r="AH45">
            <v>0</v>
          </cell>
          <cell r="AI45">
            <v>0</v>
          </cell>
          <cell r="AJ45">
            <v>0</v>
          </cell>
          <cell r="AK45">
            <v>0</v>
          </cell>
          <cell r="AL45">
            <v>0</v>
          </cell>
          <cell r="AO45">
            <v>0</v>
          </cell>
          <cell r="AR45">
            <v>0</v>
          </cell>
        </row>
        <row r="46">
          <cell r="A46" t="str">
            <v>EPG-PS-PMC</v>
          </cell>
          <cell r="B46" t="str">
            <v>Maintenance &amp; Integrity</v>
          </cell>
          <cell r="C46" t="str">
            <v>50833590</v>
          </cell>
          <cell r="D46" t="str">
            <v>Senior Production Chemist</v>
          </cell>
          <cell r="E46" t="str">
            <v xml:space="preserve">   66337</v>
          </cell>
          <cell r="F46" t="str">
            <v>Oduola, Lukman</v>
          </cell>
          <cell r="G46" t="str">
            <v>To Be Evaluated (TBE)</v>
          </cell>
          <cell r="H46" t="str">
            <v>90</v>
          </cell>
          <cell r="I46" t="str">
            <v>50828850</v>
          </cell>
          <cell r="J46" t="str">
            <v>Hubbard, Paul</v>
          </cell>
          <cell r="K46" t="str">
            <v>Lagos (SNEPCO)</v>
          </cell>
          <cell r="L46" t="str">
            <v>0001</v>
          </cell>
          <cell r="M46" t="str">
            <v>Regular</v>
          </cell>
          <cell r="N46" t="str">
            <v>Indefinite</v>
          </cell>
          <cell r="O46" t="str">
            <v>4</v>
          </cell>
          <cell r="P46">
            <v>0</v>
          </cell>
          <cell r="Q46">
            <v>0</v>
          </cell>
          <cell r="R46">
            <v>0</v>
          </cell>
          <cell r="T46">
            <v>0</v>
          </cell>
          <cell r="U46">
            <v>0</v>
          </cell>
          <cell r="V46">
            <v>0</v>
          </cell>
          <cell r="W46">
            <v>0</v>
          </cell>
          <cell r="X46">
            <v>0</v>
          </cell>
          <cell r="Z46">
            <v>0</v>
          </cell>
          <cell r="AD46">
            <v>0</v>
          </cell>
          <cell r="AE46">
            <v>0</v>
          </cell>
          <cell r="AF46">
            <v>0</v>
          </cell>
          <cell r="AG46">
            <v>0</v>
          </cell>
          <cell r="AH46">
            <v>0</v>
          </cell>
          <cell r="AI46">
            <v>0</v>
          </cell>
          <cell r="AJ46">
            <v>0</v>
          </cell>
          <cell r="AK46">
            <v>0</v>
          </cell>
          <cell r="AL46">
            <v>0</v>
          </cell>
          <cell r="AO46">
            <v>0</v>
          </cell>
          <cell r="AR46">
            <v>0</v>
          </cell>
        </row>
        <row r="47">
          <cell r="A47" t="str">
            <v>EPG-PS-PMC</v>
          </cell>
          <cell r="B47" t="str">
            <v>Maintenance &amp; Integrity</v>
          </cell>
          <cell r="C47" t="str">
            <v>50828794</v>
          </cell>
          <cell r="D47" t="str">
            <v>Graduate Engineer</v>
          </cell>
          <cell r="E47" t="str">
            <v xml:space="preserve">   87223</v>
          </cell>
          <cell r="F47" t="str">
            <v>Abba, Zara</v>
          </cell>
          <cell r="G47" t="str">
            <v>Disc Engr Support JG7</v>
          </cell>
          <cell r="H47" t="str">
            <v>7</v>
          </cell>
          <cell r="I47" t="str">
            <v>50828850</v>
          </cell>
          <cell r="J47" t="str">
            <v>Hubbard, Paul</v>
          </cell>
          <cell r="K47" t="str">
            <v>Lagos (SNEPCO)</v>
          </cell>
          <cell r="L47" t="str">
            <v>0001</v>
          </cell>
          <cell r="M47" t="str">
            <v>Regular</v>
          </cell>
          <cell r="N47" t="str">
            <v>Indefinite</v>
          </cell>
          <cell r="O47" t="str">
            <v>G</v>
          </cell>
          <cell r="P47" t="str">
            <v>X</v>
          </cell>
          <cell r="Q47">
            <v>0</v>
          </cell>
          <cell r="R47">
            <v>0</v>
          </cell>
          <cell r="T47">
            <v>0</v>
          </cell>
          <cell r="U47">
            <v>0</v>
          </cell>
          <cell r="V47">
            <v>0</v>
          </cell>
          <cell r="W47">
            <v>0</v>
          </cell>
          <cell r="X47">
            <v>0</v>
          </cell>
          <cell r="Z47">
            <v>0</v>
          </cell>
          <cell r="AD47">
            <v>0</v>
          </cell>
          <cell r="AE47">
            <v>0</v>
          </cell>
          <cell r="AF47">
            <v>0</v>
          </cell>
          <cell r="AG47">
            <v>0</v>
          </cell>
          <cell r="AH47">
            <v>0</v>
          </cell>
          <cell r="AI47">
            <v>0</v>
          </cell>
          <cell r="AJ47">
            <v>0</v>
          </cell>
          <cell r="AK47">
            <v>0</v>
          </cell>
          <cell r="AL47">
            <v>0</v>
          </cell>
          <cell r="AM47">
            <v>1</v>
          </cell>
          <cell r="AN47">
            <v>2958465</v>
          </cell>
          <cell r="AO47">
            <v>0</v>
          </cell>
          <cell r="AR47">
            <v>0</v>
          </cell>
        </row>
        <row r="48">
          <cell r="A48" t="str">
            <v>EPG-PS-PMC</v>
          </cell>
          <cell r="B48" t="str">
            <v>Maintenance &amp; Integrity</v>
          </cell>
          <cell r="C48" t="str">
            <v>50828850</v>
          </cell>
          <cell r="D48" t="str">
            <v>Head, Production Chemistry</v>
          </cell>
          <cell r="E48" t="str">
            <v xml:space="preserve">   74975</v>
          </cell>
          <cell r="F48" t="str">
            <v>Hubbard, Paul</v>
          </cell>
          <cell r="G48" t="str">
            <v>Prod Eng Upstream  Process Chem. JG4</v>
          </cell>
          <cell r="H48" t="str">
            <v>4</v>
          </cell>
          <cell r="I48" t="str">
            <v>50828578</v>
          </cell>
          <cell r="J48" t="str">
            <v>Offor, Anthony</v>
          </cell>
          <cell r="K48" t="str">
            <v>Lagos (SNEPCO)</v>
          </cell>
          <cell r="L48" t="str">
            <v>0001</v>
          </cell>
          <cell r="M48" t="str">
            <v>Expatriate - EBAS</v>
          </cell>
          <cell r="N48" t="str">
            <v>Fixed Term (&gt;= 6mth)</v>
          </cell>
          <cell r="O48" t="str">
            <v>4</v>
          </cell>
          <cell r="P48">
            <v>0</v>
          </cell>
          <cell r="Q48">
            <v>0</v>
          </cell>
          <cell r="R48">
            <v>0</v>
          </cell>
          <cell r="T48">
            <v>0</v>
          </cell>
          <cell r="U48">
            <v>0</v>
          </cell>
          <cell r="V48">
            <v>0</v>
          </cell>
          <cell r="W48">
            <v>0</v>
          </cell>
          <cell r="X48">
            <v>0</v>
          </cell>
          <cell r="Z48">
            <v>0</v>
          </cell>
          <cell r="AD48">
            <v>0</v>
          </cell>
          <cell r="AE48">
            <v>0</v>
          </cell>
          <cell r="AF48">
            <v>0</v>
          </cell>
          <cell r="AG48">
            <v>0</v>
          </cell>
          <cell r="AH48">
            <v>0</v>
          </cell>
          <cell r="AI48">
            <v>0</v>
          </cell>
          <cell r="AJ48">
            <v>0</v>
          </cell>
          <cell r="AK48">
            <v>0</v>
          </cell>
          <cell r="AL48">
            <v>0</v>
          </cell>
          <cell r="AO48">
            <v>0</v>
          </cell>
          <cell r="AR48">
            <v>0</v>
          </cell>
        </row>
        <row r="49">
          <cell r="A49" t="str">
            <v>EPG-PS-PMC</v>
          </cell>
          <cell r="B49" t="str">
            <v>Maintenance &amp; Integrity</v>
          </cell>
          <cell r="C49" t="str">
            <v>50832846</v>
          </cell>
          <cell r="D49" t="str">
            <v>Production Chemist</v>
          </cell>
          <cell r="E49" t="str">
            <v xml:space="preserve">   68905</v>
          </cell>
          <cell r="F49" t="str">
            <v>Molyneux, Trevor</v>
          </cell>
          <cell r="G49" t="str">
            <v>Prod Eng Upstream  Process Chem. JG4</v>
          </cell>
          <cell r="H49" t="str">
            <v>4</v>
          </cell>
          <cell r="I49" t="str">
            <v>50828850</v>
          </cell>
          <cell r="J49" t="str">
            <v>Hubbard, Paul</v>
          </cell>
          <cell r="K49" t="str">
            <v>Lagos (SNEPCO)</v>
          </cell>
          <cell r="L49" t="str">
            <v>0001</v>
          </cell>
          <cell r="M49" t="str">
            <v>Expatriate - EBAS</v>
          </cell>
          <cell r="N49" t="str">
            <v>Indefinite (SE)</v>
          </cell>
          <cell r="O49" t="str">
            <v>5</v>
          </cell>
          <cell r="P49">
            <v>0</v>
          </cell>
          <cell r="Q49">
            <v>0</v>
          </cell>
          <cell r="R49">
            <v>0</v>
          </cell>
          <cell r="T49">
            <v>0</v>
          </cell>
          <cell r="U49">
            <v>0</v>
          </cell>
          <cell r="V49">
            <v>0</v>
          </cell>
          <cell r="W49">
            <v>0</v>
          </cell>
          <cell r="X49">
            <v>0</v>
          </cell>
          <cell r="Z49">
            <v>0</v>
          </cell>
          <cell r="AD49">
            <v>0</v>
          </cell>
          <cell r="AE49">
            <v>0</v>
          </cell>
          <cell r="AF49">
            <v>0</v>
          </cell>
          <cell r="AG49">
            <v>0</v>
          </cell>
          <cell r="AH49">
            <v>0</v>
          </cell>
          <cell r="AI49">
            <v>0</v>
          </cell>
          <cell r="AJ49">
            <v>0</v>
          </cell>
          <cell r="AK49">
            <v>0</v>
          </cell>
          <cell r="AL49">
            <v>0</v>
          </cell>
          <cell r="AO49">
            <v>0</v>
          </cell>
          <cell r="AR49">
            <v>0</v>
          </cell>
        </row>
        <row r="50">
          <cell r="A50" t="str">
            <v>EPG-PS-PMC</v>
          </cell>
          <cell r="B50" t="str">
            <v>Maintenance &amp; Integrity</v>
          </cell>
          <cell r="C50" t="str">
            <v>50832846</v>
          </cell>
          <cell r="D50" t="str">
            <v>Production Chemist</v>
          </cell>
          <cell r="E50" t="str">
            <v xml:space="preserve">   97875</v>
          </cell>
          <cell r="F50" t="str">
            <v>Igwebueze, Clement</v>
          </cell>
          <cell r="G50" t="str">
            <v>Prod Eng Upstream  Process Chem. JG4</v>
          </cell>
          <cell r="H50" t="str">
            <v>4</v>
          </cell>
          <cell r="I50" t="str">
            <v>50828850</v>
          </cell>
          <cell r="J50" t="str">
            <v>Hubbard, Paul</v>
          </cell>
          <cell r="K50" t="str">
            <v>Lagos (SNEPCO)</v>
          </cell>
          <cell r="L50" t="str">
            <v>0001</v>
          </cell>
          <cell r="M50" t="str">
            <v>Regular</v>
          </cell>
          <cell r="N50" t="str">
            <v>Indefinite</v>
          </cell>
          <cell r="O50" t="str">
            <v>6</v>
          </cell>
          <cell r="P50">
            <v>0</v>
          </cell>
          <cell r="Q50">
            <v>0</v>
          </cell>
          <cell r="R50">
            <v>0</v>
          </cell>
          <cell r="T50">
            <v>0</v>
          </cell>
          <cell r="U50">
            <v>0</v>
          </cell>
          <cell r="V50">
            <v>0</v>
          </cell>
          <cell r="W50">
            <v>0</v>
          </cell>
          <cell r="X50">
            <v>0</v>
          </cell>
          <cell r="Z50">
            <v>0</v>
          </cell>
          <cell r="AD50">
            <v>0</v>
          </cell>
          <cell r="AE50">
            <v>0</v>
          </cell>
          <cell r="AF50">
            <v>0</v>
          </cell>
          <cell r="AG50">
            <v>0</v>
          </cell>
          <cell r="AH50">
            <v>0</v>
          </cell>
          <cell r="AI50">
            <v>0</v>
          </cell>
          <cell r="AJ50">
            <v>0</v>
          </cell>
          <cell r="AK50">
            <v>0</v>
          </cell>
          <cell r="AL50">
            <v>0</v>
          </cell>
          <cell r="AO50">
            <v>0</v>
          </cell>
          <cell r="AR50">
            <v>0</v>
          </cell>
        </row>
        <row r="51">
          <cell r="A51">
            <v>0</v>
          </cell>
          <cell r="C51">
            <v>0</v>
          </cell>
          <cell r="D51">
            <v>0</v>
          </cell>
          <cell r="E51">
            <v>0</v>
          </cell>
          <cell r="F51">
            <v>0</v>
          </cell>
          <cell r="G51">
            <v>0</v>
          </cell>
          <cell r="H51">
            <v>0</v>
          </cell>
          <cell r="I51">
            <v>0</v>
          </cell>
          <cell r="J51">
            <v>0</v>
          </cell>
          <cell r="K51" t="str">
            <v>Lagos (SNEPCO)</v>
          </cell>
          <cell r="L51">
            <v>0</v>
          </cell>
          <cell r="M51">
            <v>0</v>
          </cell>
          <cell r="N51">
            <v>0</v>
          </cell>
          <cell r="O51">
            <v>0</v>
          </cell>
          <cell r="P51">
            <v>0</v>
          </cell>
          <cell r="Q51">
            <v>0</v>
          </cell>
          <cell r="R51">
            <v>0</v>
          </cell>
          <cell r="T51">
            <v>0</v>
          </cell>
          <cell r="U51">
            <v>0</v>
          </cell>
          <cell r="V51">
            <v>0</v>
          </cell>
          <cell r="W51">
            <v>0</v>
          </cell>
          <cell r="X51">
            <v>0</v>
          </cell>
          <cell r="Z51">
            <v>0</v>
          </cell>
          <cell r="AD51">
            <v>0</v>
          </cell>
          <cell r="AE51">
            <v>0</v>
          </cell>
          <cell r="AF51">
            <v>0</v>
          </cell>
          <cell r="AG51">
            <v>0</v>
          </cell>
          <cell r="AH51">
            <v>0</v>
          </cell>
          <cell r="AI51">
            <v>0</v>
          </cell>
          <cell r="AJ51">
            <v>0</v>
          </cell>
          <cell r="AK51">
            <v>0</v>
          </cell>
          <cell r="AL51">
            <v>0</v>
          </cell>
          <cell r="AO51">
            <v>0</v>
          </cell>
          <cell r="AR51">
            <v>0</v>
          </cell>
        </row>
        <row r="52">
          <cell r="A52" t="str">
            <v>EPG-PS-PMC</v>
          </cell>
          <cell r="B52" t="str">
            <v>Maintenance &amp; Integrity</v>
          </cell>
          <cell r="C52" t="str">
            <v>51314654</v>
          </cell>
          <cell r="D52" t="str">
            <v>Head, Static Equipment Inspection</v>
          </cell>
          <cell r="E52" t="str">
            <v xml:space="preserve">   63642</v>
          </cell>
          <cell r="F52" t="str">
            <v>Welch, Brian</v>
          </cell>
          <cell r="G52" t="str">
            <v>To Be Evaluated (TBE)</v>
          </cell>
          <cell r="H52" t="str">
            <v>90</v>
          </cell>
          <cell r="I52" t="str">
            <v>50828578</v>
          </cell>
          <cell r="J52" t="str">
            <v>Offor, Anthony</v>
          </cell>
          <cell r="K52" t="str">
            <v>Lagos (SNEPCO)</v>
          </cell>
          <cell r="L52" t="str">
            <v>0001</v>
          </cell>
          <cell r="M52" t="str">
            <v>Expatriate - EBAS</v>
          </cell>
          <cell r="N52" t="str">
            <v>Indefinite (SE)</v>
          </cell>
          <cell r="O52" t="str">
            <v>3</v>
          </cell>
          <cell r="P52">
            <v>0</v>
          </cell>
          <cell r="Q52">
            <v>0</v>
          </cell>
          <cell r="R52">
            <v>0</v>
          </cell>
          <cell r="T52">
            <v>0</v>
          </cell>
          <cell r="U52">
            <v>0</v>
          </cell>
          <cell r="V52">
            <v>0</v>
          </cell>
          <cell r="W52">
            <v>0</v>
          </cell>
          <cell r="X52">
            <v>0</v>
          </cell>
          <cell r="Z52">
            <v>0</v>
          </cell>
          <cell r="AD52">
            <v>0</v>
          </cell>
          <cell r="AE52">
            <v>0</v>
          </cell>
          <cell r="AF52">
            <v>0</v>
          </cell>
          <cell r="AG52">
            <v>0</v>
          </cell>
          <cell r="AH52">
            <v>0</v>
          </cell>
          <cell r="AI52">
            <v>0</v>
          </cell>
          <cell r="AJ52">
            <v>0</v>
          </cell>
          <cell r="AK52">
            <v>0</v>
          </cell>
          <cell r="AL52">
            <v>0</v>
          </cell>
          <cell r="AO52">
            <v>0</v>
          </cell>
          <cell r="AR52">
            <v>0</v>
          </cell>
        </row>
        <row r="53">
          <cell r="A53" t="str">
            <v>EPG-PS-PMC</v>
          </cell>
          <cell r="B53" t="str">
            <v>Maintenance &amp; Integrity</v>
          </cell>
          <cell r="C53" t="str">
            <v>51314655</v>
          </cell>
          <cell r="D53" t="str">
            <v>Snr Inspection Engineer</v>
          </cell>
          <cell r="E53">
            <v>0</v>
          </cell>
          <cell r="F53">
            <v>0</v>
          </cell>
          <cell r="G53" t="str">
            <v>To Be Evaluated (TBE)</v>
          </cell>
          <cell r="H53" t="str">
            <v>90</v>
          </cell>
          <cell r="I53" t="str">
            <v>50828578</v>
          </cell>
          <cell r="J53" t="str">
            <v>Offor, Anthony</v>
          </cell>
          <cell r="K53" t="str">
            <v>Lagos (SNEPCO)</v>
          </cell>
          <cell r="L53">
            <v>0</v>
          </cell>
          <cell r="M53">
            <v>0</v>
          </cell>
          <cell r="N53">
            <v>0</v>
          </cell>
          <cell r="O53">
            <v>0</v>
          </cell>
          <cell r="P53">
            <v>0</v>
          </cell>
          <cell r="Q53">
            <v>0</v>
          </cell>
          <cell r="R53">
            <v>0</v>
          </cell>
          <cell r="T53">
            <v>0</v>
          </cell>
          <cell r="U53">
            <v>0</v>
          </cell>
          <cell r="V53">
            <v>0</v>
          </cell>
          <cell r="W53">
            <v>0</v>
          </cell>
          <cell r="X53">
            <v>0</v>
          </cell>
          <cell r="Z53">
            <v>0</v>
          </cell>
          <cell r="AD53">
            <v>0</v>
          </cell>
          <cell r="AE53">
            <v>0</v>
          </cell>
          <cell r="AF53">
            <v>0</v>
          </cell>
          <cell r="AG53">
            <v>0</v>
          </cell>
          <cell r="AH53">
            <v>0</v>
          </cell>
          <cell r="AI53">
            <v>0</v>
          </cell>
          <cell r="AJ53">
            <v>0</v>
          </cell>
          <cell r="AK53">
            <v>0</v>
          </cell>
          <cell r="AL53">
            <v>0</v>
          </cell>
          <cell r="AO53">
            <v>0</v>
          </cell>
          <cell r="AR53">
            <v>0</v>
          </cell>
        </row>
        <row r="54">
          <cell r="A54">
            <v>0</v>
          </cell>
          <cell r="C54">
            <v>0</v>
          </cell>
          <cell r="D54">
            <v>0</v>
          </cell>
          <cell r="E54">
            <v>0</v>
          </cell>
          <cell r="F54">
            <v>0</v>
          </cell>
          <cell r="G54">
            <v>0</v>
          </cell>
          <cell r="H54">
            <v>0</v>
          </cell>
          <cell r="I54">
            <v>0</v>
          </cell>
          <cell r="J54">
            <v>0</v>
          </cell>
          <cell r="K54" t="str">
            <v>Lagos (SNEPCO)</v>
          </cell>
          <cell r="L54">
            <v>0</v>
          </cell>
          <cell r="M54">
            <v>0</v>
          </cell>
          <cell r="N54">
            <v>0</v>
          </cell>
          <cell r="O54">
            <v>0</v>
          </cell>
          <cell r="P54">
            <v>0</v>
          </cell>
          <cell r="Q54">
            <v>0</v>
          </cell>
          <cell r="R54">
            <v>0</v>
          </cell>
          <cell r="T54">
            <v>0</v>
          </cell>
          <cell r="U54">
            <v>0</v>
          </cell>
          <cell r="V54">
            <v>0</v>
          </cell>
          <cell r="W54">
            <v>0</v>
          </cell>
          <cell r="X54">
            <v>0</v>
          </cell>
          <cell r="Z54">
            <v>0</v>
          </cell>
          <cell r="AD54">
            <v>0</v>
          </cell>
          <cell r="AE54">
            <v>0</v>
          </cell>
          <cell r="AF54">
            <v>0</v>
          </cell>
          <cell r="AG54">
            <v>0</v>
          </cell>
          <cell r="AH54">
            <v>0</v>
          </cell>
          <cell r="AI54">
            <v>0</v>
          </cell>
          <cell r="AJ54">
            <v>0</v>
          </cell>
          <cell r="AK54">
            <v>0</v>
          </cell>
          <cell r="AL54">
            <v>0</v>
          </cell>
          <cell r="AO54">
            <v>0</v>
          </cell>
          <cell r="AR54">
            <v>0</v>
          </cell>
        </row>
        <row r="55">
          <cell r="A55" t="str">
            <v>EPG-PS-PL</v>
          </cell>
          <cell r="B55" t="str">
            <v>Logistics</v>
          </cell>
          <cell r="C55" t="str">
            <v>50828904</v>
          </cell>
          <cell r="D55" t="str">
            <v>Logistics Superintendent</v>
          </cell>
          <cell r="E55" t="str">
            <v xml:space="preserve">   66190</v>
          </cell>
          <cell r="F55" t="str">
            <v>Osi, John</v>
          </cell>
          <cell r="G55" t="str">
            <v>Logistics Management JG2</v>
          </cell>
          <cell r="H55" t="str">
            <v>2</v>
          </cell>
          <cell r="I55" t="str">
            <v>50831953</v>
          </cell>
          <cell r="J55" t="str">
            <v>Vrolijk, Tom</v>
          </cell>
          <cell r="K55" t="str">
            <v>Lagos (SNEPCO)</v>
          </cell>
          <cell r="L55" t="str">
            <v>0001</v>
          </cell>
          <cell r="M55" t="str">
            <v>Regular</v>
          </cell>
          <cell r="N55" t="str">
            <v>Indefinite</v>
          </cell>
          <cell r="O55" t="str">
            <v>2</v>
          </cell>
          <cell r="P55">
            <v>0</v>
          </cell>
          <cell r="Q55">
            <v>0</v>
          </cell>
          <cell r="R55">
            <v>0</v>
          </cell>
          <cell r="T55">
            <v>0</v>
          </cell>
          <cell r="U55">
            <v>0</v>
          </cell>
          <cell r="V55">
            <v>0</v>
          </cell>
          <cell r="W55">
            <v>0</v>
          </cell>
          <cell r="X55">
            <v>0</v>
          </cell>
          <cell r="Z55">
            <v>0</v>
          </cell>
          <cell r="AD55">
            <v>0</v>
          </cell>
          <cell r="AE55">
            <v>0</v>
          </cell>
          <cell r="AF55">
            <v>0</v>
          </cell>
          <cell r="AG55">
            <v>0</v>
          </cell>
          <cell r="AH55">
            <v>0</v>
          </cell>
          <cell r="AI55">
            <v>0</v>
          </cell>
          <cell r="AJ55">
            <v>0</v>
          </cell>
          <cell r="AK55">
            <v>0</v>
          </cell>
          <cell r="AL55">
            <v>0</v>
          </cell>
          <cell r="AO55">
            <v>0</v>
          </cell>
          <cell r="AR55">
            <v>0</v>
          </cell>
        </row>
        <row r="56">
          <cell r="A56" t="str">
            <v>EPG-PS-PL</v>
          </cell>
          <cell r="B56" t="str">
            <v>Logistics</v>
          </cell>
          <cell r="C56" t="str">
            <v>50833194</v>
          </cell>
          <cell r="D56" t="str">
            <v>Confidential Assistant</v>
          </cell>
          <cell r="E56">
            <v>0</v>
          </cell>
          <cell r="F56">
            <v>0</v>
          </cell>
          <cell r="G56" t="str">
            <v>Business Administration Support JG8</v>
          </cell>
          <cell r="H56" t="str">
            <v>8</v>
          </cell>
          <cell r="I56" t="str">
            <v>50828904</v>
          </cell>
          <cell r="J56" t="str">
            <v>Osi, John</v>
          </cell>
          <cell r="K56" t="str">
            <v>Lagos (SNEPCO)</v>
          </cell>
          <cell r="L56">
            <v>0</v>
          </cell>
          <cell r="M56">
            <v>0</v>
          </cell>
          <cell r="N56">
            <v>0</v>
          </cell>
          <cell r="O56">
            <v>0</v>
          </cell>
          <cell r="P56">
            <v>0</v>
          </cell>
          <cell r="Q56">
            <v>0</v>
          </cell>
          <cell r="R56">
            <v>0</v>
          </cell>
          <cell r="T56">
            <v>0</v>
          </cell>
          <cell r="U56">
            <v>0</v>
          </cell>
          <cell r="V56">
            <v>0</v>
          </cell>
          <cell r="W56">
            <v>0</v>
          </cell>
          <cell r="X56">
            <v>0</v>
          </cell>
          <cell r="Z56">
            <v>0</v>
          </cell>
          <cell r="AD56">
            <v>0</v>
          </cell>
          <cell r="AE56">
            <v>0</v>
          </cell>
          <cell r="AF56">
            <v>0</v>
          </cell>
          <cell r="AG56">
            <v>0</v>
          </cell>
          <cell r="AH56">
            <v>0</v>
          </cell>
          <cell r="AI56">
            <v>0</v>
          </cell>
          <cell r="AJ56">
            <v>0</v>
          </cell>
          <cell r="AK56">
            <v>0</v>
          </cell>
          <cell r="AL56">
            <v>0</v>
          </cell>
          <cell r="AO56">
            <v>0</v>
          </cell>
          <cell r="AR56">
            <v>0</v>
          </cell>
        </row>
        <row r="57">
          <cell r="A57">
            <v>0</v>
          </cell>
          <cell r="C57">
            <v>0</v>
          </cell>
          <cell r="D57">
            <v>0</v>
          </cell>
          <cell r="E57">
            <v>0</v>
          </cell>
          <cell r="F57">
            <v>0</v>
          </cell>
          <cell r="G57">
            <v>0</v>
          </cell>
          <cell r="H57">
            <v>0</v>
          </cell>
          <cell r="I57">
            <v>0</v>
          </cell>
          <cell r="J57">
            <v>0</v>
          </cell>
          <cell r="K57" t="str">
            <v>Lagos (SNEPCO)</v>
          </cell>
          <cell r="L57">
            <v>0</v>
          </cell>
          <cell r="M57">
            <v>0</v>
          </cell>
          <cell r="N57">
            <v>0</v>
          </cell>
          <cell r="O57">
            <v>0</v>
          </cell>
          <cell r="P57">
            <v>0</v>
          </cell>
          <cell r="Q57">
            <v>0</v>
          </cell>
          <cell r="R57">
            <v>0</v>
          </cell>
          <cell r="T57">
            <v>0</v>
          </cell>
          <cell r="U57">
            <v>0</v>
          </cell>
          <cell r="V57">
            <v>0</v>
          </cell>
          <cell r="W57">
            <v>0</v>
          </cell>
          <cell r="X57">
            <v>0</v>
          </cell>
          <cell r="Z57">
            <v>0</v>
          </cell>
          <cell r="AD57">
            <v>0</v>
          </cell>
          <cell r="AE57">
            <v>0</v>
          </cell>
          <cell r="AF57">
            <v>0</v>
          </cell>
          <cell r="AG57">
            <v>0</v>
          </cell>
          <cell r="AH57">
            <v>0</v>
          </cell>
          <cell r="AI57">
            <v>0</v>
          </cell>
          <cell r="AJ57">
            <v>0</v>
          </cell>
          <cell r="AK57">
            <v>0</v>
          </cell>
          <cell r="AL57">
            <v>0</v>
          </cell>
          <cell r="AO57">
            <v>0</v>
          </cell>
          <cell r="AR57">
            <v>0</v>
          </cell>
        </row>
        <row r="58">
          <cell r="A58" t="str">
            <v>EPG-PS-PLAV</v>
          </cell>
          <cell r="B58" t="str">
            <v>Logistics</v>
          </cell>
          <cell r="C58" t="str">
            <v>50828911</v>
          </cell>
          <cell r="D58" t="str">
            <v>SNEPCO Air Services Co-ordinator</v>
          </cell>
          <cell r="E58" t="str">
            <v xml:space="preserve">   69138</v>
          </cell>
          <cell r="F58" t="str">
            <v>Gould, Steven</v>
          </cell>
          <cell r="G58" t="str">
            <v>Logistics Supervision JG3</v>
          </cell>
          <cell r="H58" t="str">
            <v>3</v>
          </cell>
          <cell r="I58" t="str">
            <v>50828904</v>
          </cell>
          <cell r="J58" t="str">
            <v>Osi, John</v>
          </cell>
          <cell r="K58" t="str">
            <v>Lagos (SNEPCO)</v>
          </cell>
          <cell r="L58" t="str">
            <v>0001</v>
          </cell>
          <cell r="M58" t="str">
            <v>Expatriate - EBAS</v>
          </cell>
          <cell r="N58" t="str">
            <v>Indefinite (SE)</v>
          </cell>
          <cell r="O58" t="str">
            <v>3</v>
          </cell>
          <cell r="P58">
            <v>0</v>
          </cell>
          <cell r="Q58">
            <v>0</v>
          </cell>
          <cell r="R58">
            <v>0</v>
          </cell>
          <cell r="T58">
            <v>0</v>
          </cell>
          <cell r="U58">
            <v>0</v>
          </cell>
          <cell r="V58">
            <v>0</v>
          </cell>
          <cell r="W58">
            <v>0</v>
          </cell>
          <cell r="X58">
            <v>0</v>
          </cell>
          <cell r="Z58">
            <v>0</v>
          </cell>
          <cell r="AD58">
            <v>0</v>
          </cell>
          <cell r="AE58">
            <v>0</v>
          </cell>
          <cell r="AF58">
            <v>0</v>
          </cell>
          <cell r="AG58">
            <v>0</v>
          </cell>
          <cell r="AH58">
            <v>0</v>
          </cell>
          <cell r="AI58">
            <v>0</v>
          </cell>
          <cell r="AJ58">
            <v>0</v>
          </cell>
          <cell r="AK58">
            <v>0</v>
          </cell>
          <cell r="AL58">
            <v>0</v>
          </cell>
          <cell r="AO58">
            <v>0</v>
          </cell>
          <cell r="AR58">
            <v>0</v>
          </cell>
        </row>
        <row r="59">
          <cell r="A59" t="str">
            <v>EPG-PS-PLAV</v>
          </cell>
          <cell r="B59" t="str">
            <v>Logistics</v>
          </cell>
          <cell r="C59" t="str">
            <v>50828916</v>
          </cell>
          <cell r="D59" t="str">
            <v>Helipad/Helideck Inspector</v>
          </cell>
          <cell r="E59" t="str">
            <v xml:space="preserve">   67999</v>
          </cell>
          <cell r="F59" t="str">
            <v>Hunter, David</v>
          </cell>
          <cell r="G59" t="str">
            <v>Logistics Supervision JG4</v>
          </cell>
          <cell r="H59" t="str">
            <v>4</v>
          </cell>
          <cell r="I59" t="str">
            <v>50828911</v>
          </cell>
          <cell r="J59" t="str">
            <v>Gould, Steven</v>
          </cell>
          <cell r="K59" t="str">
            <v>West (SNEPCO)</v>
          </cell>
          <cell r="L59" t="str">
            <v>0001</v>
          </cell>
          <cell r="M59" t="str">
            <v>Expatriate - EBAS</v>
          </cell>
          <cell r="N59" t="str">
            <v>Indefinite (SE)</v>
          </cell>
          <cell r="O59" t="str">
            <v>4</v>
          </cell>
          <cell r="P59">
            <v>0</v>
          </cell>
          <cell r="Q59">
            <v>0</v>
          </cell>
          <cell r="R59">
            <v>0</v>
          </cell>
          <cell r="T59">
            <v>0</v>
          </cell>
          <cell r="U59">
            <v>0</v>
          </cell>
          <cell r="V59">
            <v>0</v>
          </cell>
          <cell r="W59">
            <v>0</v>
          </cell>
          <cell r="X59">
            <v>0</v>
          </cell>
          <cell r="Z59">
            <v>0</v>
          </cell>
          <cell r="AD59">
            <v>0</v>
          </cell>
          <cell r="AE59">
            <v>0</v>
          </cell>
          <cell r="AF59">
            <v>0</v>
          </cell>
          <cell r="AG59">
            <v>0</v>
          </cell>
          <cell r="AH59">
            <v>0</v>
          </cell>
          <cell r="AI59">
            <v>0</v>
          </cell>
          <cell r="AJ59">
            <v>0</v>
          </cell>
          <cell r="AK59">
            <v>0</v>
          </cell>
          <cell r="AL59">
            <v>0</v>
          </cell>
          <cell r="AO59">
            <v>0</v>
          </cell>
          <cell r="AR59">
            <v>0</v>
          </cell>
        </row>
        <row r="60">
          <cell r="A60" t="str">
            <v>EPG-PS-PLAV</v>
          </cell>
          <cell r="B60" t="str">
            <v>Logistics</v>
          </cell>
          <cell r="C60" t="str">
            <v>50828922</v>
          </cell>
          <cell r="D60" t="str">
            <v>Hl.O/Dispatcher, SI</v>
          </cell>
          <cell r="E60">
            <v>0</v>
          </cell>
          <cell r="F60">
            <v>0</v>
          </cell>
          <cell r="G60" t="str">
            <v>Logistics Operations JG8</v>
          </cell>
          <cell r="H60" t="str">
            <v>8</v>
          </cell>
          <cell r="I60" t="str">
            <v>50828911</v>
          </cell>
          <cell r="J60" t="str">
            <v>Gould, Steven</v>
          </cell>
          <cell r="K60" t="str">
            <v>Lagos (SNEPCO)</v>
          </cell>
          <cell r="L60">
            <v>0</v>
          </cell>
          <cell r="M60">
            <v>0</v>
          </cell>
          <cell r="N60">
            <v>0</v>
          </cell>
          <cell r="O60">
            <v>0</v>
          </cell>
          <cell r="P60">
            <v>0</v>
          </cell>
          <cell r="Q60">
            <v>0</v>
          </cell>
          <cell r="R60">
            <v>0</v>
          </cell>
          <cell r="T60">
            <v>0</v>
          </cell>
          <cell r="U60">
            <v>0</v>
          </cell>
          <cell r="V60">
            <v>0</v>
          </cell>
          <cell r="W60">
            <v>0</v>
          </cell>
          <cell r="X60">
            <v>0</v>
          </cell>
          <cell r="Z60">
            <v>0</v>
          </cell>
          <cell r="AD60">
            <v>0</v>
          </cell>
          <cell r="AE60">
            <v>0</v>
          </cell>
          <cell r="AF60">
            <v>0</v>
          </cell>
          <cell r="AG60">
            <v>0</v>
          </cell>
          <cell r="AH60">
            <v>0</v>
          </cell>
          <cell r="AI60">
            <v>0</v>
          </cell>
          <cell r="AJ60">
            <v>0</v>
          </cell>
          <cell r="AK60">
            <v>0</v>
          </cell>
          <cell r="AL60">
            <v>0</v>
          </cell>
          <cell r="AO60">
            <v>0</v>
          </cell>
          <cell r="AR60">
            <v>0</v>
          </cell>
        </row>
        <row r="61">
          <cell r="A61" t="str">
            <v>EPG-PS-PLAV</v>
          </cell>
          <cell r="B61" t="str">
            <v>Logistics</v>
          </cell>
          <cell r="C61" t="str">
            <v>50833199</v>
          </cell>
          <cell r="D61" t="str">
            <v>Hl.O/Dispatcher, Ikeja</v>
          </cell>
          <cell r="E61">
            <v>0</v>
          </cell>
          <cell r="F61">
            <v>0</v>
          </cell>
          <cell r="G61" t="str">
            <v>Logistics Operations JG8</v>
          </cell>
          <cell r="H61" t="str">
            <v>8</v>
          </cell>
          <cell r="I61" t="str">
            <v>50828911</v>
          </cell>
          <cell r="J61" t="str">
            <v>Gould, Steven</v>
          </cell>
          <cell r="K61" t="str">
            <v>Lagos (SNEPCO)</v>
          </cell>
          <cell r="L61">
            <v>0</v>
          </cell>
          <cell r="M61">
            <v>0</v>
          </cell>
          <cell r="N61">
            <v>0</v>
          </cell>
          <cell r="O61">
            <v>0</v>
          </cell>
          <cell r="P61">
            <v>0</v>
          </cell>
          <cell r="Q61">
            <v>0</v>
          </cell>
          <cell r="R61">
            <v>0</v>
          </cell>
          <cell r="T61">
            <v>0</v>
          </cell>
          <cell r="U61">
            <v>0</v>
          </cell>
          <cell r="V61">
            <v>0</v>
          </cell>
          <cell r="W61">
            <v>0</v>
          </cell>
          <cell r="X61">
            <v>0</v>
          </cell>
          <cell r="Z61">
            <v>0</v>
          </cell>
          <cell r="AD61">
            <v>0</v>
          </cell>
          <cell r="AE61">
            <v>0</v>
          </cell>
          <cell r="AF61">
            <v>0</v>
          </cell>
          <cell r="AG61">
            <v>0</v>
          </cell>
          <cell r="AH61">
            <v>0</v>
          </cell>
          <cell r="AI61">
            <v>0</v>
          </cell>
          <cell r="AJ61">
            <v>0</v>
          </cell>
          <cell r="AK61">
            <v>0</v>
          </cell>
          <cell r="AL61">
            <v>0</v>
          </cell>
          <cell r="AO61">
            <v>0</v>
          </cell>
          <cell r="AR61">
            <v>0</v>
          </cell>
        </row>
        <row r="62">
          <cell r="A62" t="str">
            <v>EPG-PS-PLAV</v>
          </cell>
          <cell r="B62" t="str">
            <v>Logistics</v>
          </cell>
          <cell r="C62" t="str">
            <v>50833230</v>
          </cell>
          <cell r="D62" t="str">
            <v>Airbase Superintendent</v>
          </cell>
          <cell r="E62">
            <v>0</v>
          </cell>
          <cell r="F62">
            <v>0</v>
          </cell>
          <cell r="G62" t="str">
            <v>Logistics Coordination JG5</v>
          </cell>
          <cell r="H62" t="str">
            <v>5</v>
          </cell>
          <cell r="I62" t="str">
            <v>50828911</v>
          </cell>
          <cell r="J62" t="str">
            <v>Gould, Steven</v>
          </cell>
          <cell r="K62" t="str">
            <v>Lagos (SNEPCO)</v>
          </cell>
          <cell r="L62">
            <v>0</v>
          </cell>
          <cell r="M62">
            <v>0</v>
          </cell>
          <cell r="N62">
            <v>0</v>
          </cell>
          <cell r="O62">
            <v>0</v>
          </cell>
          <cell r="P62">
            <v>0</v>
          </cell>
          <cell r="Q62">
            <v>0</v>
          </cell>
          <cell r="R62">
            <v>0</v>
          </cell>
          <cell r="T62">
            <v>0</v>
          </cell>
          <cell r="U62">
            <v>0</v>
          </cell>
          <cell r="V62">
            <v>0</v>
          </cell>
          <cell r="W62">
            <v>0</v>
          </cell>
          <cell r="X62">
            <v>0</v>
          </cell>
          <cell r="Z62">
            <v>0</v>
          </cell>
          <cell r="AD62">
            <v>0</v>
          </cell>
          <cell r="AE62">
            <v>0</v>
          </cell>
          <cell r="AF62">
            <v>0</v>
          </cell>
          <cell r="AG62">
            <v>0</v>
          </cell>
          <cell r="AH62">
            <v>0</v>
          </cell>
          <cell r="AI62">
            <v>0</v>
          </cell>
          <cell r="AJ62">
            <v>0</v>
          </cell>
          <cell r="AK62">
            <v>0</v>
          </cell>
          <cell r="AL62">
            <v>0</v>
          </cell>
          <cell r="AO62">
            <v>0</v>
          </cell>
          <cell r="AR62">
            <v>0</v>
          </cell>
        </row>
        <row r="63">
          <cell r="A63" t="str">
            <v>EPG-PS-PLAV</v>
          </cell>
          <cell r="B63" t="str">
            <v>Logistics</v>
          </cell>
          <cell r="C63" t="str">
            <v>50833238</v>
          </cell>
          <cell r="D63" t="str">
            <v>Snr Personnel-on-Board Supervisor</v>
          </cell>
          <cell r="E63" t="str">
            <v xml:space="preserve">   68001</v>
          </cell>
          <cell r="F63" t="str">
            <v>Otuyelu, Olugbenga</v>
          </cell>
          <cell r="G63" t="str">
            <v>Logistics Supervision JG6</v>
          </cell>
          <cell r="H63" t="str">
            <v>6</v>
          </cell>
          <cell r="I63" t="str">
            <v>50828911</v>
          </cell>
          <cell r="J63" t="str">
            <v>Gould, Steven</v>
          </cell>
          <cell r="K63" t="str">
            <v>Lagos (SNEPCO)</v>
          </cell>
          <cell r="L63" t="str">
            <v>0001</v>
          </cell>
          <cell r="M63" t="str">
            <v>Regular</v>
          </cell>
          <cell r="N63" t="str">
            <v>Fixed Term (&gt;= 6mth)</v>
          </cell>
          <cell r="O63" t="str">
            <v>8</v>
          </cell>
          <cell r="P63">
            <v>0</v>
          </cell>
          <cell r="Q63">
            <v>0</v>
          </cell>
          <cell r="R63">
            <v>0</v>
          </cell>
          <cell r="T63">
            <v>0</v>
          </cell>
          <cell r="U63">
            <v>0</v>
          </cell>
          <cell r="V63">
            <v>0</v>
          </cell>
          <cell r="W63">
            <v>0</v>
          </cell>
          <cell r="X63">
            <v>0</v>
          </cell>
          <cell r="Z63">
            <v>0</v>
          </cell>
          <cell r="AD63">
            <v>0</v>
          </cell>
          <cell r="AE63">
            <v>0</v>
          </cell>
          <cell r="AF63">
            <v>0</v>
          </cell>
          <cell r="AG63">
            <v>0</v>
          </cell>
          <cell r="AH63">
            <v>0</v>
          </cell>
          <cell r="AI63">
            <v>0</v>
          </cell>
          <cell r="AJ63">
            <v>0</v>
          </cell>
          <cell r="AK63">
            <v>0</v>
          </cell>
          <cell r="AL63">
            <v>0</v>
          </cell>
          <cell r="AO63">
            <v>0</v>
          </cell>
          <cell r="AR63">
            <v>0</v>
          </cell>
        </row>
        <row r="64">
          <cell r="A64" t="str">
            <v>EPG-PS-PLAV</v>
          </cell>
          <cell r="B64" t="str">
            <v>Logistics</v>
          </cell>
          <cell r="C64" t="str">
            <v>50833244</v>
          </cell>
          <cell r="D64" t="str">
            <v>Personnel-on-Board Supervisor</v>
          </cell>
          <cell r="E64" t="str">
            <v>90003048</v>
          </cell>
          <cell r="F64" t="str">
            <v>Jinadu, Yinka</v>
          </cell>
          <cell r="G64" t="str">
            <v>Logistics Supervision JG6</v>
          </cell>
          <cell r="H64" t="str">
            <v>6</v>
          </cell>
          <cell r="I64" t="str">
            <v>50828911</v>
          </cell>
          <cell r="J64" t="str">
            <v>Gould, Steven</v>
          </cell>
          <cell r="K64" t="str">
            <v>Lagos (SNEPCO)</v>
          </cell>
          <cell r="L64" t="str">
            <v>0001</v>
          </cell>
          <cell r="M64" t="str">
            <v>External</v>
          </cell>
          <cell r="N64">
            <v>0</v>
          </cell>
          <cell r="O64">
            <v>0</v>
          </cell>
          <cell r="P64">
            <v>0</v>
          </cell>
          <cell r="Q64">
            <v>0</v>
          </cell>
          <cell r="R64">
            <v>0</v>
          </cell>
          <cell r="T64">
            <v>0</v>
          </cell>
          <cell r="U64">
            <v>0</v>
          </cell>
          <cell r="V64">
            <v>0</v>
          </cell>
          <cell r="W64">
            <v>0</v>
          </cell>
          <cell r="X64">
            <v>0</v>
          </cell>
          <cell r="Z64">
            <v>0</v>
          </cell>
          <cell r="AD64">
            <v>0</v>
          </cell>
          <cell r="AE64">
            <v>0</v>
          </cell>
          <cell r="AF64">
            <v>0</v>
          </cell>
          <cell r="AG64">
            <v>0</v>
          </cell>
          <cell r="AH64">
            <v>0</v>
          </cell>
          <cell r="AI64">
            <v>0</v>
          </cell>
          <cell r="AJ64">
            <v>0</v>
          </cell>
          <cell r="AK64">
            <v>0</v>
          </cell>
          <cell r="AL64">
            <v>0</v>
          </cell>
          <cell r="AO64">
            <v>0</v>
          </cell>
          <cell r="AR64">
            <v>0</v>
          </cell>
        </row>
        <row r="65">
          <cell r="A65" t="str">
            <v>EPG-PS-PLAV</v>
          </cell>
          <cell r="B65" t="str">
            <v>Logistics</v>
          </cell>
          <cell r="C65" t="str">
            <v>50833252</v>
          </cell>
          <cell r="D65" t="str">
            <v>Personnel-on-Board Supervisor</v>
          </cell>
          <cell r="E65" t="str">
            <v>MPS</v>
          </cell>
          <cell r="F65" t="str">
            <v>Joaquim Goriola</v>
          </cell>
          <cell r="G65" t="str">
            <v>Logistics Supervision JG6</v>
          </cell>
          <cell r="H65" t="str">
            <v>6</v>
          </cell>
          <cell r="I65" t="str">
            <v>50828911</v>
          </cell>
          <cell r="J65" t="str">
            <v>Gould, Steven</v>
          </cell>
          <cell r="K65" t="str">
            <v>Lagos (SNEPCO)</v>
          </cell>
          <cell r="L65">
            <v>0</v>
          </cell>
          <cell r="M65" t="str">
            <v>External</v>
          </cell>
          <cell r="N65">
            <v>0</v>
          </cell>
          <cell r="O65">
            <v>0</v>
          </cell>
          <cell r="P65">
            <v>0</v>
          </cell>
          <cell r="Q65">
            <v>0</v>
          </cell>
          <cell r="R65">
            <v>0</v>
          </cell>
          <cell r="T65">
            <v>0</v>
          </cell>
          <cell r="U65">
            <v>0</v>
          </cell>
          <cell r="V65">
            <v>0</v>
          </cell>
          <cell r="W65">
            <v>0</v>
          </cell>
          <cell r="X65">
            <v>0</v>
          </cell>
          <cell r="Z65">
            <v>0</v>
          </cell>
          <cell r="AD65">
            <v>0</v>
          </cell>
          <cell r="AE65">
            <v>0</v>
          </cell>
          <cell r="AF65">
            <v>0</v>
          </cell>
          <cell r="AG65">
            <v>0</v>
          </cell>
          <cell r="AH65">
            <v>0</v>
          </cell>
          <cell r="AI65">
            <v>0</v>
          </cell>
          <cell r="AJ65">
            <v>0</v>
          </cell>
          <cell r="AK65">
            <v>0</v>
          </cell>
          <cell r="AL65">
            <v>0</v>
          </cell>
          <cell r="AO65">
            <v>0</v>
          </cell>
          <cell r="AR65">
            <v>0</v>
          </cell>
        </row>
        <row r="66">
          <cell r="A66">
            <v>0</v>
          </cell>
          <cell r="C66">
            <v>0</v>
          </cell>
          <cell r="D66">
            <v>0</v>
          </cell>
          <cell r="E66">
            <v>0</v>
          </cell>
          <cell r="F66">
            <v>0</v>
          </cell>
          <cell r="G66">
            <v>0</v>
          </cell>
          <cell r="H66">
            <v>0</v>
          </cell>
          <cell r="I66">
            <v>0</v>
          </cell>
          <cell r="J66">
            <v>0</v>
          </cell>
          <cell r="K66" t="str">
            <v>East (SNEPCO)</v>
          </cell>
          <cell r="L66">
            <v>0</v>
          </cell>
          <cell r="M66">
            <v>0</v>
          </cell>
          <cell r="N66">
            <v>0</v>
          </cell>
          <cell r="O66">
            <v>0</v>
          </cell>
          <cell r="P66">
            <v>0</v>
          </cell>
          <cell r="Q66">
            <v>0</v>
          </cell>
          <cell r="R66">
            <v>0</v>
          </cell>
          <cell r="T66">
            <v>0</v>
          </cell>
          <cell r="U66">
            <v>0</v>
          </cell>
          <cell r="V66">
            <v>0</v>
          </cell>
          <cell r="W66">
            <v>0</v>
          </cell>
          <cell r="X66">
            <v>0</v>
          </cell>
          <cell r="Z66">
            <v>0</v>
          </cell>
          <cell r="AD66">
            <v>0</v>
          </cell>
          <cell r="AE66">
            <v>0</v>
          </cell>
          <cell r="AF66">
            <v>0</v>
          </cell>
          <cell r="AG66">
            <v>0</v>
          </cell>
          <cell r="AH66">
            <v>0</v>
          </cell>
          <cell r="AI66">
            <v>0</v>
          </cell>
          <cell r="AJ66">
            <v>0</v>
          </cell>
          <cell r="AK66">
            <v>0</v>
          </cell>
          <cell r="AL66">
            <v>0</v>
          </cell>
          <cell r="AO66">
            <v>0</v>
          </cell>
          <cell r="AR66">
            <v>0</v>
          </cell>
        </row>
        <row r="67">
          <cell r="A67" t="str">
            <v>EPG-PS-PLMR</v>
          </cell>
          <cell r="B67" t="str">
            <v>Logistics</v>
          </cell>
          <cell r="C67" t="str">
            <v>50828930</v>
          </cell>
          <cell r="D67" t="str">
            <v>Head Marine Logistics</v>
          </cell>
          <cell r="E67">
            <v>0</v>
          </cell>
          <cell r="F67">
            <v>0</v>
          </cell>
          <cell r="G67" t="str">
            <v>Logistics Supervision JG3</v>
          </cell>
          <cell r="H67" t="str">
            <v>3</v>
          </cell>
          <cell r="I67" t="str">
            <v>50828904</v>
          </cell>
          <cell r="J67" t="str">
            <v>Osi, John</v>
          </cell>
          <cell r="K67" t="str">
            <v>East (SNEPCO)</v>
          </cell>
          <cell r="L67">
            <v>0</v>
          </cell>
          <cell r="M67">
            <v>0</v>
          </cell>
          <cell r="N67">
            <v>0</v>
          </cell>
          <cell r="O67">
            <v>0</v>
          </cell>
          <cell r="P67">
            <v>0</v>
          </cell>
          <cell r="Q67">
            <v>0</v>
          </cell>
          <cell r="R67">
            <v>0</v>
          </cell>
          <cell r="T67">
            <v>0</v>
          </cell>
          <cell r="U67">
            <v>0</v>
          </cell>
          <cell r="V67">
            <v>0</v>
          </cell>
          <cell r="W67">
            <v>0</v>
          </cell>
          <cell r="X67">
            <v>0</v>
          </cell>
          <cell r="Z67">
            <v>0</v>
          </cell>
          <cell r="AC67">
            <v>39142</v>
          </cell>
          <cell r="AD67">
            <v>0</v>
          </cell>
          <cell r="AE67">
            <v>0</v>
          </cell>
          <cell r="AF67">
            <v>0</v>
          </cell>
          <cell r="AG67">
            <v>0</v>
          </cell>
          <cell r="AH67">
            <v>0</v>
          </cell>
          <cell r="AI67">
            <v>0</v>
          </cell>
          <cell r="AJ67">
            <v>0</v>
          </cell>
          <cell r="AK67">
            <v>0</v>
          </cell>
          <cell r="AL67">
            <v>0</v>
          </cell>
          <cell r="AO67">
            <v>0</v>
          </cell>
          <cell r="AR67">
            <v>0</v>
          </cell>
        </row>
        <row r="68">
          <cell r="A68" t="str">
            <v>EPG-PS-PLMR</v>
          </cell>
          <cell r="B68" t="str">
            <v>Logistics</v>
          </cell>
          <cell r="C68" t="str">
            <v>50828939</v>
          </cell>
          <cell r="D68" t="str">
            <v>Marine Operations Coordinator</v>
          </cell>
          <cell r="E68" t="str">
            <v xml:space="preserve">   66787</v>
          </cell>
          <cell r="F68" t="str">
            <v>Offia, Samuel</v>
          </cell>
          <cell r="G68" t="str">
            <v>Logistics Operations JG5</v>
          </cell>
          <cell r="H68" t="str">
            <v>5</v>
          </cell>
          <cell r="I68" t="str">
            <v>50828930</v>
          </cell>
          <cell r="J68">
            <v>0</v>
          </cell>
          <cell r="K68" t="str">
            <v>East (SNEPCO)</v>
          </cell>
          <cell r="L68" t="str">
            <v>0003</v>
          </cell>
          <cell r="M68" t="str">
            <v>Regular</v>
          </cell>
          <cell r="N68" t="str">
            <v>Indefinite</v>
          </cell>
          <cell r="O68" t="str">
            <v>5</v>
          </cell>
          <cell r="P68">
            <v>0</v>
          </cell>
          <cell r="Q68">
            <v>0</v>
          </cell>
          <cell r="R68">
            <v>0</v>
          </cell>
          <cell r="T68">
            <v>0</v>
          </cell>
          <cell r="U68">
            <v>0</v>
          </cell>
          <cell r="V68">
            <v>0</v>
          </cell>
          <cell r="W68">
            <v>0</v>
          </cell>
          <cell r="X68">
            <v>0</v>
          </cell>
          <cell r="Z68">
            <v>0</v>
          </cell>
          <cell r="AD68">
            <v>0</v>
          </cell>
          <cell r="AE68">
            <v>0</v>
          </cell>
          <cell r="AF68">
            <v>0</v>
          </cell>
          <cell r="AG68">
            <v>0</v>
          </cell>
          <cell r="AH68">
            <v>0</v>
          </cell>
          <cell r="AI68">
            <v>0</v>
          </cell>
          <cell r="AJ68">
            <v>0</v>
          </cell>
          <cell r="AK68">
            <v>0</v>
          </cell>
          <cell r="AL68">
            <v>0</v>
          </cell>
          <cell r="AO68">
            <v>0</v>
          </cell>
          <cell r="AR68">
            <v>0</v>
          </cell>
        </row>
        <row r="69">
          <cell r="A69" t="str">
            <v>EPG-PS-PLMR</v>
          </cell>
          <cell r="B69" t="str">
            <v>Logistics</v>
          </cell>
          <cell r="C69" t="str">
            <v>50828948</v>
          </cell>
          <cell r="D69" t="str">
            <v>Base Beach Master/Site Representative</v>
          </cell>
          <cell r="E69" t="str">
            <v xml:space="preserve">   69990</v>
          </cell>
          <cell r="F69" t="str">
            <v>Okorie, John</v>
          </cell>
          <cell r="G69" t="str">
            <v>Logistics Operations JG5</v>
          </cell>
          <cell r="H69" t="str">
            <v>5</v>
          </cell>
          <cell r="I69" t="str">
            <v>50828930</v>
          </cell>
          <cell r="J69">
            <v>0</v>
          </cell>
          <cell r="K69" t="str">
            <v>East (SNEPCO)</v>
          </cell>
          <cell r="L69" t="str">
            <v>0001</v>
          </cell>
          <cell r="M69" t="str">
            <v>Regular</v>
          </cell>
          <cell r="N69" t="str">
            <v>Fixed Term (&gt;= 6mth)</v>
          </cell>
          <cell r="O69" t="str">
            <v>5</v>
          </cell>
          <cell r="P69">
            <v>0</v>
          </cell>
          <cell r="Q69">
            <v>0</v>
          </cell>
          <cell r="R69">
            <v>0</v>
          </cell>
          <cell r="T69">
            <v>0</v>
          </cell>
          <cell r="U69">
            <v>0</v>
          </cell>
          <cell r="V69">
            <v>0</v>
          </cell>
          <cell r="W69">
            <v>0</v>
          </cell>
          <cell r="X69">
            <v>0</v>
          </cell>
          <cell r="Z69">
            <v>0</v>
          </cell>
          <cell r="AD69">
            <v>0</v>
          </cell>
          <cell r="AE69">
            <v>0</v>
          </cell>
          <cell r="AF69">
            <v>0</v>
          </cell>
          <cell r="AG69">
            <v>0</v>
          </cell>
          <cell r="AH69">
            <v>0</v>
          </cell>
          <cell r="AI69">
            <v>0</v>
          </cell>
          <cell r="AJ69">
            <v>0</v>
          </cell>
          <cell r="AK69">
            <v>0</v>
          </cell>
          <cell r="AL69">
            <v>0</v>
          </cell>
          <cell r="AO69">
            <v>0</v>
          </cell>
          <cell r="AR69">
            <v>0</v>
          </cell>
        </row>
        <row r="70">
          <cell r="A70" t="str">
            <v>EPG-PS-PLMR</v>
          </cell>
          <cell r="B70" t="str">
            <v>Logistics</v>
          </cell>
          <cell r="C70" t="str">
            <v>50828976</v>
          </cell>
          <cell r="D70" t="str">
            <v>Snr Marine Base Ops Supervisor</v>
          </cell>
          <cell r="E70" t="str">
            <v xml:space="preserve">   94885</v>
          </cell>
          <cell r="F70" t="str">
            <v>Ahmed, El-Idrisu</v>
          </cell>
          <cell r="G70" t="str">
            <v>Logistics Operations JG6</v>
          </cell>
          <cell r="H70" t="str">
            <v>6</v>
          </cell>
          <cell r="I70" t="str">
            <v>50828930</v>
          </cell>
          <cell r="J70">
            <v>0</v>
          </cell>
          <cell r="K70" t="str">
            <v>East (SNEPCO)</v>
          </cell>
          <cell r="L70" t="str">
            <v>0003</v>
          </cell>
          <cell r="M70" t="str">
            <v>Regular</v>
          </cell>
          <cell r="N70" t="str">
            <v>Fixed Term (&gt;= 6mth)</v>
          </cell>
          <cell r="O70" t="str">
            <v>5</v>
          </cell>
          <cell r="P70">
            <v>0</v>
          </cell>
          <cell r="Q70">
            <v>0</v>
          </cell>
          <cell r="R70">
            <v>0</v>
          </cell>
          <cell r="T70">
            <v>0</v>
          </cell>
          <cell r="U70">
            <v>0</v>
          </cell>
          <cell r="V70">
            <v>0</v>
          </cell>
          <cell r="W70">
            <v>0</v>
          </cell>
          <cell r="X70">
            <v>0</v>
          </cell>
          <cell r="Z70">
            <v>0</v>
          </cell>
          <cell r="AD70">
            <v>0</v>
          </cell>
          <cell r="AE70">
            <v>0</v>
          </cell>
          <cell r="AF70">
            <v>0</v>
          </cell>
          <cell r="AG70">
            <v>0</v>
          </cell>
          <cell r="AH70">
            <v>0</v>
          </cell>
          <cell r="AI70">
            <v>0</v>
          </cell>
          <cell r="AJ70">
            <v>0</v>
          </cell>
          <cell r="AK70">
            <v>0</v>
          </cell>
          <cell r="AL70">
            <v>0</v>
          </cell>
          <cell r="AO70">
            <v>0</v>
          </cell>
          <cell r="AR70">
            <v>0</v>
          </cell>
        </row>
        <row r="71">
          <cell r="A71" t="str">
            <v>EPG-PS-PLMR</v>
          </cell>
          <cell r="B71" t="str">
            <v>Logistics</v>
          </cell>
          <cell r="C71" t="str">
            <v>50828983</v>
          </cell>
          <cell r="D71" t="str">
            <v>Snr Marine Fleet Planner</v>
          </cell>
          <cell r="E71">
            <v>0</v>
          </cell>
          <cell r="F71">
            <v>0</v>
          </cell>
          <cell r="G71" t="str">
            <v>Logistics Operations JG6</v>
          </cell>
          <cell r="H71" t="str">
            <v>6</v>
          </cell>
          <cell r="I71" t="str">
            <v>50828930</v>
          </cell>
          <cell r="J71">
            <v>0</v>
          </cell>
          <cell r="K71" t="str">
            <v>East (SNEPCO)</v>
          </cell>
          <cell r="L71">
            <v>0</v>
          </cell>
          <cell r="M71">
            <v>0</v>
          </cell>
          <cell r="N71">
            <v>0</v>
          </cell>
          <cell r="O71">
            <v>0</v>
          </cell>
          <cell r="P71">
            <v>0</v>
          </cell>
          <cell r="Q71">
            <v>0</v>
          </cell>
          <cell r="R71">
            <v>0</v>
          </cell>
          <cell r="T71">
            <v>0</v>
          </cell>
          <cell r="U71">
            <v>0</v>
          </cell>
          <cell r="V71">
            <v>0</v>
          </cell>
          <cell r="W71">
            <v>0</v>
          </cell>
          <cell r="X71">
            <v>0</v>
          </cell>
          <cell r="Z71">
            <v>0</v>
          </cell>
          <cell r="AC71">
            <v>38777</v>
          </cell>
          <cell r="AD71">
            <v>0</v>
          </cell>
          <cell r="AE71">
            <v>0</v>
          </cell>
          <cell r="AF71">
            <v>0</v>
          </cell>
          <cell r="AG71">
            <v>0</v>
          </cell>
          <cell r="AH71">
            <v>0</v>
          </cell>
          <cell r="AI71">
            <v>0</v>
          </cell>
          <cell r="AJ71">
            <v>0</v>
          </cell>
          <cell r="AK71">
            <v>0</v>
          </cell>
          <cell r="AL71">
            <v>0</v>
          </cell>
          <cell r="AO71">
            <v>0</v>
          </cell>
          <cell r="AR71">
            <v>0</v>
          </cell>
        </row>
        <row r="72">
          <cell r="A72" t="str">
            <v>EPG-PS-PLMR</v>
          </cell>
          <cell r="B72" t="str">
            <v>Logistics</v>
          </cell>
          <cell r="C72" t="str">
            <v>50833259</v>
          </cell>
          <cell r="D72" t="str">
            <v>Marine Fleet Planner</v>
          </cell>
          <cell r="E72" t="str">
            <v xml:space="preserve">   65260</v>
          </cell>
          <cell r="F72" t="str">
            <v>Yekini, Musibau</v>
          </cell>
          <cell r="G72" t="str">
            <v>Logistics Coordination JG6</v>
          </cell>
          <cell r="H72" t="str">
            <v>6</v>
          </cell>
          <cell r="I72" t="str">
            <v>50828930</v>
          </cell>
          <cell r="J72">
            <v>0</v>
          </cell>
          <cell r="K72" t="str">
            <v>East (SNEPCO)</v>
          </cell>
          <cell r="L72" t="str">
            <v>0001</v>
          </cell>
          <cell r="M72" t="str">
            <v>Regular</v>
          </cell>
          <cell r="N72" t="str">
            <v>Fixed Term (&gt;= 6mth)</v>
          </cell>
          <cell r="O72" t="str">
            <v>6</v>
          </cell>
          <cell r="P72">
            <v>0</v>
          </cell>
          <cell r="Q72">
            <v>0</v>
          </cell>
          <cell r="R72">
            <v>0</v>
          </cell>
          <cell r="T72">
            <v>0</v>
          </cell>
          <cell r="U72">
            <v>0</v>
          </cell>
          <cell r="V72">
            <v>0</v>
          </cell>
          <cell r="W72">
            <v>0</v>
          </cell>
          <cell r="X72">
            <v>0</v>
          </cell>
          <cell r="Z72">
            <v>0</v>
          </cell>
          <cell r="AD72">
            <v>0</v>
          </cell>
          <cell r="AE72">
            <v>0</v>
          </cell>
          <cell r="AF72">
            <v>0</v>
          </cell>
          <cell r="AG72">
            <v>0</v>
          </cell>
          <cell r="AH72">
            <v>0</v>
          </cell>
          <cell r="AI72">
            <v>0</v>
          </cell>
          <cell r="AJ72">
            <v>0</v>
          </cell>
          <cell r="AK72">
            <v>0</v>
          </cell>
          <cell r="AL72">
            <v>0</v>
          </cell>
          <cell r="AO72">
            <v>0</v>
          </cell>
          <cell r="AR72">
            <v>0</v>
          </cell>
        </row>
        <row r="73">
          <cell r="A73" t="str">
            <v>EPG-PS-PLMR</v>
          </cell>
          <cell r="B73" t="str">
            <v>Logistics</v>
          </cell>
          <cell r="C73" t="str">
            <v>50833263</v>
          </cell>
          <cell r="D73" t="str">
            <v>Marine Inspection &amp; Maint Supervisor</v>
          </cell>
          <cell r="E73">
            <v>0</v>
          </cell>
          <cell r="F73">
            <v>0</v>
          </cell>
          <cell r="G73" t="str">
            <v>Logistics Supervision JG6</v>
          </cell>
          <cell r="H73" t="str">
            <v>6</v>
          </cell>
          <cell r="I73" t="str">
            <v>50828930</v>
          </cell>
          <cell r="J73">
            <v>0</v>
          </cell>
          <cell r="K73" t="str">
            <v>East (SNEPCO)</v>
          </cell>
          <cell r="L73">
            <v>0</v>
          </cell>
          <cell r="M73">
            <v>0</v>
          </cell>
          <cell r="N73">
            <v>0</v>
          </cell>
          <cell r="O73">
            <v>0</v>
          </cell>
          <cell r="P73">
            <v>0</v>
          </cell>
          <cell r="Q73">
            <v>0</v>
          </cell>
          <cell r="R73">
            <v>0</v>
          </cell>
          <cell r="T73">
            <v>0</v>
          </cell>
          <cell r="U73">
            <v>0</v>
          </cell>
          <cell r="V73">
            <v>0</v>
          </cell>
          <cell r="W73">
            <v>0</v>
          </cell>
          <cell r="X73">
            <v>0</v>
          </cell>
          <cell r="Z73">
            <v>0</v>
          </cell>
          <cell r="AC73">
            <v>39203</v>
          </cell>
          <cell r="AD73">
            <v>0</v>
          </cell>
          <cell r="AE73">
            <v>0</v>
          </cell>
          <cell r="AF73">
            <v>0</v>
          </cell>
          <cell r="AG73">
            <v>0</v>
          </cell>
          <cell r="AH73">
            <v>0</v>
          </cell>
          <cell r="AI73">
            <v>0</v>
          </cell>
          <cell r="AJ73">
            <v>0</v>
          </cell>
          <cell r="AK73">
            <v>0</v>
          </cell>
          <cell r="AL73">
            <v>0</v>
          </cell>
          <cell r="AO73">
            <v>0</v>
          </cell>
          <cell r="AR73">
            <v>0</v>
          </cell>
        </row>
        <row r="74">
          <cell r="A74" t="str">
            <v>EPG-PS-PLMR</v>
          </cell>
          <cell r="B74" t="str">
            <v>Logistics</v>
          </cell>
          <cell r="C74" t="str">
            <v>50833270</v>
          </cell>
          <cell r="D74" t="str">
            <v>Head Contracts &amp; Compliance</v>
          </cell>
          <cell r="E74" t="str">
            <v xml:space="preserve">   68707</v>
          </cell>
          <cell r="F74" t="str">
            <v>Holland, Stephen</v>
          </cell>
          <cell r="G74" t="str">
            <v>Logistics Operations JG4</v>
          </cell>
          <cell r="H74" t="str">
            <v>4</v>
          </cell>
          <cell r="I74" t="str">
            <v>50828904</v>
          </cell>
          <cell r="J74" t="str">
            <v>Osi, John</v>
          </cell>
          <cell r="K74" t="str">
            <v>Lagos (SNEPCO)</v>
          </cell>
          <cell r="L74" t="str">
            <v>0001</v>
          </cell>
          <cell r="M74" t="str">
            <v>Expatriate - EBAS</v>
          </cell>
          <cell r="N74" t="str">
            <v>Fixed Term (&gt;= 6mth)</v>
          </cell>
          <cell r="O74" t="str">
            <v>3</v>
          </cell>
          <cell r="P74">
            <v>0</v>
          </cell>
          <cell r="Q74">
            <v>0</v>
          </cell>
          <cell r="R74">
            <v>0</v>
          </cell>
          <cell r="T74">
            <v>0</v>
          </cell>
          <cell r="U74">
            <v>0</v>
          </cell>
          <cell r="V74">
            <v>0</v>
          </cell>
          <cell r="W74">
            <v>0</v>
          </cell>
          <cell r="X74">
            <v>0</v>
          </cell>
          <cell r="Z74">
            <v>0</v>
          </cell>
          <cell r="AD74">
            <v>0</v>
          </cell>
          <cell r="AE74">
            <v>0</v>
          </cell>
          <cell r="AF74">
            <v>0</v>
          </cell>
          <cell r="AG74">
            <v>0</v>
          </cell>
          <cell r="AH74">
            <v>0</v>
          </cell>
          <cell r="AI74">
            <v>0</v>
          </cell>
          <cell r="AJ74">
            <v>0</v>
          </cell>
          <cell r="AK74">
            <v>0</v>
          </cell>
          <cell r="AL74">
            <v>0</v>
          </cell>
          <cell r="AO74">
            <v>0</v>
          </cell>
          <cell r="AR74">
            <v>0</v>
          </cell>
        </row>
        <row r="75">
          <cell r="A75" t="str">
            <v>EPG-PS-PLMR</v>
          </cell>
          <cell r="B75" t="str">
            <v>Logistics</v>
          </cell>
          <cell r="C75" t="str">
            <v>51314656</v>
          </cell>
          <cell r="D75" t="str">
            <v>Marine Ferry Operations Coordinator</v>
          </cell>
          <cell r="E75" t="str">
            <v>New</v>
          </cell>
          <cell r="F75" t="str">
            <v>Jon Wilson</v>
          </cell>
          <cell r="G75" t="str">
            <v>To Be Evaluated (TBE)</v>
          </cell>
          <cell r="H75" t="str">
            <v>90</v>
          </cell>
          <cell r="I75" t="str">
            <v>50833270</v>
          </cell>
          <cell r="J75" t="str">
            <v>Holland, Stephen</v>
          </cell>
          <cell r="K75" t="str">
            <v>East (SNEPCO)</v>
          </cell>
          <cell r="L75">
            <v>0</v>
          </cell>
          <cell r="M75" t="str">
            <v>External (E)</v>
          </cell>
          <cell r="N75">
            <v>0</v>
          </cell>
          <cell r="O75">
            <v>0</v>
          </cell>
          <cell r="P75">
            <v>0</v>
          </cell>
          <cell r="Q75">
            <v>0</v>
          </cell>
          <cell r="R75">
            <v>0</v>
          </cell>
          <cell r="T75">
            <v>0</v>
          </cell>
          <cell r="U75">
            <v>0</v>
          </cell>
          <cell r="V75">
            <v>0</v>
          </cell>
          <cell r="W75">
            <v>0</v>
          </cell>
          <cell r="X75">
            <v>0</v>
          </cell>
          <cell r="Z75">
            <v>0</v>
          </cell>
          <cell r="AD75">
            <v>0</v>
          </cell>
          <cell r="AE75">
            <v>0</v>
          </cell>
          <cell r="AF75">
            <v>0</v>
          </cell>
          <cell r="AG75">
            <v>0</v>
          </cell>
          <cell r="AH75">
            <v>0</v>
          </cell>
          <cell r="AI75">
            <v>0</v>
          </cell>
          <cell r="AJ75">
            <v>0</v>
          </cell>
          <cell r="AK75">
            <v>0</v>
          </cell>
          <cell r="AL75">
            <v>0</v>
          </cell>
          <cell r="AO75">
            <v>0</v>
          </cell>
          <cell r="AR75">
            <v>0</v>
          </cell>
        </row>
        <row r="76">
          <cell r="A76" t="str">
            <v>EPG-PS-PLL</v>
          </cell>
          <cell r="B76" t="str">
            <v>Logistics</v>
          </cell>
          <cell r="C76" t="str">
            <v>51314657</v>
          </cell>
          <cell r="D76" t="str">
            <v>Marine Logistics Assistant (Osborne)</v>
          </cell>
          <cell r="E76" t="str">
            <v>MPS</v>
          </cell>
          <cell r="F76" t="str">
            <v>Ime Eshiet</v>
          </cell>
          <cell r="G76" t="str">
            <v>To Be Evaluated (TBE)</v>
          </cell>
          <cell r="H76" t="str">
            <v>90</v>
          </cell>
          <cell r="I76" t="str">
            <v>51314656</v>
          </cell>
          <cell r="J76">
            <v>0</v>
          </cell>
          <cell r="K76" t="str">
            <v>East (SNEPCO)</v>
          </cell>
          <cell r="L76">
            <v>0</v>
          </cell>
          <cell r="M76" t="str">
            <v>External</v>
          </cell>
          <cell r="N76">
            <v>0</v>
          </cell>
          <cell r="O76">
            <v>0</v>
          </cell>
          <cell r="P76">
            <v>0</v>
          </cell>
          <cell r="Q76">
            <v>0</v>
          </cell>
          <cell r="R76">
            <v>0</v>
          </cell>
          <cell r="T76">
            <v>0</v>
          </cell>
          <cell r="U76">
            <v>0</v>
          </cell>
          <cell r="V76">
            <v>0</v>
          </cell>
          <cell r="W76">
            <v>0</v>
          </cell>
          <cell r="X76">
            <v>0</v>
          </cell>
          <cell r="Z76">
            <v>0</v>
          </cell>
          <cell r="AD76">
            <v>0</v>
          </cell>
          <cell r="AE76">
            <v>0</v>
          </cell>
          <cell r="AF76">
            <v>0</v>
          </cell>
          <cell r="AG76">
            <v>0</v>
          </cell>
          <cell r="AH76">
            <v>0</v>
          </cell>
          <cell r="AI76">
            <v>0</v>
          </cell>
          <cell r="AJ76">
            <v>0</v>
          </cell>
          <cell r="AK76">
            <v>0</v>
          </cell>
          <cell r="AL76">
            <v>0</v>
          </cell>
          <cell r="AO76">
            <v>0</v>
          </cell>
          <cell r="AR76">
            <v>0</v>
          </cell>
        </row>
        <row r="77">
          <cell r="A77" t="str">
            <v>EPG-PS-PLL</v>
          </cell>
          <cell r="B77" t="str">
            <v>Logistics</v>
          </cell>
          <cell r="C77" t="str">
            <v>51314658</v>
          </cell>
          <cell r="D77" t="str">
            <v>Marine Logistics Assistant (S/Island)</v>
          </cell>
          <cell r="E77" t="str">
            <v>MPS</v>
          </cell>
          <cell r="F77" t="str">
            <v>Bayo Olukotun</v>
          </cell>
          <cell r="G77" t="str">
            <v>To Be Evaluated (TBE)</v>
          </cell>
          <cell r="H77" t="str">
            <v>90</v>
          </cell>
          <cell r="I77" t="str">
            <v>51314656</v>
          </cell>
          <cell r="J77">
            <v>0</v>
          </cell>
          <cell r="K77" t="str">
            <v>East (SNEPCO)</v>
          </cell>
          <cell r="L77">
            <v>0</v>
          </cell>
          <cell r="M77" t="str">
            <v>External</v>
          </cell>
          <cell r="N77">
            <v>0</v>
          </cell>
          <cell r="O77">
            <v>0</v>
          </cell>
          <cell r="P77">
            <v>0</v>
          </cell>
          <cell r="Q77">
            <v>0</v>
          </cell>
          <cell r="R77">
            <v>0</v>
          </cell>
          <cell r="T77">
            <v>0</v>
          </cell>
          <cell r="U77">
            <v>0</v>
          </cell>
          <cell r="V77">
            <v>0</v>
          </cell>
          <cell r="W77">
            <v>0</v>
          </cell>
          <cell r="X77">
            <v>0</v>
          </cell>
          <cell r="Z77">
            <v>0</v>
          </cell>
          <cell r="AD77">
            <v>0</v>
          </cell>
          <cell r="AE77">
            <v>0</v>
          </cell>
          <cell r="AF77">
            <v>0</v>
          </cell>
          <cell r="AG77">
            <v>0</v>
          </cell>
          <cell r="AH77">
            <v>0</v>
          </cell>
          <cell r="AI77">
            <v>0</v>
          </cell>
          <cell r="AJ77">
            <v>0</v>
          </cell>
          <cell r="AK77">
            <v>0</v>
          </cell>
          <cell r="AL77">
            <v>0</v>
          </cell>
          <cell r="AO77">
            <v>0</v>
          </cell>
          <cell r="AR77">
            <v>0</v>
          </cell>
        </row>
        <row r="78">
          <cell r="A78">
            <v>0</v>
          </cell>
          <cell r="C78">
            <v>0</v>
          </cell>
          <cell r="D78">
            <v>0</v>
          </cell>
          <cell r="E78">
            <v>0</v>
          </cell>
          <cell r="F78">
            <v>0</v>
          </cell>
          <cell r="G78">
            <v>0</v>
          </cell>
          <cell r="H78">
            <v>0</v>
          </cell>
          <cell r="I78">
            <v>0</v>
          </cell>
          <cell r="J78">
            <v>0</v>
          </cell>
          <cell r="K78" t="str">
            <v>Lagos (SNEPCO)</v>
          </cell>
          <cell r="L78">
            <v>0</v>
          </cell>
          <cell r="M78">
            <v>0</v>
          </cell>
          <cell r="N78">
            <v>0</v>
          </cell>
          <cell r="O78">
            <v>0</v>
          </cell>
          <cell r="P78">
            <v>0</v>
          </cell>
          <cell r="Q78">
            <v>0</v>
          </cell>
          <cell r="R78">
            <v>0</v>
          </cell>
          <cell r="T78">
            <v>0</v>
          </cell>
          <cell r="U78">
            <v>0</v>
          </cell>
          <cell r="V78">
            <v>0</v>
          </cell>
          <cell r="W78">
            <v>0</v>
          </cell>
          <cell r="X78">
            <v>0</v>
          </cell>
          <cell r="Z78">
            <v>0</v>
          </cell>
          <cell r="AD78">
            <v>0</v>
          </cell>
          <cell r="AE78">
            <v>0</v>
          </cell>
          <cell r="AF78">
            <v>0</v>
          </cell>
          <cell r="AG78">
            <v>0</v>
          </cell>
          <cell r="AH78">
            <v>0</v>
          </cell>
          <cell r="AI78">
            <v>0</v>
          </cell>
          <cell r="AJ78">
            <v>0</v>
          </cell>
          <cell r="AK78">
            <v>0</v>
          </cell>
          <cell r="AL78">
            <v>0</v>
          </cell>
          <cell r="AO78">
            <v>0</v>
          </cell>
          <cell r="AR78">
            <v>0</v>
          </cell>
        </row>
        <row r="79">
          <cell r="A79" t="str">
            <v>EPG-PS-PLL</v>
          </cell>
          <cell r="B79" t="str">
            <v>Logistics</v>
          </cell>
          <cell r="C79" t="str">
            <v>50828994</v>
          </cell>
          <cell r="D79" t="str">
            <v>Head, Lagos Logistics</v>
          </cell>
          <cell r="E79" t="str">
            <v xml:space="preserve">   65385</v>
          </cell>
          <cell r="F79" t="str">
            <v>Onyeka, Nnamdi</v>
          </cell>
          <cell r="G79" t="str">
            <v>Logistics Supervision JG3</v>
          </cell>
          <cell r="H79" t="str">
            <v>3</v>
          </cell>
          <cell r="I79" t="str">
            <v>50828904</v>
          </cell>
          <cell r="J79" t="str">
            <v>Osi, John</v>
          </cell>
          <cell r="K79" t="str">
            <v>Lagos (SNEPCO)</v>
          </cell>
          <cell r="L79" t="str">
            <v>0001</v>
          </cell>
          <cell r="M79" t="str">
            <v>Regular</v>
          </cell>
          <cell r="N79" t="str">
            <v>Indefinite</v>
          </cell>
          <cell r="O79" t="str">
            <v>3</v>
          </cell>
          <cell r="P79">
            <v>0</v>
          </cell>
          <cell r="Q79">
            <v>0</v>
          </cell>
          <cell r="R79">
            <v>0</v>
          </cell>
          <cell r="T79">
            <v>0</v>
          </cell>
          <cell r="U79">
            <v>0</v>
          </cell>
          <cell r="V79">
            <v>0</v>
          </cell>
          <cell r="W79">
            <v>0</v>
          </cell>
          <cell r="X79">
            <v>0</v>
          </cell>
          <cell r="Z79">
            <v>0</v>
          </cell>
          <cell r="AD79">
            <v>0</v>
          </cell>
          <cell r="AE79">
            <v>0</v>
          </cell>
          <cell r="AF79">
            <v>0</v>
          </cell>
          <cell r="AG79">
            <v>0</v>
          </cell>
          <cell r="AH79">
            <v>0</v>
          </cell>
          <cell r="AI79">
            <v>0</v>
          </cell>
          <cell r="AJ79">
            <v>0</v>
          </cell>
          <cell r="AK79">
            <v>0</v>
          </cell>
          <cell r="AL79">
            <v>0</v>
          </cell>
          <cell r="AO79">
            <v>0</v>
          </cell>
          <cell r="AR79">
            <v>0</v>
          </cell>
        </row>
        <row r="80">
          <cell r="A80" t="str">
            <v>EPG-PS-PLL</v>
          </cell>
          <cell r="B80" t="str">
            <v>Logistics</v>
          </cell>
          <cell r="C80" t="str">
            <v>50829026</v>
          </cell>
          <cell r="D80" t="str">
            <v>Snr Maintenance Planner</v>
          </cell>
          <cell r="E80" t="str">
            <v xml:space="preserve">   87058</v>
          </cell>
          <cell r="F80" t="str">
            <v>Ikejimba, Bernard</v>
          </cell>
          <cell r="G80" t="str">
            <v>Logistics Operations JG7</v>
          </cell>
          <cell r="H80" t="str">
            <v>7</v>
          </cell>
          <cell r="I80" t="str">
            <v>50828994</v>
          </cell>
          <cell r="J80" t="str">
            <v>Onyeka, Nnamdi</v>
          </cell>
          <cell r="K80" t="str">
            <v>Lagos (SNEPCO)</v>
          </cell>
          <cell r="L80" t="str">
            <v>0001</v>
          </cell>
          <cell r="M80" t="str">
            <v>Regular</v>
          </cell>
          <cell r="N80" t="str">
            <v>Fixed Term (&gt;= 6mth)</v>
          </cell>
          <cell r="O80" t="str">
            <v>7</v>
          </cell>
          <cell r="P80">
            <v>0</v>
          </cell>
          <cell r="Q80">
            <v>0</v>
          </cell>
          <cell r="R80">
            <v>0</v>
          </cell>
          <cell r="T80">
            <v>0</v>
          </cell>
          <cell r="U80">
            <v>0</v>
          </cell>
          <cell r="V80">
            <v>0</v>
          </cell>
          <cell r="W80">
            <v>0</v>
          </cell>
          <cell r="X80">
            <v>0</v>
          </cell>
          <cell r="Z80">
            <v>0</v>
          </cell>
          <cell r="AD80">
            <v>0</v>
          </cell>
          <cell r="AE80">
            <v>0</v>
          </cell>
          <cell r="AF80">
            <v>0</v>
          </cell>
          <cell r="AG80">
            <v>0</v>
          </cell>
          <cell r="AH80">
            <v>0</v>
          </cell>
          <cell r="AI80">
            <v>0</v>
          </cell>
          <cell r="AJ80">
            <v>0</v>
          </cell>
          <cell r="AK80">
            <v>0</v>
          </cell>
          <cell r="AL80">
            <v>0</v>
          </cell>
          <cell r="AO80">
            <v>0</v>
          </cell>
          <cell r="AR80">
            <v>0</v>
          </cell>
        </row>
        <row r="81">
          <cell r="A81" t="str">
            <v>EPG-PS-PLL</v>
          </cell>
          <cell r="B81" t="str">
            <v>Logistics</v>
          </cell>
          <cell r="C81" t="str">
            <v>50829031</v>
          </cell>
          <cell r="D81" t="str">
            <v>Land Fleet Maintenance Planner</v>
          </cell>
          <cell r="E81">
            <v>0</v>
          </cell>
          <cell r="F81">
            <v>0</v>
          </cell>
          <cell r="G81" t="str">
            <v>Logistics Operations JG7</v>
          </cell>
          <cell r="H81" t="str">
            <v>7</v>
          </cell>
          <cell r="I81" t="str">
            <v>50828994</v>
          </cell>
          <cell r="J81" t="str">
            <v>Onyeka, Nnamdi</v>
          </cell>
          <cell r="K81" t="str">
            <v>Lagos (SNEPCO)</v>
          </cell>
          <cell r="L81">
            <v>0</v>
          </cell>
          <cell r="M81">
            <v>0</v>
          </cell>
          <cell r="N81">
            <v>0</v>
          </cell>
          <cell r="O81">
            <v>0</v>
          </cell>
          <cell r="P81">
            <v>0</v>
          </cell>
          <cell r="Q81">
            <v>0</v>
          </cell>
          <cell r="R81">
            <v>0</v>
          </cell>
          <cell r="T81">
            <v>0</v>
          </cell>
          <cell r="U81">
            <v>0</v>
          </cell>
          <cell r="V81">
            <v>0</v>
          </cell>
          <cell r="W81">
            <v>0</v>
          </cell>
          <cell r="X81">
            <v>0</v>
          </cell>
          <cell r="Z81">
            <v>0</v>
          </cell>
          <cell r="AC81">
            <v>39114</v>
          </cell>
          <cell r="AD81">
            <v>0</v>
          </cell>
          <cell r="AE81">
            <v>0</v>
          </cell>
          <cell r="AF81">
            <v>0</v>
          </cell>
          <cell r="AG81">
            <v>0</v>
          </cell>
          <cell r="AH81">
            <v>0</v>
          </cell>
          <cell r="AI81">
            <v>0</v>
          </cell>
          <cell r="AJ81">
            <v>0</v>
          </cell>
          <cell r="AK81">
            <v>0</v>
          </cell>
          <cell r="AL81">
            <v>0</v>
          </cell>
          <cell r="AO81">
            <v>0</v>
          </cell>
          <cell r="AR81">
            <v>0</v>
          </cell>
        </row>
        <row r="82">
          <cell r="A82" t="str">
            <v>EPG-PS-PLL</v>
          </cell>
          <cell r="B82" t="str">
            <v>Logistics</v>
          </cell>
          <cell r="C82" t="str">
            <v>50829038</v>
          </cell>
          <cell r="D82" t="str">
            <v>Land Fleet Planner (Pre-Mob/IVMS)</v>
          </cell>
          <cell r="E82" t="str">
            <v xml:space="preserve">   63662</v>
          </cell>
          <cell r="F82" t="str">
            <v>Ogwudu, Nnaemeka</v>
          </cell>
          <cell r="G82" t="str">
            <v>Logistics Operations JG7</v>
          </cell>
          <cell r="H82" t="str">
            <v>7</v>
          </cell>
          <cell r="I82" t="str">
            <v>50828994</v>
          </cell>
          <cell r="J82" t="str">
            <v>Onyeka, Nnamdi</v>
          </cell>
          <cell r="K82" t="str">
            <v>Lagos (SNEPCO)</v>
          </cell>
          <cell r="L82" t="str">
            <v>0001</v>
          </cell>
          <cell r="M82" t="str">
            <v>Regular</v>
          </cell>
          <cell r="N82" t="str">
            <v>Fixed Term (&gt;= 6mth)</v>
          </cell>
          <cell r="O82" t="str">
            <v>7</v>
          </cell>
          <cell r="P82">
            <v>0</v>
          </cell>
          <cell r="Q82">
            <v>0</v>
          </cell>
          <cell r="R82">
            <v>0</v>
          </cell>
          <cell r="T82">
            <v>0</v>
          </cell>
          <cell r="U82">
            <v>0</v>
          </cell>
          <cell r="V82">
            <v>0</v>
          </cell>
          <cell r="W82">
            <v>0</v>
          </cell>
          <cell r="X82">
            <v>0</v>
          </cell>
          <cell r="Z82">
            <v>0</v>
          </cell>
          <cell r="AD82">
            <v>0</v>
          </cell>
          <cell r="AE82">
            <v>0</v>
          </cell>
          <cell r="AF82">
            <v>0</v>
          </cell>
          <cell r="AG82">
            <v>0</v>
          </cell>
          <cell r="AH82">
            <v>0</v>
          </cell>
          <cell r="AI82">
            <v>0</v>
          </cell>
          <cell r="AJ82">
            <v>0</v>
          </cell>
          <cell r="AK82">
            <v>0</v>
          </cell>
          <cell r="AL82">
            <v>0</v>
          </cell>
          <cell r="AO82">
            <v>0</v>
          </cell>
          <cell r="AR82">
            <v>0</v>
          </cell>
        </row>
        <row r="83">
          <cell r="A83" t="str">
            <v>EPG-PS-PLL</v>
          </cell>
          <cell r="B83" t="str">
            <v>Logistics</v>
          </cell>
          <cell r="C83" t="str">
            <v>50829047</v>
          </cell>
          <cell r="D83" t="str">
            <v>Snr Land Fleet Planner (Ops/Mgt Req.)</v>
          </cell>
          <cell r="E83" t="str">
            <v xml:space="preserve">   69799</v>
          </cell>
          <cell r="F83" t="str">
            <v>Assiak, Umoekam</v>
          </cell>
          <cell r="G83" t="str">
            <v>Logistics Operations JG7</v>
          </cell>
          <cell r="H83" t="str">
            <v>7</v>
          </cell>
          <cell r="I83" t="str">
            <v>50828994</v>
          </cell>
          <cell r="J83" t="str">
            <v>Onyeka, Nnamdi</v>
          </cell>
          <cell r="K83" t="str">
            <v>Lagos (SNEPCO)</v>
          </cell>
          <cell r="L83" t="str">
            <v>0001</v>
          </cell>
          <cell r="M83" t="str">
            <v>Regular</v>
          </cell>
          <cell r="N83" t="str">
            <v>Fixed Term (&gt;= 6mth)</v>
          </cell>
          <cell r="O83" t="str">
            <v>7</v>
          </cell>
          <cell r="P83">
            <v>0</v>
          </cell>
          <cell r="Q83">
            <v>0</v>
          </cell>
          <cell r="R83">
            <v>0</v>
          </cell>
          <cell r="T83">
            <v>0</v>
          </cell>
          <cell r="U83">
            <v>0</v>
          </cell>
          <cell r="V83">
            <v>0</v>
          </cell>
          <cell r="W83">
            <v>0</v>
          </cell>
          <cell r="X83">
            <v>0</v>
          </cell>
          <cell r="Z83">
            <v>0</v>
          </cell>
          <cell r="AD83">
            <v>0</v>
          </cell>
          <cell r="AE83">
            <v>0</v>
          </cell>
          <cell r="AF83">
            <v>0</v>
          </cell>
          <cell r="AG83">
            <v>0</v>
          </cell>
          <cell r="AH83">
            <v>0</v>
          </cell>
          <cell r="AI83">
            <v>0</v>
          </cell>
          <cell r="AJ83">
            <v>0</v>
          </cell>
          <cell r="AK83">
            <v>0</v>
          </cell>
          <cell r="AL83">
            <v>0</v>
          </cell>
          <cell r="AO83">
            <v>0</v>
          </cell>
          <cell r="AR83">
            <v>0</v>
          </cell>
        </row>
        <row r="84">
          <cell r="A84" t="str">
            <v>EPG-PS-PLL</v>
          </cell>
          <cell r="B84" t="str">
            <v>Logistics</v>
          </cell>
          <cell r="C84" t="str">
            <v>50829054</v>
          </cell>
          <cell r="D84" t="str">
            <v>Snr Land Fleet Planner, Sched./Contracts</v>
          </cell>
          <cell r="E84" t="str">
            <v xml:space="preserve">   97784</v>
          </cell>
          <cell r="F84" t="str">
            <v>Oparaji, Hector</v>
          </cell>
          <cell r="G84" t="str">
            <v>Logistics Operations JG7</v>
          </cell>
          <cell r="H84" t="str">
            <v>7</v>
          </cell>
          <cell r="I84" t="str">
            <v>50828994</v>
          </cell>
          <cell r="J84" t="str">
            <v>Onyeka, Nnamdi</v>
          </cell>
          <cell r="K84" t="str">
            <v>Lagos (SNEPCO)</v>
          </cell>
          <cell r="L84" t="str">
            <v>0001</v>
          </cell>
          <cell r="M84" t="str">
            <v>Regular</v>
          </cell>
          <cell r="N84" t="str">
            <v>Fixed Term (&gt;= 6mth)</v>
          </cell>
          <cell r="O84" t="str">
            <v>6</v>
          </cell>
          <cell r="P84">
            <v>0</v>
          </cell>
          <cell r="Q84">
            <v>0</v>
          </cell>
          <cell r="R84">
            <v>0</v>
          </cell>
          <cell r="T84">
            <v>0</v>
          </cell>
          <cell r="U84">
            <v>0</v>
          </cell>
          <cell r="V84">
            <v>0</v>
          </cell>
          <cell r="W84">
            <v>0</v>
          </cell>
          <cell r="X84">
            <v>0</v>
          </cell>
          <cell r="Z84">
            <v>0</v>
          </cell>
          <cell r="AD84">
            <v>0</v>
          </cell>
          <cell r="AE84">
            <v>0</v>
          </cell>
          <cell r="AF84">
            <v>0</v>
          </cell>
          <cell r="AG84">
            <v>0</v>
          </cell>
          <cell r="AH84">
            <v>0</v>
          </cell>
          <cell r="AI84">
            <v>0</v>
          </cell>
          <cell r="AJ84">
            <v>0</v>
          </cell>
          <cell r="AK84">
            <v>0</v>
          </cell>
          <cell r="AL84">
            <v>0</v>
          </cell>
          <cell r="AO84">
            <v>0</v>
          </cell>
          <cell r="AR84">
            <v>0</v>
          </cell>
        </row>
        <row r="85">
          <cell r="A85" t="str">
            <v>EPG-PS-PLL</v>
          </cell>
          <cell r="B85" t="str">
            <v>Logistics</v>
          </cell>
          <cell r="C85" t="str">
            <v>50829065</v>
          </cell>
          <cell r="D85" t="str">
            <v>Land Fleet Planner (Welfare, Airports)</v>
          </cell>
          <cell r="E85" t="str">
            <v>MPS</v>
          </cell>
          <cell r="F85" t="str">
            <v>Jacqueline Iwuoha</v>
          </cell>
          <cell r="G85" t="str">
            <v>Logistics Operations JG8</v>
          </cell>
          <cell r="H85" t="str">
            <v>8</v>
          </cell>
          <cell r="I85" t="str">
            <v>50828994</v>
          </cell>
          <cell r="J85" t="str">
            <v>Onyeka, Nnamdi</v>
          </cell>
          <cell r="K85" t="str">
            <v>Lagos (SNEPCO)</v>
          </cell>
          <cell r="L85">
            <v>0</v>
          </cell>
          <cell r="M85" t="str">
            <v>External</v>
          </cell>
          <cell r="N85">
            <v>0</v>
          </cell>
          <cell r="O85">
            <v>0</v>
          </cell>
          <cell r="P85">
            <v>0</v>
          </cell>
          <cell r="Q85">
            <v>0</v>
          </cell>
          <cell r="R85">
            <v>0</v>
          </cell>
          <cell r="T85">
            <v>0</v>
          </cell>
          <cell r="U85">
            <v>0</v>
          </cell>
          <cell r="V85">
            <v>0</v>
          </cell>
          <cell r="W85">
            <v>0</v>
          </cell>
          <cell r="X85">
            <v>0</v>
          </cell>
          <cell r="Z85">
            <v>0</v>
          </cell>
          <cell r="AC85">
            <v>39114</v>
          </cell>
          <cell r="AD85">
            <v>0</v>
          </cell>
          <cell r="AE85">
            <v>0</v>
          </cell>
          <cell r="AF85">
            <v>0</v>
          </cell>
          <cell r="AG85">
            <v>0</v>
          </cell>
          <cell r="AH85">
            <v>0</v>
          </cell>
          <cell r="AI85">
            <v>0</v>
          </cell>
          <cell r="AJ85">
            <v>0</v>
          </cell>
          <cell r="AK85">
            <v>0</v>
          </cell>
          <cell r="AL85">
            <v>0</v>
          </cell>
          <cell r="AO85">
            <v>0</v>
          </cell>
          <cell r="AR85">
            <v>0</v>
          </cell>
        </row>
        <row r="86">
          <cell r="A86" t="str">
            <v>EPG-PS-PLL</v>
          </cell>
          <cell r="B86" t="str">
            <v>Logistics</v>
          </cell>
          <cell r="C86" t="str">
            <v>50829073</v>
          </cell>
          <cell r="D86" t="str">
            <v>Driver</v>
          </cell>
          <cell r="E86" t="str">
            <v xml:space="preserve">   65679</v>
          </cell>
          <cell r="F86" t="str">
            <v>Ejerebe, Goddey</v>
          </cell>
          <cell r="G86" t="str">
            <v>Logistics Operations JG9</v>
          </cell>
          <cell r="H86" t="str">
            <v>9</v>
          </cell>
          <cell r="I86" t="str">
            <v>50829237</v>
          </cell>
          <cell r="J86" t="str">
            <v>Pickard, Ann</v>
          </cell>
          <cell r="K86" t="str">
            <v>Lagos (SNEPCO)</v>
          </cell>
          <cell r="L86" t="str">
            <v>0001</v>
          </cell>
          <cell r="M86" t="str">
            <v>External</v>
          </cell>
          <cell r="N86" t="str">
            <v>Indefinite</v>
          </cell>
          <cell r="O86" t="str">
            <v>9</v>
          </cell>
          <cell r="P86">
            <v>0</v>
          </cell>
          <cell r="Q86">
            <v>0</v>
          </cell>
          <cell r="R86">
            <v>0</v>
          </cell>
          <cell r="T86">
            <v>0</v>
          </cell>
          <cell r="U86">
            <v>0</v>
          </cell>
          <cell r="V86">
            <v>0</v>
          </cell>
          <cell r="W86">
            <v>0</v>
          </cell>
          <cell r="X86">
            <v>0</v>
          </cell>
          <cell r="Z86">
            <v>0</v>
          </cell>
          <cell r="AD86">
            <v>0</v>
          </cell>
          <cell r="AE86">
            <v>0</v>
          </cell>
          <cell r="AF86">
            <v>0</v>
          </cell>
          <cell r="AG86">
            <v>0</v>
          </cell>
          <cell r="AH86">
            <v>0</v>
          </cell>
          <cell r="AI86">
            <v>0</v>
          </cell>
          <cell r="AJ86">
            <v>0</v>
          </cell>
          <cell r="AK86">
            <v>0</v>
          </cell>
          <cell r="AL86">
            <v>0</v>
          </cell>
          <cell r="AO86">
            <v>0</v>
          </cell>
          <cell r="AR86">
            <v>0</v>
          </cell>
        </row>
        <row r="87">
          <cell r="A87" t="str">
            <v>EPG-PS-PLL</v>
          </cell>
          <cell r="B87" t="str">
            <v>Logistics</v>
          </cell>
          <cell r="C87" t="str">
            <v>50829081</v>
          </cell>
          <cell r="D87" t="str">
            <v>Driver</v>
          </cell>
          <cell r="E87" t="str">
            <v xml:space="preserve">   66139</v>
          </cell>
          <cell r="F87" t="str">
            <v>Umoh, Benjamin</v>
          </cell>
          <cell r="G87" t="str">
            <v>Logistics Operations JG9</v>
          </cell>
          <cell r="H87" t="str">
            <v>9</v>
          </cell>
          <cell r="I87" t="str">
            <v>50832384</v>
          </cell>
          <cell r="J87" t="str">
            <v>Uijlenhoed, Cees</v>
          </cell>
          <cell r="K87" t="str">
            <v>Lagos (SNEPCO)</v>
          </cell>
          <cell r="L87" t="str">
            <v>0001</v>
          </cell>
          <cell r="M87" t="str">
            <v>Regular</v>
          </cell>
          <cell r="N87" t="str">
            <v>Indefinite</v>
          </cell>
          <cell r="O87" t="str">
            <v>10</v>
          </cell>
          <cell r="P87">
            <v>0</v>
          </cell>
          <cell r="Q87">
            <v>0</v>
          </cell>
          <cell r="R87">
            <v>0</v>
          </cell>
          <cell r="T87">
            <v>0</v>
          </cell>
          <cell r="U87">
            <v>0</v>
          </cell>
          <cell r="V87">
            <v>0</v>
          </cell>
          <cell r="W87">
            <v>0</v>
          </cell>
          <cell r="X87">
            <v>0</v>
          </cell>
          <cell r="Z87">
            <v>0</v>
          </cell>
          <cell r="AD87">
            <v>0</v>
          </cell>
          <cell r="AE87">
            <v>0</v>
          </cell>
          <cell r="AF87">
            <v>0</v>
          </cell>
          <cell r="AG87">
            <v>0</v>
          </cell>
          <cell r="AH87">
            <v>0</v>
          </cell>
          <cell r="AI87">
            <v>0</v>
          </cell>
          <cell r="AJ87">
            <v>0</v>
          </cell>
          <cell r="AK87">
            <v>0</v>
          </cell>
          <cell r="AL87">
            <v>0</v>
          </cell>
          <cell r="AO87">
            <v>0</v>
          </cell>
          <cell r="AR87">
            <v>0</v>
          </cell>
        </row>
        <row r="88">
          <cell r="A88" t="str">
            <v>EPG-PS-PLL</v>
          </cell>
          <cell r="B88" t="str">
            <v>Logistics</v>
          </cell>
          <cell r="C88" t="str">
            <v>50833277</v>
          </cell>
          <cell r="D88" t="str">
            <v>Land Fleet Planner (Util, Int-Div)</v>
          </cell>
          <cell r="E88" t="str">
            <v xml:space="preserve">   67991</v>
          </cell>
          <cell r="F88" t="str">
            <v>Salau, Waheed</v>
          </cell>
          <cell r="G88" t="str">
            <v>Logistics Operations JG7</v>
          </cell>
          <cell r="H88" t="str">
            <v>7</v>
          </cell>
          <cell r="I88" t="str">
            <v>50828994</v>
          </cell>
          <cell r="J88" t="str">
            <v>Onyeka, Nnamdi</v>
          </cell>
          <cell r="K88" t="str">
            <v>Lagos (SNEPCO)</v>
          </cell>
          <cell r="L88" t="str">
            <v>0001</v>
          </cell>
          <cell r="M88" t="str">
            <v>Regular</v>
          </cell>
          <cell r="N88" t="str">
            <v>Fixed Term (&gt;= 6mth)</v>
          </cell>
          <cell r="O88" t="str">
            <v>8</v>
          </cell>
          <cell r="P88">
            <v>0</v>
          </cell>
          <cell r="Q88">
            <v>0</v>
          </cell>
          <cell r="R88">
            <v>0</v>
          </cell>
          <cell r="T88">
            <v>0</v>
          </cell>
          <cell r="U88">
            <v>0</v>
          </cell>
          <cell r="V88">
            <v>0</v>
          </cell>
          <cell r="W88">
            <v>0</v>
          </cell>
          <cell r="X88">
            <v>0</v>
          </cell>
          <cell r="Z88">
            <v>0</v>
          </cell>
          <cell r="AD88">
            <v>0</v>
          </cell>
          <cell r="AE88">
            <v>0</v>
          </cell>
          <cell r="AF88">
            <v>0</v>
          </cell>
          <cell r="AG88">
            <v>0</v>
          </cell>
          <cell r="AH88">
            <v>0</v>
          </cell>
          <cell r="AI88">
            <v>0</v>
          </cell>
          <cell r="AJ88">
            <v>0</v>
          </cell>
          <cell r="AK88">
            <v>0</v>
          </cell>
          <cell r="AL88">
            <v>0</v>
          </cell>
          <cell r="AO88">
            <v>0</v>
          </cell>
          <cell r="AR88">
            <v>0</v>
          </cell>
        </row>
        <row r="89">
          <cell r="A89" t="str">
            <v>EPG-PS-PLL</v>
          </cell>
          <cell r="B89" t="str">
            <v>Logistics</v>
          </cell>
          <cell r="C89" t="str">
            <v>51162522</v>
          </cell>
          <cell r="D89" t="str">
            <v>Fuel Supply Coordinator</v>
          </cell>
          <cell r="E89">
            <v>0</v>
          </cell>
          <cell r="F89">
            <v>0</v>
          </cell>
          <cell r="G89" t="str">
            <v>Logistics Operations JG6</v>
          </cell>
          <cell r="H89" t="str">
            <v>6</v>
          </cell>
          <cell r="I89" t="str">
            <v>50828994</v>
          </cell>
          <cell r="J89" t="str">
            <v>Onyeka, Nnamdi</v>
          </cell>
          <cell r="K89" t="str">
            <v>Lagos (SNEPCO)</v>
          </cell>
          <cell r="L89" t="str">
            <v>0001</v>
          </cell>
          <cell r="M89">
            <v>0</v>
          </cell>
          <cell r="N89">
            <v>0</v>
          </cell>
          <cell r="O89">
            <v>0</v>
          </cell>
          <cell r="P89">
            <v>0</v>
          </cell>
          <cell r="Q89">
            <v>0</v>
          </cell>
          <cell r="R89">
            <v>0</v>
          </cell>
          <cell r="T89">
            <v>0</v>
          </cell>
          <cell r="U89">
            <v>0</v>
          </cell>
          <cell r="V89">
            <v>0</v>
          </cell>
          <cell r="W89">
            <v>0</v>
          </cell>
          <cell r="X89">
            <v>0</v>
          </cell>
          <cell r="Z89">
            <v>0</v>
          </cell>
          <cell r="AD89">
            <v>0</v>
          </cell>
          <cell r="AE89">
            <v>0</v>
          </cell>
          <cell r="AF89">
            <v>0</v>
          </cell>
          <cell r="AG89">
            <v>0</v>
          </cell>
          <cell r="AH89">
            <v>0</v>
          </cell>
          <cell r="AI89">
            <v>0</v>
          </cell>
          <cell r="AJ89">
            <v>0</v>
          </cell>
          <cell r="AK89">
            <v>0</v>
          </cell>
          <cell r="AL89">
            <v>0</v>
          </cell>
          <cell r="AO89">
            <v>0</v>
          </cell>
          <cell r="AR89">
            <v>0</v>
          </cell>
        </row>
        <row r="90">
          <cell r="A90" t="str">
            <v>EPG-PS-PLL</v>
          </cell>
          <cell r="B90" t="str">
            <v>Logistics</v>
          </cell>
          <cell r="C90" t="str">
            <v>51314659</v>
          </cell>
          <cell r="D90" t="str">
            <v>Team Lead, Snake Island Logistics</v>
          </cell>
          <cell r="E90">
            <v>0</v>
          </cell>
          <cell r="F90">
            <v>0</v>
          </cell>
          <cell r="G90" t="str">
            <v>To Be Evaluated (TBE)</v>
          </cell>
          <cell r="H90" t="str">
            <v>90</v>
          </cell>
          <cell r="I90" t="str">
            <v>50828994</v>
          </cell>
          <cell r="J90" t="str">
            <v>Onyeka, Nnamdi</v>
          </cell>
          <cell r="K90" t="str">
            <v>Lagos (SNEPCO)</v>
          </cell>
          <cell r="L90">
            <v>0</v>
          </cell>
          <cell r="M90">
            <v>0</v>
          </cell>
          <cell r="N90">
            <v>0</v>
          </cell>
          <cell r="O90">
            <v>0</v>
          </cell>
          <cell r="P90">
            <v>0</v>
          </cell>
          <cell r="Q90">
            <v>0</v>
          </cell>
          <cell r="R90">
            <v>0</v>
          </cell>
          <cell r="T90">
            <v>0</v>
          </cell>
          <cell r="U90">
            <v>0</v>
          </cell>
          <cell r="V90">
            <v>0</v>
          </cell>
          <cell r="W90">
            <v>0</v>
          </cell>
          <cell r="X90">
            <v>0</v>
          </cell>
          <cell r="Z90">
            <v>0</v>
          </cell>
          <cell r="AD90">
            <v>0</v>
          </cell>
          <cell r="AE90">
            <v>0</v>
          </cell>
          <cell r="AF90">
            <v>0</v>
          </cell>
          <cell r="AG90">
            <v>0</v>
          </cell>
          <cell r="AH90">
            <v>0</v>
          </cell>
          <cell r="AI90">
            <v>0</v>
          </cell>
          <cell r="AJ90">
            <v>0</v>
          </cell>
          <cell r="AK90">
            <v>0</v>
          </cell>
          <cell r="AL90">
            <v>0</v>
          </cell>
          <cell r="AO90">
            <v>0</v>
          </cell>
          <cell r="AR90">
            <v>0</v>
          </cell>
        </row>
        <row r="91">
          <cell r="A91" t="str">
            <v>EPG-PS-PLL</v>
          </cell>
          <cell r="B91" t="str">
            <v>Logistics</v>
          </cell>
          <cell r="C91" t="str">
            <v>51314660</v>
          </cell>
          <cell r="D91" t="str">
            <v>Logistics Planner</v>
          </cell>
          <cell r="E91" t="str">
            <v>MPS</v>
          </cell>
          <cell r="F91" t="str">
            <v>Okike OKOROAFOR</v>
          </cell>
          <cell r="G91" t="str">
            <v>To Be Evaluated (TBE)</v>
          </cell>
          <cell r="H91" t="str">
            <v>90</v>
          </cell>
          <cell r="I91" t="str">
            <v>51314659</v>
          </cell>
          <cell r="J91">
            <v>0</v>
          </cell>
          <cell r="K91" t="str">
            <v>Lagos (SNEPCO)</v>
          </cell>
          <cell r="L91">
            <v>0</v>
          </cell>
          <cell r="M91" t="str">
            <v>External</v>
          </cell>
          <cell r="N91">
            <v>0</v>
          </cell>
          <cell r="O91">
            <v>0</v>
          </cell>
          <cell r="P91">
            <v>0</v>
          </cell>
          <cell r="Q91">
            <v>0</v>
          </cell>
          <cell r="R91">
            <v>0</v>
          </cell>
          <cell r="T91">
            <v>0</v>
          </cell>
          <cell r="U91">
            <v>0</v>
          </cell>
          <cell r="V91">
            <v>0</v>
          </cell>
          <cell r="W91">
            <v>0</v>
          </cell>
          <cell r="X91">
            <v>0</v>
          </cell>
          <cell r="Z91">
            <v>0</v>
          </cell>
          <cell r="AD91">
            <v>0</v>
          </cell>
          <cell r="AE91">
            <v>0</v>
          </cell>
          <cell r="AF91">
            <v>0</v>
          </cell>
          <cell r="AG91">
            <v>0</v>
          </cell>
          <cell r="AH91">
            <v>0</v>
          </cell>
          <cell r="AI91">
            <v>0</v>
          </cell>
          <cell r="AJ91">
            <v>0</v>
          </cell>
          <cell r="AK91">
            <v>0</v>
          </cell>
          <cell r="AL91">
            <v>0</v>
          </cell>
          <cell r="AO91">
            <v>0</v>
          </cell>
          <cell r="AR91">
            <v>0</v>
          </cell>
        </row>
        <row r="92">
          <cell r="A92" t="str">
            <v>EPG-PS-PLL</v>
          </cell>
          <cell r="B92" t="str">
            <v>Logistics</v>
          </cell>
          <cell r="C92" t="str">
            <v>51314661</v>
          </cell>
          <cell r="D92" t="str">
            <v>Logistics Planner</v>
          </cell>
          <cell r="E92">
            <v>0</v>
          </cell>
          <cell r="F92" t="str">
            <v>Samuel OSUJI</v>
          </cell>
          <cell r="G92" t="str">
            <v>To Be Evaluated (TBE)</v>
          </cell>
          <cell r="H92" t="str">
            <v>90</v>
          </cell>
          <cell r="I92" t="str">
            <v>51314659</v>
          </cell>
          <cell r="J92">
            <v>0</v>
          </cell>
          <cell r="K92" t="str">
            <v>Lagos (SNEPCO)</v>
          </cell>
          <cell r="L92">
            <v>0</v>
          </cell>
          <cell r="M92" t="str">
            <v>External</v>
          </cell>
          <cell r="N92">
            <v>0</v>
          </cell>
          <cell r="O92">
            <v>0</v>
          </cell>
          <cell r="P92">
            <v>0</v>
          </cell>
          <cell r="Q92">
            <v>0</v>
          </cell>
          <cell r="R92">
            <v>0</v>
          </cell>
          <cell r="T92">
            <v>0</v>
          </cell>
          <cell r="U92">
            <v>0</v>
          </cell>
          <cell r="V92">
            <v>0</v>
          </cell>
          <cell r="W92">
            <v>0</v>
          </cell>
          <cell r="X92">
            <v>0</v>
          </cell>
          <cell r="Z92">
            <v>0</v>
          </cell>
          <cell r="AD92">
            <v>0</v>
          </cell>
          <cell r="AE92">
            <v>0</v>
          </cell>
          <cell r="AF92">
            <v>0</v>
          </cell>
          <cell r="AG92">
            <v>0</v>
          </cell>
          <cell r="AH92">
            <v>0</v>
          </cell>
          <cell r="AI92">
            <v>0</v>
          </cell>
          <cell r="AJ92">
            <v>0</v>
          </cell>
          <cell r="AK92">
            <v>0</v>
          </cell>
          <cell r="AL92">
            <v>0</v>
          </cell>
          <cell r="AO92">
            <v>0</v>
          </cell>
          <cell r="AR92">
            <v>0</v>
          </cell>
        </row>
        <row r="93">
          <cell r="A93" t="str">
            <v>EPG-PS-PLL</v>
          </cell>
          <cell r="B93" t="str">
            <v>Logistics</v>
          </cell>
          <cell r="C93" t="str">
            <v>51314662</v>
          </cell>
          <cell r="D93" t="str">
            <v>Logistics Customer Services Centre Lead</v>
          </cell>
          <cell r="E93">
            <v>0</v>
          </cell>
          <cell r="F93">
            <v>0</v>
          </cell>
          <cell r="G93" t="str">
            <v>To Be Evaluated (TBE)</v>
          </cell>
          <cell r="H93" t="str">
            <v>90</v>
          </cell>
          <cell r="I93" t="str">
            <v>50828994</v>
          </cell>
          <cell r="J93" t="str">
            <v>Onyeka, Nnamdi</v>
          </cell>
          <cell r="K93" t="str">
            <v>Lagos (SNEPCO)</v>
          </cell>
          <cell r="L93">
            <v>0</v>
          </cell>
          <cell r="M93">
            <v>0</v>
          </cell>
          <cell r="N93">
            <v>0</v>
          </cell>
          <cell r="O93">
            <v>0</v>
          </cell>
          <cell r="P93">
            <v>0</v>
          </cell>
          <cell r="Q93">
            <v>0</v>
          </cell>
          <cell r="R93">
            <v>0</v>
          </cell>
          <cell r="T93">
            <v>0</v>
          </cell>
          <cell r="U93">
            <v>0</v>
          </cell>
          <cell r="V93">
            <v>0</v>
          </cell>
          <cell r="W93">
            <v>0</v>
          </cell>
          <cell r="X93">
            <v>0</v>
          </cell>
          <cell r="Z93">
            <v>0</v>
          </cell>
          <cell r="AD93">
            <v>0</v>
          </cell>
          <cell r="AE93">
            <v>0</v>
          </cell>
          <cell r="AF93">
            <v>0</v>
          </cell>
          <cell r="AG93">
            <v>0</v>
          </cell>
          <cell r="AH93">
            <v>0</v>
          </cell>
          <cell r="AI93">
            <v>0</v>
          </cell>
          <cell r="AJ93">
            <v>0</v>
          </cell>
          <cell r="AK93">
            <v>0</v>
          </cell>
          <cell r="AL93">
            <v>0</v>
          </cell>
          <cell r="AO93">
            <v>0</v>
          </cell>
          <cell r="AR93">
            <v>0</v>
          </cell>
        </row>
        <row r="94">
          <cell r="A94" t="str">
            <v>EPG-PS-PLL</v>
          </cell>
          <cell r="B94" t="str">
            <v>Logistics</v>
          </cell>
          <cell r="C94" t="str">
            <v>51314663</v>
          </cell>
          <cell r="D94" t="str">
            <v>Customer Liaison Supervisor</v>
          </cell>
          <cell r="E94" t="str">
            <v>MPS</v>
          </cell>
          <cell r="F94" t="str">
            <v>John OLUBANKOLE</v>
          </cell>
          <cell r="G94" t="str">
            <v>To Be Evaluated (TBE)</v>
          </cell>
          <cell r="H94" t="str">
            <v>90</v>
          </cell>
          <cell r="I94" t="str">
            <v>51314662</v>
          </cell>
          <cell r="J94">
            <v>0</v>
          </cell>
          <cell r="K94" t="str">
            <v>Lagos (SNEPCO)</v>
          </cell>
          <cell r="L94">
            <v>0</v>
          </cell>
          <cell r="M94" t="str">
            <v>External</v>
          </cell>
          <cell r="N94">
            <v>0</v>
          </cell>
          <cell r="O94">
            <v>0</v>
          </cell>
          <cell r="P94">
            <v>0</v>
          </cell>
          <cell r="Q94">
            <v>0</v>
          </cell>
          <cell r="R94">
            <v>0</v>
          </cell>
          <cell r="T94">
            <v>0</v>
          </cell>
          <cell r="U94">
            <v>0</v>
          </cell>
          <cell r="V94">
            <v>0</v>
          </cell>
          <cell r="W94">
            <v>0</v>
          </cell>
          <cell r="X94">
            <v>0</v>
          </cell>
          <cell r="Z94">
            <v>0</v>
          </cell>
          <cell r="AD94">
            <v>0</v>
          </cell>
          <cell r="AE94">
            <v>0</v>
          </cell>
          <cell r="AF94">
            <v>0</v>
          </cell>
          <cell r="AG94">
            <v>0</v>
          </cell>
          <cell r="AH94">
            <v>0</v>
          </cell>
          <cell r="AI94">
            <v>0</v>
          </cell>
          <cell r="AJ94">
            <v>0</v>
          </cell>
          <cell r="AK94">
            <v>0</v>
          </cell>
          <cell r="AL94">
            <v>0</v>
          </cell>
          <cell r="AO94">
            <v>0</v>
          </cell>
          <cell r="AR94">
            <v>0</v>
          </cell>
        </row>
        <row r="95">
          <cell r="A95" t="str">
            <v>EPG-PS-PLL</v>
          </cell>
          <cell r="B95" t="str">
            <v>Logistics</v>
          </cell>
          <cell r="C95" t="str">
            <v>51314664</v>
          </cell>
          <cell r="D95" t="str">
            <v>Customer Liaison Supervisor</v>
          </cell>
          <cell r="E95" t="str">
            <v>MPS</v>
          </cell>
          <cell r="F95" t="str">
            <v>Paul USIGBE</v>
          </cell>
          <cell r="G95" t="str">
            <v>To Be Evaluated (TBE)</v>
          </cell>
          <cell r="H95" t="str">
            <v>90</v>
          </cell>
          <cell r="I95" t="str">
            <v>51314662</v>
          </cell>
          <cell r="J95">
            <v>0</v>
          </cell>
          <cell r="K95" t="str">
            <v>Lagos (SNEPCO)</v>
          </cell>
          <cell r="L95">
            <v>0</v>
          </cell>
          <cell r="M95" t="str">
            <v>External</v>
          </cell>
          <cell r="N95">
            <v>0</v>
          </cell>
          <cell r="O95">
            <v>0</v>
          </cell>
          <cell r="P95">
            <v>0</v>
          </cell>
          <cell r="Q95">
            <v>0</v>
          </cell>
          <cell r="R95">
            <v>0</v>
          </cell>
          <cell r="T95">
            <v>0</v>
          </cell>
          <cell r="U95">
            <v>0</v>
          </cell>
          <cell r="V95">
            <v>0</v>
          </cell>
          <cell r="W95">
            <v>0</v>
          </cell>
          <cell r="X95">
            <v>0</v>
          </cell>
          <cell r="Z95">
            <v>0</v>
          </cell>
          <cell r="AD95">
            <v>0</v>
          </cell>
          <cell r="AE95">
            <v>0</v>
          </cell>
          <cell r="AF95">
            <v>0</v>
          </cell>
          <cell r="AG95">
            <v>0</v>
          </cell>
          <cell r="AH95">
            <v>0</v>
          </cell>
          <cell r="AI95">
            <v>0</v>
          </cell>
          <cell r="AJ95">
            <v>0</v>
          </cell>
          <cell r="AK95">
            <v>0</v>
          </cell>
          <cell r="AL95">
            <v>0</v>
          </cell>
          <cell r="AO95">
            <v>0</v>
          </cell>
          <cell r="AR95">
            <v>0</v>
          </cell>
        </row>
        <row r="96">
          <cell r="A96" t="str">
            <v>EPG-PS-PLL</v>
          </cell>
          <cell r="B96" t="str">
            <v>Logistics</v>
          </cell>
          <cell r="C96" t="str">
            <v>51314665</v>
          </cell>
          <cell r="D96" t="str">
            <v>Customer Liaison Supervisor</v>
          </cell>
          <cell r="E96" t="str">
            <v>MPS</v>
          </cell>
          <cell r="F96" t="str">
            <v>Olaolu OKE</v>
          </cell>
          <cell r="G96" t="str">
            <v>To Be Evaluated (TBE)</v>
          </cell>
          <cell r="H96" t="str">
            <v>90</v>
          </cell>
          <cell r="I96" t="str">
            <v>51314662</v>
          </cell>
          <cell r="J96">
            <v>0</v>
          </cell>
          <cell r="K96" t="str">
            <v>Lagos (SNEPCO)</v>
          </cell>
          <cell r="L96">
            <v>0</v>
          </cell>
          <cell r="M96" t="str">
            <v>External</v>
          </cell>
          <cell r="N96">
            <v>0</v>
          </cell>
          <cell r="O96">
            <v>0</v>
          </cell>
          <cell r="P96">
            <v>0</v>
          </cell>
          <cell r="Q96">
            <v>0</v>
          </cell>
          <cell r="R96">
            <v>0</v>
          </cell>
          <cell r="T96">
            <v>0</v>
          </cell>
          <cell r="U96">
            <v>0</v>
          </cell>
          <cell r="V96">
            <v>0</v>
          </cell>
          <cell r="W96">
            <v>0</v>
          </cell>
          <cell r="X96">
            <v>0</v>
          </cell>
          <cell r="Z96">
            <v>0</v>
          </cell>
          <cell r="AD96">
            <v>0</v>
          </cell>
          <cell r="AE96">
            <v>0</v>
          </cell>
          <cell r="AF96">
            <v>0</v>
          </cell>
          <cell r="AG96">
            <v>0</v>
          </cell>
          <cell r="AH96">
            <v>0</v>
          </cell>
          <cell r="AI96">
            <v>0</v>
          </cell>
          <cell r="AJ96">
            <v>0</v>
          </cell>
          <cell r="AK96">
            <v>0</v>
          </cell>
          <cell r="AL96">
            <v>0</v>
          </cell>
          <cell r="AO96">
            <v>0</v>
          </cell>
          <cell r="AR96">
            <v>0</v>
          </cell>
        </row>
        <row r="97">
          <cell r="A97" t="str">
            <v>EPG-PS-PLL</v>
          </cell>
          <cell r="B97" t="str">
            <v>Logistics</v>
          </cell>
          <cell r="C97" t="str">
            <v>51314666</v>
          </cell>
          <cell r="D97" t="str">
            <v>Customer Liaison Supervisor</v>
          </cell>
          <cell r="E97" t="str">
            <v>MPS</v>
          </cell>
          <cell r="F97" t="str">
            <v>Michael OJO</v>
          </cell>
          <cell r="G97" t="str">
            <v>To Be Evaluated (TBE)</v>
          </cell>
          <cell r="H97" t="str">
            <v>90</v>
          </cell>
          <cell r="I97" t="str">
            <v>51314662</v>
          </cell>
          <cell r="J97">
            <v>0</v>
          </cell>
          <cell r="K97" t="str">
            <v>Lagos (SNEPCO)</v>
          </cell>
          <cell r="L97">
            <v>0</v>
          </cell>
          <cell r="M97" t="str">
            <v>External</v>
          </cell>
          <cell r="N97">
            <v>0</v>
          </cell>
          <cell r="O97">
            <v>0</v>
          </cell>
          <cell r="P97">
            <v>0</v>
          </cell>
          <cell r="Q97">
            <v>0</v>
          </cell>
          <cell r="R97">
            <v>0</v>
          </cell>
          <cell r="T97">
            <v>0</v>
          </cell>
          <cell r="U97">
            <v>0</v>
          </cell>
          <cell r="V97">
            <v>0</v>
          </cell>
          <cell r="W97">
            <v>0</v>
          </cell>
          <cell r="X97">
            <v>0</v>
          </cell>
          <cell r="Z97">
            <v>0</v>
          </cell>
          <cell r="AD97">
            <v>0</v>
          </cell>
          <cell r="AE97">
            <v>0</v>
          </cell>
          <cell r="AF97">
            <v>0</v>
          </cell>
          <cell r="AG97">
            <v>0</v>
          </cell>
          <cell r="AH97">
            <v>0</v>
          </cell>
          <cell r="AI97">
            <v>0</v>
          </cell>
          <cell r="AJ97">
            <v>0</v>
          </cell>
          <cell r="AK97">
            <v>0</v>
          </cell>
          <cell r="AL97">
            <v>0</v>
          </cell>
          <cell r="AO97">
            <v>0</v>
          </cell>
          <cell r="AR97">
            <v>0</v>
          </cell>
        </row>
        <row r="98">
          <cell r="A98">
            <v>0</v>
          </cell>
          <cell r="C98">
            <v>0</v>
          </cell>
          <cell r="D98">
            <v>0</v>
          </cell>
          <cell r="E98">
            <v>0</v>
          </cell>
          <cell r="F98">
            <v>0</v>
          </cell>
          <cell r="G98">
            <v>0</v>
          </cell>
          <cell r="H98">
            <v>0</v>
          </cell>
          <cell r="I98">
            <v>0</v>
          </cell>
          <cell r="J98">
            <v>0</v>
          </cell>
          <cell r="K98" t="str">
            <v>East (SNEPCO)</v>
          </cell>
          <cell r="L98" t="str">
            <v>0002</v>
          </cell>
          <cell r="M98">
            <v>0</v>
          </cell>
          <cell r="N98">
            <v>0</v>
          </cell>
          <cell r="O98">
            <v>0</v>
          </cell>
          <cell r="P98">
            <v>0</v>
          </cell>
          <cell r="Q98">
            <v>0</v>
          </cell>
          <cell r="R98">
            <v>0</v>
          </cell>
          <cell r="T98">
            <v>0</v>
          </cell>
          <cell r="U98">
            <v>0</v>
          </cell>
          <cell r="V98">
            <v>0</v>
          </cell>
          <cell r="W98">
            <v>0</v>
          </cell>
          <cell r="X98">
            <v>0</v>
          </cell>
          <cell r="Z98">
            <v>0</v>
          </cell>
          <cell r="AD98">
            <v>0</v>
          </cell>
          <cell r="AE98">
            <v>0</v>
          </cell>
          <cell r="AF98">
            <v>0</v>
          </cell>
          <cell r="AG98">
            <v>0</v>
          </cell>
          <cell r="AH98">
            <v>0</v>
          </cell>
          <cell r="AI98">
            <v>0</v>
          </cell>
          <cell r="AJ98">
            <v>0</v>
          </cell>
          <cell r="AK98">
            <v>0</v>
          </cell>
          <cell r="AL98">
            <v>0</v>
          </cell>
          <cell r="AO98">
            <v>0</v>
          </cell>
          <cell r="AR98">
            <v>0</v>
          </cell>
        </row>
        <row r="99">
          <cell r="A99" t="str">
            <v>EPG-PS-PLSB</v>
          </cell>
          <cell r="B99" t="str">
            <v>Logistics</v>
          </cell>
          <cell r="C99" t="str">
            <v>50829088</v>
          </cell>
          <cell r="D99" t="str">
            <v>Head Offshore Supply Base</v>
          </cell>
          <cell r="E99" t="str">
            <v xml:space="preserve">   65178</v>
          </cell>
          <cell r="F99" t="str">
            <v>Cooper, W</v>
          </cell>
          <cell r="G99" t="str">
            <v>Logistics Supervision JG3</v>
          </cell>
          <cell r="H99" t="str">
            <v>3</v>
          </cell>
          <cell r="I99" t="str">
            <v>50828904</v>
          </cell>
          <cell r="J99" t="str">
            <v>Osi, John</v>
          </cell>
          <cell r="K99" t="str">
            <v>East (SNEPCO)</v>
          </cell>
          <cell r="L99" t="str">
            <v>0001</v>
          </cell>
          <cell r="M99" t="str">
            <v>Expatriate - EBAS</v>
          </cell>
          <cell r="N99" t="str">
            <v>Indefinite (SE)</v>
          </cell>
          <cell r="O99" t="str">
            <v>3</v>
          </cell>
          <cell r="P99">
            <v>0</v>
          </cell>
          <cell r="Q99">
            <v>0</v>
          </cell>
          <cell r="R99">
            <v>0</v>
          </cell>
          <cell r="T99">
            <v>0</v>
          </cell>
          <cell r="U99">
            <v>0</v>
          </cell>
          <cell r="V99">
            <v>0</v>
          </cell>
          <cell r="W99">
            <v>0</v>
          </cell>
          <cell r="X99">
            <v>0</v>
          </cell>
          <cell r="Z99">
            <v>0</v>
          </cell>
          <cell r="AD99">
            <v>0</v>
          </cell>
          <cell r="AE99">
            <v>0</v>
          </cell>
          <cell r="AF99">
            <v>0</v>
          </cell>
          <cell r="AG99">
            <v>0</v>
          </cell>
          <cell r="AH99">
            <v>0</v>
          </cell>
          <cell r="AI99">
            <v>0</v>
          </cell>
          <cell r="AJ99">
            <v>0</v>
          </cell>
          <cell r="AK99">
            <v>0</v>
          </cell>
          <cell r="AL99">
            <v>0</v>
          </cell>
          <cell r="AO99">
            <v>0</v>
          </cell>
          <cell r="AR99">
            <v>0</v>
          </cell>
        </row>
        <row r="100">
          <cell r="A100" t="str">
            <v>EPG-PS-PLSB</v>
          </cell>
          <cell r="B100" t="str">
            <v>Logistics</v>
          </cell>
          <cell r="C100" t="str">
            <v>50829194</v>
          </cell>
          <cell r="D100" t="str">
            <v>Administrative Assistant</v>
          </cell>
          <cell r="E100" t="str">
            <v xml:space="preserve">   65231</v>
          </cell>
          <cell r="F100" t="str">
            <v>Esenwa, Nomso</v>
          </cell>
          <cell r="G100" t="str">
            <v>Business Administration Support JG8</v>
          </cell>
          <cell r="H100" t="str">
            <v>8</v>
          </cell>
          <cell r="I100" t="str">
            <v>50829088</v>
          </cell>
          <cell r="J100" t="str">
            <v>Cooper, W</v>
          </cell>
          <cell r="K100" t="str">
            <v>East (SNEPCO)</v>
          </cell>
          <cell r="L100" t="str">
            <v>0001</v>
          </cell>
          <cell r="M100" t="str">
            <v>Regular</v>
          </cell>
          <cell r="N100" t="str">
            <v>Fixed Term (&gt;= 6mth)</v>
          </cell>
          <cell r="O100" t="str">
            <v>7</v>
          </cell>
          <cell r="P100">
            <v>0</v>
          </cell>
          <cell r="Q100">
            <v>0</v>
          </cell>
          <cell r="R100">
            <v>0</v>
          </cell>
          <cell r="T100">
            <v>0</v>
          </cell>
          <cell r="U100">
            <v>0</v>
          </cell>
          <cell r="V100">
            <v>0</v>
          </cell>
          <cell r="W100">
            <v>0</v>
          </cell>
          <cell r="X100">
            <v>0</v>
          </cell>
          <cell r="Z100">
            <v>0</v>
          </cell>
          <cell r="AD100">
            <v>0</v>
          </cell>
          <cell r="AE100">
            <v>0</v>
          </cell>
          <cell r="AF100">
            <v>0</v>
          </cell>
          <cell r="AG100">
            <v>0</v>
          </cell>
          <cell r="AH100">
            <v>0</v>
          </cell>
          <cell r="AI100">
            <v>0</v>
          </cell>
          <cell r="AJ100">
            <v>0</v>
          </cell>
          <cell r="AK100">
            <v>0</v>
          </cell>
          <cell r="AL100">
            <v>0</v>
          </cell>
          <cell r="AO100">
            <v>0</v>
          </cell>
          <cell r="AR100">
            <v>0</v>
          </cell>
        </row>
        <row r="101">
          <cell r="A101">
            <v>0</v>
          </cell>
          <cell r="C101">
            <v>0</v>
          </cell>
          <cell r="D101">
            <v>0</v>
          </cell>
          <cell r="E101">
            <v>0</v>
          </cell>
          <cell r="F101">
            <v>0</v>
          </cell>
          <cell r="G101">
            <v>0</v>
          </cell>
          <cell r="H101">
            <v>0</v>
          </cell>
          <cell r="I101">
            <v>0</v>
          </cell>
          <cell r="J101">
            <v>0</v>
          </cell>
          <cell r="K101" t="str">
            <v>East (SNEPCO)</v>
          </cell>
          <cell r="L101" t="str">
            <v>0002</v>
          </cell>
          <cell r="M101">
            <v>0</v>
          </cell>
          <cell r="N101">
            <v>0</v>
          </cell>
          <cell r="O101">
            <v>0</v>
          </cell>
          <cell r="P101">
            <v>0</v>
          </cell>
          <cell r="Q101">
            <v>0</v>
          </cell>
          <cell r="R101">
            <v>0</v>
          </cell>
          <cell r="T101">
            <v>0</v>
          </cell>
          <cell r="U101">
            <v>0</v>
          </cell>
          <cell r="V101">
            <v>0</v>
          </cell>
          <cell r="W101">
            <v>0</v>
          </cell>
          <cell r="X101">
            <v>0</v>
          </cell>
          <cell r="Z101">
            <v>0</v>
          </cell>
          <cell r="AD101">
            <v>0</v>
          </cell>
          <cell r="AE101">
            <v>0</v>
          </cell>
          <cell r="AF101">
            <v>0</v>
          </cell>
          <cell r="AG101">
            <v>0</v>
          </cell>
          <cell r="AH101">
            <v>0</v>
          </cell>
          <cell r="AI101">
            <v>0</v>
          </cell>
          <cell r="AJ101">
            <v>0</v>
          </cell>
          <cell r="AK101">
            <v>0</v>
          </cell>
          <cell r="AL101">
            <v>0</v>
          </cell>
          <cell r="AO101">
            <v>0</v>
          </cell>
          <cell r="AR101">
            <v>0</v>
          </cell>
        </row>
        <row r="102">
          <cell r="A102" t="str">
            <v>EPG-PS-PLSB</v>
          </cell>
          <cell r="B102" t="str">
            <v>Logistics</v>
          </cell>
          <cell r="C102" t="str">
            <v>50829096</v>
          </cell>
          <cell r="D102" t="str">
            <v>Team Leader, Stores &amp; Yard Operations</v>
          </cell>
          <cell r="E102" t="str">
            <v xml:space="preserve">   65158</v>
          </cell>
          <cell r="F102" t="str">
            <v>Obasuyi, Valentine</v>
          </cell>
          <cell r="G102" t="str">
            <v>Logistics Supervision JG4</v>
          </cell>
          <cell r="H102" t="str">
            <v>4</v>
          </cell>
          <cell r="I102" t="str">
            <v>50829088</v>
          </cell>
          <cell r="J102" t="str">
            <v>Cooper, W</v>
          </cell>
          <cell r="K102" t="str">
            <v>East (SNEPCO)</v>
          </cell>
          <cell r="L102" t="str">
            <v>0001</v>
          </cell>
          <cell r="M102" t="str">
            <v>Regular</v>
          </cell>
          <cell r="N102" t="str">
            <v>Indefinite</v>
          </cell>
          <cell r="O102" t="str">
            <v>4</v>
          </cell>
          <cell r="P102">
            <v>0</v>
          </cell>
          <cell r="Q102">
            <v>0</v>
          </cell>
          <cell r="R102">
            <v>0</v>
          </cell>
          <cell r="T102">
            <v>0</v>
          </cell>
          <cell r="U102">
            <v>0</v>
          </cell>
          <cell r="V102">
            <v>0</v>
          </cell>
          <cell r="W102">
            <v>0</v>
          </cell>
          <cell r="X102">
            <v>0</v>
          </cell>
          <cell r="Z102">
            <v>0</v>
          </cell>
          <cell r="AD102">
            <v>0</v>
          </cell>
          <cell r="AE102">
            <v>0</v>
          </cell>
          <cell r="AF102">
            <v>0</v>
          </cell>
          <cell r="AG102">
            <v>0</v>
          </cell>
          <cell r="AH102">
            <v>0</v>
          </cell>
          <cell r="AI102">
            <v>0</v>
          </cell>
          <cell r="AJ102">
            <v>0</v>
          </cell>
          <cell r="AK102">
            <v>0</v>
          </cell>
          <cell r="AL102">
            <v>0</v>
          </cell>
          <cell r="AO102">
            <v>0</v>
          </cell>
          <cell r="AR102">
            <v>0</v>
          </cell>
        </row>
        <row r="103">
          <cell r="A103" t="str">
            <v>EPG-PS-PLSB</v>
          </cell>
          <cell r="B103" t="str">
            <v>Logistics</v>
          </cell>
          <cell r="C103" t="str">
            <v>50829153</v>
          </cell>
          <cell r="D103" t="str">
            <v>Snr Supervisor Ware House Operations</v>
          </cell>
          <cell r="E103" t="str">
            <v xml:space="preserve">   87000</v>
          </cell>
          <cell r="F103" t="str">
            <v>Ekpo, Chibuike</v>
          </cell>
          <cell r="G103" t="str">
            <v>Logistics Operations JG5</v>
          </cell>
          <cell r="H103" t="str">
            <v>5</v>
          </cell>
          <cell r="I103" t="str">
            <v>50829096</v>
          </cell>
          <cell r="J103" t="str">
            <v>Obasuyi, Valentine</v>
          </cell>
          <cell r="K103" t="str">
            <v>East (SNEPCO)</v>
          </cell>
          <cell r="L103" t="str">
            <v>0002</v>
          </cell>
          <cell r="M103" t="str">
            <v>Regular</v>
          </cell>
          <cell r="N103" t="str">
            <v>Indefinite</v>
          </cell>
          <cell r="O103" t="str">
            <v>5</v>
          </cell>
          <cell r="P103">
            <v>0</v>
          </cell>
          <cell r="Q103">
            <v>0</v>
          </cell>
          <cell r="R103">
            <v>0</v>
          </cell>
          <cell r="T103">
            <v>0</v>
          </cell>
          <cell r="U103">
            <v>0</v>
          </cell>
          <cell r="V103">
            <v>0</v>
          </cell>
          <cell r="W103">
            <v>0</v>
          </cell>
          <cell r="X103">
            <v>0</v>
          </cell>
          <cell r="Z103">
            <v>0</v>
          </cell>
          <cell r="AD103">
            <v>0</v>
          </cell>
          <cell r="AE103">
            <v>0</v>
          </cell>
          <cell r="AF103">
            <v>0</v>
          </cell>
          <cell r="AG103">
            <v>0</v>
          </cell>
          <cell r="AH103">
            <v>0</v>
          </cell>
          <cell r="AI103">
            <v>0</v>
          </cell>
          <cell r="AJ103">
            <v>0</v>
          </cell>
          <cell r="AK103">
            <v>0</v>
          </cell>
          <cell r="AL103">
            <v>0</v>
          </cell>
          <cell r="AO103">
            <v>0</v>
          </cell>
          <cell r="AR103">
            <v>0</v>
          </cell>
        </row>
        <row r="104">
          <cell r="A104" t="str">
            <v>EPG-PS-PLSB</v>
          </cell>
          <cell r="B104" t="str">
            <v>Logistics</v>
          </cell>
          <cell r="C104" t="str">
            <v>50829178</v>
          </cell>
          <cell r="D104" t="str">
            <v>Issuing Supervisor</v>
          </cell>
          <cell r="E104" t="str">
            <v xml:space="preserve">   65188</v>
          </cell>
          <cell r="F104" t="str">
            <v>Aigboduwa, Christy</v>
          </cell>
          <cell r="G104" t="str">
            <v>Logistics Operations JG6</v>
          </cell>
          <cell r="H104" t="str">
            <v>6</v>
          </cell>
          <cell r="I104" t="str">
            <v>50829096</v>
          </cell>
          <cell r="J104" t="str">
            <v>Obasuyi, Valentine</v>
          </cell>
          <cell r="K104" t="str">
            <v>East (SNEPCO)</v>
          </cell>
          <cell r="L104" t="str">
            <v>0002</v>
          </cell>
          <cell r="M104" t="str">
            <v>Regular</v>
          </cell>
          <cell r="N104" t="str">
            <v>Fixed Term (&gt;= 6mth)</v>
          </cell>
          <cell r="O104" t="str">
            <v>7</v>
          </cell>
          <cell r="P104">
            <v>0</v>
          </cell>
          <cell r="Q104">
            <v>0</v>
          </cell>
          <cell r="R104">
            <v>0</v>
          </cell>
          <cell r="T104">
            <v>0</v>
          </cell>
          <cell r="U104">
            <v>0</v>
          </cell>
          <cell r="V104">
            <v>0</v>
          </cell>
          <cell r="W104">
            <v>0</v>
          </cell>
          <cell r="X104">
            <v>0</v>
          </cell>
          <cell r="Z104">
            <v>0</v>
          </cell>
          <cell r="AD104">
            <v>0</v>
          </cell>
          <cell r="AE104">
            <v>0</v>
          </cell>
          <cell r="AF104">
            <v>0</v>
          </cell>
          <cell r="AG104">
            <v>0</v>
          </cell>
          <cell r="AH104">
            <v>0</v>
          </cell>
          <cell r="AI104">
            <v>0</v>
          </cell>
          <cell r="AJ104">
            <v>0</v>
          </cell>
          <cell r="AK104">
            <v>0</v>
          </cell>
          <cell r="AL104">
            <v>0</v>
          </cell>
          <cell r="AO104">
            <v>0</v>
          </cell>
          <cell r="AR104">
            <v>0</v>
          </cell>
        </row>
        <row r="105">
          <cell r="A105" t="str">
            <v>EPG-PS-PLSB</v>
          </cell>
          <cell r="B105" t="str">
            <v>Logistics</v>
          </cell>
          <cell r="C105" t="str">
            <v>50829186</v>
          </cell>
          <cell r="D105" t="str">
            <v>Issuing Supervisor</v>
          </cell>
          <cell r="E105" t="str">
            <v>AMEC</v>
          </cell>
          <cell r="F105" t="str">
            <v>A. HOLT/I. SOUTHERN</v>
          </cell>
          <cell r="G105" t="str">
            <v>Logistics Operations JG6</v>
          </cell>
          <cell r="H105" t="str">
            <v>6</v>
          </cell>
          <cell r="I105" t="str">
            <v>50829096</v>
          </cell>
          <cell r="J105" t="str">
            <v>Obasuyi, Valentine</v>
          </cell>
          <cell r="K105" t="str">
            <v>East (SNEPCO)</v>
          </cell>
          <cell r="L105" t="str">
            <v>0002</v>
          </cell>
          <cell r="M105" t="str">
            <v>External(E)</v>
          </cell>
          <cell r="N105">
            <v>0</v>
          </cell>
          <cell r="O105">
            <v>0</v>
          </cell>
          <cell r="P105">
            <v>0</v>
          </cell>
          <cell r="Q105">
            <v>0</v>
          </cell>
          <cell r="R105">
            <v>0</v>
          </cell>
          <cell r="T105">
            <v>0</v>
          </cell>
          <cell r="U105">
            <v>0</v>
          </cell>
          <cell r="V105">
            <v>0</v>
          </cell>
          <cell r="W105">
            <v>0</v>
          </cell>
          <cell r="X105">
            <v>0</v>
          </cell>
          <cell r="Z105">
            <v>0</v>
          </cell>
          <cell r="AC105">
            <v>38718</v>
          </cell>
          <cell r="AD105">
            <v>0</v>
          </cell>
          <cell r="AE105">
            <v>0</v>
          </cell>
          <cell r="AF105">
            <v>0</v>
          </cell>
          <cell r="AG105">
            <v>0</v>
          </cell>
          <cell r="AH105">
            <v>0</v>
          </cell>
          <cell r="AI105">
            <v>0</v>
          </cell>
          <cell r="AJ105">
            <v>0</v>
          </cell>
          <cell r="AK105">
            <v>0</v>
          </cell>
          <cell r="AL105">
            <v>0</v>
          </cell>
          <cell r="AO105">
            <v>0</v>
          </cell>
          <cell r="AR105">
            <v>0</v>
          </cell>
        </row>
        <row r="106">
          <cell r="A106" t="str">
            <v>EPG-PS-PLSB</v>
          </cell>
          <cell r="B106" t="str">
            <v>Logistics</v>
          </cell>
          <cell r="C106" t="str">
            <v>50829208</v>
          </cell>
          <cell r="D106" t="str">
            <v>Snr Supvr, Project Materials &amp; Yard Ops</v>
          </cell>
          <cell r="E106" t="str">
            <v xml:space="preserve">   65241</v>
          </cell>
          <cell r="F106" t="str">
            <v>Nwagwu, Onyebuchi</v>
          </cell>
          <cell r="G106" t="str">
            <v>Logistics Operations JG6</v>
          </cell>
          <cell r="H106" t="str">
            <v>6</v>
          </cell>
          <cell r="I106" t="str">
            <v>50829096</v>
          </cell>
          <cell r="J106" t="str">
            <v>Obasuyi, Valentine</v>
          </cell>
          <cell r="K106" t="str">
            <v>East (SNEPCO)</v>
          </cell>
          <cell r="L106" t="str">
            <v>0002</v>
          </cell>
          <cell r="M106" t="str">
            <v>Regular</v>
          </cell>
          <cell r="N106" t="str">
            <v>Fixed Term (&gt;= 6mth)</v>
          </cell>
          <cell r="O106" t="str">
            <v>6</v>
          </cell>
          <cell r="P106">
            <v>0</v>
          </cell>
          <cell r="Q106">
            <v>0</v>
          </cell>
          <cell r="R106">
            <v>0</v>
          </cell>
          <cell r="T106">
            <v>0</v>
          </cell>
          <cell r="U106">
            <v>0</v>
          </cell>
          <cell r="V106">
            <v>0</v>
          </cell>
          <cell r="W106">
            <v>0</v>
          </cell>
          <cell r="X106">
            <v>0</v>
          </cell>
          <cell r="Z106">
            <v>0</v>
          </cell>
          <cell r="AD106">
            <v>0</v>
          </cell>
          <cell r="AE106">
            <v>0</v>
          </cell>
          <cell r="AF106">
            <v>0</v>
          </cell>
          <cell r="AG106">
            <v>0</v>
          </cell>
          <cell r="AH106">
            <v>0</v>
          </cell>
          <cell r="AI106">
            <v>0</v>
          </cell>
          <cell r="AJ106">
            <v>0</v>
          </cell>
          <cell r="AK106">
            <v>0</v>
          </cell>
          <cell r="AL106">
            <v>0</v>
          </cell>
          <cell r="AO106">
            <v>0</v>
          </cell>
          <cell r="AR106">
            <v>0</v>
          </cell>
        </row>
        <row r="107">
          <cell r="A107" t="str">
            <v>EPG-PS-PLSB</v>
          </cell>
          <cell r="B107" t="str">
            <v>Logistics</v>
          </cell>
          <cell r="C107" t="str">
            <v>50829221</v>
          </cell>
          <cell r="D107" t="str">
            <v>Project Yard Supervisor</v>
          </cell>
          <cell r="E107" t="str">
            <v xml:space="preserve">   65269</v>
          </cell>
          <cell r="F107" t="str">
            <v>Onu, Charles</v>
          </cell>
          <cell r="G107" t="str">
            <v>Logistics Operations JG7</v>
          </cell>
          <cell r="H107" t="str">
            <v>7</v>
          </cell>
          <cell r="I107" t="str">
            <v>50829096</v>
          </cell>
          <cell r="J107" t="str">
            <v>Obasuyi, Valentine</v>
          </cell>
          <cell r="K107" t="str">
            <v>East (SNEPCO)</v>
          </cell>
          <cell r="L107" t="str">
            <v>0002</v>
          </cell>
          <cell r="M107" t="str">
            <v>Regular</v>
          </cell>
          <cell r="N107" t="str">
            <v>Fixed Term (&gt;= 6mth)</v>
          </cell>
          <cell r="O107" t="str">
            <v>7</v>
          </cell>
          <cell r="P107">
            <v>0</v>
          </cell>
          <cell r="Q107">
            <v>0</v>
          </cell>
          <cell r="R107">
            <v>0</v>
          </cell>
          <cell r="T107">
            <v>0</v>
          </cell>
          <cell r="U107">
            <v>0</v>
          </cell>
          <cell r="V107">
            <v>0</v>
          </cell>
          <cell r="W107">
            <v>0</v>
          </cell>
          <cell r="X107">
            <v>0</v>
          </cell>
          <cell r="Z107">
            <v>0</v>
          </cell>
          <cell r="AD107">
            <v>0</v>
          </cell>
          <cell r="AE107">
            <v>0</v>
          </cell>
          <cell r="AF107">
            <v>0</v>
          </cell>
          <cell r="AG107">
            <v>0</v>
          </cell>
          <cell r="AH107">
            <v>0</v>
          </cell>
          <cell r="AI107">
            <v>0</v>
          </cell>
          <cell r="AJ107">
            <v>0</v>
          </cell>
          <cell r="AK107">
            <v>0</v>
          </cell>
          <cell r="AL107">
            <v>0</v>
          </cell>
          <cell r="AO107">
            <v>0</v>
          </cell>
          <cell r="AR107">
            <v>0</v>
          </cell>
        </row>
        <row r="108">
          <cell r="A108" t="str">
            <v>EPG-PS-PLSB</v>
          </cell>
          <cell r="B108" t="str">
            <v>Logistics</v>
          </cell>
          <cell r="C108" t="str">
            <v>50833298</v>
          </cell>
          <cell r="D108" t="str">
            <v>Snr Receipts &amp; Despatch Advisor</v>
          </cell>
          <cell r="E108" t="str">
            <v>AMEC</v>
          </cell>
          <cell r="F108" t="str">
            <v>A. MARTIN/D. MILNE</v>
          </cell>
          <cell r="G108" t="str">
            <v>Logistics Supervision JG6</v>
          </cell>
          <cell r="H108" t="str">
            <v>6</v>
          </cell>
          <cell r="I108" t="str">
            <v>50829096</v>
          </cell>
          <cell r="J108" t="str">
            <v>Obasuyi, Valentine</v>
          </cell>
          <cell r="K108" t="str">
            <v>East (SNEPCO)</v>
          </cell>
          <cell r="L108" t="str">
            <v>0002</v>
          </cell>
          <cell r="M108">
            <v>0</v>
          </cell>
          <cell r="N108">
            <v>0</v>
          </cell>
          <cell r="O108">
            <v>0</v>
          </cell>
          <cell r="P108">
            <v>0</v>
          </cell>
          <cell r="Q108">
            <v>0</v>
          </cell>
          <cell r="R108">
            <v>0</v>
          </cell>
          <cell r="T108">
            <v>0</v>
          </cell>
          <cell r="U108">
            <v>0</v>
          </cell>
          <cell r="V108">
            <v>0</v>
          </cell>
          <cell r="W108">
            <v>0</v>
          </cell>
          <cell r="X108">
            <v>0</v>
          </cell>
          <cell r="Z108">
            <v>0</v>
          </cell>
          <cell r="AD108">
            <v>0</v>
          </cell>
          <cell r="AE108">
            <v>0</v>
          </cell>
          <cell r="AF108">
            <v>0</v>
          </cell>
          <cell r="AG108">
            <v>0</v>
          </cell>
          <cell r="AH108">
            <v>0</v>
          </cell>
          <cell r="AI108">
            <v>0</v>
          </cell>
          <cell r="AJ108">
            <v>0</v>
          </cell>
          <cell r="AK108">
            <v>0</v>
          </cell>
          <cell r="AL108">
            <v>0</v>
          </cell>
          <cell r="AO108">
            <v>0</v>
          </cell>
          <cell r="AR108">
            <v>0</v>
          </cell>
        </row>
        <row r="109">
          <cell r="A109" t="str">
            <v>EPG-PS-PLSB</v>
          </cell>
          <cell r="B109" t="str">
            <v>Logistics</v>
          </cell>
          <cell r="C109" t="str">
            <v>50833356</v>
          </cell>
          <cell r="D109" t="str">
            <v>Receipts Supervisor</v>
          </cell>
          <cell r="E109" t="str">
            <v xml:space="preserve">   65198</v>
          </cell>
          <cell r="F109" t="str">
            <v>Okon, Emmanuel</v>
          </cell>
          <cell r="G109" t="str">
            <v>Logistics Operations JG7</v>
          </cell>
          <cell r="H109" t="str">
            <v>7</v>
          </cell>
          <cell r="I109" t="str">
            <v>50829096</v>
          </cell>
          <cell r="J109" t="str">
            <v>Obasuyi, Valentine</v>
          </cell>
          <cell r="K109" t="str">
            <v>East (SNEPCO)</v>
          </cell>
          <cell r="L109" t="str">
            <v>0002</v>
          </cell>
          <cell r="M109" t="str">
            <v>Regular</v>
          </cell>
          <cell r="N109" t="str">
            <v>Fixed Term (&gt;= 6mth)</v>
          </cell>
          <cell r="O109" t="str">
            <v>6</v>
          </cell>
          <cell r="P109">
            <v>0</v>
          </cell>
          <cell r="Q109">
            <v>0</v>
          </cell>
          <cell r="R109">
            <v>0</v>
          </cell>
          <cell r="T109">
            <v>0</v>
          </cell>
          <cell r="U109">
            <v>0</v>
          </cell>
          <cell r="V109">
            <v>0</v>
          </cell>
          <cell r="W109">
            <v>0</v>
          </cell>
          <cell r="X109">
            <v>0</v>
          </cell>
          <cell r="Z109">
            <v>0</v>
          </cell>
          <cell r="AD109">
            <v>0</v>
          </cell>
          <cell r="AE109">
            <v>0</v>
          </cell>
          <cell r="AF109">
            <v>0</v>
          </cell>
          <cell r="AG109">
            <v>0</v>
          </cell>
          <cell r="AH109">
            <v>0</v>
          </cell>
          <cell r="AI109">
            <v>0</v>
          </cell>
          <cell r="AJ109">
            <v>0</v>
          </cell>
          <cell r="AK109">
            <v>0</v>
          </cell>
          <cell r="AL109">
            <v>0</v>
          </cell>
          <cell r="AO109">
            <v>0</v>
          </cell>
          <cell r="AR109">
            <v>0</v>
          </cell>
        </row>
        <row r="110">
          <cell r="A110" t="str">
            <v>EPG-PS-PLSB</v>
          </cell>
          <cell r="B110" t="str">
            <v>Logistics</v>
          </cell>
          <cell r="C110" t="str">
            <v>50833363</v>
          </cell>
          <cell r="D110" t="str">
            <v>Receipts Supervisor</v>
          </cell>
          <cell r="E110">
            <v>0</v>
          </cell>
          <cell r="F110">
            <v>0</v>
          </cell>
          <cell r="G110" t="str">
            <v>Logistics Operations JG7</v>
          </cell>
          <cell r="H110" t="str">
            <v>7</v>
          </cell>
          <cell r="I110" t="str">
            <v>50829096</v>
          </cell>
          <cell r="J110" t="str">
            <v>Obasuyi, Valentine</v>
          </cell>
          <cell r="K110" t="str">
            <v>East (SNEPCO)</v>
          </cell>
          <cell r="L110" t="str">
            <v>0002</v>
          </cell>
          <cell r="M110">
            <v>0</v>
          </cell>
          <cell r="N110">
            <v>0</v>
          </cell>
          <cell r="O110">
            <v>0</v>
          </cell>
          <cell r="P110">
            <v>0</v>
          </cell>
          <cell r="Q110">
            <v>0</v>
          </cell>
          <cell r="R110">
            <v>0</v>
          </cell>
          <cell r="T110">
            <v>0</v>
          </cell>
          <cell r="U110">
            <v>0</v>
          </cell>
          <cell r="V110">
            <v>0</v>
          </cell>
          <cell r="W110">
            <v>0</v>
          </cell>
          <cell r="X110">
            <v>0</v>
          </cell>
          <cell r="Z110">
            <v>0</v>
          </cell>
          <cell r="AD110">
            <v>0</v>
          </cell>
          <cell r="AE110">
            <v>0</v>
          </cell>
          <cell r="AF110">
            <v>0</v>
          </cell>
          <cell r="AG110">
            <v>0</v>
          </cell>
          <cell r="AH110">
            <v>0</v>
          </cell>
          <cell r="AI110">
            <v>0</v>
          </cell>
          <cell r="AJ110">
            <v>0</v>
          </cell>
          <cell r="AK110">
            <v>0</v>
          </cell>
          <cell r="AL110">
            <v>0</v>
          </cell>
          <cell r="AO110">
            <v>0</v>
          </cell>
          <cell r="AR110">
            <v>0</v>
          </cell>
        </row>
        <row r="111">
          <cell r="A111" t="str">
            <v>EPG-PS-PLSB</v>
          </cell>
          <cell r="B111" t="str">
            <v>Logistics</v>
          </cell>
          <cell r="C111" t="str">
            <v>50833371</v>
          </cell>
          <cell r="D111" t="str">
            <v>EA FPSO Materials Controller</v>
          </cell>
          <cell r="E111" t="str">
            <v xml:space="preserve">   86963</v>
          </cell>
          <cell r="F111" t="str">
            <v>Malaolu, Abayomi</v>
          </cell>
          <cell r="G111" t="str">
            <v>Logistics Operations JG7</v>
          </cell>
          <cell r="H111" t="str">
            <v>7</v>
          </cell>
          <cell r="I111" t="str">
            <v>50829096</v>
          </cell>
          <cell r="J111" t="str">
            <v>Obasuyi, Valentine</v>
          </cell>
          <cell r="K111" t="str">
            <v>East (SNEPCO)</v>
          </cell>
          <cell r="L111" t="str">
            <v>0002</v>
          </cell>
          <cell r="M111" t="str">
            <v>Regular</v>
          </cell>
          <cell r="N111" t="str">
            <v>Fixed Term (&lt; 6mth)</v>
          </cell>
          <cell r="O111" t="str">
            <v>7</v>
          </cell>
          <cell r="P111">
            <v>0</v>
          </cell>
          <cell r="Q111">
            <v>0</v>
          </cell>
          <cell r="R111">
            <v>0</v>
          </cell>
          <cell r="T111">
            <v>0</v>
          </cell>
          <cell r="U111">
            <v>0</v>
          </cell>
          <cell r="V111">
            <v>0</v>
          </cell>
          <cell r="W111">
            <v>0</v>
          </cell>
          <cell r="X111">
            <v>0</v>
          </cell>
          <cell r="Z111">
            <v>0</v>
          </cell>
          <cell r="AD111">
            <v>0</v>
          </cell>
          <cell r="AE111">
            <v>0</v>
          </cell>
          <cell r="AF111">
            <v>0</v>
          </cell>
          <cell r="AG111">
            <v>0</v>
          </cell>
          <cell r="AH111">
            <v>0</v>
          </cell>
          <cell r="AI111">
            <v>0</v>
          </cell>
          <cell r="AJ111">
            <v>0</v>
          </cell>
          <cell r="AK111">
            <v>0</v>
          </cell>
          <cell r="AL111">
            <v>0</v>
          </cell>
          <cell r="AO111">
            <v>0</v>
          </cell>
          <cell r="AR111">
            <v>0</v>
          </cell>
        </row>
        <row r="112">
          <cell r="A112" t="str">
            <v>EPG-PS-PLSB</v>
          </cell>
          <cell r="B112" t="str">
            <v>Logistics</v>
          </cell>
          <cell r="C112" t="str">
            <v>50833376</v>
          </cell>
          <cell r="D112" t="str">
            <v>EA FPSO Materials Controller</v>
          </cell>
          <cell r="E112">
            <v>0</v>
          </cell>
          <cell r="F112">
            <v>0</v>
          </cell>
          <cell r="G112" t="str">
            <v>Logistics Operations JG7</v>
          </cell>
          <cell r="H112" t="str">
            <v>7</v>
          </cell>
          <cell r="I112" t="str">
            <v>50829096</v>
          </cell>
          <cell r="J112" t="str">
            <v>Obasuyi, Valentine</v>
          </cell>
          <cell r="K112" t="str">
            <v>East (SNEPCO)</v>
          </cell>
          <cell r="L112" t="str">
            <v>0002</v>
          </cell>
          <cell r="M112">
            <v>0</v>
          </cell>
          <cell r="N112">
            <v>0</v>
          </cell>
          <cell r="O112">
            <v>0</v>
          </cell>
          <cell r="P112">
            <v>0</v>
          </cell>
          <cell r="Q112">
            <v>0</v>
          </cell>
          <cell r="R112">
            <v>0</v>
          </cell>
          <cell r="T112">
            <v>0</v>
          </cell>
          <cell r="U112">
            <v>0</v>
          </cell>
          <cell r="V112">
            <v>0</v>
          </cell>
          <cell r="W112">
            <v>0</v>
          </cell>
          <cell r="X112">
            <v>0</v>
          </cell>
          <cell r="Z112">
            <v>0</v>
          </cell>
          <cell r="AD112">
            <v>0</v>
          </cell>
          <cell r="AE112">
            <v>0</v>
          </cell>
          <cell r="AF112">
            <v>0</v>
          </cell>
          <cell r="AG112">
            <v>0</v>
          </cell>
          <cell r="AH112">
            <v>0</v>
          </cell>
          <cell r="AI112">
            <v>0</v>
          </cell>
          <cell r="AJ112">
            <v>0</v>
          </cell>
          <cell r="AK112">
            <v>0</v>
          </cell>
          <cell r="AL112">
            <v>0</v>
          </cell>
          <cell r="AO112">
            <v>0</v>
          </cell>
          <cell r="AR112">
            <v>0</v>
          </cell>
        </row>
        <row r="113">
          <cell r="A113" t="str">
            <v>EPG-PS-PLSB</v>
          </cell>
          <cell r="B113" t="str">
            <v>Logistics</v>
          </cell>
          <cell r="C113" t="str">
            <v>50833383</v>
          </cell>
          <cell r="D113" t="str">
            <v>Bonga FPSO Materials Controller</v>
          </cell>
          <cell r="E113" t="str">
            <v xml:space="preserve">   89470</v>
          </cell>
          <cell r="F113" t="str">
            <v>Akpa, Samuel</v>
          </cell>
          <cell r="G113" t="str">
            <v>Logistics Operations JG7</v>
          </cell>
          <cell r="H113" t="str">
            <v>7</v>
          </cell>
          <cell r="I113" t="str">
            <v>50829096</v>
          </cell>
          <cell r="J113" t="str">
            <v>Obasuyi, Valentine</v>
          </cell>
          <cell r="K113" t="str">
            <v>Lagos (SNEPCO)</v>
          </cell>
          <cell r="L113" t="str">
            <v>0002</v>
          </cell>
          <cell r="M113" t="str">
            <v>Regular</v>
          </cell>
          <cell r="N113" t="str">
            <v>Indefinite</v>
          </cell>
          <cell r="O113" t="str">
            <v>7</v>
          </cell>
          <cell r="P113">
            <v>0</v>
          </cell>
          <cell r="Q113">
            <v>0</v>
          </cell>
          <cell r="R113">
            <v>0</v>
          </cell>
          <cell r="T113">
            <v>0</v>
          </cell>
          <cell r="U113">
            <v>0</v>
          </cell>
          <cell r="V113">
            <v>0</v>
          </cell>
          <cell r="W113">
            <v>0</v>
          </cell>
          <cell r="X113">
            <v>0</v>
          </cell>
          <cell r="Z113">
            <v>0</v>
          </cell>
          <cell r="AD113">
            <v>0</v>
          </cell>
          <cell r="AE113">
            <v>0</v>
          </cell>
          <cell r="AF113">
            <v>0</v>
          </cell>
          <cell r="AG113">
            <v>0</v>
          </cell>
          <cell r="AH113">
            <v>0</v>
          </cell>
          <cell r="AI113">
            <v>0</v>
          </cell>
          <cell r="AJ113">
            <v>0</v>
          </cell>
          <cell r="AK113">
            <v>0</v>
          </cell>
          <cell r="AL113">
            <v>0</v>
          </cell>
          <cell r="AO113">
            <v>0</v>
          </cell>
          <cell r="AR113">
            <v>0</v>
          </cell>
        </row>
        <row r="114">
          <cell r="A114" t="str">
            <v>EPG-PS-PLSB</v>
          </cell>
          <cell r="B114" t="str">
            <v>Logistics</v>
          </cell>
          <cell r="C114" t="str">
            <v>50833388</v>
          </cell>
          <cell r="D114" t="str">
            <v>Bonga FPSO Materials Controller</v>
          </cell>
          <cell r="E114" t="str">
            <v>90002619</v>
          </cell>
          <cell r="F114" t="str">
            <v>Eburue, Roland</v>
          </cell>
          <cell r="G114" t="str">
            <v>Logistics Operations JG7</v>
          </cell>
          <cell r="H114" t="str">
            <v>7</v>
          </cell>
          <cell r="I114" t="str">
            <v>50829096</v>
          </cell>
          <cell r="J114" t="str">
            <v>Obasuyi, Valentine</v>
          </cell>
          <cell r="K114" t="str">
            <v>East (SNEPCO)</v>
          </cell>
          <cell r="L114" t="str">
            <v>0002</v>
          </cell>
          <cell r="M114" t="str">
            <v>External</v>
          </cell>
          <cell r="N114" t="str">
            <v>Fixed Term (&gt;= 6mth)</v>
          </cell>
          <cell r="O114">
            <v>0</v>
          </cell>
          <cell r="P114">
            <v>0</v>
          </cell>
          <cell r="Q114">
            <v>0</v>
          </cell>
          <cell r="R114">
            <v>0</v>
          </cell>
          <cell r="T114">
            <v>0</v>
          </cell>
          <cell r="U114">
            <v>0</v>
          </cell>
          <cell r="V114">
            <v>0</v>
          </cell>
          <cell r="W114">
            <v>0</v>
          </cell>
          <cell r="X114">
            <v>0</v>
          </cell>
          <cell r="Z114">
            <v>0</v>
          </cell>
          <cell r="AD114">
            <v>0</v>
          </cell>
          <cell r="AE114">
            <v>0</v>
          </cell>
          <cell r="AF114">
            <v>0</v>
          </cell>
          <cell r="AG114">
            <v>0</v>
          </cell>
          <cell r="AH114">
            <v>0</v>
          </cell>
          <cell r="AI114">
            <v>0</v>
          </cell>
          <cell r="AJ114">
            <v>0</v>
          </cell>
          <cell r="AK114">
            <v>0</v>
          </cell>
          <cell r="AL114">
            <v>0</v>
          </cell>
          <cell r="AO114">
            <v>0</v>
          </cell>
          <cell r="AR114">
            <v>0</v>
          </cell>
        </row>
        <row r="115">
          <cell r="A115">
            <v>0</v>
          </cell>
          <cell r="C115">
            <v>0</v>
          </cell>
          <cell r="D115">
            <v>0</v>
          </cell>
          <cell r="E115">
            <v>0</v>
          </cell>
          <cell r="F115">
            <v>0</v>
          </cell>
          <cell r="G115">
            <v>0</v>
          </cell>
          <cell r="H115">
            <v>0</v>
          </cell>
          <cell r="I115">
            <v>0</v>
          </cell>
          <cell r="J115">
            <v>0</v>
          </cell>
          <cell r="K115" t="str">
            <v>East (SNEPCO)</v>
          </cell>
          <cell r="L115" t="str">
            <v>0002</v>
          </cell>
          <cell r="M115">
            <v>0</v>
          </cell>
          <cell r="N115">
            <v>0</v>
          </cell>
          <cell r="O115">
            <v>0</v>
          </cell>
          <cell r="P115">
            <v>0</v>
          </cell>
          <cell r="Q115">
            <v>0</v>
          </cell>
          <cell r="R115">
            <v>0</v>
          </cell>
          <cell r="T115">
            <v>0</v>
          </cell>
          <cell r="U115">
            <v>0</v>
          </cell>
          <cell r="V115">
            <v>0</v>
          </cell>
          <cell r="W115">
            <v>0</v>
          </cell>
          <cell r="X115">
            <v>0</v>
          </cell>
          <cell r="Z115">
            <v>0</v>
          </cell>
          <cell r="AD115">
            <v>0</v>
          </cell>
          <cell r="AE115">
            <v>0</v>
          </cell>
          <cell r="AF115">
            <v>0</v>
          </cell>
          <cell r="AG115">
            <v>0</v>
          </cell>
          <cell r="AH115">
            <v>0</v>
          </cell>
          <cell r="AI115">
            <v>0</v>
          </cell>
          <cell r="AJ115">
            <v>0</v>
          </cell>
          <cell r="AK115">
            <v>0</v>
          </cell>
          <cell r="AL115">
            <v>0</v>
          </cell>
          <cell r="AO115">
            <v>0</v>
          </cell>
          <cell r="AR115">
            <v>0</v>
          </cell>
        </row>
        <row r="116">
          <cell r="A116" t="str">
            <v>EPG-PS-PLSB</v>
          </cell>
          <cell r="B116" t="str">
            <v>Logistics</v>
          </cell>
          <cell r="C116" t="str">
            <v>50829162</v>
          </cell>
          <cell r="D116" t="str">
            <v>Inspection Supervisor QA/QC</v>
          </cell>
          <cell r="E116" t="str">
            <v>90002620</v>
          </cell>
          <cell r="F116" t="str">
            <v>Summers, Ron</v>
          </cell>
          <cell r="G116" t="str">
            <v>Logistics Operations JG5</v>
          </cell>
          <cell r="H116" t="str">
            <v>5</v>
          </cell>
          <cell r="I116" t="str">
            <v>50829088</v>
          </cell>
          <cell r="J116" t="str">
            <v>Cooper, W</v>
          </cell>
          <cell r="K116" t="str">
            <v>East (SNEPCO)</v>
          </cell>
          <cell r="L116" t="str">
            <v>0002</v>
          </cell>
          <cell r="M116" t="str">
            <v>External</v>
          </cell>
          <cell r="N116">
            <v>0</v>
          </cell>
          <cell r="O116">
            <v>0</v>
          </cell>
          <cell r="P116">
            <v>0</v>
          </cell>
          <cell r="Q116">
            <v>0</v>
          </cell>
          <cell r="R116">
            <v>0</v>
          </cell>
          <cell r="T116">
            <v>0</v>
          </cell>
          <cell r="U116">
            <v>0</v>
          </cell>
          <cell r="V116">
            <v>0</v>
          </cell>
          <cell r="W116">
            <v>0</v>
          </cell>
          <cell r="X116">
            <v>0</v>
          </cell>
          <cell r="Z116">
            <v>0</v>
          </cell>
          <cell r="AD116">
            <v>0</v>
          </cell>
          <cell r="AE116">
            <v>0</v>
          </cell>
          <cell r="AF116">
            <v>0</v>
          </cell>
          <cell r="AG116">
            <v>0</v>
          </cell>
          <cell r="AH116">
            <v>0</v>
          </cell>
          <cell r="AI116">
            <v>0</v>
          </cell>
          <cell r="AJ116">
            <v>0</v>
          </cell>
          <cell r="AK116">
            <v>0</v>
          </cell>
          <cell r="AL116">
            <v>0</v>
          </cell>
          <cell r="AO116">
            <v>0</v>
          </cell>
          <cell r="AR116">
            <v>0</v>
          </cell>
        </row>
        <row r="117">
          <cell r="A117" t="str">
            <v>EPG-PS-PLSB</v>
          </cell>
          <cell r="B117" t="str">
            <v>Logistics</v>
          </cell>
          <cell r="C117" t="str">
            <v>50829201</v>
          </cell>
          <cell r="D117" t="str">
            <v>Material Inspector</v>
          </cell>
          <cell r="E117" t="str">
            <v xml:space="preserve">   65251</v>
          </cell>
          <cell r="F117" t="str">
            <v>Adesanya, Adelaja</v>
          </cell>
          <cell r="G117" t="str">
            <v>Logistics Operations JG7</v>
          </cell>
          <cell r="H117" t="str">
            <v>7</v>
          </cell>
          <cell r="I117" t="str">
            <v>50829088</v>
          </cell>
          <cell r="J117" t="str">
            <v>Cooper, W</v>
          </cell>
          <cell r="K117" t="str">
            <v>East (SNEPCO)</v>
          </cell>
          <cell r="L117" t="str">
            <v>0001</v>
          </cell>
          <cell r="M117" t="str">
            <v>Regular</v>
          </cell>
          <cell r="N117" t="str">
            <v>Fixed Term (&gt;= 6mth)</v>
          </cell>
          <cell r="O117" t="str">
            <v>7</v>
          </cell>
          <cell r="P117">
            <v>0</v>
          </cell>
          <cell r="Q117">
            <v>0</v>
          </cell>
          <cell r="R117">
            <v>0</v>
          </cell>
          <cell r="T117">
            <v>0</v>
          </cell>
          <cell r="U117">
            <v>0</v>
          </cell>
          <cell r="V117">
            <v>0</v>
          </cell>
          <cell r="W117">
            <v>0</v>
          </cell>
          <cell r="X117">
            <v>0</v>
          </cell>
          <cell r="Z117">
            <v>0</v>
          </cell>
          <cell r="AD117">
            <v>0</v>
          </cell>
          <cell r="AE117">
            <v>0</v>
          </cell>
          <cell r="AF117">
            <v>0</v>
          </cell>
          <cell r="AG117">
            <v>0</v>
          </cell>
          <cell r="AH117">
            <v>0</v>
          </cell>
          <cell r="AI117">
            <v>0</v>
          </cell>
          <cell r="AJ117">
            <v>0</v>
          </cell>
          <cell r="AK117">
            <v>0</v>
          </cell>
          <cell r="AL117">
            <v>0</v>
          </cell>
          <cell r="AO117">
            <v>0</v>
          </cell>
          <cell r="AR117">
            <v>0</v>
          </cell>
        </row>
        <row r="118">
          <cell r="A118" t="str">
            <v>EPG-PS-PLSB</v>
          </cell>
          <cell r="B118" t="str">
            <v>Logistics</v>
          </cell>
          <cell r="C118" t="str">
            <v>50829213</v>
          </cell>
          <cell r="D118" t="str">
            <v>Trainee QA/QC Inspector</v>
          </cell>
          <cell r="E118">
            <v>0</v>
          </cell>
          <cell r="F118">
            <v>0</v>
          </cell>
          <cell r="G118" t="str">
            <v>Logistics Operations JG7</v>
          </cell>
          <cell r="H118" t="str">
            <v>7</v>
          </cell>
          <cell r="I118" t="str">
            <v>50829088</v>
          </cell>
          <cell r="J118" t="str">
            <v>Cooper, W</v>
          </cell>
          <cell r="K118" t="str">
            <v>East (SNEPCO)</v>
          </cell>
          <cell r="L118" t="str">
            <v>0002</v>
          </cell>
          <cell r="M118">
            <v>0</v>
          </cell>
          <cell r="N118">
            <v>0</v>
          </cell>
          <cell r="O118">
            <v>0</v>
          </cell>
          <cell r="P118" t="str">
            <v>X</v>
          </cell>
          <cell r="Q118">
            <v>0</v>
          </cell>
          <cell r="R118">
            <v>0</v>
          </cell>
          <cell r="T118">
            <v>0</v>
          </cell>
          <cell r="U118">
            <v>0</v>
          </cell>
          <cell r="V118">
            <v>0</v>
          </cell>
          <cell r="W118">
            <v>0</v>
          </cell>
          <cell r="X118">
            <v>0</v>
          </cell>
          <cell r="Z118">
            <v>0</v>
          </cell>
          <cell r="AD118">
            <v>0</v>
          </cell>
          <cell r="AE118">
            <v>0</v>
          </cell>
          <cell r="AF118">
            <v>0</v>
          </cell>
          <cell r="AG118">
            <v>0</v>
          </cell>
          <cell r="AH118">
            <v>0</v>
          </cell>
          <cell r="AI118">
            <v>0</v>
          </cell>
          <cell r="AJ118">
            <v>0</v>
          </cell>
          <cell r="AK118">
            <v>0</v>
          </cell>
          <cell r="AL118">
            <v>0</v>
          </cell>
          <cell r="AM118">
            <v>1</v>
          </cell>
          <cell r="AN118">
            <v>2958465</v>
          </cell>
          <cell r="AO118">
            <v>0</v>
          </cell>
          <cell r="AR118">
            <v>0</v>
          </cell>
        </row>
        <row r="119">
          <cell r="A119" t="str">
            <v>EPG-PS-PLSB</v>
          </cell>
          <cell r="B119" t="str">
            <v>Logistics</v>
          </cell>
          <cell r="C119" t="str">
            <v>50833284</v>
          </cell>
          <cell r="D119" t="str">
            <v>Asst. QA/QC Supervisor</v>
          </cell>
          <cell r="E119" t="str">
            <v xml:space="preserve">   89093</v>
          </cell>
          <cell r="F119" t="str">
            <v>Ogolo, Eugene</v>
          </cell>
          <cell r="G119" t="str">
            <v>Logistics Operations JG7</v>
          </cell>
          <cell r="H119" t="str">
            <v>7</v>
          </cell>
          <cell r="I119" t="str">
            <v>50829088</v>
          </cell>
          <cell r="J119" t="str">
            <v>Cooper, W</v>
          </cell>
          <cell r="K119" t="str">
            <v>East (SNEPCO)</v>
          </cell>
          <cell r="L119" t="str">
            <v>0002</v>
          </cell>
          <cell r="M119" t="str">
            <v>Regular</v>
          </cell>
          <cell r="N119" t="str">
            <v>Indefinite</v>
          </cell>
          <cell r="O119" t="str">
            <v>G</v>
          </cell>
          <cell r="P119">
            <v>0</v>
          </cell>
          <cell r="Q119">
            <v>0</v>
          </cell>
          <cell r="R119">
            <v>0</v>
          </cell>
          <cell r="T119">
            <v>0</v>
          </cell>
          <cell r="U119">
            <v>0</v>
          </cell>
          <cell r="V119">
            <v>0</v>
          </cell>
          <cell r="W119">
            <v>0</v>
          </cell>
          <cell r="X119">
            <v>0</v>
          </cell>
          <cell r="Z119">
            <v>0</v>
          </cell>
          <cell r="AD119">
            <v>0</v>
          </cell>
          <cell r="AE119">
            <v>0</v>
          </cell>
          <cell r="AF119">
            <v>0</v>
          </cell>
          <cell r="AG119">
            <v>0</v>
          </cell>
          <cell r="AH119">
            <v>0</v>
          </cell>
          <cell r="AI119">
            <v>0</v>
          </cell>
          <cell r="AJ119">
            <v>0</v>
          </cell>
          <cell r="AK119">
            <v>0</v>
          </cell>
          <cell r="AL119">
            <v>0</v>
          </cell>
          <cell r="AO119">
            <v>0</v>
          </cell>
          <cell r="AR119">
            <v>0</v>
          </cell>
        </row>
        <row r="120">
          <cell r="A120" t="str">
            <v>EPG-PS-PLSB</v>
          </cell>
          <cell r="B120" t="str">
            <v>Logistics</v>
          </cell>
          <cell r="C120" t="str">
            <v>50833291</v>
          </cell>
          <cell r="D120" t="str">
            <v>Preservation Supervisor</v>
          </cell>
          <cell r="E120" t="str">
            <v>AMEC</v>
          </cell>
          <cell r="F120" t="str">
            <v>P. SHAW/TBC</v>
          </cell>
          <cell r="G120" t="str">
            <v>Logistics Operations JG7</v>
          </cell>
          <cell r="H120" t="str">
            <v>7</v>
          </cell>
          <cell r="I120" t="str">
            <v>50829088</v>
          </cell>
          <cell r="J120" t="str">
            <v>Cooper, W</v>
          </cell>
          <cell r="K120" t="str">
            <v>East (SNEPCO)</v>
          </cell>
          <cell r="L120" t="str">
            <v>0002</v>
          </cell>
          <cell r="M120" t="str">
            <v>External(E)</v>
          </cell>
          <cell r="N120">
            <v>0</v>
          </cell>
          <cell r="O120">
            <v>0</v>
          </cell>
          <cell r="P120">
            <v>0</v>
          </cell>
          <cell r="Q120">
            <v>0</v>
          </cell>
          <cell r="R120">
            <v>0</v>
          </cell>
          <cell r="T120">
            <v>0</v>
          </cell>
          <cell r="U120">
            <v>0</v>
          </cell>
          <cell r="V120">
            <v>0</v>
          </cell>
          <cell r="W120">
            <v>0</v>
          </cell>
          <cell r="X120">
            <v>0</v>
          </cell>
          <cell r="Z120">
            <v>0</v>
          </cell>
          <cell r="AD120">
            <v>0</v>
          </cell>
          <cell r="AE120">
            <v>0</v>
          </cell>
          <cell r="AF120">
            <v>0</v>
          </cell>
          <cell r="AG120">
            <v>0</v>
          </cell>
          <cell r="AH120">
            <v>0</v>
          </cell>
          <cell r="AI120">
            <v>0</v>
          </cell>
          <cell r="AJ120">
            <v>0</v>
          </cell>
          <cell r="AK120">
            <v>0</v>
          </cell>
          <cell r="AL120">
            <v>0</v>
          </cell>
          <cell r="AO120">
            <v>0</v>
          </cell>
          <cell r="AR120">
            <v>0</v>
          </cell>
        </row>
        <row r="121">
          <cell r="A121">
            <v>0</v>
          </cell>
          <cell r="C121">
            <v>0</v>
          </cell>
          <cell r="D121">
            <v>0</v>
          </cell>
          <cell r="E121">
            <v>0</v>
          </cell>
          <cell r="F121">
            <v>0</v>
          </cell>
          <cell r="G121">
            <v>0</v>
          </cell>
          <cell r="H121">
            <v>0</v>
          </cell>
          <cell r="I121">
            <v>0</v>
          </cell>
          <cell r="J121">
            <v>0</v>
          </cell>
          <cell r="K121" t="str">
            <v>East (SNEPCO)</v>
          </cell>
          <cell r="L121" t="str">
            <v>0002</v>
          </cell>
          <cell r="M121">
            <v>0</v>
          </cell>
          <cell r="N121">
            <v>0</v>
          </cell>
          <cell r="O121">
            <v>0</v>
          </cell>
          <cell r="P121">
            <v>0</v>
          </cell>
          <cell r="Q121">
            <v>0</v>
          </cell>
          <cell r="R121">
            <v>0</v>
          </cell>
          <cell r="T121">
            <v>0</v>
          </cell>
          <cell r="U121">
            <v>0</v>
          </cell>
          <cell r="V121">
            <v>0</v>
          </cell>
          <cell r="W121">
            <v>0</v>
          </cell>
          <cell r="X121">
            <v>0</v>
          </cell>
          <cell r="Z121">
            <v>0</v>
          </cell>
          <cell r="AD121">
            <v>0</v>
          </cell>
          <cell r="AE121">
            <v>0</v>
          </cell>
          <cell r="AF121">
            <v>0</v>
          </cell>
          <cell r="AG121">
            <v>0</v>
          </cell>
          <cell r="AH121">
            <v>0</v>
          </cell>
          <cell r="AI121">
            <v>0</v>
          </cell>
          <cell r="AJ121">
            <v>0</v>
          </cell>
          <cell r="AK121">
            <v>0</v>
          </cell>
          <cell r="AL121">
            <v>0</v>
          </cell>
          <cell r="AO121">
            <v>0</v>
          </cell>
          <cell r="AR121">
            <v>0</v>
          </cell>
        </row>
        <row r="122">
          <cell r="A122" t="str">
            <v>EPG-PS-PLSB</v>
          </cell>
          <cell r="B122" t="str">
            <v>Logistics</v>
          </cell>
          <cell r="C122" t="str">
            <v>50833329</v>
          </cell>
          <cell r="D122" t="str">
            <v>Logistics Planning</v>
          </cell>
          <cell r="E122" t="str">
            <v>MPS</v>
          </cell>
          <cell r="F122" t="str">
            <v>Eventius WILLIE</v>
          </cell>
          <cell r="G122" t="str">
            <v>Logistics Supervision JG5</v>
          </cell>
          <cell r="H122" t="str">
            <v>5</v>
          </cell>
          <cell r="I122" t="str">
            <v>50829088</v>
          </cell>
          <cell r="J122" t="str">
            <v>Cooper, W</v>
          </cell>
          <cell r="K122" t="str">
            <v>East (SNEPCO)</v>
          </cell>
          <cell r="L122" t="str">
            <v>0002</v>
          </cell>
          <cell r="M122" t="str">
            <v>External</v>
          </cell>
          <cell r="N122">
            <v>0</v>
          </cell>
          <cell r="O122">
            <v>0</v>
          </cell>
          <cell r="P122">
            <v>0</v>
          </cell>
          <cell r="Q122">
            <v>0</v>
          </cell>
          <cell r="R122">
            <v>0</v>
          </cell>
          <cell r="T122">
            <v>0</v>
          </cell>
          <cell r="U122">
            <v>0</v>
          </cell>
          <cell r="V122">
            <v>0</v>
          </cell>
          <cell r="W122">
            <v>0</v>
          </cell>
          <cell r="X122">
            <v>0</v>
          </cell>
          <cell r="Z122">
            <v>0</v>
          </cell>
          <cell r="AD122">
            <v>0</v>
          </cell>
          <cell r="AE122">
            <v>0</v>
          </cell>
          <cell r="AF122">
            <v>0</v>
          </cell>
          <cell r="AG122">
            <v>0</v>
          </cell>
          <cell r="AH122">
            <v>0</v>
          </cell>
          <cell r="AI122">
            <v>0</v>
          </cell>
          <cell r="AJ122">
            <v>0</v>
          </cell>
          <cell r="AK122">
            <v>0</v>
          </cell>
          <cell r="AL122">
            <v>0</v>
          </cell>
          <cell r="AO122">
            <v>0</v>
          </cell>
          <cell r="AR122">
            <v>0</v>
          </cell>
        </row>
        <row r="123">
          <cell r="A123">
            <v>0</v>
          </cell>
          <cell r="C123">
            <v>0</v>
          </cell>
          <cell r="D123">
            <v>0</v>
          </cell>
          <cell r="E123">
            <v>0</v>
          </cell>
          <cell r="F123">
            <v>0</v>
          </cell>
          <cell r="G123">
            <v>0</v>
          </cell>
          <cell r="H123">
            <v>0</v>
          </cell>
          <cell r="I123">
            <v>0</v>
          </cell>
          <cell r="J123">
            <v>0</v>
          </cell>
          <cell r="K123" t="str">
            <v>East (SNEPCO)</v>
          </cell>
          <cell r="L123" t="str">
            <v>0002</v>
          </cell>
          <cell r="N123">
            <v>0</v>
          </cell>
          <cell r="O123">
            <v>0</v>
          </cell>
          <cell r="P123">
            <v>0</v>
          </cell>
          <cell r="Q123">
            <v>0</v>
          </cell>
          <cell r="R123">
            <v>0</v>
          </cell>
          <cell r="T123">
            <v>0</v>
          </cell>
          <cell r="U123">
            <v>0</v>
          </cell>
          <cell r="V123">
            <v>0</v>
          </cell>
          <cell r="W123">
            <v>0</v>
          </cell>
          <cell r="X123">
            <v>0</v>
          </cell>
          <cell r="Z123">
            <v>0</v>
          </cell>
          <cell r="AD123">
            <v>0</v>
          </cell>
          <cell r="AE123">
            <v>0</v>
          </cell>
          <cell r="AF123">
            <v>0</v>
          </cell>
          <cell r="AG123">
            <v>0</v>
          </cell>
          <cell r="AH123">
            <v>0</v>
          </cell>
          <cell r="AI123">
            <v>0</v>
          </cell>
          <cell r="AJ123">
            <v>0</v>
          </cell>
          <cell r="AK123">
            <v>0</v>
          </cell>
          <cell r="AL123">
            <v>0</v>
          </cell>
          <cell r="AO123">
            <v>0</v>
          </cell>
          <cell r="AR123">
            <v>0</v>
          </cell>
        </row>
        <row r="124">
          <cell r="A124" t="str">
            <v>EPG-PS-PLSB</v>
          </cell>
          <cell r="B124" t="str">
            <v>Logistics</v>
          </cell>
          <cell r="C124" t="str">
            <v>50833337</v>
          </cell>
          <cell r="D124" t="str">
            <v>Service/SAP Support Supervisor</v>
          </cell>
          <cell r="E124" t="str">
            <v>MPS</v>
          </cell>
          <cell r="F124" t="str">
            <v>David Duniya</v>
          </cell>
          <cell r="G124" t="str">
            <v>Logistics Operations JG7</v>
          </cell>
          <cell r="H124" t="str">
            <v>7</v>
          </cell>
          <cell r="I124" t="str">
            <v>50829088</v>
          </cell>
          <cell r="J124" t="str">
            <v>Cooper, W</v>
          </cell>
          <cell r="K124" t="str">
            <v>East (SNEPCO)</v>
          </cell>
          <cell r="L124" t="str">
            <v>0002</v>
          </cell>
          <cell r="M124" t="str">
            <v>External</v>
          </cell>
          <cell r="N124">
            <v>0</v>
          </cell>
          <cell r="O124">
            <v>0</v>
          </cell>
          <cell r="P124">
            <v>0</v>
          </cell>
          <cell r="Q124">
            <v>0</v>
          </cell>
          <cell r="R124">
            <v>0</v>
          </cell>
          <cell r="T124">
            <v>0</v>
          </cell>
          <cell r="U124">
            <v>0</v>
          </cell>
          <cell r="V124">
            <v>0</v>
          </cell>
          <cell r="W124">
            <v>0</v>
          </cell>
          <cell r="X124">
            <v>0</v>
          </cell>
          <cell r="Z124">
            <v>0</v>
          </cell>
          <cell r="AD124">
            <v>0</v>
          </cell>
          <cell r="AE124">
            <v>0</v>
          </cell>
          <cell r="AF124">
            <v>0</v>
          </cell>
          <cell r="AG124">
            <v>0</v>
          </cell>
          <cell r="AH124">
            <v>0</v>
          </cell>
          <cell r="AI124">
            <v>0</v>
          </cell>
          <cell r="AJ124">
            <v>0</v>
          </cell>
          <cell r="AK124">
            <v>0</v>
          </cell>
          <cell r="AL124">
            <v>0</v>
          </cell>
          <cell r="AO124">
            <v>0</v>
          </cell>
          <cell r="AR124">
            <v>0</v>
          </cell>
        </row>
        <row r="125">
          <cell r="A125">
            <v>0</v>
          </cell>
          <cell r="C125">
            <v>0</v>
          </cell>
          <cell r="D125">
            <v>0</v>
          </cell>
          <cell r="E125">
            <v>0</v>
          </cell>
          <cell r="F125">
            <v>0</v>
          </cell>
          <cell r="G125">
            <v>0</v>
          </cell>
          <cell r="H125">
            <v>0</v>
          </cell>
          <cell r="I125">
            <v>0</v>
          </cell>
          <cell r="J125">
            <v>0</v>
          </cell>
          <cell r="K125" t="str">
            <v>East (SNEPCO)</v>
          </cell>
          <cell r="L125" t="str">
            <v>0002</v>
          </cell>
          <cell r="M125">
            <v>0</v>
          </cell>
          <cell r="N125">
            <v>0</v>
          </cell>
          <cell r="O125">
            <v>0</v>
          </cell>
          <cell r="P125">
            <v>0</v>
          </cell>
          <cell r="Q125">
            <v>0</v>
          </cell>
          <cell r="R125">
            <v>0</v>
          </cell>
          <cell r="T125">
            <v>0</v>
          </cell>
          <cell r="U125">
            <v>0</v>
          </cell>
          <cell r="V125">
            <v>0</v>
          </cell>
          <cell r="W125">
            <v>0</v>
          </cell>
          <cell r="X125">
            <v>0</v>
          </cell>
          <cell r="Z125">
            <v>0</v>
          </cell>
          <cell r="AD125">
            <v>0</v>
          </cell>
          <cell r="AE125">
            <v>0</v>
          </cell>
          <cell r="AF125">
            <v>0</v>
          </cell>
          <cell r="AG125">
            <v>0</v>
          </cell>
          <cell r="AH125">
            <v>0</v>
          </cell>
          <cell r="AI125">
            <v>0</v>
          </cell>
          <cell r="AJ125">
            <v>0</v>
          </cell>
          <cell r="AK125">
            <v>0</v>
          </cell>
          <cell r="AL125">
            <v>0</v>
          </cell>
          <cell r="AO125">
            <v>0</v>
          </cell>
          <cell r="AR125">
            <v>0</v>
          </cell>
        </row>
        <row r="126">
          <cell r="A126" t="str">
            <v>EPG-PS-PLSB</v>
          </cell>
          <cell r="B126" t="str">
            <v>Logistics</v>
          </cell>
          <cell r="C126" t="str">
            <v>50833344</v>
          </cell>
          <cell r="D126" t="str">
            <v>Shipping/Customs Coordinator</v>
          </cell>
          <cell r="E126" t="str">
            <v xml:space="preserve">   87218</v>
          </cell>
          <cell r="F126" t="str">
            <v>Nwaze, Halifax</v>
          </cell>
          <cell r="G126" t="str">
            <v>Logistics Coordination JG5</v>
          </cell>
          <cell r="H126" t="str">
            <v>5</v>
          </cell>
          <cell r="I126" t="str">
            <v>50829088</v>
          </cell>
          <cell r="J126" t="str">
            <v>Cooper, W</v>
          </cell>
          <cell r="K126" t="str">
            <v>East (SNEPCO)</v>
          </cell>
          <cell r="L126" t="str">
            <v>0002</v>
          </cell>
          <cell r="M126" t="str">
            <v>Regular</v>
          </cell>
          <cell r="N126" t="str">
            <v>Fixed Term (&gt;= 6mth)</v>
          </cell>
          <cell r="O126" t="str">
            <v>5</v>
          </cell>
          <cell r="P126">
            <v>0</v>
          </cell>
          <cell r="Q126">
            <v>0</v>
          </cell>
          <cell r="R126">
            <v>0</v>
          </cell>
          <cell r="T126">
            <v>0</v>
          </cell>
          <cell r="U126">
            <v>0</v>
          </cell>
          <cell r="V126">
            <v>0</v>
          </cell>
          <cell r="W126">
            <v>0</v>
          </cell>
          <cell r="X126">
            <v>0</v>
          </cell>
          <cell r="Z126">
            <v>0</v>
          </cell>
          <cell r="AD126">
            <v>0</v>
          </cell>
          <cell r="AE126">
            <v>0</v>
          </cell>
          <cell r="AF126">
            <v>0</v>
          </cell>
          <cell r="AG126">
            <v>0</v>
          </cell>
          <cell r="AH126">
            <v>0</v>
          </cell>
          <cell r="AI126">
            <v>0</v>
          </cell>
          <cell r="AJ126">
            <v>0</v>
          </cell>
          <cell r="AK126">
            <v>0</v>
          </cell>
          <cell r="AL126">
            <v>0</v>
          </cell>
          <cell r="AO126">
            <v>0</v>
          </cell>
          <cell r="AR126">
            <v>0</v>
          </cell>
        </row>
        <row r="127">
          <cell r="A127" t="str">
            <v>EPG-PS-PLSB</v>
          </cell>
          <cell r="B127" t="str">
            <v>Logistics</v>
          </cell>
          <cell r="C127" t="str">
            <v>50833349</v>
          </cell>
          <cell r="D127" t="str">
            <v>Shipping/Customs Supervisor</v>
          </cell>
          <cell r="E127" t="str">
            <v xml:space="preserve">   87876</v>
          </cell>
          <cell r="F127" t="str">
            <v>Aju, Uzodimma</v>
          </cell>
          <cell r="G127" t="str">
            <v>Logistics Operations JG7</v>
          </cell>
          <cell r="H127" t="str">
            <v>7</v>
          </cell>
          <cell r="I127" t="str">
            <v>50833344</v>
          </cell>
          <cell r="J127" t="str">
            <v>Nwaze, Halifax</v>
          </cell>
          <cell r="K127" t="str">
            <v>East (SNEPCO)</v>
          </cell>
          <cell r="L127" t="str">
            <v>0002</v>
          </cell>
          <cell r="M127" t="str">
            <v>Regular</v>
          </cell>
          <cell r="N127" t="str">
            <v>Indefinite</v>
          </cell>
          <cell r="O127" t="str">
            <v>7</v>
          </cell>
          <cell r="P127">
            <v>0</v>
          </cell>
          <cell r="Q127">
            <v>0</v>
          </cell>
          <cell r="R127">
            <v>0</v>
          </cell>
          <cell r="T127">
            <v>0</v>
          </cell>
          <cell r="U127">
            <v>0</v>
          </cell>
          <cell r="V127">
            <v>0</v>
          </cell>
          <cell r="W127">
            <v>0</v>
          </cell>
          <cell r="X127">
            <v>0</v>
          </cell>
          <cell r="Z127">
            <v>0</v>
          </cell>
          <cell r="AD127">
            <v>0</v>
          </cell>
          <cell r="AE127">
            <v>0</v>
          </cell>
          <cell r="AF127">
            <v>0</v>
          </cell>
          <cell r="AG127">
            <v>0</v>
          </cell>
          <cell r="AH127">
            <v>0</v>
          </cell>
          <cell r="AI127">
            <v>0</v>
          </cell>
          <cell r="AJ127">
            <v>0</v>
          </cell>
          <cell r="AK127">
            <v>0</v>
          </cell>
          <cell r="AL127">
            <v>0</v>
          </cell>
          <cell r="AO127">
            <v>0</v>
          </cell>
          <cell r="AR127">
            <v>0</v>
          </cell>
        </row>
        <row r="128">
          <cell r="A128">
            <v>0</v>
          </cell>
          <cell r="C128">
            <v>0</v>
          </cell>
          <cell r="D128">
            <v>0</v>
          </cell>
          <cell r="E128">
            <v>0</v>
          </cell>
          <cell r="F128">
            <v>0</v>
          </cell>
          <cell r="G128">
            <v>0</v>
          </cell>
          <cell r="H128">
            <v>0</v>
          </cell>
          <cell r="I128">
            <v>0</v>
          </cell>
          <cell r="J128">
            <v>0</v>
          </cell>
          <cell r="K128" t="str">
            <v>East (SNEPCO)</v>
          </cell>
          <cell r="L128" t="str">
            <v>0002</v>
          </cell>
          <cell r="M128">
            <v>0</v>
          </cell>
          <cell r="N128">
            <v>0</v>
          </cell>
          <cell r="O128">
            <v>0</v>
          </cell>
          <cell r="P128">
            <v>0</v>
          </cell>
          <cell r="Q128">
            <v>0</v>
          </cell>
          <cell r="R128">
            <v>0</v>
          </cell>
          <cell r="T128">
            <v>0</v>
          </cell>
          <cell r="U128">
            <v>0</v>
          </cell>
          <cell r="V128">
            <v>0</v>
          </cell>
          <cell r="W128">
            <v>0</v>
          </cell>
          <cell r="X128">
            <v>0</v>
          </cell>
          <cell r="Z128">
            <v>0</v>
          </cell>
          <cell r="AD128">
            <v>0</v>
          </cell>
          <cell r="AE128">
            <v>0</v>
          </cell>
          <cell r="AF128">
            <v>0</v>
          </cell>
          <cell r="AG128">
            <v>0</v>
          </cell>
          <cell r="AH128">
            <v>0</v>
          </cell>
          <cell r="AI128">
            <v>0</v>
          </cell>
          <cell r="AJ128">
            <v>0</v>
          </cell>
          <cell r="AK128">
            <v>0</v>
          </cell>
          <cell r="AL128">
            <v>0</v>
          </cell>
          <cell r="AO128">
            <v>0</v>
          </cell>
          <cell r="AR128">
            <v>0</v>
          </cell>
        </row>
        <row r="129">
          <cell r="A129" t="str">
            <v>EPG-PS-PLSB</v>
          </cell>
          <cell r="B129" t="str">
            <v>Logistics</v>
          </cell>
          <cell r="C129" t="str">
            <v>50829170</v>
          </cell>
          <cell r="D129" t="str">
            <v>HSE/Waste Management Coordinator</v>
          </cell>
          <cell r="E129" t="str">
            <v xml:space="preserve">   63730</v>
          </cell>
          <cell r="F129" t="str">
            <v>Okoye, Sunny</v>
          </cell>
          <cell r="G129" t="str">
            <v>Health Safety Envt &amp; Security Supp JG5</v>
          </cell>
          <cell r="H129" t="str">
            <v>5</v>
          </cell>
          <cell r="I129" t="str">
            <v>50829088</v>
          </cell>
          <cell r="J129" t="str">
            <v>Cooper, W</v>
          </cell>
          <cell r="K129" t="str">
            <v>East (SNEPCO)</v>
          </cell>
          <cell r="L129" t="str">
            <v>0001</v>
          </cell>
          <cell r="M129" t="str">
            <v>Regular</v>
          </cell>
          <cell r="N129" t="str">
            <v>Fixed Term (&gt;= 6mth)</v>
          </cell>
          <cell r="O129" t="str">
            <v>6</v>
          </cell>
          <cell r="P129">
            <v>0</v>
          </cell>
          <cell r="Q129">
            <v>0</v>
          </cell>
          <cell r="R129">
            <v>0</v>
          </cell>
          <cell r="T129">
            <v>0</v>
          </cell>
          <cell r="U129">
            <v>0</v>
          </cell>
          <cell r="V129">
            <v>0</v>
          </cell>
          <cell r="W129">
            <v>0</v>
          </cell>
          <cell r="X129">
            <v>0</v>
          </cell>
          <cell r="Z129">
            <v>0</v>
          </cell>
          <cell r="AD129">
            <v>0</v>
          </cell>
          <cell r="AE129">
            <v>0</v>
          </cell>
          <cell r="AF129">
            <v>0</v>
          </cell>
          <cell r="AG129">
            <v>0</v>
          </cell>
          <cell r="AH129">
            <v>0</v>
          </cell>
          <cell r="AI129">
            <v>0</v>
          </cell>
          <cell r="AJ129">
            <v>0</v>
          </cell>
          <cell r="AK129">
            <v>0</v>
          </cell>
          <cell r="AL129">
            <v>0</v>
          </cell>
          <cell r="AO129">
            <v>0</v>
          </cell>
          <cell r="AR129">
            <v>0</v>
          </cell>
        </row>
        <row r="130">
          <cell r="A130">
            <v>0</v>
          </cell>
          <cell r="C130">
            <v>0</v>
          </cell>
          <cell r="D130">
            <v>0</v>
          </cell>
          <cell r="E130">
            <v>0</v>
          </cell>
          <cell r="F130">
            <v>0</v>
          </cell>
          <cell r="G130">
            <v>0</v>
          </cell>
          <cell r="H130">
            <v>0</v>
          </cell>
          <cell r="I130">
            <v>0</v>
          </cell>
          <cell r="J130">
            <v>0</v>
          </cell>
          <cell r="K130" t="str">
            <v>East (SNEPCO)</v>
          </cell>
          <cell r="L130">
            <v>0</v>
          </cell>
          <cell r="M130">
            <v>0</v>
          </cell>
          <cell r="N130">
            <v>0</v>
          </cell>
          <cell r="O130">
            <v>0</v>
          </cell>
          <cell r="P130">
            <v>0</v>
          </cell>
          <cell r="Q130">
            <v>0</v>
          </cell>
          <cell r="R130">
            <v>0</v>
          </cell>
          <cell r="T130">
            <v>0</v>
          </cell>
          <cell r="U130">
            <v>0</v>
          </cell>
          <cell r="V130">
            <v>0</v>
          </cell>
          <cell r="W130">
            <v>0</v>
          </cell>
          <cell r="X130">
            <v>0</v>
          </cell>
          <cell r="Z130">
            <v>0</v>
          </cell>
          <cell r="AD130">
            <v>0</v>
          </cell>
          <cell r="AE130">
            <v>0</v>
          </cell>
          <cell r="AF130">
            <v>0</v>
          </cell>
          <cell r="AG130">
            <v>0</v>
          </cell>
          <cell r="AH130">
            <v>0</v>
          </cell>
          <cell r="AI130">
            <v>0</v>
          </cell>
          <cell r="AJ130">
            <v>0</v>
          </cell>
          <cell r="AK130">
            <v>0</v>
          </cell>
          <cell r="AL130">
            <v>0</v>
          </cell>
          <cell r="AO130">
            <v>0</v>
          </cell>
          <cell r="AR130">
            <v>0</v>
          </cell>
        </row>
        <row r="131">
          <cell r="A131" t="str">
            <v>EPG-PS-PLWL</v>
          </cell>
          <cell r="B131" t="str">
            <v>Logistics</v>
          </cell>
          <cell r="C131" t="str">
            <v>50829280</v>
          </cell>
          <cell r="D131" t="str">
            <v>Head Well Eng Logistics</v>
          </cell>
          <cell r="E131" t="str">
            <v xml:space="preserve">   65148</v>
          </cell>
          <cell r="F131" t="str">
            <v>Ijeh, Alexander</v>
          </cell>
          <cell r="G131" t="str">
            <v>Logistics Supervision JG4</v>
          </cell>
          <cell r="H131" t="str">
            <v>4</v>
          </cell>
          <cell r="I131" t="str">
            <v>50828904</v>
          </cell>
          <cell r="J131" t="str">
            <v>Osi, John</v>
          </cell>
          <cell r="K131" t="str">
            <v>East (SNEPCO)</v>
          </cell>
          <cell r="L131" t="str">
            <v>0001</v>
          </cell>
          <cell r="M131" t="str">
            <v>Regular</v>
          </cell>
          <cell r="N131" t="str">
            <v>Indefinite</v>
          </cell>
          <cell r="O131" t="str">
            <v>4</v>
          </cell>
          <cell r="P131">
            <v>0</v>
          </cell>
          <cell r="Q131">
            <v>0</v>
          </cell>
          <cell r="R131">
            <v>0</v>
          </cell>
          <cell r="T131">
            <v>0</v>
          </cell>
          <cell r="U131">
            <v>0</v>
          </cell>
          <cell r="V131">
            <v>0</v>
          </cell>
          <cell r="W131">
            <v>0</v>
          </cell>
          <cell r="X131">
            <v>0</v>
          </cell>
          <cell r="Z131">
            <v>0</v>
          </cell>
          <cell r="AD131">
            <v>0</v>
          </cell>
          <cell r="AE131">
            <v>0</v>
          </cell>
          <cell r="AF131">
            <v>0</v>
          </cell>
          <cell r="AG131">
            <v>0</v>
          </cell>
          <cell r="AH131">
            <v>0</v>
          </cell>
          <cell r="AI131">
            <v>0</v>
          </cell>
          <cell r="AJ131">
            <v>0</v>
          </cell>
          <cell r="AK131">
            <v>0</v>
          </cell>
          <cell r="AL131">
            <v>0</v>
          </cell>
          <cell r="AO131">
            <v>0</v>
          </cell>
          <cell r="AR131">
            <v>0</v>
          </cell>
        </row>
        <row r="132">
          <cell r="A132" t="str">
            <v>EPG-PS-PLWL</v>
          </cell>
          <cell r="B132" t="str">
            <v>Logistics</v>
          </cell>
          <cell r="C132" t="str">
            <v>50829287</v>
          </cell>
          <cell r="D132" t="str">
            <v>Logistics Supervisor</v>
          </cell>
          <cell r="E132" t="str">
            <v xml:space="preserve">   65168</v>
          </cell>
          <cell r="F132" t="str">
            <v>Okoh, Michael</v>
          </cell>
          <cell r="G132" t="str">
            <v>Logistics Operations JG5</v>
          </cell>
          <cell r="H132" t="str">
            <v>5</v>
          </cell>
          <cell r="I132" t="str">
            <v>50829280</v>
          </cell>
          <cell r="J132" t="str">
            <v>Ijeh, Alexander</v>
          </cell>
          <cell r="K132" t="str">
            <v>East (SNEPCO)</v>
          </cell>
          <cell r="L132" t="str">
            <v>0001</v>
          </cell>
          <cell r="M132" t="str">
            <v>Regular</v>
          </cell>
          <cell r="N132" t="str">
            <v>Indefinite</v>
          </cell>
          <cell r="O132" t="str">
            <v>5</v>
          </cell>
          <cell r="P132">
            <v>0</v>
          </cell>
          <cell r="Q132">
            <v>0</v>
          </cell>
          <cell r="R132">
            <v>0</v>
          </cell>
          <cell r="T132">
            <v>0</v>
          </cell>
          <cell r="U132">
            <v>0</v>
          </cell>
          <cell r="V132">
            <v>0</v>
          </cell>
          <cell r="W132">
            <v>0</v>
          </cell>
          <cell r="X132">
            <v>0</v>
          </cell>
          <cell r="Z132">
            <v>0</v>
          </cell>
          <cell r="AD132">
            <v>0</v>
          </cell>
          <cell r="AE132">
            <v>0</v>
          </cell>
          <cell r="AF132">
            <v>0</v>
          </cell>
          <cell r="AG132">
            <v>0</v>
          </cell>
          <cell r="AH132">
            <v>0</v>
          </cell>
          <cell r="AI132">
            <v>0</v>
          </cell>
          <cell r="AJ132">
            <v>0</v>
          </cell>
          <cell r="AK132">
            <v>0</v>
          </cell>
          <cell r="AL132">
            <v>0</v>
          </cell>
          <cell r="AO132">
            <v>0</v>
          </cell>
          <cell r="AR132">
            <v>0</v>
          </cell>
        </row>
        <row r="133">
          <cell r="A133" t="str">
            <v>EPG-PS-PLWL</v>
          </cell>
          <cell r="B133" t="str">
            <v>Logistics</v>
          </cell>
          <cell r="C133" t="str">
            <v>50829294</v>
          </cell>
          <cell r="D133" t="str">
            <v>Drilling Logistics Supervisor</v>
          </cell>
          <cell r="E133" t="str">
            <v xml:space="preserve">   65209</v>
          </cell>
          <cell r="F133" t="str">
            <v>Onyeubani, Friday</v>
          </cell>
          <cell r="G133" t="str">
            <v>Logistics Operations JG6</v>
          </cell>
          <cell r="H133" t="str">
            <v>6</v>
          </cell>
          <cell r="I133" t="str">
            <v>50829280</v>
          </cell>
          <cell r="J133" t="str">
            <v>Ijeh, Alexander</v>
          </cell>
          <cell r="K133" t="str">
            <v>East (SNEPCO)</v>
          </cell>
          <cell r="L133" t="str">
            <v>0001</v>
          </cell>
          <cell r="M133" t="str">
            <v>Regular</v>
          </cell>
          <cell r="N133" t="str">
            <v>Fixed Term (&lt; 6mth)</v>
          </cell>
          <cell r="O133" t="str">
            <v>6</v>
          </cell>
          <cell r="P133">
            <v>0</v>
          </cell>
          <cell r="Q133">
            <v>0</v>
          </cell>
          <cell r="R133">
            <v>0</v>
          </cell>
          <cell r="T133">
            <v>0</v>
          </cell>
          <cell r="U133">
            <v>0</v>
          </cell>
          <cell r="V133">
            <v>0</v>
          </cell>
          <cell r="W133">
            <v>0</v>
          </cell>
          <cell r="X133">
            <v>0</v>
          </cell>
          <cell r="Z133">
            <v>0</v>
          </cell>
          <cell r="AD133">
            <v>0</v>
          </cell>
          <cell r="AE133">
            <v>0</v>
          </cell>
          <cell r="AF133">
            <v>0</v>
          </cell>
          <cell r="AG133">
            <v>0</v>
          </cell>
          <cell r="AH133">
            <v>0</v>
          </cell>
          <cell r="AI133">
            <v>0</v>
          </cell>
          <cell r="AJ133">
            <v>0</v>
          </cell>
          <cell r="AK133">
            <v>0</v>
          </cell>
          <cell r="AL133">
            <v>0</v>
          </cell>
          <cell r="AO133">
            <v>0</v>
          </cell>
          <cell r="AR133">
            <v>0</v>
          </cell>
        </row>
        <row r="134">
          <cell r="A134" t="str">
            <v>EPG-PS-PLWL</v>
          </cell>
          <cell r="B134" t="str">
            <v>Logistics</v>
          </cell>
          <cell r="C134" t="str">
            <v>50829302</v>
          </cell>
          <cell r="D134" t="str">
            <v>Logistics Supervisor</v>
          </cell>
          <cell r="E134" t="str">
            <v xml:space="preserve">   65219</v>
          </cell>
          <cell r="F134" t="str">
            <v>Mogbo, Victor</v>
          </cell>
          <cell r="G134" t="str">
            <v>Logistics Operations JG7</v>
          </cell>
          <cell r="H134" t="str">
            <v>7</v>
          </cell>
          <cell r="I134" t="str">
            <v>50829280</v>
          </cell>
          <cell r="J134" t="str">
            <v>Ijeh, Alexander</v>
          </cell>
          <cell r="K134" t="str">
            <v>East (SNEPCO)</v>
          </cell>
          <cell r="L134" t="str">
            <v>0001</v>
          </cell>
          <cell r="M134" t="str">
            <v>Regular</v>
          </cell>
          <cell r="N134" t="str">
            <v>Fixed Term (&gt;= 6mth)</v>
          </cell>
          <cell r="O134" t="str">
            <v>6</v>
          </cell>
          <cell r="P134">
            <v>0</v>
          </cell>
          <cell r="Q134">
            <v>0</v>
          </cell>
          <cell r="R134">
            <v>0</v>
          </cell>
          <cell r="T134">
            <v>0</v>
          </cell>
          <cell r="U134">
            <v>0</v>
          </cell>
          <cell r="V134">
            <v>0</v>
          </cell>
          <cell r="W134">
            <v>0</v>
          </cell>
          <cell r="X134">
            <v>0</v>
          </cell>
          <cell r="Z134">
            <v>0</v>
          </cell>
          <cell r="AD134">
            <v>0</v>
          </cell>
          <cell r="AE134">
            <v>0</v>
          </cell>
          <cell r="AF134">
            <v>0</v>
          </cell>
          <cell r="AG134">
            <v>0</v>
          </cell>
          <cell r="AH134">
            <v>0</v>
          </cell>
          <cell r="AI134">
            <v>0</v>
          </cell>
          <cell r="AJ134">
            <v>0</v>
          </cell>
          <cell r="AK134">
            <v>0</v>
          </cell>
          <cell r="AL134">
            <v>0</v>
          </cell>
          <cell r="AO134">
            <v>0</v>
          </cell>
          <cell r="AR134">
            <v>0</v>
          </cell>
        </row>
        <row r="135">
          <cell r="A135" t="str">
            <v>EPG-PS-PLWL</v>
          </cell>
          <cell r="B135" t="str">
            <v>Logistics</v>
          </cell>
          <cell r="C135" t="str">
            <v>51162516</v>
          </cell>
          <cell r="D135" t="str">
            <v>Drilling Marine Logistics Sup/S Rep</v>
          </cell>
          <cell r="E135">
            <v>0</v>
          </cell>
          <cell r="F135">
            <v>0</v>
          </cell>
          <cell r="G135" t="str">
            <v>Logistics Operations JG6</v>
          </cell>
          <cell r="H135" t="str">
            <v>6</v>
          </cell>
          <cell r="I135" t="str">
            <v>50829280</v>
          </cell>
          <cell r="J135" t="str">
            <v>Ijeh, Alexander</v>
          </cell>
          <cell r="K135" t="str">
            <v>Lagos (SNEPCO)</v>
          </cell>
          <cell r="L135" t="str">
            <v>0001</v>
          </cell>
          <cell r="M135">
            <v>0</v>
          </cell>
          <cell r="N135">
            <v>0</v>
          </cell>
          <cell r="O135">
            <v>0</v>
          </cell>
          <cell r="P135">
            <v>0</v>
          </cell>
          <cell r="Q135">
            <v>0</v>
          </cell>
          <cell r="R135">
            <v>0</v>
          </cell>
          <cell r="T135">
            <v>0</v>
          </cell>
          <cell r="U135">
            <v>0</v>
          </cell>
          <cell r="V135">
            <v>0</v>
          </cell>
          <cell r="W135">
            <v>0</v>
          </cell>
          <cell r="X135">
            <v>0</v>
          </cell>
          <cell r="Z135">
            <v>0</v>
          </cell>
          <cell r="AD135">
            <v>0</v>
          </cell>
          <cell r="AE135">
            <v>0</v>
          </cell>
          <cell r="AF135">
            <v>0</v>
          </cell>
          <cell r="AG135">
            <v>0</v>
          </cell>
          <cell r="AH135">
            <v>0</v>
          </cell>
          <cell r="AI135">
            <v>0</v>
          </cell>
          <cell r="AJ135">
            <v>0</v>
          </cell>
          <cell r="AK135">
            <v>0</v>
          </cell>
          <cell r="AL135">
            <v>0</v>
          </cell>
          <cell r="AO135">
            <v>0</v>
          </cell>
          <cell r="AR135">
            <v>0</v>
          </cell>
        </row>
        <row r="136">
          <cell r="A136" t="str">
            <v>EPG-PS-PLWL</v>
          </cell>
          <cell r="B136" t="str">
            <v>Logistics</v>
          </cell>
          <cell r="C136" t="str">
            <v>51162517</v>
          </cell>
          <cell r="D136" t="str">
            <v>Drilling Logistics Yard Operations Super</v>
          </cell>
          <cell r="E136" t="str">
            <v>MPS</v>
          </cell>
          <cell r="F136" t="str">
            <v>Linus NWAKA</v>
          </cell>
          <cell r="G136" t="str">
            <v>Logistics Operations JG6</v>
          </cell>
          <cell r="H136" t="str">
            <v>6</v>
          </cell>
          <cell r="I136" t="str">
            <v>50829280</v>
          </cell>
          <cell r="J136" t="str">
            <v>Ijeh, Alexander</v>
          </cell>
          <cell r="K136" t="str">
            <v>Lagos (SNEPCO)</v>
          </cell>
          <cell r="L136" t="str">
            <v>0001</v>
          </cell>
          <cell r="M136" t="str">
            <v>External</v>
          </cell>
          <cell r="N136">
            <v>0</v>
          </cell>
          <cell r="O136">
            <v>0</v>
          </cell>
          <cell r="P136">
            <v>0</v>
          </cell>
          <cell r="Q136">
            <v>0</v>
          </cell>
          <cell r="R136">
            <v>0</v>
          </cell>
          <cell r="T136">
            <v>0</v>
          </cell>
          <cell r="U136">
            <v>0</v>
          </cell>
          <cell r="V136">
            <v>0</v>
          </cell>
          <cell r="W136">
            <v>0</v>
          </cell>
          <cell r="X136">
            <v>0</v>
          </cell>
          <cell r="Z136">
            <v>0</v>
          </cell>
          <cell r="AD136">
            <v>0</v>
          </cell>
          <cell r="AE136">
            <v>0</v>
          </cell>
          <cell r="AF136">
            <v>0</v>
          </cell>
          <cell r="AG136">
            <v>0</v>
          </cell>
          <cell r="AH136">
            <v>0</v>
          </cell>
          <cell r="AI136">
            <v>0</v>
          </cell>
          <cell r="AJ136">
            <v>0</v>
          </cell>
          <cell r="AK136">
            <v>0</v>
          </cell>
          <cell r="AL136">
            <v>0</v>
          </cell>
          <cell r="AO136">
            <v>0</v>
          </cell>
          <cell r="AR136">
            <v>0</v>
          </cell>
        </row>
        <row r="137">
          <cell r="A137" t="str">
            <v>EPG-PS-PLWL</v>
          </cell>
          <cell r="B137" t="str">
            <v>Logistics</v>
          </cell>
          <cell r="C137" t="str">
            <v>51162518</v>
          </cell>
          <cell r="D137" t="str">
            <v>Drilling Logistics Warehouse Ops Super</v>
          </cell>
          <cell r="E137" t="str">
            <v>MPS</v>
          </cell>
          <cell r="F137" t="str">
            <v>Njoku NWEZE</v>
          </cell>
          <cell r="G137" t="str">
            <v>Logistics Operations JG6</v>
          </cell>
          <cell r="H137" t="str">
            <v>6</v>
          </cell>
          <cell r="I137" t="str">
            <v>50829280</v>
          </cell>
          <cell r="J137" t="str">
            <v>Ijeh, Alexander</v>
          </cell>
          <cell r="K137" t="str">
            <v>Lagos (SNEPCO)</v>
          </cell>
          <cell r="L137" t="str">
            <v>0001</v>
          </cell>
          <cell r="M137" t="str">
            <v>External</v>
          </cell>
          <cell r="N137">
            <v>0</v>
          </cell>
          <cell r="O137">
            <v>0</v>
          </cell>
          <cell r="P137">
            <v>0</v>
          </cell>
          <cell r="Q137">
            <v>0</v>
          </cell>
          <cell r="R137">
            <v>0</v>
          </cell>
          <cell r="T137">
            <v>0</v>
          </cell>
          <cell r="U137">
            <v>0</v>
          </cell>
          <cell r="V137">
            <v>0</v>
          </cell>
          <cell r="W137">
            <v>0</v>
          </cell>
          <cell r="X137">
            <v>0</v>
          </cell>
          <cell r="Z137">
            <v>0</v>
          </cell>
          <cell r="AD137">
            <v>0</v>
          </cell>
          <cell r="AE137">
            <v>0</v>
          </cell>
          <cell r="AF137">
            <v>0</v>
          </cell>
          <cell r="AG137">
            <v>0</v>
          </cell>
          <cell r="AH137">
            <v>0</v>
          </cell>
          <cell r="AI137">
            <v>0</v>
          </cell>
          <cell r="AJ137">
            <v>0</v>
          </cell>
          <cell r="AK137">
            <v>0</v>
          </cell>
          <cell r="AL137">
            <v>0</v>
          </cell>
          <cell r="AO137">
            <v>0</v>
          </cell>
          <cell r="AR137">
            <v>0</v>
          </cell>
        </row>
        <row r="138">
          <cell r="A138">
            <v>0</v>
          </cell>
          <cell r="C138">
            <v>0</v>
          </cell>
          <cell r="D138">
            <v>0</v>
          </cell>
          <cell r="E138">
            <v>0</v>
          </cell>
          <cell r="F138">
            <v>0</v>
          </cell>
          <cell r="G138">
            <v>0</v>
          </cell>
          <cell r="H138">
            <v>0</v>
          </cell>
          <cell r="I138">
            <v>0</v>
          </cell>
          <cell r="J138">
            <v>0</v>
          </cell>
          <cell r="K138" t="str">
            <v>Lagos (SNEPCO)</v>
          </cell>
          <cell r="L138" t="str">
            <v>0001</v>
          </cell>
          <cell r="M138">
            <v>0</v>
          </cell>
          <cell r="N138">
            <v>0</v>
          </cell>
          <cell r="O138">
            <v>0</v>
          </cell>
          <cell r="P138">
            <v>0</v>
          </cell>
          <cell r="Q138">
            <v>0</v>
          </cell>
          <cell r="R138">
            <v>0</v>
          </cell>
          <cell r="T138">
            <v>0</v>
          </cell>
          <cell r="U138">
            <v>0</v>
          </cell>
          <cell r="V138">
            <v>0</v>
          </cell>
          <cell r="W138">
            <v>0</v>
          </cell>
          <cell r="X138">
            <v>0</v>
          </cell>
          <cell r="Z138">
            <v>0</v>
          </cell>
          <cell r="AD138">
            <v>0</v>
          </cell>
          <cell r="AE138">
            <v>0</v>
          </cell>
          <cell r="AF138">
            <v>0</v>
          </cell>
          <cell r="AG138">
            <v>0</v>
          </cell>
          <cell r="AH138">
            <v>0</v>
          </cell>
          <cell r="AI138">
            <v>0</v>
          </cell>
          <cell r="AJ138">
            <v>0</v>
          </cell>
          <cell r="AK138">
            <v>0</v>
          </cell>
          <cell r="AL138">
            <v>0</v>
          </cell>
          <cell r="AO138">
            <v>0</v>
          </cell>
          <cell r="AR138">
            <v>0</v>
          </cell>
        </row>
        <row r="139">
          <cell r="A139" t="str">
            <v>EPG-PS-PLGB</v>
          </cell>
          <cell r="B139" t="str">
            <v>Logistics</v>
          </cell>
          <cell r="C139" t="str">
            <v>50833188</v>
          </cell>
          <cell r="D139" t="str">
            <v>Head Business Solutions</v>
          </cell>
          <cell r="E139" t="str">
            <v xml:space="preserve">   69360</v>
          </cell>
          <cell r="F139" t="str">
            <v>Aniezue, Arinze</v>
          </cell>
          <cell r="G139" t="str">
            <v>Logistics Consultancy JG3</v>
          </cell>
          <cell r="H139" t="str">
            <v>3</v>
          </cell>
          <cell r="I139" t="str">
            <v>50828904</v>
          </cell>
          <cell r="J139" t="str">
            <v>Osi, John</v>
          </cell>
          <cell r="K139" t="str">
            <v>Lagos (SNEPCO)</v>
          </cell>
          <cell r="L139" t="str">
            <v>0001</v>
          </cell>
          <cell r="M139" t="str">
            <v>Regular</v>
          </cell>
          <cell r="N139" t="str">
            <v>Indefinite</v>
          </cell>
          <cell r="O139" t="str">
            <v>3</v>
          </cell>
          <cell r="P139">
            <v>0</v>
          </cell>
          <cell r="Q139">
            <v>0</v>
          </cell>
          <cell r="R139">
            <v>0</v>
          </cell>
          <cell r="T139">
            <v>0</v>
          </cell>
          <cell r="U139">
            <v>0</v>
          </cell>
          <cell r="V139">
            <v>0</v>
          </cell>
          <cell r="W139">
            <v>0</v>
          </cell>
          <cell r="X139">
            <v>0</v>
          </cell>
          <cell r="Z139">
            <v>0</v>
          </cell>
          <cell r="AD139">
            <v>0</v>
          </cell>
          <cell r="AE139">
            <v>0</v>
          </cell>
          <cell r="AF139">
            <v>0</v>
          </cell>
          <cell r="AG139">
            <v>0</v>
          </cell>
          <cell r="AH139">
            <v>0</v>
          </cell>
          <cell r="AI139">
            <v>0</v>
          </cell>
          <cell r="AJ139">
            <v>0</v>
          </cell>
          <cell r="AK139">
            <v>0</v>
          </cell>
          <cell r="AL139">
            <v>0</v>
          </cell>
          <cell r="AO139">
            <v>0</v>
          </cell>
          <cell r="AR139">
            <v>0</v>
          </cell>
        </row>
        <row r="140">
          <cell r="A140" t="str">
            <v>EPG-PS-PLBS</v>
          </cell>
          <cell r="B140" t="str">
            <v>Logistics</v>
          </cell>
          <cell r="C140" t="str">
            <v>51162519</v>
          </cell>
          <cell r="D140" t="str">
            <v>Senior Logistics Business Analyst</v>
          </cell>
          <cell r="E140">
            <v>0</v>
          </cell>
          <cell r="F140">
            <v>0</v>
          </cell>
          <cell r="G140" t="str">
            <v>Logistics Consultancy JG5</v>
          </cell>
          <cell r="H140" t="str">
            <v>5</v>
          </cell>
          <cell r="I140" t="str">
            <v>50833188</v>
          </cell>
          <cell r="J140" t="str">
            <v>Aniezue, Arinze</v>
          </cell>
          <cell r="K140" t="str">
            <v>Lagos (SNEPCO)</v>
          </cell>
          <cell r="L140" t="str">
            <v>0001</v>
          </cell>
          <cell r="M140">
            <v>0</v>
          </cell>
          <cell r="N140">
            <v>0</v>
          </cell>
          <cell r="O140">
            <v>0</v>
          </cell>
          <cell r="P140">
            <v>0</v>
          </cell>
          <cell r="Q140">
            <v>0</v>
          </cell>
          <cell r="R140">
            <v>0</v>
          </cell>
          <cell r="T140">
            <v>0</v>
          </cell>
          <cell r="U140">
            <v>0</v>
          </cell>
          <cell r="V140">
            <v>0</v>
          </cell>
          <cell r="W140">
            <v>0</v>
          </cell>
          <cell r="X140">
            <v>0</v>
          </cell>
          <cell r="Z140">
            <v>0</v>
          </cell>
          <cell r="AC140">
            <v>39022</v>
          </cell>
          <cell r="AD140">
            <v>0</v>
          </cell>
          <cell r="AE140">
            <v>0</v>
          </cell>
          <cell r="AF140">
            <v>0</v>
          </cell>
          <cell r="AG140">
            <v>0</v>
          </cell>
          <cell r="AH140">
            <v>0</v>
          </cell>
          <cell r="AI140">
            <v>0</v>
          </cell>
          <cell r="AJ140">
            <v>0</v>
          </cell>
          <cell r="AK140">
            <v>0</v>
          </cell>
          <cell r="AL140">
            <v>0</v>
          </cell>
          <cell r="AO140">
            <v>0</v>
          </cell>
          <cell r="AR140">
            <v>0</v>
          </cell>
        </row>
        <row r="141">
          <cell r="A141" t="str">
            <v>EPG-PS-PLBS</v>
          </cell>
          <cell r="B141" t="str">
            <v>Logistics</v>
          </cell>
          <cell r="C141" t="str">
            <v>51162520</v>
          </cell>
          <cell r="D141" t="str">
            <v>Logistics Business Analyst</v>
          </cell>
          <cell r="E141">
            <v>0</v>
          </cell>
          <cell r="F141">
            <v>0</v>
          </cell>
          <cell r="G141" t="str">
            <v>Logistics Operations JG6</v>
          </cell>
          <cell r="H141" t="str">
            <v>6</v>
          </cell>
          <cell r="I141" t="str">
            <v>50833188</v>
          </cell>
          <cell r="J141" t="str">
            <v>Aniezue, Arinze</v>
          </cell>
          <cell r="K141" t="str">
            <v>Lagos (SNEPCO)</v>
          </cell>
          <cell r="L141" t="str">
            <v>0001</v>
          </cell>
          <cell r="M141">
            <v>0</v>
          </cell>
          <cell r="N141">
            <v>0</v>
          </cell>
          <cell r="O141">
            <v>0</v>
          </cell>
          <cell r="P141">
            <v>0</v>
          </cell>
          <cell r="Q141">
            <v>0</v>
          </cell>
          <cell r="R141">
            <v>0</v>
          </cell>
          <cell r="T141">
            <v>0</v>
          </cell>
          <cell r="U141">
            <v>0</v>
          </cell>
          <cell r="V141">
            <v>0</v>
          </cell>
          <cell r="W141">
            <v>0</v>
          </cell>
          <cell r="X141">
            <v>0</v>
          </cell>
          <cell r="Z141">
            <v>0</v>
          </cell>
          <cell r="AD141">
            <v>0</v>
          </cell>
          <cell r="AE141">
            <v>0</v>
          </cell>
          <cell r="AF141">
            <v>0</v>
          </cell>
          <cell r="AG141">
            <v>0</v>
          </cell>
          <cell r="AH141">
            <v>0</v>
          </cell>
          <cell r="AI141">
            <v>0</v>
          </cell>
          <cell r="AJ141">
            <v>0</v>
          </cell>
          <cell r="AK141">
            <v>0</v>
          </cell>
          <cell r="AL141">
            <v>0</v>
          </cell>
          <cell r="AO141">
            <v>0</v>
          </cell>
          <cell r="AR141">
            <v>0</v>
          </cell>
        </row>
        <row r="142">
          <cell r="A142" t="str">
            <v>EPG-PS-PLBS</v>
          </cell>
          <cell r="B142" t="str">
            <v>Logistics</v>
          </cell>
          <cell r="C142" t="str">
            <v>51162521</v>
          </cell>
          <cell r="D142" t="str">
            <v>Logistics Business Analyst</v>
          </cell>
          <cell r="E142">
            <v>0</v>
          </cell>
          <cell r="F142">
            <v>0</v>
          </cell>
          <cell r="G142" t="str">
            <v>Logistics Consultancy JG5</v>
          </cell>
          <cell r="H142" t="str">
            <v>5</v>
          </cell>
          <cell r="I142" t="str">
            <v>50833188</v>
          </cell>
          <cell r="J142" t="str">
            <v>Aniezue, Arinze</v>
          </cell>
          <cell r="K142" t="str">
            <v>Lagos (SNEPCO)</v>
          </cell>
          <cell r="L142" t="str">
            <v>0001</v>
          </cell>
          <cell r="M142">
            <v>0</v>
          </cell>
          <cell r="N142">
            <v>0</v>
          </cell>
          <cell r="O142">
            <v>0</v>
          </cell>
          <cell r="P142">
            <v>0</v>
          </cell>
          <cell r="Q142">
            <v>0</v>
          </cell>
          <cell r="R142">
            <v>0</v>
          </cell>
          <cell r="T142">
            <v>0</v>
          </cell>
          <cell r="U142">
            <v>0</v>
          </cell>
          <cell r="V142">
            <v>0</v>
          </cell>
          <cell r="W142">
            <v>0</v>
          </cell>
          <cell r="X142">
            <v>0</v>
          </cell>
          <cell r="Z142">
            <v>0</v>
          </cell>
          <cell r="AD142">
            <v>0</v>
          </cell>
          <cell r="AE142">
            <v>0</v>
          </cell>
          <cell r="AF142">
            <v>0</v>
          </cell>
          <cell r="AG142">
            <v>0</v>
          </cell>
          <cell r="AH142">
            <v>0</v>
          </cell>
          <cell r="AI142">
            <v>0</v>
          </cell>
          <cell r="AJ142">
            <v>0</v>
          </cell>
          <cell r="AK142">
            <v>0</v>
          </cell>
          <cell r="AL142">
            <v>0</v>
          </cell>
          <cell r="AO142">
            <v>0</v>
          </cell>
          <cell r="AR142">
            <v>0</v>
          </cell>
        </row>
        <row r="143">
          <cell r="A143">
            <v>0</v>
          </cell>
          <cell r="C143">
            <v>0</v>
          </cell>
          <cell r="D143">
            <v>0</v>
          </cell>
          <cell r="E143">
            <v>0</v>
          </cell>
          <cell r="F143">
            <v>0</v>
          </cell>
          <cell r="G143">
            <v>0</v>
          </cell>
          <cell r="H143">
            <v>0</v>
          </cell>
          <cell r="I143">
            <v>0</v>
          </cell>
          <cell r="J143">
            <v>0</v>
          </cell>
          <cell r="K143" t="str">
            <v>Lagos (SNEPCO)</v>
          </cell>
          <cell r="L143" t="str">
            <v>0001</v>
          </cell>
          <cell r="M143">
            <v>0</v>
          </cell>
          <cell r="N143">
            <v>0</v>
          </cell>
          <cell r="O143">
            <v>0</v>
          </cell>
          <cell r="P143">
            <v>0</v>
          </cell>
          <cell r="Q143">
            <v>0</v>
          </cell>
          <cell r="R143">
            <v>0</v>
          </cell>
          <cell r="T143">
            <v>0</v>
          </cell>
          <cell r="U143">
            <v>0</v>
          </cell>
          <cell r="V143">
            <v>0</v>
          </cell>
          <cell r="W143">
            <v>0</v>
          </cell>
          <cell r="X143">
            <v>0</v>
          </cell>
          <cell r="Z143">
            <v>0</v>
          </cell>
          <cell r="AD143">
            <v>0</v>
          </cell>
          <cell r="AE143">
            <v>0</v>
          </cell>
          <cell r="AF143">
            <v>0</v>
          </cell>
          <cell r="AG143">
            <v>0</v>
          </cell>
          <cell r="AH143">
            <v>0</v>
          </cell>
          <cell r="AI143">
            <v>0</v>
          </cell>
          <cell r="AJ143">
            <v>0</v>
          </cell>
          <cell r="AK143">
            <v>0</v>
          </cell>
          <cell r="AL143">
            <v>0</v>
          </cell>
          <cell r="AO143">
            <v>0</v>
          </cell>
          <cell r="AR143">
            <v>0</v>
          </cell>
        </row>
        <row r="144">
          <cell r="A144" t="str">
            <v>EPG-PS-PLPA</v>
          </cell>
          <cell r="B144" t="str">
            <v>Logistics</v>
          </cell>
          <cell r="C144" t="str">
            <v>50946042</v>
          </cell>
          <cell r="D144" t="str">
            <v>BSW Logistics Coordinator</v>
          </cell>
          <cell r="E144" t="str">
            <v xml:space="preserve">   92968</v>
          </cell>
          <cell r="F144" t="str">
            <v>Ilodibe, Samson</v>
          </cell>
          <cell r="G144" t="str">
            <v>To Be Evaluated (TBE)</v>
          </cell>
          <cell r="H144" t="str">
            <v>90</v>
          </cell>
          <cell r="I144" t="str">
            <v>50828904</v>
          </cell>
          <cell r="J144" t="str">
            <v>Osi, John</v>
          </cell>
          <cell r="K144" t="str">
            <v>Lagos (SNEPCO)</v>
          </cell>
          <cell r="L144" t="str">
            <v>0001</v>
          </cell>
          <cell r="M144" t="str">
            <v>Regular</v>
          </cell>
          <cell r="N144" t="str">
            <v>Fixed Term (&gt;= 6mth)</v>
          </cell>
          <cell r="O144" t="str">
            <v>5</v>
          </cell>
          <cell r="P144">
            <v>0</v>
          </cell>
          <cell r="Q144">
            <v>0</v>
          </cell>
          <cell r="R144">
            <v>0</v>
          </cell>
          <cell r="T144">
            <v>0</v>
          </cell>
          <cell r="U144">
            <v>0</v>
          </cell>
          <cell r="V144">
            <v>0</v>
          </cell>
          <cell r="W144">
            <v>0</v>
          </cell>
          <cell r="X144">
            <v>0</v>
          </cell>
          <cell r="Z144">
            <v>0</v>
          </cell>
          <cell r="AD144">
            <v>0</v>
          </cell>
          <cell r="AE144">
            <v>0</v>
          </cell>
          <cell r="AF144">
            <v>0</v>
          </cell>
          <cell r="AG144">
            <v>0</v>
          </cell>
          <cell r="AH144">
            <v>0</v>
          </cell>
          <cell r="AI144">
            <v>0</v>
          </cell>
          <cell r="AJ144">
            <v>0</v>
          </cell>
          <cell r="AK144">
            <v>0</v>
          </cell>
          <cell r="AL144">
            <v>0</v>
          </cell>
          <cell r="AO144">
            <v>0</v>
          </cell>
          <cell r="AR144">
            <v>0</v>
          </cell>
        </row>
        <row r="145">
          <cell r="A145" t="str">
            <v>EPG-PS-PLPA</v>
          </cell>
          <cell r="B145" t="str">
            <v>Logistics</v>
          </cell>
          <cell r="C145" t="str">
            <v>50946043</v>
          </cell>
          <cell r="D145" t="str">
            <v>Logistics Assistant</v>
          </cell>
          <cell r="E145" t="str">
            <v>90002627</v>
          </cell>
          <cell r="F145" t="str">
            <v>Akong-Egozi, Patience</v>
          </cell>
          <cell r="G145" t="str">
            <v>To Be Evaluated (TBE)</v>
          </cell>
          <cell r="H145" t="str">
            <v>90</v>
          </cell>
          <cell r="I145" t="str">
            <v>50946042</v>
          </cell>
          <cell r="J145" t="str">
            <v>Ilodibe, Samson</v>
          </cell>
          <cell r="K145" t="str">
            <v>Lagos (SNEPCO)</v>
          </cell>
          <cell r="L145" t="str">
            <v>0001</v>
          </cell>
          <cell r="M145" t="str">
            <v>External</v>
          </cell>
          <cell r="N145" t="str">
            <v>Fixed Term (&gt;= 6mth)</v>
          </cell>
          <cell r="O145">
            <v>0</v>
          </cell>
          <cell r="P145">
            <v>0</v>
          </cell>
          <cell r="Q145">
            <v>0</v>
          </cell>
          <cell r="R145">
            <v>0</v>
          </cell>
          <cell r="T145">
            <v>0</v>
          </cell>
          <cell r="U145">
            <v>0</v>
          </cell>
          <cell r="V145">
            <v>0</v>
          </cell>
          <cell r="W145">
            <v>0</v>
          </cell>
          <cell r="X145">
            <v>0</v>
          </cell>
          <cell r="Z145">
            <v>0</v>
          </cell>
          <cell r="AD145">
            <v>0</v>
          </cell>
          <cell r="AE145">
            <v>0</v>
          </cell>
          <cell r="AF145">
            <v>0</v>
          </cell>
          <cell r="AG145">
            <v>0</v>
          </cell>
          <cell r="AH145">
            <v>0</v>
          </cell>
          <cell r="AI145">
            <v>0</v>
          </cell>
          <cell r="AJ145">
            <v>0</v>
          </cell>
          <cell r="AK145">
            <v>0</v>
          </cell>
          <cell r="AL145">
            <v>0</v>
          </cell>
          <cell r="AO145">
            <v>0</v>
          </cell>
          <cell r="AR145">
            <v>0</v>
          </cell>
        </row>
        <row r="146">
          <cell r="A146" t="str">
            <v>EPG-PS-PLPA</v>
          </cell>
          <cell r="B146" t="str">
            <v>Logistics</v>
          </cell>
          <cell r="C146" t="str">
            <v>50946044</v>
          </cell>
          <cell r="D146" t="str">
            <v>Logistics Assistant</v>
          </cell>
          <cell r="E146" t="str">
            <v>90003095</v>
          </cell>
          <cell r="F146" t="str">
            <v>Ujor, Cletus</v>
          </cell>
          <cell r="G146" t="str">
            <v>To Be Evaluated (TBE)</v>
          </cell>
          <cell r="H146" t="str">
            <v>90</v>
          </cell>
          <cell r="I146" t="str">
            <v>50946042</v>
          </cell>
          <cell r="J146" t="str">
            <v>Ilodibe, Samson</v>
          </cell>
          <cell r="K146" t="str">
            <v>Lagos (SNEPCO)</v>
          </cell>
          <cell r="L146" t="str">
            <v>0001</v>
          </cell>
          <cell r="M146" t="str">
            <v>External</v>
          </cell>
          <cell r="N146">
            <v>0</v>
          </cell>
          <cell r="O146">
            <v>0</v>
          </cell>
          <cell r="P146">
            <v>0</v>
          </cell>
          <cell r="Q146">
            <v>0</v>
          </cell>
          <cell r="R146">
            <v>0</v>
          </cell>
          <cell r="T146">
            <v>0</v>
          </cell>
          <cell r="U146">
            <v>0</v>
          </cell>
          <cell r="V146">
            <v>0</v>
          </cell>
          <cell r="W146">
            <v>0</v>
          </cell>
          <cell r="X146">
            <v>0</v>
          </cell>
          <cell r="Z146">
            <v>0</v>
          </cell>
          <cell r="AD146">
            <v>0</v>
          </cell>
          <cell r="AE146">
            <v>0</v>
          </cell>
          <cell r="AF146">
            <v>0</v>
          </cell>
          <cell r="AG146">
            <v>0</v>
          </cell>
          <cell r="AH146">
            <v>0</v>
          </cell>
          <cell r="AI146">
            <v>0</v>
          </cell>
          <cell r="AJ146">
            <v>0</v>
          </cell>
          <cell r="AK146">
            <v>0</v>
          </cell>
          <cell r="AL146">
            <v>0</v>
          </cell>
          <cell r="AO146">
            <v>0</v>
          </cell>
          <cell r="AR146">
            <v>0</v>
          </cell>
        </row>
        <row r="147">
          <cell r="A147">
            <v>0</v>
          </cell>
          <cell r="C147">
            <v>0</v>
          </cell>
          <cell r="D147">
            <v>0</v>
          </cell>
          <cell r="E147">
            <v>0</v>
          </cell>
          <cell r="F147">
            <v>0</v>
          </cell>
          <cell r="G147">
            <v>0</v>
          </cell>
          <cell r="H147">
            <v>0</v>
          </cell>
          <cell r="I147">
            <v>0</v>
          </cell>
          <cell r="J147">
            <v>0</v>
          </cell>
          <cell r="K147" t="str">
            <v>Lagos (SNEPCO)</v>
          </cell>
          <cell r="L147">
            <v>0</v>
          </cell>
          <cell r="M147">
            <v>0</v>
          </cell>
          <cell r="N147">
            <v>0</v>
          </cell>
          <cell r="O147">
            <v>0</v>
          </cell>
          <cell r="P147">
            <v>0</v>
          </cell>
          <cell r="Q147">
            <v>0</v>
          </cell>
          <cell r="R147">
            <v>0</v>
          </cell>
          <cell r="T147">
            <v>0</v>
          </cell>
          <cell r="U147">
            <v>0</v>
          </cell>
          <cell r="V147">
            <v>0</v>
          </cell>
          <cell r="W147">
            <v>0</v>
          </cell>
          <cell r="X147">
            <v>0</v>
          </cell>
          <cell r="Z147">
            <v>0</v>
          </cell>
          <cell r="AD147">
            <v>0</v>
          </cell>
          <cell r="AE147">
            <v>0</v>
          </cell>
          <cell r="AF147">
            <v>0</v>
          </cell>
          <cell r="AG147">
            <v>0</v>
          </cell>
          <cell r="AH147">
            <v>0</v>
          </cell>
          <cell r="AI147">
            <v>0</v>
          </cell>
          <cell r="AJ147">
            <v>0</v>
          </cell>
          <cell r="AK147">
            <v>0</v>
          </cell>
          <cell r="AL147">
            <v>0</v>
          </cell>
          <cell r="AO147">
            <v>0</v>
          </cell>
          <cell r="AR147">
            <v>0</v>
          </cell>
        </row>
        <row r="148">
          <cell r="A148" t="str">
            <v>EPG-PS-PLLD</v>
          </cell>
          <cell r="B148" t="str">
            <v>Logistics</v>
          </cell>
          <cell r="C148" t="str">
            <v>51314667</v>
          </cell>
          <cell r="D148" t="str">
            <v>Logistics Superintendent, Deepwater Base</v>
          </cell>
          <cell r="E148">
            <v>0</v>
          </cell>
          <cell r="F148">
            <v>0</v>
          </cell>
          <cell r="G148" t="str">
            <v>To Be Evaluated (TBE)</v>
          </cell>
          <cell r="H148" t="str">
            <v>90</v>
          </cell>
          <cell r="I148" t="str">
            <v>50828904</v>
          </cell>
          <cell r="J148" t="str">
            <v>Osi, John</v>
          </cell>
          <cell r="K148" t="str">
            <v>Lagos (SNEPCO)</v>
          </cell>
          <cell r="L148">
            <v>0</v>
          </cell>
          <cell r="M148">
            <v>0</v>
          </cell>
          <cell r="N148">
            <v>0</v>
          </cell>
          <cell r="O148">
            <v>0</v>
          </cell>
          <cell r="P148">
            <v>0</v>
          </cell>
          <cell r="Q148">
            <v>0</v>
          </cell>
          <cell r="R148">
            <v>0</v>
          </cell>
          <cell r="T148">
            <v>0</v>
          </cell>
          <cell r="U148">
            <v>0</v>
          </cell>
          <cell r="V148">
            <v>0</v>
          </cell>
          <cell r="W148">
            <v>0</v>
          </cell>
          <cell r="X148">
            <v>0</v>
          </cell>
          <cell r="Z148">
            <v>0</v>
          </cell>
          <cell r="AD148">
            <v>0</v>
          </cell>
          <cell r="AE148">
            <v>0</v>
          </cell>
          <cell r="AF148">
            <v>0</v>
          </cell>
          <cell r="AG148">
            <v>0</v>
          </cell>
          <cell r="AH148">
            <v>0</v>
          </cell>
          <cell r="AI148">
            <v>0</v>
          </cell>
          <cell r="AJ148">
            <v>0</v>
          </cell>
          <cell r="AK148">
            <v>0</v>
          </cell>
          <cell r="AL148">
            <v>0</v>
          </cell>
          <cell r="AO148">
            <v>0</v>
          </cell>
          <cell r="AR148">
            <v>0</v>
          </cell>
        </row>
        <row r="149">
          <cell r="A149">
            <v>0</v>
          </cell>
          <cell r="C149">
            <v>0</v>
          </cell>
          <cell r="D149">
            <v>0</v>
          </cell>
          <cell r="E149">
            <v>0</v>
          </cell>
          <cell r="F149">
            <v>0</v>
          </cell>
          <cell r="G149">
            <v>0</v>
          </cell>
          <cell r="H149">
            <v>0</v>
          </cell>
          <cell r="I149">
            <v>0</v>
          </cell>
          <cell r="J149">
            <v>0</v>
          </cell>
          <cell r="K149" t="str">
            <v>Lagos (SNEPCO)</v>
          </cell>
          <cell r="L149">
            <v>0</v>
          </cell>
          <cell r="M149">
            <v>0</v>
          </cell>
          <cell r="N149">
            <v>0</v>
          </cell>
          <cell r="O149">
            <v>0</v>
          </cell>
          <cell r="P149">
            <v>0</v>
          </cell>
          <cell r="Q149">
            <v>0</v>
          </cell>
          <cell r="R149">
            <v>0</v>
          </cell>
          <cell r="T149">
            <v>0</v>
          </cell>
          <cell r="U149">
            <v>0</v>
          </cell>
          <cell r="V149">
            <v>0</v>
          </cell>
          <cell r="W149">
            <v>0</v>
          </cell>
          <cell r="X149">
            <v>0</v>
          </cell>
          <cell r="Z149">
            <v>0</v>
          </cell>
          <cell r="AD149">
            <v>0</v>
          </cell>
          <cell r="AE149">
            <v>0</v>
          </cell>
          <cell r="AF149">
            <v>0</v>
          </cell>
          <cell r="AG149">
            <v>0</v>
          </cell>
          <cell r="AH149">
            <v>0</v>
          </cell>
          <cell r="AI149">
            <v>0</v>
          </cell>
          <cell r="AJ149">
            <v>0</v>
          </cell>
          <cell r="AK149">
            <v>0</v>
          </cell>
          <cell r="AL149">
            <v>0</v>
          </cell>
          <cell r="AO149">
            <v>0</v>
          </cell>
          <cell r="AR149">
            <v>0</v>
          </cell>
        </row>
        <row r="150">
          <cell r="A150" t="str">
            <v>EPG-PS-PO</v>
          </cell>
          <cell r="B150" t="str">
            <v>Production Ops</v>
          </cell>
          <cell r="C150" t="str">
            <v>50829310</v>
          </cell>
          <cell r="D150" t="str">
            <v>Head Production Operation Services</v>
          </cell>
          <cell r="E150" t="str">
            <v xml:space="preserve">   69457</v>
          </cell>
          <cell r="F150" t="str">
            <v>Warmerdam, Robert</v>
          </cell>
          <cell r="G150" t="str">
            <v>Prod Eng Upstream Ops Supervision JG2</v>
          </cell>
          <cell r="H150" t="str">
            <v>2</v>
          </cell>
          <cell r="I150" t="str">
            <v>50831953</v>
          </cell>
          <cell r="J150" t="str">
            <v>Vrolijk, Tom</v>
          </cell>
          <cell r="K150" t="str">
            <v>Lagos (SNEPCO)</v>
          </cell>
          <cell r="L150" t="str">
            <v>0001</v>
          </cell>
          <cell r="M150" t="str">
            <v>Expatriate - EBAS</v>
          </cell>
          <cell r="N150" t="str">
            <v>Indefinite (SE)</v>
          </cell>
          <cell r="O150" t="str">
            <v>2</v>
          </cell>
          <cell r="P150">
            <v>0</v>
          </cell>
          <cell r="Q150">
            <v>0</v>
          </cell>
          <cell r="R150">
            <v>0</v>
          </cell>
          <cell r="T150">
            <v>0</v>
          </cell>
          <cell r="U150">
            <v>0</v>
          </cell>
          <cell r="V150">
            <v>0</v>
          </cell>
          <cell r="W150">
            <v>0</v>
          </cell>
          <cell r="X150">
            <v>0</v>
          </cell>
          <cell r="Z150">
            <v>0</v>
          </cell>
          <cell r="AD150">
            <v>0</v>
          </cell>
          <cell r="AE150">
            <v>0</v>
          </cell>
          <cell r="AF150">
            <v>0</v>
          </cell>
          <cell r="AG150">
            <v>0</v>
          </cell>
          <cell r="AH150">
            <v>0</v>
          </cell>
          <cell r="AI150">
            <v>0</v>
          </cell>
          <cell r="AJ150">
            <v>0</v>
          </cell>
          <cell r="AK150">
            <v>0</v>
          </cell>
          <cell r="AL150">
            <v>0</v>
          </cell>
          <cell r="AO150">
            <v>0</v>
          </cell>
          <cell r="AR150">
            <v>0</v>
          </cell>
        </row>
        <row r="151">
          <cell r="A151" t="str">
            <v>EPG-PS-PO</v>
          </cell>
          <cell r="B151" t="str">
            <v>Production Ops</v>
          </cell>
          <cell r="C151" t="str">
            <v>50832467</v>
          </cell>
          <cell r="D151" t="str">
            <v>Confidential Assistant</v>
          </cell>
          <cell r="E151" t="str">
            <v xml:space="preserve">   68060</v>
          </cell>
          <cell r="F151" t="str">
            <v>Kalu, Emilia</v>
          </cell>
          <cell r="G151" t="str">
            <v>Business Administration Support JG7</v>
          </cell>
          <cell r="H151" t="str">
            <v>7</v>
          </cell>
          <cell r="I151" t="str">
            <v>50829310</v>
          </cell>
          <cell r="J151" t="str">
            <v>Warmerdam, Robert</v>
          </cell>
          <cell r="K151" t="str">
            <v>Lagos (SNEPCO)</v>
          </cell>
          <cell r="L151" t="str">
            <v>0001</v>
          </cell>
          <cell r="M151" t="str">
            <v>Regular</v>
          </cell>
          <cell r="N151" t="str">
            <v>Fixed Term (&lt; 6mth)</v>
          </cell>
          <cell r="O151" t="str">
            <v>7</v>
          </cell>
          <cell r="P151">
            <v>0</v>
          </cell>
          <cell r="Q151">
            <v>0</v>
          </cell>
          <cell r="R151">
            <v>0</v>
          </cell>
          <cell r="T151">
            <v>0</v>
          </cell>
          <cell r="U151">
            <v>0</v>
          </cell>
          <cell r="V151">
            <v>0</v>
          </cell>
          <cell r="W151">
            <v>0</v>
          </cell>
          <cell r="X151">
            <v>0</v>
          </cell>
          <cell r="Z151">
            <v>0</v>
          </cell>
          <cell r="AD151">
            <v>0</v>
          </cell>
          <cell r="AE151">
            <v>0</v>
          </cell>
          <cell r="AF151">
            <v>0</v>
          </cell>
          <cell r="AG151">
            <v>0</v>
          </cell>
          <cell r="AH151">
            <v>0</v>
          </cell>
          <cell r="AI151">
            <v>0</v>
          </cell>
          <cell r="AJ151">
            <v>0</v>
          </cell>
          <cell r="AK151">
            <v>0</v>
          </cell>
          <cell r="AL151">
            <v>0</v>
          </cell>
          <cell r="AO151">
            <v>0</v>
          </cell>
          <cell r="AR151">
            <v>0</v>
          </cell>
        </row>
        <row r="152">
          <cell r="A152">
            <v>0</v>
          </cell>
          <cell r="C152">
            <v>0</v>
          </cell>
          <cell r="D152">
            <v>0</v>
          </cell>
          <cell r="E152">
            <v>0</v>
          </cell>
          <cell r="F152">
            <v>0</v>
          </cell>
          <cell r="G152">
            <v>0</v>
          </cell>
          <cell r="H152">
            <v>0</v>
          </cell>
          <cell r="I152">
            <v>0</v>
          </cell>
          <cell r="J152">
            <v>0</v>
          </cell>
          <cell r="K152" t="str">
            <v>Lagos (SNEPCO)</v>
          </cell>
          <cell r="L152">
            <v>0</v>
          </cell>
          <cell r="M152">
            <v>0</v>
          </cell>
          <cell r="N152">
            <v>0</v>
          </cell>
          <cell r="O152">
            <v>0</v>
          </cell>
          <cell r="P152">
            <v>0</v>
          </cell>
          <cell r="Q152">
            <v>0</v>
          </cell>
          <cell r="R152">
            <v>0</v>
          </cell>
          <cell r="T152">
            <v>0</v>
          </cell>
          <cell r="U152">
            <v>0</v>
          </cell>
          <cell r="V152">
            <v>0</v>
          </cell>
          <cell r="W152">
            <v>0</v>
          </cell>
          <cell r="X152">
            <v>0</v>
          </cell>
          <cell r="Z152">
            <v>0</v>
          </cell>
          <cell r="AD152">
            <v>0</v>
          </cell>
          <cell r="AE152">
            <v>0</v>
          </cell>
          <cell r="AF152">
            <v>0</v>
          </cell>
          <cell r="AG152">
            <v>0</v>
          </cell>
          <cell r="AH152">
            <v>0</v>
          </cell>
          <cell r="AI152">
            <v>0</v>
          </cell>
          <cell r="AJ152">
            <v>0</v>
          </cell>
          <cell r="AK152">
            <v>0</v>
          </cell>
          <cell r="AL152">
            <v>0</v>
          </cell>
          <cell r="AO152">
            <v>0</v>
          </cell>
          <cell r="AR152">
            <v>0</v>
          </cell>
        </row>
        <row r="153">
          <cell r="A153" t="str">
            <v>EPG-PS-POW</v>
          </cell>
          <cell r="B153" t="str">
            <v>Production Ops</v>
          </cell>
          <cell r="C153" t="str">
            <v>50828858</v>
          </cell>
          <cell r="D153" t="str">
            <v>Head, Well Services</v>
          </cell>
          <cell r="E153" t="str">
            <v xml:space="preserve">   80827</v>
          </cell>
          <cell r="F153" t="str">
            <v>Malouhi, Hassan</v>
          </cell>
          <cell r="G153" t="str">
            <v>Well Services JG3</v>
          </cell>
          <cell r="H153" t="str">
            <v>3</v>
          </cell>
          <cell r="I153" t="str">
            <v>50829310</v>
          </cell>
          <cell r="J153" t="str">
            <v>Warmerdam, Robert</v>
          </cell>
          <cell r="K153" t="str">
            <v>Lagos (SNEPCO)</v>
          </cell>
          <cell r="L153" t="str">
            <v>0001</v>
          </cell>
          <cell r="M153" t="str">
            <v>Expatriate - EBAS</v>
          </cell>
          <cell r="N153" t="str">
            <v>Indefinite</v>
          </cell>
          <cell r="O153" t="str">
            <v>3</v>
          </cell>
          <cell r="P153">
            <v>0</v>
          </cell>
          <cell r="Q153">
            <v>0</v>
          </cell>
          <cell r="R153">
            <v>0</v>
          </cell>
          <cell r="T153">
            <v>0</v>
          </cell>
          <cell r="U153">
            <v>0</v>
          </cell>
          <cell r="V153">
            <v>0</v>
          </cell>
          <cell r="W153">
            <v>0</v>
          </cell>
          <cell r="X153">
            <v>0</v>
          </cell>
          <cell r="Z153">
            <v>0</v>
          </cell>
          <cell r="AD153">
            <v>0</v>
          </cell>
          <cell r="AE153">
            <v>0</v>
          </cell>
          <cell r="AF153">
            <v>0</v>
          </cell>
          <cell r="AG153">
            <v>0</v>
          </cell>
          <cell r="AH153">
            <v>0</v>
          </cell>
          <cell r="AI153">
            <v>0</v>
          </cell>
          <cell r="AJ153">
            <v>0</v>
          </cell>
          <cell r="AK153">
            <v>0</v>
          </cell>
          <cell r="AL153">
            <v>0</v>
          </cell>
          <cell r="AO153">
            <v>0</v>
          </cell>
          <cell r="AR153">
            <v>0</v>
          </cell>
        </row>
        <row r="154">
          <cell r="A154" t="str">
            <v>EPG-PS-POW</v>
          </cell>
          <cell r="B154" t="str">
            <v>Production Ops</v>
          </cell>
          <cell r="C154" t="str">
            <v>50828863</v>
          </cell>
          <cell r="D154" t="str">
            <v>Well Services Engineer</v>
          </cell>
          <cell r="E154" t="str">
            <v xml:space="preserve">   81042</v>
          </cell>
          <cell r="F154" t="str">
            <v>Prichard, Stephen</v>
          </cell>
          <cell r="G154" t="str">
            <v>Well Services JG4</v>
          </cell>
          <cell r="H154" t="str">
            <v>4</v>
          </cell>
          <cell r="I154" t="str">
            <v>50828858</v>
          </cell>
          <cell r="J154" t="str">
            <v>Malouhi, Hassan</v>
          </cell>
          <cell r="K154" t="str">
            <v>Lagos (SNEPCO)</v>
          </cell>
          <cell r="L154" t="str">
            <v>0001</v>
          </cell>
          <cell r="M154" t="str">
            <v>Expatriate - Other</v>
          </cell>
          <cell r="N154">
            <v>0</v>
          </cell>
          <cell r="O154" t="str">
            <v>4</v>
          </cell>
          <cell r="P154">
            <v>0</v>
          </cell>
          <cell r="Q154">
            <v>0</v>
          </cell>
          <cell r="R154">
            <v>0</v>
          </cell>
          <cell r="T154">
            <v>0</v>
          </cell>
          <cell r="U154">
            <v>0</v>
          </cell>
          <cell r="V154">
            <v>0</v>
          </cell>
          <cell r="W154">
            <v>0</v>
          </cell>
          <cell r="X154">
            <v>0</v>
          </cell>
          <cell r="Z154">
            <v>0</v>
          </cell>
          <cell r="AD154">
            <v>0</v>
          </cell>
          <cell r="AE154">
            <v>0</v>
          </cell>
          <cell r="AF154">
            <v>0</v>
          </cell>
          <cell r="AG154">
            <v>0</v>
          </cell>
          <cell r="AH154">
            <v>0</v>
          </cell>
          <cell r="AI154">
            <v>0</v>
          </cell>
          <cell r="AJ154">
            <v>0</v>
          </cell>
          <cell r="AK154">
            <v>0</v>
          </cell>
          <cell r="AL154">
            <v>0</v>
          </cell>
          <cell r="AO154">
            <v>0</v>
          </cell>
          <cell r="AR154">
            <v>0</v>
          </cell>
        </row>
        <row r="155">
          <cell r="A155" t="str">
            <v>EPG-PS-POW</v>
          </cell>
          <cell r="B155" t="str">
            <v>Production Ops</v>
          </cell>
          <cell r="C155" t="str">
            <v>50828870</v>
          </cell>
          <cell r="D155" t="str">
            <v>Well Maintenance &amp; Intervention Engineer</v>
          </cell>
          <cell r="E155">
            <v>0</v>
          </cell>
          <cell r="F155">
            <v>0</v>
          </cell>
          <cell r="G155" t="str">
            <v>Well Services JG5</v>
          </cell>
          <cell r="H155" t="str">
            <v>5</v>
          </cell>
          <cell r="I155" t="str">
            <v>50828858</v>
          </cell>
          <cell r="J155" t="str">
            <v>Malouhi, Hassan</v>
          </cell>
          <cell r="K155" t="str">
            <v>Lagos (SNEPCO)</v>
          </cell>
          <cell r="L155">
            <v>0</v>
          </cell>
          <cell r="M155">
            <v>0</v>
          </cell>
          <cell r="N155">
            <v>0</v>
          </cell>
          <cell r="O155">
            <v>0</v>
          </cell>
          <cell r="P155">
            <v>0</v>
          </cell>
          <cell r="Q155">
            <v>0</v>
          </cell>
          <cell r="R155">
            <v>0</v>
          </cell>
          <cell r="T155">
            <v>0</v>
          </cell>
          <cell r="U155">
            <v>0</v>
          </cell>
          <cell r="V155">
            <v>0</v>
          </cell>
          <cell r="W155">
            <v>0</v>
          </cell>
          <cell r="X155">
            <v>0</v>
          </cell>
          <cell r="Z155">
            <v>0</v>
          </cell>
          <cell r="AD155">
            <v>0</v>
          </cell>
          <cell r="AE155">
            <v>0</v>
          </cell>
          <cell r="AF155">
            <v>0</v>
          </cell>
          <cell r="AG155">
            <v>0</v>
          </cell>
          <cell r="AH155">
            <v>0</v>
          </cell>
          <cell r="AI155">
            <v>0</v>
          </cell>
          <cell r="AJ155">
            <v>0</v>
          </cell>
          <cell r="AK155">
            <v>0</v>
          </cell>
          <cell r="AL155">
            <v>0</v>
          </cell>
          <cell r="AO155">
            <v>0</v>
          </cell>
          <cell r="AR155">
            <v>0</v>
          </cell>
        </row>
        <row r="156">
          <cell r="A156">
            <v>0</v>
          </cell>
          <cell r="C156">
            <v>0</v>
          </cell>
          <cell r="D156">
            <v>0</v>
          </cell>
          <cell r="E156">
            <v>0</v>
          </cell>
          <cell r="F156">
            <v>0</v>
          </cell>
          <cell r="G156">
            <v>0</v>
          </cell>
          <cell r="H156">
            <v>0</v>
          </cell>
          <cell r="I156">
            <v>0</v>
          </cell>
          <cell r="J156">
            <v>0</v>
          </cell>
          <cell r="K156" t="str">
            <v>Lagos (SNEPCO)</v>
          </cell>
          <cell r="L156">
            <v>0</v>
          </cell>
          <cell r="M156">
            <v>0</v>
          </cell>
          <cell r="N156">
            <v>0</v>
          </cell>
          <cell r="O156">
            <v>0</v>
          </cell>
          <cell r="P156">
            <v>0</v>
          </cell>
          <cell r="Q156">
            <v>0</v>
          </cell>
          <cell r="R156">
            <v>0</v>
          </cell>
          <cell r="T156">
            <v>0</v>
          </cell>
          <cell r="U156">
            <v>0</v>
          </cell>
          <cell r="V156">
            <v>0</v>
          </cell>
          <cell r="W156">
            <v>0</v>
          </cell>
          <cell r="X156">
            <v>0</v>
          </cell>
          <cell r="Z156">
            <v>0</v>
          </cell>
          <cell r="AD156">
            <v>0</v>
          </cell>
          <cell r="AE156">
            <v>0</v>
          </cell>
          <cell r="AF156">
            <v>0</v>
          </cell>
          <cell r="AG156">
            <v>0</v>
          </cell>
          <cell r="AH156">
            <v>0</v>
          </cell>
          <cell r="AI156">
            <v>0</v>
          </cell>
          <cell r="AJ156">
            <v>0</v>
          </cell>
          <cell r="AK156">
            <v>0</v>
          </cell>
          <cell r="AL156">
            <v>0</v>
          </cell>
          <cell r="AO156">
            <v>0</v>
          </cell>
          <cell r="AR156">
            <v>0</v>
          </cell>
        </row>
        <row r="157">
          <cell r="A157" t="str">
            <v>EPG-PS-POP</v>
          </cell>
          <cell r="B157" t="str">
            <v>Production Ops</v>
          </cell>
          <cell r="C157" t="str">
            <v>50829317</v>
          </cell>
          <cell r="D157" t="str">
            <v>Head Production Programming/Optimisation</v>
          </cell>
          <cell r="E157" t="str">
            <v xml:space="preserve">   68780</v>
          </cell>
          <cell r="F157" t="str">
            <v>Disse, Willem</v>
          </cell>
          <cell r="G157" t="str">
            <v>Prod Eng Upstream Planning JG3</v>
          </cell>
          <cell r="H157" t="str">
            <v>3</v>
          </cell>
          <cell r="I157" t="str">
            <v>50829310</v>
          </cell>
          <cell r="J157" t="str">
            <v>Warmerdam, Robert</v>
          </cell>
          <cell r="K157" t="str">
            <v>Lagos (SNEPCO)</v>
          </cell>
          <cell r="L157" t="str">
            <v>0001</v>
          </cell>
          <cell r="M157" t="str">
            <v>Expatriate - EBAS</v>
          </cell>
          <cell r="N157" t="str">
            <v>Indefinite (SE)</v>
          </cell>
          <cell r="O157" t="str">
            <v>3</v>
          </cell>
          <cell r="P157">
            <v>0</v>
          </cell>
          <cell r="Q157">
            <v>0</v>
          </cell>
          <cell r="R157">
            <v>0</v>
          </cell>
          <cell r="T157">
            <v>0</v>
          </cell>
          <cell r="U157">
            <v>0</v>
          </cell>
          <cell r="V157">
            <v>0</v>
          </cell>
          <cell r="W157">
            <v>0</v>
          </cell>
          <cell r="X157">
            <v>0</v>
          </cell>
          <cell r="Z157">
            <v>0</v>
          </cell>
          <cell r="AD157">
            <v>0</v>
          </cell>
          <cell r="AE157">
            <v>0</v>
          </cell>
          <cell r="AF157">
            <v>0</v>
          </cell>
          <cell r="AG157">
            <v>0</v>
          </cell>
          <cell r="AH157">
            <v>0</v>
          </cell>
          <cell r="AI157">
            <v>0</v>
          </cell>
          <cell r="AJ157">
            <v>0</v>
          </cell>
          <cell r="AK157">
            <v>0</v>
          </cell>
          <cell r="AL157">
            <v>0</v>
          </cell>
          <cell r="AO157">
            <v>0</v>
          </cell>
          <cell r="AR157">
            <v>0</v>
          </cell>
        </row>
        <row r="158">
          <cell r="A158" t="str">
            <v>EPG-PS-POP</v>
          </cell>
          <cell r="B158" t="str">
            <v>Production Ops</v>
          </cell>
          <cell r="C158" t="str">
            <v>50829324</v>
          </cell>
          <cell r="D158" t="str">
            <v>Senior Programmer Deep water</v>
          </cell>
          <cell r="E158" t="str">
            <v xml:space="preserve">   86452</v>
          </cell>
          <cell r="F158" t="str">
            <v>Colbeck Mr Nicholas</v>
          </cell>
          <cell r="G158" t="str">
            <v>Prod Eng Upstream Planning JG3</v>
          </cell>
          <cell r="H158" t="str">
            <v>3</v>
          </cell>
          <cell r="I158" t="str">
            <v>50829317</v>
          </cell>
          <cell r="J158" t="str">
            <v>Disse, Willem</v>
          </cell>
          <cell r="K158" t="str">
            <v>Lagos (SNEPCO)</v>
          </cell>
          <cell r="L158" t="str">
            <v>0001</v>
          </cell>
          <cell r="M158" t="str">
            <v>Expatriate - EBAS</v>
          </cell>
          <cell r="N158" t="str">
            <v>Indefinite (SE)</v>
          </cell>
          <cell r="O158" t="str">
            <v>3</v>
          </cell>
          <cell r="P158">
            <v>0</v>
          </cell>
          <cell r="Q158">
            <v>0</v>
          </cell>
          <cell r="R158">
            <v>0</v>
          </cell>
          <cell r="T158">
            <v>0</v>
          </cell>
          <cell r="U158">
            <v>0</v>
          </cell>
          <cell r="V158">
            <v>0</v>
          </cell>
          <cell r="W158">
            <v>0</v>
          </cell>
          <cell r="X158">
            <v>0</v>
          </cell>
          <cell r="Z158">
            <v>0</v>
          </cell>
          <cell r="AD158">
            <v>0</v>
          </cell>
          <cell r="AE158">
            <v>0</v>
          </cell>
          <cell r="AF158">
            <v>0</v>
          </cell>
          <cell r="AG158">
            <v>0</v>
          </cell>
          <cell r="AH158">
            <v>0</v>
          </cell>
          <cell r="AI158">
            <v>0</v>
          </cell>
          <cell r="AJ158">
            <v>0</v>
          </cell>
          <cell r="AK158">
            <v>0</v>
          </cell>
          <cell r="AL158">
            <v>0</v>
          </cell>
          <cell r="AO158">
            <v>0</v>
          </cell>
          <cell r="AR158">
            <v>0</v>
          </cell>
        </row>
        <row r="159">
          <cell r="A159" t="str">
            <v>EPG-PS-POP</v>
          </cell>
          <cell r="B159" t="str">
            <v>Production Ops</v>
          </cell>
          <cell r="C159" t="str">
            <v>50829357</v>
          </cell>
          <cell r="D159" t="str">
            <v>Programmer</v>
          </cell>
          <cell r="E159" t="str">
            <v xml:space="preserve">   67611</v>
          </cell>
          <cell r="F159" t="str">
            <v>Ofoni, Sylvester</v>
          </cell>
          <cell r="G159" t="str">
            <v>Prod Eng Upstream Planning JG4</v>
          </cell>
          <cell r="H159" t="str">
            <v>4</v>
          </cell>
          <cell r="I159" t="str">
            <v>50829317</v>
          </cell>
          <cell r="J159" t="str">
            <v>Disse, Willem</v>
          </cell>
          <cell r="K159" t="str">
            <v>Lagos (SNEPCO)</v>
          </cell>
          <cell r="L159" t="str">
            <v>0001</v>
          </cell>
          <cell r="M159" t="str">
            <v>Regular</v>
          </cell>
          <cell r="N159" t="str">
            <v>Indefinite</v>
          </cell>
          <cell r="O159" t="str">
            <v>4</v>
          </cell>
          <cell r="P159">
            <v>0</v>
          </cell>
          <cell r="Q159">
            <v>0</v>
          </cell>
          <cell r="R159">
            <v>0</v>
          </cell>
          <cell r="T159">
            <v>0</v>
          </cell>
          <cell r="U159">
            <v>0</v>
          </cell>
          <cell r="V159">
            <v>0</v>
          </cell>
          <cell r="W159">
            <v>0</v>
          </cell>
          <cell r="X159">
            <v>0</v>
          </cell>
          <cell r="Z159">
            <v>0</v>
          </cell>
          <cell r="AD159">
            <v>0</v>
          </cell>
          <cell r="AE159">
            <v>0</v>
          </cell>
          <cell r="AF159">
            <v>0</v>
          </cell>
          <cell r="AG159">
            <v>0</v>
          </cell>
          <cell r="AH159">
            <v>0</v>
          </cell>
          <cell r="AI159">
            <v>0</v>
          </cell>
          <cell r="AJ159">
            <v>0</v>
          </cell>
          <cell r="AK159">
            <v>0</v>
          </cell>
          <cell r="AL159">
            <v>0</v>
          </cell>
          <cell r="AO159">
            <v>0</v>
          </cell>
          <cell r="AR159">
            <v>0</v>
          </cell>
        </row>
        <row r="160">
          <cell r="A160" t="str">
            <v>EPG-PS-POP</v>
          </cell>
          <cell r="B160" t="str">
            <v>Production Ops</v>
          </cell>
          <cell r="C160" t="str">
            <v>50829365</v>
          </cell>
          <cell r="D160" t="str">
            <v>Programmer</v>
          </cell>
          <cell r="E160" t="str">
            <v xml:space="preserve">   80823</v>
          </cell>
          <cell r="F160" t="str">
            <v>Akkad, Wadah</v>
          </cell>
          <cell r="G160" t="str">
            <v>Prod Eng Upstream Planning JG5</v>
          </cell>
          <cell r="H160" t="str">
            <v>5</v>
          </cell>
          <cell r="I160" t="str">
            <v>50829317</v>
          </cell>
          <cell r="J160" t="str">
            <v>Disse, Willem</v>
          </cell>
          <cell r="K160" t="str">
            <v>Lagos (SNEPCO)</v>
          </cell>
          <cell r="L160" t="str">
            <v>0001</v>
          </cell>
          <cell r="M160" t="str">
            <v>Expatriate - EBAS</v>
          </cell>
          <cell r="N160" t="str">
            <v>Indefinite (SE)</v>
          </cell>
          <cell r="O160" t="str">
            <v>4</v>
          </cell>
          <cell r="P160">
            <v>0</v>
          </cell>
          <cell r="Q160">
            <v>0</v>
          </cell>
          <cell r="R160">
            <v>0</v>
          </cell>
          <cell r="T160">
            <v>0</v>
          </cell>
          <cell r="U160">
            <v>0</v>
          </cell>
          <cell r="V160">
            <v>0</v>
          </cell>
          <cell r="W160">
            <v>0</v>
          </cell>
          <cell r="X160">
            <v>0</v>
          </cell>
          <cell r="Z160">
            <v>0</v>
          </cell>
          <cell r="AD160">
            <v>0</v>
          </cell>
          <cell r="AE160">
            <v>0</v>
          </cell>
          <cell r="AF160">
            <v>0</v>
          </cell>
          <cell r="AG160">
            <v>0</v>
          </cell>
          <cell r="AH160">
            <v>0</v>
          </cell>
          <cell r="AI160">
            <v>0</v>
          </cell>
          <cell r="AJ160">
            <v>0</v>
          </cell>
          <cell r="AK160">
            <v>0</v>
          </cell>
          <cell r="AL160">
            <v>0</v>
          </cell>
          <cell r="AO160">
            <v>0</v>
          </cell>
          <cell r="AR160">
            <v>0</v>
          </cell>
        </row>
        <row r="161">
          <cell r="A161" t="str">
            <v>EPG-PS-POP</v>
          </cell>
          <cell r="B161" t="str">
            <v>Production Ops</v>
          </cell>
          <cell r="C161" t="str">
            <v>50829370</v>
          </cell>
          <cell r="D161" t="str">
            <v>Hydrocarbon Accountant</v>
          </cell>
          <cell r="E161" t="str">
            <v xml:space="preserve">   65620</v>
          </cell>
          <cell r="F161" t="str">
            <v>Diyaolu, Charles</v>
          </cell>
          <cell r="G161" t="str">
            <v>Prod Eng Upstream Planning JG4</v>
          </cell>
          <cell r="H161" t="str">
            <v>4</v>
          </cell>
          <cell r="I161" t="str">
            <v>50829317</v>
          </cell>
          <cell r="J161" t="str">
            <v>Disse, Willem</v>
          </cell>
          <cell r="K161" t="str">
            <v>Lagos (SNEPCO)</v>
          </cell>
          <cell r="L161" t="str">
            <v>0001</v>
          </cell>
          <cell r="M161" t="str">
            <v>Regular</v>
          </cell>
          <cell r="N161" t="str">
            <v>Indefinite</v>
          </cell>
          <cell r="O161" t="str">
            <v>4</v>
          </cell>
          <cell r="P161">
            <v>0</v>
          </cell>
          <cell r="Q161">
            <v>0</v>
          </cell>
          <cell r="R161">
            <v>0</v>
          </cell>
          <cell r="T161">
            <v>0</v>
          </cell>
          <cell r="U161">
            <v>0</v>
          </cell>
          <cell r="V161">
            <v>0</v>
          </cell>
          <cell r="W161">
            <v>0</v>
          </cell>
          <cell r="X161">
            <v>0</v>
          </cell>
          <cell r="Z161">
            <v>0</v>
          </cell>
          <cell r="AD161">
            <v>0</v>
          </cell>
          <cell r="AE161">
            <v>0</v>
          </cell>
          <cell r="AF161">
            <v>0</v>
          </cell>
          <cell r="AG161">
            <v>0</v>
          </cell>
          <cell r="AH161">
            <v>0</v>
          </cell>
          <cell r="AI161">
            <v>0</v>
          </cell>
          <cell r="AJ161">
            <v>0</v>
          </cell>
          <cell r="AK161">
            <v>0</v>
          </cell>
          <cell r="AL161">
            <v>0</v>
          </cell>
          <cell r="AO161">
            <v>0</v>
          </cell>
          <cell r="AR161">
            <v>0</v>
          </cell>
        </row>
        <row r="162">
          <cell r="A162" t="str">
            <v>EPG-PS-POP</v>
          </cell>
          <cell r="B162" t="str">
            <v>Production Ops</v>
          </cell>
          <cell r="C162" t="str">
            <v>50829377</v>
          </cell>
          <cell r="D162" t="str">
            <v>Hydrocarbon Accountant</v>
          </cell>
          <cell r="E162" t="str">
            <v xml:space="preserve">   68299</v>
          </cell>
          <cell r="F162" t="str">
            <v>Akporuno, Omamoke</v>
          </cell>
          <cell r="G162" t="str">
            <v>Prod Eng Upstream Hydrocarbon All. JG5</v>
          </cell>
          <cell r="H162" t="str">
            <v>5</v>
          </cell>
          <cell r="I162" t="str">
            <v>50829317</v>
          </cell>
          <cell r="J162" t="str">
            <v>Disse, Willem</v>
          </cell>
          <cell r="K162" t="str">
            <v>Lagos (SNEPCO)</v>
          </cell>
          <cell r="L162" t="str">
            <v>0001</v>
          </cell>
          <cell r="M162" t="str">
            <v>Regular</v>
          </cell>
          <cell r="N162" t="str">
            <v>Fixed Term (&gt;= 6mth)</v>
          </cell>
          <cell r="O162" t="str">
            <v>5</v>
          </cell>
          <cell r="P162">
            <v>0</v>
          </cell>
          <cell r="Q162">
            <v>0</v>
          </cell>
          <cell r="R162">
            <v>0</v>
          </cell>
          <cell r="T162">
            <v>0</v>
          </cell>
          <cell r="U162">
            <v>0</v>
          </cell>
          <cell r="V162">
            <v>0</v>
          </cell>
          <cell r="W162">
            <v>0</v>
          </cell>
          <cell r="X162">
            <v>0</v>
          </cell>
          <cell r="Z162">
            <v>0</v>
          </cell>
          <cell r="AD162">
            <v>0</v>
          </cell>
          <cell r="AE162">
            <v>0</v>
          </cell>
          <cell r="AF162">
            <v>0</v>
          </cell>
          <cell r="AG162">
            <v>0</v>
          </cell>
          <cell r="AH162">
            <v>0</v>
          </cell>
          <cell r="AI162">
            <v>0</v>
          </cell>
          <cell r="AJ162">
            <v>0</v>
          </cell>
          <cell r="AK162">
            <v>0</v>
          </cell>
          <cell r="AL162">
            <v>0</v>
          </cell>
          <cell r="AO162">
            <v>0</v>
          </cell>
          <cell r="AR162">
            <v>0</v>
          </cell>
        </row>
        <row r="163">
          <cell r="A163" t="str">
            <v>EPG-PS-POP</v>
          </cell>
          <cell r="B163" t="str">
            <v>Production Ops</v>
          </cell>
          <cell r="C163" t="str">
            <v>50833661</v>
          </cell>
          <cell r="D163" t="str">
            <v>Trainee Programmer</v>
          </cell>
          <cell r="E163">
            <v>0</v>
          </cell>
          <cell r="F163">
            <v>0</v>
          </cell>
          <cell r="G163" t="str">
            <v>Prod Eng Upstream Planning JG7</v>
          </cell>
          <cell r="H163" t="str">
            <v>7</v>
          </cell>
          <cell r="I163" t="str">
            <v>50829317</v>
          </cell>
          <cell r="J163" t="str">
            <v>Disse, Willem</v>
          </cell>
          <cell r="K163" t="str">
            <v>Lagos (SNEPCO)</v>
          </cell>
          <cell r="L163" t="str">
            <v>0001</v>
          </cell>
          <cell r="M163">
            <v>0</v>
          </cell>
          <cell r="N163">
            <v>0</v>
          </cell>
          <cell r="O163">
            <v>0</v>
          </cell>
          <cell r="P163" t="str">
            <v>X</v>
          </cell>
          <cell r="Q163">
            <v>0</v>
          </cell>
          <cell r="R163">
            <v>0</v>
          </cell>
          <cell r="T163">
            <v>0</v>
          </cell>
          <cell r="U163">
            <v>0</v>
          </cell>
          <cell r="V163">
            <v>0</v>
          </cell>
          <cell r="W163">
            <v>0</v>
          </cell>
          <cell r="X163">
            <v>0</v>
          </cell>
          <cell r="Z163">
            <v>0</v>
          </cell>
          <cell r="AC163">
            <v>39114</v>
          </cell>
          <cell r="AD163">
            <v>0</v>
          </cell>
          <cell r="AE163">
            <v>0</v>
          </cell>
          <cell r="AF163">
            <v>0</v>
          </cell>
          <cell r="AG163">
            <v>0</v>
          </cell>
          <cell r="AH163">
            <v>0</v>
          </cell>
          <cell r="AI163">
            <v>0</v>
          </cell>
          <cell r="AJ163">
            <v>0</v>
          </cell>
          <cell r="AK163">
            <v>0</v>
          </cell>
          <cell r="AL163">
            <v>0</v>
          </cell>
          <cell r="AM163">
            <v>1</v>
          </cell>
          <cell r="AN163">
            <v>2958465</v>
          </cell>
          <cell r="AO163">
            <v>0</v>
          </cell>
          <cell r="AR163">
            <v>0</v>
          </cell>
        </row>
        <row r="164">
          <cell r="A164" t="str">
            <v>EPG-PS-POP</v>
          </cell>
          <cell r="B164" t="str">
            <v>Production Ops</v>
          </cell>
          <cell r="C164" t="str">
            <v>50829396</v>
          </cell>
          <cell r="D164" t="str">
            <v>Production Planner</v>
          </cell>
          <cell r="E164" t="str">
            <v xml:space="preserve">   65562</v>
          </cell>
          <cell r="F164" t="str">
            <v>Balogun, Deji</v>
          </cell>
          <cell r="G164" t="str">
            <v>Prod Eng Upstream Planning JG4</v>
          </cell>
          <cell r="H164" t="str">
            <v>4</v>
          </cell>
          <cell r="I164" t="str">
            <v>50829317</v>
          </cell>
          <cell r="J164" t="str">
            <v>Disse, Willem</v>
          </cell>
          <cell r="K164" t="str">
            <v>Lagos (SNEPCO)</v>
          </cell>
          <cell r="L164" t="str">
            <v>0001</v>
          </cell>
          <cell r="M164" t="str">
            <v>Regular</v>
          </cell>
          <cell r="N164" t="str">
            <v>Indefinite</v>
          </cell>
          <cell r="O164" t="str">
            <v>4</v>
          </cell>
          <cell r="P164">
            <v>0</v>
          </cell>
          <cell r="Q164">
            <v>0</v>
          </cell>
          <cell r="R164">
            <v>0</v>
          </cell>
          <cell r="T164">
            <v>0</v>
          </cell>
          <cell r="U164">
            <v>0</v>
          </cell>
          <cell r="V164">
            <v>0</v>
          </cell>
          <cell r="W164">
            <v>0</v>
          </cell>
          <cell r="X164">
            <v>0</v>
          </cell>
          <cell r="Z164">
            <v>0</v>
          </cell>
          <cell r="AD164">
            <v>0</v>
          </cell>
          <cell r="AE164">
            <v>0</v>
          </cell>
          <cell r="AF164">
            <v>0</v>
          </cell>
          <cell r="AG164">
            <v>0</v>
          </cell>
          <cell r="AH164">
            <v>0</v>
          </cell>
          <cell r="AI164">
            <v>0</v>
          </cell>
          <cell r="AJ164">
            <v>0</v>
          </cell>
          <cell r="AK164">
            <v>0</v>
          </cell>
          <cell r="AL164">
            <v>0</v>
          </cell>
          <cell r="AO164">
            <v>0</v>
          </cell>
          <cell r="AR164">
            <v>0</v>
          </cell>
        </row>
        <row r="165">
          <cell r="A165" t="str">
            <v>EPG-PS-POP</v>
          </cell>
          <cell r="B165" t="str">
            <v>Production Ops</v>
          </cell>
          <cell r="C165" t="str">
            <v>50829406</v>
          </cell>
          <cell r="D165" t="str">
            <v>Real time Operations Engineer</v>
          </cell>
          <cell r="E165">
            <v>0</v>
          </cell>
          <cell r="F165">
            <v>0</v>
          </cell>
          <cell r="G165" t="str">
            <v>Prod Eng Upstream Planning JG4</v>
          </cell>
          <cell r="H165" t="str">
            <v>4</v>
          </cell>
          <cell r="I165" t="str">
            <v>50829317</v>
          </cell>
          <cell r="J165" t="str">
            <v>Disse, Willem</v>
          </cell>
          <cell r="K165" t="str">
            <v>Lagos (SNEPCO)</v>
          </cell>
          <cell r="L165">
            <v>0</v>
          </cell>
          <cell r="M165">
            <v>0</v>
          </cell>
          <cell r="N165">
            <v>0</v>
          </cell>
          <cell r="O165">
            <v>0</v>
          </cell>
          <cell r="P165">
            <v>0</v>
          </cell>
          <cell r="Q165">
            <v>0</v>
          </cell>
          <cell r="R165">
            <v>0</v>
          </cell>
          <cell r="T165">
            <v>0</v>
          </cell>
          <cell r="U165">
            <v>0</v>
          </cell>
          <cell r="V165">
            <v>0</v>
          </cell>
          <cell r="W165">
            <v>0</v>
          </cell>
          <cell r="X165">
            <v>0</v>
          </cell>
          <cell r="Z165">
            <v>0</v>
          </cell>
          <cell r="AD165">
            <v>0</v>
          </cell>
          <cell r="AE165">
            <v>0</v>
          </cell>
          <cell r="AF165">
            <v>0</v>
          </cell>
          <cell r="AG165">
            <v>0</v>
          </cell>
          <cell r="AH165">
            <v>0</v>
          </cell>
          <cell r="AI165">
            <v>0</v>
          </cell>
          <cell r="AJ165">
            <v>0</v>
          </cell>
          <cell r="AK165">
            <v>0</v>
          </cell>
          <cell r="AL165">
            <v>0</v>
          </cell>
          <cell r="AO165">
            <v>0</v>
          </cell>
          <cell r="AR165">
            <v>0</v>
          </cell>
        </row>
        <row r="166">
          <cell r="A166">
            <v>0</v>
          </cell>
          <cell r="C166">
            <v>0</v>
          </cell>
          <cell r="D166">
            <v>0</v>
          </cell>
          <cell r="E166">
            <v>0</v>
          </cell>
          <cell r="F166">
            <v>0</v>
          </cell>
          <cell r="G166">
            <v>0</v>
          </cell>
          <cell r="H166">
            <v>0</v>
          </cell>
          <cell r="I166">
            <v>0</v>
          </cell>
          <cell r="J166">
            <v>0</v>
          </cell>
          <cell r="K166" t="str">
            <v>Lagos (SNEPCO)</v>
          </cell>
          <cell r="L166">
            <v>0</v>
          </cell>
          <cell r="M166">
            <v>0</v>
          </cell>
          <cell r="N166">
            <v>0</v>
          </cell>
          <cell r="O166">
            <v>0</v>
          </cell>
          <cell r="P166">
            <v>0</v>
          </cell>
          <cell r="Q166">
            <v>0</v>
          </cell>
          <cell r="R166">
            <v>0</v>
          </cell>
          <cell r="T166">
            <v>0</v>
          </cell>
          <cell r="U166">
            <v>0</v>
          </cell>
          <cell r="V166">
            <v>0</v>
          </cell>
          <cell r="W166">
            <v>0</v>
          </cell>
          <cell r="X166">
            <v>0</v>
          </cell>
          <cell r="Z166">
            <v>0</v>
          </cell>
          <cell r="AD166">
            <v>0</v>
          </cell>
          <cell r="AE166">
            <v>0</v>
          </cell>
          <cell r="AF166">
            <v>0</v>
          </cell>
          <cell r="AG166">
            <v>0</v>
          </cell>
          <cell r="AH166">
            <v>0</v>
          </cell>
          <cell r="AI166">
            <v>0</v>
          </cell>
          <cell r="AJ166">
            <v>0</v>
          </cell>
          <cell r="AK166">
            <v>0</v>
          </cell>
          <cell r="AL166">
            <v>0</v>
          </cell>
          <cell r="AO166">
            <v>0</v>
          </cell>
          <cell r="AR166">
            <v>0</v>
          </cell>
        </row>
        <row r="167">
          <cell r="A167" t="str">
            <v>EPG-PS-POL</v>
          </cell>
          <cell r="B167" t="str">
            <v>Production Ops</v>
          </cell>
          <cell r="C167" t="str">
            <v>50829384</v>
          </cell>
          <cell r="D167" t="str">
            <v>Head, Operations Planning</v>
          </cell>
          <cell r="E167" t="str">
            <v xml:space="preserve">   70819</v>
          </cell>
          <cell r="F167" t="str">
            <v>Harrison, Elaine</v>
          </cell>
          <cell r="G167" t="str">
            <v>Prod Eng Upstream Planning JG3</v>
          </cell>
          <cell r="H167" t="str">
            <v>3</v>
          </cell>
          <cell r="I167" t="str">
            <v>50829310</v>
          </cell>
          <cell r="J167" t="str">
            <v>Warmerdam, Robert</v>
          </cell>
          <cell r="K167" t="str">
            <v>Lagos (SNEPCO)</v>
          </cell>
          <cell r="L167" t="str">
            <v>0001</v>
          </cell>
          <cell r="M167" t="str">
            <v>Expatriate - EBAS</v>
          </cell>
          <cell r="N167" t="str">
            <v>Indefinite (SE)</v>
          </cell>
          <cell r="O167" t="str">
            <v>3</v>
          </cell>
          <cell r="P167">
            <v>0</v>
          </cell>
          <cell r="Q167">
            <v>0</v>
          </cell>
          <cell r="R167">
            <v>0</v>
          </cell>
          <cell r="T167">
            <v>0</v>
          </cell>
          <cell r="U167">
            <v>0</v>
          </cell>
          <cell r="V167">
            <v>0</v>
          </cell>
          <cell r="W167">
            <v>0</v>
          </cell>
          <cell r="X167">
            <v>0</v>
          </cell>
          <cell r="Z167">
            <v>0</v>
          </cell>
          <cell r="AD167">
            <v>0</v>
          </cell>
          <cell r="AE167">
            <v>0</v>
          </cell>
          <cell r="AF167">
            <v>0</v>
          </cell>
          <cell r="AG167">
            <v>0</v>
          </cell>
          <cell r="AH167">
            <v>0</v>
          </cell>
          <cell r="AI167">
            <v>0</v>
          </cell>
          <cell r="AJ167">
            <v>0</v>
          </cell>
          <cell r="AK167">
            <v>0</v>
          </cell>
          <cell r="AL167">
            <v>0</v>
          </cell>
          <cell r="AO167">
            <v>0</v>
          </cell>
          <cell r="AR167">
            <v>0</v>
          </cell>
        </row>
        <row r="168">
          <cell r="A168" t="str">
            <v>EPG-PS-POL</v>
          </cell>
          <cell r="B168" t="str">
            <v>Production Ops</v>
          </cell>
          <cell r="C168" t="str">
            <v>50829391</v>
          </cell>
          <cell r="D168" t="str">
            <v>Operations Planner</v>
          </cell>
          <cell r="E168" t="str">
            <v xml:space="preserve">   65464</v>
          </cell>
          <cell r="F168" t="str">
            <v>Ajibola, Adeniyi</v>
          </cell>
          <cell r="G168" t="str">
            <v>Prod Eng Upstream Planning JG4</v>
          </cell>
          <cell r="H168" t="str">
            <v>4</v>
          </cell>
          <cell r="I168" t="str">
            <v>50829384</v>
          </cell>
          <cell r="J168" t="str">
            <v>Harrison, Elaine</v>
          </cell>
          <cell r="K168" t="str">
            <v>Lagos (SNEPCO)</v>
          </cell>
          <cell r="L168" t="str">
            <v>0001</v>
          </cell>
          <cell r="M168" t="str">
            <v>Regular</v>
          </cell>
          <cell r="N168" t="str">
            <v>Indefinite</v>
          </cell>
          <cell r="O168" t="str">
            <v>4</v>
          </cell>
          <cell r="P168">
            <v>0</v>
          </cell>
          <cell r="Q168">
            <v>0</v>
          </cell>
          <cell r="R168">
            <v>0</v>
          </cell>
          <cell r="T168">
            <v>0</v>
          </cell>
          <cell r="U168">
            <v>0</v>
          </cell>
          <cell r="V168">
            <v>0</v>
          </cell>
          <cell r="W168">
            <v>0</v>
          </cell>
          <cell r="X168">
            <v>0</v>
          </cell>
          <cell r="Z168">
            <v>0</v>
          </cell>
          <cell r="AD168">
            <v>0</v>
          </cell>
          <cell r="AE168">
            <v>0</v>
          </cell>
          <cell r="AF168">
            <v>0</v>
          </cell>
          <cell r="AG168">
            <v>0</v>
          </cell>
          <cell r="AH168">
            <v>0</v>
          </cell>
          <cell r="AI168">
            <v>0</v>
          </cell>
          <cell r="AJ168">
            <v>0</v>
          </cell>
          <cell r="AK168">
            <v>0</v>
          </cell>
          <cell r="AL168">
            <v>0</v>
          </cell>
          <cell r="AO168">
            <v>0</v>
          </cell>
          <cell r="AR168">
            <v>0</v>
          </cell>
        </row>
        <row r="169">
          <cell r="A169" t="str">
            <v>EPG-PS-POL</v>
          </cell>
          <cell r="B169" t="str">
            <v>Production Ops</v>
          </cell>
          <cell r="C169" t="str">
            <v>50829410</v>
          </cell>
          <cell r="D169" t="str">
            <v>Operations Planner</v>
          </cell>
          <cell r="E169" t="str">
            <v xml:space="preserve">   81116</v>
          </cell>
          <cell r="F169" t="str">
            <v>Omigie, Ambrose</v>
          </cell>
          <cell r="G169" t="str">
            <v>Prod Eng Upstream Planning JG4</v>
          </cell>
          <cell r="H169" t="str">
            <v>4</v>
          </cell>
          <cell r="I169" t="str">
            <v>50829384</v>
          </cell>
          <cell r="J169" t="str">
            <v>Harrison, Elaine</v>
          </cell>
          <cell r="K169" t="str">
            <v>Lagos (SNEPCO)</v>
          </cell>
          <cell r="L169" t="str">
            <v>0001</v>
          </cell>
          <cell r="M169" t="str">
            <v>Regular</v>
          </cell>
          <cell r="N169" t="str">
            <v>Indefinite</v>
          </cell>
          <cell r="O169" t="str">
            <v>5</v>
          </cell>
          <cell r="P169">
            <v>0</v>
          </cell>
          <cell r="Q169">
            <v>0</v>
          </cell>
          <cell r="R169">
            <v>0</v>
          </cell>
          <cell r="T169">
            <v>0</v>
          </cell>
          <cell r="U169">
            <v>0</v>
          </cell>
          <cell r="V169">
            <v>0</v>
          </cell>
          <cell r="W169">
            <v>0</v>
          </cell>
          <cell r="X169">
            <v>0</v>
          </cell>
          <cell r="Z169">
            <v>0</v>
          </cell>
          <cell r="AD169">
            <v>0</v>
          </cell>
          <cell r="AE169">
            <v>0</v>
          </cell>
          <cell r="AF169">
            <v>0</v>
          </cell>
          <cell r="AG169">
            <v>0</v>
          </cell>
          <cell r="AH169">
            <v>0</v>
          </cell>
          <cell r="AI169">
            <v>0</v>
          </cell>
          <cell r="AJ169">
            <v>0</v>
          </cell>
          <cell r="AK169">
            <v>0</v>
          </cell>
          <cell r="AL169">
            <v>0</v>
          </cell>
          <cell r="AO169">
            <v>0</v>
          </cell>
          <cell r="AR169">
            <v>0</v>
          </cell>
        </row>
        <row r="170">
          <cell r="A170" t="str">
            <v>EPG-PS-POL</v>
          </cell>
          <cell r="B170" t="str">
            <v>Production Ops</v>
          </cell>
          <cell r="C170" t="str">
            <v>50829417</v>
          </cell>
          <cell r="D170" t="str">
            <v>Operations Planner</v>
          </cell>
          <cell r="E170" t="str">
            <v xml:space="preserve">   80170</v>
          </cell>
          <cell r="F170" t="str">
            <v>Watt, Alan</v>
          </cell>
          <cell r="G170" t="str">
            <v>Prod Eng Upstream Planning JG4</v>
          </cell>
          <cell r="H170" t="str">
            <v>4</v>
          </cell>
          <cell r="I170" t="str">
            <v>50829384</v>
          </cell>
          <cell r="J170" t="str">
            <v>Harrison, Elaine</v>
          </cell>
          <cell r="K170" t="str">
            <v>Lagos (SNEPCO)</v>
          </cell>
          <cell r="L170" t="str">
            <v>0001</v>
          </cell>
          <cell r="M170" t="str">
            <v>Expatriate - EBAS</v>
          </cell>
          <cell r="N170" t="str">
            <v>Fixed Term (&gt;= 6mth)</v>
          </cell>
          <cell r="O170" t="str">
            <v>4</v>
          </cell>
          <cell r="P170">
            <v>0</v>
          </cell>
          <cell r="Q170">
            <v>0</v>
          </cell>
          <cell r="R170">
            <v>0</v>
          </cell>
          <cell r="T170">
            <v>0</v>
          </cell>
          <cell r="U170">
            <v>0</v>
          </cell>
          <cell r="V170">
            <v>0</v>
          </cell>
          <cell r="W170">
            <v>0</v>
          </cell>
          <cell r="X170">
            <v>0</v>
          </cell>
          <cell r="Z170">
            <v>0</v>
          </cell>
          <cell r="AD170">
            <v>0</v>
          </cell>
          <cell r="AE170">
            <v>0</v>
          </cell>
          <cell r="AF170">
            <v>0</v>
          </cell>
          <cell r="AG170">
            <v>0</v>
          </cell>
          <cell r="AH170">
            <v>0</v>
          </cell>
          <cell r="AI170">
            <v>0</v>
          </cell>
          <cell r="AJ170">
            <v>0</v>
          </cell>
          <cell r="AK170">
            <v>0</v>
          </cell>
          <cell r="AL170">
            <v>0</v>
          </cell>
          <cell r="AO170">
            <v>0</v>
          </cell>
          <cell r="AR170">
            <v>0</v>
          </cell>
        </row>
        <row r="171">
          <cell r="A171">
            <v>0</v>
          </cell>
          <cell r="C171">
            <v>0</v>
          </cell>
          <cell r="D171">
            <v>0</v>
          </cell>
          <cell r="E171">
            <v>0</v>
          </cell>
          <cell r="F171">
            <v>0</v>
          </cell>
          <cell r="G171">
            <v>0</v>
          </cell>
          <cell r="H171">
            <v>0</v>
          </cell>
          <cell r="I171">
            <v>0</v>
          </cell>
          <cell r="J171">
            <v>0</v>
          </cell>
          <cell r="K171" t="str">
            <v>Lagos (SNEPCO)</v>
          </cell>
          <cell r="L171">
            <v>0</v>
          </cell>
          <cell r="M171">
            <v>0</v>
          </cell>
          <cell r="N171">
            <v>0</v>
          </cell>
          <cell r="O171">
            <v>0</v>
          </cell>
          <cell r="P171">
            <v>0</v>
          </cell>
          <cell r="Q171">
            <v>0</v>
          </cell>
          <cell r="R171">
            <v>0</v>
          </cell>
          <cell r="T171">
            <v>0</v>
          </cell>
          <cell r="U171">
            <v>0</v>
          </cell>
          <cell r="V171">
            <v>0</v>
          </cell>
          <cell r="W171">
            <v>0</v>
          </cell>
          <cell r="X171">
            <v>0</v>
          </cell>
          <cell r="Z171">
            <v>0</v>
          </cell>
          <cell r="AD171">
            <v>0</v>
          </cell>
          <cell r="AE171">
            <v>0</v>
          </cell>
          <cell r="AF171">
            <v>0</v>
          </cell>
          <cell r="AG171">
            <v>0</v>
          </cell>
          <cell r="AH171">
            <v>0</v>
          </cell>
          <cell r="AI171">
            <v>0</v>
          </cell>
          <cell r="AJ171">
            <v>0</v>
          </cell>
          <cell r="AK171">
            <v>0</v>
          </cell>
          <cell r="AL171">
            <v>0</v>
          </cell>
          <cell r="AO171">
            <v>0</v>
          </cell>
          <cell r="AR171">
            <v>0</v>
          </cell>
        </row>
        <row r="172">
          <cell r="A172" t="str">
            <v>EPG-PS-PSS</v>
          </cell>
          <cell r="B172" t="str">
            <v>Subsea</v>
          </cell>
          <cell r="C172" t="str">
            <v>50829489</v>
          </cell>
          <cell r="D172" t="str">
            <v>Subsea Engineering Manager</v>
          </cell>
          <cell r="E172" t="str">
            <v xml:space="preserve">   68356</v>
          </cell>
          <cell r="F172" t="str">
            <v>Walhaug, Warren</v>
          </cell>
          <cell r="G172" t="str">
            <v>Disc Engr Mgmt Subsea JG1</v>
          </cell>
          <cell r="H172" t="str">
            <v>1</v>
          </cell>
          <cell r="I172" t="str">
            <v>50831953</v>
          </cell>
          <cell r="J172" t="str">
            <v>Vrolijk, Tom</v>
          </cell>
          <cell r="K172" t="str">
            <v>Lagos (SNEPCO)</v>
          </cell>
          <cell r="L172" t="str">
            <v>0001</v>
          </cell>
          <cell r="M172" t="str">
            <v>Expatriate - Other</v>
          </cell>
          <cell r="N172" t="str">
            <v>Indefinite (SE)</v>
          </cell>
          <cell r="O172" t="str">
            <v>1</v>
          </cell>
          <cell r="P172">
            <v>0</v>
          </cell>
          <cell r="Q172">
            <v>0</v>
          </cell>
          <cell r="R172">
            <v>0</v>
          </cell>
          <cell r="T172">
            <v>0</v>
          </cell>
          <cell r="U172">
            <v>0</v>
          </cell>
          <cell r="V172">
            <v>0</v>
          </cell>
          <cell r="W172">
            <v>0</v>
          </cell>
          <cell r="X172">
            <v>0</v>
          </cell>
          <cell r="Z172">
            <v>0</v>
          </cell>
          <cell r="AD172">
            <v>0</v>
          </cell>
          <cell r="AE172">
            <v>0</v>
          </cell>
          <cell r="AF172">
            <v>0</v>
          </cell>
          <cell r="AG172">
            <v>0</v>
          </cell>
          <cell r="AH172">
            <v>0</v>
          </cell>
          <cell r="AI172">
            <v>0</v>
          </cell>
          <cell r="AJ172">
            <v>0</v>
          </cell>
          <cell r="AK172">
            <v>0</v>
          </cell>
          <cell r="AL172">
            <v>0</v>
          </cell>
          <cell r="AO172">
            <v>0</v>
          </cell>
          <cell r="AR172">
            <v>0</v>
          </cell>
        </row>
        <row r="173">
          <cell r="A173" t="str">
            <v>EPG-PS-PSS</v>
          </cell>
          <cell r="B173" t="str">
            <v>Subsea</v>
          </cell>
          <cell r="C173" t="str">
            <v>51162529</v>
          </cell>
          <cell r="D173" t="str">
            <v>Business Support</v>
          </cell>
          <cell r="E173" t="str">
            <v xml:space="preserve">   96600</v>
          </cell>
          <cell r="F173" t="str">
            <v>Emekwue, Ifeoma</v>
          </cell>
          <cell r="G173" t="str">
            <v>Business Administration Support JG7</v>
          </cell>
          <cell r="H173" t="str">
            <v>7</v>
          </cell>
          <cell r="I173" t="str">
            <v>50829489</v>
          </cell>
          <cell r="J173" t="str">
            <v>Walhaug, Warren</v>
          </cell>
          <cell r="K173" t="str">
            <v>Lagos (SNEPCO)</v>
          </cell>
          <cell r="L173" t="str">
            <v>0001</v>
          </cell>
          <cell r="M173" t="str">
            <v>Regular</v>
          </cell>
          <cell r="N173" t="str">
            <v>Fixed Term (&gt;= 6mth)</v>
          </cell>
          <cell r="O173" t="str">
            <v>6</v>
          </cell>
          <cell r="P173">
            <v>0</v>
          </cell>
          <cell r="Q173">
            <v>0</v>
          </cell>
          <cell r="R173">
            <v>0</v>
          </cell>
          <cell r="T173">
            <v>0</v>
          </cell>
          <cell r="U173">
            <v>0</v>
          </cell>
          <cell r="V173">
            <v>0</v>
          </cell>
          <cell r="W173">
            <v>0</v>
          </cell>
          <cell r="X173">
            <v>0</v>
          </cell>
          <cell r="Z173">
            <v>0</v>
          </cell>
          <cell r="AD173">
            <v>0</v>
          </cell>
          <cell r="AE173">
            <v>0</v>
          </cell>
          <cell r="AF173">
            <v>0</v>
          </cell>
          <cell r="AG173">
            <v>0</v>
          </cell>
          <cell r="AH173">
            <v>0</v>
          </cell>
          <cell r="AI173">
            <v>0</v>
          </cell>
          <cell r="AJ173">
            <v>0</v>
          </cell>
          <cell r="AK173">
            <v>0</v>
          </cell>
          <cell r="AL173">
            <v>0</v>
          </cell>
          <cell r="AO173">
            <v>0</v>
          </cell>
          <cell r="AR173">
            <v>0</v>
          </cell>
        </row>
        <row r="174">
          <cell r="A174" t="str">
            <v>EPG-PS-PSS</v>
          </cell>
          <cell r="B174" t="str">
            <v>Subsea</v>
          </cell>
          <cell r="C174" t="str">
            <v>51162530</v>
          </cell>
          <cell r="D174" t="str">
            <v>SAP Business Support</v>
          </cell>
          <cell r="E174" t="str">
            <v>MPS</v>
          </cell>
          <cell r="F174" t="str">
            <v>Ekene Ezeife</v>
          </cell>
          <cell r="G174" t="str">
            <v>Disc Engr Support JG6</v>
          </cell>
          <cell r="H174" t="str">
            <v>6</v>
          </cell>
          <cell r="I174" t="str">
            <v>50829489</v>
          </cell>
          <cell r="J174" t="str">
            <v>Walhaug, Warren</v>
          </cell>
          <cell r="K174" t="str">
            <v>Lagos (SNEPCO)</v>
          </cell>
          <cell r="L174" t="str">
            <v>0001</v>
          </cell>
          <cell r="M174">
            <v>0</v>
          </cell>
          <cell r="N174">
            <v>0</v>
          </cell>
          <cell r="O174">
            <v>0</v>
          </cell>
          <cell r="P174">
            <v>0</v>
          </cell>
          <cell r="Q174">
            <v>0</v>
          </cell>
          <cell r="R174">
            <v>0</v>
          </cell>
          <cell r="T174">
            <v>0</v>
          </cell>
          <cell r="U174">
            <v>0</v>
          </cell>
          <cell r="V174">
            <v>0</v>
          </cell>
          <cell r="W174">
            <v>0</v>
          </cell>
          <cell r="X174">
            <v>0</v>
          </cell>
          <cell r="Z174">
            <v>0</v>
          </cell>
          <cell r="AD174">
            <v>0</v>
          </cell>
          <cell r="AE174">
            <v>0</v>
          </cell>
          <cell r="AF174">
            <v>0</v>
          </cell>
          <cell r="AG174">
            <v>0</v>
          </cell>
          <cell r="AH174">
            <v>0</v>
          </cell>
          <cell r="AI174">
            <v>0</v>
          </cell>
          <cell r="AJ174">
            <v>0</v>
          </cell>
          <cell r="AK174">
            <v>0</v>
          </cell>
          <cell r="AL174">
            <v>0</v>
          </cell>
          <cell r="AO174">
            <v>0</v>
          </cell>
          <cell r="AR174">
            <v>0</v>
          </cell>
        </row>
        <row r="175">
          <cell r="A175">
            <v>0</v>
          </cell>
          <cell r="C175">
            <v>0</v>
          </cell>
          <cell r="D175">
            <v>0</v>
          </cell>
          <cell r="E175">
            <v>0</v>
          </cell>
          <cell r="F175">
            <v>0</v>
          </cell>
          <cell r="G175">
            <v>0</v>
          </cell>
          <cell r="H175">
            <v>0</v>
          </cell>
          <cell r="I175">
            <v>0</v>
          </cell>
          <cell r="J175">
            <v>0</v>
          </cell>
          <cell r="K175" t="str">
            <v>Lagos (SNEPCO)</v>
          </cell>
          <cell r="L175">
            <v>0</v>
          </cell>
          <cell r="M175">
            <v>0</v>
          </cell>
          <cell r="N175">
            <v>0</v>
          </cell>
          <cell r="O175">
            <v>0</v>
          </cell>
          <cell r="P175">
            <v>0</v>
          </cell>
          <cell r="Q175">
            <v>0</v>
          </cell>
          <cell r="R175">
            <v>0</v>
          </cell>
          <cell r="T175">
            <v>0</v>
          </cell>
          <cell r="U175">
            <v>0</v>
          </cell>
          <cell r="V175">
            <v>0</v>
          </cell>
          <cell r="W175">
            <v>0</v>
          </cell>
          <cell r="X175">
            <v>0</v>
          </cell>
          <cell r="Z175">
            <v>0</v>
          </cell>
          <cell r="AD175">
            <v>0</v>
          </cell>
          <cell r="AE175">
            <v>0</v>
          </cell>
          <cell r="AF175">
            <v>0</v>
          </cell>
          <cell r="AG175">
            <v>0</v>
          </cell>
          <cell r="AH175">
            <v>0</v>
          </cell>
          <cell r="AI175">
            <v>0</v>
          </cell>
          <cell r="AJ175">
            <v>0</v>
          </cell>
          <cell r="AK175">
            <v>0</v>
          </cell>
          <cell r="AL175">
            <v>0</v>
          </cell>
          <cell r="AO175">
            <v>0</v>
          </cell>
          <cell r="AR175">
            <v>0</v>
          </cell>
        </row>
        <row r="176">
          <cell r="A176" t="str">
            <v>EPG-PS-PSSP</v>
          </cell>
          <cell r="B176" t="str">
            <v>Subsea</v>
          </cell>
          <cell r="C176" t="str">
            <v>50829498</v>
          </cell>
          <cell r="D176" t="str">
            <v>Head Pipeline Asset Management</v>
          </cell>
          <cell r="E176" t="str">
            <v xml:space="preserve">   74894</v>
          </cell>
          <cell r="F176" t="str">
            <v>Kemp Mr Marc</v>
          </cell>
          <cell r="G176" t="str">
            <v>Disc Engr Pipelines JG2</v>
          </cell>
          <cell r="H176" t="str">
            <v>2</v>
          </cell>
          <cell r="I176" t="str">
            <v>50829489</v>
          </cell>
          <cell r="J176" t="str">
            <v>Walhaug, Warren</v>
          </cell>
          <cell r="K176" t="str">
            <v>Lagos (SNEPCO)</v>
          </cell>
          <cell r="L176" t="str">
            <v>0001</v>
          </cell>
          <cell r="M176" t="str">
            <v>Expatriate - EBAS</v>
          </cell>
          <cell r="N176" t="str">
            <v>Indefinite (SE)</v>
          </cell>
          <cell r="O176" t="str">
            <v>2</v>
          </cell>
          <cell r="P176">
            <v>0</v>
          </cell>
          <cell r="Q176">
            <v>0</v>
          </cell>
          <cell r="R176">
            <v>0</v>
          </cell>
          <cell r="T176">
            <v>0</v>
          </cell>
          <cell r="U176">
            <v>0</v>
          </cell>
          <cell r="V176">
            <v>0</v>
          </cell>
          <cell r="W176">
            <v>0</v>
          </cell>
          <cell r="X176">
            <v>0</v>
          </cell>
          <cell r="Z176">
            <v>0</v>
          </cell>
          <cell r="AD176">
            <v>0</v>
          </cell>
          <cell r="AE176">
            <v>0</v>
          </cell>
          <cell r="AF176">
            <v>0</v>
          </cell>
          <cell r="AG176">
            <v>0</v>
          </cell>
          <cell r="AH176">
            <v>0</v>
          </cell>
          <cell r="AI176">
            <v>0</v>
          </cell>
          <cell r="AJ176">
            <v>0</v>
          </cell>
          <cell r="AK176">
            <v>0</v>
          </cell>
          <cell r="AL176">
            <v>0</v>
          </cell>
          <cell r="AO176">
            <v>0</v>
          </cell>
          <cell r="AR176">
            <v>0</v>
          </cell>
        </row>
        <row r="177">
          <cell r="A177" t="str">
            <v>EPG-PS-PSSP</v>
          </cell>
          <cell r="B177" t="str">
            <v>Subsea</v>
          </cell>
          <cell r="C177" t="str">
            <v>50829506</v>
          </cell>
          <cell r="D177" t="str">
            <v>Pipeline Engineer</v>
          </cell>
          <cell r="E177">
            <v>0</v>
          </cell>
          <cell r="F177">
            <v>0</v>
          </cell>
          <cell r="G177" t="str">
            <v>Disc Engr Pipelines JG7</v>
          </cell>
          <cell r="H177" t="str">
            <v>7</v>
          </cell>
          <cell r="I177" t="str">
            <v>50829498</v>
          </cell>
          <cell r="J177" t="str">
            <v>Kemp Mr Marc</v>
          </cell>
          <cell r="K177" t="str">
            <v>Lagos (SNEPCO)</v>
          </cell>
          <cell r="L177">
            <v>0</v>
          </cell>
          <cell r="M177">
            <v>0</v>
          </cell>
          <cell r="N177">
            <v>0</v>
          </cell>
          <cell r="O177">
            <v>0</v>
          </cell>
          <cell r="P177" t="str">
            <v>X</v>
          </cell>
          <cell r="Q177">
            <v>0</v>
          </cell>
          <cell r="R177">
            <v>0</v>
          </cell>
          <cell r="T177">
            <v>0</v>
          </cell>
          <cell r="U177">
            <v>0</v>
          </cell>
          <cell r="V177">
            <v>0</v>
          </cell>
          <cell r="W177">
            <v>0</v>
          </cell>
          <cell r="X177">
            <v>0</v>
          </cell>
          <cell r="Z177">
            <v>0</v>
          </cell>
          <cell r="AC177">
            <v>38990</v>
          </cell>
          <cell r="AD177">
            <v>0</v>
          </cell>
          <cell r="AE177">
            <v>0</v>
          </cell>
          <cell r="AF177">
            <v>0</v>
          </cell>
          <cell r="AG177">
            <v>0</v>
          </cell>
          <cell r="AH177">
            <v>0</v>
          </cell>
          <cell r="AI177">
            <v>0</v>
          </cell>
          <cell r="AJ177">
            <v>0</v>
          </cell>
          <cell r="AK177">
            <v>0</v>
          </cell>
          <cell r="AL177">
            <v>0</v>
          </cell>
          <cell r="AM177">
            <v>1</v>
          </cell>
          <cell r="AN177">
            <v>2958465</v>
          </cell>
          <cell r="AO177">
            <v>0</v>
          </cell>
          <cell r="AR177">
            <v>0</v>
          </cell>
        </row>
        <row r="178">
          <cell r="A178" t="str">
            <v>EPG-PS-PSSP</v>
          </cell>
          <cell r="B178" t="str">
            <v>Subsea</v>
          </cell>
          <cell r="C178" t="str">
            <v>50829748</v>
          </cell>
          <cell r="D178" t="str">
            <v>Snr Deepwater PL  (Openwater) Engineer</v>
          </cell>
          <cell r="E178" t="str">
            <v xml:space="preserve">   69688</v>
          </cell>
          <cell r="F178" t="str">
            <v>Engelmann, Georg</v>
          </cell>
          <cell r="G178" t="str">
            <v>Disc Engr Supervision Subsea JG3</v>
          </cell>
          <cell r="H178" t="str">
            <v>3</v>
          </cell>
          <cell r="I178" t="str">
            <v>50829498</v>
          </cell>
          <cell r="J178" t="str">
            <v>Kemp Mr Marc</v>
          </cell>
          <cell r="K178" t="str">
            <v>Lagos (SNEPCO)</v>
          </cell>
          <cell r="L178" t="str">
            <v>0001</v>
          </cell>
          <cell r="M178" t="str">
            <v>Expatriate - Other</v>
          </cell>
          <cell r="N178" t="str">
            <v>Indefinite (SE)</v>
          </cell>
          <cell r="O178" t="str">
            <v>3</v>
          </cell>
          <cell r="P178">
            <v>0</v>
          </cell>
          <cell r="Q178">
            <v>0</v>
          </cell>
          <cell r="R178">
            <v>0</v>
          </cell>
          <cell r="T178">
            <v>0</v>
          </cell>
          <cell r="U178">
            <v>0</v>
          </cell>
          <cell r="V178">
            <v>0</v>
          </cell>
          <cell r="W178">
            <v>0</v>
          </cell>
          <cell r="X178">
            <v>0</v>
          </cell>
          <cell r="Z178">
            <v>0</v>
          </cell>
          <cell r="AD178">
            <v>0</v>
          </cell>
          <cell r="AE178">
            <v>0</v>
          </cell>
          <cell r="AF178">
            <v>0</v>
          </cell>
          <cell r="AG178">
            <v>0</v>
          </cell>
          <cell r="AH178">
            <v>0</v>
          </cell>
          <cell r="AI178">
            <v>0</v>
          </cell>
          <cell r="AJ178">
            <v>0</v>
          </cell>
          <cell r="AK178">
            <v>0</v>
          </cell>
          <cell r="AL178">
            <v>0</v>
          </cell>
          <cell r="AO178">
            <v>0</v>
          </cell>
          <cell r="AR178">
            <v>0</v>
          </cell>
        </row>
        <row r="179">
          <cell r="A179" t="str">
            <v>EPG-PS-PSSP</v>
          </cell>
          <cell r="B179" t="str">
            <v>Subsea</v>
          </cell>
          <cell r="C179" t="str">
            <v>50833440</v>
          </cell>
          <cell r="D179" t="str">
            <v>Snr Pipeline Engineer</v>
          </cell>
          <cell r="E179" t="str">
            <v xml:space="preserve">   70018</v>
          </cell>
          <cell r="F179" t="str">
            <v>Moini, Mehran</v>
          </cell>
          <cell r="G179" t="str">
            <v>Disc Engr Pipelines JG3</v>
          </cell>
          <cell r="H179" t="str">
            <v>3</v>
          </cell>
          <cell r="I179" t="str">
            <v>50829498</v>
          </cell>
          <cell r="J179" t="str">
            <v>Kemp Mr Marc</v>
          </cell>
          <cell r="K179" t="str">
            <v>Lagos (SNEPCO)</v>
          </cell>
          <cell r="L179" t="str">
            <v>0001</v>
          </cell>
          <cell r="M179" t="str">
            <v>Expatriate - EBAS</v>
          </cell>
          <cell r="N179" t="str">
            <v>Fixed Term (&gt;= 6mth)</v>
          </cell>
          <cell r="O179" t="str">
            <v>3</v>
          </cell>
          <cell r="P179">
            <v>0</v>
          </cell>
          <cell r="Q179">
            <v>0</v>
          </cell>
          <cell r="R179">
            <v>0</v>
          </cell>
          <cell r="T179">
            <v>0</v>
          </cell>
          <cell r="U179">
            <v>0</v>
          </cell>
          <cell r="V179">
            <v>0</v>
          </cell>
          <cell r="W179">
            <v>0</v>
          </cell>
          <cell r="X179">
            <v>0</v>
          </cell>
          <cell r="Z179">
            <v>0</v>
          </cell>
          <cell r="AD179">
            <v>0</v>
          </cell>
          <cell r="AE179">
            <v>0</v>
          </cell>
          <cell r="AF179">
            <v>0</v>
          </cell>
          <cell r="AG179">
            <v>0</v>
          </cell>
          <cell r="AH179">
            <v>0</v>
          </cell>
          <cell r="AI179">
            <v>0</v>
          </cell>
          <cell r="AJ179">
            <v>0</v>
          </cell>
          <cell r="AK179">
            <v>0</v>
          </cell>
          <cell r="AL179">
            <v>0</v>
          </cell>
          <cell r="AO179">
            <v>0</v>
          </cell>
          <cell r="AR179">
            <v>0</v>
          </cell>
        </row>
        <row r="180">
          <cell r="A180">
            <v>0</v>
          </cell>
          <cell r="C180">
            <v>0</v>
          </cell>
          <cell r="D180">
            <v>0</v>
          </cell>
          <cell r="E180">
            <v>0</v>
          </cell>
          <cell r="F180">
            <v>0</v>
          </cell>
          <cell r="G180">
            <v>0</v>
          </cell>
          <cell r="H180">
            <v>0</v>
          </cell>
          <cell r="I180">
            <v>0</v>
          </cell>
          <cell r="J180">
            <v>0</v>
          </cell>
          <cell r="K180" t="str">
            <v>Lagos (SNEPCO)</v>
          </cell>
          <cell r="L180">
            <v>0</v>
          </cell>
          <cell r="M180">
            <v>0</v>
          </cell>
          <cell r="N180">
            <v>0</v>
          </cell>
          <cell r="O180">
            <v>0</v>
          </cell>
          <cell r="P180">
            <v>0</v>
          </cell>
          <cell r="Q180">
            <v>0</v>
          </cell>
          <cell r="R180">
            <v>0</v>
          </cell>
          <cell r="T180">
            <v>0</v>
          </cell>
          <cell r="U180">
            <v>0</v>
          </cell>
          <cell r="V180">
            <v>0</v>
          </cell>
          <cell r="W180">
            <v>0</v>
          </cell>
          <cell r="X180">
            <v>0</v>
          </cell>
          <cell r="Z180">
            <v>0</v>
          </cell>
          <cell r="AD180">
            <v>0</v>
          </cell>
          <cell r="AE180">
            <v>0</v>
          </cell>
          <cell r="AF180">
            <v>0</v>
          </cell>
          <cell r="AG180">
            <v>0</v>
          </cell>
          <cell r="AH180">
            <v>0</v>
          </cell>
          <cell r="AI180">
            <v>0</v>
          </cell>
          <cell r="AJ180">
            <v>0</v>
          </cell>
          <cell r="AK180">
            <v>0</v>
          </cell>
          <cell r="AL180">
            <v>0</v>
          </cell>
          <cell r="AO180">
            <v>0</v>
          </cell>
          <cell r="AR180">
            <v>0</v>
          </cell>
        </row>
        <row r="181">
          <cell r="A181" t="str">
            <v>EPG-PS-PSSU</v>
          </cell>
          <cell r="B181" t="str">
            <v>Subsea</v>
          </cell>
          <cell r="C181" t="str">
            <v>50829511</v>
          </cell>
          <cell r="D181" t="str">
            <v>Head, Subsea Surveillance</v>
          </cell>
          <cell r="E181" t="str">
            <v xml:space="preserve">   76573</v>
          </cell>
          <cell r="F181" t="str">
            <v>Sabatini, Don</v>
          </cell>
          <cell r="G181" t="str">
            <v>Disc Engr Supervision Subsea JG3</v>
          </cell>
          <cell r="H181" t="str">
            <v>3</v>
          </cell>
          <cell r="I181" t="str">
            <v>50829489</v>
          </cell>
          <cell r="J181" t="str">
            <v>Walhaug, Warren</v>
          </cell>
          <cell r="K181" t="str">
            <v>Lagos (SNEPCO)</v>
          </cell>
          <cell r="L181" t="str">
            <v>0001</v>
          </cell>
          <cell r="M181" t="str">
            <v>Expatriate - Other</v>
          </cell>
          <cell r="N181" t="str">
            <v>Indefinite (SE)</v>
          </cell>
          <cell r="O181" t="str">
            <v>3</v>
          </cell>
          <cell r="P181">
            <v>0</v>
          </cell>
          <cell r="Q181">
            <v>0</v>
          </cell>
          <cell r="R181">
            <v>0</v>
          </cell>
          <cell r="T181">
            <v>0</v>
          </cell>
          <cell r="U181">
            <v>0</v>
          </cell>
          <cell r="V181">
            <v>0</v>
          </cell>
          <cell r="W181">
            <v>0</v>
          </cell>
          <cell r="X181">
            <v>0</v>
          </cell>
          <cell r="Z181">
            <v>0</v>
          </cell>
          <cell r="AD181">
            <v>0</v>
          </cell>
          <cell r="AE181">
            <v>0</v>
          </cell>
          <cell r="AF181">
            <v>0</v>
          </cell>
          <cell r="AG181">
            <v>0</v>
          </cell>
          <cell r="AH181">
            <v>0</v>
          </cell>
          <cell r="AI181">
            <v>0</v>
          </cell>
          <cell r="AJ181">
            <v>0</v>
          </cell>
          <cell r="AK181">
            <v>0</v>
          </cell>
          <cell r="AL181">
            <v>0</v>
          </cell>
          <cell r="AO181">
            <v>0</v>
          </cell>
          <cell r="AR181">
            <v>0</v>
          </cell>
        </row>
        <row r="182">
          <cell r="A182" t="str">
            <v>EPG-PS-PSSU</v>
          </cell>
          <cell r="B182" t="str">
            <v>Subsea</v>
          </cell>
          <cell r="C182" t="str">
            <v>50829518</v>
          </cell>
          <cell r="D182" t="str">
            <v>Controls Engineer</v>
          </cell>
          <cell r="E182" t="str">
            <v>MPS</v>
          </cell>
          <cell r="F182" t="str">
            <v>Mike Macdonald</v>
          </cell>
          <cell r="G182" t="str">
            <v>Disc Engr Supervision Subsea JG4</v>
          </cell>
          <cell r="H182" t="str">
            <v>4</v>
          </cell>
          <cell r="I182" t="str">
            <v>50829511</v>
          </cell>
          <cell r="J182" t="str">
            <v>Sabatini, Don</v>
          </cell>
          <cell r="K182" t="str">
            <v>Lagos (SNEPCO)</v>
          </cell>
          <cell r="L182">
            <v>0</v>
          </cell>
          <cell r="M182" t="str">
            <v>External(E)</v>
          </cell>
          <cell r="N182">
            <v>0</v>
          </cell>
          <cell r="O182">
            <v>0</v>
          </cell>
          <cell r="P182">
            <v>0</v>
          </cell>
          <cell r="Q182">
            <v>0</v>
          </cell>
          <cell r="R182">
            <v>0</v>
          </cell>
          <cell r="T182">
            <v>0</v>
          </cell>
          <cell r="U182">
            <v>0</v>
          </cell>
          <cell r="V182">
            <v>0</v>
          </cell>
          <cell r="W182">
            <v>0</v>
          </cell>
          <cell r="X182">
            <v>0</v>
          </cell>
          <cell r="Z182">
            <v>0</v>
          </cell>
          <cell r="AD182">
            <v>0</v>
          </cell>
          <cell r="AE182">
            <v>0</v>
          </cell>
          <cell r="AF182">
            <v>0</v>
          </cell>
          <cell r="AG182">
            <v>0</v>
          </cell>
          <cell r="AH182">
            <v>0</v>
          </cell>
          <cell r="AI182">
            <v>0</v>
          </cell>
          <cell r="AJ182">
            <v>0</v>
          </cell>
          <cell r="AK182">
            <v>0</v>
          </cell>
          <cell r="AL182">
            <v>0</v>
          </cell>
          <cell r="AO182">
            <v>0</v>
          </cell>
          <cell r="AR182">
            <v>0</v>
          </cell>
        </row>
        <row r="183">
          <cell r="A183" t="str">
            <v>EPG-PS-PSSU</v>
          </cell>
          <cell r="B183" t="str">
            <v>Subsea</v>
          </cell>
          <cell r="C183" t="str">
            <v>50829526</v>
          </cell>
          <cell r="D183" t="str">
            <v>Systems Engineer</v>
          </cell>
          <cell r="E183" t="str">
            <v xml:space="preserve">   69765</v>
          </cell>
          <cell r="F183" t="str">
            <v>Agbahara, Chidi</v>
          </cell>
          <cell r="G183" t="str">
            <v>Disc Engr Support JG7</v>
          </cell>
          <cell r="H183" t="str">
            <v>7</v>
          </cell>
          <cell r="I183" t="str">
            <v>50829511</v>
          </cell>
          <cell r="J183" t="str">
            <v>Sabatini, Don</v>
          </cell>
          <cell r="K183" t="str">
            <v>Lagos (SNEPCO)</v>
          </cell>
          <cell r="L183" t="str">
            <v>0001</v>
          </cell>
          <cell r="M183" t="str">
            <v>Regular</v>
          </cell>
          <cell r="N183" t="str">
            <v>Indefinite</v>
          </cell>
          <cell r="O183" t="str">
            <v>G</v>
          </cell>
          <cell r="P183" t="str">
            <v>X</v>
          </cell>
          <cell r="Q183">
            <v>0</v>
          </cell>
          <cell r="R183">
            <v>0</v>
          </cell>
          <cell r="T183">
            <v>0</v>
          </cell>
          <cell r="U183">
            <v>0</v>
          </cell>
          <cell r="V183">
            <v>0</v>
          </cell>
          <cell r="W183">
            <v>0</v>
          </cell>
          <cell r="X183">
            <v>0</v>
          </cell>
          <cell r="Z183">
            <v>0</v>
          </cell>
          <cell r="AD183">
            <v>0</v>
          </cell>
          <cell r="AE183">
            <v>0</v>
          </cell>
          <cell r="AF183">
            <v>0</v>
          </cell>
          <cell r="AG183">
            <v>0</v>
          </cell>
          <cell r="AH183">
            <v>0</v>
          </cell>
          <cell r="AI183">
            <v>0</v>
          </cell>
          <cell r="AJ183">
            <v>0</v>
          </cell>
          <cell r="AK183">
            <v>0</v>
          </cell>
          <cell r="AL183">
            <v>0</v>
          </cell>
          <cell r="AM183">
            <v>1</v>
          </cell>
          <cell r="AN183">
            <v>2958465</v>
          </cell>
          <cell r="AO183">
            <v>0</v>
          </cell>
          <cell r="AR183">
            <v>0</v>
          </cell>
        </row>
        <row r="184">
          <cell r="A184" t="str">
            <v>EPG-PS-PSSU</v>
          </cell>
          <cell r="B184" t="str">
            <v>Subsea</v>
          </cell>
          <cell r="C184" t="str">
            <v>50829533</v>
          </cell>
          <cell r="D184" t="str">
            <v>Flow Assurance Engineer</v>
          </cell>
          <cell r="E184" t="str">
            <v xml:space="preserve">   68093</v>
          </cell>
          <cell r="F184" t="str">
            <v>Emmanuel, Adedeji</v>
          </cell>
          <cell r="G184" t="str">
            <v>Disc Engr Subsea JG5</v>
          </cell>
          <cell r="H184" t="str">
            <v>5</v>
          </cell>
          <cell r="I184" t="str">
            <v>50829511</v>
          </cell>
          <cell r="J184" t="str">
            <v>Sabatini, Don</v>
          </cell>
          <cell r="K184" t="str">
            <v>Lagos (SNEPCO)</v>
          </cell>
          <cell r="L184" t="str">
            <v>0001</v>
          </cell>
          <cell r="M184" t="str">
            <v>Regular</v>
          </cell>
          <cell r="N184" t="str">
            <v>Indefinite</v>
          </cell>
          <cell r="O184" t="str">
            <v>4</v>
          </cell>
          <cell r="P184">
            <v>0</v>
          </cell>
          <cell r="Q184">
            <v>0</v>
          </cell>
          <cell r="R184">
            <v>0</v>
          </cell>
          <cell r="T184">
            <v>0</v>
          </cell>
          <cell r="U184">
            <v>0</v>
          </cell>
          <cell r="V184">
            <v>0</v>
          </cell>
          <cell r="W184">
            <v>0</v>
          </cell>
          <cell r="X184">
            <v>0</v>
          </cell>
          <cell r="Z184">
            <v>0</v>
          </cell>
          <cell r="AD184">
            <v>0</v>
          </cell>
          <cell r="AE184">
            <v>0</v>
          </cell>
          <cell r="AF184">
            <v>0</v>
          </cell>
          <cell r="AG184">
            <v>0</v>
          </cell>
          <cell r="AH184">
            <v>0</v>
          </cell>
          <cell r="AI184">
            <v>0</v>
          </cell>
          <cell r="AJ184">
            <v>0</v>
          </cell>
          <cell r="AK184">
            <v>0</v>
          </cell>
          <cell r="AL184">
            <v>0</v>
          </cell>
          <cell r="AO184">
            <v>0</v>
          </cell>
          <cell r="AR184">
            <v>0</v>
          </cell>
        </row>
        <row r="185">
          <cell r="A185" t="str">
            <v>EPG-PS-PSSU</v>
          </cell>
          <cell r="B185" t="str">
            <v>Subsea</v>
          </cell>
          <cell r="C185" t="str">
            <v>50829540</v>
          </cell>
          <cell r="D185" t="str">
            <v>Maintenance/Integrity Systems Engineer</v>
          </cell>
          <cell r="E185" t="str">
            <v xml:space="preserve">   67341</v>
          </cell>
          <cell r="F185" t="str">
            <v>Jegen, Emiel</v>
          </cell>
          <cell r="G185" t="str">
            <v>Prod Eng Upstream Ops Supervision JG3</v>
          </cell>
          <cell r="H185" t="str">
            <v>3</v>
          </cell>
          <cell r="I185" t="str">
            <v>50829511</v>
          </cell>
          <cell r="J185" t="str">
            <v>Sabatini, Don</v>
          </cell>
          <cell r="K185" t="str">
            <v>Lagos (SNEPCO)</v>
          </cell>
          <cell r="L185" t="str">
            <v>0001</v>
          </cell>
          <cell r="M185" t="str">
            <v>Expatriate - EBAS</v>
          </cell>
          <cell r="N185" t="str">
            <v>Indefinite (SE)</v>
          </cell>
          <cell r="O185" t="str">
            <v>3</v>
          </cell>
          <cell r="P185">
            <v>0</v>
          </cell>
          <cell r="Q185">
            <v>0</v>
          </cell>
          <cell r="R185">
            <v>0</v>
          </cell>
          <cell r="T185">
            <v>0</v>
          </cell>
          <cell r="U185">
            <v>0</v>
          </cell>
          <cell r="V185">
            <v>0</v>
          </cell>
          <cell r="W185">
            <v>0</v>
          </cell>
          <cell r="X185">
            <v>0</v>
          </cell>
          <cell r="Z185">
            <v>0</v>
          </cell>
          <cell r="AD185">
            <v>0</v>
          </cell>
          <cell r="AE185">
            <v>0</v>
          </cell>
          <cell r="AF185">
            <v>0</v>
          </cell>
          <cell r="AG185">
            <v>0</v>
          </cell>
          <cell r="AH185">
            <v>0</v>
          </cell>
          <cell r="AI185">
            <v>0</v>
          </cell>
          <cell r="AJ185">
            <v>0</v>
          </cell>
          <cell r="AK185">
            <v>0</v>
          </cell>
          <cell r="AL185">
            <v>0</v>
          </cell>
          <cell r="AO185">
            <v>0</v>
          </cell>
          <cell r="AR185">
            <v>0</v>
          </cell>
        </row>
        <row r="186">
          <cell r="A186" t="str">
            <v>EPG-PS-PSSU</v>
          </cell>
          <cell r="B186" t="str">
            <v>Subsea</v>
          </cell>
          <cell r="C186" t="str">
            <v>50829546</v>
          </cell>
          <cell r="D186" t="str">
            <v>Surveilance Systems Engineer</v>
          </cell>
          <cell r="E186" t="str">
            <v xml:space="preserve">   66724</v>
          </cell>
          <cell r="F186" t="str">
            <v>Agbaje, Tawfiq</v>
          </cell>
          <cell r="G186" t="str">
            <v>Disc Engr Supervision Subsea JG3</v>
          </cell>
          <cell r="H186" t="str">
            <v>3</v>
          </cell>
          <cell r="I186" t="str">
            <v>50829511</v>
          </cell>
          <cell r="J186" t="str">
            <v>Sabatini, Don</v>
          </cell>
          <cell r="K186" t="str">
            <v>Lagos (SNEPCO)</v>
          </cell>
          <cell r="L186" t="str">
            <v>0001</v>
          </cell>
          <cell r="M186" t="str">
            <v>Regular</v>
          </cell>
          <cell r="N186" t="str">
            <v>Indefinite</v>
          </cell>
          <cell r="O186" t="str">
            <v>4</v>
          </cell>
          <cell r="P186">
            <v>0</v>
          </cell>
          <cell r="Q186">
            <v>0</v>
          </cell>
          <cell r="R186">
            <v>0</v>
          </cell>
          <cell r="T186">
            <v>0</v>
          </cell>
          <cell r="U186">
            <v>0</v>
          </cell>
          <cell r="V186">
            <v>0</v>
          </cell>
          <cell r="W186">
            <v>0</v>
          </cell>
          <cell r="X186">
            <v>0</v>
          </cell>
          <cell r="Z186">
            <v>0</v>
          </cell>
          <cell r="AD186">
            <v>0</v>
          </cell>
          <cell r="AE186">
            <v>0</v>
          </cell>
          <cell r="AF186">
            <v>0</v>
          </cell>
          <cell r="AG186">
            <v>0</v>
          </cell>
          <cell r="AH186">
            <v>0</v>
          </cell>
          <cell r="AI186">
            <v>0</v>
          </cell>
          <cell r="AJ186">
            <v>0</v>
          </cell>
          <cell r="AK186">
            <v>0</v>
          </cell>
          <cell r="AL186">
            <v>0</v>
          </cell>
          <cell r="AO186">
            <v>0</v>
          </cell>
          <cell r="AR186">
            <v>0</v>
          </cell>
        </row>
        <row r="187">
          <cell r="A187" t="str">
            <v>EPG-PS-PSSU</v>
          </cell>
          <cell r="B187" t="str">
            <v>Subsea</v>
          </cell>
          <cell r="C187" t="str">
            <v>50829578</v>
          </cell>
          <cell r="D187" t="str">
            <v>Systems Engineer</v>
          </cell>
          <cell r="E187" t="str">
            <v xml:space="preserve">  103511</v>
          </cell>
          <cell r="F187" t="str">
            <v>Ilesanmi, Olaniyi</v>
          </cell>
          <cell r="G187" t="str">
            <v>Disc Engr Support JG7</v>
          </cell>
          <cell r="H187" t="str">
            <v>7</v>
          </cell>
          <cell r="I187" t="str">
            <v>50829511</v>
          </cell>
          <cell r="J187" t="str">
            <v>Sabatini, Don</v>
          </cell>
          <cell r="K187" t="str">
            <v>Lagos (SNEPCO)</v>
          </cell>
          <cell r="L187" t="str">
            <v>0002</v>
          </cell>
          <cell r="M187" t="str">
            <v>Regular</v>
          </cell>
          <cell r="N187">
            <v>0</v>
          </cell>
          <cell r="O187" t="str">
            <v>7</v>
          </cell>
          <cell r="P187" t="str">
            <v>X</v>
          </cell>
          <cell r="Q187">
            <v>0</v>
          </cell>
          <cell r="R187">
            <v>0</v>
          </cell>
          <cell r="T187">
            <v>0</v>
          </cell>
          <cell r="U187">
            <v>0</v>
          </cell>
          <cell r="V187">
            <v>0</v>
          </cell>
          <cell r="W187">
            <v>0</v>
          </cell>
          <cell r="X187">
            <v>0</v>
          </cell>
          <cell r="Z187">
            <v>0</v>
          </cell>
          <cell r="AD187">
            <v>0</v>
          </cell>
          <cell r="AE187">
            <v>0</v>
          </cell>
          <cell r="AF187">
            <v>0</v>
          </cell>
          <cell r="AG187">
            <v>0</v>
          </cell>
          <cell r="AH187">
            <v>0</v>
          </cell>
          <cell r="AI187">
            <v>0</v>
          </cell>
          <cell r="AJ187">
            <v>0</v>
          </cell>
          <cell r="AK187">
            <v>0</v>
          </cell>
          <cell r="AL187">
            <v>0</v>
          </cell>
          <cell r="AM187">
            <v>1</v>
          </cell>
          <cell r="AN187">
            <v>2958465</v>
          </cell>
          <cell r="AO187">
            <v>0</v>
          </cell>
          <cell r="AR187">
            <v>0</v>
          </cell>
        </row>
        <row r="188">
          <cell r="A188">
            <v>0</v>
          </cell>
          <cell r="C188">
            <v>0</v>
          </cell>
          <cell r="D188">
            <v>0</v>
          </cell>
          <cell r="E188">
            <v>0</v>
          </cell>
          <cell r="F188">
            <v>0</v>
          </cell>
          <cell r="G188">
            <v>0</v>
          </cell>
          <cell r="H188">
            <v>0</v>
          </cell>
          <cell r="I188">
            <v>0</v>
          </cell>
          <cell r="J188">
            <v>0</v>
          </cell>
          <cell r="K188" t="str">
            <v>Lagos (SNEPCO)</v>
          </cell>
          <cell r="L188">
            <v>0</v>
          </cell>
          <cell r="M188">
            <v>0</v>
          </cell>
          <cell r="N188">
            <v>0</v>
          </cell>
          <cell r="O188">
            <v>0</v>
          </cell>
          <cell r="P188">
            <v>0</v>
          </cell>
          <cell r="Q188">
            <v>0</v>
          </cell>
          <cell r="R188">
            <v>0</v>
          </cell>
          <cell r="T188">
            <v>0</v>
          </cell>
          <cell r="U188">
            <v>0</v>
          </cell>
          <cell r="V188">
            <v>0</v>
          </cell>
          <cell r="W188">
            <v>0</v>
          </cell>
          <cell r="X188">
            <v>0</v>
          </cell>
          <cell r="Z188">
            <v>0</v>
          </cell>
          <cell r="AD188">
            <v>0</v>
          </cell>
          <cell r="AE188">
            <v>0</v>
          </cell>
          <cell r="AF188">
            <v>0</v>
          </cell>
          <cell r="AG188">
            <v>0</v>
          </cell>
          <cell r="AH188">
            <v>0</v>
          </cell>
          <cell r="AI188">
            <v>0</v>
          </cell>
          <cell r="AJ188">
            <v>0</v>
          </cell>
          <cell r="AK188">
            <v>0</v>
          </cell>
          <cell r="AL188">
            <v>0</v>
          </cell>
          <cell r="AO188">
            <v>0</v>
          </cell>
          <cell r="AR188">
            <v>0</v>
          </cell>
        </row>
        <row r="189">
          <cell r="A189" t="str">
            <v>EPG-PS-PSSE</v>
          </cell>
          <cell r="B189" t="str">
            <v>Subsea</v>
          </cell>
          <cell r="C189" t="str">
            <v>50829585</v>
          </cell>
          <cell r="D189" t="str">
            <v>Head, Subsea Project Engineering</v>
          </cell>
          <cell r="E189" t="str">
            <v xml:space="preserve">   66078</v>
          </cell>
          <cell r="F189" t="str">
            <v>Odusami, Olugbenga</v>
          </cell>
          <cell r="G189" t="str">
            <v>Disc Engr Mgmt Subsea JG2</v>
          </cell>
          <cell r="H189" t="str">
            <v>2</v>
          </cell>
          <cell r="I189" t="str">
            <v>50829489</v>
          </cell>
          <cell r="J189" t="str">
            <v>Walhaug, Warren</v>
          </cell>
          <cell r="K189" t="str">
            <v>Lagos (SNEPCO)</v>
          </cell>
          <cell r="L189" t="str">
            <v>0001</v>
          </cell>
          <cell r="M189" t="str">
            <v>Regular</v>
          </cell>
          <cell r="N189" t="str">
            <v>Indefinite</v>
          </cell>
          <cell r="O189" t="str">
            <v>3</v>
          </cell>
          <cell r="P189">
            <v>0</v>
          </cell>
          <cell r="Q189">
            <v>0</v>
          </cell>
          <cell r="R189">
            <v>0</v>
          </cell>
          <cell r="T189">
            <v>0</v>
          </cell>
          <cell r="U189">
            <v>0</v>
          </cell>
          <cell r="V189">
            <v>0</v>
          </cell>
          <cell r="W189">
            <v>0</v>
          </cell>
          <cell r="X189">
            <v>0</v>
          </cell>
          <cell r="Z189">
            <v>0</v>
          </cell>
          <cell r="AD189">
            <v>0</v>
          </cell>
          <cell r="AE189">
            <v>0</v>
          </cell>
          <cell r="AF189">
            <v>0</v>
          </cell>
          <cell r="AG189">
            <v>0</v>
          </cell>
          <cell r="AH189">
            <v>0</v>
          </cell>
          <cell r="AI189">
            <v>0</v>
          </cell>
          <cell r="AJ189">
            <v>0</v>
          </cell>
          <cell r="AK189">
            <v>0</v>
          </cell>
          <cell r="AL189">
            <v>0</v>
          </cell>
          <cell r="AO189">
            <v>0</v>
          </cell>
          <cell r="AR189">
            <v>0</v>
          </cell>
        </row>
        <row r="190">
          <cell r="A190" t="str">
            <v>EPG-PS-PSSE</v>
          </cell>
          <cell r="B190" t="str">
            <v>Subsea</v>
          </cell>
          <cell r="C190" t="str">
            <v>50829592</v>
          </cell>
          <cell r="D190" t="str">
            <v>Flow Assurance Engineer</v>
          </cell>
          <cell r="E190" t="str">
            <v xml:space="preserve">   66606</v>
          </cell>
          <cell r="F190" t="str">
            <v>Onyewueke, Alvan</v>
          </cell>
          <cell r="G190" t="str">
            <v>Disc Engr Supervision Subsea JG4</v>
          </cell>
          <cell r="H190" t="str">
            <v>4</v>
          </cell>
          <cell r="I190" t="str">
            <v>50829585</v>
          </cell>
          <cell r="J190" t="str">
            <v>Odusami, Olugbenga</v>
          </cell>
          <cell r="K190" t="str">
            <v>Lagos (SNEPCO)</v>
          </cell>
          <cell r="L190" t="str">
            <v>0001</v>
          </cell>
          <cell r="M190" t="str">
            <v>Regular</v>
          </cell>
          <cell r="N190" t="str">
            <v>Indefinite</v>
          </cell>
          <cell r="O190" t="str">
            <v>4</v>
          </cell>
          <cell r="P190">
            <v>0</v>
          </cell>
          <cell r="Q190">
            <v>0</v>
          </cell>
          <cell r="R190">
            <v>0</v>
          </cell>
          <cell r="T190">
            <v>0</v>
          </cell>
          <cell r="U190">
            <v>0</v>
          </cell>
          <cell r="V190">
            <v>0</v>
          </cell>
          <cell r="W190">
            <v>0</v>
          </cell>
          <cell r="X190">
            <v>0</v>
          </cell>
          <cell r="Z190">
            <v>0</v>
          </cell>
          <cell r="AD190">
            <v>0</v>
          </cell>
          <cell r="AE190">
            <v>0</v>
          </cell>
          <cell r="AF190">
            <v>0</v>
          </cell>
          <cell r="AG190">
            <v>0</v>
          </cell>
          <cell r="AH190">
            <v>0</v>
          </cell>
          <cell r="AI190">
            <v>0</v>
          </cell>
          <cell r="AJ190">
            <v>0</v>
          </cell>
          <cell r="AK190">
            <v>0</v>
          </cell>
          <cell r="AL190">
            <v>0</v>
          </cell>
          <cell r="AO190">
            <v>0</v>
          </cell>
          <cell r="AR190">
            <v>0</v>
          </cell>
        </row>
        <row r="191">
          <cell r="A191" t="str">
            <v>EPG-PS-PSSE</v>
          </cell>
          <cell r="B191" t="str">
            <v>Subsea</v>
          </cell>
          <cell r="C191" t="str">
            <v>50829600</v>
          </cell>
          <cell r="D191" t="str">
            <v>Hardware Engineer</v>
          </cell>
          <cell r="E191">
            <v>0</v>
          </cell>
          <cell r="F191">
            <v>0</v>
          </cell>
          <cell r="G191" t="str">
            <v>Disc Engr Support JG7</v>
          </cell>
          <cell r="H191" t="str">
            <v>7</v>
          </cell>
          <cell r="I191" t="str">
            <v>50829585</v>
          </cell>
          <cell r="J191" t="str">
            <v>Odusami, Olugbenga</v>
          </cell>
          <cell r="K191" t="str">
            <v>Lagos (SNEPCO)</v>
          </cell>
          <cell r="L191">
            <v>0</v>
          </cell>
          <cell r="M191">
            <v>0</v>
          </cell>
          <cell r="N191">
            <v>0</v>
          </cell>
          <cell r="O191">
            <v>0</v>
          </cell>
          <cell r="P191" t="str">
            <v>X</v>
          </cell>
          <cell r="Q191">
            <v>0</v>
          </cell>
          <cell r="R191">
            <v>0</v>
          </cell>
          <cell r="T191">
            <v>0</v>
          </cell>
          <cell r="U191">
            <v>0</v>
          </cell>
          <cell r="V191">
            <v>0</v>
          </cell>
          <cell r="W191">
            <v>0</v>
          </cell>
          <cell r="X191">
            <v>0</v>
          </cell>
          <cell r="Z191">
            <v>0</v>
          </cell>
          <cell r="AC191">
            <v>39142</v>
          </cell>
          <cell r="AD191">
            <v>0</v>
          </cell>
          <cell r="AE191">
            <v>0</v>
          </cell>
          <cell r="AF191">
            <v>0</v>
          </cell>
          <cell r="AG191">
            <v>0</v>
          </cell>
          <cell r="AH191">
            <v>0</v>
          </cell>
          <cell r="AI191">
            <v>0</v>
          </cell>
          <cell r="AJ191">
            <v>0</v>
          </cell>
          <cell r="AK191">
            <v>0</v>
          </cell>
          <cell r="AL191">
            <v>0</v>
          </cell>
          <cell r="AM191">
            <v>1</v>
          </cell>
          <cell r="AN191">
            <v>2958465</v>
          </cell>
          <cell r="AO191">
            <v>0</v>
          </cell>
          <cell r="AR191">
            <v>0</v>
          </cell>
        </row>
        <row r="192">
          <cell r="A192" t="str">
            <v>EPG-PS-PSSE</v>
          </cell>
          <cell r="B192" t="str">
            <v>Subsea</v>
          </cell>
          <cell r="C192" t="str">
            <v>50829613</v>
          </cell>
          <cell r="D192" t="str">
            <v>Hardware Engineer</v>
          </cell>
          <cell r="E192" t="str">
            <v>MPS</v>
          </cell>
          <cell r="F192" t="str">
            <v>Bob Lilley</v>
          </cell>
          <cell r="G192" t="str">
            <v>Disc Engr Supervision Subsea JG3</v>
          </cell>
          <cell r="H192" t="str">
            <v>3</v>
          </cell>
          <cell r="I192" t="str">
            <v>50829585</v>
          </cell>
          <cell r="J192" t="str">
            <v>Odusami, Olugbenga</v>
          </cell>
          <cell r="K192" t="str">
            <v>Lagos (SNEPCO)</v>
          </cell>
          <cell r="L192">
            <v>0</v>
          </cell>
          <cell r="M192" t="str">
            <v>External(E)</v>
          </cell>
          <cell r="N192">
            <v>0</v>
          </cell>
          <cell r="O192">
            <v>0</v>
          </cell>
          <cell r="P192">
            <v>0</v>
          </cell>
          <cell r="Q192">
            <v>0</v>
          </cell>
          <cell r="R192">
            <v>0</v>
          </cell>
          <cell r="T192">
            <v>0</v>
          </cell>
          <cell r="U192">
            <v>0</v>
          </cell>
          <cell r="V192">
            <v>0</v>
          </cell>
          <cell r="W192">
            <v>0</v>
          </cell>
          <cell r="X192">
            <v>0</v>
          </cell>
          <cell r="Z192">
            <v>0</v>
          </cell>
          <cell r="AD192">
            <v>0</v>
          </cell>
          <cell r="AE192">
            <v>0</v>
          </cell>
          <cell r="AF192">
            <v>0</v>
          </cell>
          <cell r="AG192">
            <v>0</v>
          </cell>
          <cell r="AH192">
            <v>0</v>
          </cell>
          <cell r="AI192">
            <v>0</v>
          </cell>
          <cell r="AJ192">
            <v>0</v>
          </cell>
          <cell r="AK192">
            <v>0</v>
          </cell>
          <cell r="AL192">
            <v>0</v>
          </cell>
          <cell r="AO192">
            <v>0</v>
          </cell>
          <cell r="AR192">
            <v>0</v>
          </cell>
        </row>
        <row r="193">
          <cell r="A193" t="str">
            <v>EPG-PS-PSSE</v>
          </cell>
          <cell r="B193" t="str">
            <v>Subsea</v>
          </cell>
          <cell r="C193" t="str">
            <v>50829624</v>
          </cell>
          <cell r="D193" t="str">
            <v>Subsea Systems Engineer</v>
          </cell>
          <cell r="E193">
            <v>0</v>
          </cell>
          <cell r="F193">
            <v>0</v>
          </cell>
          <cell r="G193" t="str">
            <v>Disc Engr Support JG7</v>
          </cell>
          <cell r="H193" t="str">
            <v>7</v>
          </cell>
          <cell r="I193" t="str">
            <v>50829585</v>
          </cell>
          <cell r="J193" t="str">
            <v>Odusami, Olugbenga</v>
          </cell>
          <cell r="K193" t="str">
            <v>Lagos (SNEPCO)</v>
          </cell>
          <cell r="L193">
            <v>0</v>
          </cell>
          <cell r="M193">
            <v>0</v>
          </cell>
          <cell r="N193">
            <v>0</v>
          </cell>
          <cell r="O193">
            <v>0</v>
          </cell>
          <cell r="P193" t="str">
            <v>X</v>
          </cell>
          <cell r="Q193">
            <v>0</v>
          </cell>
          <cell r="R193">
            <v>0</v>
          </cell>
          <cell r="T193">
            <v>0</v>
          </cell>
          <cell r="U193">
            <v>0</v>
          </cell>
          <cell r="V193">
            <v>0</v>
          </cell>
          <cell r="W193">
            <v>0</v>
          </cell>
          <cell r="X193">
            <v>0</v>
          </cell>
          <cell r="Z193">
            <v>0</v>
          </cell>
          <cell r="AC193">
            <v>39114</v>
          </cell>
          <cell r="AD193">
            <v>0</v>
          </cell>
          <cell r="AE193">
            <v>0</v>
          </cell>
          <cell r="AF193">
            <v>0</v>
          </cell>
          <cell r="AG193">
            <v>0</v>
          </cell>
          <cell r="AH193">
            <v>0</v>
          </cell>
          <cell r="AI193">
            <v>0</v>
          </cell>
          <cell r="AJ193">
            <v>0</v>
          </cell>
          <cell r="AK193">
            <v>0</v>
          </cell>
          <cell r="AL193">
            <v>0</v>
          </cell>
          <cell r="AM193">
            <v>1</v>
          </cell>
          <cell r="AN193">
            <v>2958465</v>
          </cell>
          <cell r="AO193">
            <v>0</v>
          </cell>
          <cell r="AR193">
            <v>0</v>
          </cell>
        </row>
        <row r="194">
          <cell r="A194" t="str">
            <v>EPG-PS-PSSE</v>
          </cell>
          <cell r="B194" t="str">
            <v>Subsea</v>
          </cell>
          <cell r="C194" t="str">
            <v>50829654</v>
          </cell>
          <cell r="D194" t="str">
            <v>Systems Engineer</v>
          </cell>
          <cell r="E194">
            <v>0</v>
          </cell>
          <cell r="F194">
            <v>0</v>
          </cell>
          <cell r="G194" t="str">
            <v>Disc Engr Supervision Subsea JG3</v>
          </cell>
          <cell r="H194" t="str">
            <v>3</v>
          </cell>
          <cell r="I194" t="str">
            <v>50829585</v>
          </cell>
          <cell r="J194" t="str">
            <v>Odusami, Olugbenga</v>
          </cell>
          <cell r="K194" t="str">
            <v>Lagos (SNEPCO)</v>
          </cell>
          <cell r="L194">
            <v>0</v>
          </cell>
          <cell r="M194">
            <v>0</v>
          </cell>
          <cell r="N194">
            <v>0</v>
          </cell>
          <cell r="O194">
            <v>0</v>
          </cell>
          <cell r="P194">
            <v>0</v>
          </cell>
          <cell r="Q194">
            <v>0</v>
          </cell>
          <cell r="R194">
            <v>0</v>
          </cell>
          <cell r="T194">
            <v>0</v>
          </cell>
          <cell r="U194">
            <v>0</v>
          </cell>
          <cell r="V194">
            <v>0</v>
          </cell>
          <cell r="W194">
            <v>0</v>
          </cell>
          <cell r="X194">
            <v>0</v>
          </cell>
          <cell r="Z194">
            <v>0</v>
          </cell>
          <cell r="AD194">
            <v>0</v>
          </cell>
          <cell r="AE194">
            <v>0</v>
          </cell>
          <cell r="AF194">
            <v>0</v>
          </cell>
          <cell r="AG194">
            <v>0</v>
          </cell>
          <cell r="AH194">
            <v>0</v>
          </cell>
          <cell r="AI194">
            <v>0</v>
          </cell>
          <cell r="AJ194">
            <v>0</v>
          </cell>
          <cell r="AK194">
            <v>0</v>
          </cell>
          <cell r="AL194">
            <v>0</v>
          </cell>
          <cell r="AO194">
            <v>0</v>
          </cell>
          <cell r="AR194">
            <v>0</v>
          </cell>
        </row>
        <row r="195">
          <cell r="A195">
            <v>0</v>
          </cell>
          <cell r="C195">
            <v>0</v>
          </cell>
          <cell r="D195">
            <v>0</v>
          </cell>
          <cell r="E195">
            <v>0</v>
          </cell>
          <cell r="F195">
            <v>0</v>
          </cell>
          <cell r="G195">
            <v>0</v>
          </cell>
          <cell r="H195">
            <v>0</v>
          </cell>
          <cell r="I195">
            <v>0</v>
          </cell>
          <cell r="J195">
            <v>0</v>
          </cell>
          <cell r="K195" t="str">
            <v>Lagos (SNEPCO)</v>
          </cell>
          <cell r="L195">
            <v>0</v>
          </cell>
          <cell r="M195">
            <v>0</v>
          </cell>
          <cell r="N195">
            <v>0</v>
          </cell>
          <cell r="O195">
            <v>0</v>
          </cell>
          <cell r="P195">
            <v>0</v>
          </cell>
          <cell r="Q195">
            <v>0</v>
          </cell>
          <cell r="R195">
            <v>0</v>
          </cell>
          <cell r="T195">
            <v>0</v>
          </cell>
          <cell r="U195">
            <v>0</v>
          </cell>
          <cell r="V195">
            <v>0</v>
          </cell>
          <cell r="W195">
            <v>0</v>
          </cell>
          <cell r="X195">
            <v>0</v>
          </cell>
          <cell r="Z195">
            <v>0</v>
          </cell>
          <cell r="AD195">
            <v>0</v>
          </cell>
          <cell r="AE195">
            <v>0</v>
          </cell>
          <cell r="AF195">
            <v>0</v>
          </cell>
          <cell r="AG195">
            <v>0</v>
          </cell>
          <cell r="AH195">
            <v>0</v>
          </cell>
          <cell r="AI195">
            <v>0</v>
          </cell>
          <cell r="AJ195">
            <v>0</v>
          </cell>
          <cell r="AK195">
            <v>0</v>
          </cell>
          <cell r="AL195">
            <v>0</v>
          </cell>
          <cell r="AO195">
            <v>0</v>
          </cell>
          <cell r="AR195">
            <v>0</v>
          </cell>
        </row>
        <row r="196">
          <cell r="A196" t="str">
            <v>EPG-PS-PSSI</v>
          </cell>
          <cell r="B196" t="str">
            <v>Subsea</v>
          </cell>
          <cell r="C196" t="str">
            <v>50829662</v>
          </cell>
          <cell r="D196" t="str">
            <v>Head Subsea &amp; Well Intervention</v>
          </cell>
          <cell r="E196" t="str">
            <v xml:space="preserve">   69434</v>
          </cell>
          <cell r="F196" t="str">
            <v>Reeves, Andrew</v>
          </cell>
          <cell r="G196" t="str">
            <v>Disc Engr Mgmt Subsea JG2</v>
          </cell>
          <cell r="H196" t="str">
            <v>2</v>
          </cell>
          <cell r="I196" t="str">
            <v>50829489</v>
          </cell>
          <cell r="J196" t="str">
            <v>Walhaug, Warren</v>
          </cell>
          <cell r="K196" t="str">
            <v>Lagos (SNEPCO)</v>
          </cell>
          <cell r="L196" t="str">
            <v>0001</v>
          </cell>
          <cell r="M196" t="str">
            <v>Expatriate - EBAS</v>
          </cell>
          <cell r="N196" t="str">
            <v>Indefinite (SE)</v>
          </cell>
          <cell r="O196" t="str">
            <v>2</v>
          </cell>
          <cell r="P196">
            <v>0</v>
          </cell>
          <cell r="Q196">
            <v>0</v>
          </cell>
          <cell r="R196">
            <v>0</v>
          </cell>
          <cell r="T196">
            <v>0</v>
          </cell>
          <cell r="U196">
            <v>0</v>
          </cell>
          <cell r="V196">
            <v>0</v>
          </cell>
          <cell r="W196">
            <v>0</v>
          </cell>
          <cell r="X196">
            <v>0</v>
          </cell>
          <cell r="Z196">
            <v>0</v>
          </cell>
          <cell r="AD196">
            <v>0</v>
          </cell>
          <cell r="AE196">
            <v>0</v>
          </cell>
          <cell r="AF196">
            <v>0</v>
          </cell>
          <cell r="AG196">
            <v>0</v>
          </cell>
          <cell r="AH196">
            <v>0</v>
          </cell>
          <cell r="AI196">
            <v>0</v>
          </cell>
          <cell r="AJ196">
            <v>0</v>
          </cell>
          <cell r="AK196">
            <v>0</v>
          </cell>
          <cell r="AL196">
            <v>0</v>
          </cell>
          <cell r="AO196">
            <v>0</v>
          </cell>
          <cell r="AR196">
            <v>0</v>
          </cell>
        </row>
        <row r="197">
          <cell r="A197" t="str">
            <v>EPG-PS-PSSI</v>
          </cell>
          <cell r="B197" t="str">
            <v>Subsea</v>
          </cell>
          <cell r="C197" t="str">
            <v>50829672</v>
          </cell>
          <cell r="D197" t="str">
            <v>Snr Intervention Engineer</v>
          </cell>
          <cell r="E197" t="str">
            <v>MPS</v>
          </cell>
          <cell r="F197" t="str">
            <v>Tim Handley</v>
          </cell>
          <cell r="G197" t="str">
            <v>Disc Engr Supervision Subsea JG3</v>
          </cell>
          <cell r="H197" t="str">
            <v>3</v>
          </cell>
          <cell r="I197" t="str">
            <v>50829662</v>
          </cell>
          <cell r="J197" t="str">
            <v>Reeves, Andrew</v>
          </cell>
          <cell r="K197" t="str">
            <v>Lagos (SNEPCO)</v>
          </cell>
          <cell r="L197">
            <v>0</v>
          </cell>
          <cell r="M197" t="str">
            <v>External(E)</v>
          </cell>
          <cell r="N197" t="str">
            <v>External(E)</v>
          </cell>
          <cell r="O197">
            <v>0</v>
          </cell>
          <cell r="P197">
            <v>0</v>
          </cell>
          <cell r="Q197">
            <v>0</v>
          </cell>
          <cell r="R197">
            <v>0</v>
          </cell>
          <cell r="T197">
            <v>0</v>
          </cell>
          <cell r="U197">
            <v>0</v>
          </cell>
          <cell r="V197">
            <v>0</v>
          </cell>
          <cell r="W197">
            <v>0</v>
          </cell>
          <cell r="X197">
            <v>0</v>
          </cell>
          <cell r="Z197">
            <v>0</v>
          </cell>
          <cell r="AC197">
            <v>39203</v>
          </cell>
          <cell r="AD197">
            <v>0</v>
          </cell>
          <cell r="AE197">
            <v>0</v>
          </cell>
          <cell r="AF197">
            <v>0</v>
          </cell>
          <cell r="AG197">
            <v>0</v>
          </cell>
          <cell r="AH197">
            <v>0</v>
          </cell>
          <cell r="AI197">
            <v>0</v>
          </cell>
          <cell r="AJ197">
            <v>0</v>
          </cell>
          <cell r="AK197">
            <v>0</v>
          </cell>
          <cell r="AL197">
            <v>0</v>
          </cell>
          <cell r="AO197">
            <v>0</v>
          </cell>
          <cell r="AR197">
            <v>0</v>
          </cell>
        </row>
        <row r="198">
          <cell r="A198" t="str">
            <v>EPG-PS-PSSI</v>
          </cell>
          <cell r="B198" t="str">
            <v>Subsea</v>
          </cell>
          <cell r="C198" t="str">
            <v>50829680</v>
          </cell>
          <cell r="D198" t="str">
            <v>Snr Intervention Engineer</v>
          </cell>
          <cell r="E198">
            <v>0</v>
          </cell>
          <cell r="F198">
            <v>0</v>
          </cell>
          <cell r="G198" t="str">
            <v>Disc Engr Supervision Subsea JG4</v>
          </cell>
          <cell r="H198" t="str">
            <v>4</v>
          </cell>
          <cell r="I198" t="str">
            <v>50829662</v>
          </cell>
          <cell r="J198" t="str">
            <v>Reeves, Andrew</v>
          </cell>
          <cell r="K198" t="str">
            <v>Lagos (SNEPCO)</v>
          </cell>
          <cell r="L198">
            <v>0</v>
          </cell>
          <cell r="M198">
            <v>0</v>
          </cell>
          <cell r="N198">
            <v>0</v>
          </cell>
          <cell r="O198">
            <v>0</v>
          </cell>
          <cell r="P198">
            <v>0</v>
          </cell>
          <cell r="Q198">
            <v>0</v>
          </cell>
          <cell r="R198">
            <v>0</v>
          </cell>
          <cell r="T198">
            <v>0</v>
          </cell>
          <cell r="U198">
            <v>0</v>
          </cell>
          <cell r="V198">
            <v>0</v>
          </cell>
          <cell r="W198">
            <v>0</v>
          </cell>
          <cell r="X198">
            <v>0</v>
          </cell>
          <cell r="Z198">
            <v>0</v>
          </cell>
          <cell r="AC198">
            <v>39022</v>
          </cell>
          <cell r="AD198">
            <v>0</v>
          </cell>
          <cell r="AE198">
            <v>0</v>
          </cell>
          <cell r="AF198">
            <v>0</v>
          </cell>
          <cell r="AG198">
            <v>0</v>
          </cell>
          <cell r="AH198">
            <v>0</v>
          </cell>
          <cell r="AI198">
            <v>0</v>
          </cell>
          <cell r="AJ198">
            <v>0</v>
          </cell>
          <cell r="AK198">
            <v>0</v>
          </cell>
          <cell r="AL198">
            <v>0</v>
          </cell>
          <cell r="AO198">
            <v>0</v>
          </cell>
          <cell r="AR198">
            <v>0</v>
          </cell>
        </row>
        <row r="199">
          <cell r="A199" t="str">
            <v>EPG-PS-PSSI</v>
          </cell>
          <cell r="B199" t="str">
            <v>Subsea</v>
          </cell>
          <cell r="C199" t="str">
            <v>50829686</v>
          </cell>
          <cell r="D199" t="str">
            <v>Snr Intervention Engineer</v>
          </cell>
          <cell r="E199" t="str">
            <v xml:space="preserve">   83480</v>
          </cell>
          <cell r="F199" t="str">
            <v>McCarte, Philip</v>
          </cell>
          <cell r="G199" t="str">
            <v>Disc Engr Subsea JG6</v>
          </cell>
          <cell r="H199" t="str">
            <v>6</v>
          </cell>
          <cell r="I199" t="str">
            <v>50829662</v>
          </cell>
          <cell r="J199" t="str">
            <v>Reeves, Andrew</v>
          </cell>
          <cell r="K199" t="str">
            <v>Lagos (SNEPCO)</v>
          </cell>
          <cell r="L199" t="str">
            <v>0001</v>
          </cell>
          <cell r="M199" t="str">
            <v>Expatriate - EBAS</v>
          </cell>
          <cell r="N199" t="str">
            <v>Fixed Term (&gt;= 6mth)</v>
          </cell>
          <cell r="O199" t="str">
            <v>4</v>
          </cell>
          <cell r="P199">
            <v>0</v>
          </cell>
          <cell r="Q199">
            <v>0</v>
          </cell>
          <cell r="R199">
            <v>0</v>
          </cell>
          <cell r="T199">
            <v>0</v>
          </cell>
          <cell r="U199">
            <v>0</v>
          </cell>
          <cell r="V199">
            <v>0</v>
          </cell>
          <cell r="W199">
            <v>0</v>
          </cell>
          <cell r="X199">
            <v>0</v>
          </cell>
          <cell r="Z199">
            <v>0</v>
          </cell>
          <cell r="AD199">
            <v>0</v>
          </cell>
          <cell r="AE199">
            <v>0</v>
          </cell>
          <cell r="AF199">
            <v>0</v>
          </cell>
          <cell r="AG199">
            <v>0</v>
          </cell>
          <cell r="AH199">
            <v>0</v>
          </cell>
          <cell r="AI199">
            <v>0</v>
          </cell>
          <cell r="AJ199">
            <v>0</v>
          </cell>
          <cell r="AK199">
            <v>0</v>
          </cell>
          <cell r="AL199">
            <v>0</v>
          </cell>
          <cell r="AO199">
            <v>0</v>
          </cell>
          <cell r="AR199">
            <v>0</v>
          </cell>
        </row>
        <row r="200">
          <cell r="A200" t="str">
            <v>EPG-PS-PSSI</v>
          </cell>
          <cell r="B200" t="str">
            <v>Subsea</v>
          </cell>
          <cell r="C200" t="str">
            <v>50829693</v>
          </cell>
          <cell r="D200" t="str">
            <v>Subsea Pipeline Engineer</v>
          </cell>
          <cell r="E200" t="str">
            <v xml:space="preserve">   76416</v>
          </cell>
          <cell r="F200" t="str">
            <v>Abba, Yakubu</v>
          </cell>
          <cell r="G200" t="str">
            <v>Pipelines Operations JG06</v>
          </cell>
          <cell r="H200" t="str">
            <v>6</v>
          </cell>
          <cell r="I200" t="str">
            <v>50829498</v>
          </cell>
          <cell r="J200" t="str">
            <v>Kemp Mr Marc</v>
          </cell>
          <cell r="K200" t="str">
            <v>Lagos (SNEPCO)</v>
          </cell>
          <cell r="L200" t="str">
            <v>0001</v>
          </cell>
          <cell r="M200" t="str">
            <v>Regular</v>
          </cell>
          <cell r="N200" t="str">
            <v>Indefinite</v>
          </cell>
          <cell r="O200" t="str">
            <v>6</v>
          </cell>
          <cell r="P200" t="str">
            <v>X</v>
          </cell>
          <cell r="Q200">
            <v>0</v>
          </cell>
          <cell r="R200">
            <v>0</v>
          </cell>
          <cell r="T200">
            <v>0</v>
          </cell>
          <cell r="U200">
            <v>0</v>
          </cell>
          <cell r="V200">
            <v>0</v>
          </cell>
          <cell r="W200">
            <v>0</v>
          </cell>
          <cell r="X200">
            <v>0</v>
          </cell>
          <cell r="Z200">
            <v>0</v>
          </cell>
          <cell r="AD200">
            <v>0</v>
          </cell>
          <cell r="AE200">
            <v>0</v>
          </cell>
          <cell r="AF200">
            <v>0</v>
          </cell>
          <cell r="AG200">
            <v>0</v>
          </cell>
          <cell r="AH200">
            <v>0</v>
          </cell>
          <cell r="AI200">
            <v>0</v>
          </cell>
          <cell r="AJ200">
            <v>0</v>
          </cell>
          <cell r="AK200">
            <v>0</v>
          </cell>
          <cell r="AL200">
            <v>0</v>
          </cell>
          <cell r="AM200">
            <v>1</v>
          </cell>
          <cell r="AN200">
            <v>2958465</v>
          </cell>
          <cell r="AO200">
            <v>0</v>
          </cell>
          <cell r="AR200">
            <v>0</v>
          </cell>
        </row>
        <row r="201">
          <cell r="A201" t="str">
            <v>EPG-PS-PSSI</v>
          </cell>
          <cell r="B201" t="str">
            <v>Subsea</v>
          </cell>
          <cell r="C201" t="str">
            <v>50829726</v>
          </cell>
          <cell r="D201" t="str">
            <v>Intervention Engineer</v>
          </cell>
          <cell r="E201" t="str">
            <v xml:space="preserve">   68885</v>
          </cell>
          <cell r="F201" t="str">
            <v>Adegite, Ayodeji</v>
          </cell>
          <cell r="G201" t="str">
            <v>Disc Engr Support JG7</v>
          </cell>
          <cell r="H201" t="str">
            <v>7</v>
          </cell>
          <cell r="I201" t="str">
            <v>50829662</v>
          </cell>
          <cell r="J201" t="str">
            <v>Reeves, Andrew</v>
          </cell>
          <cell r="K201" t="str">
            <v>Lagos (SNEPCO)</v>
          </cell>
          <cell r="L201" t="str">
            <v>0001</v>
          </cell>
          <cell r="M201" t="str">
            <v>Regular</v>
          </cell>
          <cell r="N201" t="str">
            <v>Indefinite</v>
          </cell>
          <cell r="O201" t="str">
            <v>G</v>
          </cell>
          <cell r="P201" t="str">
            <v>X</v>
          </cell>
          <cell r="Q201">
            <v>0</v>
          </cell>
          <cell r="R201">
            <v>0</v>
          </cell>
          <cell r="T201">
            <v>0</v>
          </cell>
          <cell r="U201">
            <v>0</v>
          </cell>
          <cell r="V201">
            <v>0</v>
          </cell>
          <cell r="W201">
            <v>0</v>
          </cell>
          <cell r="X201">
            <v>0</v>
          </cell>
          <cell r="Z201">
            <v>0</v>
          </cell>
          <cell r="AD201">
            <v>0</v>
          </cell>
          <cell r="AE201">
            <v>0</v>
          </cell>
          <cell r="AF201">
            <v>0</v>
          </cell>
          <cell r="AG201">
            <v>0</v>
          </cell>
          <cell r="AH201">
            <v>0</v>
          </cell>
          <cell r="AI201">
            <v>0</v>
          </cell>
          <cell r="AJ201">
            <v>0</v>
          </cell>
          <cell r="AK201">
            <v>0</v>
          </cell>
          <cell r="AL201">
            <v>0</v>
          </cell>
          <cell r="AM201">
            <v>1</v>
          </cell>
          <cell r="AN201">
            <v>2958465</v>
          </cell>
          <cell r="AO201">
            <v>0</v>
          </cell>
          <cell r="AR201">
            <v>0</v>
          </cell>
        </row>
        <row r="202">
          <cell r="A202" t="str">
            <v>EPG-PS-PSSI</v>
          </cell>
          <cell r="B202" t="str">
            <v>Subsea</v>
          </cell>
          <cell r="C202" t="str">
            <v>50829736</v>
          </cell>
          <cell r="D202" t="str">
            <v>Hardware Engineer</v>
          </cell>
          <cell r="E202" t="str">
            <v xml:space="preserve">   68289</v>
          </cell>
          <cell r="F202" t="str">
            <v>Adekunle, Sola</v>
          </cell>
          <cell r="G202" t="str">
            <v>Prod Eng Upstream Ops JG5</v>
          </cell>
          <cell r="H202" t="str">
            <v>5</v>
          </cell>
          <cell r="I202" t="str">
            <v>50829585</v>
          </cell>
          <cell r="J202" t="str">
            <v>Odusami, Olugbenga</v>
          </cell>
          <cell r="K202" t="str">
            <v>Lagos (SNEPCO)</v>
          </cell>
          <cell r="L202" t="str">
            <v>0001</v>
          </cell>
          <cell r="M202" t="str">
            <v>Regular</v>
          </cell>
          <cell r="N202" t="str">
            <v>Indefinite</v>
          </cell>
          <cell r="O202" t="str">
            <v>5</v>
          </cell>
          <cell r="P202">
            <v>0</v>
          </cell>
          <cell r="Q202">
            <v>0</v>
          </cell>
          <cell r="R202">
            <v>0</v>
          </cell>
          <cell r="T202">
            <v>0</v>
          </cell>
          <cell r="U202">
            <v>0</v>
          </cell>
          <cell r="V202">
            <v>0</v>
          </cell>
          <cell r="W202">
            <v>0</v>
          </cell>
          <cell r="X202">
            <v>0</v>
          </cell>
          <cell r="Z202">
            <v>0</v>
          </cell>
          <cell r="AD202">
            <v>0</v>
          </cell>
          <cell r="AE202">
            <v>0</v>
          </cell>
          <cell r="AF202">
            <v>0</v>
          </cell>
          <cell r="AG202">
            <v>0</v>
          </cell>
          <cell r="AH202">
            <v>0</v>
          </cell>
          <cell r="AI202">
            <v>0</v>
          </cell>
          <cell r="AJ202">
            <v>0</v>
          </cell>
          <cell r="AK202">
            <v>0</v>
          </cell>
          <cell r="AL202">
            <v>0</v>
          </cell>
          <cell r="AO202">
            <v>0</v>
          </cell>
          <cell r="AR202">
            <v>0</v>
          </cell>
        </row>
        <row r="203">
          <cell r="A203" t="str">
            <v>EPG-PS-PSSI</v>
          </cell>
          <cell r="B203" t="str">
            <v>Subsea</v>
          </cell>
          <cell r="C203" t="str">
            <v>50829740</v>
          </cell>
          <cell r="D203" t="str">
            <v>Systems Engineer</v>
          </cell>
          <cell r="E203" t="str">
            <v xml:space="preserve">   80425</v>
          </cell>
          <cell r="F203" t="str">
            <v>Dennison, Eric</v>
          </cell>
          <cell r="G203" t="str">
            <v>Disc Engr Supervision Subsea JG4</v>
          </cell>
          <cell r="H203" t="str">
            <v>4</v>
          </cell>
          <cell r="I203" t="str">
            <v>50829662</v>
          </cell>
          <cell r="J203" t="str">
            <v>Reeves, Andrew</v>
          </cell>
          <cell r="K203" t="str">
            <v>Lagos (SNEPCO)</v>
          </cell>
          <cell r="L203" t="str">
            <v>0001</v>
          </cell>
          <cell r="M203" t="str">
            <v>Expatriate - EBAS</v>
          </cell>
          <cell r="N203" t="str">
            <v>Indefinite (SE)</v>
          </cell>
          <cell r="O203" t="str">
            <v>3</v>
          </cell>
          <cell r="P203">
            <v>0</v>
          </cell>
          <cell r="Q203">
            <v>0</v>
          </cell>
          <cell r="R203">
            <v>0</v>
          </cell>
          <cell r="T203">
            <v>0</v>
          </cell>
          <cell r="U203">
            <v>0</v>
          </cell>
          <cell r="V203">
            <v>0</v>
          </cell>
          <cell r="W203">
            <v>0</v>
          </cell>
          <cell r="X203">
            <v>0</v>
          </cell>
          <cell r="Z203">
            <v>0</v>
          </cell>
          <cell r="AD203">
            <v>0</v>
          </cell>
          <cell r="AE203">
            <v>0</v>
          </cell>
          <cell r="AF203">
            <v>0</v>
          </cell>
          <cell r="AG203">
            <v>0</v>
          </cell>
          <cell r="AH203">
            <v>0</v>
          </cell>
          <cell r="AI203">
            <v>0</v>
          </cell>
          <cell r="AJ203">
            <v>0</v>
          </cell>
          <cell r="AK203">
            <v>0</v>
          </cell>
          <cell r="AL203">
            <v>0</v>
          </cell>
          <cell r="AO203">
            <v>0</v>
          </cell>
          <cell r="AR203">
            <v>0</v>
          </cell>
        </row>
        <row r="204">
          <cell r="A204" t="str">
            <v>EPG-PS-PSSI</v>
          </cell>
          <cell r="B204" t="str">
            <v>Subsea</v>
          </cell>
          <cell r="C204" t="str">
            <v>50829757</v>
          </cell>
          <cell r="D204" t="str">
            <v>VG SS Base Coordinator</v>
          </cell>
          <cell r="E204" t="str">
            <v>MPS</v>
          </cell>
          <cell r="F204" t="str">
            <v>Bob de Angel</v>
          </cell>
          <cell r="G204" t="str">
            <v>Disc Engr Supervision Subsea JG4</v>
          </cell>
          <cell r="H204" t="str">
            <v>4</v>
          </cell>
          <cell r="I204" t="str">
            <v>50829662</v>
          </cell>
          <cell r="J204" t="str">
            <v>Reeves, Andrew</v>
          </cell>
          <cell r="K204" t="str">
            <v>Lagos (SNEPCO)</v>
          </cell>
          <cell r="L204">
            <v>0</v>
          </cell>
          <cell r="M204" t="str">
            <v>External(E)</v>
          </cell>
          <cell r="N204" t="str">
            <v xml:space="preserve"> </v>
          </cell>
          <cell r="O204">
            <v>0</v>
          </cell>
          <cell r="P204">
            <v>0</v>
          </cell>
          <cell r="Q204">
            <v>0</v>
          </cell>
          <cell r="R204">
            <v>0</v>
          </cell>
          <cell r="T204">
            <v>0</v>
          </cell>
          <cell r="U204">
            <v>0</v>
          </cell>
          <cell r="V204">
            <v>0</v>
          </cell>
          <cell r="W204">
            <v>0</v>
          </cell>
          <cell r="X204">
            <v>0</v>
          </cell>
          <cell r="Z204">
            <v>0</v>
          </cell>
          <cell r="AD204">
            <v>0</v>
          </cell>
          <cell r="AE204">
            <v>0</v>
          </cell>
          <cell r="AF204">
            <v>0</v>
          </cell>
          <cell r="AG204">
            <v>0</v>
          </cell>
          <cell r="AH204">
            <v>0</v>
          </cell>
          <cell r="AI204">
            <v>0</v>
          </cell>
          <cell r="AJ204">
            <v>0</v>
          </cell>
          <cell r="AK204">
            <v>0</v>
          </cell>
          <cell r="AL204">
            <v>0</v>
          </cell>
          <cell r="AO204">
            <v>0</v>
          </cell>
          <cell r="AR204">
            <v>0</v>
          </cell>
        </row>
        <row r="205">
          <cell r="A205" t="str">
            <v>EPG-PS-PSSI</v>
          </cell>
          <cell r="B205" t="str">
            <v>Subsea</v>
          </cell>
          <cell r="C205" t="str">
            <v>50833427</v>
          </cell>
          <cell r="D205" t="str">
            <v>VG SS Base Coordinator</v>
          </cell>
          <cell r="E205" t="str">
            <v>MPS</v>
          </cell>
          <cell r="F205" t="str">
            <v>T Mansfield</v>
          </cell>
          <cell r="G205" t="str">
            <v>Disc Engr Subsea JG5</v>
          </cell>
          <cell r="H205" t="str">
            <v>5</v>
          </cell>
          <cell r="I205" t="str">
            <v>50829662</v>
          </cell>
          <cell r="J205" t="str">
            <v>Reeves, Andrew</v>
          </cell>
          <cell r="K205" t="str">
            <v>Lagos (SNEPCO)</v>
          </cell>
          <cell r="L205">
            <v>0</v>
          </cell>
          <cell r="M205" t="str">
            <v>External(E)</v>
          </cell>
          <cell r="N205" t="str">
            <v xml:space="preserve"> </v>
          </cell>
          <cell r="O205">
            <v>0</v>
          </cell>
          <cell r="P205">
            <v>0</v>
          </cell>
          <cell r="Q205">
            <v>0</v>
          </cell>
          <cell r="R205">
            <v>0</v>
          </cell>
          <cell r="T205">
            <v>0</v>
          </cell>
          <cell r="U205">
            <v>0</v>
          </cell>
          <cell r="V205">
            <v>0</v>
          </cell>
          <cell r="W205">
            <v>0</v>
          </cell>
          <cell r="X205">
            <v>0</v>
          </cell>
          <cell r="Z205">
            <v>0</v>
          </cell>
          <cell r="AD205">
            <v>0</v>
          </cell>
          <cell r="AE205">
            <v>0</v>
          </cell>
          <cell r="AF205">
            <v>0</v>
          </cell>
          <cell r="AG205">
            <v>0</v>
          </cell>
          <cell r="AH205">
            <v>0</v>
          </cell>
          <cell r="AI205">
            <v>0</v>
          </cell>
          <cell r="AJ205">
            <v>0</v>
          </cell>
          <cell r="AK205">
            <v>0</v>
          </cell>
          <cell r="AL205">
            <v>0</v>
          </cell>
          <cell r="AO205">
            <v>0</v>
          </cell>
          <cell r="AR205">
            <v>0</v>
          </cell>
        </row>
        <row r="206">
          <cell r="A206" t="str">
            <v>EPG-PS-PSSI</v>
          </cell>
          <cell r="B206" t="str">
            <v>Subsea</v>
          </cell>
          <cell r="C206" t="str">
            <v>50833433</v>
          </cell>
          <cell r="D206" t="str">
            <v>Contracts/SAP Support</v>
          </cell>
          <cell r="E206">
            <v>0</v>
          </cell>
          <cell r="F206">
            <v>0</v>
          </cell>
          <cell r="G206" t="str">
            <v>Contracting &amp; Procrmnt Support JG6</v>
          </cell>
          <cell r="H206" t="str">
            <v>6</v>
          </cell>
          <cell r="I206" t="str">
            <v>50829662</v>
          </cell>
          <cell r="J206" t="str">
            <v>Reeves, Andrew</v>
          </cell>
          <cell r="K206" t="str">
            <v>Lagos (SNEPCO)</v>
          </cell>
          <cell r="L206">
            <v>0</v>
          </cell>
          <cell r="M206">
            <v>0</v>
          </cell>
          <cell r="N206">
            <v>0</v>
          </cell>
          <cell r="O206">
            <v>0</v>
          </cell>
          <cell r="P206">
            <v>0</v>
          </cell>
          <cell r="Q206">
            <v>0</v>
          </cell>
          <cell r="R206">
            <v>0</v>
          </cell>
          <cell r="T206">
            <v>0</v>
          </cell>
          <cell r="U206">
            <v>0</v>
          </cell>
          <cell r="V206">
            <v>0</v>
          </cell>
          <cell r="W206">
            <v>0</v>
          </cell>
          <cell r="X206">
            <v>0</v>
          </cell>
          <cell r="Z206">
            <v>0</v>
          </cell>
          <cell r="AD206">
            <v>0</v>
          </cell>
          <cell r="AE206">
            <v>0</v>
          </cell>
          <cell r="AF206">
            <v>0</v>
          </cell>
          <cell r="AG206">
            <v>0</v>
          </cell>
          <cell r="AH206">
            <v>0</v>
          </cell>
          <cell r="AI206">
            <v>0</v>
          </cell>
          <cell r="AJ206">
            <v>0</v>
          </cell>
          <cell r="AK206">
            <v>0</v>
          </cell>
          <cell r="AL206">
            <v>0</v>
          </cell>
          <cell r="AO206">
            <v>0</v>
          </cell>
          <cell r="AR206">
            <v>0</v>
          </cell>
        </row>
        <row r="207">
          <cell r="A207" t="str">
            <v>EPG-PS-PSSI</v>
          </cell>
          <cell r="B207" t="str">
            <v>Subsea</v>
          </cell>
          <cell r="C207" t="str">
            <v>51162523</v>
          </cell>
          <cell r="D207" t="str">
            <v>Subsea Engineer, Rig Intervention</v>
          </cell>
          <cell r="E207" t="str">
            <v xml:space="preserve">   65032</v>
          </cell>
          <cell r="F207" t="str">
            <v>Odigie, Osamudiamen</v>
          </cell>
          <cell r="G207" t="str">
            <v>To Be Evaluated (TBE)</v>
          </cell>
          <cell r="H207" t="str">
            <v>90</v>
          </cell>
          <cell r="I207" t="str">
            <v>50829662</v>
          </cell>
          <cell r="J207" t="str">
            <v>Reeves, Andrew</v>
          </cell>
          <cell r="K207" t="str">
            <v>Lagos (SNEPCO)</v>
          </cell>
          <cell r="L207" t="str">
            <v>0001</v>
          </cell>
          <cell r="M207" t="str">
            <v>Regular</v>
          </cell>
          <cell r="N207" t="str">
            <v>Indefinite</v>
          </cell>
          <cell r="O207" t="str">
            <v>G</v>
          </cell>
          <cell r="P207">
            <v>0</v>
          </cell>
          <cell r="Q207">
            <v>0</v>
          </cell>
          <cell r="R207">
            <v>0</v>
          </cell>
          <cell r="T207">
            <v>0</v>
          </cell>
          <cell r="U207">
            <v>0</v>
          </cell>
          <cell r="V207">
            <v>0</v>
          </cell>
          <cell r="W207">
            <v>0</v>
          </cell>
          <cell r="X207">
            <v>0</v>
          </cell>
          <cell r="Z207">
            <v>0</v>
          </cell>
          <cell r="AD207">
            <v>0</v>
          </cell>
          <cell r="AE207">
            <v>0</v>
          </cell>
          <cell r="AF207">
            <v>0</v>
          </cell>
          <cell r="AG207">
            <v>0</v>
          </cell>
          <cell r="AH207">
            <v>0</v>
          </cell>
          <cell r="AI207">
            <v>0</v>
          </cell>
          <cell r="AJ207">
            <v>0</v>
          </cell>
          <cell r="AK207">
            <v>0</v>
          </cell>
          <cell r="AL207">
            <v>0</v>
          </cell>
          <cell r="AO207">
            <v>0</v>
          </cell>
          <cell r="AR207">
            <v>0</v>
          </cell>
        </row>
        <row r="208">
          <cell r="A208" t="str">
            <v>EPG-PS-PSSI</v>
          </cell>
          <cell r="B208" t="str">
            <v>Subsea</v>
          </cell>
          <cell r="C208" t="str">
            <v>51162524</v>
          </cell>
          <cell r="D208" t="str">
            <v>Subsea Engineer, Rig Intervention</v>
          </cell>
          <cell r="E208" t="str">
            <v>MPS</v>
          </cell>
          <cell r="F208" t="str">
            <v>N Keeling</v>
          </cell>
          <cell r="G208" t="str">
            <v>Prod Eng Upstream Maint Supvn JG5</v>
          </cell>
          <cell r="H208" t="str">
            <v>5</v>
          </cell>
          <cell r="I208" t="str">
            <v>50829662</v>
          </cell>
          <cell r="J208" t="str">
            <v>Reeves, Andrew</v>
          </cell>
          <cell r="K208" t="str">
            <v>Lagos (SNEPCO)</v>
          </cell>
          <cell r="L208" t="str">
            <v>0001</v>
          </cell>
          <cell r="M208" t="str">
            <v>External(E)</v>
          </cell>
          <cell r="N208" t="str">
            <v>External(E)</v>
          </cell>
          <cell r="O208">
            <v>0</v>
          </cell>
          <cell r="P208">
            <v>0</v>
          </cell>
          <cell r="Q208">
            <v>0</v>
          </cell>
          <cell r="R208">
            <v>0</v>
          </cell>
          <cell r="T208">
            <v>0</v>
          </cell>
          <cell r="U208">
            <v>0</v>
          </cell>
          <cell r="V208">
            <v>0</v>
          </cell>
          <cell r="W208">
            <v>0</v>
          </cell>
          <cell r="X208">
            <v>0</v>
          </cell>
          <cell r="Z208">
            <v>0</v>
          </cell>
          <cell r="AD208">
            <v>0</v>
          </cell>
          <cell r="AE208">
            <v>0</v>
          </cell>
          <cell r="AF208">
            <v>0</v>
          </cell>
          <cell r="AG208">
            <v>0</v>
          </cell>
          <cell r="AH208">
            <v>0</v>
          </cell>
          <cell r="AI208">
            <v>0</v>
          </cell>
          <cell r="AJ208">
            <v>0</v>
          </cell>
          <cell r="AK208">
            <v>0</v>
          </cell>
          <cell r="AL208">
            <v>0</v>
          </cell>
          <cell r="AO208">
            <v>0</v>
          </cell>
          <cell r="AR208">
            <v>0</v>
          </cell>
        </row>
        <row r="209">
          <cell r="A209" t="str">
            <v>EPG-PS-PSSI</v>
          </cell>
          <cell r="B209" t="str">
            <v>Subsea</v>
          </cell>
          <cell r="C209" t="str">
            <v>51162526</v>
          </cell>
          <cell r="D209" t="str">
            <v>Grad. Devt. Engineer, Subsea</v>
          </cell>
          <cell r="E209">
            <v>0</v>
          </cell>
          <cell r="F209">
            <v>0</v>
          </cell>
          <cell r="G209" t="str">
            <v>Disc Engr Support JG7</v>
          </cell>
          <cell r="H209" t="str">
            <v>7</v>
          </cell>
          <cell r="I209" t="str">
            <v>50829662</v>
          </cell>
          <cell r="J209" t="str">
            <v>Reeves, Andrew</v>
          </cell>
          <cell r="K209" t="str">
            <v>Lagos (SNEPCO)</v>
          </cell>
          <cell r="L209" t="str">
            <v>0001</v>
          </cell>
          <cell r="M209">
            <v>0</v>
          </cell>
          <cell r="N209">
            <v>0</v>
          </cell>
          <cell r="O209">
            <v>0</v>
          </cell>
          <cell r="P209" t="str">
            <v>X</v>
          </cell>
          <cell r="Q209">
            <v>0</v>
          </cell>
          <cell r="R209">
            <v>0</v>
          </cell>
          <cell r="T209">
            <v>0</v>
          </cell>
          <cell r="U209">
            <v>0</v>
          </cell>
          <cell r="V209">
            <v>0</v>
          </cell>
          <cell r="W209">
            <v>0</v>
          </cell>
          <cell r="X209">
            <v>0</v>
          </cell>
          <cell r="Z209">
            <v>0</v>
          </cell>
          <cell r="AD209">
            <v>0</v>
          </cell>
          <cell r="AE209">
            <v>0</v>
          </cell>
          <cell r="AF209">
            <v>0</v>
          </cell>
          <cell r="AG209">
            <v>0</v>
          </cell>
          <cell r="AH209">
            <v>0</v>
          </cell>
          <cell r="AI209">
            <v>0</v>
          </cell>
          <cell r="AJ209">
            <v>0</v>
          </cell>
          <cell r="AK209">
            <v>0</v>
          </cell>
          <cell r="AL209">
            <v>0</v>
          </cell>
          <cell r="AM209">
            <v>38808</v>
          </cell>
          <cell r="AN209">
            <v>2958465</v>
          </cell>
          <cell r="AO209">
            <v>0</v>
          </cell>
          <cell r="AR209">
            <v>0</v>
          </cell>
        </row>
        <row r="210">
          <cell r="A210" t="str">
            <v>EPG-PS-PSSI</v>
          </cell>
          <cell r="B210" t="str">
            <v>Subsea</v>
          </cell>
          <cell r="C210" t="str">
            <v>51162528</v>
          </cell>
          <cell r="D210" t="str">
            <v>Grad. Devt. Engineer, Subsea</v>
          </cell>
          <cell r="E210">
            <v>0</v>
          </cell>
          <cell r="F210">
            <v>0</v>
          </cell>
          <cell r="G210" t="str">
            <v>Disc Engr Support JG7</v>
          </cell>
          <cell r="H210" t="str">
            <v>7</v>
          </cell>
          <cell r="I210" t="str">
            <v>50829662</v>
          </cell>
          <cell r="J210" t="str">
            <v>Reeves, Andrew</v>
          </cell>
          <cell r="K210" t="str">
            <v>Lagos (SNEPCO)</v>
          </cell>
          <cell r="L210" t="str">
            <v>0001</v>
          </cell>
          <cell r="M210">
            <v>0</v>
          </cell>
          <cell r="N210">
            <v>0</v>
          </cell>
          <cell r="O210">
            <v>0</v>
          </cell>
          <cell r="P210" t="str">
            <v>X</v>
          </cell>
          <cell r="Q210">
            <v>0</v>
          </cell>
          <cell r="R210">
            <v>0</v>
          </cell>
          <cell r="T210">
            <v>0</v>
          </cell>
          <cell r="U210">
            <v>0</v>
          </cell>
          <cell r="V210">
            <v>0</v>
          </cell>
          <cell r="W210">
            <v>0</v>
          </cell>
          <cell r="X210">
            <v>0</v>
          </cell>
          <cell r="Z210">
            <v>0</v>
          </cell>
          <cell r="AD210">
            <v>0</v>
          </cell>
          <cell r="AE210">
            <v>0</v>
          </cell>
          <cell r="AF210">
            <v>0</v>
          </cell>
          <cell r="AG210">
            <v>0</v>
          </cell>
          <cell r="AH210">
            <v>0</v>
          </cell>
          <cell r="AI210">
            <v>0</v>
          </cell>
          <cell r="AJ210">
            <v>0</v>
          </cell>
          <cell r="AK210">
            <v>0</v>
          </cell>
          <cell r="AL210">
            <v>0</v>
          </cell>
          <cell r="AM210">
            <v>38808</v>
          </cell>
          <cell r="AN210">
            <v>2958465</v>
          </cell>
          <cell r="AO210">
            <v>0</v>
          </cell>
          <cell r="AR210">
            <v>0</v>
          </cell>
        </row>
        <row r="211">
          <cell r="A211">
            <v>0</v>
          </cell>
          <cell r="C211">
            <v>0</v>
          </cell>
          <cell r="D211">
            <v>0</v>
          </cell>
          <cell r="E211">
            <v>0</v>
          </cell>
          <cell r="F211">
            <v>0</v>
          </cell>
          <cell r="G211">
            <v>0</v>
          </cell>
          <cell r="H211">
            <v>0</v>
          </cell>
          <cell r="I211">
            <v>0</v>
          </cell>
          <cell r="J211">
            <v>0</v>
          </cell>
          <cell r="K211" t="str">
            <v>Lagos (SNEPCO)</v>
          </cell>
          <cell r="L211" t="str">
            <v>0001</v>
          </cell>
          <cell r="M211">
            <v>0</v>
          </cell>
          <cell r="N211">
            <v>0</v>
          </cell>
          <cell r="O211">
            <v>0</v>
          </cell>
          <cell r="P211">
            <v>0</v>
          </cell>
          <cell r="Q211">
            <v>0</v>
          </cell>
          <cell r="R211">
            <v>0</v>
          </cell>
          <cell r="T211">
            <v>0</v>
          </cell>
          <cell r="U211">
            <v>0</v>
          </cell>
          <cell r="V211">
            <v>0</v>
          </cell>
          <cell r="W211">
            <v>0</v>
          </cell>
          <cell r="X211">
            <v>0</v>
          </cell>
          <cell r="Z211">
            <v>0</v>
          </cell>
          <cell r="AD211">
            <v>0</v>
          </cell>
          <cell r="AE211">
            <v>0</v>
          </cell>
          <cell r="AF211">
            <v>0</v>
          </cell>
          <cell r="AG211">
            <v>0</v>
          </cell>
          <cell r="AH211">
            <v>0</v>
          </cell>
          <cell r="AI211">
            <v>0</v>
          </cell>
          <cell r="AJ211">
            <v>0</v>
          </cell>
          <cell r="AK211">
            <v>0</v>
          </cell>
          <cell r="AL211">
            <v>0</v>
          </cell>
          <cell r="AO211">
            <v>0</v>
          </cell>
          <cell r="AR211">
            <v>0</v>
          </cell>
        </row>
        <row r="212">
          <cell r="A212" t="str">
            <v>EPG-PS-PSSC</v>
          </cell>
          <cell r="B212" t="str">
            <v>Subsea</v>
          </cell>
          <cell r="C212" t="str">
            <v>50833395</v>
          </cell>
          <cell r="D212" t="str">
            <v>Cost &amp; Planning Engineer</v>
          </cell>
          <cell r="E212" t="str">
            <v xml:space="preserve">   89927</v>
          </cell>
          <cell r="F212" t="str">
            <v>Adesola, Benjamin</v>
          </cell>
          <cell r="G212" t="str">
            <v>To Be Deleted -ProjEngCostPlanningJG3</v>
          </cell>
          <cell r="H212" t="str">
            <v>3</v>
          </cell>
          <cell r="I212" t="str">
            <v>50829489</v>
          </cell>
          <cell r="J212" t="str">
            <v>Walhaug, Warren</v>
          </cell>
          <cell r="K212" t="str">
            <v>Lagos (SNEPCO)</v>
          </cell>
          <cell r="L212" t="str">
            <v>0001</v>
          </cell>
          <cell r="M212" t="str">
            <v>Regular</v>
          </cell>
          <cell r="N212" t="str">
            <v>Indefinite</v>
          </cell>
          <cell r="O212" t="str">
            <v>4</v>
          </cell>
          <cell r="P212">
            <v>0</v>
          </cell>
          <cell r="Q212">
            <v>0</v>
          </cell>
          <cell r="R212">
            <v>0</v>
          </cell>
          <cell r="T212">
            <v>0</v>
          </cell>
          <cell r="U212">
            <v>0</v>
          </cell>
          <cell r="V212">
            <v>0</v>
          </cell>
          <cell r="W212">
            <v>0</v>
          </cell>
          <cell r="X212">
            <v>0</v>
          </cell>
          <cell r="Z212">
            <v>0</v>
          </cell>
          <cell r="AD212">
            <v>0</v>
          </cell>
          <cell r="AE212">
            <v>0</v>
          </cell>
          <cell r="AF212">
            <v>0</v>
          </cell>
          <cell r="AG212">
            <v>0</v>
          </cell>
          <cell r="AH212">
            <v>0</v>
          </cell>
          <cell r="AI212">
            <v>0</v>
          </cell>
          <cell r="AJ212">
            <v>0</v>
          </cell>
          <cell r="AK212">
            <v>0</v>
          </cell>
          <cell r="AL212">
            <v>0</v>
          </cell>
          <cell r="AO212">
            <v>0</v>
          </cell>
          <cell r="AR212">
            <v>0</v>
          </cell>
        </row>
        <row r="213">
          <cell r="A213">
            <v>0</v>
          </cell>
          <cell r="C213">
            <v>0</v>
          </cell>
          <cell r="D213">
            <v>0</v>
          </cell>
          <cell r="E213">
            <v>0</v>
          </cell>
          <cell r="F213">
            <v>0</v>
          </cell>
          <cell r="G213">
            <v>0</v>
          </cell>
          <cell r="H213">
            <v>0</v>
          </cell>
          <cell r="I213">
            <v>0</v>
          </cell>
          <cell r="J213">
            <v>0</v>
          </cell>
          <cell r="K213" t="str">
            <v>Lagos (SNEPCO)</v>
          </cell>
          <cell r="L213">
            <v>0</v>
          </cell>
          <cell r="M213">
            <v>0</v>
          </cell>
          <cell r="N213">
            <v>0</v>
          </cell>
          <cell r="O213">
            <v>0</v>
          </cell>
          <cell r="P213">
            <v>0</v>
          </cell>
          <cell r="Q213">
            <v>0</v>
          </cell>
          <cell r="R213">
            <v>0</v>
          </cell>
          <cell r="T213">
            <v>0</v>
          </cell>
          <cell r="U213">
            <v>0</v>
          </cell>
          <cell r="V213">
            <v>0</v>
          </cell>
          <cell r="W213">
            <v>0</v>
          </cell>
          <cell r="X213">
            <v>0</v>
          </cell>
          <cell r="Z213">
            <v>0</v>
          </cell>
          <cell r="AD213">
            <v>0</v>
          </cell>
          <cell r="AE213">
            <v>0</v>
          </cell>
          <cell r="AF213">
            <v>0</v>
          </cell>
          <cell r="AG213">
            <v>0</v>
          </cell>
          <cell r="AH213">
            <v>0</v>
          </cell>
          <cell r="AI213">
            <v>0</v>
          </cell>
          <cell r="AJ213">
            <v>0</v>
          </cell>
          <cell r="AK213">
            <v>0</v>
          </cell>
          <cell r="AL213">
            <v>0</v>
          </cell>
          <cell r="AO213">
            <v>0</v>
          </cell>
          <cell r="AR213">
            <v>0</v>
          </cell>
        </row>
        <row r="214">
          <cell r="A214" t="str">
            <v>EPG-PS-PA</v>
          </cell>
          <cell r="B214" t="str">
            <v>Production Assets</v>
          </cell>
          <cell r="C214" t="str">
            <v>50831954</v>
          </cell>
          <cell r="D214" t="str">
            <v>Confidential Assistant</v>
          </cell>
          <cell r="E214" t="str">
            <v xml:space="preserve">   65790</v>
          </cell>
          <cell r="F214" t="str">
            <v>Ikuni, Richard</v>
          </cell>
          <cell r="G214" t="str">
            <v>Business Administration Support JG7</v>
          </cell>
          <cell r="H214" t="str">
            <v>7</v>
          </cell>
          <cell r="I214" t="str">
            <v>50831955</v>
          </cell>
          <cell r="J214" t="str">
            <v>Mihlon, Frank</v>
          </cell>
          <cell r="K214" t="str">
            <v>Lagos (SNEPCO)</v>
          </cell>
          <cell r="L214" t="str">
            <v>0001</v>
          </cell>
          <cell r="M214" t="str">
            <v>Regular</v>
          </cell>
          <cell r="N214" t="str">
            <v>Indefinite</v>
          </cell>
          <cell r="O214" t="str">
            <v>7</v>
          </cell>
          <cell r="P214">
            <v>0</v>
          </cell>
          <cell r="Q214">
            <v>0</v>
          </cell>
          <cell r="R214">
            <v>0</v>
          </cell>
          <cell r="T214">
            <v>0</v>
          </cell>
          <cell r="U214">
            <v>0</v>
          </cell>
          <cell r="V214">
            <v>0</v>
          </cell>
          <cell r="W214">
            <v>0</v>
          </cell>
          <cell r="X214">
            <v>0</v>
          </cell>
          <cell r="Z214">
            <v>0</v>
          </cell>
          <cell r="AD214">
            <v>0</v>
          </cell>
          <cell r="AE214">
            <v>0</v>
          </cell>
          <cell r="AF214">
            <v>0</v>
          </cell>
          <cell r="AG214">
            <v>0</v>
          </cell>
          <cell r="AH214">
            <v>0</v>
          </cell>
          <cell r="AI214">
            <v>0</v>
          </cell>
          <cell r="AJ214">
            <v>0</v>
          </cell>
          <cell r="AK214">
            <v>0</v>
          </cell>
          <cell r="AL214">
            <v>0</v>
          </cell>
          <cell r="AO214">
            <v>0</v>
          </cell>
          <cell r="AR214">
            <v>0</v>
          </cell>
        </row>
        <row r="215">
          <cell r="A215" t="str">
            <v>EPG-PS-PA</v>
          </cell>
          <cell r="B215" t="str">
            <v>Production Assets</v>
          </cell>
          <cell r="C215" t="str">
            <v>50831955</v>
          </cell>
          <cell r="D215" t="str">
            <v>Producing Asset Manager</v>
          </cell>
          <cell r="E215" t="str">
            <v xml:space="preserve">   68621</v>
          </cell>
          <cell r="F215" t="str">
            <v>Mihlon, Frank</v>
          </cell>
          <cell r="G215" t="str">
            <v>Prod Eng Upstream Ops Mgmt JGA</v>
          </cell>
          <cell r="H215" t="str">
            <v>A</v>
          </cell>
          <cell r="I215" t="str">
            <v>50831953</v>
          </cell>
          <cell r="J215" t="str">
            <v>Vrolijk, Tom</v>
          </cell>
          <cell r="K215" t="str">
            <v>Lagos (SNEPCO)</v>
          </cell>
          <cell r="L215" t="str">
            <v>0001</v>
          </cell>
          <cell r="M215" t="str">
            <v>Expatriate - Other</v>
          </cell>
          <cell r="N215" t="str">
            <v>Indefinite</v>
          </cell>
          <cell r="O215" t="str">
            <v>A</v>
          </cell>
          <cell r="P215">
            <v>0</v>
          </cell>
          <cell r="Q215">
            <v>0</v>
          </cell>
          <cell r="R215">
            <v>0</v>
          </cell>
          <cell r="T215">
            <v>0</v>
          </cell>
          <cell r="U215">
            <v>0</v>
          </cell>
          <cell r="V215">
            <v>0</v>
          </cell>
          <cell r="W215">
            <v>0</v>
          </cell>
          <cell r="X215">
            <v>0</v>
          </cell>
          <cell r="Z215">
            <v>0</v>
          </cell>
          <cell r="AD215">
            <v>0</v>
          </cell>
          <cell r="AE215">
            <v>0</v>
          </cell>
          <cell r="AF215">
            <v>0</v>
          </cell>
          <cell r="AG215">
            <v>0</v>
          </cell>
          <cell r="AH215">
            <v>0</v>
          </cell>
          <cell r="AI215">
            <v>0</v>
          </cell>
          <cell r="AJ215">
            <v>0</v>
          </cell>
          <cell r="AK215">
            <v>0</v>
          </cell>
          <cell r="AL215">
            <v>0</v>
          </cell>
          <cell r="AO215">
            <v>0</v>
          </cell>
          <cell r="AR215">
            <v>0</v>
          </cell>
        </row>
        <row r="216">
          <cell r="A216">
            <v>0</v>
          </cell>
          <cell r="C216">
            <v>0</v>
          </cell>
          <cell r="D216">
            <v>0</v>
          </cell>
          <cell r="E216">
            <v>0</v>
          </cell>
          <cell r="F216">
            <v>0</v>
          </cell>
          <cell r="G216">
            <v>0</v>
          </cell>
          <cell r="H216">
            <v>0</v>
          </cell>
          <cell r="I216">
            <v>0</v>
          </cell>
          <cell r="J216">
            <v>0</v>
          </cell>
          <cell r="K216" t="str">
            <v>Lagos (SNEPCO)</v>
          </cell>
          <cell r="L216">
            <v>0</v>
          </cell>
          <cell r="M216">
            <v>0</v>
          </cell>
          <cell r="N216">
            <v>0</v>
          </cell>
          <cell r="O216">
            <v>0</v>
          </cell>
          <cell r="P216">
            <v>0</v>
          </cell>
          <cell r="Q216">
            <v>0</v>
          </cell>
          <cell r="R216">
            <v>0</v>
          </cell>
          <cell r="T216">
            <v>0</v>
          </cell>
          <cell r="U216">
            <v>0</v>
          </cell>
          <cell r="V216">
            <v>0</v>
          </cell>
          <cell r="W216">
            <v>0</v>
          </cell>
          <cell r="X216">
            <v>0</v>
          </cell>
          <cell r="Z216">
            <v>0</v>
          </cell>
          <cell r="AD216">
            <v>0</v>
          </cell>
          <cell r="AE216">
            <v>0</v>
          </cell>
          <cell r="AF216">
            <v>0</v>
          </cell>
          <cell r="AG216">
            <v>0</v>
          </cell>
          <cell r="AH216">
            <v>0</v>
          </cell>
          <cell r="AI216">
            <v>0</v>
          </cell>
          <cell r="AJ216">
            <v>0</v>
          </cell>
          <cell r="AK216">
            <v>0</v>
          </cell>
          <cell r="AL216">
            <v>0</v>
          </cell>
          <cell r="AO216">
            <v>0</v>
          </cell>
          <cell r="AR216">
            <v>0</v>
          </cell>
        </row>
        <row r="217">
          <cell r="A217">
            <v>0</v>
          </cell>
          <cell r="C217">
            <v>0</v>
          </cell>
          <cell r="D217">
            <v>0</v>
          </cell>
          <cell r="E217">
            <v>0</v>
          </cell>
          <cell r="F217">
            <v>0</v>
          </cell>
          <cell r="G217">
            <v>0</v>
          </cell>
          <cell r="H217">
            <v>0</v>
          </cell>
          <cell r="I217">
            <v>0</v>
          </cell>
          <cell r="J217">
            <v>0</v>
          </cell>
          <cell r="K217" t="str">
            <v>Lagos (SNEPCO)</v>
          </cell>
          <cell r="L217" t="str">
            <v>0001</v>
          </cell>
          <cell r="M217">
            <v>0</v>
          </cell>
          <cell r="N217">
            <v>0</v>
          </cell>
          <cell r="O217">
            <v>0</v>
          </cell>
          <cell r="P217">
            <v>0</v>
          </cell>
          <cell r="Q217">
            <v>0</v>
          </cell>
          <cell r="R217">
            <v>0</v>
          </cell>
          <cell r="T217">
            <v>0</v>
          </cell>
          <cell r="U217">
            <v>0</v>
          </cell>
          <cell r="V217">
            <v>0</v>
          </cell>
          <cell r="W217">
            <v>0</v>
          </cell>
          <cell r="X217">
            <v>0</v>
          </cell>
          <cell r="Z217">
            <v>0</v>
          </cell>
          <cell r="AD217">
            <v>0</v>
          </cell>
          <cell r="AE217">
            <v>0</v>
          </cell>
          <cell r="AF217">
            <v>0</v>
          </cell>
          <cell r="AG217">
            <v>0</v>
          </cell>
          <cell r="AH217">
            <v>0</v>
          </cell>
          <cell r="AI217">
            <v>0</v>
          </cell>
          <cell r="AJ217">
            <v>0</v>
          </cell>
          <cell r="AK217">
            <v>0</v>
          </cell>
          <cell r="AL217">
            <v>0</v>
          </cell>
          <cell r="AO217">
            <v>0</v>
          </cell>
          <cell r="AR217">
            <v>0</v>
          </cell>
        </row>
        <row r="218">
          <cell r="A218" t="str">
            <v>EPG-PS-PABO</v>
          </cell>
          <cell r="B218" t="str">
            <v>Bonga</v>
          </cell>
          <cell r="C218" t="str">
            <v>50831956</v>
          </cell>
          <cell r="D218" t="str">
            <v>Bonga Production Superintendent</v>
          </cell>
          <cell r="E218" t="str">
            <v xml:space="preserve">   66221</v>
          </cell>
          <cell r="F218" t="str">
            <v>Oni, Olatunbosun</v>
          </cell>
          <cell r="G218" t="str">
            <v>Prod Eng Upstream Ops Supervision JG2</v>
          </cell>
          <cell r="H218" t="str">
            <v>2</v>
          </cell>
          <cell r="I218" t="str">
            <v>50831955</v>
          </cell>
          <cell r="J218" t="str">
            <v>Mihlon, Frank</v>
          </cell>
          <cell r="K218" t="str">
            <v>Lagos (SNEPCO)</v>
          </cell>
          <cell r="L218" t="str">
            <v>0001</v>
          </cell>
          <cell r="M218" t="str">
            <v>Regular</v>
          </cell>
          <cell r="N218" t="str">
            <v>Indefinite</v>
          </cell>
          <cell r="O218" t="str">
            <v>2</v>
          </cell>
          <cell r="P218">
            <v>0</v>
          </cell>
          <cell r="Q218">
            <v>0</v>
          </cell>
          <cell r="R218">
            <v>0</v>
          </cell>
          <cell r="T218">
            <v>0</v>
          </cell>
          <cell r="U218">
            <v>0</v>
          </cell>
          <cell r="V218">
            <v>0</v>
          </cell>
          <cell r="W218">
            <v>0</v>
          </cell>
          <cell r="X218">
            <v>0</v>
          </cell>
          <cell r="Z218">
            <v>0</v>
          </cell>
          <cell r="AD218">
            <v>0</v>
          </cell>
          <cell r="AE218">
            <v>0</v>
          </cell>
          <cell r="AF218">
            <v>0</v>
          </cell>
          <cell r="AG218">
            <v>0</v>
          </cell>
          <cell r="AH218">
            <v>0</v>
          </cell>
          <cell r="AI218">
            <v>0</v>
          </cell>
          <cell r="AJ218">
            <v>0</v>
          </cell>
          <cell r="AK218">
            <v>0</v>
          </cell>
          <cell r="AL218">
            <v>0</v>
          </cell>
          <cell r="AO218">
            <v>0</v>
          </cell>
          <cell r="AR218">
            <v>0</v>
          </cell>
        </row>
        <row r="219">
          <cell r="A219">
            <v>0</v>
          </cell>
          <cell r="C219">
            <v>0</v>
          </cell>
          <cell r="D219">
            <v>0</v>
          </cell>
          <cell r="E219">
            <v>0</v>
          </cell>
          <cell r="F219">
            <v>0</v>
          </cell>
          <cell r="G219">
            <v>0</v>
          </cell>
          <cell r="H219">
            <v>0</v>
          </cell>
          <cell r="I219">
            <v>0</v>
          </cell>
          <cell r="J219">
            <v>0</v>
          </cell>
          <cell r="K219" t="str">
            <v>Lagos (SNEPCO)</v>
          </cell>
          <cell r="L219" t="str">
            <v>0003</v>
          </cell>
          <cell r="M219">
            <v>0</v>
          </cell>
          <cell r="N219">
            <v>0</v>
          </cell>
          <cell r="O219">
            <v>0</v>
          </cell>
          <cell r="P219">
            <v>0</v>
          </cell>
          <cell r="Q219">
            <v>0</v>
          </cell>
          <cell r="R219">
            <v>0</v>
          </cell>
          <cell r="T219">
            <v>0</v>
          </cell>
          <cell r="U219">
            <v>0</v>
          </cell>
          <cell r="V219">
            <v>0</v>
          </cell>
          <cell r="W219">
            <v>0</v>
          </cell>
          <cell r="X219">
            <v>0</v>
          </cell>
          <cell r="Z219">
            <v>0</v>
          </cell>
          <cell r="AD219">
            <v>0</v>
          </cell>
          <cell r="AE219">
            <v>0</v>
          </cell>
          <cell r="AF219">
            <v>0</v>
          </cell>
          <cell r="AG219">
            <v>0</v>
          </cell>
          <cell r="AH219">
            <v>0</v>
          </cell>
          <cell r="AI219">
            <v>0</v>
          </cell>
          <cell r="AJ219">
            <v>0</v>
          </cell>
          <cell r="AK219">
            <v>0</v>
          </cell>
          <cell r="AL219">
            <v>0</v>
          </cell>
          <cell r="AO219">
            <v>0</v>
          </cell>
          <cell r="AR219">
            <v>0</v>
          </cell>
        </row>
        <row r="220">
          <cell r="A220" t="str">
            <v>EPG-PS-PABO</v>
          </cell>
          <cell r="B220" t="str">
            <v>Bonga</v>
          </cell>
          <cell r="C220" t="str">
            <v>50831958</v>
          </cell>
          <cell r="D220" t="str">
            <v>Offshore Installation Manager</v>
          </cell>
          <cell r="E220" t="str">
            <v xml:space="preserve">   68762</v>
          </cell>
          <cell r="F220" t="str">
            <v>Black, Les</v>
          </cell>
          <cell r="G220" t="str">
            <v>Prod Eng Upstream Ops Supervision JG3</v>
          </cell>
          <cell r="H220" t="str">
            <v>3</v>
          </cell>
          <cell r="I220" t="str">
            <v>50831956</v>
          </cell>
          <cell r="J220" t="str">
            <v>Oni, Olatunbosun</v>
          </cell>
          <cell r="K220" t="str">
            <v>Lagos (SNEPCO)</v>
          </cell>
          <cell r="L220" t="str">
            <v>0003</v>
          </cell>
          <cell r="M220" t="str">
            <v>Expatriate - EBAS</v>
          </cell>
          <cell r="N220" t="str">
            <v>Indefinite</v>
          </cell>
          <cell r="O220" t="str">
            <v>3</v>
          </cell>
          <cell r="P220">
            <v>0</v>
          </cell>
          <cell r="Q220">
            <v>0</v>
          </cell>
          <cell r="R220">
            <v>0</v>
          </cell>
          <cell r="T220">
            <v>0</v>
          </cell>
          <cell r="U220">
            <v>0</v>
          </cell>
          <cell r="V220">
            <v>0</v>
          </cell>
          <cell r="W220">
            <v>0</v>
          </cell>
          <cell r="X220">
            <v>0</v>
          </cell>
          <cell r="Z220">
            <v>0</v>
          </cell>
          <cell r="AD220">
            <v>0</v>
          </cell>
          <cell r="AE220">
            <v>0</v>
          </cell>
          <cell r="AF220">
            <v>0</v>
          </cell>
          <cell r="AG220">
            <v>0</v>
          </cell>
          <cell r="AH220">
            <v>0</v>
          </cell>
          <cell r="AI220">
            <v>0</v>
          </cell>
          <cell r="AJ220">
            <v>0</v>
          </cell>
          <cell r="AK220">
            <v>0</v>
          </cell>
          <cell r="AL220">
            <v>0</v>
          </cell>
          <cell r="AO220">
            <v>0</v>
          </cell>
          <cell r="AR220">
            <v>0</v>
          </cell>
        </row>
        <row r="221">
          <cell r="A221" t="str">
            <v>EPG-PS-PABO</v>
          </cell>
          <cell r="B221" t="str">
            <v>Bonga</v>
          </cell>
          <cell r="C221" t="str">
            <v>50831959</v>
          </cell>
          <cell r="D221" t="str">
            <v>Offshore Installation Manager</v>
          </cell>
          <cell r="E221" t="str">
            <v xml:space="preserve">   68468</v>
          </cell>
          <cell r="F221" t="str">
            <v>Willetts, Ian</v>
          </cell>
          <cell r="G221" t="str">
            <v>Prod Eng Upstream Ops Supervision JG3</v>
          </cell>
          <cell r="H221" t="str">
            <v>3</v>
          </cell>
          <cell r="I221" t="str">
            <v>50831956</v>
          </cell>
          <cell r="J221" t="str">
            <v>Oni, Olatunbosun</v>
          </cell>
          <cell r="K221" t="str">
            <v>Lagos (SNEPCO)</v>
          </cell>
          <cell r="L221" t="str">
            <v>0003</v>
          </cell>
          <cell r="M221" t="str">
            <v>Expatriate - EBAS</v>
          </cell>
          <cell r="N221" t="str">
            <v>Indefinite</v>
          </cell>
          <cell r="O221" t="str">
            <v>3</v>
          </cell>
          <cell r="P221">
            <v>0</v>
          </cell>
          <cell r="Q221">
            <v>0</v>
          </cell>
          <cell r="R221">
            <v>0</v>
          </cell>
          <cell r="T221">
            <v>0</v>
          </cell>
          <cell r="U221">
            <v>0</v>
          </cell>
          <cell r="V221">
            <v>0</v>
          </cell>
          <cell r="W221">
            <v>0</v>
          </cell>
          <cell r="X221">
            <v>0</v>
          </cell>
          <cell r="Z221">
            <v>0</v>
          </cell>
          <cell r="AD221">
            <v>0</v>
          </cell>
          <cell r="AE221">
            <v>0</v>
          </cell>
          <cell r="AF221">
            <v>0</v>
          </cell>
          <cell r="AG221">
            <v>0</v>
          </cell>
          <cell r="AH221">
            <v>0</v>
          </cell>
          <cell r="AI221">
            <v>0</v>
          </cell>
          <cell r="AJ221">
            <v>0</v>
          </cell>
          <cell r="AK221">
            <v>0</v>
          </cell>
          <cell r="AL221">
            <v>0</v>
          </cell>
          <cell r="AO221">
            <v>0</v>
          </cell>
          <cell r="AR221">
            <v>0</v>
          </cell>
        </row>
        <row r="222">
          <cell r="A222" t="str">
            <v>EPG-PS-PABO</v>
          </cell>
          <cell r="B222" t="str">
            <v>Bonga</v>
          </cell>
          <cell r="C222" t="str">
            <v>50831960</v>
          </cell>
          <cell r="D222" t="str">
            <v>Offshore Installation Manager</v>
          </cell>
          <cell r="E222">
            <v>0</v>
          </cell>
          <cell r="F222">
            <v>0</v>
          </cell>
          <cell r="G222" t="str">
            <v>Prod Eng Upstream Ops Supervision JG3</v>
          </cell>
          <cell r="H222" t="str">
            <v>3</v>
          </cell>
          <cell r="I222" t="str">
            <v>50831956</v>
          </cell>
          <cell r="J222" t="str">
            <v>Oni, Olatunbosun</v>
          </cell>
          <cell r="K222" t="str">
            <v>Lagos (SNEPCO)</v>
          </cell>
          <cell r="L222" t="str">
            <v>0003</v>
          </cell>
          <cell r="M222">
            <v>0</v>
          </cell>
          <cell r="N222">
            <v>0</v>
          </cell>
          <cell r="O222">
            <v>0</v>
          </cell>
          <cell r="P222">
            <v>0</v>
          </cell>
          <cell r="Q222">
            <v>0</v>
          </cell>
          <cell r="R222">
            <v>0</v>
          </cell>
          <cell r="T222">
            <v>0</v>
          </cell>
          <cell r="U222">
            <v>0</v>
          </cell>
          <cell r="V222">
            <v>0</v>
          </cell>
          <cell r="W222">
            <v>0</v>
          </cell>
          <cell r="X222">
            <v>0</v>
          </cell>
          <cell r="Z222">
            <v>0</v>
          </cell>
          <cell r="AC222">
            <v>39114</v>
          </cell>
          <cell r="AD222">
            <v>0</v>
          </cell>
          <cell r="AE222">
            <v>0</v>
          </cell>
          <cell r="AF222">
            <v>0</v>
          </cell>
          <cell r="AG222">
            <v>0</v>
          </cell>
          <cell r="AH222">
            <v>0</v>
          </cell>
          <cell r="AI222">
            <v>0</v>
          </cell>
          <cell r="AJ222">
            <v>0</v>
          </cell>
          <cell r="AK222">
            <v>0</v>
          </cell>
          <cell r="AL222">
            <v>0</v>
          </cell>
          <cell r="AO222">
            <v>0</v>
          </cell>
          <cell r="AR222">
            <v>0</v>
          </cell>
        </row>
        <row r="223">
          <cell r="A223" t="str">
            <v>EPG-PS-PABO</v>
          </cell>
          <cell r="B223" t="str">
            <v>Bonga</v>
          </cell>
          <cell r="C223" t="str">
            <v>50831961</v>
          </cell>
          <cell r="D223" t="str">
            <v>Offshore Installation Manager</v>
          </cell>
          <cell r="E223" t="str">
            <v xml:space="preserve">   99242</v>
          </cell>
          <cell r="F223" t="str">
            <v>Pain, CLIFF</v>
          </cell>
          <cell r="G223" t="str">
            <v>Prod Eng Upstream Ops Supervision JG3</v>
          </cell>
          <cell r="H223" t="str">
            <v>3</v>
          </cell>
          <cell r="I223" t="str">
            <v>50831956</v>
          </cell>
          <cell r="J223" t="str">
            <v>Oni, Olatunbosun</v>
          </cell>
          <cell r="K223" t="str">
            <v>Lagos (SNEPCO)</v>
          </cell>
          <cell r="L223" t="str">
            <v>0003</v>
          </cell>
          <cell r="M223" t="str">
            <v>Expatriate - EBAS</v>
          </cell>
          <cell r="N223" t="str">
            <v>Fixed Term (&gt;= 6mth)</v>
          </cell>
          <cell r="O223" t="str">
            <v>4</v>
          </cell>
          <cell r="P223">
            <v>0</v>
          </cell>
          <cell r="Q223">
            <v>0</v>
          </cell>
          <cell r="R223">
            <v>0</v>
          </cell>
          <cell r="T223">
            <v>0</v>
          </cell>
          <cell r="U223">
            <v>0</v>
          </cell>
          <cell r="V223">
            <v>0</v>
          </cell>
          <cell r="W223">
            <v>0</v>
          </cell>
          <cell r="X223">
            <v>0</v>
          </cell>
          <cell r="Z223">
            <v>0</v>
          </cell>
          <cell r="AD223">
            <v>0</v>
          </cell>
          <cell r="AE223">
            <v>0</v>
          </cell>
          <cell r="AF223">
            <v>0</v>
          </cell>
          <cell r="AG223">
            <v>0</v>
          </cell>
          <cell r="AH223">
            <v>0</v>
          </cell>
          <cell r="AI223">
            <v>0</v>
          </cell>
          <cell r="AJ223">
            <v>0</v>
          </cell>
          <cell r="AK223">
            <v>0</v>
          </cell>
          <cell r="AL223">
            <v>0</v>
          </cell>
          <cell r="AO223">
            <v>0</v>
          </cell>
          <cell r="AR223">
            <v>0</v>
          </cell>
        </row>
        <row r="224">
          <cell r="A224">
            <v>0</v>
          </cell>
          <cell r="C224">
            <v>0</v>
          </cell>
          <cell r="D224">
            <v>0</v>
          </cell>
          <cell r="E224">
            <v>0</v>
          </cell>
          <cell r="F224">
            <v>0</v>
          </cell>
          <cell r="G224">
            <v>0</v>
          </cell>
          <cell r="H224">
            <v>0</v>
          </cell>
          <cell r="I224">
            <v>0</v>
          </cell>
          <cell r="J224">
            <v>0</v>
          </cell>
          <cell r="K224" t="str">
            <v>Lagos (SNEPCO)</v>
          </cell>
          <cell r="L224" t="str">
            <v>0003</v>
          </cell>
          <cell r="M224">
            <v>0</v>
          </cell>
          <cell r="N224">
            <v>0</v>
          </cell>
          <cell r="O224">
            <v>0</v>
          </cell>
          <cell r="P224">
            <v>0</v>
          </cell>
          <cell r="Q224">
            <v>0</v>
          </cell>
          <cell r="R224">
            <v>0</v>
          </cell>
          <cell r="T224">
            <v>0</v>
          </cell>
          <cell r="U224">
            <v>0</v>
          </cell>
          <cell r="V224">
            <v>0</v>
          </cell>
          <cell r="W224">
            <v>0</v>
          </cell>
          <cell r="X224">
            <v>0</v>
          </cell>
          <cell r="Z224">
            <v>0</v>
          </cell>
          <cell r="AD224">
            <v>0</v>
          </cell>
          <cell r="AE224">
            <v>0</v>
          </cell>
          <cell r="AF224">
            <v>0</v>
          </cell>
          <cell r="AG224">
            <v>0</v>
          </cell>
          <cell r="AH224">
            <v>0</v>
          </cell>
          <cell r="AI224">
            <v>0</v>
          </cell>
          <cell r="AJ224">
            <v>0</v>
          </cell>
          <cell r="AK224">
            <v>0</v>
          </cell>
          <cell r="AL224">
            <v>0</v>
          </cell>
          <cell r="AO224">
            <v>0</v>
          </cell>
          <cell r="AR224">
            <v>0</v>
          </cell>
        </row>
        <row r="225">
          <cell r="A225" t="str">
            <v>EPG-PS-PABOP</v>
          </cell>
          <cell r="B225" t="str">
            <v>Bonga</v>
          </cell>
          <cell r="C225" t="str">
            <v>50831962</v>
          </cell>
          <cell r="D225" t="str">
            <v>Operations Supervisor</v>
          </cell>
          <cell r="E225" t="str">
            <v xml:space="preserve">   68559</v>
          </cell>
          <cell r="F225" t="str">
            <v>Hutchman, James</v>
          </cell>
          <cell r="G225" t="str">
            <v>Prod Eng Upstream Ops Supervision JG4</v>
          </cell>
          <cell r="H225" t="str">
            <v>4</v>
          </cell>
          <cell r="I225" t="str">
            <v>50831958</v>
          </cell>
          <cell r="J225" t="str">
            <v>Black, Les</v>
          </cell>
          <cell r="K225" t="str">
            <v>Lagos (SNEPCO)</v>
          </cell>
          <cell r="L225" t="str">
            <v>0003</v>
          </cell>
          <cell r="M225" t="str">
            <v>Expatriate - EBAS</v>
          </cell>
          <cell r="N225" t="str">
            <v>Indefinite</v>
          </cell>
          <cell r="O225" t="str">
            <v>4</v>
          </cell>
          <cell r="P225">
            <v>0</v>
          </cell>
          <cell r="Q225">
            <v>0</v>
          </cell>
          <cell r="R225">
            <v>0</v>
          </cell>
          <cell r="T225">
            <v>0</v>
          </cell>
          <cell r="U225">
            <v>0</v>
          </cell>
          <cell r="V225">
            <v>0</v>
          </cell>
          <cell r="W225">
            <v>0</v>
          </cell>
          <cell r="X225">
            <v>0</v>
          </cell>
          <cell r="Z225">
            <v>0</v>
          </cell>
          <cell r="AD225">
            <v>0</v>
          </cell>
          <cell r="AE225">
            <v>0</v>
          </cell>
          <cell r="AF225">
            <v>0</v>
          </cell>
          <cell r="AG225">
            <v>0</v>
          </cell>
          <cell r="AH225">
            <v>0</v>
          </cell>
          <cell r="AI225">
            <v>0</v>
          </cell>
          <cell r="AJ225">
            <v>0</v>
          </cell>
          <cell r="AK225">
            <v>0</v>
          </cell>
          <cell r="AL225">
            <v>0</v>
          </cell>
          <cell r="AO225">
            <v>0</v>
          </cell>
          <cell r="AR225">
            <v>0</v>
          </cell>
        </row>
        <row r="226">
          <cell r="A226" t="str">
            <v>EPG-PS-PABOP</v>
          </cell>
          <cell r="B226" t="str">
            <v>Bonga</v>
          </cell>
          <cell r="C226" t="str">
            <v>50831963</v>
          </cell>
          <cell r="D226" t="str">
            <v>Operations Supervisor</v>
          </cell>
          <cell r="E226" t="str">
            <v xml:space="preserve">   68801</v>
          </cell>
          <cell r="F226" t="str">
            <v>Anderson, Colin</v>
          </cell>
          <cell r="G226" t="str">
            <v>Prod Eng Upstream Ops Supervision JG4</v>
          </cell>
          <cell r="H226" t="str">
            <v>4</v>
          </cell>
          <cell r="I226" t="str">
            <v>50831959</v>
          </cell>
          <cell r="J226" t="str">
            <v>Willetts, Ian</v>
          </cell>
          <cell r="K226" t="str">
            <v>Lagos (SNEPCO)</v>
          </cell>
          <cell r="L226" t="str">
            <v>0003</v>
          </cell>
          <cell r="M226" t="str">
            <v>Expatriate - EBAS</v>
          </cell>
          <cell r="N226" t="str">
            <v>Indefinite</v>
          </cell>
          <cell r="O226" t="str">
            <v>4</v>
          </cell>
          <cell r="P226">
            <v>0</v>
          </cell>
          <cell r="Q226">
            <v>0</v>
          </cell>
          <cell r="R226">
            <v>0</v>
          </cell>
          <cell r="T226">
            <v>0</v>
          </cell>
          <cell r="U226">
            <v>0</v>
          </cell>
          <cell r="V226">
            <v>0</v>
          </cell>
          <cell r="W226">
            <v>0</v>
          </cell>
          <cell r="X226">
            <v>0</v>
          </cell>
          <cell r="Z226">
            <v>0</v>
          </cell>
          <cell r="AD226">
            <v>0</v>
          </cell>
          <cell r="AE226">
            <v>0</v>
          </cell>
          <cell r="AF226">
            <v>0</v>
          </cell>
          <cell r="AG226">
            <v>0</v>
          </cell>
          <cell r="AH226">
            <v>0</v>
          </cell>
          <cell r="AI226">
            <v>0</v>
          </cell>
          <cell r="AJ226">
            <v>0</v>
          </cell>
          <cell r="AK226">
            <v>0</v>
          </cell>
          <cell r="AL226">
            <v>0</v>
          </cell>
          <cell r="AO226">
            <v>0</v>
          </cell>
          <cell r="AR226">
            <v>0</v>
          </cell>
        </row>
        <row r="227">
          <cell r="A227" t="str">
            <v>EPG-PS-PABOP</v>
          </cell>
          <cell r="B227" t="str">
            <v>Bonga</v>
          </cell>
          <cell r="C227" t="str">
            <v>50831966</v>
          </cell>
          <cell r="D227" t="str">
            <v>Shift Supervisor Process</v>
          </cell>
          <cell r="E227" t="str">
            <v xml:space="preserve">   67111</v>
          </cell>
          <cell r="F227" t="str">
            <v>Oamen, Christopher</v>
          </cell>
          <cell r="G227" t="str">
            <v>Prod Eng Upstream Ops Supervision JG5</v>
          </cell>
          <cell r="H227" t="str">
            <v>5</v>
          </cell>
          <cell r="I227" t="str">
            <v>50831962</v>
          </cell>
          <cell r="J227" t="str">
            <v>Hutchman, James</v>
          </cell>
          <cell r="K227" t="str">
            <v>Lagos (SNEPCO)</v>
          </cell>
          <cell r="L227" t="str">
            <v>0003</v>
          </cell>
          <cell r="M227" t="str">
            <v>Regular</v>
          </cell>
          <cell r="N227" t="str">
            <v>Indefinite</v>
          </cell>
          <cell r="O227" t="str">
            <v>5</v>
          </cell>
          <cell r="P227">
            <v>0</v>
          </cell>
          <cell r="Q227">
            <v>0</v>
          </cell>
          <cell r="R227">
            <v>0</v>
          </cell>
          <cell r="T227">
            <v>0</v>
          </cell>
          <cell r="U227">
            <v>0</v>
          </cell>
          <cell r="V227">
            <v>0</v>
          </cell>
          <cell r="W227">
            <v>0</v>
          </cell>
          <cell r="X227">
            <v>0</v>
          </cell>
          <cell r="Z227">
            <v>0</v>
          </cell>
          <cell r="AD227">
            <v>0</v>
          </cell>
          <cell r="AE227">
            <v>0</v>
          </cell>
          <cell r="AF227">
            <v>0</v>
          </cell>
          <cell r="AG227">
            <v>0</v>
          </cell>
          <cell r="AH227">
            <v>0</v>
          </cell>
          <cell r="AI227">
            <v>0</v>
          </cell>
          <cell r="AJ227">
            <v>0</v>
          </cell>
          <cell r="AK227">
            <v>0</v>
          </cell>
          <cell r="AL227">
            <v>0</v>
          </cell>
          <cell r="AO227">
            <v>0</v>
          </cell>
          <cell r="AR227">
            <v>0</v>
          </cell>
        </row>
        <row r="228">
          <cell r="A228" t="str">
            <v>EPG-PS-PABOP</v>
          </cell>
          <cell r="B228" t="str">
            <v>Bonga</v>
          </cell>
          <cell r="C228" t="str">
            <v>50831967</v>
          </cell>
          <cell r="D228" t="str">
            <v>Shift Supervisor Process</v>
          </cell>
          <cell r="E228" t="str">
            <v xml:space="preserve">   68437</v>
          </cell>
          <cell r="F228" t="str">
            <v>Mckenzie, Scott</v>
          </cell>
          <cell r="G228" t="str">
            <v>Prod Eng Upstream Ops Supervision JG5</v>
          </cell>
          <cell r="H228" t="str">
            <v>5</v>
          </cell>
          <cell r="I228" t="str">
            <v>50831962</v>
          </cell>
          <cell r="J228" t="str">
            <v>Hutchman, James</v>
          </cell>
          <cell r="K228" t="str">
            <v>Lagos (SNEPCO)</v>
          </cell>
          <cell r="L228" t="str">
            <v>0003</v>
          </cell>
          <cell r="M228" t="str">
            <v>Expatriate - EBAS</v>
          </cell>
          <cell r="N228" t="str">
            <v>Indefinite</v>
          </cell>
          <cell r="O228" t="str">
            <v>4</v>
          </cell>
          <cell r="P228">
            <v>0</v>
          </cell>
          <cell r="Q228">
            <v>0</v>
          </cell>
          <cell r="R228">
            <v>0</v>
          </cell>
          <cell r="T228">
            <v>0</v>
          </cell>
          <cell r="U228">
            <v>0</v>
          </cell>
          <cell r="V228">
            <v>0</v>
          </cell>
          <cell r="W228">
            <v>0</v>
          </cell>
          <cell r="X228">
            <v>0</v>
          </cell>
          <cell r="Z228">
            <v>0</v>
          </cell>
          <cell r="AD228">
            <v>0</v>
          </cell>
          <cell r="AE228">
            <v>0</v>
          </cell>
          <cell r="AF228">
            <v>0</v>
          </cell>
          <cell r="AG228">
            <v>0</v>
          </cell>
          <cell r="AH228">
            <v>0</v>
          </cell>
          <cell r="AI228">
            <v>0</v>
          </cell>
          <cell r="AJ228">
            <v>0</v>
          </cell>
          <cell r="AK228">
            <v>0</v>
          </cell>
          <cell r="AL228">
            <v>0</v>
          </cell>
          <cell r="AO228">
            <v>0</v>
          </cell>
          <cell r="AR228">
            <v>0</v>
          </cell>
        </row>
        <row r="229">
          <cell r="A229" t="str">
            <v>EPG-PS-PABOP</v>
          </cell>
          <cell r="B229" t="str">
            <v>Bonga</v>
          </cell>
          <cell r="C229" t="str">
            <v>50831968</v>
          </cell>
          <cell r="D229" t="str">
            <v>Shift Supervisor Process</v>
          </cell>
          <cell r="E229">
            <v>0</v>
          </cell>
          <cell r="F229">
            <v>0</v>
          </cell>
          <cell r="G229" t="str">
            <v>Prod Eng Upstream Ops Supervision JG5</v>
          </cell>
          <cell r="H229" t="str">
            <v>5</v>
          </cell>
          <cell r="I229" t="str">
            <v>50831963</v>
          </cell>
          <cell r="J229" t="str">
            <v>Anderson, Colin</v>
          </cell>
          <cell r="K229" t="str">
            <v>Lagos (SNEPCO)</v>
          </cell>
          <cell r="L229" t="str">
            <v>0003</v>
          </cell>
          <cell r="M229">
            <v>0</v>
          </cell>
          <cell r="N229">
            <v>0</v>
          </cell>
          <cell r="O229">
            <v>0</v>
          </cell>
          <cell r="P229">
            <v>0</v>
          </cell>
          <cell r="Q229">
            <v>0</v>
          </cell>
          <cell r="R229">
            <v>0</v>
          </cell>
          <cell r="T229">
            <v>0</v>
          </cell>
          <cell r="U229">
            <v>0</v>
          </cell>
          <cell r="V229">
            <v>0</v>
          </cell>
          <cell r="W229">
            <v>0</v>
          </cell>
          <cell r="X229">
            <v>0</v>
          </cell>
          <cell r="Z229">
            <v>0</v>
          </cell>
          <cell r="AC229">
            <v>39114</v>
          </cell>
          <cell r="AD229">
            <v>0</v>
          </cell>
          <cell r="AE229">
            <v>0</v>
          </cell>
          <cell r="AF229">
            <v>0</v>
          </cell>
          <cell r="AG229">
            <v>0</v>
          </cell>
          <cell r="AH229">
            <v>0</v>
          </cell>
          <cell r="AI229">
            <v>0</v>
          </cell>
          <cell r="AJ229">
            <v>0</v>
          </cell>
          <cell r="AK229">
            <v>0</v>
          </cell>
          <cell r="AL229">
            <v>0</v>
          </cell>
          <cell r="AO229">
            <v>0</v>
          </cell>
          <cell r="AR229">
            <v>0</v>
          </cell>
        </row>
        <row r="230">
          <cell r="A230" t="str">
            <v>EPG-PS-PABOP</v>
          </cell>
          <cell r="B230" t="str">
            <v>Bonga</v>
          </cell>
          <cell r="C230" t="str">
            <v>50831969</v>
          </cell>
          <cell r="D230" t="str">
            <v>Shift Supervisor Process</v>
          </cell>
          <cell r="E230" t="str">
            <v xml:space="preserve">   67551</v>
          </cell>
          <cell r="F230" t="str">
            <v>West, Dumo</v>
          </cell>
          <cell r="G230" t="str">
            <v>Prod Eng Upstream Ops Supervision JG5</v>
          </cell>
          <cell r="H230" t="str">
            <v>5</v>
          </cell>
          <cell r="I230" t="str">
            <v>50831963</v>
          </cell>
          <cell r="J230" t="str">
            <v>Anderson, Colin</v>
          </cell>
          <cell r="K230" t="str">
            <v>Lagos (SNEPCO)</v>
          </cell>
          <cell r="L230" t="str">
            <v>0003</v>
          </cell>
          <cell r="M230" t="str">
            <v>Regular</v>
          </cell>
          <cell r="N230" t="str">
            <v>Indefinite</v>
          </cell>
          <cell r="O230" t="str">
            <v>4</v>
          </cell>
          <cell r="P230">
            <v>0</v>
          </cell>
          <cell r="Q230">
            <v>0</v>
          </cell>
          <cell r="R230">
            <v>0</v>
          </cell>
          <cell r="T230">
            <v>0</v>
          </cell>
          <cell r="U230">
            <v>0</v>
          </cell>
          <cell r="V230">
            <v>0</v>
          </cell>
          <cell r="W230">
            <v>0</v>
          </cell>
          <cell r="X230">
            <v>0</v>
          </cell>
          <cell r="Z230">
            <v>0</v>
          </cell>
          <cell r="AD230">
            <v>0</v>
          </cell>
          <cell r="AE230">
            <v>0</v>
          </cell>
          <cell r="AF230">
            <v>0</v>
          </cell>
          <cell r="AG230">
            <v>0</v>
          </cell>
          <cell r="AH230">
            <v>0</v>
          </cell>
          <cell r="AI230">
            <v>0</v>
          </cell>
          <cell r="AJ230">
            <v>0</v>
          </cell>
          <cell r="AK230">
            <v>0</v>
          </cell>
          <cell r="AL230">
            <v>0</v>
          </cell>
          <cell r="AO230">
            <v>0</v>
          </cell>
          <cell r="AR230">
            <v>0</v>
          </cell>
        </row>
        <row r="231">
          <cell r="A231" t="str">
            <v>EPG-PS-PABOP</v>
          </cell>
          <cell r="B231" t="str">
            <v>Bonga</v>
          </cell>
          <cell r="C231" t="str">
            <v>50832312</v>
          </cell>
          <cell r="D231" t="str">
            <v>Operations Technician</v>
          </cell>
          <cell r="E231" t="str">
            <v xml:space="preserve">   66855</v>
          </cell>
          <cell r="F231" t="str">
            <v>Ekuwem, Amos</v>
          </cell>
          <cell r="G231" t="str">
            <v>Prod Eng Upstream Ops JG8</v>
          </cell>
          <cell r="H231" t="str">
            <v>8</v>
          </cell>
          <cell r="I231" t="str">
            <v>50831967</v>
          </cell>
          <cell r="J231" t="str">
            <v>Mckenzie, Scott</v>
          </cell>
          <cell r="K231" t="str">
            <v>Lagos (SNEPCO)</v>
          </cell>
          <cell r="L231" t="str">
            <v>0003</v>
          </cell>
          <cell r="M231" t="str">
            <v>Regular</v>
          </cell>
          <cell r="N231" t="str">
            <v>Indefinite</v>
          </cell>
          <cell r="O231" t="str">
            <v>8</v>
          </cell>
          <cell r="P231">
            <v>0</v>
          </cell>
          <cell r="Q231">
            <v>0</v>
          </cell>
          <cell r="R231">
            <v>0</v>
          </cell>
          <cell r="T231">
            <v>0</v>
          </cell>
          <cell r="U231">
            <v>0</v>
          </cell>
          <cell r="V231">
            <v>0</v>
          </cell>
          <cell r="W231">
            <v>0</v>
          </cell>
          <cell r="X231">
            <v>0</v>
          </cell>
          <cell r="Z231">
            <v>0</v>
          </cell>
          <cell r="AD231">
            <v>0</v>
          </cell>
          <cell r="AE231">
            <v>0</v>
          </cell>
          <cell r="AF231">
            <v>0</v>
          </cell>
          <cell r="AG231">
            <v>0</v>
          </cell>
          <cell r="AH231">
            <v>0</v>
          </cell>
          <cell r="AI231">
            <v>0</v>
          </cell>
          <cell r="AJ231">
            <v>0</v>
          </cell>
          <cell r="AK231">
            <v>0</v>
          </cell>
          <cell r="AL231">
            <v>0</v>
          </cell>
          <cell r="AO231">
            <v>0</v>
          </cell>
          <cell r="AR231">
            <v>0</v>
          </cell>
        </row>
        <row r="232">
          <cell r="A232" t="str">
            <v>EPG-PS-PABOP</v>
          </cell>
          <cell r="B232" t="str">
            <v>Bonga</v>
          </cell>
          <cell r="C232" t="str">
            <v>50832314</v>
          </cell>
          <cell r="D232" t="str">
            <v>Operations Technician</v>
          </cell>
          <cell r="E232" t="str">
            <v xml:space="preserve">   66976</v>
          </cell>
          <cell r="F232" t="str">
            <v>Gasali, Suleiman</v>
          </cell>
          <cell r="G232" t="str">
            <v>Prod Eng Upstream Ops JG8</v>
          </cell>
          <cell r="H232" t="str">
            <v>8</v>
          </cell>
          <cell r="I232" t="str">
            <v>50831969</v>
          </cell>
          <cell r="J232" t="str">
            <v>West, Dumo</v>
          </cell>
          <cell r="K232" t="str">
            <v>Lagos (SNEPCO)</v>
          </cell>
          <cell r="L232" t="str">
            <v>0003</v>
          </cell>
          <cell r="M232" t="str">
            <v>Regular</v>
          </cell>
          <cell r="N232" t="str">
            <v>Indefinite</v>
          </cell>
          <cell r="O232" t="str">
            <v>7</v>
          </cell>
          <cell r="P232">
            <v>0</v>
          </cell>
          <cell r="Q232">
            <v>0</v>
          </cell>
          <cell r="R232">
            <v>0</v>
          </cell>
          <cell r="T232">
            <v>0</v>
          </cell>
          <cell r="U232">
            <v>0</v>
          </cell>
          <cell r="V232">
            <v>0</v>
          </cell>
          <cell r="W232">
            <v>0</v>
          </cell>
          <cell r="X232">
            <v>0</v>
          </cell>
          <cell r="Z232">
            <v>0</v>
          </cell>
          <cell r="AD232">
            <v>0</v>
          </cell>
          <cell r="AE232">
            <v>0</v>
          </cell>
          <cell r="AF232">
            <v>0</v>
          </cell>
          <cell r="AG232">
            <v>0</v>
          </cell>
          <cell r="AH232">
            <v>0</v>
          </cell>
          <cell r="AI232">
            <v>0</v>
          </cell>
          <cell r="AJ232">
            <v>0</v>
          </cell>
          <cell r="AK232">
            <v>0</v>
          </cell>
          <cell r="AL232">
            <v>0</v>
          </cell>
          <cell r="AO232">
            <v>0</v>
          </cell>
          <cell r="AR232">
            <v>0</v>
          </cell>
        </row>
        <row r="233">
          <cell r="A233">
            <v>0</v>
          </cell>
          <cell r="B233" t="str">
            <v>Bonga</v>
          </cell>
          <cell r="C233">
            <v>0</v>
          </cell>
          <cell r="D233">
            <v>0</v>
          </cell>
          <cell r="E233">
            <v>0</v>
          </cell>
          <cell r="F233">
            <v>0</v>
          </cell>
          <cell r="G233">
            <v>0</v>
          </cell>
          <cell r="H233">
            <v>0</v>
          </cell>
          <cell r="I233">
            <v>0</v>
          </cell>
          <cell r="J233">
            <v>0</v>
          </cell>
          <cell r="K233" t="str">
            <v>Lagos (SNEPCO)</v>
          </cell>
          <cell r="L233" t="str">
            <v>0003</v>
          </cell>
          <cell r="M233">
            <v>0</v>
          </cell>
          <cell r="N233">
            <v>0</v>
          </cell>
          <cell r="O233">
            <v>0</v>
          </cell>
          <cell r="P233">
            <v>0</v>
          </cell>
          <cell r="Q233">
            <v>0</v>
          </cell>
          <cell r="R233">
            <v>0</v>
          </cell>
          <cell r="T233">
            <v>0</v>
          </cell>
          <cell r="U233">
            <v>0</v>
          </cell>
          <cell r="V233">
            <v>0</v>
          </cell>
          <cell r="W233">
            <v>0</v>
          </cell>
          <cell r="X233">
            <v>0</v>
          </cell>
          <cell r="Z233">
            <v>0</v>
          </cell>
          <cell r="AD233">
            <v>0</v>
          </cell>
          <cell r="AE233">
            <v>0</v>
          </cell>
          <cell r="AF233">
            <v>0</v>
          </cell>
          <cell r="AG233">
            <v>0</v>
          </cell>
          <cell r="AH233">
            <v>0</v>
          </cell>
          <cell r="AI233">
            <v>0</v>
          </cell>
          <cell r="AJ233">
            <v>0</v>
          </cell>
          <cell r="AK233">
            <v>0</v>
          </cell>
          <cell r="AL233">
            <v>0</v>
          </cell>
          <cell r="AO233">
            <v>0</v>
          </cell>
          <cell r="AR233">
            <v>0</v>
          </cell>
        </row>
        <row r="234">
          <cell r="A234" t="str">
            <v>EPG-PS-PABOP</v>
          </cell>
          <cell r="B234" t="str">
            <v>Bonga</v>
          </cell>
          <cell r="C234" t="str">
            <v>50831970</v>
          </cell>
          <cell r="D234" t="str">
            <v>Control Room Operator</v>
          </cell>
          <cell r="E234" t="str">
            <v xml:space="preserve">   66967</v>
          </cell>
          <cell r="F234" t="str">
            <v>Alalade, Kayode</v>
          </cell>
          <cell r="G234" t="str">
            <v>Prod Eng Upstream Ops JG6</v>
          </cell>
          <cell r="H234" t="str">
            <v>6</v>
          </cell>
          <cell r="I234" t="str">
            <v>50831969</v>
          </cell>
          <cell r="J234" t="str">
            <v>West, Dumo</v>
          </cell>
          <cell r="K234" t="str">
            <v>Lagos (SNEPCO)</v>
          </cell>
          <cell r="L234" t="str">
            <v>0003</v>
          </cell>
          <cell r="M234" t="str">
            <v>Regular</v>
          </cell>
          <cell r="N234" t="str">
            <v>Indefinite</v>
          </cell>
          <cell r="O234" t="str">
            <v>7</v>
          </cell>
          <cell r="P234">
            <v>0</v>
          </cell>
          <cell r="Q234">
            <v>0</v>
          </cell>
          <cell r="R234">
            <v>0</v>
          </cell>
          <cell r="T234">
            <v>0</v>
          </cell>
          <cell r="U234">
            <v>0</v>
          </cell>
          <cell r="V234">
            <v>0</v>
          </cell>
          <cell r="W234">
            <v>0</v>
          </cell>
          <cell r="X234">
            <v>0</v>
          </cell>
          <cell r="Z234">
            <v>0</v>
          </cell>
          <cell r="AD234">
            <v>0</v>
          </cell>
          <cell r="AE234">
            <v>0</v>
          </cell>
          <cell r="AF234">
            <v>0</v>
          </cell>
          <cell r="AG234">
            <v>0</v>
          </cell>
          <cell r="AH234">
            <v>0</v>
          </cell>
          <cell r="AI234">
            <v>0</v>
          </cell>
          <cell r="AJ234">
            <v>0</v>
          </cell>
          <cell r="AK234">
            <v>0</v>
          </cell>
          <cell r="AL234">
            <v>0</v>
          </cell>
          <cell r="AO234">
            <v>0</v>
          </cell>
          <cell r="AR234">
            <v>0</v>
          </cell>
        </row>
        <row r="235">
          <cell r="A235" t="str">
            <v>EPG-PS-PABOP</v>
          </cell>
          <cell r="B235" t="str">
            <v>Bonga</v>
          </cell>
          <cell r="C235" t="str">
            <v>50831971</v>
          </cell>
          <cell r="D235" t="str">
            <v>Control Room Operator</v>
          </cell>
          <cell r="E235" t="str">
            <v xml:space="preserve">   66846</v>
          </cell>
          <cell r="F235" t="str">
            <v>Animashaun, Tola</v>
          </cell>
          <cell r="G235" t="str">
            <v>Prod Eng Upstream Ops JG6</v>
          </cell>
          <cell r="H235" t="str">
            <v>6</v>
          </cell>
          <cell r="I235" t="str">
            <v>50831969</v>
          </cell>
          <cell r="J235" t="str">
            <v>West, Dumo</v>
          </cell>
          <cell r="K235" t="str">
            <v>Lagos (SNEPCO)</v>
          </cell>
          <cell r="L235" t="str">
            <v>0003</v>
          </cell>
          <cell r="M235" t="str">
            <v>Regular</v>
          </cell>
          <cell r="N235" t="str">
            <v>Indefinite</v>
          </cell>
          <cell r="O235" t="str">
            <v>7</v>
          </cell>
          <cell r="P235">
            <v>0</v>
          </cell>
          <cell r="Q235">
            <v>0</v>
          </cell>
          <cell r="R235">
            <v>0</v>
          </cell>
          <cell r="T235">
            <v>0</v>
          </cell>
          <cell r="U235">
            <v>0</v>
          </cell>
          <cell r="V235">
            <v>0</v>
          </cell>
          <cell r="W235">
            <v>0</v>
          </cell>
          <cell r="X235">
            <v>0</v>
          </cell>
          <cell r="Z235">
            <v>0</v>
          </cell>
          <cell r="AD235">
            <v>0</v>
          </cell>
          <cell r="AE235">
            <v>0</v>
          </cell>
          <cell r="AF235">
            <v>0</v>
          </cell>
          <cell r="AG235">
            <v>0</v>
          </cell>
          <cell r="AH235">
            <v>0</v>
          </cell>
          <cell r="AI235">
            <v>0</v>
          </cell>
          <cell r="AJ235">
            <v>0</v>
          </cell>
          <cell r="AK235">
            <v>0</v>
          </cell>
          <cell r="AL235">
            <v>0</v>
          </cell>
          <cell r="AO235">
            <v>0</v>
          </cell>
          <cell r="AR235">
            <v>0</v>
          </cell>
        </row>
        <row r="236">
          <cell r="A236" t="str">
            <v>EPG-PS-PABOP</v>
          </cell>
          <cell r="B236" t="str">
            <v>Bonga</v>
          </cell>
          <cell r="C236" t="str">
            <v>50831972</v>
          </cell>
          <cell r="D236" t="str">
            <v>Control Room Operator</v>
          </cell>
          <cell r="E236" t="str">
            <v xml:space="preserve">   67102</v>
          </cell>
          <cell r="F236" t="str">
            <v>Ewiwile, Bienonwu</v>
          </cell>
          <cell r="G236" t="str">
            <v>Prod Eng Upstream Ops JG6</v>
          </cell>
          <cell r="H236" t="str">
            <v>6</v>
          </cell>
          <cell r="I236" t="str">
            <v>50831969</v>
          </cell>
          <cell r="J236" t="str">
            <v>West, Dumo</v>
          </cell>
          <cell r="K236" t="str">
            <v>Lagos (SNEPCO)</v>
          </cell>
          <cell r="L236" t="str">
            <v>0003</v>
          </cell>
          <cell r="M236" t="str">
            <v>Regular</v>
          </cell>
          <cell r="N236" t="str">
            <v>Indefinite</v>
          </cell>
          <cell r="O236" t="str">
            <v>7</v>
          </cell>
          <cell r="P236">
            <v>0</v>
          </cell>
          <cell r="Q236">
            <v>0</v>
          </cell>
          <cell r="R236">
            <v>0</v>
          </cell>
          <cell r="T236">
            <v>0</v>
          </cell>
          <cell r="U236">
            <v>0</v>
          </cell>
          <cell r="V236">
            <v>0</v>
          </cell>
          <cell r="W236">
            <v>0</v>
          </cell>
          <cell r="X236">
            <v>0</v>
          </cell>
          <cell r="Z236">
            <v>0</v>
          </cell>
          <cell r="AD236">
            <v>0</v>
          </cell>
          <cell r="AE236">
            <v>0</v>
          </cell>
          <cell r="AF236">
            <v>0</v>
          </cell>
          <cell r="AG236">
            <v>0</v>
          </cell>
          <cell r="AH236">
            <v>0</v>
          </cell>
          <cell r="AI236">
            <v>0</v>
          </cell>
          <cell r="AJ236">
            <v>0</v>
          </cell>
          <cell r="AK236">
            <v>0</v>
          </cell>
          <cell r="AL236">
            <v>0</v>
          </cell>
          <cell r="AO236">
            <v>0</v>
          </cell>
          <cell r="AR236">
            <v>0</v>
          </cell>
        </row>
        <row r="237">
          <cell r="A237" t="str">
            <v>EPG-PS-PABOP</v>
          </cell>
          <cell r="B237" t="str">
            <v>Bonga</v>
          </cell>
          <cell r="C237" t="str">
            <v>50831973</v>
          </cell>
          <cell r="D237" t="str">
            <v>Control Room Operator</v>
          </cell>
          <cell r="E237" t="str">
            <v xml:space="preserve">   66926</v>
          </cell>
          <cell r="F237" t="str">
            <v>Iroha, Charles</v>
          </cell>
          <cell r="G237" t="str">
            <v>Prod Eng Upstream Ops JG6</v>
          </cell>
          <cell r="H237" t="str">
            <v>6</v>
          </cell>
          <cell r="I237" t="str">
            <v>50831967</v>
          </cell>
          <cell r="J237" t="str">
            <v>Mckenzie, Scott</v>
          </cell>
          <cell r="K237" t="str">
            <v>Lagos (SNEPCO)</v>
          </cell>
          <cell r="L237" t="str">
            <v>0003</v>
          </cell>
          <cell r="M237" t="str">
            <v>Regular</v>
          </cell>
          <cell r="N237" t="str">
            <v>Indefinite</v>
          </cell>
          <cell r="O237" t="str">
            <v>7</v>
          </cell>
          <cell r="P237">
            <v>0</v>
          </cell>
          <cell r="Q237">
            <v>0</v>
          </cell>
          <cell r="R237">
            <v>0</v>
          </cell>
          <cell r="T237">
            <v>0</v>
          </cell>
          <cell r="U237">
            <v>0</v>
          </cell>
          <cell r="V237">
            <v>0</v>
          </cell>
          <cell r="W237">
            <v>0</v>
          </cell>
          <cell r="X237">
            <v>0</v>
          </cell>
          <cell r="Z237">
            <v>0</v>
          </cell>
          <cell r="AD237">
            <v>0</v>
          </cell>
          <cell r="AE237">
            <v>0</v>
          </cell>
          <cell r="AF237">
            <v>0</v>
          </cell>
          <cell r="AG237">
            <v>0</v>
          </cell>
          <cell r="AH237">
            <v>0</v>
          </cell>
          <cell r="AI237">
            <v>0</v>
          </cell>
          <cell r="AJ237">
            <v>0</v>
          </cell>
          <cell r="AK237">
            <v>0</v>
          </cell>
          <cell r="AL237">
            <v>0</v>
          </cell>
          <cell r="AO237">
            <v>0</v>
          </cell>
          <cell r="AR237">
            <v>0</v>
          </cell>
        </row>
        <row r="238">
          <cell r="A238" t="str">
            <v>EPG-PS-PABOP</v>
          </cell>
          <cell r="B238" t="str">
            <v>Bonga</v>
          </cell>
          <cell r="C238" t="str">
            <v>50831974</v>
          </cell>
          <cell r="D238" t="str">
            <v>Control Room Operator</v>
          </cell>
          <cell r="E238" t="str">
            <v xml:space="preserve">   66867</v>
          </cell>
          <cell r="F238" t="str">
            <v>Karunwi, Akinola</v>
          </cell>
          <cell r="G238" t="str">
            <v>Prod Eng Upstream Ops JG6</v>
          </cell>
          <cell r="H238" t="str">
            <v>6</v>
          </cell>
          <cell r="I238" t="str">
            <v>50831967</v>
          </cell>
          <cell r="J238" t="str">
            <v>Mckenzie, Scott</v>
          </cell>
          <cell r="K238" t="str">
            <v>Lagos (SNEPCO)</v>
          </cell>
          <cell r="L238" t="str">
            <v>0003</v>
          </cell>
          <cell r="M238" t="str">
            <v>Regular</v>
          </cell>
          <cell r="N238" t="str">
            <v>Indefinite</v>
          </cell>
          <cell r="O238" t="str">
            <v>7</v>
          </cell>
          <cell r="P238">
            <v>0</v>
          </cell>
          <cell r="Q238">
            <v>0</v>
          </cell>
          <cell r="R238">
            <v>0</v>
          </cell>
          <cell r="T238">
            <v>0</v>
          </cell>
          <cell r="U238">
            <v>0</v>
          </cell>
          <cell r="V238">
            <v>0</v>
          </cell>
          <cell r="W238">
            <v>0</v>
          </cell>
          <cell r="X238">
            <v>0</v>
          </cell>
          <cell r="Z238">
            <v>0</v>
          </cell>
          <cell r="AD238">
            <v>0</v>
          </cell>
          <cell r="AE238">
            <v>0</v>
          </cell>
          <cell r="AF238">
            <v>0</v>
          </cell>
          <cell r="AG238">
            <v>0</v>
          </cell>
          <cell r="AH238">
            <v>0</v>
          </cell>
          <cell r="AI238">
            <v>0</v>
          </cell>
          <cell r="AJ238">
            <v>0</v>
          </cell>
          <cell r="AK238">
            <v>0</v>
          </cell>
          <cell r="AL238">
            <v>0</v>
          </cell>
          <cell r="AO238">
            <v>0</v>
          </cell>
          <cell r="AR238">
            <v>0</v>
          </cell>
        </row>
        <row r="239">
          <cell r="A239" t="str">
            <v>EPG-PS-PABOP</v>
          </cell>
          <cell r="B239" t="str">
            <v>Bonga</v>
          </cell>
          <cell r="C239" t="str">
            <v>50831975</v>
          </cell>
          <cell r="D239" t="str">
            <v>Control Room Operator</v>
          </cell>
          <cell r="E239" t="str">
            <v xml:space="preserve">   66827</v>
          </cell>
          <cell r="F239" t="str">
            <v>Diji, Donatus</v>
          </cell>
          <cell r="G239" t="str">
            <v>Prod Eng Upstream Ops JG6</v>
          </cell>
          <cell r="H239" t="str">
            <v>6</v>
          </cell>
          <cell r="I239" t="str">
            <v>50831967</v>
          </cell>
          <cell r="J239" t="str">
            <v>Mckenzie, Scott</v>
          </cell>
          <cell r="K239" t="str">
            <v>Lagos (SNEPCO)</v>
          </cell>
          <cell r="L239" t="str">
            <v>0003</v>
          </cell>
          <cell r="M239" t="str">
            <v>Regular</v>
          </cell>
          <cell r="N239" t="str">
            <v>Indefinite</v>
          </cell>
          <cell r="O239" t="str">
            <v>7</v>
          </cell>
          <cell r="P239">
            <v>0</v>
          </cell>
          <cell r="Q239">
            <v>0</v>
          </cell>
          <cell r="R239">
            <v>0</v>
          </cell>
          <cell r="T239">
            <v>0</v>
          </cell>
          <cell r="U239">
            <v>0</v>
          </cell>
          <cell r="V239">
            <v>0</v>
          </cell>
          <cell r="W239">
            <v>0</v>
          </cell>
          <cell r="X239">
            <v>0</v>
          </cell>
          <cell r="Z239">
            <v>0</v>
          </cell>
          <cell r="AD239">
            <v>0</v>
          </cell>
          <cell r="AE239">
            <v>0</v>
          </cell>
          <cell r="AF239">
            <v>0</v>
          </cell>
          <cell r="AG239">
            <v>0</v>
          </cell>
          <cell r="AH239">
            <v>0</v>
          </cell>
          <cell r="AI239">
            <v>0</v>
          </cell>
          <cell r="AJ239">
            <v>0</v>
          </cell>
          <cell r="AK239">
            <v>0</v>
          </cell>
          <cell r="AL239">
            <v>0</v>
          </cell>
          <cell r="AO239">
            <v>0</v>
          </cell>
          <cell r="AR239">
            <v>0</v>
          </cell>
        </row>
        <row r="240">
          <cell r="A240" t="str">
            <v>EPG-PS-PABOP</v>
          </cell>
          <cell r="B240" t="str">
            <v>Bonga</v>
          </cell>
          <cell r="C240" t="str">
            <v>50832101</v>
          </cell>
          <cell r="D240" t="str">
            <v>Control Room Operator</v>
          </cell>
          <cell r="E240" t="str">
            <v xml:space="preserve">   66877</v>
          </cell>
          <cell r="F240" t="str">
            <v>Ojerinde, Kamoru</v>
          </cell>
          <cell r="G240" t="str">
            <v>Prod Eng Upstream Ops JG6</v>
          </cell>
          <cell r="H240" t="str">
            <v>6</v>
          </cell>
          <cell r="I240" t="str">
            <v>50831969</v>
          </cell>
          <cell r="J240" t="str">
            <v>West, Dumo</v>
          </cell>
          <cell r="K240" t="str">
            <v>Lagos (SNEPCO)</v>
          </cell>
          <cell r="L240" t="str">
            <v>0003</v>
          </cell>
          <cell r="M240" t="str">
            <v>Regular</v>
          </cell>
          <cell r="N240" t="str">
            <v>Indefinite</v>
          </cell>
          <cell r="O240" t="str">
            <v>6</v>
          </cell>
          <cell r="P240">
            <v>0</v>
          </cell>
          <cell r="Q240">
            <v>0</v>
          </cell>
          <cell r="R240">
            <v>0</v>
          </cell>
          <cell r="T240">
            <v>0</v>
          </cell>
          <cell r="U240">
            <v>0</v>
          </cell>
          <cell r="V240">
            <v>0</v>
          </cell>
          <cell r="W240">
            <v>0</v>
          </cell>
          <cell r="X240">
            <v>0</v>
          </cell>
          <cell r="Z240">
            <v>0</v>
          </cell>
          <cell r="AD240">
            <v>0</v>
          </cell>
          <cell r="AE240">
            <v>0</v>
          </cell>
          <cell r="AF240">
            <v>0</v>
          </cell>
          <cell r="AG240">
            <v>0</v>
          </cell>
          <cell r="AH240">
            <v>0</v>
          </cell>
          <cell r="AI240">
            <v>0</v>
          </cell>
          <cell r="AJ240">
            <v>0</v>
          </cell>
          <cell r="AK240">
            <v>0</v>
          </cell>
          <cell r="AL240">
            <v>0</v>
          </cell>
          <cell r="AO240">
            <v>0</v>
          </cell>
          <cell r="AR240">
            <v>0</v>
          </cell>
        </row>
        <row r="241">
          <cell r="A241" t="str">
            <v>EPG-PS-PABOP</v>
          </cell>
          <cell r="B241" t="str">
            <v>Bonga</v>
          </cell>
          <cell r="C241" t="str">
            <v>50832102</v>
          </cell>
          <cell r="D241" t="str">
            <v>Control Room Operator</v>
          </cell>
          <cell r="E241" t="str">
            <v xml:space="preserve">   66957</v>
          </cell>
          <cell r="F241" t="str">
            <v>Umoren, Uwemedimo</v>
          </cell>
          <cell r="G241" t="str">
            <v>Prod Eng Upstream Ops JG6</v>
          </cell>
          <cell r="H241" t="str">
            <v>6</v>
          </cell>
          <cell r="I241" t="str">
            <v>50831967</v>
          </cell>
          <cell r="J241" t="str">
            <v>Mckenzie, Scott</v>
          </cell>
          <cell r="K241" t="str">
            <v>Lagos (SNEPCO)</v>
          </cell>
          <cell r="L241" t="str">
            <v>0003</v>
          </cell>
          <cell r="M241" t="str">
            <v>Regular</v>
          </cell>
          <cell r="N241" t="str">
            <v>Indefinite</v>
          </cell>
          <cell r="O241" t="str">
            <v>7</v>
          </cell>
          <cell r="P241">
            <v>0</v>
          </cell>
          <cell r="Q241">
            <v>0</v>
          </cell>
          <cell r="R241">
            <v>0</v>
          </cell>
          <cell r="T241">
            <v>0</v>
          </cell>
          <cell r="U241">
            <v>0</v>
          </cell>
          <cell r="V241">
            <v>0</v>
          </cell>
          <cell r="W241">
            <v>0</v>
          </cell>
          <cell r="X241">
            <v>0</v>
          </cell>
          <cell r="Z241">
            <v>0</v>
          </cell>
          <cell r="AD241">
            <v>0</v>
          </cell>
          <cell r="AE241">
            <v>0</v>
          </cell>
          <cell r="AF241">
            <v>0</v>
          </cell>
          <cell r="AG241">
            <v>0</v>
          </cell>
          <cell r="AH241">
            <v>0</v>
          </cell>
          <cell r="AI241">
            <v>0</v>
          </cell>
          <cell r="AJ241">
            <v>0</v>
          </cell>
          <cell r="AK241">
            <v>0</v>
          </cell>
          <cell r="AL241">
            <v>0</v>
          </cell>
          <cell r="AO241">
            <v>0</v>
          </cell>
          <cell r="AR241">
            <v>0</v>
          </cell>
        </row>
        <row r="242">
          <cell r="A242">
            <v>0</v>
          </cell>
          <cell r="B242" t="str">
            <v>Bonga</v>
          </cell>
          <cell r="C242">
            <v>0</v>
          </cell>
          <cell r="D242">
            <v>0</v>
          </cell>
          <cell r="E242">
            <v>0</v>
          </cell>
          <cell r="F242">
            <v>0</v>
          </cell>
          <cell r="G242">
            <v>0</v>
          </cell>
          <cell r="H242">
            <v>0</v>
          </cell>
          <cell r="I242">
            <v>0</v>
          </cell>
          <cell r="J242">
            <v>0</v>
          </cell>
          <cell r="K242" t="str">
            <v>Lagos (SNEPCO)</v>
          </cell>
          <cell r="L242" t="str">
            <v>0003</v>
          </cell>
          <cell r="M242">
            <v>0</v>
          </cell>
          <cell r="N242">
            <v>0</v>
          </cell>
          <cell r="O242">
            <v>0</v>
          </cell>
          <cell r="P242">
            <v>0</v>
          </cell>
          <cell r="Q242">
            <v>0</v>
          </cell>
          <cell r="R242">
            <v>0</v>
          </cell>
          <cell r="T242">
            <v>0</v>
          </cell>
          <cell r="U242">
            <v>0</v>
          </cell>
          <cell r="V242">
            <v>0</v>
          </cell>
          <cell r="W242">
            <v>0</v>
          </cell>
          <cell r="X242">
            <v>0</v>
          </cell>
          <cell r="Z242">
            <v>0</v>
          </cell>
          <cell r="AD242">
            <v>0</v>
          </cell>
          <cell r="AE242">
            <v>0</v>
          </cell>
          <cell r="AF242">
            <v>0</v>
          </cell>
          <cell r="AG242">
            <v>0</v>
          </cell>
          <cell r="AH242">
            <v>0</v>
          </cell>
          <cell r="AI242">
            <v>0</v>
          </cell>
          <cell r="AJ242">
            <v>0</v>
          </cell>
          <cell r="AK242">
            <v>0</v>
          </cell>
          <cell r="AL242">
            <v>0</v>
          </cell>
          <cell r="AO242">
            <v>0</v>
          </cell>
          <cell r="AR242">
            <v>0</v>
          </cell>
        </row>
        <row r="243">
          <cell r="A243" t="str">
            <v>EPG-PS-PABOP</v>
          </cell>
          <cell r="B243" t="str">
            <v>Bonga</v>
          </cell>
          <cell r="C243" t="str">
            <v>50832103</v>
          </cell>
          <cell r="D243" t="str">
            <v>Operations Technician</v>
          </cell>
          <cell r="E243" t="str">
            <v xml:space="preserve">   67180</v>
          </cell>
          <cell r="F243" t="str">
            <v>Edohore, Young</v>
          </cell>
          <cell r="G243" t="str">
            <v>Prod Eng Upstream Ops JG7</v>
          </cell>
          <cell r="H243" t="str">
            <v>7</v>
          </cell>
          <cell r="I243" t="str">
            <v>50831967</v>
          </cell>
          <cell r="J243" t="str">
            <v>Mckenzie, Scott</v>
          </cell>
          <cell r="K243" t="str">
            <v>Lagos (SNEPCO)</v>
          </cell>
          <cell r="L243" t="str">
            <v>0003</v>
          </cell>
          <cell r="M243" t="str">
            <v>Regular</v>
          </cell>
          <cell r="N243" t="str">
            <v>Indefinite</v>
          </cell>
          <cell r="O243" t="str">
            <v>7</v>
          </cell>
          <cell r="P243">
            <v>0</v>
          </cell>
          <cell r="Q243">
            <v>0</v>
          </cell>
          <cell r="R243">
            <v>0</v>
          </cell>
          <cell r="T243">
            <v>0</v>
          </cell>
          <cell r="U243">
            <v>0</v>
          </cell>
          <cell r="V243">
            <v>0</v>
          </cell>
          <cell r="W243">
            <v>0</v>
          </cell>
          <cell r="X243">
            <v>0</v>
          </cell>
          <cell r="Z243">
            <v>0</v>
          </cell>
          <cell r="AD243">
            <v>0</v>
          </cell>
          <cell r="AE243">
            <v>0</v>
          </cell>
          <cell r="AF243">
            <v>0</v>
          </cell>
          <cell r="AG243">
            <v>0</v>
          </cell>
          <cell r="AH243">
            <v>0</v>
          </cell>
          <cell r="AI243">
            <v>0</v>
          </cell>
          <cell r="AJ243">
            <v>0</v>
          </cell>
          <cell r="AK243">
            <v>0</v>
          </cell>
          <cell r="AL243">
            <v>0</v>
          </cell>
          <cell r="AO243">
            <v>0</v>
          </cell>
          <cell r="AR243">
            <v>0</v>
          </cell>
        </row>
        <row r="244">
          <cell r="A244" t="str">
            <v>EPG-PS-PABOP</v>
          </cell>
          <cell r="B244" t="str">
            <v>Bonga</v>
          </cell>
          <cell r="C244" t="str">
            <v>50832104</v>
          </cell>
          <cell r="D244" t="str">
            <v>Operations Technician</v>
          </cell>
          <cell r="E244" t="str">
            <v xml:space="preserve">   67241</v>
          </cell>
          <cell r="F244" t="str">
            <v>Esemedafe, Augustine</v>
          </cell>
          <cell r="G244" t="str">
            <v>Prod Eng Upstream Ops JG8</v>
          </cell>
          <cell r="H244" t="str">
            <v>8</v>
          </cell>
          <cell r="I244" t="str">
            <v>50831967</v>
          </cell>
          <cell r="J244" t="str">
            <v>Mckenzie, Scott</v>
          </cell>
          <cell r="K244" t="str">
            <v>Lagos (SNEPCO)</v>
          </cell>
          <cell r="L244" t="str">
            <v>0003</v>
          </cell>
          <cell r="M244" t="str">
            <v>Regular</v>
          </cell>
          <cell r="N244" t="str">
            <v>Indefinite</v>
          </cell>
          <cell r="O244" t="str">
            <v>7</v>
          </cell>
          <cell r="P244">
            <v>0</v>
          </cell>
          <cell r="Q244">
            <v>0</v>
          </cell>
          <cell r="R244">
            <v>0</v>
          </cell>
          <cell r="T244">
            <v>0</v>
          </cell>
          <cell r="U244">
            <v>0</v>
          </cell>
          <cell r="V244">
            <v>0</v>
          </cell>
          <cell r="W244">
            <v>0</v>
          </cell>
          <cell r="X244">
            <v>0</v>
          </cell>
          <cell r="Z244">
            <v>0</v>
          </cell>
          <cell r="AD244">
            <v>0</v>
          </cell>
          <cell r="AE244">
            <v>0</v>
          </cell>
          <cell r="AF244">
            <v>0</v>
          </cell>
          <cell r="AG244">
            <v>0</v>
          </cell>
          <cell r="AH244">
            <v>0</v>
          </cell>
          <cell r="AI244">
            <v>0</v>
          </cell>
          <cell r="AJ244">
            <v>0</v>
          </cell>
          <cell r="AK244">
            <v>0</v>
          </cell>
          <cell r="AL244">
            <v>0</v>
          </cell>
          <cell r="AO244">
            <v>0</v>
          </cell>
          <cell r="AR244">
            <v>0</v>
          </cell>
        </row>
        <row r="245">
          <cell r="A245" t="str">
            <v>EPG-PS-PABOP</v>
          </cell>
          <cell r="B245" t="str">
            <v>Bonga</v>
          </cell>
          <cell r="C245" t="str">
            <v>50832105</v>
          </cell>
          <cell r="D245" t="str">
            <v>Operations Technician</v>
          </cell>
          <cell r="E245" t="str">
            <v xml:space="preserve">   67170</v>
          </cell>
          <cell r="F245" t="str">
            <v>Makun, Remilekun</v>
          </cell>
          <cell r="G245" t="str">
            <v>Prod Eng Upstream Ops JG8</v>
          </cell>
          <cell r="H245" t="str">
            <v>8</v>
          </cell>
          <cell r="I245" t="str">
            <v>50831969</v>
          </cell>
          <cell r="J245" t="str">
            <v>West, Dumo</v>
          </cell>
          <cell r="K245" t="str">
            <v>Lagos (SNEPCO)</v>
          </cell>
          <cell r="L245" t="str">
            <v>0003</v>
          </cell>
          <cell r="M245" t="str">
            <v>Regular</v>
          </cell>
          <cell r="N245" t="str">
            <v>Indefinite</v>
          </cell>
          <cell r="O245" t="str">
            <v>7</v>
          </cell>
          <cell r="P245">
            <v>0</v>
          </cell>
          <cell r="Q245">
            <v>0</v>
          </cell>
          <cell r="R245">
            <v>0</v>
          </cell>
          <cell r="T245">
            <v>0</v>
          </cell>
          <cell r="U245">
            <v>0</v>
          </cell>
          <cell r="V245">
            <v>0</v>
          </cell>
          <cell r="W245">
            <v>0</v>
          </cell>
          <cell r="X245">
            <v>0</v>
          </cell>
          <cell r="Z245">
            <v>0</v>
          </cell>
          <cell r="AD245">
            <v>0</v>
          </cell>
          <cell r="AE245">
            <v>0</v>
          </cell>
          <cell r="AF245">
            <v>0</v>
          </cell>
          <cell r="AG245">
            <v>0</v>
          </cell>
          <cell r="AH245">
            <v>0</v>
          </cell>
          <cell r="AI245">
            <v>0</v>
          </cell>
          <cell r="AJ245">
            <v>0</v>
          </cell>
          <cell r="AK245">
            <v>0</v>
          </cell>
          <cell r="AL245">
            <v>0</v>
          </cell>
          <cell r="AO245">
            <v>0</v>
          </cell>
          <cell r="AR245">
            <v>0</v>
          </cell>
        </row>
        <row r="246">
          <cell r="A246" t="str">
            <v>EPG-PS-PABOP</v>
          </cell>
          <cell r="B246" t="str">
            <v>Bonga</v>
          </cell>
          <cell r="C246" t="str">
            <v>50832106</v>
          </cell>
          <cell r="D246" t="str">
            <v>Operations Technician</v>
          </cell>
          <cell r="E246" t="str">
            <v xml:space="preserve">   66986</v>
          </cell>
          <cell r="F246" t="str">
            <v>Otunyenim, Eziwhuo</v>
          </cell>
          <cell r="G246" t="str">
            <v>Prod Eng Upstream Ops JG8</v>
          </cell>
          <cell r="H246" t="str">
            <v>8</v>
          </cell>
          <cell r="I246" t="str">
            <v>50831969</v>
          </cell>
          <cell r="J246" t="str">
            <v>West, Dumo</v>
          </cell>
          <cell r="K246" t="str">
            <v>Lagos (SNEPCO)</v>
          </cell>
          <cell r="L246" t="str">
            <v>0003</v>
          </cell>
          <cell r="M246" t="str">
            <v>Regular</v>
          </cell>
          <cell r="N246" t="str">
            <v>Indefinite</v>
          </cell>
          <cell r="O246" t="str">
            <v>7</v>
          </cell>
          <cell r="P246">
            <v>0</v>
          </cell>
          <cell r="Q246">
            <v>0</v>
          </cell>
          <cell r="R246">
            <v>0</v>
          </cell>
          <cell r="T246">
            <v>0</v>
          </cell>
          <cell r="U246">
            <v>0</v>
          </cell>
          <cell r="V246">
            <v>0</v>
          </cell>
          <cell r="W246">
            <v>0</v>
          </cell>
          <cell r="X246">
            <v>0</v>
          </cell>
          <cell r="Z246">
            <v>0</v>
          </cell>
          <cell r="AD246">
            <v>0</v>
          </cell>
          <cell r="AE246">
            <v>0</v>
          </cell>
          <cell r="AF246">
            <v>0</v>
          </cell>
          <cell r="AG246">
            <v>0</v>
          </cell>
          <cell r="AH246">
            <v>0</v>
          </cell>
          <cell r="AI246">
            <v>0</v>
          </cell>
          <cell r="AJ246">
            <v>0</v>
          </cell>
          <cell r="AK246">
            <v>0</v>
          </cell>
          <cell r="AL246">
            <v>0</v>
          </cell>
          <cell r="AO246">
            <v>0</v>
          </cell>
          <cell r="AR246">
            <v>0</v>
          </cell>
        </row>
        <row r="247">
          <cell r="A247" t="str">
            <v>EPG-PS-PABOP</v>
          </cell>
          <cell r="B247" t="str">
            <v>Bonga</v>
          </cell>
          <cell r="C247" t="str">
            <v>50832107</v>
          </cell>
          <cell r="D247" t="str">
            <v>Operations Technician</v>
          </cell>
          <cell r="E247" t="str">
            <v xml:space="preserve">   67083</v>
          </cell>
          <cell r="F247" t="str">
            <v>Oseni, Olusayo</v>
          </cell>
          <cell r="G247" t="str">
            <v>Prod Eng Upstream Ops JG8</v>
          </cell>
          <cell r="H247" t="str">
            <v>8</v>
          </cell>
          <cell r="I247" t="str">
            <v>50831967</v>
          </cell>
          <cell r="J247" t="str">
            <v>Mckenzie, Scott</v>
          </cell>
          <cell r="K247" t="str">
            <v>Lagos (SNEPCO)</v>
          </cell>
          <cell r="L247" t="str">
            <v>0003</v>
          </cell>
          <cell r="M247" t="str">
            <v>Regular</v>
          </cell>
          <cell r="N247" t="str">
            <v>Indefinite</v>
          </cell>
          <cell r="O247" t="str">
            <v>7</v>
          </cell>
          <cell r="P247">
            <v>0</v>
          </cell>
          <cell r="Q247">
            <v>0</v>
          </cell>
          <cell r="R247">
            <v>0</v>
          </cell>
          <cell r="T247">
            <v>0</v>
          </cell>
          <cell r="U247">
            <v>0</v>
          </cell>
          <cell r="V247">
            <v>0</v>
          </cell>
          <cell r="W247">
            <v>0</v>
          </cell>
          <cell r="X247">
            <v>0</v>
          </cell>
          <cell r="Z247">
            <v>0</v>
          </cell>
          <cell r="AD247">
            <v>0</v>
          </cell>
          <cell r="AE247">
            <v>0</v>
          </cell>
          <cell r="AF247">
            <v>0</v>
          </cell>
          <cell r="AG247">
            <v>0</v>
          </cell>
          <cell r="AH247">
            <v>0</v>
          </cell>
          <cell r="AI247">
            <v>0</v>
          </cell>
          <cell r="AJ247">
            <v>0</v>
          </cell>
          <cell r="AK247">
            <v>0</v>
          </cell>
          <cell r="AL247">
            <v>0</v>
          </cell>
          <cell r="AO247">
            <v>0</v>
          </cell>
          <cell r="AR247">
            <v>0</v>
          </cell>
        </row>
        <row r="248">
          <cell r="A248" t="str">
            <v>EPG-PS-PABOP</v>
          </cell>
          <cell r="B248" t="str">
            <v>Bonga</v>
          </cell>
          <cell r="C248" t="str">
            <v>50832108</v>
          </cell>
          <cell r="D248" t="str">
            <v>Operations Technician</v>
          </cell>
          <cell r="E248" t="str">
            <v xml:space="preserve">   67092</v>
          </cell>
          <cell r="F248" t="str">
            <v>Oroku, George</v>
          </cell>
          <cell r="G248" t="str">
            <v>Prod Eng Upstream Ops JG8</v>
          </cell>
          <cell r="H248" t="str">
            <v>8</v>
          </cell>
          <cell r="I248" t="str">
            <v>50831967</v>
          </cell>
          <cell r="J248" t="str">
            <v>Mckenzie, Scott</v>
          </cell>
          <cell r="K248" t="str">
            <v>Lagos (SNEPCO)</v>
          </cell>
          <cell r="L248" t="str">
            <v>0003</v>
          </cell>
          <cell r="M248" t="str">
            <v>Regular</v>
          </cell>
          <cell r="N248" t="str">
            <v>Indefinite</v>
          </cell>
          <cell r="O248" t="str">
            <v>7</v>
          </cell>
          <cell r="P248">
            <v>0</v>
          </cell>
          <cell r="Q248">
            <v>0</v>
          </cell>
          <cell r="R248">
            <v>0</v>
          </cell>
          <cell r="T248">
            <v>0</v>
          </cell>
          <cell r="U248">
            <v>0</v>
          </cell>
          <cell r="V248">
            <v>0</v>
          </cell>
          <cell r="W248">
            <v>0</v>
          </cell>
          <cell r="X248">
            <v>0</v>
          </cell>
          <cell r="Z248">
            <v>0</v>
          </cell>
          <cell r="AD248">
            <v>0</v>
          </cell>
          <cell r="AE248">
            <v>0</v>
          </cell>
          <cell r="AF248">
            <v>0</v>
          </cell>
          <cell r="AG248">
            <v>0</v>
          </cell>
          <cell r="AH248">
            <v>0</v>
          </cell>
          <cell r="AI248">
            <v>0</v>
          </cell>
          <cell r="AJ248">
            <v>0</v>
          </cell>
          <cell r="AK248">
            <v>0</v>
          </cell>
          <cell r="AL248">
            <v>0</v>
          </cell>
          <cell r="AO248">
            <v>0</v>
          </cell>
          <cell r="AR248">
            <v>0</v>
          </cell>
        </row>
        <row r="249">
          <cell r="A249" t="str">
            <v>EPG-PS-PABOP</v>
          </cell>
          <cell r="B249" t="str">
            <v>Bonga</v>
          </cell>
          <cell r="C249" t="str">
            <v>50832109</v>
          </cell>
          <cell r="D249" t="str">
            <v>Operations Technician</v>
          </cell>
          <cell r="E249" t="str">
            <v xml:space="preserve">   66938</v>
          </cell>
          <cell r="F249" t="str">
            <v>Ike, Ndu</v>
          </cell>
          <cell r="G249" t="str">
            <v>Prod Eng Upstream Ops JG7</v>
          </cell>
          <cell r="H249" t="str">
            <v>7</v>
          </cell>
          <cell r="I249" t="str">
            <v>50831969</v>
          </cell>
          <cell r="J249" t="str">
            <v>West, Dumo</v>
          </cell>
          <cell r="K249" t="str">
            <v>Lagos (SNEPCO)</v>
          </cell>
          <cell r="L249" t="str">
            <v>0003</v>
          </cell>
          <cell r="M249" t="str">
            <v>Regular</v>
          </cell>
          <cell r="N249" t="str">
            <v>Indefinite</v>
          </cell>
          <cell r="O249" t="str">
            <v>7</v>
          </cell>
          <cell r="P249">
            <v>0</v>
          </cell>
          <cell r="Q249">
            <v>0</v>
          </cell>
          <cell r="R249">
            <v>0</v>
          </cell>
          <cell r="T249">
            <v>0</v>
          </cell>
          <cell r="U249">
            <v>0</v>
          </cell>
          <cell r="V249">
            <v>0</v>
          </cell>
          <cell r="W249">
            <v>0</v>
          </cell>
          <cell r="X249">
            <v>0</v>
          </cell>
          <cell r="Z249">
            <v>0</v>
          </cell>
          <cell r="AD249">
            <v>0</v>
          </cell>
          <cell r="AE249">
            <v>0</v>
          </cell>
          <cell r="AF249">
            <v>0</v>
          </cell>
          <cell r="AG249">
            <v>0</v>
          </cell>
          <cell r="AH249">
            <v>0</v>
          </cell>
          <cell r="AI249">
            <v>0</v>
          </cell>
          <cell r="AJ249">
            <v>0</v>
          </cell>
          <cell r="AK249">
            <v>0</v>
          </cell>
          <cell r="AL249">
            <v>0</v>
          </cell>
          <cell r="AO249">
            <v>0</v>
          </cell>
          <cell r="AR249">
            <v>0</v>
          </cell>
        </row>
        <row r="250">
          <cell r="A250" t="str">
            <v>EPG-PS-PABOP</v>
          </cell>
          <cell r="B250" t="str">
            <v>Bonga</v>
          </cell>
          <cell r="C250" t="str">
            <v>50832110</v>
          </cell>
          <cell r="D250" t="str">
            <v>Operations Technician</v>
          </cell>
          <cell r="E250" t="str">
            <v xml:space="preserve">   66947</v>
          </cell>
          <cell r="F250" t="str">
            <v>Okoro, TONY</v>
          </cell>
          <cell r="G250" t="str">
            <v>Prod Eng Upstream Ops JG8</v>
          </cell>
          <cell r="H250" t="str">
            <v>8</v>
          </cell>
          <cell r="I250" t="str">
            <v>50831967</v>
          </cell>
          <cell r="J250" t="str">
            <v>Mckenzie, Scott</v>
          </cell>
          <cell r="K250" t="str">
            <v>Lagos (SNEPCO)</v>
          </cell>
          <cell r="L250" t="str">
            <v>0003</v>
          </cell>
          <cell r="M250" t="str">
            <v>Regular</v>
          </cell>
          <cell r="N250" t="str">
            <v>Indefinite</v>
          </cell>
          <cell r="O250" t="str">
            <v>7</v>
          </cell>
          <cell r="P250">
            <v>0</v>
          </cell>
          <cell r="Q250">
            <v>0</v>
          </cell>
          <cell r="R250">
            <v>0</v>
          </cell>
          <cell r="T250">
            <v>0</v>
          </cell>
          <cell r="U250">
            <v>0</v>
          </cell>
          <cell r="V250">
            <v>0</v>
          </cell>
          <cell r="W250">
            <v>0</v>
          </cell>
          <cell r="X250">
            <v>0</v>
          </cell>
          <cell r="Z250">
            <v>0</v>
          </cell>
          <cell r="AD250">
            <v>0</v>
          </cell>
          <cell r="AE250">
            <v>0</v>
          </cell>
          <cell r="AF250">
            <v>0</v>
          </cell>
          <cell r="AG250">
            <v>0</v>
          </cell>
          <cell r="AH250">
            <v>0</v>
          </cell>
          <cell r="AI250">
            <v>0</v>
          </cell>
          <cell r="AJ250">
            <v>0</v>
          </cell>
          <cell r="AK250">
            <v>0</v>
          </cell>
          <cell r="AL250">
            <v>0</v>
          </cell>
          <cell r="AO250">
            <v>0</v>
          </cell>
          <cell r="AR250">
            <v>0</v>
          </cell>
        </row>
        <row r="251">
          <cell r="A251" t="str">
            <v>EPG-PS-PABOP</v>
          </cell>
          <cell r="B251" t="str">
            <v>Bonga</v>
          </cell>
          <cell r="C251" t="str">
            <v>50832111</v>
          </cell>
          <cell r="D251" t="str">
            <v>Operations Technician</v>
          </cell>
          <cell r="E251" t="str">
            <v xml:space="preserve">   67017</v>
          </cell>
          <cell r="F251" t="str">
            <v>Odumo, Lewis</v>
          </cell>
          <cell r="G251" t="str">
            <v>Prod Eng Upstream Ops JG8</v>
          </cell>
          <cell r="H251" t="str">
            <v>8</v>
          </cell>
          <cell r="I251" t="str">
            <v>50831969</v>
          </cell>
          <cell r="J251" t="str">
            <v>West, Dumo</v>
          </cell>
          <cell r="K251" t="str">
            <v>Lagos (SNEPCO)</v>
          </cell>
          <cell r="L251" t="str">
            <v>0003</v>
          </cell>
          <cell r="M251" t="str">
            <v>Regular</v>
          </cell>
          <cell r="N251" t="str">
            <v>Indefinite</v>
          </cell>
          <cell r="O251" t="str">
            <v>7</v>
          </cell>
          <cell r="P251">
            <v>0</v>
          </cell>
          <cell r="Q251">
            <v>0</v>
          </cell>
          <cell r="R251">
            <v>0</v>
          </cell>
          <cell r="T251">
            <v>0</v>
          </cell>
          <cell r="U251">
            <v>0</v>
          </cell>
          <cell r="V251">
            <v>0</v>
          </cell>
          <cell r="W251">
            <v>0</v>
          </cell>
          <cell r="X251">
            <v>0</v>
          </cell>
          <cell r="Z251">
            <v>0</v>
          </cell>
          <cell r="AD251">
            <v>0</v>
          </cell>
          <cell r="AE251">
            <v>0</v>
          </cell>
          <cell r="AF251">
            <v>0</v>
          </cell>
          <cell r="AG251">
            <v>0</v>
          </cell>
          <cell r="AH251">
            <v>0</v>
          </cell>
          <cell r="AI251">
            <v>0</v>
          </cell>
          <cell r="AJ251">
            <v>0</v>
          </cell>
          <cell r="AK251">
            <v>0</v>
          </cell>
          <cell r="AL251">
            <v>0</v>
          </cell>
          <cell r="AO251">
            <v>0</v>
          </cell>
          <cell r="AR251">
            <v>0</v>
          </cell>
        </row>
        <row r="252">
          <cell r="A252" t="str">
            <v>EPG-PS-PABOP</v>
          </cell>
          <cell r="B252" t="str">
            <v>Bonga</v>
          </cell>
          <cell r="C252" t="str">
            <v>50832112</v>
          </cell>
          <cell r="D252" t="str">
            <v>Operations Technician</v>
          </cell>
          <cell r="E252" t="str">
            <v xml:space="preserve">   80676</v>
          </cell>
          <cell r="F252" t="str">
            <v>Edurhi, Onovughakpo</v>
          </cell>
          <cell r="G252" t="str">
            <v>Prod Eng Upstream Ops JG8</v>
          </cell>
          <cell r="H252" t="str">
            <v>8</v>
          </cell>
          <cell r="I252" t="str">
            <v>50831965</v>
          </cell>
          <cell r="J252" t="str">
            <v>Hynd, Gary</v>
          </cell>
          <cell r="K252" t="str">
            <v>Lagos (SNEPCO)</v>
          </cell>
          <cell r="L252" t="str">
            <v>0003</v>
          </cell>
          <cell r="M252" t="str">
            <v>Regular</v>
          </cell>
          <cell r="N252" t="str">
            <v>Indefinite</v>
          </cell>
          <cell r="O252" t="str">
            <v>11</v>
          </cell>
          <cell r="P252">
            <v>0</v>
          </cell>
          <cell r="Q252">
            <v>0</v>
          </cell>
          <cell r="R252">
            <v>0</v>
          </cell>
          <cell r="T252">
            <v>0</v>
          </cell>
          <cell r="U252">
            <v>0</v>
          </cell>
          <cell r="V252">
            <v>0</v>
          </cell>
          <cell r="W252">
            <v>0</v>
          </cell>
          <cell r="X252">
            <v>0</v>
          </cell>
          <cell r="Z252">
            <v>0</v>
          </cell>
          <cell r="AD252">
            <v>0</v>
          </cell>
          <cell r="AE252">
            <v>0</v>
          </cell>
          <cell r="AF252">
            <v>0</v>
          </cell>
          <cell r="AG252">
            <v>0</v>
          </cell>
          <cell r="AH252">
            <v>0</v>
          </cell>
          <cell r="AI252">
            <v>0</v>
          </cell>
          <cell r="AJ252">
            <v>0</v>
          </cell>
          <cell r="AK252">
            <v>0</v>
          </cell>
          <cell r="AL252">
            <v>0</v>
          </cell>
          <cell r="AO252">
            <v>0</v>
          </cell>
          <cell r="AR252">
            <v>0</v>
          </cell>
        </row>
        <row r="253">
          <cell r="A253" t="str">
            <v>EPG-PS-PABOP</v>
          </cell>
          <cell r="B253" t="str">
            <v>Bonga</v>
          </cell>
          <cell r="C253" t="str">
            <v>50832689</v>
          </cell>
          <cell r="D253" t="str">
            <v>Operations Technician</v>
          </cell>
          <cell r="E253" t="str">
            <v xml:space="preserve">   80649</v>
          </cell>
          <cell r="F253" t="str">
            <v>Ndia, Nimeye</v>
          </cell>
          <cell r="G253" t="str">
            <v>Prod Eng Upstream Maintenance  JG6</v>
          </cell>
          <cell r="H253" t="str">
            <v>6</v>
          </cell>
          <cell r="I253" t="str">
            <v>50831964</v>
          </cell>
          <cell r="J253" t="str">
            <v>Wilson, John</v>
          </cell>
          <cell r="K253" t="str">
            <v>Lagos (SNEPCO)</v>
          </cell>
          <cell r="L253" t="str">
            <v>0003</v>
          </cell>
          <cell r="M253" t="str">
            <v>Regular</v>
          </cell>
          <cell r="N253" t="str">
            <v>Indefinite</v>
          </cell>
          <cell r="O253" t="str">
            <v>11</v>
          </cell>
          <cell r="P253">
            <v>0</v>
          </cell>
          <cell r="Q253">
            <v>0</v>
          </cell>
          <cell r="R253">
            <v>0</v>
          </cell>
          <cell r="T253">
            <v>0</v>
          </cell>
          <cell r="U253">
            <v>0</v>
          </cell>
          <cell r="V253">
            <v>0</v>
          </cell>
          <cell r="W253">
            <v>0</v>
          </cell>
          <cell r="X253">
            <v>0</v>
          </cell>
          <cell r="Z253">
            <v>0</v>
          </cell>
          <cell r="AD253">
            <v>0</v>
          </cell>
          <cell r="AE253">
            <v>0</v>
          </cell>
          <cell r="AF253">
            <v>0</v>
          </cell>
          <cell r="AG253">
            <v>0</v>
          </cell>
          <cell r="AH253">
            <v>0</v>
          </cell>
          <cell r="AI253">
            <v>0</v>
          </cell>
          <cell r="AJ253">
            <v>0</v>
          </cell>
          <cell r="AK253">
            <v>0</v>
          </cell>
          <cell r="AL253">
            <v>0</v>
          </cell>
          <cell r="AO253">
            <v>0</v>
          </cell>
          <cell r="AR253">
            <v>0</v>
          </cell>
        </row>
        <row r="254">
          <cell r="A254" t="str">
            <v>EPG-PS-PABOP</v>
          </cell>
          <cell r="B254" t="str">
            <v>Bonga</v>
          </cell>
          <cell r="C254" t="str">
            <v>50832696</v>
          </cell>
          <cell r="D254" t="str">
            <v>Operations Technician</v>
          </cell>
          <cell r="E254">
            <v>0</v>
          </cell>
          <cell r="F254" t="str">
            <v>REES</v>
          </cell>
          <cell r="G254" t="str">
            <v>Prod Eng Upstream Maintenance  JG6</v>
          </cell>
          <cell r="H254" t="str">
            <v>6</v>
          </cell>
          <cell r="I254" t="str">
            <v>50831962</v>
          </cell>
          <cell r="J254" t="str">
            <v>Hutchman, James</v>
          </cell>
          <cell r="K254" t="str">
            <v>Lagos (SNEPCO)</v>
          </cell>
          <cell r="L254" t="str">
            <v>0003</v>
          </cell>
          <cell r="M254" t="str">
            <v>External(E)</v>
          </cell>
          <cell r="N254">
            <v>0</v>
          </cell>
          <cell r="O254">
            <v>0</v>
          </cell>
          <cell r="P254">
            <v>0</v>
          </cell>
          <cell r="Q254">
            <v>0</v>
          </cell>
          <cell r="R254">
            <v>0</v>
          </cell>
          <cell r="T254">
            <v>0</v>
          </cell>
          <cell r="U254">
            <v>0</v>
          </cell>
          <cell r="V254">
            <v>0</v>
          </cell>
          <cell r="W254">
            <v>0</v>
          </cell>
          <cell r="X254">
            <v>0</v>
          </cell>
          <cell r="Z254">
            <v>0</v>
          </cell>
          <cell r="AD254">
            <v>0</v>
          </cell>
          <cell r="AE254">
            <v>0</v>
          </cell>
          <cell r="AF254">
            <v>0</v>
          </cell>
          <cell r="AG254">
            <v>0</v>
          </cell>
          <cell r="AH254">
            <v>0</v>
          </cell>
          <cell r="AI254">
            <v>0</v>
          </cell>
          <cell r="AJ254">
            <v>0</v>
          </cell>
          <cell r="AK254">
            <v>0</v>
          </cell>
          <cell r="AL254">
            <v>0</v>
          </cell>
          <cell r="AO254">
            <v>0</v>
          </cell>
          <cell r="AR254">
            <v>0</v>
          </cell>
        </row>
        <row r="255">
          <cell r="A255" t="str">
            <v>EPG-PS-PABOP</v>
          </cell>
          <cell r="B255" t="str">
            <v>Bonga</v>
          </cell>
          <cell r="C255" t="str">
            <v>50832703</v>
          </cell>
          <cell r="D255" t="str">
            <v>Operations Technician</v>
          </cell>
          <cell r="E255">
            <v>0</v>
          </cell>
          <cell r="F255" t="str">
            <v>DAVIES</v>
          </cell>
          <cell r="G255" t="str">
            <v>Prod Eng Upstream Maintenance  JG6</v>
          </cell>
          <cell r="H255" t="str">
            <v>6</v>
          </cell>
          <cell r="I255" t="str">
            <v>50831962</v>
          </cell>
          <cell r="J255" t="str">
            <v>Hutchman, James</v>
          </cell>
          <cell r="K255" t="str">
            <v>Lagos (SNEPCO)</v>
          </cell>
          <cell r="L255" t="str">
            <v>0003</v>
          </cell>
          <cell r="M255" t="str">
            <v>External(E)</v>
          </cell>
          <cell r="N255">
            <v>0</v>
          </cell>
          <cell r="O255">
            <v>0</v>
          </cell>
          <cell r="P255">
            <v>0</v>
          </cell>
          <cell r="Q255">
            <v>0</v>
          </cell>
          <cell r="R255">
            <v>0</v>
          </cell>
          <cell r="T255">
            <v>0</v>
          </cell>
          <cell r="U255">
            <v>0</v>
          </cell>
          <cell r="V255">
            <v>0</v>
          </cell>
          <cell r="W255">
            <v>0</v>
          </cell>
          <cell r="X255">
            <v>0</v>
          </cell>
          <cell r="Z255">
            <v>0</v>
          </cell>
          <cell r="AD255">
            <v>0</v>
          </cell>
          <cell r="AE255">
            <v>0</v>
          </cell>
          <cell r="AF255">
            <v>0</v>
          </cell>
          <cell r="AG255">
            <v>0</v>
          </cell>
          <cell r="AH255">
            <v>0</v>
          </cell>
          <cell r="AI255">
            <v>0</v>
          </cell>
          <cell r="AJ255">
            <v>0</v>
          </cell>
          <cell r="AK255">
            <v>0</v>
          </cell>
          <cell r="AL255">
            <v>0</v>
          </cell>
          <cell r="AO255">
            <v>0</v>
          </cell>
          <cell r="AR255">
            <v>0</v>
          </cell>
        </row>
        <row r="256">
          <cell r="A256" t="str">
            <v>EPG-PS-PABOP</v>
          </cell>
          <cell r="B256" t="str">
            <v>Bonga</v>
          </cell>
          <cell r="C256" t="str">
            <v>50832710</v>
          </cell>
          <cell r="D256" t="str">
            <v>Operations Technician</v>
          </cell>
          <cell r="E256" t="str">
            <v xml:space="preserve">   80677</v>
          </cell>
          <cell r="F256" t="str">
            <v>Agwaziam, Anwuli</v>
          </cell>
          <cell r="G256" t="str">
            <v>Prod Eng Upstream Maintenance  JG6</v>
          </cell>
          <cell r="H256" t="str">
            <v>6</v>
          </cell>
          <cell r="I256" t="str">
            <v>50831965</v>
          </cell>
          <cell r="J256" t="str">
            <v>Hynd, Gary</v>
          </cell>
          <cell r="K256" t="str">
            <v>Lagos (SNEPCO)</v>
          </cell>
          <cell r="L256" t="str">
            <v>0003</v>
          </cell>
          <cell r="M256" t="str">
            <v>Regular</v>
          </cell>
          <cell r="N256" t="str">
            <v>Indefinite</v>
          </cell>
          <cell r="O256" t="str">
            <v>11</v>
          </cell>
          <cell r="P256">
            <v>0</v>
          </cell>
          <cell r="Q256">
            <v>0</v>
          </cell>
          <cell r="R256">
            <v>0</v>
          </cell>
          <cell r="T256">
            <v>0</v>
          </cell>
          <cell r="U256">
            <v>0</v>
          </cell>
          <cell r="V256">
            <v>0</v>
          </cell>
          <cell r="W256">
            <v>0</v>
          </cell>
          <cell r="X256">
            <v>0</v>
          </cell>
          <cell r="Z256">
            <v>0</v>
          </cell>
          <cell r="AD256">
            <v>0</v>
          </cell>
          <cell r="AE256">
            <v>0</v>
          </cell>
          <cell r="AF256">
            <v>0</v>
          </cell>
          <cell r="AG256">
            <v>0</v>
          </cell>
          <cell r="AH256">
            <v>0</v>
          </cell>
          <cell r="AI256">
            <v>0</v>
          </cell>
          <cell r="AJ256">
            <v>0</v>
          </cell>
          <cell r="AK256">
            <v>0</v>
          </cell>
          <cell r="AL256">
            <v>0</v>
          </cell>
          <cell r="AO256">
            <v>0</v>
          </cell>
          <cell r="AR256">
            <v>0</v>
          </cell>
        </row>
        <row r="257">
          <cell r="A257" t="str">
            <v>EPG-PS-PABOP</v>
          </cell>
          <cell r="B257" t="str">
            <v>Bonga</v>
          </cell>
          <cell r="C257" t="str">
            <v>50832718</v>
          </cell>
          <cell r="D257" t="str">
            <v>Operations Technician</v>
          </cell>
          <cell r="E257">
            <v>0</v>
          </cell>
          <cell r="F257" t="str">
            <v>KEMP</v>
          </cell>
          <cell r="G257" t="str">
            <v>Prod Eng Upstream Maintenance  JG6</v>
          </cell>
          <cell r="H257" t="str">
            <v>6</v>
          </cell>
          <cell r="I257" t="str">
            <v>50831962</v>
          </cell>
          <cell r="J257" t="str">
            <v>Hutchman, James</v>
          </cell>
          <cell r="K257" t="str">
            <v>Lagos (SNEPCO)</v>
          </cell>
          <cell r="L257" t="str">
            <v>0003</v>
          </cell>
          <cell r="M257" t="str">
            <v>External(E)</v>
          </cell>
          <cell r="N257">
            <v>0</v>
          </cell>
          <cell r="O257">
            <v>0</v>
          </cell>
          <cell r="P257">
            <v>0</v>
          </cell>
          <cell r="Q257">
            <v>0</v>
          </cell>
          <cell r="R257">
            <v>0</v>
          </cell>
          <cell r="T257">
            <v>0</v>
          </cell>
          <cell r="U257">
            <v>0</v>
          </cell>
          <cell r="V257">
            <v>0</v>
          </cell>
          <cell r="W257">
            <v>0</v>
          </cell>
          <cell r="X257">
            <v>0</v>
          </cell>
          <cell r="Z257">
            <v>0</v>
          </cell>
          <cell r="AD257">
            <v>0</v>
          </cell>
          <cell r="AE257">
            <v>0</v>
          </cell>
          <cell r="AF257">
            <v>0</v>
          </cell>
          <cell r="AG257">
            <v>0</v>
          </cell>
          <cell r="AH257">
            <v>0</v>
          </cell>
          <cell r="AI257">
            <v>0</v>
          </cell>
          <cell r="AJ257">
            <v>0</v>
          </cell>
          <cell r="AK257">
            <v>0</v>
          </cell>
          <cell r="AL257">
            <v>0</v>
          </cell>
          <cell r="AO257">
            <v>0</v>
          </cell>
          <cell r="AR257">
            <v>0</v>
          </cell>
        </row>
        <row r="258">
          <cell r="A258" t="str">
            <v>EPG-PS-PABOP</v>
          </cell>
          <cell r="B258" t="str">
            <v>Bonga</v>
          </cell>
          <cell r="C258" t="str">
            <v>50832723</v>
          </cell>
          <cell r="D258" t="str">
            <v>Operations Technician</v>
          </cell>
          <cell r="E258">
            <v>0</v>
          </cell>
          <cell r="F258" t="str">
            <v>COOPER</v>
          </cell>
          <cell r="G258" t="str">
            <v>Prod Eng Upstream Maintenance  JG6</v>
          </cell>
          <cell r="H258" t="str">
            <v>6</v>
          </cell>
          <cell r="I258" t="str">
            <v>50831962</v>
          </cell>
          <cell r="J258" t="str">
            <v>Hutchman, James</v>
          </cell>
          <cell r="K258" t="str">
            <v>Lagos (SNEPCO)</v>
          </cell>
          <cell r="L258" t="str">
            <v>0003</v>
          </cell>
          <cell r="M258" t="str">
            <v>External(E)</v>
          </cell>
          <cell r="N258">
            <v>0</v>
          </cell>
          <cell r="O258">
            <v>0</v>
          </cell>
          <cell r="P258">
            <v>0</v>
          </cell>
          <cell r="Q258">
            <v>0</v>
          </cell>
          <cell r="R258">
            <v>0</v>
          </cell>
          <cell r="T258">
            <v>0</v>
          </cell>
          <cell r="U258">
            <v>0</v>
          </cell>
          <cell r="V258">
            <v>0</v>
          </cell>
          <cell r="W258">
            <v>0</v>
          </cell>
          <cell r="X258">
            <v>0</v>
          </cell>
          <cell r="Z258">
            <v>0</v>
          </cell>
          <cell r="AD258">
            <v>0</v>
          </cell>
          <cell r="AE258">
            <v>0</v>
          </cell>
          <cell r="AF258">
            <v>0</v>
          </cell>
          <cell r="AG258">
            <v>0</v>
          </cell>
          <cell r="AH258">
            <v>0</v>
          </cell>
          <cell r="AI258">
            <v>0</v>
          </cell>
          <cell r="AJ258">
            <v>0</v>
          </cell>
          <cell r="AK258">
            <v>0</v>
          </cell>
          <cell r="AL258">
            <v>0</v>
          </cell>
          <cell r="AO258">
            <v>0</v>
          </cell>
          <cell r="AR258">
            <v>0</v>
          </cell>
        </row>
        <row r="259">
          <cell r="A259" t="str">
            <v>EPG-PS-PABOP</v>
          </cell>
          <cell r="B259" t="str">
            <v>Bonga</v>
          </cell>
          <cell r="C259" t="str">
            <v>50832755</v>
          </cell>
          <cell r="D259" t="str">
            <v>Operations Technician</v>
          </cell>
          <cell r="E259">
            <v>0</v>
          </cell>
          <cell r="F259" t="str">
            <v>TEEBAY</v>
          </cell>
          <cell r="G259" t="str">
            <v>Prod Eng Upstream Maintenance  JG6</v>
          </cell>
          <cell r="H259" t="str">
            <v>6</v>
          </cell>
          <cell r="I259" t="str">
            <v>50831962</v>
          </cell>
          <cell r="J259" t="str">
            <v>Hutchman, James</v>
          </cell>
          <cell r="K259" t="str">
            <v>Lagos (SNEPCO)</v>
          </cell>
          <cell r="L259" t="str">
            <v>0003</v>
          </cell>
          <cell r="M259" t="str">
            <v>External(E)</v>
          </cell>
          <cell r="N259">
            <v>0</v>
          </cell>
          <cell r="O259">
            <v>0</v>
          </cell>
          <cell r="P259">
            <v>0</v>
          </cell>
          <cell r="Q259">
            <v>0</v>
          </cell>
          <cell r="R259">
            <v>0</v>
          </cell>
          <cell r="T259">
            <v>0</v>
          </cell>
          <cell r="U259">
            <v>0</v>
          </cell>
          <cell r="V259">
            <v>0</v>
          </cell>
          <cell r="W259">
            <v>0</v>
          </cell>
          <cell r="X259">
            <v>0</v>
          </cell>
          <cell r="Z259">
            <v>0</v>
          </cell>
          <cell r="AD259">
            <v>0</v>
          </cell>
          <cell r="AE259">
            <v>0</v>
          </cell>
          <cell r="AF259">
            <v>0</v>
          </cell>
          <cell r="AG259">
            <v>0</v>
          </cell>
          <cell r="AH259">
            <v>0</v>
          </cell>
          <cell r="AI259">
            <v>0</v>
          </cell>
          <cell r="AJ259">
            <v>0</v>
          </cell>
          <cell r="AK259">
            <v>0</v>
          </cell>
          <cell r="AL259">
            <v>0</v>
          </cell>
          <cell r="AO259">
            <v>0</v>
          </cell>
          <cell r="AR259">
            <v>0</v>
          </cell>
        </row>
        <row r="260">
          <cell r="A260" t="str">
            <v>EPG-PS-PABOP</v>
          </cell>
          <cell r="B260" t="str">
            <v>Bonga</v>
          </cell>
          <cell r="C260" t="str">
            <v>50832762</v>
          </cell>
          <cell r="D260" t="str">
            <v>Operations Technician</v>
          </cell>
          <cell r="E260">
            <v>0</v>
          </cell>
          <cell r="F260" t="str">
            <v>MACKENZIE</v>
          </cell>
          <cell r="G260" t="str">
            <v>Prod Eng Upstream Maintenance  JG6</v>
          </cell>
          <cell r="H260" t="str">
            <v>6</v>
          </cell>
          <cell r="I260" t="str">
            <v>50831962</v>
          </cell>
          <cell r="J260" t="str">
            <v>Hutchman, James</v>
          </cell>
          <cell r="K260" t="str">
            <v>Lagos (SNEPCO)</v>
          </cell>
          <cell r="L260" t="str">
            <v>0003</v>
          </cell>
          <cell r="M260" t="str">
            <v>External(E)</v>
          </cell>
          <cell r="N260">
            <v>0</v>
          </cell>
          <cell r="O260">
            <v>0</v>
          </cell>
          <cell r="P260">
            <v>0</v>
          </cell>
          <cell r="Q260">
            <v>0</v>
          </cell>
          <cell r="R260">
            <v>0</v>
          </cell>
          <cell r="T260">
            <v>0</v>
          </cell>
          <cell r="U260">
            <v>0</v>
          </cell>
          <cell r="V260">
            <v>0</v>
          </cell>
          <cell r="W260">
            <v>0</v>
          </cell>
          <cell r="X260">
            <v>0</v>
          </cell>
          <cell r="Z260">
            <v>0</v>
          </cell>
          <cell r="AD260">
            <v>0</v>
          </cell>
          <cell r="AE260">
            <v>0</v>
          </cell>
          <cell r="AF260">
            <v>0</v>
          </cell>
          <cell r="AG260">
            <v>0</v>
          </cell>
          <cell r="AH260">
            <v>0</v>
          </cell>
          <cell r="AI260">
            <v>0</v>
          </cell>
          <cell r="AJ260">
            <v>0</v>
          </cell>
          <cell r="AK260">
            <v>0</v>
          </cell>
          <cell r="AL260">
            <v>0</v>
          </cell>
          <cell r="AO260">
            <v>0</v>
          </cell>
          <cell r="AR260">
            <v>0</v>
          </cell>
        </row>
        <row r="261">
          <cell r="A261" t="str">
            <v>EPG-PS-PABOP</v>
          </cell>
          <cell r="B261" t="str">
            <v>Bonga</v>
          </cell>
          <cell r="C261" t="str">
            <v>50832852</v>
          </cell>
          <cell r="D261" t="str">
            <v>Operations Technician</v>
          </cell>
          <cell r="E261">
            <v>0</v>
          </cell>
          <cell r="F261" t="str">
            <v>IRONSIDE</v>
          </cell>
          <cell r="G261" t="str">
            <v>Prod Eng Upstream Ops JG7</v>
          </cell>
          <cell r="H261" t="str">
            <v>7</v>
          </cell>
          <cell r="I261" t="str">
            <v>50831962</v>
          </cell>
          <cell r="J261" t="str">
            <v>Hutchman, James</v>
          </cell>
          <cell r="K261" t="str">
            <v>Lagos (SNEPCO)</v>
          </cell>
          <cell r="L261" t="str">
            <v>0003</v>
          </cell>
          <cell r="M261" t="str">
            <v>External(E)</v>
          </cell>
          <cell r="N261">
            <v>0</v>
          </cell>
          <cell r="O261">
            <v>0</v>
          </cell>
          <cell r="P261">
            <v>0</v>
          </cell>
          <cell r="Q261">
            <v>0</v>
          </cell>
          <cell r="R261">
            <v>0</v>
          </cell>
          <cell r="T261">
            <v>0</v>
          </cell>
          <cell r="U261">
            <v>0</v>
          </cell>
          <cell r="V261">
            <v>0</v>
          </cell>
          <cell r="W261">
            <v>0</v>
          </cell>
          <cell r="X261">
            <v>0</v>
          </cell>
          <cell r="Z261">
            <v>0</v>
          </cell>
          <cell r="AC261">
            <v>39032</v>
          </cell>
          <cell r="AD261">
            <v>0</v>
          </cell>
          <cell r="AE261">
            <v>0</v>
          </cell>
          <cell r="AF261">
            <v>0</v>
          </cell>
          <cell r="AG261">
            <v>0</v>
          </cell>
          <cell r="AH261">
            <v>0</v>
          </cell>
          <cell r="AI261">
            <v>0</v>
          </cell>
          <cell r="AJ261">
            <v>0</v>
          </cell>
          <cell r="AK261">
            <v>0</v>
          </cell>
          <cell r="AL261">
            <v>0</v>
          </cell>
          <cell r="AO261">
            <v>0</v>
          </cell>
          <cell r="AR261">
            <v>0</v>
          </cell>
        </row>
        <row r="262">
          <cell r="A262" t="str">
            <v>EPG-PS-PABOP</v>
          </cell>
          <cell r="B262" t="str">
            <v>Bonga</v>
          </cell>
          <cell r="C262" t="str">
            <v>50832858</v>
          </cell>
          <cell r="D262" t="str">
            <v>Operations Technician</v>
          </cell>
          <cell r="E262" t="str">
            <v xml:space="preserve">   69325</v>
          </cell>
          <cell r="F262" t="str">
            <v>Ilori, Samson</v>
          </cell>
          <cell r="G262" t="str">
            <v>Prod Eng Upstream Ops JG8</v>
          </cell>
          <cell r="H262" t="str">
            <v>8</v>
          </cell>
          <cell r="I262" t="str">
            <v>50831964</v>
          </cell>
          <cell r="J262" t="str">
            <v>Wilson, John</v>
          </cell>
          <cell r="K262" t="str">
            <v>Lagos (SNEPCO)</v>
          </cell>
          <cell r="L262" t="str">
            <v>0003</v>
          </cell>
          <cell r="M262" t="str">
            <v>Regular</v>
          </cell>
          <cell r="N262" t="str">
            <v>Indefinite</v>
          </cell>
          <cell r="O262" t="str">
            <v>10</v>
          </cell>
          <cell r="P262">
            <v>0</v>
          </cell>
          <cell r="Q262">
            <v>0</v>
          </cell>
          <cell r="R262">
            <v>0</v>
          </cell>
          <cell r="T262">
            <v>0</v>
          </cell>
          <cell r="U262">
            <v>0</v>
          </cell>
          <cell r="V262">
            <v>0</v>
          </cell>
          <cell r="W262">
            <v>0</v>
          </cell>
          <cell r="X262">
            <v>0</v>
          </cell>
          <cell r="Z262">
            <v>0</v>
          </cell>
          <cell r="AD262">
            <v>0</v>
          </cell>
          <cell r="AE262">
            <v>0</v>
          </cell>
          <cell r="AF262">
            <v>0</v>
          </cell>
          <cell r="AG262">
            <v>0</v>
          </cell>
          <cell r="AH262">
            <v>0</v>
          </cell>
          <cell r="AI262">
            <v>0</v>
          </cell>
          <cell r="AJ262">
            <v>0</v>
          </cell>
          <cell r="AK262">
            <v>0</v>
          </cell>
          <cell r="AL262">
            <v>0</v>
          </cell>
          <cell r="AO262">
            <v>0</v>
          </cell>
          <cell r="AR262">
            <v>0</v>
          </cell>
        </row>
        <row r="263">
          <cell r="A263" t="str">
            <v>EPG-PS-PABOP</v>
          </cell>
          <cell r="B263" t="str">
            <v>Bonga</v>
          </cell>
          <cell r="C263" t="str">
            <v>50832864</v>
          </cell>
          <cell r="D263" t="str">
            <v>Operations Technician</v>
          </cell>
          <cell r="E263">
            <v>0</v>
          </cell>
          <cell r="F263" t="str">
            <v>ROBINSON</v>
          </cell>
          <cell r="G263" t="str">
            <v>Prod Eng Upstream Ops JG7</v>
          </cell>
          <cell r="H263" t="str">
            <v>7</v>
          </cell>
          <cell r="I263" t="str">
            <v>50831962</v>
          </cell>
          <cell r="J263" t="str">
            <v>Hutchman, James</v>
          </cell>
          <cell r="K263" t="str">
            <v>Lagos (SNEPCO)</v>
          </cell>
          <cell r="L263" t="str">
            <v>0003</v>
          </cell>
          <cell r="M263" t="str">
            <v>External(E)</v>
          </cell>
          <cell r="N263">
            <v>0</v>
          </cell>
          <cell r="O263">
            <v>0</v>
          </cell>
          <cell r="P263">
            <v>0</v>
          </cell>
          <cell r="Q263">
            <v>0</v>
          </cell>
          <cell r="R263">
            <v>0</v>
          </cell>
          <cell r="T263">
            <v>0</v>
          </cell>
          <cell r="U263">
            <v>0</v>
          </cell>
          <cell r="V263">
            <v>0</v>
          </cell>
          <cell r="W263">
            <v>0</v>
          </cell>
          <cell r="X263">
            <v>0</v>
          </cell>
          <cell r="Z263">
            <v>0</v>
          </cell>
          <cell r="AC263">
            <v>38718</v>
          </cell>
          <cell r="AD263">
            <v>0</v>
          </cell>
          <cell r="AE263">
            <v>0</v>
          </cell>
          <cell r="AF263">
            <v>0</v>
          </cell>
          <cell r="AG263">
            <v>0</v>
          </cell>
          <cell r="AH263">
            <v>0</v>
          </cell>
          <cell r="AI263">
            <v>0</v>
          </cell>
          <cell r="AJ263">
            <v>0</v>
          </cell>
          <cell r="AK263">
            <v>0</v>
          </cell>
          <cell r="AL263">
            <v>0</v>
          </cell>
          <cell r="AO263">
            <v>0</v>
          </cell>
          <cell r="AR263">
            <v>0</v>
          </cell>
        </row>
        <row r="264">
          <cell r="A264" t="str">
            <v>EPG-PS-PABOP</v>
          </cell>
          <cell r="B264" t="str">
            <v>Bonga</v>
          </cell>
          <cell r="C264" t="str">
            <v>50832872</v>
          </cell>
          <cell r="D264" t="str">
            <v>Operations Technician</v>
          </cell>
          <cell r="E264">
            <v>0</v>
          </cell>
          <cell r="F264" t="str">
            <v>AUGUSTINE</v>
          </cell>
          <cell r="G264" t="str">
            <v>Prod Eng Upstream Ops JG8</v>
          </cell>
          <cell r="H264" t="str">
            <v>8</v>
          </cell>
          <cell r="I264" t="str">
            <v>50831963</v>
          </cell>
          <cell r="J264" t="str">
            <v>Anderson, Colin</v>
          </cell>
          <cell r="K264" t="str">
            <v>Lagos (SNEPCO)</v>
          </cell>
          <cell r="L264" t="str">
            <v>0003</v>
          </cell>
          <cell r="M264" t="str">
            <v>External(E)</v>
          </cell>
          <cell r="N264">
            <v>0</v>
          </cell>
          <cell r="O264">
            <v>0</v>
          </cell>
          <cell r="P264">
            <v>0</v>
          </cell>
          <cell r="Q264">
            <v>0</v>
          </cell>
          <cell r="R264">
            <v>0</v>
          </cell>
          <cell r="T264">
            <v>0</v>
          </cell>
          <cell r="U264">
            <v>0</v>
          </cell>
          <cell r="V264">
            <v>0</v>
          </cell>
          <cell r="W264">
            <v>0</v>
          </cell>
          <cell r="X264">
            <v>0</v>
          </cell>
          <cell r="Z264">
            <v>0</v>
          </cell>
          <cell r="AC264">
            <v>38718</v>
          </cell>
          <cell r="AD264">
            <v>0</v>
          </cell>
          <cell r="AE264">
            <v>0</v>
          </cell>
          <cell r="AF264">
            <v>0</v>
          </cell>
          <cell r="AG264">
            <v>0</v>
          </cell>
          <cell r="AH264">
            <v>0</v>
          </cell>
          <cell r="AI264">
            <v>0</v>
          </cell>
          <cell r="AJ264">
            <v>0</v>
          </cell>
          <cell r="AK264">
            <v>0</v>
          </cell>
          <cell r="AL264">
            <v>0</v>
          </cell>
          <cell r="AO264">
            <v>0</v>
          </cell>
          <cell r="AR264">
            <v>0</v>
          </cell>
        </row>
        <row r="265">
          <cell r="A265" t="str">
            <v>EPG-PS-PABOP</v>
          </cell>
          <cell r="B265" t="str">
            <v>Bonga</v>
          </cell>
          <cell r="C265" t="str">
            <v>50832878</v>
          </cell>
          <cell r="D265" t="str">
            <v>Operations Technician</v>
          </cell>
          <cell r="E265">
            <v>0</v>
          </cell>
          <cell r="F265" t="str">
            <v>BLANEY</v>
          </cell>
          <cell r="G265" t="str">
            <v>Prod Eng Upstream Ops JG7</v>
          </cell>
          <cell r="H265" t="str">
            <v>7</v>
          </cell>
          <cell r="I265" t="str">
            <v>50831962</v>
          </cell>
          <cell r="J265" t="str">
            <v>Hutchman, James</v>
          </cell>
          <cell r="K265" t="str">
            <v>Lagos (SNEPCO)</v>
          </cell>
          <cell r="L265" t="str">
            <v>0003</v>
          </cell>
          <cell r="M265" t="str">
            <v>External(E)</v>
          </cell>
          <cell r="N265">
            <v>0</v>
          </cell>
          <cell r="O265">
            <v>0</v>
          </cell>
          <cell r="P265">
            <v>0</v>
          </cell>
          <cell r="Q265">
            <v>0</v>
          </cell>
          <cell r="R265">
            <v>0</v>
          </cell>
          <cell r="T265">
            <v>0</v>
          </cell>
          <cell r="U265">
            <v>0</v>
          </cell>
          <cell r="V265">
            <v>0</v>
          </cell>
          <cell r="W265">
            <v>0</v>
          </cell>
          <cell r="X265">
            <v>0</v>
          </cell>
          <cell r="Z265">
            <v>0</v>
          </cell>
          <cell r="AC265">
            <v>38718</v>
          </cell>
          <cell r="AD265">
            <v>0</v>
          </cell>
          <cell r="AE265">
            <v>0</v>
          </cell>
          <cell r="AF265">
            <v>0</v>
          </cell>
          <cell r="AG265">
            <v>0</v>
          </cell>
          <cell r="AH265">
            <v>0</v>
          </cell>
          <cell r="AI265">
            <v>0</v>
          </cell>
          <cell r="AJ265">
            <v>0</v>
          </cell>
          <cell r="AK265">
            <v>0</v>
          </cell>
          <cell r="AL265">
            <v>0</v>
          </cell>
          <cell r="AO265">
            <v>0</v>
          </cell>
          <cell r="AR265">
            <v>0</v>
          </cell>
        </row>
        <row r="266">
          <cell r="A266" t="str">
            <v>EPG-PS-PABOP</v>
          </cell>
          <cell r="B266" t="str">
            <v>Bonga</v>
          </cell>
          <cell r="C266" t="str">
            <v>50832884</v>
          </cell>
          <cell r="D266" t="str">
            <v>Operations Technician</v>
          </cell>
          <cell r="E266">
            <v>0</v>
          </cell>
          <cell r="F266" t="str">
            <v>GILMARTIN</v>
          </cell>
          <cell r="G266" t="str">
            <v>Prod Eng Upstream Ops JG8</v>
          </cell>
          <cell r="H266" t="str">
            <v>8</v>
          </cell>
          <cell r="I266" t="str">
            <v>50831963</v>
          </cell>
          <cell r="J266" t="str">
            <v>Anderson, Colin</v>
          </cell>
          <cell r="K266" t="str">
            <v>Lagos (SNEPCO)</v>
          </cell>
          <cell r="L266" t="str">
            <v>0003</v>
          </cell>
          <cell r="M266" t="str">
            <v>External(E)</v>
          </cell>
          <cell r="N266">
            <v>0</v>
          </cell>
          <cell r="O266">
            <v>0</v>
          </cell>
          <cell r="P266">
            <v>0</v>
          </cell>
          <cell r="Q266">
            <v>0</v>
          </cell>
          <cell r="R266">
            <v>0</v>
          </cell>
          <cell r="T266">
            <v>0</v>
          </cell>
          <cell r="U266">
            <v>0</v>
          </cell>
          <cell r="V266">
            <v>0</v>
          </cell>
          <cell r="W266">
            <v>0</v>
          </cell>
          <cell r="X266">
            <v>0</v>
          </cell>
          <cell r="Z266">
            <v>0</v>
          </cell>
          <cell r="AC266">
            <v>38718</v>
          </cell>
          <cell r="AD266">
            <v>0</v>
          </cell>
          <cell r="AE266">
            <v>0</v>
          </cell>
          <cell r="AF266">
            <v>0</v>
          </cell>
          <cell r="AG266">
            <v>0</v>
          </cell>
          <cell r="AH266">
            <v>0</v>
          </cell>
          <cell r="AI266">
            <v>0</v>
          </cell>
          <cell r="AJ266">
            <v>0</v>
          </cell>
          <cell r="AK266">
            <v>0</v>
          </cell>
          <cell r="AL266">
            <v>0</v>
          </cell>
          <cell r="AO266">
            <v>0</v>
          </cell>
          <cell r="AR266">
            <v>0</v>
          </cell>
        </row>
        <row r="267">
          <cell r="A267" t="str">
            <v>EPG-PS-PABOP</v>
          </cell>
          <cell r="B267" t="str">
            <v>Bonga</v>
          </cell>
          <cell r="C267" t="str">
            <v>50832893</v>
          </cell>
          <cell r="D267" t="str">
            <v>Operations Technician</v>
          </cell>
          <cell r="E267">
            <v>0</v>
          </cell>
          <cell r="F267" t="str">
            <v>BRODERICK</v>
          </cell>
          <cell r="G267" t="str">
            <v>Prod Eng Upstream Ops JG7</v>
          </cell>
          <cell r="H267" t="str">
            <v>7</v>
          </cell>
          <cell r="I267" t="str">
            <v>50831962</v>
          </cell>
          <cell r="J267" t="str">
            <v>Hutchman, James</v>
          </cell>
          <cell r="K267" t="str">
            <v>Lagos (SNEPCO)</v>
          </cell>
          <cell r="L267" t="str">
            <v>0003</v>
          </cell>
          <cell r="M267" t="str">
            <v>External(E)</v>
          </cell>
          <cell r="N267">
            <v>0</v>
          </cell>
          <cell r="O267">
            <v>0</v>
          </cell>
          <cell r="P267">
            <v>0</v>
          </cell>
          <cell r="Q267">
            <v>0</v>
          </cell>
          <cell r="R267">
            <v>0</v>
          </cell>
          <cell r="T267">
            <v>0</v>
          </cell>
          <cell r="U267">
            <v>0</v>
          </cell>
          <cell r="V267">
            <v>0</v>
          </cell>
          <cell r="W267">
            <v>0</v>
          </cell>
          <cell r="X267">
            <v>0</v>
          </cell>
          <cell r="Z267">
            <v>0</v>
          </cell>
          <cell r="AC267">
            <v>38718</v>
          </cell>
          <cell r="AD267">
            <v>0</v>
          </cell>
          <cell r="AE267">
            <v>0</v>
          </cell>
          <cell r="AF267">
            <v>0</v>
          </cell>
          <cell r="AG267">
            <v>0</v>
          </cell>
          <cell r="AH267">
            <v>0</v>
          </cell>
          <cell r="AI267">
            <v>0</v>
          </cell>
          <cell r="AJ267">
            <v>0</v>
          </cell>
          <cell r="AK267">
            <v>0</v>
          </cell>
          <cell r="AL267">
            <v>0</v>
          </cell>
          <cell r="AO267">
            <v>0</v>
          </cell>
          <cell r="AR267">
            <v>0</v>
          </cell>
        </row>
        <row r="268">
          <cell r="A268" t="str">
            <v>EPG-PS-PABOP</v>
          </cell>
          <cell r="B268" t="str">
            <v>Bonga</v>
          </cell>
          <cell r="C268" t="str">
            <v>50832899</v>
          </cell>
          <cell r="D268" t="str">
            <v>Operations Technician</v>
          </cell>
          <cell r="E268">
            <v>0</v>
          </cell>
          <cell r="F268" t="str">
            <v>HOOPER</v>
          </cell>
          <cell r="G268" t="str">
            <v>Prod Eng Upstream Ops JG8</v>
          </cell>
          <cell r="H268" t="str">
            <v>8</v>
          </cell>
          <cell r="I268" t="str">
            <v>50831963</v>
          </cell>
          <cell r="J268" t="str">
            <v>Anderson, Colin</v>
          </cell>
          <cell r="K268" t="str">
            <v>Lagos (SNEPCO)</v>
          </cell>
          <cell r="L268" t="str">
            <v>0003</v>
          </cell>
          <cell r="M268" t="str">
            <v>External(E)</v>
          </cell>
          <cell r="N268">
            <v>0</v>
          </cell>
          <cell r="O268">
            <v>0</v>
          </cell>
          <cell r="P268">
            <v>0</v>
          </cell>
          <cell r="Q268">
            <v>0</v>
          </cell>
          <cell r="R268">
            <v>0</v>
          </cell>
          <cell r="T268">
            <v>0</v>
          </cell>
          <cell r="U268">
            <v>0</v>
          </cell>
          <cell r="V268">
            <v>0</v>
          </cell>
          <cell r="W268">
            <v>0</v>
          </cell>
          <cell r="X268">
            <v>0</v>
          </cell>
          <cell r="Z268">
            <v>0</v>
          </cell>
          <cell r="AC268">
            <v>38718</v>
          </cell>
          <cell r="AD268">
            <v>0</v>
          </cell>
          <cell r="AE268">
            <v>0</v>
          </cell>
          <cell r="AF268">
            <v>0</v>
          </cell>
          <cell r="AG268">
            <v>0</v>
          </cell>
          <cell r="AH268">
            <v>0</v>
          </cell>
          <cell r="AI268">
            <v>0</v>
          </cell>
          <cell r="AJ268">
            <v>0</v>
          </cell>
          <cell r="AK268">
            <v>0</v>
          </cell>
          <cell r="AL268">
            <v>0</v>
          </cell>
          <cell r="AO268">
            <v>0</v>
          </cell>
          <cell r="AR268">
            <v>0</v>
          </cell>
        </row>
        <row r="269">
          <cell r="A269" t="str">
            <v>EPG-PS-PABOP</v>
          </cell>
          <cell r="B269" t="str">
            <v>Bonga</v>
          </cell>
          <cell r="C269" t="str">
            <v>50832932</v>
          </cell>
          <cell r="D269" t="str">
            <v>Operations Technician</v>
          </cell>
          <cell r="E269">
            <v>0</v>
          </cell>
          <cell r="F269" t="str">
            <v>CASSIDY</v>
          </cell>
          <cell r="G269" t="str">
            <v>Prod Eng Upstream Ops JG7</v>
          </cell>
          <cell r="H269" t="str">
            <v>7</v>
          </cell>
          <cell r="I269" t="str">
            <v>50831962</v>
          </cell>
          <cell r="J269" t="str">
            <v>Hutchman, James</v>
          </cell>
          <cell r="K269" t="str">
            <v>Lagos (SNEPCO)</v>
          </cell>
          <cell r="L269" t="str">
            <v>0003</v>
          </cell>
          <cell r="M269" t="str">
            <v>External(E)</v>
          </cell>
          <cell r="N269">
            <v>0</v>
          </cell>
          <cell r="O269">
            <v>0</v>
          </cell>
          <cell r="P269">
            <v>0</v>
          </cell>
          <cell r="Q269">
            <v>0</v>
          </cell>
          <cell r="R269">
            <v>0</v>
          </cell>
          <cell r="T269">
            <v>0</v>
          </cell>
          <cell r="U269">
            <v>0</v>
          </cell>
          <cell r="V269">
            <v>0</v>
          </cell>
          <cell r="W269">
            <v>0</v>
          </cell>
          <cell r="X269">
            <v>0</v>
          </cell>
          <cell r="Z269">
            <v>0</v>
          </cell>
          <cell r="AD269">
            <v>0</v>
          </cell>
          <cell r="AE269">
            <v>0</v>
          </cell>
          <cell r="AF269">
            <v>0</v>
          </cell>
          <cell r="AG269">
            <v>0</v>
          </cell>
          <cell r="AH269">
            <v>0</v>
          </cell>
          <cell r="AI269">
            <v>0</v>
          </cell>
          <cell r="AJ269">
            <v>0</v>
          </cell>
          <cell r="AK269">
            <v>0</v>
          </cell>
          <cell r="AL269">
            <v>0</v>
          </cell>
          <cell r="AO269">
            <v>0</v>
          </cell>
          <cell r="AR269">
            <v>0</v>
          </cell>
        </row>
        <row r="270">
          <cell r="A270">
            <v>0</v>
          </cell>
          <cell r="B270" t="str">
            <v>Bonga</v>
          </cell>
          <cell r="C270">
            <v>0</v>
          </cell>
          <cell r="D270">
            <v>0</v>
          </cell>
          <cell r="E270">
            <v>0</v>
          </cell>
          <cell r="G270">
            <v>0</v>
          </cell>
          <cell r="H270">
            <v>0</v>
          </cell>
          <cell r="I270">
            <v>0</v>
          </cell>
          <cell r="J270">
            <v>0</v>
          </cell>
          <cell r="K270" t="str">
            <v>Lagos (SNEPCO)</v>
          </cell>
          <cell r="L270" t="str">
            <v>0003</v>
          </cell>
          <cell r="M270">
            <v>0</v>
          </cell>
          <cell r="N270">
            <v>0</v>
          </cell>
          <cell r="O270">
            <v>0</v>
          </cell>
          <cell r="P270">
            <v>0</v>
          </cell>
          <cell r="Q270">
            <v>0</v>
          </cell>
          <cell r="R270">
            <v>0</v>
          </cell>
          <cell r="T270">
            <v>0</v>
          </cell>
          <cell r="U270">
            <v>0</v>
          </cell>
          <cell r="V270">
            <v>0</v>
          </cell>
          <cell r="W270">
            <v>0</v>
          </cell>
          <cell r="X270">
            <v>0</v>
          </cell>
          <cell r="Z270">
            <v>0</v>
          </cell>
          <cell r="AD270">
            <v>0</v>
          </cell>
          <cell r="AE270">
            <v>0</v>
          </cell>
          <cell r="AF270">
            <v>0</v>
          </cell>
          <cell r="AG270">
            <v>0</v>
          </cell>
          <cell r="AH270">
            <v>0</v>
          </cell>
          <cell r="AI270">
            <v>0</v>
          </cell>
          <cell r="AJ270">
            <v>0</v>
          </cell>
          <cell r="AK270">
            <v>0</v>
          </cell>
          <cell r="AL270">
            <v>0</v>
          </cell>
          <cell r="AO270">
            <v>0</v>
          </cell>
          <cell r="AR270">
            <v>0</v>
          </cell>
        </row>
        <row r="271">
          <cell r="A271" t="str">
            <v>EPG-PS-PABOP</v>
          </cell>
          <cell r="B271" t="str">
            <v>Bonga</v>
          </cell>
          <cell r="C271" t="str">
            <v>50832963</v>
          </cell>
          <cell r="D271" t="str">
            <v>Operations Technician</v>
          </cell>
          <cell r="E271" t="str">
            <v xml:space="preserve">   63438</v>
          </cell>
          <cell r="F271" t="str">
            <v>Ohiorenoya, Ohio</v>
          </cell>
          <cell r="G271" t="str">
            <v>Prod Eng Upstream Maintenance  JG8</v>
          </cell>
          <cell r="H271" t="str">
            <v>8</v>
          </cell>
          <cell r="I271" t="str">
            <v>50831964</v>
          </cell>
          <cell r="J271" t="str">
            <v>Wilson, John</v>
          </cell>
          <cell r="K271" t="str">
            <v>Lagos (SNEPCO)</v>
          </cell>
          <cell r="L271" t="str">
            <v>0003</v>
          </cell>
          <cell r="M271" t="str">
            <v>Regular</v>
          </cell>
          <cell r="N271" t="str">
            <v>Indefinite</v>
          </cell>
          <cell r="O271" t="str">
            <v>10</v>
          </cell>
          <cell r="P271" t="str">
            <v>X</v>
          </cell>
          <cell r="Q271">
            <v>0</v>
          </cell>
          <cell r="R271">
            <v>0</v>
          </cell>
          <cell r="T271">
            <v>0</v>
          </cell>
          <cell r="U271">
            <v>0</v>
          </cell>
          <cell r="V271">
            <v>0</v>
          </cell>
          <cell r="W271">
            <v>0</v>
          </cell>
          <cell r="X271">
            <v>0</v>
          </cell>
          <cell r="Z271">
            <v>0</v>
          </cell>
          <cell r="AD271">
            <v>0</v>
          </cell>
          <cell r="AE271">
            <v>0</v>
          </cell>
          <cell r="AF271">
            <v>0</v>
          </cell>
          <cell r="AG271">
            <v>0</v>
          </cell>
          <cell r="AH271">
            <v>0</v>
          </cell>
          <cell r="AI271">
            <v>0</v>
          </cell>
          <cell r="AJ271">
            <v>0</v>
          </cell>
          <cell r="AK271">
            <v>0</v>
          </cell>
          <cell r="AL271">
            <v>0</v>
          </cell>
          <cell r="AM271">
            <v>1</v>
          </cell>
          <cell r="AN271">
            <v>2958465</v>
          </cell>
          <cell r="AO271">
            <v>0</v>
          </cell>
          <cell r="AR271">
            <v>0</v>
          </cell>
        </row>
        <row r="272">
          <cell r="A272" t="str">
            <v>EPG-PS-PABOP</v>
          </cell>
          <cell r="B272" t="str">
            <v>Bonga</v>
          </cell>
          <cell r="C272" t="str">
            <v>50832969</v>
          </cell>
          <cell r="D272" t="str">
            <v>Operations Technician</v>
          </cell>
          <cell r="E272" t="str">
            <v xml:space="preserve">   63448</v>
          </cell>
          <cell r="F272" t="str">
            <v>Talabi, Temitayo</v>
          </cell>
          <cell r="G272" t="str">
            <v>Prod Eng Upstream Maintenance  JG8</v>
          </cell>
          <cell r="H272" t="str">
            <v>8</v>
          </cell>
          <cell r="I272" t="str">
            <v>50831964</v>
          </cell>
          <cell r="J272" t="str">
            <v>Wilson, John</v>
          </cell>
          <cell r="K272" t="str">
            <v>Lagos (SNEPCO)</v>
          </cell>
          <cell r="L272" t="str">
            <v>0003</v>
          </cell>
          <cell r="M272" t="str">
            <v>Regular</v>
          </cell>
          <cell r="N272" t="str">
            <v>Indefinite</v>
          </cell>
          <cell r="O272" t="str">
            <v>10</v>
          </cell>
          <cell r="P272" t="str">
            <v>X</v>
          </cell>
          <cell r="Q272">
            <v>0</v>
          </cell>
          <cell r="R272">
            <v>0</v>
          </cell>
          <cell r="T272">
            <v>0</v>
          </cell>
          <cell r="U272">
            <v>0</v>
          </cell>
          <cell r="V272">
            <v>0</v>
          </cell>
          <cell r="W272">
            <v>0</v>
          </cell>
          <cell r="X272">
            <v>0</v>
          </cell>
          <cell r="Z272">
            <v>0</v>
          </cell>
          <cell r="AD272">
            <v>0</v>
          </cell>
          <cell r="AE272">
            <v>0</v>
          </cell>
          <cell r="AF272">
            <v>0</v>
          </cell>
          <cell r="AG272">
            <v>0</v>
          </cell>
          <cell r="AH272">
            <v>0</v>
          </cell>
          <cell r="AI272">
            <v>0</v>
          </cell>
          <cell r="AJ272">
            <v>0</v>
          </cell>
          <cell r="AK272">
            <v>0</v>
          </cell>
          <cell r="AL272">
            <v>0</v>
          </cell>
          <cell r="AM272">
            <v>1</v>
          </cell>
          <cell r="AN272">
            <v>2958465</v>
          </cell>
          <cell r="AO272">
            <v>0</v>
          </cell>
          <cell r="AR272">
            <v>0</v>
          </cell>
        </row>
        <row r="273">
          <cell r="A273" t="str">
            <v>EPG-PS-PABOP</v>
          </cell>
          <cell r="B273" t="str">
            <v>Bonga</v>
          </cell>
          <cell r="C273" t="str">
            <v>50832975</v>
          </cell>
          <cell r="D273" t="str">
            <v>Operations Technician</v>
          </cell>
          <cell r="E273" t="str">
            <v xml:space="preserve">   63545</v>
          </cell>
          <cell r="F273" t="str">
            <v>Oladunjoye, Seyi</v>
          </cell>
          <cell r="G273" t="str">
            <v>Prod Eng Upstream Maintenance  JG8</v>
          </cell>
          <cell r="H273" t="str">
            <v>8</v>
          </cell>
          <cell r="I273" t="str">
            <v>50831964</v>
          </cell>
          <cell r="J273" t="str">
            <v>Wilson, John</v>
          </cell>
          <cell r="K273" t="str">
            <v>Lagos (SNEPCO)</v>
          </cell>
          <cell r="L273" t="str">
            <v>0003</v>
          </cell>
          <cell r="M273" t="str">
            <v>Regular</v>
          </cell>
          <cell r="N273" t="str">
            <v>Indefinite</v>
          </cell>
          <cell r="O273" t="str">
            <v>10</v>
          </cell>
          <cell r="P273" t="str">
            <v>X</v>
          </cell>
          <cell r="Q273">
            <v>0</v>
          </cell>
          <cell r="R273">
            <v>0</v>
          </cell>
          <cell r="T273">
            <v>0</v>
          </cell>
          <cell r="U273">
            <v>0</v>
          </cell>
          <cell r="V273">
            <v>0</v>
          </cell>
          <cell r="W273">
            <v>0</v>
          </cell>
          <cell r="X273">
            <v>0</v>
          </cell>
          <cell r="Z273">
            <v>0</v>
          </cell>
          <cell r="AD273">
            <v>0</v>
          </cell>
          <cell r="AE273">
            <v>0</v>
          </cell>
          <cell r="AF273">
            <v>0</v>
          </cell>
          <cell r="AG273">
            <v>0</v>
          </cell>
          <cell r="AH273">
            <v>0</v>
          </cell>
          <cell r="AI273">
            <v>0</v>
          </cell>
          <cell r="AJ273">
            <v>0</v>
          </cell>
          <cell r="AK273">
            <v>0</v>
          </cell>
          <cell r="AL273">
            <v>0</v>
          </cell>
          <cell r="AM273">
            <v>1</v>
          </cell>
          <cell r="AN273">
            <v>2958465</v>
          </cell>
          <cell r="AO273">
            <v>0</v>
          </cell>
          <cell r="AR273">
            <v>0</v>
          </cell>
        </row>
        <row r="274">
          <cell r="A274" t="str">
            <v>EPG-PS-PABOP</v>
          </cell>
          <cell r="B274" t="str">
            <v>Bonga</v>
          </cell>
          <cell r="C274" t="str">
            <v>50832982</v>
          </cell>
          <cell r="D274" t="str">
            <v>Operations Technician</v>
          </cell>
          <cell r="E274" t="str">
            <v xml:space="preserve">   63495</v>
          </cell>
          <cell r="F274" t="str">
            <v>Dunmoye, Adedayo</v>
          </cell>
          <cell r="G274" t="str">
            <v>Prod Eng Upstream Maintenance  JG8</v>
          </cell>
          <cell r="H274" t="str">
            <v>8</v>
          </cell>
          <cell r="I274" t="str">
            <v>50831965</v>
          </cell>
          <cell r="J274" t="str">
            <v>Hynd, Gary</v>
          </cell>
          <cell r="K274" t="str">
            <v>Lagos (SNEPCO)</v>
          </cell>
          <cell r="L274" t="str">
            <v>0003</v>
          </cell>
          <cell r="M274" t="str">
            <v>Regular</v>
          </cell>
          <cell r="N274" t="str">
            <v>Indefinite</v>
          </cell>
          <cell r="O274" t="str">
            <v>10</v>
          </cell>
          <cell r="P274" t="str">
            <v>X</v>
          </cell>
          <cell r="Q274">
            <v>0</v>
          </cell>
          <cell r="R274">
            <v>0</v>
          </cell>
          <cell r="T274">
            <v>0</v>
          </cell>
          <cell r="U274">
            <v>0</v>
          </cell>
          <cell r="V274">
            <v>0</v>
          </cell>
          <cell r="W274">
            <v>0</v>
          </cell>
          <cell r="X274">
            <v>0</v>
          </cell>
          <cell r="Z274">
            <v>0</v>
          </cell>
          <cell r="AD274">
            <v>0</v>
          </cell>
          <cell r="AE274">
            <v>0</v>
          </cell>
          <cell r="AF274">
            <v>0</v>
          </cell>
          <cell r="AG274">
            <v>0</v>
          </cell>
          <cell r="AH274">
            <v>0</v>
          </cell>
          <cell r="AI274">
            <v>0</v>
          </cell>
          <cell r="AJ274">
            <v>0</v>
          </cell>
          <cell r="AK274">
            <v>0</v>
          </cell>
          <cell r="AL274">
            <v>0</v>
          </cell>
          <cell r="AM274">
            <v>1</v>
          </cell>
          <cell r="AN274">
            <v>2958465</v>
          </cell>
          <cell r="AO274">
            <v>0</v>
          </cell>
          <cell r="AR274">
            <v>0</v>
          </cell>
        </row>
        <row r="275">
          <cell r="A275" t="str">
            <v>EPG-PS-PABOP</v>
          </cell>
          <cell r="B275" t="str">
            <v>Bonga</v>
          </cell>
          <cell r="C275" t="str">
            <v>50832996</v>
          </cell>
          <cell r="D275" t="str">
            <v>Operations Technician</v>
          </cell>
          <cell r="E275" t="str">
            <v xml:space="preserve">   63615</v>
          </cell>
          <cell r="F275" t="str">
            <v>Ileleji, Wisdom</v>
          </cell>
          <cell r="G275" t="str">
            <v>Prod Eng Upstream Maintenance  JG8</v>
          </cell>
          <cell r="H275" t="str">
            <v>8</v>
          </cell>
          <cell r="I275" t="str">
            <v>50831965</v>
          </cell>
          <cell r="J275" t="str">
            <v>Hynd, Gary</v>
          </cell>
          <cell r="K275" t="str">
            <v>Lagos (SNEPCO)</v>
          </cell>
          <cell r="L275" t="str">
            <v>0003</v>
          </cell>
          <cell r="M275" t="str">
            <v>Regular</v>
          </cell>
          <cell r="N275" t="str">
            <v>Indefinite</v>
          </cell>
          <cell r="O275" t="str">
            <v>10</v>
          </cell>
          <cell r="P275" t="str">
            <v>X</v>
          </cell>
          <cell r="Q275">
            <v>0</v>
          </cell>
          <cell r="R275">
            <v>0</v>
          </cell>
          <cell r="T275">
            <v>0</v>
          </cell>
          <cell r="U275">
            <v>0</v>
          </cell>
          <cell r="V275">
            <v>0</v>
          </cell>
          <cell r="W275">
            <v>0</v>
          </cell>
          <cell r="X275">
            <v>0</v>
          </cell>
          <cell r="Z275">
            <v>0</v>
          </cell>
          <cell r="AD275">
            <v>0</v>
          </cell>
          <cell r="AE275">
            <v>0</v>
          </cell>
          <cell r="AF275">
            <v>0</v>
          </cell>
          <cell r="AG275">
            <v>0</v>
          </cell>
          <cell r="AH275">
            <v>0</v>
          </cell>
          <cell r="AI275">
            <v>0</v>
          </cell>
          <cell r="AJ275">
            <v>0</v>
          </cell>
          <cell r="AK275">
            <v>0</v>
          </cell>
          <cell r="AL275">
            <v>0</v>
          </cell>
          <cell r="AM275">
            <v>1</v>
          </cell>
          <cell r="AN275">
            <v>2958465</v>
          </cell>
          <cell r="AO275">
            <v>0</v>
          </cell>
          <cell r="AR275">
            <v>0</v>
          </cell>
        </row>
        <row r="276">
          <cell r="A276" t="str">
            <v>EPG-PS-PABOP</v>
          </cell>
          <cell r="B276" t="str">
            <v>Bonga</v>
          </cell>
          <cell r="C276" t="str">
            <v>50833029</v>
          </cell>
          <cell r="D276" t="str">
            <v>Operations Technician</v>
          </cell>
          <cell r="E276" t="str">
            <v xml:space="preserve">   63605</v>
          </cell>
          <cell r="F276" t="str">
            <v>Mba, Ini-Ime</v>
          </cell>
          <cell r="G276" t="str">
            <v>Prod Eng Upstream Maintenance  JG8</v>
          </cell>
          <cell r="H276" t="str">
            <v>8</v>
          </cell>
          <cell r="I276" t="str">
            <v>50831965</v>
          </cell>
          <cell r="J276" t="str">
            <v>Hynd, Gary</v>
          </cell>
          <cell r="K276" t="str">
            <v>Lagos (SNEPCO)</v>
          </cell>
          <cell r="L276" t="str">
            <v>0003</v>
          </cell>
          <cell r="M276" t="str">
            <v>Regular</v>
          </cell>
          <cell r="N276" t="str">
            <v>Indefinite</v>
          </cell>
          <cell r="O276" t="str">
            <v>10</v>
          </cell>
          <cell r="P276" t="str">
            <v>X</v>
          </cell>
          <cell r="Q276">
            <v>0</v>
          </cell>
          <cell r="R276">
            <v>0</v>
          </cell>
          <cell r="T276">
            <v>0</v>
          </cell>
          <cell r="U276">
            <v>0</v>
          </cell>
          <cell r="V276">
            <v>0</v>
          </cell>
          <cell r="W276">
            <v>0</v>
          </cell>
          <cell r="X276">
            <v>0</v>
          </cell>
          <cell r="Z276">
            <v>0</v>
          </cell>
          <cell r="AD276">
            <v>0</v>
          </cell>
          <cell r="AE276">
            <v>0</v>
          </cell>
          <cell r="AF276">
            <v>0</v>
          </cell>
          <cell r="AG276">
            <v>0</v>
          </cell>
          <cell r="AH276">
            <v>0</v>
          </cell>
          <cell r="AI276">
            <v>0</v>
          </cell>
          <cell r="AJ276">
            <v>0</v>
          </cell>
          <cell r="AK276">
            <v>0</v>
          </cell>
          <cell r="AL276">
            <v>0</v>
          </cell>
          <cell r="AM276">
            <v>1</v>
          </cell>
          <cell r="AN276">
            <v>2958465</v>
          </cell>
          <cell r="AO276">
            <v>0</v>
          </cell>
          <cell r="AR276">
            <v>0</v>
          </cell>
        </row>
        <row r="277">
          <cell r="A277" t="str">
            <v>EPG-PS-PABOP</v>
          </cell>
          <cell r="B277" t="str">
            <v>Bonga</v>
          </cell>
          <cell r="C277" t="str">
            <v>50833037</v>
          </cell>
          <cell r="D277" t="str">
            <v>Operations Technician</v>
          </cell>
          <cell r="E277" t="str">
            <v xml:space="preserve">   80727</v>
          </cell>
          <cell r="F277" t="str">
            <v>Subi, Ikuromo</v>
          </cell>
          <cell r="G277" t="str">
            <v>Prod Eng Upstream Maintenance  JG8</v>
          </cell>
          <cell r="H277" t="str">
            <v>8</v>
          </cell>
          <cell r="I277" t="str">
            <v>50831964</v>
          </cell>
          <cell r="J277" t="str">
            <v>Wilson, John</v>
          </cell>
          <cell r="K277" t="str">
            <v>Lagos (SNEPCO)</v>
          </cell>
          <cell r="L277" t="str">
            <v>0003</v>
          </cell>
          <cell r="M277" t="str">
            <v>Regular</v>
          </cell>
          <cell r="N277" t="str">
            <v>Indefinite</v>
          </cell>
          <cell r="O277" t="str">
            <v>11</v>
          </cell>
          <cell r="P277" t="str">
            <v>X</v>
          </cell>
          <cell r="Q277">
            <v>0</v>
          </cell>
          <cell r="R277">
            <v>0</v>
          </cell>
          <cell r="T277">
            <v>0</v>
          </cell>
          <cell r="U277">
            <v>0</v>
          </cell>
          <cell r="V277">
            <v>0</v>
          </cell>
          <cell r="W277">
            <v>0</v>
          </cell>
          <cell r="X277">
            <v>0</v>
          </cell>
          <cell r="Z277">
            <v>0</v>
          </cell>
          <cell r="AD277">
            <v>0</v>
          </cell>
          <cell r="AE277">
            <v>0</v>
          </cell>
          <cell r="AF277">
            <v>0</v>
          </cell>
          <cell r="AG277">
            <v>0</v>
          </cell>
          <cell r="AH277">
            <v>0</v>
          </cell>
          <cell r="AI277">
            <v>0</v>
          </cell>
          <cell r="AJ277">
            <v>0</v>
          </cell>
          <cell r="AK277">
            <v>0</v>
          </cell>
          <cell r="AL277">
            <v>0</v>
          </cell>
          <cell r="AM277">
            <v>1</v>
          </cell>
          <cell r="AN277">
            <v>2958465</v>
          </cell>
          <cell r="AO277">
            <v>0</v>
          </cell>
          <cell r="AR277">
            <v>0</v>
          </cell>
        </row>
        <row r="278">
          <cell r="A278" t="str">
            <v>EPG-PS-PABOP</v>
          </cell>
          <cell r="B278" t="str">
            <v>Bonga</v>
          </cell>
          <cell r="C278" t="str">
            <v>50833042</v>
          </cell>
          <cell r="D278" t="str">
            <v>Operations Technician</v>
          </cell>
          <cell r="E278" t="str">
            <v xml:space="preserve">   80678</v>
          </cell>
          <cell r="F278" t="str">
            <v>Ogbemudia, Lucky</v>
          </cell>
          <cell r="G278" t="str">
            <v>Prod Eng Upstream Maintenance  JG8</v>
          </cell>
          <cell r="H278" t="str">
            <v>8</v>
          </cell>
          <cell r="I278" t="str">
            <v>50831965</v>
          </cell>
          <cell r="J278" t="str">
            <v>Hynd, Gary</v>
          </cell>
          <cell r="K278" t="str">
            <v>Lagos (SNEPCO)</v>
          </cell>
          <cell r="L278" t="str">
            <v>0003</v>
          </cell>
          <cell r="M278" t="str">
            <v>Regular</v>
          </cell>
          <cell r="N278" t="str">
            <v>Indefinite</v>
          </cell>
          <cell r="O278" t="str">
            <v>11</v>
          </cell>
          <cell r="P278" t="str">
            <v>X</v>
          </cell>
          <cell r="Q278">
            <v>0</v>
          </cell>
          <cell r="R278">
            <v>0</v>
          </cell>
          <cell r="T278">
            <v>0</v>
          </cell>
          <cell r="U278">
            <v>0</v>
          </cell>
          <cell r="V278">
            <v>0</v>
          </cell>
          <cell r="W278">
            <v>0</v>
          </cell>
          <cell r="X278">
            <v>0</v>
          </cell>
          <cell r="Z278">
            <v>0</v>
          </cell>
          <cell r="AD278">
            <v>0</v>
          </cell>
          <cell r="AE278">
            <v>0</v>
          </cell>
          <cell r="AF278">
            <v>0</v>
          </cell>
          <cell r="AG278">
            <v>0</v>
          </cell>
          <cell r="AH278">
            <v>0</v>
          </cell>
          <cell r="AI278">
            <v>0</v>
          </cell>
          <cell r="AJ278">
            <v>0</v>
          </cell>
          <cell r="AK278">
            <v>0</v>
          </cell>
          <cell r="AL278">
            <v>0</v>
          </cell>
          <cell r="AM278">
            <v>1</v>
          </cell>
          <cell r="AN278">
            <v>2958465</v>
          </cell>
          <cell r="AO278">
            <v>0</v>
          </cell>
          <cell r="AR278">
            <v>0</v>
          </cell>
        </row>
        <row r="279">
          <cell r="A279">
            <v>0</v>
          </cell>
          <cell r="B279" t="str">
            <v>Bonga</v>
          </cell>
          <cell r="C279">
            <v>0</v>
          </cell>
          <cell r="D279">
            <v>0</v>
          </cell>
          <cell r="E279">
            <v>0</v>
          </cell>
          <cell r="F279">
            <v>0</v>
          </cell>
          <cell r="G279">
            <v>0</v>
          </cell>
          <cell r="H279">
            <v>0</v>
          </cell>
          <cell r="I279">
            <v>0</v>
          </cell>
          <cell r="J279">
            <v>0</v>
          </cell>
          <cell r="K279" t="str">
            <v>Lagos (SNEPCO)</v>
          </cell>
          <cell r="L279" t="str">
            <v>0003</v>
          </cell>
          <cell r="M279">
            <v>0</v>
          </cell>
          <cell r="N279">
            <v>0</v>
          </cell>
          <cell r="O279">
            <v>0</v>
          </cell>
          <cell r="P279">
            <v>0</v>
          </cell>
          <cell r="Q279">
            <v>0</v>
          </cell>
          <cell r="R279">
            <v>0</v>
          </cell>
          <cell r="T279">
            <v>0</v>
          </cell>
          <cell r="U279">
            <v>0</v>
          </cell>
          <cell r="V279">
            <v>0</v>
          </cell>
          <cell r="W279">
            <v>0</v>
          </cell>
          <cell r="X279">
            <v>0</v>
          </cell>
          <cell r="Z279">
            <v>0</v>
          </cell>
          <cell r="AD279">
            <v>0</v>
          </cell>
          <cell r="AE279">
            <v>0</v>
          </cell>
          <cell r="AF279">
            <v>0</v>
          </cell>
          <cell r="AG279">
            <v>0</v>
          </cell>
          <cell r="AH279">
            <v>0</v>
          </cell>
          <cell r="AI279">
            <v>0</v>
          </cell>
          <cell r="AJ279">
            <v>0</v>
          </cell>
          <cell r="AK279">
            <v>0</v>
          </cell>
          <cell r="AL279">
            <v>0</v>
          </cell>
          <cell r="AO279">
            <v>0</v>
          </cell>
          <cell r="AR279">
            <v>0</v>
          </cell>
        </row>
        <row r="280">
          <cell r="A280" t="str">
            <v>EPG-PS-PABOP</v>
          </cell>
          <cell r="B280" t="str">
            <v>Bonga</v>
          </cell>
          <cell r="C280" t="str">
            <v>50832938</v>
          </cell>
          <cell r="D280" t="str">
            <v>Operations Development Engineer</v>
          </cell>
          <cell r="E280" t="str">
            <v xml:space="preserve">   70158</v>
          </cell>
          <cell r="F280" t="str">
            <v>Nwocha, Prince</v>
          </cell>
          <cell r="G280" t="str">
            <v>Prod Eng Upstream Ops JG8</v>
          </cell>
          <cell r="H280" t="str">
            <v>8</v>
          </cell>
          <cell r="I280" t="str">
            <v>50831962</v>
          </cell>
          <cell r="J280" t="str">
            <v>Hutchman, James</v>
          </cell>
          <cell r="K280" t="str">
            <v>Lagos (SNEPCO)</v>
          </cell>
          <cell r="L280" t="str">
            <v>0003</v>
          </cell>
          <cell r="M280" t="str">
            <v>Regular</v>
          </cell>
          <cell r="N280" t="str">
            <v>Indefinite</v>
          </cell>
          <cell r="O280" t="str">
            <v>G</v>
          </cell>
          <cell r="P280">
            <v>0</v>
          </cell>
          <cell r="Q280">
            <v>0</v>
          </cell>
          <cell r="R280">
            <v>0</v>
          </cell>
          <cell r="T280">
            <v>0</v>
          </cell>
          <cell r="U280">
            <v>0</v>
          </cell>
          <cell r="V280">
            <v>0</v>
          </cell>
          <cell r="W280">
            <v>0</v>
          </cell>
          <cell r="X280">
            <v>0</v>
          </cell>
          <cell r="Z280">
            <v>0</v>
          </cell>
          <cell r="AD280">
            <v>0</v>
          </cell>
          <cell r="AE280">
            <v>0</v>
          </cell>
          <cell r="AF280">
            <v>0</v>
          </cell>
          <cell r="AG280">
            <v>0</v>
          </cell>
          <cell r="AH280">
            <v>0</v>
          </cell>
          <cell r="AI280">
            <v>0</v>
          </cell>
          <cell r="AJ280">
            <v>0</v>
          </cell>
          <cell r="AK280">
            <v>0</v>
          </cell>
          <cell r="AL280">
            <v>0</v>
          </cell>
          <cell r="AO280">
            <v>0</v>
          </cell>
          <cell r="AR280">
            <v>0</v>
          </cell>
        </row>
        <row r="281">
          <cell r="A281" t="str">
            <v>EPG-PS-PABOP</v>
          </cell>
          <cell r="B281" t="str">
            <v>Bonga</v>
          </cell>
          <cell r="C281" t="str">
            <v>50832948</v>
          </cell>
          <cell r="D281" t="str">
            <v>Operations Development Engineer</v>
          </cell>
          <cell r="E281" t="str">
            <v xml:space="preserve">   70306</v>
          </cell>
          <cell r="F281" t="str">
            <v>Balogun, Bukky</v>
          </cell>
          <cell r="G281" t="str">
            <v>Prod Eng Upstream Ops JG7</v>
          </cell>
          <cell r="H281" t="str">
            <v>7</v>
          </cell>
          <cell r="I281" t="str">
            <v>50831962</v>
          </cell>
          <cell r="J281" t="str">
            <v>Hutchman, James</v>
          </cell>
          <cell r="K281" t="str">
            <v>Lagos (SNEPCO)</v>
          </cell>
          <cell r="L281" t="str">
            <v>0003</v>
          </cell>
          <cell r="M281" t="str">
            <v>Regular</v>
          </cell>
          <cell r="N281" t="str">
            <v>Indefinite</v>
          </cell>
          <cell r="O281" t="str">
            <v>G</v>
          </cell>
          <cell r="P281">
            <v>0</v>
          </cell>
          <cell r="Q281">
            <v>0</v>
          </cell>
          <cell r="R281">
            <v>0</v>
          </cell>
          <cell r="T281">
            <v>0</v>
          </cell>
          <cell r="U281">
            <v>0</v>
          </cell>
          <cell r="V281">
            <v>0</v>
          </cell>
          <cell r="W281">
            <v>0</v>
          </cell>
          <cell r="X281">
            <v>0</v>
          </cell>
          <cell r="Z281">
            <v>0</v>
          </cell>
          <cell r="AD281">
            <v>0</v>
          </cell>
          <cell r="AE281">
            <v>0</v>
          </cell>
          <cell r="AF281">
            <v>0</v>
          </cell>
          <cell r="AG281">
            <v>0</v>
          </cell>
          <cell r="AH281">
            <v>0</v>
          </cell>
          <cell r="AI281">
            <v>0</v>
          </cell>
          <cell r="AJ281">
            <v>0</v>
          </cell>
          <cell r="AK281">
            <v>0</v>
          </cell>
          <cell r="AL281">
            <v>0</v>
          </cell>
          <cell r="AO281">
            <v>0</v>
          </cell>
          <cell r="AR281">
            <v>0</v>
          </cell>
        </row>
        <row r="282">
          <cell r="A282" t="str">
            <v>EPG-PS-PABOP</v>
          </cell>
          <cell r="B282" t="str">
            <v>Bonga</v>
          </cell>
          <cell r="C282" t="str">
            <v>50832955</v>
          </cell>
          <cell r="D282" t="str">
            <v>Operations Development Engineer</v>
          </cell>
          <cell r="E282" t="str">
            <v xml:space="preserve">   90801</v>
          </cell>
          <cell r="F282" t="str">
            <v>Ladapo, DELE</v>
          </cell>
          <cell r="G282" t="str">
            <v>Prod Eng Upstream Ops JG8</v>
          </cell>
          <cell r="H282" t="str">
            <v>8</v>
          </cell>
          <cell r="I282" t="str">
            <v>50831963</v>
          </cell>
          <cell r="J282" t="str">
            <v>Anderson, Colin</v>
          </cell>
          <cell r="K282" t="str">
            <v>Lagos (SNEPCO)</v>
          </cell>
          <cell r="L282" t="str">
            <v>0003</v>
          </cell>
          <cell r="M282" t="str">
            <v>Regular</v>
          </cell>
          <cell r="N282" t="str">
            <v>Indefinite</v>
          </cell>
          <cell r="O282" t="str">
            <v>G</v>
          </cell>
          <cell r="P282">
            <v>0</v>
          </cell>
          <cell r="Q282">
            <v>0</v>
          </cell>
          <cell r="R282">
            <v>0</v>
          </cell>
          <cell r="T282">
            <v>0</v>
          </cell>
          <cell r="U282">
            <v>0</v>
          </cell>
          <cell r="V282">
            <v>0</v>
          </cell>
          <cell r="W282">
            <v>0</v>
          </cell>
          <cell r="X282">
            <v>0</v>
          </cell>
          <cell r="Z282">
            <v>0</v>
          </cell>
          <cell r="AD282">
            <v>0</v>
          </cell>
          <cell r="AE282">
            <v>0</v>
          </cell>
          <cell r="AF282">
            <v>0</v>
          </cell>
          <cell r="AG282">
            <v>0</v>
          </cell>
          <cell r="AH282">
            <v>0</v>
          </cell>
          <cell r="AI282">
            <v>0</v>
          </cell>
          <cell r="AJ282">
            <v>0</v>
          </cell>
          <cell r="AK282">
            <v>0</v>
          </cell>
          <cell r="AL282">
            <v>0</v>
          </cell>
          <cell r="AO282">
            <v>0</v>
          </cell>
          <cell r="AR282">
            <v>0</v>
          </cell>
        </row>
        <row r="283">
          <cell r="A283">
            <v>0</v>
          </cell>
          <cell r="B283" t="str">
            <v>Bonga</v>
          </cell>
          <cell r="C283">
            <v>0</v>
          </cell>
          <cell r="D283">
            <v>0</v>
          </cell>
          <cell r="E283">
            <v>0</v>
          </cell>
          <cell r="F283">
            <v>0</v>
          </cell>
          <cell r="G283">
            <v>0</v>
          </cell>
          <cell r="H283">
            <v>0</v>
          </cell>
          <cell r="I283">
            <v>0</v>
          </cell>
          <cell r="J283">
            <v>0</v>
          </cell>
          <cell r="K283" t="str">
            <v>Lagos (SNEPCO)</v>
          </cell>
          <cell r="L283" t="str">
            <v>0003</v>
          </cell>
          <cell r="M283">
            <v>0</v>
          </cell>
          <cell r="N283">
            <v>0</v>
          </cell>
          <cell r="O283">
            <v>0</v>
          </cell>
          <cell r="P283">
            <v>0</v>
          </cell>
          <cell r="Q283">
            <v>0</v>
          </cell>
          <cell r="R283">
            <v>0</v>
          </cell>
          <cell r="T283">
            <v>0</v>
          </cell>
          <cell r="U283">
            <v>0</v>
          </cell>
          <cell r="V283">
            <v>0</v>
          </cell>
          <cell r="W283">
            <v>0</v>
          </cell>
          <cell r="X283">
            <v>0</v>
          </cell>
          <cell r="Z283">
            <v>0</v>
          </cell>
          <cell r="AD283">
            <v>0</v>
          </cell>
          <cell r="AE283">
            <v>0</v>
          </cell>
          <cell r="AF283">
            <v>0</v>
          </cell>
          <cell r="AG283">
            <v>0</v>
          </cell>
          <cell r="AH283">
            <v>0</v>
          </cell>
          <cell r="AI283">
            <v>0</v>
          </cell>
          <cell r="AJ283">
            <v>0</v>
          </cell>
          <cell r="AK283">
            <v>0</v>
          </cell>
          <cell r="AL283">
            <v>0</v>
          </cell>
          <cell r="AO283">
            <v>0</v>
          </cell>
          <cell r="AR283">
            <v>0</v>
          </cell>
        </row>
        <row r="284">
          <cell r="A284" t="str">
            <v>EPG-PS-PABOM</v>
          </cell>
          <cell r="B284" t="str">
            <v>Bonga</v>
          </cell>
          <cell r="C284" t="str">
            <v>50832113</v>
          </cell>
          <cell r="D284" t="str">
            <v>Maintenance Supervisor</v>
          </cell>
          <cell r="E284" t="str">
            <v xml:space="preserve">   68550</v>
          </cell>
          <cell r="F284" t="str">
            <v>Dolan, Jim</v>
          </cell>
          <cell r="G284" t="str">
            <v>Prod Eng Upstream Maint Supvn JG4</v>
          </cell>
          <cell r="H284" t="str">
            <v>4</v>
          </cell>
          <cell r="I284" t="str">
            <v>50832323</v>
          </cell>
          <cell r="J284" t="str">
            <v>Mackay, Andy</v>
          </cell>
          <cell r="K284" t="str">
            <v>Lagos (SNEPCO)</v>
          </cell>
          <cell r="L284" t="str">
            <v>0003</v>
          </cell>
          <cell r="M284" t="str">
            <v>Expatriate - EBAS</v>
          </cell>
          <cell r="N284" t="str">
            <v>Indefinite</v>
          </cell>
          <cell r="O284" t="str">
            <v>4</v>
          </cell>
          <cell r="P284">
            <v>0</v>
          </cell>
          <cell r="Q284">
            <v>0</v>
          </cell>
          <cell r="R284">
            <v>0</v>
          </cell>
          <cell r="T284">
            <v>0</v>
          </cell>
          <cell r="U284">
            <v>0</v>
          </cell>
          <cell r="V284">
            <v>0</v>
          </cell>
          <cell r="W284">
            <v>0</v>
          </cell>
          <cell r="X284">
            <v>0</v>
          </cell>
          <cell r="Z284">
            <v>0</v>
          </cell>
          <cell r="AD284">
            <v>0</v>
          </cell>
          <cell r="AE284">
            <v>0</v>
          </cell>
          <cell r="AF284">
            <v>0</v>
          </cell>
          <cell r="AG284">
            <v>0</v>
          </cell>
          <cell r="AH284">
            <v>0</v>
          </cell>
          <cell r="AI284">
            <v>0</v>
          </cell>
          <cell r="AJ284">
            <v>0</v>
          </cell>
          <cell r="AK284">
            <v>0</v>
          </cell>
          <cell r="AL284">
            <v>0</v>
          </cell>
          <cell r="AO284">
            <v>0</v>
          </cell>
          <cell r="AR284">
            <v>0</v>
          </cell>
        </row>
        <row r="285">
          <cell r="A285" t="str">
            <v>EPG-PS-PABOM</v>
          </cell>
          <cell r="B285" t="str">
            <v>Bonga</v>
          </cell>
          <cell r="C285" t="str">
            <v>50832114</v>
          </cell>
          <cell r="D285" t="str">
            <v>Maintenance Supervisor</v>
          </cell>
          <cell r="E285" t="str">
            <v xml:space="preserve">   68744</v>
          </cell>
          <cell r="F285" t="str">
            <v>Snell, Gareth</v>
          </cell>
          <cell r="G285" t="str">
            <v>Prod Eng Upstream Maint Supvn JG4</v>
          </cell>
          <cell r="H285" t="str">
            <v>4</v>
          </cell>
          <cell r="I285" t="str">
            <v>50832323</v>
          </cell>
          <cell r="J285" t="str">
            <v>Mackay, Andy</v>
          </cell>
          <cell r="K285" t="str">
            <v>Lagos (SNEPCO)</v>
          </cell>
          <cell r="L285" t="str">
            <v>0003</v>
          </cell>
          <cell r="M285" t="str">
            <v>Expatriate - EBAS</v>
          </cell>
          <cell r="N285" t="str">
            <v>Indefinite</v>
          </cell>
          <cell r="O285" t="str">
            <v>4</v>
          </cell>
          <cell r="P285">
            <v>0</v>
          </cell>
          <cell r="Q285">
            <v>0</v>
          </cell>
          <cell r="R285">
            <v>0</v>
          </cell>
          <cell r="T285">
            <v>0</v>
          </cell>
          <cell r="U285">
            <v>0</v>
          </cell>
          <cell r="V285">
            <v>0</v>
          </cell>
          <cell r="W285">
            <v>0</v>
          </cell>
          <cell r="X285">
            <v>0</v>
          </cell>
          <cell r="Z285">
            <v>0</v>
          </cell>
          <cell r="AD285">
            <v>0</v>
          </cell>
          <cell r="AE285">
            <v>0</v>
          </cell>
          <cell r="AF285">
            <v>0</v>
          </cell>
          <cell r="AG285">
            <v>0</v>
          </cell>
          <cell r="AH285">
            <v>0</v>
          </cell>
          <cell r="AI285">
            <v>0</v>
          </cell>
          <cell r="AJ285">
            <v>0</v>
          </cell>
          <cell r="AK285">
            <v>0</v>
          </cell>
          <cell r="AL285">
            <v>0</v>
          </cell>
          <cell r="AO285">
            <v>0</v>
          </cell>
          <cell r="AR285">
            <v>0</v>
          </cell>
        </row>
        <row r="286">
          <cell r="A286">
            <v>0</v>
          </cell>
          <cell r="B286" t="str">
            <v>Bonga</v>
          </cell>
          <cell r="C286">
            <v>0</v>
          </cell>
          <cell r="D286">
            <v>0</v>
          </cell>
          <cell r="E286">
            <v>0</v>
          </cell>
          <cell r="F286">
            <v>0</v>
          </cell>
          <cell r="G286">
            <v>0</v>
          </cell>
          <cell r="H286">
            <v>0</v>
          </cell>
          <cell r="I286">
            <v>0</v>
          </cell>
          <cell r="J286">
            <v>0</v>
          </cell>
          <cell r="K286" t="str">
            <v>Lagos (SNEPCO)</v>
          </cell>
          <cell r="L286" t="str">
            <v>0003</v>
          </cell>
          <cell r="M286">
            <v>0</v>
          </cell>
          <cell r="N286">
            <v>0</v>
          </cell>
          <cell r="O286">
            <v>0</v>
          </cell>
          <cell r="P286">
            <v>0</v>
          </cell>
          <cell r="Q286">
            <v>0</v>
          </cell>
          <cell r="R286">
            <v>0</v>
          </cell>
          <cell r="T286">
            <v>0</v>
          </cell>
          <cell r="U286">
            <v>0</v>
          </cell>
          <cell r="V286">
            <v>0</v>
          </cell>
          <cell r="W286">
            <v>0</v>
          </cell>
          <cell r="X286">
            <v>0</v>
          </cell>
          <cell r="Z286">
            <v>0</v>
          </cell>
          <cell r="AD286">
            <v>0</v>
          </cell>
          <cell r="AE286">
            <v>0</v>
          </cell>
          <cell r="AF286">
            <v>0</v>
          </cell>
          <cell r="AG286">
            <v>0</v>
          </cell>
          <cell r="AH286">
            <v>0</v>
          </cell>
          <cell r="AI286">
            <v>0</v>
          </cell>
          <cell r="AJ286">
            <v>0</v>
          </cell>
          <cell r="AK286">
            <v>0</v>
          </cell>
          <cell r="AL286">
            <v>0</v>
          </cell>
          <cell r="AO286">
            <v>0</v>
          </cell>
          <cell r="AR286">
            <v>0</v>
          </cell>
        </row>
        <row r="287">
          <cell r="A287" t="str">
            <v>EPG-PS-PABOM</v>
          </cell>
          <cell r="B287" t="str">
            <v>Bonga</v>
          </cell>
          <cell r="C287" t="str">
            <v>50832125</v>
          </cell>
          <cell r="D287" t="str">
            <v>Shift Supervisor, Electrical</v>
          </cell>
          <cell r="E287" t="str">
            <v xml:space="preserve">   67160</v>
          </cell>
          <cell r="F287" t="str">
            <v>Madufor, Chidi</v>
          </cell>
          <cell r="G287" t="str">
            <v>Prod Eng Upstream Maintenance  JG6</v>
          </cell>
          <cell r="H287" t="str">
            <v>6</v>
          </cell>
          <cell r="I287" t="str">
            <v>50831958</v>
          </cell>
          <cell r="J287" t="str">
            <v>Black, Les</v>
          </cell>
          <cell r="K287" t="str">
            <v>Lagos (SNEPCO)</v>
          </cell>
          <cell r="L287" t="str">
            <v>0003</v>
          </cell>
          <cell r="M287" t="str">
            <v>Regular</v>
          </cell>
          <cell r="N287" t="str">
            <v>Indefinite</v>
          </cell>
          <cell r="O287" t="str">
            <v>4</v>
          </cell>
          <cell r="P287">
            <v>0</v>
          </cell>
          <cell r="Q287">
            <v>0</v>
          </cell>
          <cell r="R287">
            <v>0</v>
          </cell>
          <cell r="T287">
            <v>0</v>
          </cell>
          <cell r="U287">
            <v>0</v>
          </cell>
          <cell r="V287">
            <v>0</v>
          </cell>
          <cell r="W287">
            <v>0</v>
          </cell>
          <cell r="X287">
            <v>0</v>
          </cell>
          <cell r="Z287">
            <v>0</v>
          </cell>
          <cell r="AD287">
            <v>0</v>
          </cell>
          <cell r="AE287">
            <v>0</v>
          </cell>
          <cell r="AF287">
            <v>0</v>
          </cell>
          <cell r="AG287">
            <v>0</v>
          </cell>
          <cell r="AH287">
            <v>0</v>
          </cell>
          <cell r="AI287">
            <v>0</v>
          </cell>
          <cell r="AJ287">
            <v>0</v>
          </cell>
          <cell r="AK287">
            <v>0</v>
          </cell>
          <cell r="AL287">
            <v>0</v>
          </cell>
          <cell r="AO287">
            <v>0</v>
          </cell>
          <cell r="AR287">
            <v>0</v>
          </cell>
        </row>
        <row r="288">
          <cell r="A288" t="str">
            <v>EPG-PS-PABOM</v>
          </cell>
          <cell r="B288" t="str">
            <v>Bonga</v>
          </cell>
          <cell r="C288" t="str">
            <v>50832301</v>
          </cell>
          <cell r="D288" t="str">
            <v>Shift Supervisor, Mechanical</v>
          </cell>
          <cell r="E288" t="str">
            <v xml:space="preserve">   67687</v>
          </cell>
          <cell r="F288" t="str">
            <v>Opute, Pius</v>
          </cell>
          <cell r="G288" t="str">
            <v>Prod Eng Upstream Maintenance  JG5</v>
          </cell>
          <cell r="H288" t="str">
            <v>5</v>
          </cell>
          <cell r="I288" t="str">
            <v>50832114</v>
          </cell>
          <cell r="J288" t="str">
            <v>Snell, Gareth</v>
          </cell>
          <cell r="K288" t="str">
            <v>Lagos (SNEPCO)</v>
          </cell>
          <cell r="L288" t="str">
            <v>0001</v>
          </cell>
          <cell r="M288" t="str">
            <v>Regular</v>
          </cell>
          <cell r="N288" t="str">
            <v>Indefinite</v>
          </cell>
          <cell r="O288" t="str">
            <v>5</v>
          </cell>
          <cell r="P288">
            <v>0</v>
          </cell>
          <cell r="Q288">
            <v>0</v>
          </cell>
          <cell r="R288">
            <v>0</v>
          </cell>
          <cell r="T288">
            <v>0</v>
          </cell>
          <cell r="U288">
            <v>0</v>
          </cell>
          <cell r="V288">
            <v>0</v>
          </cell>
          <cell r="W288">
            <v>0</v>
          </cell>
          <cell r="X288">
            <v>0</v>
          </cell>
          <cell r="Z288">
            <v>0</v>
          </cell>
          <cell r="AD288">
            <v>0</v>
          </cell>
          <cell r="AE288">
            <v>0</v>
          </cell>
          <cell r="AF288">
            <v>0</v>
          </cell>
          <cell r="AG288">
            <v>0</v>
          </cell>
          <cell r="AH288">
            <v>0</v>
          </cell>
          <cell r="AI288">
            <v>0</v>
          </cell>
          <cell r="AJ288">
            <v>0</v>
          </cell>
          <cell r="AK288">
            <v>0</v>
          </cell>
          <cell r="AL288">
            <v>0</v>
          </cell>
          <cell r="AO288">
            <v>0</v>
          </cell>
          <cell r="AR288">
            <v>0</v>
          </cell>
        </row>
        <row r="289">
          <cell r="A289" t="str">
            <v>EPG-PS-PABOM</v>
          </cell>
          <cell r="B289" t="str">
            <v>Bonga</v>
          </cell>
          <cell r="C289" t="str">
            <v>50832311</v>
          </cell>
          <cell r="D289" t="str">
            <v>Electrical Technician</v>
          </cell>
          <cell r="E289" t="str">
            <v xml:space="preserve">   67027</v>
          </cell>
          <cell r="F289" t="str">
            <v>Ezufoh, Charles</v>
          </cell>
          <cell r="G289" t="str">
            <v>Prod Eng Upstream Maintenance  JG7</v>
          </cell>
          <cell r="H289" t="str">
            <v>7</v>
          </cell>
          <cell r="I289" t="str">
            <v>50832119</v>
          </cell>
          <cell r="J289" t="str">
            <v>Plas, Henry</v>
          </cell>
          <cell r="K289" t="str">
            <v>Lagos (SNEPCO)</v>
          </cell>
          <cell r="L289" t="str">
            <v>0003</v>
          </cell>
          <cell r="M289" t="str">
            <v>Regular</v>
          </cell>
          <cell r="N289" t="str">
            <v>Indefinite</v>
          </cell>
          <cell r="O289" t="str">
            <v>7</v>
          </cell>
          <cell r="P289">
            <v>0</v>
          </cell>
          <cell r="Q289">
            <v>0</v>
          </cell>
          <cell r="R289">
            <v>0</v>
          </cell>
          <cell r="T289">
            <v>0</v>
          </cell>
          <cell r="U289">
            <v>0</v>
          </cell>
          <cell r="V289">
            <v>0</v>
          </cell>
          <cell r="W289">
            <v>0</v>
          </cell>
          <cell r="X289">
            <v>0</v>
          </cell>
          <cell r="Z289">
            <v>0</v>
          </cell>
          <cell r="AD289">
            <v>0</v>
          </cell>
          <cell r="AE289">
            <v>0</v>
          </cell>
          <cell r="AF289">
            <v>0</v>
          </cell>
          <cell r="AG289">
            <v>0</v>
          </cell>
          <cell r="AH289">
            <v>0</v>
          </cell>
          <cell r="AI289">
            <v>0</v>
          </cell>
          <cell r="AJ289">
            <v>0</v>
          </cell>
          <cell r="AK289">
            <v>0</v>
          </cell>
          <cell r="AL289">
            <v>0</v>
          </cell>
          <cell r="AO289">
            <v>0</v>
          </cell>
          <cell r="AR289">
            <v>0</v>
          </cell>
        </row>
        <row r="290">
          <cell r="A290" t="str">
            <v>EPG-PS-PABOM</v>
          </cell>
          <cell r="B290" t="str">
            <v>Bonga</v>
          </cell>
          <cell r="C290" t="str">
            <v>50832313</v>
          </cell>
          <cell r="D290" t="str">
            <v>Electrical Technician</v>
          </cell>
          <cell r="E290" t="str">
            <v xml:space="preserve">   66897</v>
          </cell>
          <cell r="F290" t="str">
            <v>Ojo, Elijah</v>
          </cell>
          <cell r="G290" t="str">
            <v>Prod Eng Upstream Maintenance  JG8</v>
          </cell>
          <cell r="H290" t="str">
            <v>8</v>
          </cell>
          <cell r="I290" t="str">
            <v>50832125</v>
          </cell>
          <cell r="J290" t="str">
            <v>Madufor, Chidi</v>
          </cell>
          <cell r="K290" t="str">
            <v>Lagos (SNEPCO)</v>
          </cell>
          <cell r="L290" t="str">
            <v>0003</v>
          </cell>
          <cell r="M290" t="str">
            <v>Regular</v>
          </cell>
          <cell r="N290" t="str">
            <v>Indefinite</v>
          </cell>
          <cell r="O290" t="str">
            <v>7</v>
          </cell>
          <cell r="P290">
            <v>0</v>
          </cell>
          <cell r="Q290">
            <v>0</v>
          </cell>
          <cell r="R290">
            <v>0</v>
          </cell>
          <cell r="T290">
            <v>0</v>
          </cell>
          <cell r="U290">
            <v>0</v>
          </cell>
          <cell r="V290">
            <v>0</v>
          </cell>
          <cell r="W290">
            <v>0</v>
          </cell>
          <cell r="X290">
            <v>0</v>
          </cell>
          <cell r="Z290">
            <v>0</v>
          </cell>
          <cell r="AD290">
            <v>0</v>
          </cell>
          <cell r="AE290">
            <v>0</v>
          </cell>
          <cell r="AF290">
            <v>0</v>
          </cell>
          <cell r="AG290">
            <v>0</v>
          </cell>
          <cell r="AH290">
            <v>0</v>
          </cell>
          <cell r="AI290">
            <v>0</v>
          </cell>
          <cell r="AJ290">
            <v>0</v>
          </cell>
          <cell r="AK290">
            <v>0</v>
          </cell>
          <cell r="AL290">
            <v>0</v>
          </cell>
          <cell r="AO290">
            <v>0</v>
          </cell>
          <cell r="AR290">
            <v>0</v>
          </cell>
        </row>
        <row r="291">
          <cell r="A291" t="str">
            <v>EPG-PS-PABOM</v>
          </cell>
          <cell r="B291" t="str">
            <v>Bonga</v>
          </cell>
          <cell r="C291" t="str">
            <v>50833076</v>
          </cell>
          <cell r="D291" t="str">
            <v>Electrical Technician</v>
          </cell>
          <cell r="E291" t="str">
            <v xml:space="preserve">   80672</v>
          </cell>
          <cell r="F291" t="str">
            <v>Ogbolu, Francis</v>
          </cell>
          <cell r="G291" t="str">
            <v>Prod Eng Upstream Maintenance  JG7</v>
          </cell>
          <cell r="H291" t="str">
            <v>7</v>
          </cell>
          <cell r="I291" t="str">
            <v>50832113</v>
          </cell>
          <cell r="J291" t="str">
            <v>Dolan, Jim</v>
          </cell>
          <cell r="K291" t="str">
            <v>Lagos (SNEPCO)</v>
          </cell>
          <cell r="L291" t="str">
            <v>0003</v>
          </cell>
          <cell r="M291" t="str">
            <v>Regular</v>
          </cell>
          <cell r="N291" t="str">
            <v>Indefinite</v>
          </cell>
          <cell r="O291" t="str">
            <v>11</v>
          </cell>
          <cell r="P291">
            <v>0</v>
          </cell>
          <cell r="Q291">
            <v>0</v>
          </cell>
          <cell r="R291">
            <v>0</v>
          </cell>
          <cell r="T291">
            <v>0</v>
          </cell>
          <cell r="U291">
            <v>0</v>
          </cell>
          <cell r="V291">
            <v>0</v>
          </cell>
          <cell r="W291">
            <v>0</v>
          </cell>
          <cell r="X291">
            <v>0</v>
          </cell>
          <cell r="Z291">
            <v>0</v>
          </cell>
          <cell r="AD291">
            <v>0</v>
          </cell>
          <cell r="AE291">
            <v>0</v>
          </cell>
          <cell r="AF291">
            <v>0</v>
          </cell>
          <cell r="AG291">
            <v>0</v>
          </cell>
          <cell r="AH291">
            <v>0</v>
          </cell>
          <cell r="AI291">
            <v>0</v>
          </cell>
          <cell r="AJ291">
            <v>0</v>
          </cell>
          <cell r="AK291">
            <v>0</v>
          </cell>
          <cell r="AL291">
            <v>0</v>
          </cell>
          <cell r="AO291">
            <v>0</v>
          </cell>
          <cell r="AR291">
            <v>0</v>
          </cell>
        </row>
        <row r="292">
          <cell r="A292" t="str">
            <v>EPG-PS-PABOM</v>
          </cell>
          <cell r="B292" t="str">
            <v>Bonga</v>
          </cell>
          <cell r="C292" t="str">
            <v>50833083</v>
          </cell>
          <cell r="D292" t="str">
            <v>Electrical Technician</v>
          </cell>
          <cell r="E292" t="str">
            <v xml:space="preserve">   81092</v>
          </cell>
          <cell r="F292" t="str">
            <v>Okeuhie, Ebere</v>
          </cell>
          <cell r="G292" t="str">
            <v>Prod Eng Upstream Maintenance  JG8</v>
          </cell>
          <cell r="H292" t="str">
            <v>8</v>
          </cell>
          <cell r="I292" t="str">
            <v>50832125</v>
          </cell>
          <cell r="J292" t="str">
            <v>Madufor, Chidi</v>
          </cell>
          <cell r="K292" t="str">
            <v>Lagos (SNEPCO)</v>
          </cell>
          <cell r="L292" t="str">
            <v>0003</v>
          </cell>
          <cell r="M292" t="str">
            <v>Regular</v>
          </cell>
          <cell r="N292" t="str">
            <v>Indefinite</v>
          </cell>
          <cell r="O292" t="str">
            <v>11</v>
          </cell>
          <cell r="P292">
            <v>0</v>
          </cell>
          <cell r="Q292">
            <v>0</v>
          </cell>
          <cell r="R292">
            <v>0</v>
          </cell>
          <cell r="T292">
            <v>0</v>
          </cell>
          <cell r="U292">
            <v>0</v>
          </cell>
          <cell r="V292">
            <v>0</v>
          </cell>
          <cell r="W292">
            <v>0</v>
          </cell>
          <cell r="X292">
            <v>0</v>
          </cell>
          <cell r="Z292">
            <v>0</v>
          </cell>
          <cell r="AD292">
            <v>0</v>
          </cell>
          <cell r="AE292">
            <v>0</v>
          </cell>
          <cell r="AF292">
            <v>0</v>
          </cell>
          <cell r="AG292">
            <v>0</v>
          </cell>
          <cell r="AH292">
            <v>0</v>
          </cell>
          <cell r="AI292">
            <v>0</v>
          </cell>
          <cell r="AJ292">
            <v>0</v>
          </cell>
          <cell r="AK292">
            <v>0</v>
          </cell>
          <cell r="AL292">
            <v>0</v>
          </cell>
          <cell r="AO292">
            <v>0</v>
          </cell>
          <cell r="AR292">
            <v>0</v>
          </cell>
        </row>
        <row r="293">
          <cell r="A293" t="str">
            <v>EPG-PS-PABOM</v>
          </cell>
          <cell r="B293" t="str">
            <v>Bonga</v>
          </cell>
          <cell r="C293" t="str">
            <v>50833089</v>
          </cell>
          <cell r="D293" t="str">
            <v>Electrical Technician</v>
          </cell>
          <cell r="E293">
            <v>0</v>
          </cell>
          <cell r="F293" t="str">
            <v>BARRAT</v>
          </cell>
          <cell r="G293" t="str">
            <v>Prod Eng Upstream Maintenance  JG7</v>
          </cell>
          <cell r="H293" t="str">
            <v>7</v>
          </cell>
          <cell r="I293" t="str">
            <v>50832113</v>
          </cell>
          <cell r="J293" t="str">
            <v>Dolan, Jim</v>
          </cell>
          <cell r="K293" t="str">
            <v>Lagos (SNEPCO)</v>
          </cell>
          <cell r="L293" t="str">
            <v>0003</v>
          </cell>
          <cell r="M293" t="str">
            <v>External(E)</v>
          </cell>
          <cell r="N293">
            <v>0</v>
          </cell>
          <cell r="O293">
            <v>0</v>
          </cell>
          <cell r="P293">
            <v>0</v>
          </cell>
          <cell r="Q293">
            <v>0</v>
          </cell>
          <cell r="R293">
            <v>0</v>
          </cell>
          <cell r="T293">
            <v>0</v>
          </cell>
          <cell r="U293">
            <v>0</v>
          </cell>
          <cell r="V293">
            <v>0</v>
          </cell>
          <cell r="W293">
            <v>0</v>
          </cell>
          <cell r="X293">
            <v>0</v>
          </cell>
          <cell r="Z293">
            <v>0</v>
          </cell>
          <cell r="AC293">
            <v>38718</v>
          </cell>
          <cell r="AD293">
            <v>0</v>
          </cell>
          <cell r="AE293">
            <v>0</v>
          </cell>
          <cell r="AF293">
            <v>0</v>
          </cell>
          <cell r="AG293">
            <v>0</v>
          </cell>
          <cell r="AH293">
            <v>0</v>
          </cell>
          <cell r="AI293">
            <v>0</v>
          </cell>
          <cell r="AJ293">
            <v>0</v>
          </cell>
          <cell r="AK293">
            <v>0</v>
          </cell>
          <cell r="AL293">
            <v>0</v>
          </cell>
          <cell r="AO293">
            <v>0</v>
          </cell>
          <cell r="AR293">
            <v>0</v>
          </cell>
        </row>
        <row r="294">
          <cell r="A294" t="str">
            <v>EPG-PS-PABOM</v>
          </cell>
          <cell r="B294" t="str">
            <v>Bonga</v>
          </cell>
          <cell r="C294" t="str">
            <v>50833096</v>
          </cell>
          <cell r="D294" t="str">
            <v>Electrical Technician</v>
          </cell>
          <cell r="E294">
            <v>0</v>
          </cell>
          <cell r="F294" t="str">
            <v>MOUTER</v>
          </cell>
          <cell r="G294" t="str">
            <v>Prod Eng Upstream Maintenance  JG8</v>
          </cell>
          <cell r="H294" t="str">
            <v>8</v>
          </cell>
          <cell r="I294" t="str">
            <v>50832114</v>
          </cell>
          <cell r="J294" t="str">
            <v>Snell, Gareth</v>
          </cell>
          <cell r="K294" t="str">
            <v>Lagos (SNEPCO)</v>
          </cell>
          <cell r="L294" t="str">
            <v>0003</v>
          </cell>
          <cell r="M294" t="str">
            <v>External(E)</v>
          </cell>
          <cell r="N294">
            <v>0</v>
          </cell>
          <cell r="O294">
            <v>0</v>
          </cell>
          <cell r="P294">
            <v>0</v>
          </cell>
          <cell r="Q294">
            <v>0</v>
          </cell>
          <cell r="R294">
            <v>0</v>
          </cell>
          <cell r="T294">
            <v>0</v>
          </cell>
          <cell r="U294">
            <v>0</v>
          </cell>
          <cell r="V294">
            <v>0</v>
          </cell>
          <cell r="W294">
            <v>0</v>
          </cell>
          <cell r="X294">
            <v>0</v>
          </cell>
          <cell r="Z294">
            <v>0</v>
          </cell>
          <cell r="AC294">
            <v>38718</v>
          </cell>
          <cell r="AD294">
            <v>0</v>
          </cell>
          <cell r="AE294">
            <v>0</v>
          </cell>
          <cell r="AF294">
            <v>0</v>
          </cell>
          <cell r="AG294">
            <v>0</v>
          </cell>
          <cell r="AH294">
            <v>0</v>
          </cell>
          <cell r="AI294">
            <v>0</v>
          </cell>
          <cell r="AJ294">
            <v>0</v>
          </cell>
          <cell r="AK294">
            <v>0</v>
          </cell>
          <cell r="AL294">
            <v>0</v>
          </cell>
          <cell r="AO294">
            <v>0</v>
          </cell>
          <cell r="AR294">
            <v>0</v>
          </cell>
        </row>
        <row r="295">
          <cell r="A295" t="str">
            <v>EPG-PS-PABOM</v>
          </cell>
          <cell r="B295" t="str">
            <v>Bonga</v>
          </cell>
          <cell r="C295" t="str">
            <v>50833127</v>
          </cell>
          <cell r="D295" t="str">
            <v>Electrical Technician</v>
          </cell>
          <cell r="E295">
            <v>0</v>
          </cell>
          <cell r="F295" t="str">
            <v>SNADDON</v>
          </cell>
          <cell r="G295" t="str">
            <v>Prod Eng Upstream Maintenance  JG7</v>
          </cell>
          <cell r="H295" t="str">
            <v>7</v>
          </cell>
          <cell r="I295" t="str">
            <v>50832113</v>
          </cell>
          <cell r="J295" t="str">
            <v>Dolan, Jim</v>
          </cell>
          <cell r="K295" t="str">
            <v>Lagos (SNEPCO)</v>
          </cell>
          <cell r="L295" t="str">
            <v>0003</v>
          </cell>
          <cell r="M295" t="str">
            <v>External(E)</v>
          </cell>
          <cell r="N295">
            <v>0</v>
          </cell>
          <cell r="O295">
            <v>0</v>
          </cell>
          <cell r="P295">
            <v>0</v>
          </cell>
          <cell r="Q295">
            <v>0</v>
          </cell>
          <cell r="R295">
            <v>0</v>
          </cell>
          <cell r="T295">
            <v>0</v>
          </cell>
          <cell r="U295">
            <v>0</v>
          </cell>
          <cell r="V295">
            <v>0</v>
          </cell>
          <cell r="W295">
            <v>0</v>
          </cell>
          <cell r="X295">
            <v>0</v>
          </cell>
          <cell r="Z295">
            <v>0</v>
          </cell>
          <cell r="AC295">
            <v>38718</v>
          </cell>
          <cell r="AD295">
            <v>0</v>
          </cell>
          <cell r="AE295">
            <v>0</v>
          </cell>
          <cell r="AF295">
            <v>0</v>
          </cell>
          <cell r="AG295">
            <v>0</v>
          </cell>
          <cell r="AH295">
            <v>0</v>
          </cell>
          <cell r="AI295">
            <v>0</v>
          </cell>
          <cell r="AJ295">
            <v>0</v>
          </cell>
          <cell r="AK295">
            <v>0</v>
          </cell>
          <cell r="AL295">
            <v>0</v>
          </cell>
          <cell r="AO295">
            <v>0</v>
          </cell>
          <cell r="AR295">
            <v>0</v>
          </cell>
        </row>
        <row r="296">
          <cell r="A296" t="str">
            <v>EPG-PS-PABOM</v>
          </cell>
          <cell r="B296" t="str">
            <v>Bonga</v>
          </cell>
          <cell r="C296" t="str">
            <v>50833133</v>
          </cell>
          <cell r="D296" t="str">
            <v>Electrical Technician</v>
          </cell>
          <cell r="E296">
            <v>0</v>
          </cell>
          <cell r="F296" t="str">
            <v>SWEENEY</v>
          </cell>
          <cell r="G296" t="str">
            <v>Prod Eng Upstream Maintenance  JG8</v>
          </cell>
          <cell r="H296" t="str">
            <v>8</v>
          </cell>
          <cell r="I296" t="str">
            <v>50832114</v>
          </cell>
          <cell r="J296" t="str">
            <v>Snell, Gareth</v>
          </cell>
          <cell r="K296" t="str">
            <v>Lagos (SNEPCO)</v>
          </cell>
          <cell r="L296" t="str">
            <v>0003</v>
          </cell>
          <cell r="M296" t="str">
            <v>External(E)</v>
          </cell>
          <cell r="N296">
            <v>0</v>
          </cell>
          <cell r="O296">
            <v>0</v>
          </cell>
          <cell r="P296">
            <v>0</v>
          </cell>
          <cell r="Q296">
            <v>0</v>
          </cell>
          <cell r="R296">
            <v>0</v>
          </cell>
          <cell r="T296">
            <v>0</v>
          </cell>
          <cell r="U296">
            <v>0</v>
          </cell>
          <cell r="V296">
            <v>0</v>
          </cell>
          <cell r="W296">
            <v>0</v>
          </cell>
          <cell r="X296">
            <v>0</v>
          </cell>
          <cell r="Z296">
            <v>0</v>
          </cell>
          <cell r="AD296">
            <v>0</v>
          </cell>
          <cell r="AE296">
            <v>0</v>
          </cell>
          <cell r="AF296">
            <v>0</v>
          </cell>
          <cell r="AG296">
            <v>0</v>
          </cell>
          <cell r="AH296">
            <v>0</v>
          </cell>
          <cell r="AI296">
            <v>0</v>
          </cell>
          <cell r="AJ296">
            <v>0</v>
          </cell>
          <cell r="AK296">
            <v>0</v>
          </cell>
          <cell r="AL296">
            <v>0</v>
          </cell>
          <cell r="AO296">
            <v>0</v>
          </cell>
          <cell r="AR296">
            <v>0</v>
          </cell>
        </row>
        <row r="297">
          <cell r="A297">
            <v>0</v>
          </cell>
          <cell r="B297" t="str">
            <v>Bonga</v>
          </cell>
          <cell r="C297">
            <v>0</v>
          </cell>
          <cell r="D297">
            <v>0</v>
          </cell>
          <cell r="E297">
            <v>0</v>
          </cell>
          <cell r="F297">
            <v>0</v>
          </cell>
          <cell r="G297">
            <v>0</v>
          </cell>
          <cell r="H297">
            <v>0</v>
          </cell>
          <cell r="I297">
            <v>0</v>
          </cell>
          <cell r="J297">
            <v>0</v>
          </cell>
          <cell r="K297" t="str">
            <v>Lagos (SNEPCO)</v>
          </cell>
          <cell r="L297" t="str">
            <v>0003</v>
          </cell>
          <cell r="M297">
            <v>0</v>
          </cell>
          <cell r="N297">
            <v>0</v>
          </cell>
          <cell r="O297">
            <v>0</v>
          </cell>
          <cell r="P297">
            <v>0</v>
          </cell>
          <cell r="Q297">
            <v>0</v>
          </cell>
          <cell r="R297">
            <v>0</v>
          </cell>
          <cell r="T297">
            <v>0</v>
          </cell>
          <cell r="U297">
            <v>0</v>
          </cell>
          <cell r="V297">
            <v>0</v>
          </cell>
          <cell r="W297">
            <v>0</v>
          </cell>
          <cell r="X297">
            <v>0</v>
          </cell>
          <cell r="Z297">
            <v>0</v>
          </cell>
          <cell r="AD297">
            <v>0</v>
          </cell>
          <cell r="AE297">
            <v>0</v>
          </cell>
          <cell r="AF297">
            <v>0</v>
          </cell>
          <cell r="AG297">
            <v>0</v>
          </cell>
          <cell r="AH297">
            <v>0</v>
          </cell>
          <cell r="AI297">
            <v>0</v>
          </cell>
          <cell r="AJ297">
            <v>0</v>
          </cell>
          <cell r="AK297">
            <v>0</v>
          </cell>
          <cell r="AL297">
            <v>0</v>
          </cell>
          <cell r="AO297">
            <v>0</v>
          </cell>
          <cell r="AR297">
            <v>0</v>
          </cell>
        </row>
        <row r="298">
          <cell r="A298" t="str">
            <v>EPG-PS-PABOM</v>
          </cell>
          <cell r="B298" t="str">
            <v>Bonga</v>
          </cell>
          <cell r="C298" t="str">
            <v>50832302</v>
          </cell>
          <cell r="D298" t="str">
            <v>Shift Supervisor, Instrument</v>
          </cell>
          <cell r="E298">
            <v>0</v>
          </cell>
          <cell r="F298">
            <v>0</v>
          </cell>
          <cell r="G298" t="str">
            <v>Prod Eng Upstream Maintenance  JG5</v>
          </cell>
          <cell r="H298" t="str">
            <v>5</v>
          </cell>
          <cell r="I298" t="str">
            <v>50832113</v>
          </cell>
          <cell r="J298" t="str">
            <v>Dolan, Jim</v>
          </cell>
          <cell r="K298" t="str">
            <v>Lagos (SNEPCO)</v>
          </cell>
          <cell r="L298" t="str">
            <v>0003</v>
          </cell>
          <cell r="M298">
            <v>0</v>
          </cell>
          <cell r="N298">
            <v>0</v>
          </cell>
          <cell r="O298">
            <v>0</v>
          </cell>
          <cell r="P298">
            <v>0</v>
          </cell>
          <cell r="Q298">
            <v>0</v>
          </cell>
          <cell r="R298">
            <v>0</v>
          </cell>
          <cell r="T298">
            <v>0</v>
          </cell>
          <cell r="U298">
            <v>0</v>
          </cell>
          <cell r="V298">
            <v>0</v>
          </cell>
          <cell r="W298">
            <v>0</v>
          </cell>
          <cell r="X298">
            <v>0</v>
          </cell>
          <cell r="Z298">
            <v>0</v>
          </cell>
          <cell r="AC298">
            <v>39173</v>
          </cell>
          <cell r="AD298">
            <v>0</v>
          </cell>
          <cell r="AE298">
            <v>0</v>
          </cell>
          <cell r="AF298">
            <v>0</v>
          </cell>
          <cell r="AG298">
            <v>0</v>
          </cell>
          <cell r="AH298">
            <v>0</v>
          </cell>
          <cell r="AI298">
            <v>0</v>
          </cell>
          <cell r="AJ298">
            <v>0</v>
          </cell>
          <cell r="AK298">
            <v>0</v>
          </cell>
          <cell r="AL298">
            <v>0</v>
          </cell>
          <cell r="AO298">
            <v>0</v>
          </cell>
          <cell r="AR298">
            <v>0</v>
          </cell>
        </row>
        <row r="299">
          <cell r="A299" t="str">
            <v>EPG-PS-PABOM</v>
          </cell>
          <cell r="B299" t="str">
            <v>Bonga</v>
          </cell>
          <cell r="C299" t="str">
            <v>50832303</v>
          </cell>
          <cell r="D299" t="str">
            <v>Shift Supervisor, Instrument</v>
          </cell>
          <cell r="E299" t="str">
            <v xml:space="preserve">   67541</v>
          </cell>
          <cell r="F299" t="str">
            <v>Omeh, Alex</v>
          </cell>
          <cell r="G299" t="str">
            <v>Prod Eng Upstream Maintenance  JG5</v>
          </cell>
          <cell r="H299" t="str">
            <v>5</v>
          </cell>
          <cell r="I299" t="str">
            <v>50831964</v>
          </cell>
          <cell r="J299" t="str">
            <v>Wilson, John</v>
          </cell>
          <cell r="K299" t="str">
            <v>Lagos (SNEPCO)</v>
          </cell>
          <cell r="L299" t="str">
            <v>0001</v>
          </cell>
          <cell r="M299" t="str">
            <v>Regular</v>
          </cell>
          <cell r="N299" t="str">
            <v>Indefinite</v>
          </cell>
          <cell r="O299" t="str">
            <v>5</v>
          </cell>
          <cell r="P299">
            <v>0</v>
          </cell>
          <cell r="Q299">
            <v>0</v>
          </cell>
          <cell r="R299">
            <v>0</v>
          </cell>
          <cell r="T299">
            <v>0</v>
          </cell>
          <cell r="U299">
            <v>0</v>
          </cell>
          <cell r="V299">
            <v>0</v>
          </cell>
          <cell r="W299">
            <v>0</v>
          </cell>
          <cell r="X299">
            <v>0</v>
          </cell>
          <cell r="Z299">
            <v>0</v>
          </cell>
          <cell r="AD299">
            <v>0</v>
          </cell>
          <cell r="AE299">
            <v>0</v>
          </cell>
          <cell r="AF299">
            <v>0</v>
          </cell>
          <cell r="AG299">
            <v>0</v>
          </cell>
          <cell r="AH299">
            <v>0</v>
          </cell>
          <cell r="AI299">
            <v>0</v>
          </cell>
          <cell r="AJ299">
            <v>0</v>
          </cell>
          <cell r="AK299">
            <v>0</v>
          </cell>
          <cell r="AL299">
            <v>0</v>
          </cell>
          <cell r="AO299">
            <v>0</v>
          </cell>
          <cell r="AR299">
            <v>0</v>
          </cell>
        </row>
        <row r="300">
          <cell r="A300" t="str">
            <v>EPG-PS-PABOM</v>
          </cell>
          <cell r="B300" t="str">
            <v>Bonga</v>
          </cell>
          <cell r="C300" t="str">
            <v>50832315</v>
          </cell>
          <cell r="D300" t="str">
            <v>Instrument Technician</v>
          </cell>
          <cell r="E300" t="str">
            <v xml:space="preserve">   67007</v>
          </cell>
          <cell r="F300" t="str">
            <v>Onoja, Victor</v>
          </cell>
          <cell r="G300" t="str">
            <v>Prod Eng Upstream Maintenance  JG8</v>
          </cell>
          <cell r="H300" t="str">
            <v>8</v>
          </cell>
          <cell r="I300" t="str">
            <v>50832125</v>
          </cell>
          <cell r="J300" t="str">
            <v>Madufor, Chidi</v>
          </cell>
          <cell r="K300" t="str">
            <v>Lagos (SNEPCO)</v>
          </cell>
          <cell r="L300" t="str">
            <v>0003</v>
          </cell>
          <cell r="M300" t="str">
            <v>Regular</v>
          </cell>
          <cell r="N300" t="str">
            <v>Indefinite</v>
          </cell>
          <cell r="O300" t="str">
            <v>7</v>
          </cell>
          <cell r="P300">
            <v>0</v>
          </cell>
          <cell r="Q300">
            <v>0</v>
          </cell>
          <cell r="R300">
            <v>0</v>
          </cell>
          <cell r="T300">
            <v>0</v>
          </cell>
          <cell r="U300">
            <v>0</v>
          </cell>
          <cell r="V300">
            <v>0</v>
          </cell>
          <cell r="W300">
            <v>0</v>
          </cell>
          <cell r="X300">
            <v>0</v>
          </cell>
          <cell r="Z300">
            <v>0</v>
          </cell>
          <cell r="AD300">
            <v>0</v>
          </cell>
          <cell r="AE300">
            <v>0</v>
          </cell>
          <cell r="AF300">
            <v>0</v>
          </cell>
          <cell r="AG300">
            <v>0</v>
          </cell>
          <cell r="AH300">
            <v>0</v>
          </cell>
          <cell r="AI300">
            <v>0</v>
          </cell>
          <cell r="AJ300">
            <v>0</v>
          </cell>
          <cell r="AK300">
            <v>0</v>
          </cell>
          <cell r="AL300">
            <v>0</v>
          </cell>
          <cell r="AO300">
            <v>0</v>
          </cell>
          <cell r="AR300">
            <v>0</v>
          </cell>
        </row>
        <row r="301">
          <cell r="A301" t="str">
            <v>EPG-PS-PABOM</v>
          </cell>
          <cell r="B301" t="str">
            <v>Bonga</v>
          </cell>
          <cell r="C301" t="str">
            <v>50832316</v>
          </cell>
          <cell r="D301" t="str">
            <v>Instrument Technician</v>
          </cell>
          <cell r="E301" t="str">
            <v xml:space="preserve">   67483</v>
          </cell>
          <cell r="F301" t="str">
            <v>Isodje, Joseph</v>
          </cell>
          <cell r="G301" t="str">
            <v>Prod Eng Upstream Maintenance  JG8</v>
          </cell>
          <cell r="H301" t="str">
            <v>8</v>
          </cell>
          <cell r="I301" t="str">
            <v>50832120</v>
          </cell>
          <cell r="J301" t="str">
            <v>Girdwood, Don</v>
          </cell>
          <cell r="K301" t="str">
            <v>Lagos (SNEPCO)</v>
          </cell>
          <cell r="L301" t="str">
            <v>0003</v>
          </cell>
          <cell r="M301" t="str">
            <v>Regular</v>
          </cell>
          <cell r="N301" t="str">
            <v>Indefinite</v>
          </cell>
          <cell r="O301" t="str">
            <v>9</v>
          </cell>
          <cell r="P301">
            <v>0</v>
          </cell>
          <cell r="Q301">
            <v>0</v>
          </cell>
          <cell r="R301">
            <v>0</v>
          </cell>
          <cell r="T301">
            <v>0</v>
          </cell>
          <cell r="U301">
            <v>0</v>
          </cell>
          <cell r="V301">
            <v>0</v>
          </cell>
          <cell r="W301">
            <v>0</v>
          </cell>
          <cell r="X301">
            <v>0</v>
          </cell>
          <cell r="Z301">
            <v>0</v>
          </cell>
          <cell r="AD301">
            <v>0</v>
          </cell>
          <cell r="AE301">
            <v>0</v>
          </cell>
          <cell r="AF301">
            <v>0</v>
          </cell>
          <cell r="AG301">
            <v>0</v>
          </cell>
          <cell r="AH301">
            <v>0</v>
          </cell>
          <cell r="AI301">
            <v>0</v>
          </cell>
          <cell r="AJ301">
            <v>0</v>
          </cell>
          <cell r="AK301">
            <v>0</v>
          </cell>
          <cell r="AL301">
            <v>0</v>
          </cell>
          <cell r="AO301">
            <v>0</v>
          </cell>
          <cell r="AR301">
            <v>0</v>
          </cell>
        </row>
        <row r="302">
          <cell r="A302" t="str">
            <v>EPG-PS-PABOM</v>
          </cell>
          <cell r="B302" t="str">
            <v>Bonga</v>
          </cell>
          <cell r="C302" t="str">
            <v>50832317</v>
          </cell>
          <cell r="D302" t="str">
            <v>Instrument Technician</v>
          </cell>
          <cell r="E302" t="str">
            <v xml:space="preserve">   66917</v>
          </cell>
          <cell r="F302" t="str">
            <v>Olisemenogor, Chukwunwike</v>
          </cell>
          <cell r="G302" t="str">
            <v>Prod Eng Upstream Maintenance  JG7</v>
          </cell>
          <cell r="H302" t="str">
            <v>7</v>
          </cell>
          <cell r="I302" t="str">
            <v>50832125</v>
          </cell>
          <cell r="J302" t="str">
            <v>Madufor, Chidi</v>
          </cell>
          <cell r="K302" t="str">
            <v>Lagos (SNEPCO)</v>
          </cell>
          <cell r="L302" t="str">
            <v>0003</v>
          </cell>
          <cell r="M302" t="str">
            <v>Regular</v>
          </cell>
          <cell r="N302" t="str">
            <v>Indefinite</v>
          </cell>
          <cell r="O302" t="str">
            <v>7</v>
          </cell>
          <cell r="P302">
            <v>0</v>
          </cell>
          <cell r="Q302">
            <v>0</v>
          </cell>
          <cell r="R302">
            <v>0</v>
          </cell>
          <cell r="T302">
            <v>0</v>
          </cell>
          <cell r="U302">
            <v>0</v>
          </cell>
          <cell r="V302">
            <v>0</v>
          </cell>
          <cell r="W302">
            <v>0</v>
          </cell>
          <cell r="X302">
            <v>0</v>
          </cell>
          <cell r="Z302">
            <v>0</v>
          </cell>
          <cell r="AD302">
            <v>0</v>
          </cell>
          <cell r="AE302">
            <v>0</v>
          </cell>
          <cell r="AF302">
            <v>0</v>
          </cell>
          <cell r="AG302">
            <v>0</v>
          </cell>
          <cell r="AH302">
            <v>0</v>
          </cell>
          <cell r="AI302">
            <v>0</v>
          </cell>
          <cell r="AJ302">
            <v>0</v>
          </cell>
          <cell r="AK302">
            <v>0</v>
          </cell>
          <cell r="AL302">
            <v>0</v>
          </cell>
          <cell r="AO302">
            <v>0</v>
          </cell>
          <cell r="AR302">
            <v>0</v>
          </cell>
        </row>
        <row r="303">
          <cell r="A303" t="str">
            <v>EPG-PS-PABOM</v>
          </cell>
          <cell r="B303" t="str">
            <v>Bonga</v>
          </cell>
          <cell r="C303" t="str">
            <v>50832318</v>
          </cell>
          <cell r="D303" t="str">
            <v>Instrument Technician</v>
          </cell>
          <cell r="E303" t="str">
            <v xml:space="preserve">   66996</v>
          </cell>
          <cell r="F303" t="str">
            <v>Udofia, EMMANUEL</v>
          </cell>
          <cell r="G303" t="str">
            <v>Prod Eng Upstream Maintenance  JG8</v>
          </cell>
          <cell r="H303" t="str">
            <v>8</v>
          </cell>
          <cell r="I303" t="str">
            <v>50832119</v>
          </cell>
          <cell r="J303" t="str">
            <v>Plas, Henry</v>
          </cell>
          <cell r="K303" t="str">
            <v>Lagos (SNEPCO)</v>
          </cell>
          <cell r="L303" t="str">
            <v>0003</v>
          </cell>
          <cell r="M303" t="str">
            <v>Regular</v>
          </cell>
          <cell r="N303" t="str">
            <v>Indefinite</v>
          </cell>
          <cell r="O303" t="str">
            <v>7</v>
          </cell>
          <cell r="P303">
            <v>0</v>
          </cell>
          <cell r="Q303">
            <v>0</v>
          </cell>
          <cell r="R303">
            <v>0</v>
          </cell>
          <cell r="T303">
            <v>0</v>
          </cell>
          <cell r="U303">
            <v>0</v>
          </cell>
          <cell r="V303">
            <v>0</v>
          </cell>
          <cell r="W303">
            <v>0</v>
          </cell>
          <cell r="X303">
            <v>0</v>
          </cell>
          <cell r="Z303">
            <v>0</v>
          </cell>
          <cell r="AD303">
            <v>0</v>
          </cell>
          <cell r="AE303">
            <v>0</v>
          </cell>
          <cell r="AF303">
            <v>0</v>
          </cell>
          <cell r="AG303">
            <v>0</v>
          </cell>
          <cell r="AH303">
            <v>0</v>
          </cell>
          <cell r="AI303">
            <v>0</v>
          </cell>
          <cell r="AJ303">
            <v>0</v>
          </cell>
          <cell r="AK303">
            <v>0</v>
          </cell>
          <cell r="AL303">
            <v>0</v>
          </cell>
          <cell r="AO303">
            <v>0</v>
          </cell>
          <cell r="AR303">
            <v>0</v>
          </cell>
        </row>
        <row r="304">
          <cell r="A304" t="str">
            <v>EPG-PS-PABOM</v>
          </cell>
          <cell r="B304" t="str">
            <v>Bonga</v>
          </cell>
          <cell r="C304" t="str">
            <v>50832319</v>
          </cell>
          <cell r="D304" t="str">
            <v>Instrument Technician</v>
          </cell>
          <cell r="E304" t="str">
            <v xml:space="preserve">   67045</v>
          </cell>
          <cell r="F304" t="str">
            <v>Ebenuwah, Andrew</v>
          </cell>
          <cell r="G304" t="str">
            <v>Prod Eng Upstream Maintenance  JG8</v>
          </cell>
          <cell r="H304" t="str">
            <v>8</v>
          </cell>
          <cell r="I304" t="str">
            <v>50832119</v>
          </cell>
          <cell r="J304" t="str">
            <v>Plas, Henry</v>
          </cell>
          <cell r="K304" t="str">
            <v>Lagos (SNEPCO)</v>
          </cell>
          <cell r="L304" t="str">
            <v>0003</v>
          </cell>
          <cell r="M304" t="str">
            <v>Regular</v>
          </cell>
          <cell r="N304" t="str">
            <v>Indefinite</v>
          </cell>
          <cell r="O304" t="str">
            <v>7</v>
          </cell>
          <cell r="P304">
            <v>0</v>
          </cell>
          <cell r="Q304">
            <v>0</v>
          </cell>
          <cell r="R304">
            <v>0</v>
          </cell>
          <cell r="T304">
            <v>0</v>
          </cell>
          <cell r="U304">
            <v>0</v>
          </cell>
          <cell r="V304">
            <v>0</v>
          </cell>
          <cell r="W304">
            <v>0</v>
          </cell>
          <cell r="X304">
            <v>0</v>
          </cell>
          <cell r="Z304">
            <v>0</v>
          </cell>
          <cell r="AD304">
            <v>0</v>
          </cell>
          <cell r="AE304">
            <v>0</v>
          </cell>
          <cell r="AF304">
            <v>0</v>
          </cell>
          <cell r="AG304">
            <v>0</v>
          </cell>
          <cell r="AH304">
            <v>0</v>
          </cell>
          <cell r="AI304">
            <v>0</v>
          </cell>
          <cell r="AJ304">
            <v>0</v>
          </cell>
          <cell r="AK304">
            <v>0</v>
          </cell>
          <cell r="AL304">
            <v>0</v>
          </cell>
          <cell r="AO304">
            <v>0</v>
          </cell>
          <cell r="AR304">
            <v>0</v>
          </cell>
        </row>
        <row r="305">
          <cell r="A305" t="str">
            <v>EPG-PS-PABOM</v>
          </cell>
          <cell r="B305" t="str">
            <v>Bonga</v>
          </cell>
          <cell r="C305" t="str">
            <v>50832320</v>
          </cell>
          <cell r="D305" t="str">
            <v>Instrument Technician</v>
          </cell>
          <cell r="E305" t="str">
            <v xml:space="preserve">   66907</v>
          </cell>
          <cell r="F305" t="str">
            <v>Itesa, Uzezi</v>
          </cell>
          <cell r="G305" t="str">
            <v>Prod Eng Upstream Maintenance  JG8</v>
          </cell>
          <cell r="H305" t="str">
            <v>8</v>
          </cell>
          <cell r="I305" t="str">
            <v>50832125</v>
          </cell>
          <cell r="J305" t="str">
            <v>Madufor, Chidi</v>
          </cell>
          <cell r="K305" t="str">
            <v>Lagos (SNEPCO)</v>
          </cell>
          <cell r="L305" t="str">
            <v>0003</v>
          </cell>
          <cell r="M305" t="str">
            <v>Regular</v>
          </cell>
          <cell r="N305" t="str">
            <v>Indefinite</v>
          </cell>
          <cell r="O305" t="str">
            <v>7</v>
          </cell>
          <cell r="P305">
            <v>0</v>
          </cell>
          <cell r="Q305">
            <v>0</v>
          </cell>
          <cell r="R305">
            <v>0</v>
          </cell>
          <cell r="T305">
            <v>0</v>
          </cell>
          <cell r="U305">
            <v>0</v>
          </cell>
          <cell r="V305">
            <v>0</v>
          </cell>
          <cell r="W305">
            <v>0</v>
          </cell>
          <cell r="X305">
            <v>0</v>
          </cell>
          <cell r="Z305">
            <v>0</v>
          </cell>
          <cell r="AD305">
            <v>0</v>
          </cell>
          <cell r="AE305">
            <v>0</v>
          </cell>
          <cell r="AF305">
            <v>0</v>
          </cell>
          <cell r="AG305">
            <v>0</v>
          </cell>
          <cell r="AH305">
            <v>0</v>
          </cell>
          <cell r="AI305">
            <v>0</v>
          </cell>
          <cell r="AJ305">
            <v>0</v>
          </cell>
          <cell r="AK305">
            <v>0</v>
          </cell>
          <cell r="AL305">
            <v>0</v>
          </cell>
          <cell r="AO305">
            <v>0</v>
          </cell>
          <cell r="AR305">
            <v>0</v>
          </cell>
        </row>
        <row r="306">
          <cell r="A306" t="str">
            <v>EPG-PS-PABOM</v>
          </cell>
          <cell r="B306" t="str">
            <v>Bonga</v>
          </cell>
          <cell r="C306" t="str">
            <v>50832321</v>
          </cell>
          <cell r="D306" t="str">
            <v>Instrument Technician</v>
          </cell>
          <cell r="E306" t="str">
            <v xml:space="preserve">   66577</v>
          </cell>
          <cell r="F306" t="str">
            <v>Okojie, Vince</v>
          </cell>
          <cell r="G306" t="str">
            <v>Prod Eng Upstream Maintenance  JG8</v>
          </cell>
          <cell r="H306" t="str">
            <v>8</v>
          </cell>
          <cell r="I306" t="str">
            <v>50832119</v>
          </cell>
          <cell r="J306" t="str">
            <v>Plas, Henry</v>
          </cell>
          <cell r="K306" t="str">
            <v>Lagos (SNEPCO)</v>
          </cell>
          <cell r="L306" t="str">
            <v>0003</v>
          </cell>
          <cell r="M306" t="str">
            <v>Regular</v>
          </cell>
          <cell r="N306" t="str">
            <v>Indefinite</v>
          </cell>
          <cell r="O306" t="str">
            <v>7</v>
          </cell>
          <cell r="P306">
            <v>0</v>
          </cell>
          <cell r="Q306">
            <v>0</v>
          </cell>
          <cell r="R306">
            <v>0</v>
          </cell>
          <cell r="T306">
            <v>0</v>
          </cell>
          <cell r="U306">
            <v>0</v>
          </cell>
          <cell r="V306">
            <v>0</v>
          </cell>
          <cell r="W306">
            <v>0</v>
          </cell>
          <cell r="X306">
            <v>0</v>
          </cell>
          <cell r="Z306">
            <v>0</v>
          </cell>
          <cell r="AD306">
            <v>0</v>
          </cell>
          <cell r="AE306">
            <v>0</v>
          </cell>
          <cell r="AF306">
            <v>0</v>
          </cell>
          <cell r="AG306">
            <v>0</v>
          </cell>
          <cell r="AH306">
            <v>0</v>
          </cell>
          <cell r="AI306">
            <v>0</v>
          </cell>
          <cell r="AJ306">
            <v>0</v>
          </cell>
          <cell r="AK306">
            <v>0</v>
          </cell>
          <cell r="AL306">
            <v>0</v>
          </cell>
          <cell r="AO306">
            <v>0</v>
          </cell>
          <cell r="AR306">
            <v>0</v>
          </cell>
        </row>
        <row r="307">
          <cell r="A307" t="str">
            <v>EPG-PS-PABOM</v>
          </cell>
          <cell r="B307" t="str">
            <v>Bonga</v>
          </cell>
          <cell r="C307" t="str">
            <v>50832322</v>
          </cell>
          <cell r="D307" t="str">
            <v>Instrument Technician</v>
          </cell>
          <cell r="E307" t="str">
            <v xml:space="preserve">   66567</v>
          </cell>
          <cell r="F307" t="str">
            <v>Oluwatayo, Moses</v>
          </cell>
          <cell r="G307" t="str">
            <v>Prod Eng Upstream Maintenance  JG8</v>
          </cell>
          <cell r="H307" t="str">
            <v>8</v>
          </cell>
          <cell r="I307" t="str">
            <v>50832119</v>
          </cell>
          <cell r="J307" t="str">
            <v>Plas, Henry</v>
          </cell>
          <cell r="K307" t="str">
            <v>Lagos (SNEPCO)</v>
          </cell>
          <cell r="L307" t="str">
            <v>0003</v>
          </cell>
          <cell r="M307" t="str">
            <v>Regular</v>
          </cell>
          <cell r="N307" t="str">
            <v>Indefinite</v>
          </cell>
          <cell r="O307" t="str">
            <v>7</v>
          </cell>
          <cell r="P307">
            <v>0</v>
          </cell>
          <cell r="Q307">
            <v>0</v>
          </cell>
          <cell r="R307">
            <v>0</v>
          </cell>
          <cell r="T307">
            <v>0</v>
          </cell>
          <cell r="U307">
            <v>0</v>
          </cell>
          <cell r="V307">
            <v>0</v>
          </cell>
          <cell r="W307">
            <v>0</v>
          </cell>
          <cell r="X307">
            <v>0</v>
          </cell>
          <cell r="Z307">
            <v>0</v>
          </cell>
          <cell r="AD307">
            <v>0</v>
          </cell>
          <cell r="AE307">
            <v>0</v>
          </cell>
          <cell r="AF307">
            <v>0</v>
          </cell>
          <cell r="AG307">
            <v>0</v>
          </cell>
          <cell r="AH307">
            <v>0</v>
          </cell>
          <cell r="AI307">
            <v>0</v>
          </cell>
          <cell r="AJ307">
            <v>0</v>
          </cell>
          <cell r="AK307">
            <v>0</v>
          </cell>
          <cell r="AL307">
            <v>0</v>
          </cell>
          <cell r="AO307">
            <v>0</v>
          </cell>
          <cell r="AR307">
            <v>0</v>
          </cell>
        </row>
        <row r="308">
          <cell r="A308" t="str">
            <v>EPG-PS-PABOM</v>
          </cell>
          <cell r="B308" t="str">
            <v>Bonga</v>
          </cell>
          <cell r="C308" t="str">
            <v>50833048</v>
          </cell>
          <cell r="D308" t="str">
            <v>Instrument Technician</v>
          </cell>
          <cell r="E308" t="str">
            <v xml:space="preserve">   80722</v>
          </cell>
          <cell r="F308" t="str">
            <v>Ohaeri, Nnaemeka</v>
          </cell>
          <cell r="G308" t="str">
            <v>Prod Eng Upstream Maintenance  JG7</v>
          </cell>
          <cell r="H308" t="str">
            <v>7</v>
          </cell>
          <cell r="I308" t="str">
            <v>50832303</v>
          </cell>
          <cell r="J308" t="str">
            <v>Omeh, Alex</v>
          </cell>
          <cell r="K308" t="str">
            <v>Lagos (SNEPCO)</v>
          </cell>
          <cell r="L308" t="str">
            <v>0003</v>
          </cell>
          <cell r="M308" t="str">
            <v>Regular</v>
          </cell>
          <cell r="N308" t="str">
            <v>Indefinite</v>
          </cell>
          <cell r="O308" t="str">
            <v>11</v>
          </cell>
          <cell r="P308">
            <v>0</v>
          </cell>
          <cell r="Q308">
            <v>0</v>
          </cell>
          <cell r="R308">
            <v>0</v>
          </cell>
          <cell r="T308">
            <v>0</v>
          </cell>
          <cell r="U308">
            <v>0</v>
          </cell>
          <cell r="V308">
            <v>0</v>
          </cell>
          <cell r="W308">
            <v>0</v>
          </cell>
          <cell r="X308">
            <v>0</v>
          </cell>
          <cell r="Z308">
            <v>0</v>
          </cell>
          <cell r="AD308">
            <v>0</v>
          </cell>
          <cell r="AE308">
            <v>0</v>
          </cell>
          <cell r="AF308">
            <v>0</v>
          </cell>
          <cell r="AG308">
            <v>0</v>
          </cell>
          <cell r="AH308">
            <v>0</v>
          </cell>
          <cell r="AI308">
            <v>0</v>
          </cell>
          <cell r="AJ308">
            <v>0</v>
          </cell>
          <cell r="AK308">
            <v>0</v>
          </cell>
          <cell r="AL308">
            <v>0</v>
          </cell>
          <cell r="AO308">
            <v>0</v>
          </cell>
          <cell r="AR308">
            <v>0</v>
          </cell>
        </row>
        <row r="309">
          <cell r="A309" t="str">
            <v>EPG-PS-PABOM</v>
          </cell>
          <cell r="B309" t="str">
            <v>Bonga</v>
          </cell>
          <cell r="C309" t="str">
            <v>50833057</v>
          </cell>
          <cell r="D309" t="str">
            <v>Instrument Technician</v>
          </cell>
          <cell r="E309" t="str">
            <v xml:space="preserve">   81089</v>
          </cell>
          <cell r="F309" t="str">
            <v>AGBI, Patience</v>
          </cell>
          <cell r="G309" t="str">
            <v>Prod Eng Upstream Maintenance  JG8</v>
          </cell>
          <cell r="H309" t="str">
            <v>8</v>
          </cell>
          <cell r="I309" t="str">
            <v>50832120</v>
          </cell>
          <cell r="J309" t="str">
            <v>Girdwood, Don</v>
          </cell>
          <cell r="K309" t="str">
            <v>Lagos (SNEPCO)</v>
          </cell>
          <cell r="L309" t="str">
            <v>0003</v>
          </cell>
          <cell r="M309" t="str">
            <v>Regular</v>
          </cell>
          <cell r="N309" t="str">
            <v>Indefinite</v>
          </cell>
          <cell r="O309" t="str">
            <v>11</v>
          </cell>
          <cell r="P309">
            <v>0</v>
          </cell>
          <cell r="Q309">
            <v>0</v>
          </cell>
          <cell r="R309">
            <v>0</v>
          </cell>
          <cell r="T309">
            <v>0</v>
          </cell>
          <cell r="U309">
            <v>0</v>
          </cell>
          <cell r="V309">
            <v>0</v>
          </cell>
          <cell r="W309">
            <v>0</v>
          </cell>
          <cell r="X309">
            <v>0</v>
          </cell>
          <cell r="Z309">
            <v>0</v>
          </cell>
          <cell r="AD309">
            <v>0</v>
          </cell>
          <cell r="AE309">
            <v>0</v>
          </cell>
          <cell r="AF309">
            <v>0</v>
          </cell>
          <cell r="AG309">
            <v>0</v>
          </cell>
          <cell r="AH309">
            <v>0</v>
          </cell>
          <cell r="AI309">
            <v>0</v>
          </cell>
          <cell r="AJ309">
            <v>0</v>
          </cell>
          <cell r="AK309">
            <v>0</v>
          </cell>
          <cell r="AL309">
            <v>0</v>
          </cell>
          <cell r="AO309">
            <v>0</v>
          </cell>
          <cell r="AR309">
            <v>0</v>
          </cell>
        </row>
        <row r="310">
          <cell r="A310" t="str">
            <v>EPG-PS-PABOM</v>
          </cell>
          <cell r="B310" t="str">
            <v>Bonga</v>
          </cell>
          <cell r="C310" t="str">
            <v>50833062</v>
          </cell>
          <cell r="D310" t="str">
            <v>Instrument Technician</v>
          </cell>
          <cell r="E310">
            <v>0</v>
          </cell>
          <cell r="F310" t="str">
            <v>SOTHEBY</v>
          </cell>
          <cell r="G310" t="str">
            <v>Prod Eng Upstream Maintenance  JG7</v>
          </cell>
          <cell r="H310" t="str">
            <v>7</v>
          </cell>
          <cell r="I310" t="str">
            <v>50832113</v>
          </cell>
          <cell r="J310" t="str">
            <v>Dolan, Jim</v>
          </cell>
          <cell r="K310" t="str">
            <v>Lagos (SNEPCO)</v>
          </cell>
          <cell r="L310" t="str">
            <v>0003</v>
          </cell>
          <cell r="M310" t="str">
            <v>External(E)</v>
          </cell>
          <cell r="N310">
            <v>0</v>
          </cell>
          <cell r="O310">
            <v>0</v>
          </cell>
          <cell r="P310">
            <v>0</v>
          </cell>
          <cell r="Q310">
            <v>0</v>
          </cell>
          <cell r="R310">
            <v>0</v>
          </cell>
          <cell r="T310">
            <v>0</v>
          </cell>
          <cell r="U310">
            <v>0</v>
          </cell>
          <cell r="V310">
            <v>0</v>
          </cell>
          <cell r="W310">
            <v>0</v>
          </cell>
          <cell r="X310">
            <v>0</v>
          </cell>
          <cell r="Z310">
            <v>0</v>
          </cell>
          <cell r="AC310">
            <v>38718</v>
          </cell>
          <cell r="AD310">
            <v>0</v>
          </cell>
          <cell r="AE310">
            <v>0</v>
          </cell>
          <cell r="AF310">
            <v>0</v>
          </cell>
          <cell r="AG310">
            <v>0</v>
          </cell>
          <cell r="AH310">
            <v>0</v>
          </cell>
          <cell r="AI310">
            <v>0</v>
          </cell>
          <cell r="AJ310">
            <v>0</v>
          </cell>
          <cell r="AK310">
            <v>0</v>
          </cell>
          <cell r="AL310">
            <v>0</v>
          </cell>
          <cell r="AO310">
            <v>0</v>
          </cell>
          <cell r="AR310">
            <v>0</v>
          </cell>
        </row>
        <row r="311">
          <cell r="A311" t="str">
            <v>EPG-PS-PABOM</v>
          </cell>
          <cell r="B311" t="str">
            <v>Bonga</v>
          </cell>
          <cell r="C311" t="str">
            <v>50833069</v>
          </cell>
          <cell r="D311" t="str">
            <v>Instrument Technician</v>
          </cell>
          <cell r="E311">
            <v>0</v>
          </cell>
          <cell r="F311" t="str">
            <v>WAITES</v>
          </cell>
          <cell r="G311" t="str">
            <v>Prod Eng Upstream Maintenance  JG8</v>
          </cell>
          <cell r="H311" t="str">
            <v>8</v>
          </cell>
          <cell r="I311" t="str">
            <v>50832114</v>
          </cell>
          <cell r="J311" t="str">
            <v>Snell, Gareth</v>
          </cell>
          <cell r="K311" t="str">
            <v>Lagos (SNEPCO)</v>
          </cell>
          <cell r="L311" t="str">
            <v>0003</v>
          </cell>
          <cell r="M311" t="str">
            <v>External(E)</v>
          </cell>
          <cell r="N311">
            <v>0</v>
          </cell>
          <cell r="O311">
            <v>0</v>
          </cell>
          <cell r="P311">
            <v>0</v>
          </cell>
          <cell r="Q311">
            <v>0</v>
          </cell>
          <cell r="R311">
            <v>0</v>
          </cell>
          <cell r="T311">
            <v>0</v>
          </cell>
          <cell r="U311">
            <v>0</v>
          </cell>
          <cell r="V311">
            <v>0</v>
          </cell>
          <cell r="W311">
            <v>0</v>
          </cell>
          <cell r="X311">
            <v>0</v>
          </cell>
          <cell r="Z311">
            <v>0</v>
          </cell>
          <cell r="AC311">
            <v>38718</v>
          </cell>
          <cell r="AD311">
            <v>0</v>
          </cell>
          <cell r="AE311">
            <v>0</v>
          </cell>
          <cell r="AF311">
            <v>0</v>
          </cell>
          <cell r="AG311">
            <v>0</v>
          </cell>
          <cell r="AH311">
            <v>0</v>
          </cell>
          <cell r="AI311">
            <v>0</v>
          </cell>
          <cell r="AJ311">
            <v>0</v>
          </cell>
          <cell r="AK311">
            <v>0</v>
          </cell>
          <cell r="AL311">
            <v>0</v>
          </cell>
          <cell r="AO311">
            <v>0</v>
          </cell>
          <cell r="AR311">
            <v>0</v>
          </cell>
        </row>
        <row r="312">
          <cell r="A312">
            <v>0</v>
          </cell>
          <cell r="B312" t="str">
            <v>Bonga</v>
          </cell>
          <cell r="C312">
            <v>0</v>
          </cell>
          <cell r="D312">
            <v>0</v>
          </cell>
          <cell r="E312">
            <v>0</v>
          </cell>
          <cell r="F312">
            <v>0</v>
          </cell>
          <cell r="G312">
            <v>0</v>
          </cell>
          <cell r="H312">
            <v>0</v>
          </cell>
          <cell r="I312">
            <v>0</v>
          </cell>
          <cell r="J312">
            <v>0</v>
          </cell>
          <cell r="K312" t="str">
            <v>Lagos (SNEPCO)</v>
          </cell>
          <cell r="L312" t="str">
            <v>0003</v>
          </cell>
          <cell r="M312">
            <v>0</v>
          </cell>
          <cell r="N312">
            <v>0</v>
          </cell>
          <cell r="O312">
            <v>0</v>
          </cell>
          <cell r="P312">
            <v>0</v>
          </cell>
          <cell r="Q312">
            <v>0</v>
          </cell>
          <cell r="R312">
            <v>0</v>
          </cell>
          <cell r="T312">
            <v>0</v>
          </cell>
          <cell r="U312">
            <v>0</v>
          </cell>
          <cell r="V312">
            <v>0</v>
          </cell>
          <cell r="W312">
            <v>0</v>
          </cell>
          <cell r="X312">
            <v>0</v>
          </cell>
          <cell r="Z312">
            <v>0</v>
          </cell>
          <cell r="AD312">
            <v>0</v>
          </cell>
          <cell r="AE312">
            <v>0</v>
          </cell>
          <cell r="AF312">
            <v>0</v>
          </cell>
          <cell r="AG312">
            <v>0</v>
          </cell>
          <cell r="AH312">
            <v>0</v>
          </cell>
          <cell r="AI312">
            <v>0</v>
          </cell>
          <cell r="AJ312">
            <v>0</v>
          </cell>
          <cell r="AK312">
            <v>0</v>
          </cell>
          <cell r="AL312">
            <v>0</v>
          </cell>
          <cell r="AO312">
            <v>0</v>
          </cell>
          <cell r="AR312">
            <v>0</v>
          </cell>
        </row>
        <row r="313">
          <cell r="A313" t="str">
            <v>EPG-PS-PABOM</v>
          </cell>
          <cell r="B313" t="str">
            <v>Bonga</v>
          </cell>
          <cell r="C313" t="str">
            <v>50832123</v>
          </cell>
          <cell r="D313" t="str">
            <v>Shift Supervisor, Mechanical</v>
          </cell>
          <cell r="E313" t="str">
            <v xml:space="preserve">   67679</v>
          </cell>
          <cell r="F313" t="str">
            <v>Edema, Godwin</v>
          </cell>
          <cell r="G313" t="str">
            <v>Prod Eng Upstream Maintenance  JG5</v>
          </cell>
          <cell r="H313" t="str">
            <v>5</v>
          </cell>
          <cell r="I313" t="str">
            <v>50832113</v>
          </cell>
          <cell r="J313" t="str">
            <v>Dolan, Jim</v>
          </cell>
          <cell r="K313" t="str">
            <v>Lagos (SNEPCO)</v>
          </cell>
          <cell r="L313" t="str">
            <v>0001</v>
          </cell>
          <cell r="M313" t="str">
            <v>Regular</v>
          </cell>
          <cell r="N313" t="str">
            <v>Indefinite</v>
          </cell>
          <cell r="O313" t="str">
            <v>5</v>
          </cell>
          <cell r="P313">
            <v>0</v>
          </cell>
          <cell r="Q313">
            <v>0</v>
          </cell>
          <cell r="R313">
            <v>0</v>
          </cell>
          <cell r="T313">
            <v>0</v>
          </cell>
          <cell r="U313">
            <v>0</v>
          </cell>
          <cell r="V313">
            <v>0</v>
          </cell>
          <cell r="W313">
            <v>0</v>
          </cell>
          <cell r="X313">
            <v>0</v>
          </cell>
          <cell r="Z313">
            <v>0</v>
          </cell>
          <cell r="AD313">
            <v>0</v>
          </cell>
          <cell r="AE313">
            <v>0</v>
          </cell>
          <cell r="AF313">
            <v>0</v>
          </cell>
          <cell r="AG313">
            <v>0</v>
          </cell>
          <cell r="AH313">
            <v>0</v>
          </cell>
          <cell r="AI313">
            <v>0</v>
          </cell>
          <cell r="AJ313">
            <v>0</v>
          </cell>
          <cell r="AK313">
            <v>0</v>
          </cell>
          <cell r="AL313">
            <v>0</v>
          </cell>
          <cell r="AO313">
            <v>0</v>
          </cell>
          <cell r="AR313">
            <v>0</v>
          </cell>
        </row>
        <row r="314">
          <cell r="A314" t="str">
            <v>EPG-PS-PABOM</v>
          </cell>
          <cell r="B314" t="str">
            <v>Bonga</v>
          </cell>
          <cell r="C314" t="str">
            <v>50832124</v>
          </cell>
          <cell r="D314" t="str">
            <v>Shift Supervisor, Mechanical</v>
          </cell>
          <cell r="E314" t="str">
            <v xml:space="preserve">   67730</v>
          </cell>
          <cell r="F314" t="str">
            <v>Nwokoye, Polycarp</v>
          </cell>
          <cell r="G314" t="str">
            <v>Prod Eng Upstream Maintenance  JG5</v>
          </cell>
          <cell r="H314" t="str">
            <v>5</v>
          </cell>
          <cell r="I314" t="str">
            <v>50832114</v>
          </cell>
          <cell r="J314" t="str">
            <v>Snell, Gareth</v>
          </cell>
          <cell r="K314" t="str">
            <v>Lagos (SNEPCO)</v>
          </cell>
          <cell r="L314" t="str">
            <v>0001</v>
          </cell>
          <cell r="M314" t="str">
            <v>Regular</v>
          </cell>
          <cell r="N314" t="str">
            <v>Indefinite</v>
          </cell>
          <cell r="O314" t="str">
            <v>5</v>
          </cell>
          <cell r="P314">
            <v>0</v>
          </cell>
          <cell r="Q314">
            <v>0</v>
          </cell>
          <cell r="R314">
            <v>0</v>
          </cell>
          <cell r="T314">
            <v>0</v>
          </cell>
          <cell r="U314">
            <v>0</v>
          </cell>
          <cell r="V314">
            <v>0</v>
          </cell>
          <cell r="W314">
            <v>0</v>
          </cell>
          <cell r="X314">
            <v>0</v>
          </cell>
          <cell r="Z314">
            <v>0</v>
          </cell>
          <cell r="AD314">
            <v>0</v>
          </cell>
          <cell r="AE314">
            <v>0</v>
          </cell>
          <cell r="AF314">
            <v>0</v>
          </cell>
          <cell r="AG314">
            <v>0</v>
          </cell>
          <cell r="AH314">
            <v>0</v>
          </cell>
          <cell r="AI314">
            <v>0</v>
          </cell>
          <cell r="AJ314">
            <v>0</v>
          </cell>
          <cell r="AK314">
            <v>0</v>
          </cell>
          <cell r="AL314">
            <v>0</v>
          </cell>
          <cell r="AO314">
            <v>0</v>
          </cell>
          <cell r="AR314">
            <v>0</v>
          </cell>
        </row>
        <row r="315">
          <cell r="A315" t="str">
            <v>EPG-PS-PABOM</v>
          </cell>
          <cell r="B315" t="str">
            <v>Bonga</v>
          </cell>
          <cell r="C315" t="str">
            <v>50832304</v>
          </cell>
          <cell r="D315" t="str">
            <v>Mechanical Technician</v>
          </cell>
          <cell r="E315" t="str">
            <v xml:space="preserve">   67120</v>
          </cell>
          <cell r="F315" t="str">
            <v>Ekeleme, Josiah</v>
          </cell>
          <cell r="G315" t="str">
            <v>Prod Eng Upstream Maintenance  JG7</v>
          </cell>
          <cell r="H315" t="str">
            <v>7</v>
          </cell>
          <cell r="I315" t="str">
            <v>50832125</v>
          </cell>
          <cell r="J315" t="str">
            <v>Madufor, Chidi</v>
          </cell>
          <cell r="K315" t="str">
            <v>Lagos (SNEPCO)</v>
          </cell>
          <cell r="L315" t="str">
            <v>0003</v>
          </cell>
          <cell r="M315" t="str">
            <v>Regular</v>
          </cell>
          <cell r="N315" t="str">
            <v>Indefinite</v>
          </cell>
          <cell r="O315" t="str">
            <v>7</v>
          </cell>
          <cell r="P315">
            <v>0</v>
          </cell>
          <cell r="Q315">
            <v>0</v>
          </cell>
          <cell r="R315">
            <v>0</v>
          </cell>
          <cell r="T315">
            <v>0</v>
          </cell>
          <cell r="U315">
            <v>0</v>
          </cell>
          <cell r="V315">
            <v>0</v>
          </cell>
          <cell r="W315">
            <v>0</v>
          </cell>
          <cell r="X315">
            <v>0</v>
          </cell>
          <cell r="Z315">
            <v>0</v>
          </cell>
          <cell r="AD315">
            <v>0</v>
          </cell>
          <cell r="AE315">
            <v>0</v>
          </cell>
          <cell r="AF315">
            <v>0</v>
          </cell>
          <cell r="AG315">
            <v>0</v>
          </cell>
          <cell r="AH315">
            <v>0</v>
          </cell>
          <cell r="AI315">
            <v>0</v>
          </cell>
          <cell r="AJ315">
            <v>0</v>
          </cell>
          <cell r="AK315">
            <v>0</v>
          </cell>
          <cell r="AL315">
            <v>0</v>
          </cell>
          <cell r="AO315">
            <v>0</v>
          </cell>
          <cell r="AR315">
            <v>0</v>
          </cell>
        </row>
        <row r="316">
          <cell r="A316" t="str">
            <v>EPG-PS-PABOM</v>
          </cell>
          <cell r="B316" t="str">
            <v>Bonga</v>
          </cell>
          <cell r="C316" t="str">
            <v>50832305</v>
          </cell>
          <cell r="D316" t="str">
            <v>Mechanical Technician</v>
          </cell>
          <cell r="E316">
            <v>0</v>
          </cell>
          <cell r="F316" t="str">
            <v>MILLER</v>
          </cell>
          <cell r="G316" t="str">
            <v>Prod Eng Upstream Maintenance  JG8</v>
          </cell>
          <cell r="H316" t="str">
            <v>8</v>
          </cell>
          <cell r="I316" t="str">
            <v>50832113</v>
          </cell>
          <cell r="J316" t="str">
            <v>Dolan, Jim</v>
          </cell>
          <cell r="K316" t="str">
            <v>Lagos (SNEPCO)</v>
          </cell>
          <cell r="L316" t="str">
            <v>0003</v>
          </cell>
          <cell r="M316" t="str">
            <v>External(E)</v>
          </cell>
          <cell r="N316">
            <v>0</v>
          </cell>
          <cell r="O316">
            <v>0</v>
          </cell>
          <cell r="P316">
            <v>0</v>
          </cell>
          <cell r="Q316">
            <v>0</v>
          </cell>
          <cell r="R316">
            <v>0</v>
          </cell>
          <cell r="T316">
            <v>0</v>
          </cell>
          <cell r="U316">
            <v>0</v>
          </cell>
          <cell r="V316">
            <v>0</v>
          </cell>
          <cell r="W316">
            <v>0</v>
          </cell>
          <cell r="X316">
            <v>0</v>
          </cell>
          <cell r="Z316">
            <v>0</v>
          </cell>
          <cell r="AC316">
            <v>39114</v>
          </cell>
          <cell r="AD316">
            <v>0</v>
          </cell>
          <cell r="AE316">
            <v>0</v>
          </cell>
          <cell r="AF316">
            <v>0</v>
          </cell>
          <cell r="AG316">
            <v>0</v>
          </cell>
          <cell r="AH316">
            <v>0</v>
          </cell>
          <cell r="AI316">
            <v>0</v>
          </cell>
          <cell r="AJ316">
            <v>0</v>
          </cell>
          <cell r="AK316">
            <v>0</v>
          </cell>
          <cell r="AL316">
            <v>0</v>
          </cell>
          <cell r="AO316">
            <v>0</v>
          </cell>
          <cell r="AR316">
            <v>0</v>
          </cell>
        </row>
        <row r="317">
          <cell r="A317" t="str">
            <v>EPG-PS-PABOM</v>
          </cell>
          <cell r="B317" t="str">
            <v>Bonga</v>
          </cell>
          <cell r="C317" t="str">
            <v>50832306</v>
          </cell>
          <cell r="D317" t="str">
            <v>Mechanical Technician</v>
          </cell>
          <cell r="E317" t="str">
            <v xml:space="preserve">   66887</v>
          </cell>
          <cell r="F317" t="str">
            <v>Okoro, Reuben</v>
          </cell>
          <cell r="G317" t="str">
            <v>Prod Eng Upstream Maintenance  JG8</v>
          </cell>
          <cell r="H317" t="str">
            <v>8</v>
          </cell>
          <cell r="I317" t="str">
            <v>50832125</v>
          </cell>
          <cell r="J317" t="str">
            <v>Madufor, Chidi</v>
          </cell>
          <cell r="K317" t="str">
            <v>Lagos (SNEPCO)</v>
          </cell>
          <cell r="L317" t="str">
            <v>0003</v>
          </cell>
          <cell r="M317" t="str">
            <v>Regular</v>
          </cell>
          <cell r="N317" t="str">
            <v>Indefinite</v>
          </cell>
          <cell r="O317" t="str">
            <v>6</v>
          </cell>
          <cell r="P317">
            <v>0</v>
          </cell>
          <cell r="Q317">
            <v>0</v>
          </cell>
          <cell r="R317">
            <v>0</v>
          </cell>
          <cell r="T317">
            <v>0</v>
          </cell>
          <cell r="U317">
            <v>0</v>
          </cell>
          <cell r="V317">
            <v>0</v>
          </cell>
          <cell r="W317">
            <v>0</v>
          </cell>
          <cell r="X317">
            <v>0</v>
          </cell>
          <cell r="Z317">
            <v>0</v>
          </cell>
          <cell r="AD317">
            <v>0</v>
          </cell>
          <cell r="AE317">
            <v>0</v>
          </cell>
          <cell r="AF317">
            <v>0</v>
          </cell>
          <cell r="AG317">
            <v>0</v>
          </cell>
          <cell r="AH317">
            <v>0</v>
          </cell>
          <cell r="AI317">
            <v>0</v>
          </cell>
          <cell r="AJ317">
            <v>0</v>
          </cell>
          <cell r="AK317">
            <v>0</v>
          </cell>
          <cell r="AL317">
            <v>0</v>
          </cell>
          <cell r="AO317">
            <v>0</v>
          </cell>
          <cell r="AR317">
            <v>0</v>
          </cell>
        </row>
        <row r="318">
          <cell r="A318" t="str">
            <v>EPG-PS-PABOM</v>
          </cell>
          <cell r="B318" t="str">
            <v>Bonga</v>
          </cell>
          <cell r="C318" t="str">
            <v>50832307</v>
          </cell>
          <cell r="D318" t="str">
            <v>Mechanical Technician</v>
          </cell>
          <cell r="E318" t="str">
            <v xml:space="preserve">   66817</v>
          </cell>
          <cell r="F318" t="str">
            <v>Erhiakeme, Marvel</v>
          </cell>
          <cell r="G318" t="str">
            <v>Prod Eng Upstream Maintenance  JG7</v>
          </cell>
          <cell r="H318" t="str">
            <v>7</v>
          </cell>
          <cell r="I318" t="str">
            <v>50832119</v>
          </cell>
          <cell r="J318" t="str">
            <v>Plas, Henry</v>
          </cell>
          <cell r="K318" t="str">
            <v>Lagos (SNEPCO)</v>
          </cell>
          <cell r="L318" t="str">
            <v>0003</v>
          </cell>
          <cell r="M318" t="str">
            <v>Regular</v>
          </cell>
          <cell r="N318" t="str">
            <v>Indefinite</v>
          </cell>
          <cell r="O318" t="str">
            <v>6</v>
          </cell>
          <cell r="P318">
            <v>0</v>
          </cell>
          <cell r="Q318">
            <v>0</v>
          </cell>
          <cell r="R318">
            <v>0</v>
          </cell>
          <cell r="T318">
            <v>0</v>
          </cell>
          <cell r="U318">
            <v>0</v>
          </cell>
          <cell r="V318">
            <v>0</v>
          </cell>
          <cell r="W318">
            <v>0</v>
          </cell>
          <cell r="X318">
            <v>0</v>
          </cell>
          <cell r="Z318">
            <v>0</v>
          </cell>
          <cell r="AD318">
            <v>0</v>
          </cell>
          <cell r="AE318">
            <v>0</v>
          </cell>
          <cell r="AF318">
            <v>0</v>
          </cell>
          <cell r="AG318">
            <v>0</v>
          </cell>
          <cell r="AH318">
            <v>0</v>
          </cell>
          <cell r="AI318">
            <v>0</v>
          </cell>
          <cell r="AJ318">
            <v>0</v>
          </cell>
          <cell r="AK318">
            <v>0</v>
          </cell>
          <cell r="AL318">
            <v>0</v>
          </cell>
          <cell r="AO318">
            <v>0</v>
          </cell>
          <cell r="AR318">
            <v>0</v>
          </cell>
        </row>
        <row r="319">
          <cell r="A319" t="str">
            <v>EPG-PS-PABOM</v>
          </cell>
          <cell r="B319" t="str">
            <v>Bonga</v>
          </cell>
          <cell r="C319" t="str">
            <v>50832308</v>
          </cell>
          <cell r="D319" t="str">
            <v>Mechanical Technician</v>
          </cell>
          <cell r="E319" t="str">
            <v xml:space="preserve">   66709</v>
          </cell>
          <cell r="F319" t="str">
            <v>Agbasonu, Chuka</v>
          </cell>
          <cell r="G319" t="str">
            <v>Prod Eng Upstream Maintenance  JG8</v>
          </cell>
          <cell r="H319" t="str">
            <v>8</v>
          </cell>
          <cell r="I319" t="str">
            <v>50832115</v>
          </cell>
          <cell r="J319" t="str">
            <v>Mcgurk, Michael</v>
          </cell>
          <cell r="K319" t="str">
            <v>Lagos (SNEPCO)</v>
          </cell>
          <cell r="L319" t="str">
            <v>0003</v>
          </cell>
          <cell r="M319" t="str">
            <v>Regular</v>
          </cell>
          <cell r="N319" t="str">
            <v>Indefinite</v>
          </cell>
          <cell r="O319" t="str">
            <v>8</v>
          </cell>
          <cell r="P319">
            <v>0</v>
          </cell>
          <cell r="Q319">
            <v>0</v>
          </cell>
          <cell r="R319">
            <v>0</v>
          </cell>
          <cell r="T319">
            <v>0</v>
          </cell>
          <cell r="U319">
            <v>0</v>
          </cell>
          <cell r="V319">
            <v>0</v>
          </cell>
          <cell r="W319">
            <v>0</v>
          </cell>
          <cell r="X319">
            <v>0</v>
          </cell>
          <cell r="Z319">
            <v>0</v>
          </cell>
          <cell r="AD319">
            <v>0</v>
          </cell>
          <cell r="AE319">
            <v>0</v>
          </cell>
          <cell r="AF319">
            <v>0</v>
          </cell>
          <cell r="AG319">
            <v>0</v>
          </cell>
          <cell r="AH319">
            <v>0</v>
          </cell>
          <cell r="AI319">
            <v>0</v>
          </cell>
          <cell r="AJ319">
            <v>0</v>
          </cell>
          <cell r="AK319">
            <v>0</v>
          </cell>
          <cell r="AL319">
            <v>0</v>
          </cell>
          <cell r="AO319">
            <v>0</v>
          </cell>
          <cell r="AR319">
            <v>0</v>
          </cell>
        </row>
        <row r="320">
          <cell r="A320" t="str">
            <v>EPG-PS-PABOM</v>
          </cell>
          <cell r="B320" t="str">
            <v>Bonga</v>
          </cell>
          <cell r="C320" t="str">
            <v>50832309</v>
          </cell>
          <cell r="D320" t="str">
            <v>Mechanical Technician</v>
          </cell>
          <cell r="E320" t="str">
            <v xml:space="preserve">   67130</v>
          </cell>
          <cell r="F320" t="str">
            <v>Iloakasia, Nelson</v>
          </cell>
          <cell r="G320" t="str">
            <v>Prod Eng Upstream Maintenance  JG8</v>
          </cell>
          <cell r="H320" t="str">
            <v>8</v>
          </cell>
          <cell r="I320" t="str">
            <v>50832125</v>
          </cell>
          <cell r="J320" t="str">
            <v>Madufor, Chidi</v>
          </cell>
          <cell r="K320" t="str">
            <v>Lagos (SNEPCO)</v>
          </cell>
          <cell r="L320" t="str">
            <v>0003</v>
          </cell>
          <cell r="M320" t="str">
            <v>Regular</v>
          </cell>
          <cell r="N320" t="str">
            <v>Indefinite</v>
          </cell>
          <cell r="O320" t="str">
            <v>7</v>
          </cell>
          <cell r="P320">
            <v>0</v>
          </cell>
          <cell r="Q320">
            <v>0</v>
          </cell>
          <cell r="R320">
            <v>0</v>
          </cell>
          <cell r="T320">
            <v>0</v>
          </cell>
          <cell r="U320">
            <v>0</v>
          </cell>
          <cell r="V320">
            <v>0</v>
          </cell>
          <cell r="W320">
            <v>0</v>
          </cell>
          <cell r="X320">
            <v>0</v>
          </cell>
          <cell r="Z320">
            <v>0</v>
          </cell>
          <cell r="AD320">
            <v>0</v>
          </cell>
          <cell r="AE320">
            <v>0</v>
          </cell>
          <cell r="AF320">
            <v>0</v>
          </cell>
          <cell r="AG320">
            <v>0</v>
          </cell>
          <cell r="AH320">
            <v>0</v>
          </cell>
          <cell r="AI320">
            <v>0</v>
          </cell>
          <cell r="AJ320">
            <v>0</v>
          </cell>
          <cell r="AK320">
            <v>0</v>
          </cell>
          <cell r="AL320">
            <v>0</v>
          </cell>
          <cell r="AO320">
            <v>0</v>
          </cell>
          <cell r="AR320">
            <v>0</v>
          </cell>
        </row>
        <row r="321">
          <cell r="A321" t="str">
            <v>EPG-PS-PABOM</v>
          </cell>
          <cell r="B321" t="str">
            <v>Bonga</v>
          </cell>
          <cell r="C321" t="str">
            <v>50832310</v>
          </cell>
          <cell r="D321" t="str">
            <v>Mechanical Technician</v>
          </cell>
          <cell r="E321" t="str">
            <v xml:space="preserve">   66836</v>
          </cell>
          <cell r="F321" t="str">
            <v>Okpochini, Emeka</v>
          </cell>
          <cell r="G321" t="str">
            <v>Prod Eng Upstream Maintenance  JG8</v>
          </cell>
          <cell r="H321" t="str">
            <v>8</v>
          </cell>
          <cell r="I321" t="str">
            <v>50832119</v>
          </cell>
          <cell r="J321" t="str">
            <v>Plas, Henry</v>
          </cell>
          <cell r="K321" t="str">
            <v>Lagos (SNEPCO)</v>
          </cell>
          <cell r="L321" t="str">
            <v>0003</v>
          </cell>
          <cell r="M321" t="str">
            <v>Regular</v>
          </cell>
          <cell r="N321" t="str">
            <v>Indefinite</v>
          </cell>
          <cell r="O321" t="str">
            <v>7</v>
          </cell>
          <cell r="P321">
            <v>0</v>
          </cell>
          <cell r="Q321">
            <v>0</v>
          </cell>
          <cell r="R321">
            <v>0</v>
          </cell>
          <cell r="T321">
            <v>0</v>
          </cell>
          <cell r="U321">
            <v>0</v>
          </cell>
          <cell r="V321">
            <v>0</v>
          </cell>
          <cell r="W321">
            <v>0</v>
          </cell>
          <cell r="X321">
            <v>0</v>
          </cell>
          <cell r="Z321">
            <v>0</v>
          </cell>
          <cell r="AD321">
            <v>0</v>
          </cell>
          <cell r="AE321">
            <v>0</v>
          </cell>
          <cell r="AF321">
            <v>0</v>
          </cell>
          <cell r="AG321">
            <v>0</v>
          </cell>
          <cell r="AH321">
            <v>0</v>
          </cell>
          <cell r="AI321">
            <v>0</v>
          </cell>
          <cell r="AJ321">
            <v>0</v>
          </cell>
          <cell r="AK321">
            <v>0</v>
          </cell>
          <cell r="AL321">
            <v>0</v>
          </cell>
          <cell r="AO321">
            <v>0</v>
          </cell>
          <cell r="AR321">
            <v>0</v>
          </cell>
        </row>
        <row r="322">
          <cell r="A322" t="str">
            <v>EPG-PS-PABOM</v>
          </cell>
          <cell r="B322" t="str">
            <v>Bonga</v>
          </cell>
          <cell r="C322" t="str">
            <v>50833140</v>
          </cell>
          <cell r="D322" t="str">
            <v>Mechanical Technician</v>
          </cell>
          <cell r="E322" t="str">
            <v xml:space="preserve">   81082</v>
          </cell>
          <cell r="F322" t="str">
            <v>Nwikegha, Collins</v>
          </cell>
          <cell r="G322" t="str">
            <v>Prod Eng Upstream Maintenance  JG7</v>
          </cell>
          <cell r="H322" t="str">
            <v>7</v>
          </cell>
          <cell r="I322" t="str">
            <v>50832115</v>
          </cell>
          <cell r="J322" t="str">
            <v>Mcgurk, Michael</v>
          </cell>
          <cell r="K322" t="str">
            <v>Lagos (SNEPCO)</v>
          </cell>
          <cell r="L322" t="str">
            <v>0003</v>
          </cell>
          <cell r="M322" t="str">
            <v>Regular</v>
          </cell>
          <cell r="N322" t="str">
            <v>Indefinite</v>
          </cell>
          <cell r="O322" t="str">
            <v>11</v>
          </cell>
          <cell r="P322">
            <v>0</v>
          </cell>
          <cell r="Q322">
            <v>0</v>
          </cell>
          <cell r="R322">
            <v>0</v>
          </cell>
          <cell r="T322">
            <v>0</v>
          </cell>
          <cell r="U322">
            <v>0</v>
          </cell>
          <cell r="V322">
            <v>0</v>
          </cell>
          <cell r="W322">
            <v>0</v>
          </cell>
          <cell r="X322">
            <v>0</v>
          </cell>
          <cell r="Z322">
            <v>0</v>
          </cell>
          <cell r="AD322">
            <v>0</v>
          </cell>
          <cell r="AE322">
            <v>0</v>
          </cell>
          <cell r="AF322">
            <v>0</v>
          </cell>
          <cell r="AG322">
            <v>0</v>
          </cell>
          <cell r="AH322">
            <v>0</v>
          </cell>
          <cell r="AI322">
            <v>0</v>
          </cell>
          <cell r="AJ322">
            <v>0</v>
          </cell>
          <cell r="AK322">
            <v>0</v>
          </cell>
          <cell r="AL322">
            <v>0</v>
          </cell>
          <cell r="AO322">
            <v>0</v>
          </cell>
          <cell r="AR322">
            <v>0</v>
          </cell>
        </row>
        <row r="323">
          <cell r="A323" t="str">
            <v>EPG-PS-PABOM</v>
          </cell>
          <cell r="B323" t="str">
            <v>Bonga</v>
          </cell>
          <cell r="C323" t="str">
            <v>50833146</v>
          </cell>
          <cell r="D323" t="str">
            <v>Mechanical Technician</v>
          </cell>
          <cell r="E323">
            <v>0</v>
          </cell>
          <cell r="F323" t="str">
            <v>ROBINSON</v>
          </cell>
          <cell r="G323" t="str">
            <v>Prod Eng Upstream Maintenance  JG8</v>
          </cell>
          <cell r="H323" t="str">
            <v>8</v>
          </cell>
          <cell r="I323" t="str">
            <v>50832114</v>
          </cell>
          <cell r="J323" t="str">
            <v>Snell, Gareth</v>
          </cell>
          <cell r="K323" t="str">
            <v>Lagos (SNEPCO)</v>
          </cell>
          <cell r="L323" t="str">
            <v>0003</v>
          </cell>
          <cell r="M323" t="str">
            <v>External(E)</v>
          </cell>
          <cell r="N323">
            <v>0</v>
          </cell>
          <cell r="O323">
            <v>0</v>
          </cell>
          <cell r="P323">
            <v>0</v>
          </cell>
          <cell r="Q323">
            <v>0</v>
          </cell>
          <cell r="R323">
            <v>0</v>
          </cell>
          <cell r="T323">
            <v>0</v>
          </cell>
          <cell r="U323">
            <v>0</v>
          </cell>
          <cell r="V323">
            <v>0</v>
          </cell>
          <cell r="W323">
            <v>0</v>
          </cell>
          <cell r="X323">
            <v>0</v>
          </cell>
          <cell r="Z323">
            <v>0</v>
          </cell>
          <cell r="AD323">
            <v>0</v>
          </cell>
          <cell r="AE323">
            <v>0</v>
          </cell>
          <cell r="AF323">
            <v>0</v>
          </cell>
          <cell r="AG323">
            <v>0</v>
          </cell>
          <cell r="AH323">
            <v>0</v>
          </cell>
          <cell r="AI323">
            <v>0</v>
          </cell>
          <cell r="AJ323">
            <v>0</v>
          </cell>
          <cell r="AK323">
            <v>0</v>
          </cell>
          <cell r="AL323">
            <v>0</v>
          </cell>
          <cell r="AO323">
            <v>0</v>
          </cell>
          <cell r="AR323">
            <v>0</v>
          </cell>
        </row>
        <row r="324">
          <cell r="A324" t="str">
            <v>EPG-PS-PABOM</v>
          </cell>
          <cell r="B324" t="str">
            <v>Bonga</v>
          </cell>
          <cell r="C324" t="str">
            <v>50833153</v>
          </cell>
          <cell r="D324" t="str">
            <v>Mechanical Technician</v>
          </cell>
          <cell r="E324">
            <v>0</v>
          </cell>
          <cell r="F324" t="str">
            <v>COWIE</v>
          </cell>
          <cell r="G324" t="str">
            <v>Prod Eng Upstream Maintenance  JG7</v>
          </cell>
          <cell r="H324" t="str">
            <v>7</v>
          </cell>
          <cell r="I324" t="str">
            <v>50832113</v>
          </cell>
          <cell r="J324" t="str">
            <v>Dolan, Jim</v>
          </cell>
          <cell r="K324" t="str">
            <v>Lagos (SNEPCO)</v>
          </cell>
          <cell r="L324" t="str">
            <v>0003</v>
          </cell>
          <cell r="M324" t="str">
            <v>External(E)</v>
          </cell>
          <cell r="N324">
            <v>0</v>
          </cell>
          <cell r="O324">
            <v>0</v>
          </cell>
          <cell r="P324">
            <v>0</v>
          </cell>
          <cell r="Q324">
            <v>0</v>
          </cell>
          <cell r="R324">
            <v>0</v>
          </cell>
          <cell r="T324">
            <v>0</v>
          </cell>
          <cell r="U324">
            <v>0</v>
          </cell>
          <cell r="V324">
            <v>0</v>
          </cell>
          <cell r="W324">
            <v>0</v>
          </cell>
          <cell r="X324">
            <v>0</v>
          </cell>
          <cell r="Z324">
            <v>0</v>
          </cell>
          <cell r="AD324">
            <v>0</v>
          </cell>
          <cell r="AE324">
            <v>0</v>
          </cell>
          <cell r="AF324">
            <v>0</v>
          </cell>
          <cell r="AG324">
            <v>0</v>
          </cell>
          <cell r="AH324">
            <v>0</v>
          </cell>
          <cell r="AI324">
            <v>0</v>
          </cell>
          <cell r="AJ324">
            <v>0</v>
          </cell>
          <cell r="AK324">
            <v>0</v>
          </cell>
          <cell r="AL324">
            <v>0</v>
          </cell>
          <cell r="AO324">
            <v>0</v>
          </cell>
          <cell r="AR324">
            <v>0</v>
          </cell>
        </row>
        <row r="325">
          <cell r="A325" t="str">
            <v>EPG-PS-PABOM</v>
          </cell>
          <cell r="B325" t="str">
            <v>Bonga</v>
          </cell>
          <cell r="C325" t="str">
            <v>50833160</v>
          </cell>
          <cell r="D325" t="str">
            <v>Mechanical Technician</v>
          </cell>
          <cell r="E325">
            <v>0</v>
          </cell>
          <cell r="F325" t="str">
            <v>BUCHAN</v>
          </cell>
          <cell r="G325" t="str">
            <v>Prod Eng Upstream Maintenance  JG8</v>
          </cell>
          <cell r="H325" t="str">
            <v>8</v>
          </cell>
          <cell r="I325" t="str">
            <v>50832114</v>
          </cell>
          <cell r="J325" t="str">
            <v>Snell, Gareth</v>
          </cell>
          <cell r="K325" t="str">
            <v>Lagos (SNEPCO)</v>
          </cell>
          <cell r="L325" t="str">
            <v>0003</v>
          </cell>
          <cell r="M325" t="str">
            <v>External(E)</v>
          </cell>
          <cell r="N325">
            <v>0</v>
          </cell>
          <cell r="O325">
            <v>0</v>
          </cell>
          <cell r="P325">
            <v>0</v>
          </cell>
          <cell r="Q325">
            <v>0</v>
          </cell>
          <cell r="R325">
            <v>0</v>
          </cell>
          <cell r="T325">
            <v>0</v>
          </cell>
          <cell r="U325">
            <v>0</v>
          </cell>
          <cell r="V325">
            <v>0</v>
          </cell>
          <cell r="W325">
            <v>0</v>
          </cell>
          <cell r="X325">
            <v>0</v>
          </cell>
          <cell r="Z325">
            <v>0</v>
          </cell>
          <cell r="AD325">
            <v>0</v>
          </cell>
          <cell r="AE325">
            <v>0</v>
          </cell>
          <cell r="AF325">
            <v>0</v>
          </cell>
          <cell r="AG325">
            <v>0</v>
          </cell>
          <cell r="AH325">
            <v>0</v>
          </cell>
          <cell r="AI325">
            <v>0</v>
          </cell>
          <cell r="AJ325">
            <v>0</v>
          </cell>
          <cell r="AK325">
            <v>0</v>
          </cell>
          <cell r="AL325">
            <v>0</v>
          </cell>
          <cell r="AO325">
            <v>0</v>
          </cell>
          <cell r="AR325">
            <v>0</v>
          </cell>
        </row>
        <row r="326">
          <cell r="A326" t="str">
            <v>EPG-PS-PABOM</v>
          </cell>
          <cell r="B326" t="str">
            <v>Bonga</v>
          </cell>
          <cell r="C326" t="str">
            <v>50833168</v>
          </cell>
          <cell r="D326" t="str">
            <v>Mechanical Technician</v>
          </cell>
          <cell r="E326">
            <v>0</v>
          </cell>
          <cell r="F326" t="str">
            <v>MILLER</v>
          </cell>
          <cell r="G326" t="str">
            <v>Prod Eng Upstream Maintenance  JG7</v>
          </cell>
          <cell r="H326" t="str">
            <v>7</v>
          </cell>
          <cell r="I326" t="str">
            <v>50832113</v>
          </cell>
          <cell r="J326" t="str">
            <v>Dolan, Jim</v>
          </cell>
          <cell r="K326" t="str">
            <v>Lagos (SNEPCO)</v>
          </cell>
          <cell r="L326" t="str">
            <v>0003</v>
          </cell>
          <cell r="M326" t="str">
            <v>External(E)</v>
          </cell>
          <cell r="N326">
            <v>0</v>
          </cell>
          <cell r="O326">
            <v>0</v>
          </cell>
          <cell r="P326">
            <v>0</v>
          </cell>
          <cell r="Q326">
            <v>0</v>
          </cell>
          <cell r="R326">
            <v>0</v>
          </cell>
          <cell r="T326">
            <v>0</v>
          </cell>
          <cell r="U326">
            <v>0</v>
          </cell>
          <cell r="V326">
            <v>0</v>
          </cell>
          <cell r="W326">
            <v>0</v>
          </cell>
          <cell r="X326">
            <v>0</v>
          </cell>
          <cell r="Z326">
            <v>0</v>
          </cell>
          <cell r="AD326">
            <v>0</v>
          </cell>
          <cell r="AE326">
            <v>0</v>
          </cell>
          <cell r="AF326">
            <v>0</v>
          </cell>
          <cell r="AG326">
            <v>0</v>
          </cell>
          <cell r="AH326">
            <v>0</v>
          </cell>
          <cell r="AI326">
            <v>0</v>
          </cell>
          <cell r="AJ326">
            <v>0</v>
          </cell>
          <cell r="AK326">
            <v>0</v>
          </cell>
          <cell r="AL326">
            <v>0</v>
          </cell>
          <cell r="AO326">
            <v>0</v>
          </cell>
          <cell r="AR326">
            <v>0</v>
          </cell>
        </row>
        <row r="327">
          <cell r="A327" t="str">
            <v>EPG-PS-PABOM</v>
          </cell>
          <cell r="B327" t="str">
            <v>Bonga</v>
          </cell>
          <cell r="C327" t="str">
            <v>50833174</v>
          </cell>
          <cell r="D327" t="str">
            <v>Mechanical Technician</v>
          </cell>
          <cell r="E327">
            <v>0</v>
          </cell>
          <cell r="F327" t="str">
            <v>MADVAR</v>
          </cell>
          <cell r="G327" t="str">
            <v>Prod Eng Upstream Maintenance  JG8</v>
          </cell>
          <cell r="H327" t="str">
            <v>8</v>
          </cell>
          <cell r="I327" t="str">
            <v>50832114</v>
          </cell>
          <cell r="J327" t="str">
            <v>Snell, Gareth</v>
          </cell>
          <cell r="K327" t="str">
            <v>Lagos (SNEPCO)</v>
          </cell>
          <cell r="L327" t="str">
            <v>0003</v>
          </cell>
          <cell r="M327" t="str">
            <v>External(E)</v>
          </cell>
          <cell r="N327">
            <v>0</v>
          </cell>
          <cell r="O327">
            <v>0</v>
          </cell>
          <cell r="P327">
            <v>0</v>
          </cell>
          <cell r="Q327">
            <v>0</v>
          </cell>
          <cell r="R327">
            <v>0</v>
          </cell>
          <cell r="T327">
            <v>0</v>
          </cell>
          <cell r="U327">
            <v>0</v>
          </cell>
          <cell r="V327">
            <v>0</v>
          </cell>
          <cell r="W327">
            <v>0</v>
          </cell>
          <cell r="X327">
            <v>0</v>
          </cell>
          <cell r="Z327">
            <v>0</v>
          </cell>
          <cell r="AD327">
            <v>0</v>
          </cell>
          <cell r="AE327">
            <v>0</v>
          </cell>
          <cell r="AF327">
            <v>0</v>
          </cell>
          <cell r="AG327">
            <v>0</v>
          </cell>
          <cell r="AH327">
            <v>0</v>
          </cell>
          <cell r="AI327">
            <v>0</v>
          </cell>
          <cell r="AJ327">
            <v>0</v>
          </cell>
          <cell r="AK327">
            <v>0</v>
          </cell>
          <cell r="AL327">
            <v>0</v>
          </cell>
          <cell r="AO327">
            <v>0</v>
          </cell>
          <cell r="AR327">
            <v>0</v>
          </cell>
        </row>
        <row r="328">
          <cell r="A328" t="str">
            <v>EPG-PS-PABOM</v>
          </cell>
          <cell r="B328" t="str">
            <v>Bonga</v>
          </cell>
          <cell r="C328" t="str">
            <v>50833183</v>
          </cell>
          <cell r="D328" t="str">
            <v>Mechanical Technician</v>
          </cell>
          <cell r="E328">
            <v>0</v>
          </cell>
          <cell r="F328" t="str">
            <v>WALSH</v>
          </cell>
          <cell r="G328" t="str">
            <v>Prod Eng Upstream Maintenance  JG8</v>
          </cell>
          <cell r="H328" t="str">
            <v>8</v>
          </cell>
          <cell r="I328" t="str">
            <v>50832113</v>
          </cell>
          <cell r="J328" t="str">
            <v>Dolan, Jim</v>
          </cell>
          <cell r="K328" t="str">
            <v>Lagos (SNEPCO)</v>
          </cell>
          <cell r="L328" t="str">
            <v>0003</v>
          </cell>
          <cell r="M328" t="str">
            <v>External(E)</v>
          </cell>
          <cell r="N328">
            <v>0</v>
          </cell>
          <cell r="O328">
            <v>0</v>
          </cell>
          <cell r="P328">
            <v>0</v>
          </cell>
          <cell r="Q328">
            <v>0</v>
          </cell>
          <cell r="R328">
            <v>0</v>
          </cell>
          <cell r="T328">
            <v>0</v>
          </cell>
          <cell r="U328">
            <v>0</v>
          </cell>
          <cell r="V328">
            <v>0</v>
          </cell>
          <cell r="W328">
            <v>0</v>
          </cell>
          <cell r="X328">
            <v>0</v>
          </cell>
          <cell r="Z328">
            <v>0</v>
          </cell>
          <cell r="AD328">
            <v>0</v>
          </cell>
          <cell r="AE328">
            <v>0</v>
          </cell>
          <cell r="AF328">
            <v>0</v>
          </cell>
          <cell r="AG328">
            <v>0</v>
          </cell>
          <cell r="AH328">
            <v>0</v>
          </cell>
          <cell r="AI328">
            <v>0</v>
          </cell>
          <cell r="AJ328">
            <v>0</v>
          </cell>
          <cell r="AK328">
            <v>0</v>
          </cell>
          <cell r="AL328">
            <v>0</v>
          </cell>
          <cell r="AO328">
            <v>0</v>
          </cell>
          <cell r="AR328">
            <v>0</v>
          </cell>
        </row>
        <row r="329">
          <cell r="A329">
            <v>0</v>
          </cell>
          <cell r="B329" t="str">
            <v>Bonga</v>
          </cell>
          <cell r="C329">
            <v>0</v>
          </cell>
          <cell r="D329">
            <v>0</v>
          </cell>
          <cell r="E329">
            <v>0</v>
          </cell>
          <cell r="F329">
            <v>0</v>
          </cell>
          <cell r="G329">
            <v>0</v>
          </cell>
          <cell r="H329">
            <v>0</v>
          </cell>
          <cell r="I329">
            <v>0</v>
          </cell>
          <cell r="J329">
            <v>0</v>
          </cell>
          <cell r="K329" t="str">
            <v>Lagos (SNEPCO)</v>
          </cell>
          <cell r="L329" t="str">
            <v>0003</v>
          </cell>
          <cell r="M329">
            <v>0</v>
          </cell>
          <cell r="N329">
            <v>0</v>
          </cell>
          <cell r="O329">
            <v>0</v>
          </cell>
          <cell r="P329">
            <v>0</v>
          </cell>
          <cell r="Q329">
            <v>0</v>
          </cell>
          <cell r="R329">
            <v>0</v>
          </cell>
          <cell r="T329">
            <v>0</v>
          </cell>
          <cell r="U329">
            <v>0</v>
          </cell>
          <cell r="V329">
            <v>0</v>
          </cell>
          <cell r="W329">
            <v>0</v>
          </cell>
          <cell r="X329">
            <v>0</v>
          </cell>
          <cell r="Z329">
            <v>0</v>
          </cell>
          <cell r="AD329">
            <v>0</v>
          </cell>
          <cell r="AE329">
            <v>0</v>
          </cell>
          <cell r="AF329">
            <v>0</v>
          </cell>
          <cell r="AG329">
            <v>0</v>
          </cell>
          <cell r="AH329">
            <v>0</v>
          </cell>
          <cell r="AI329">
            <v>0</v>
          </cell>
          <cell r="AJ329">
            <v>0</v>
          </cell>
          <cell r="AK329">
            <v>0</v>
          </cell>
          <cell r="AL329">
            <v>0</v>
          </cell>
          <cell r="AO329">
            <v>0</v>
          </cell>
          <cell r="AR329">
            <v>0</v>
          </cell>
        </row>
        <row r="330">
          <cell r="A330" t="str">
            <v>EPG-PS-PABOM</v>
          </cell>
          <cell r="B330" t="str">
            <v>Bonga</v>
          </cell>
          <cell r="C330" t="str">
            <v>50832769</v>
          </cell>
          <cell r="D330" t="str">
            <v>Electrical Technician</v>
          </cell>
          <cell r="E330" t="str">
            <v xml:space="preserve">   63486</v>
          </cell>
          <cell r="F330" t="str">
            <v>Atagbaza, Iriohwa</v>
          </cell>
          <cell r="G330" t="str">
            <v>Prod Eng Upstream Maintenance  JG8</v>
          </cell>
          <cell r="H330" t="str">
            <v>8</v>
          </cell>
          <cell r="I330" t="str">
            <v>50832118</v>
          </cell>
          <cell r="J330" t="str">
            <v>Hedley, Stephen</v>
          </cell>
          <cell r="K330" t="str">
            <v>Lagos (SNEPCO)</v>
          </cell>
          <cell r="L330" t="str">
            <v>0003</v>
          </cell>
          <cell r="M330" t="str">
            <v>Regular</v>
          </cell>
          <cell r="N330" t="str">
            <v>Indefinite</v>
          </cell>
          <cell r="O330" t="str">
            <v>10</v>
          </cell>
          <cell r="P330" t="str">
            <v>X</v>
          </cell>
          <cell r="Q330">
            <v>0</v>
          </cell>
          <cell r="R330">
            <v>0</v>
          </cell>
          <cell r="T330">
            <v>0</v>
          </cell>
          <cell r="U330">
            <v>0</v>
          </cell>
          <cell r="V330">
            <v>0</v>
          </cell>
          <cell r="W330">
            <v>0</v>
          </cell>
          <cell r="X330">
            <v>0</v>
          </cell>
          <cell r="Z330">
            <v>0</v>
          </cell>
          <cell r="AD330">
            <v>0</v>
          </cell>
          <cell r="AE330">
            <v>0</v>
          </cell>
          <cell r="AF330">
            <v>0</v>
          </cell>
          <cell r="AG330">
            <v>0</v>
          </cell>
          <cell r="AH330">
            <v>0</v>
          </cell>
          <cell r="AI330">
            <v>0</v>
          </cell>
          <cell r="AJ330">
            <v>0</v>
          </cell>
          <cell r="AK330">
            <v>0</v>
          </cell>
          <cell r="AL330">
            <v>0</v>
          </cell>
          <cell r="AM330">
            <v>38718</v>
          </cell>
          <cell r="AN330">
            <v>2958465</v>
          </cell>
          <cell r="AO330">
            <v>0</v>
          </cell>
          <cell r="AR330">
            <v>0</v>
          </cell>
        </row>
        <row r="331">
          <cell r="A331" t="str">
            <v>EPG-PS-PABOM</v>
          </cell>
          <cell r="B331" t="str">
            <v>Bonga</v>
          </cell>
          <cell r="C331" t="str">
            <v>50832776</v>
          </cell>
          <cell r="D331" t="str">
            <v>Electrical Technician</v>
          </cell>
          <cell r="E331" t="str">
            <v xml:space="preserve">   63565</v>
          </cell>
          <cell r="F331" t="str">
            <v>Nwabueze, Sunday</v>
          </cell>
          <cell r="G331" t="str">
            <v>Prod Eng Upstream Maintenance  JG8</v>
          </cell>
          <cell r="H331" t="str">
            <v>8</v>
          </cell>
          <cell r="I331" t="str">
            <v>50832113</v>
          </cell>
          <cell r="J331" t="str">
            <v>Dolan, Jim</v>
          </cell>
          <cell r="K331" t="str">
            <v>Lagos (SNEPCO)</v>
          </cell>
          <cell r="L331" t="str">
            <v>0003</v>
          </cell>
          <cell r="M331" t="str">
            <v>Regular</v>
          </cell>
          <cell r="N331" t="str">
            <v>Indefinite</v>
          </cell>
          <cell r="O331" t="str">
            <v>10</v>
          </cell>
          <cell r="P331" t="str">
            <v>X</v>
          </cell>
          <cell r="Q331">
            <v>0</v>
          </cell>
          <cell r="R331">
            <v>0</v>
          </cell>
          <cell r="T331">
            <v>0</v>
          </cell>
          <cell r="U331">
            <v>0</v>
          </cell>
          <cell r="V331">
            <v>0</v>
          </cell>
          <cell r="W331">
            <v>0</v>
          </cell>
          <cell r="X331">
            <v>0</v>
          </cell>
          <cell r="Z331">
            <v>0</v>
          </cell>
          <cell r="AD331">
            <v>0</v>
          </cell>
          <cell r="AE331">
            <v>0</v>
          </cell>
          <cell r="AF331">
            <v>0</v>
          </cell>
          <cell r="AG331">
            <v>0</v>
          </cell>
          <cell r="AH331">
            <v>0</v>
          </cell>
          <cell r="AI331">
            <v>0</v>
          </cell>
          <cell r="AJ331">
            <v>0</v>
          </cell>
          <cell r="AK331">
            <v>0</v>
          </cell>
          <cell r="AL331">
            <v>0</v>
          </cell>
          <cell r="AM331">
            <v>38718</v>
          </cell>
          <cell r="AN331">
            <v>2958465</v>
          </cell>
          <cell r="AO331">
            <v>0</v>
          </cell>
          <cell r="AR331">
            <v>0</v>
          </cell>
        </row>
        <row r="332">
          <cell r="A332" t="str">
            <v>EPG-PS-PABOM</v>
          </cell>
          <cell r="B332" t="str">
            <v>Bonga</v>
          </cell>
          <cell r="C332" t="str">
            <v>50832785</v>
          </cell>
          <cell r="D332" t="str">
            <v>Electrical Technician</v>
          </cell>
          <cell r="E332" t="str">
            <v xml:space="preserve">   63555</v>
          </cell>
          <cell r="F332" t="str">
            <v>Onwuzuligbo, Stanley</v>
          </cell>
          <cell r="G332" t="str">
            <v>Prod Eng Upstream Maintenance  JG8</v>
          </cell>
          <cell r="H332" t="str">
            <v>8</v>
          </cell>
          <cell r="I332" t="str">
            <v>50832113</v>
          </cell>
          <cell r="J332" t="str">
            <v>Dolan, Jim</v>
          </cell>
          <cell r="K332" t="str">
            <v>Lagos (SNEPCO)</v>
          </cell>
          <cell r="L332" t="str">
            <v>0003</v>
          </cell>
          <cell r="M332" t="str">
            <v>Regular</v>
          </cell>
          <cell r="N332" t="str">
            <v>Indefinite</v>
          </cell>
          <cell r="O332" t="str">
            <v>10</v>
          </cell>
          <cell r="P332" t="str">
            <v>X</v>
          </cell>
          <cell r="Q332">
            <v>0</v>
          </cell>
          <cell r="R332">
            <v>0</v>
          </cell>
          <cell r="T332">
            <v>0</v>
          </cell>
          <cell r="U332">
            <v>0</v>
          </cell>
          <cell r="V332">
            <v>0</v>
          </cell>
          <cell r="W332">
            <v>0</v>
          </cell>
          <cell r="X332">
            <v>0</v>
          </cell>
          <cell r="Z332">
            <v>0</v>
          </cell>
          <cell r="AD332">
            <v>0</v>
          </cell>
          <cell r="AE332">
            <v>0</v>
          </cell>
          <cell r="AF332">
            <v>0</v>
          </cell>
          <cell r="AG332">
            <v>0</v>
          </cell>
          <cell r="AH332">
            <v>0</v>
          </cell>
          <cell r="AI332">
            <v>0</v>
          </cell>
          <cell r="AJ332">
            <v>0</v>
          </cell>
          <cell r="AK332">
            <v>0</v>
          </cell>
          <cell r="AL332">
            <v>0</v>
          </cell>
          <cell r="AM332">
            <v>38718</v>
          </cell>
          <cell r="AN332">
            <v>2958465</v>
          </cell>
          <cell r="AO332">
            <v>0</v>
          </cell>
          <cell r="AR332">
            <v>0</v>
          </cell>
        </row>
        <row r="333">
          <cell r="A333" t="str">
            <v>EPG-PS-PABOM</v>
          </cell>
          <cell r="B333" t="str">
            <v>Bonga</v>
          </cell>
          <cell r="C333" t="str">
            <v>50833488</v>
          </cell>
          <cell r="D333" t="str">
            <v>Electrical Technician</v>
          </cell>
          <cell r="E333" t="str">
            <v xml:space="preserve">   63457</v>
          </cell>
          <cell r="F333" t="str">
            <v xml:space="preserve"> Folarin-Lewu, Juliet</v>
          </cell>
          <cell r="G333" t="str">
            <v>Prod Eng Upstream Maintenance  JG8</v>
          </cell>
          <cell r="H333" t="str">
            <v>8</v>
          </cell>
          <cell r="I333" t="str">
            <v>50832118</v>
          </cell>
          <cell r="J333" t="str">
            <v>Hedley, Stephen</v>
          </cell>
          <cell r="K333" t="str">
            <v>Lagos (SNEPCO)</v>
          </cell>
          <cell r="L333" t="str">
            <v>0003</v>
          </cell>
          <cell r="M333" t="str">
            <v>Regular</v>
          </cell>
          <cell r="N333" t="str">
            <v>Indefinite</v>
          </cell>
          <cell r="O333" t="str">
            <v>10</v>
          </cell>
          <cell r="P333" t="str">
            <v>X</v>
          </cell>
          <cell r="Q333">
            <v>0</v>
          </cell>
          <cell r="R333">
            <v>0</v>
          </cell>
          <cell r="T333">
            <v>0</v>
          </cell>
          <cell r="U333">
            <v>0</v>
          </cell>
          <cell r="V333">
            <v>0</v>
          </cell>
          <cell r="W333">
            <v>0</v>
          </cell>
          <cell r="X333">
            <v>0</v>
          </cell>
          <cell r="Z333">
            <v>0</v>
          </cell>
          <cell r="AD333">
            <v>0</v>
          </cell>
          <cell r="AE333">
            <v>0</v>
          </cell>
          <cell r="AF333">
            <v>0</v>
          </cell>
          <cell r="AG333">
            <v>0</v>
          </cell>
          <cell r="AH333">
            <v>0</v>
          </cell>
          <cell r="AI333">
            <v>0</v>
          </cell>
          <cell r="AJ333">
            <v>0</v>
          </cell>
          <cell r="AK333">
            <v>0</v>
          </cell>
          <cell r="AL333">
            <v>0</v>
          </cell>
          <cell r="AM333">
            <v>38718</v>
          </cell>
          <cell r="AN333">
            <v>2958465</v>
          </cell>
          <cell r="AO333">
            <v>0</v>
          </cell>
          <cell r="AR333">
            <v>0</v>
          </cell>
        </row>
        <row r="334">
          <cell r="A334" t="str">
            <v>EPG-PS-PABOM</v>
          </cell>
          <cell r="B334" t="str">
            <v>Bonga</v>
          </cell>
          <cell r="C334" t="str">
            <v>50833547</v>
          </cell>
          <cell r="D334" t="str">
            <v>Electrical Technician</v>
          </cell>
          <cell r="E334" t="str">
            <v xml:space="preserve">   63477</v>
          </cell>
          <cell r="F334" t="str">
            <v>Yahaya, Mohammed</v>
          </cell>
          <cell r="G334" t="str">
            <v>Prod Eng Upstream Maintenance  JG8</v>
          </cell>
          <cell r="H334" t="str">
            <v>8</v>
          </cell>
          <cell r="I334" t="str">
            <v>50832118</v>
          </cell>
          <cell r="J334" t="str">
            <v>Hedley, Stephen</v>
          </cell>
          <cell r="K334" t="str">
            <v>Lagos (SNEPCO)</v>
          </cell>
          <cell r="L334" t="str">
            <v>0003</v>
          </cell>
          <cell r="M334" t="str">
            <v>Regular</v>
          </cell>
          <cell r="N334" t="str">
            <v>Indefinite</v>
          </cell>
          <cell r="O334" t="str">
            <v>10</v>
          </cell>
          <cell r="P334" t="str">
            <v>X</v>
          </cell>
          <cell r="Q334">
            <v>0</v>
          </cell>
          <cell r="R334">
            <v>0</v>
          </cell>
          <cell r="T334">
            <v>0</v>
          </cell>
          <cell r="U334">
            <v>0</v>
          </cell>
          <cell r="V334">
            <v>0</v>
          </cell>
          <cell r="W334">
            <v>0</v>
          </cell>
          <cell r="X334">
            <v>0</v>
          </cell>
          <cell r="Z334">
            <v>0</v>
          </cell>
          <cell r="AD334">
            <v>0</v>
          </cell>
          <cell r="AE334">
            <v>0</v>
          </cell>
          <cell r="AF334">
            <v>0</v>
          </cell>
          <cell r="AG334">
            <v>0</v>
          </cell>
          <cell r="AH334">
            <v>0</v>
          </cell>
          <cell r="AI334">
            <v>0</v>
          </cell>
          <cell r="AJ334">
            <v>0</v>
          </cell>
          <cell r="AK334">
            <v>0</v>
          </cell>
          <cell r="AL334">
            <v>0</v>
          </cell>
          <cell r="AM334">
            <v>38718</v>
          </cell>
          <cell r="AN334">
            <v>2958465</v>
          </cell>
          <cell r="AO334">
            <v>0</v>
          </cell>
          <cell r="AR334">
            <v>0</v>
          </cell>
        </row>
        <row r="335">
          <cell r="A335">
            <v>0</v>
          </cell>
          <cell r="B335" t="str">
            <v>Bonga</v>
          </cell>
          <cell r="C335">
            <v>0</v>
          </cell>
          <cell r="D335">
            <v>0</v>
          </cell>
          <cell r="E335">
            <v>0</v>
          </cell>
          <cell r="F335">
            <v>0</v>
          </cell>
          <cell r="G335">
            <v>0</v>
          </cell>
          <cell r="H335">
            <v>0</v>
          </cell>
          <cell r="I335">
            <v>0</v>
          </cell>
          <cell r="J335">
            <v>0</v>
          </cell>
          <cell r="K335" t="str">
            <v>Lagos (SNEPCO)</v>
          </cell>
          <cell r="L335" t="str">
            <v>0003</v>
          </cell>
          <cell r="M335">
            <v>0</v>
          </cell>
          <cell r="N335">
            <v>0</v>
          </cell>
          <cell r="O335">
            <v>0</v>
          </cell>
          <cell r="P335">
            <v>0</v>
          </cell>
          <cell r="Q335">
            <v>0</v>
          </cell>
          <cell r="R335">
            <v>0</v>
          </cell>
          <cell r="T335">
            <v>0</v>
          </cell>
          <cell r="U335">
            <v>0</v>
          </cell>
          <cell r="V335">
            <v>0</v>
          </cell>
          <cell r="W335">
            <v>0</v>
          </cell>
          <cell r="X335">
            <v>0</v>
          </cell>
          <cell r="Z335">
            <v>0</v>
          </cell>
          <cell r="AD335">
            <v>0</v>
          </cell>
          <cell r="AE335">
            <v>0</v>
          </cell>
          <cell r="AF335">
            <v>0</v>
          </cell>
          <cell r="AG335">
            <v>0</v>
          </cell>
          <cell r="AH335">
            <v>0</v>
          </cell>
          <cell r="AI335">
            <v>0</v>
          </cell>
          <cell r="AJ335">
            <v>0</v>
          </cell>
          <cell r="AK335">
            <v>0</v>
          </cell>
          <cell r="AL335">
            <v>0</v>
          </cell>
          <cell r="AO335">
            <v>0</v>
          </cell>
          <cell r="AR335">
            <v>0</v>
          </cell>
        </row>
        <row r="336">
          <cell r="A336" t="str">
            <v>EPG-PS-PABOM</v>
          </cell>
          <cell r="B336" t="str">
            <v>Bonga</v>
          </cell>
          <cell r="C336" t="str">
            <v>50833468</v>
          </cell>
          <cell r="D336" t="str">
            <v>Instrument Technician</v>
          </cell>
          <cell r="E336" t="str">
            <v xml:space="preserve">   63535</v>
          </cell>
          <cell r="F336" t="str">
            <v>Obabueki, Ehiaguina</v>
          </cell>
          <cell r="G336" t="str">
            <v>Prod Eng Upstream Maintenance  JG8</v>
          </cell>
          <cell r="H336" t="str">
            <v>8</v>
          </cell>
          <cell r="I336" t="str">
            <v>50832120</v>
          </cell>
          <cell r="J336" t="str">
            <v>Girdwood, Don</v>
          </cell>
          <cell r="K336" t="str">
            <v>Lagos (SNEPCO)</v>
          </cell>
          <cell r="L336" t="str">
            <v>0003</v>
          </cell>
          <cell r="M336" t="str">
            <v>Regular</v>
          </cell>
          <cell r="N336" t="str">
            <v>Indefinite</v>
          </cell>
          <cell r="O336" t="str">
            <v>10</v>
          </cell>
          <cell r="P336" t="str">
            <v>X</v>
          </cell>
          <cell r="Q336">
            <v>0</v>
          </cell>
          <cell r="R336">
            <v>0</v>
          </cell>
          <cell r="T336">
            <v>0</v>
          </cell>
          <cell r="U336">
            <v>0</v>
          </cell>
          <cell r="V336">
            <v>0</v>
          </cell>
          <cell r="W336">
            <v>0</v>
          </cell>
          <cell r="X336">
            <v>0</v>
          </cell>
          <cell r="Z336">
            <v>0</v>
          </cell>
          <cell r="AD336">
            <v>0</v>
          </cell>
          <cell r="AE336">
            <v>0</v>
          </cell>
          <cell r="AF336">
            <v>0</v>
          </cell>
          <cell r="AG336">
            <v>0</v>
          </cell>
          <cell r="AH336">
            <v>0</v>
          </cell>
          <cell r="AI336">
            <v>0</v>
          </cell>
          <cell r="AJ336">
            <v>0</v>
          </cell>
          <cell r="AK336">
            <v>0</v>
          </cell>
          <cell r="AL336">
            <v>0</v>
          </cell>
          <cell r="AM336">
            <v>38718</v>
          </cell>
          <cell r="AN336">
            <v>2958465</v>
          </cell>
          <cell r="AO336">
            <v>0</v>
          </cell>
          <cell r="AR336">
            <v>0</v>
          </cell>
        </row>
        <row r="337">
          <cell r="A337" t="str">
            <v>EPG-PS-PABOM</v>
          </cell>
          <cell r="B337" t="str">
            <v>Bonga</v>
          </cell>
          <cell r="C337" t="str">
            <v>50833494</v>
          </cell>
          <cell r="D337" t="str">
            <v>Instrument Technician</v>
          </cell>
          <cell r="E337" t="str">
            <v xml:space="preserve">   63505</v>
          </cell>
          <cell r="F337" t="str">
            <v>Okoronkwo, Victor</v>
          </cell>
          <cell r="G337" t="str">
            <v>Prod Eng Upstream Maintenance  JG8</v>
          </cell>
          <cell r="H337" t="str">
            <v>8</v>
          </cell>
          <cell r="I337" t="str">
            <v>50832120</v>
          </cell>
          <cell r="J337" t="str">
            <v>Girdwood, Don</v>
          </cell>
          <cell r="K337" t="str">
            <v>Lagos (SNEPCO)</v>
          </cell>
          <cell r="L337" t="str">
            <v>0003</v>
          </cell>
          <cell r="M337" t="str">
            <v>Regular</v>
          </cell>
          <cell r="N337" t="str">
            <v>Indefinite</v>
          </cell>
          <cell r="O337" t="str">
            <v>10</v>
          </cell>
          <cell r="P337" t="str">
            <v>X</v>
          </cell>
          <cell r="Q337">
            <v>0</v>
          </cell>
          <cell r="R337">
            <v>0</v>
          </cell>
          <cell r="T337">
            <v>0</v>
          </cell>
          <cell r="U337">
            <v>0</v>
          </cell>
          <cell r="V337">
            <v>0</v>
          </cell>
          <cell r="W337">
            <v>0</v>
          </cell>
          <cell r="X337">
            <v>0</v>
          </cell>
          <cell r="Z337">
            <v>0</v>
          </cell>
          <cell r="AD337">
            <v>0</v>
          </cell>
          <cell r="AE337">
            <v>0</v>
          </cell>
          <cell r="AF337">
            <v>0</v>
          </cell>
          <cell r="AG337">
            <v>0</v>
          </cell>
          <cell r="AH337">
            <v>0</v>
          </cell>
          <cell r="AI337">
            <v>0</v>
          </cell>
          <cell r="AJ337">
            <v>0</v>
          </cell>
          <cell r="AK337">
            <v>0</v>
          </cell>
          <cell r="AL337">
            <v>0</v>
          </cell>
          <cell r="AM337">
            <v>38718</v>
          </cell>
          <cell r="AN337">
            <v>2958465</v>
          </cell>
          <cell r="AO337">
            <v>0</v>
          </cell>
          <cell r="AR337">
            <v>0</v>
          </cell>
        </row>
        <row r="338">
          <cell r="A338" t="str">
            <v>EPG-PS-PABOM</v>
          </cell>
          <cell r="B338" t="str">
            <v>Bonga</v>
          </cell>
          <cell r="C338" t="str">
            <v>50833500</v>
          </cell>
          <cell r="D338" t="str">
            <v>Instrument Technician</v>
          </cell>
          <cell r="E338" t="str">
            <v xml:space="preserve">   63515</v>
          </cell>
          <cell r="F338" t="str">
            <v>Ishola, Ismaheel</v>
          </cell>
          <cell r="G338" t="str">
            <v>Prod Eng Upstream Maintenance  JG8</v>
          </cell>
          <cell r="H338" t="str">
            <v>8</v>
          </cell>
          <cell r="I338" t="str">
            <v>50832303</v>
          </cell>
          <cell r="J338" t="str">
            <v>Omeh, Alex</v>
          </cell>
          <cell r="K338" t="str">
            <v>Lagos (SNEPCO)</v>
          </cell>
          <cell r="L338" t="str">
            <v>0003</v>
          </cell>
          <cell r="M338" t="str">
            <v>Regular</v>
          </cell>
          <cell r="N338" t="str">
            <v>Indefinite</v>
          </cell>
          <cell r="O338" t="str">
            <v>10</v>
          </cell>
          <cell r="P338" t="str">
            <v>X</v>
          </cell>
          <cell r="Q338">
            <v>0</v>
          </cell>
          <cell r="R338">
            <v>0</v>
          </cell>
          <cell r="T338">
            <v>0</v>
          </cell>
          <cell r="U338">
            <v>0</v>
          </cell>
          <cell r="V338">
            <v>0</v>
          </cell>
          <cell r="W338">
            <v>0</v>
          </cell>
          <cell r="X338">
            <v>0</v>
          </cell>
          <cell r="Z338">
            <v>0</v>
          </cell>
          <cell r="AD338">
            <v>0</v>
          </cell>
          <cell r="AE338">
            <v>0</v>
          </cell>
          <cell r="AF338">
            <v>0</v>
          </cell>
          <cell r="AG338">
            <v>0</v>
          </cell>
          <cell r="AH338">
            <v>0</v>
          </cell>
          <cell r="AI338">
            <v>0</v>
          </cell>
          <cell r="AJ338">
            <v>0</v>
          </cell>
          <cell r="AK338">
            <v>0</v>
          </cell>
          <cell r="AL338">
            <v>0</v>
          </cell>
          <cell r="AM338">
            <v>38718</v>
          </cell>
          <cell r="AN338">
            <v>2958465</v>
          </cell>
          <cell r="AO338">
            <v>0</v>
          </cell>
          <cell r="AR338">
            <v>0</v>
          </cell>
        </row>
        <row r="339">
          <cell r="A339" t="str">
            <v>EPG-PS-PABOM</v>
          </cell>
          <cell r="B339" t="str">
            <v>Bonga</v>
          </cell>
          <cell r="C339" t="str">
            <v>50833533</v>
          </cell>
          <cell r="D339" t="str">
            <v>Instrument Technician</v>
          </cell>
          <cell r="E339" t="str">
            <v xml:space="preserve">   63525</v>
          </cell>
          <cell r="F339" t="str">
            <v>Eikhenomian, Samuel</v>
          </cell>
          <cell r="G339" t="str">
            <v>Prod Eng Upstream Maintenance  JG8</v>
          </cell>
          <cell r="H339" t="str">
            <v>8</v>
          </cell>
          <cell r="I339" t="str">
            <v>50832303</v>
          </cell>
          <cell r="J339" t="str">
            <v>Omeh, Alex</v>
          </cell>
          <cell r="K339" t="str">
            <v>Lagos (SNEPCO)</v>
          </cell>
          <cell r="L339" t="str">
            <v>0003</v>
          </cell>
          <cell r="M339" t="str">
            <v>Regular</v>
          </cell>
          <cell r="N339" t="str">
            <v>Indefinite</v>
          </cell>
          <cell r="O339" t="str">
            <v>10</v>
          </cell>
          <cell r="P339" t="str">
            <v>X</v>
          </cell>
          <cell r="Q339">
            <v>0</v>
          </cell>
          <cell r="R339">
            <v>0</v>
          </cell>
          <cell r="T339">
            <v>0</v>
          </cell>
          <cell r="U339">
            <v>0</v>
          </cell>
          <cell r="V339">
            <v>0</v>
          </cell>
          <cell r="W339">
            <v>0</v>
          </cell>
          <cell r="X339">
            <v>0</v>
          </cell>
          <cell r="Z339">
            <v>0</v>
          </cell>
          <cell r="AD339">
            <v>0</v>
          </cell>
          <cell r="AE339">
            <v>0</v>
          </cell>
          <cell r="AF339">
            <v>0</v>
          </cell>
          <cell r="AG339">
            <v>0</v>
          </cell>
          <cell r="AH339">
            <v>0</v>
          </cell>
          <cell r="AI339">
            <v>0</v>
          </cell>
          <cell r="AJ339">
            <v>0</v>
          </cell>
          <cell r="AK339">
            <v>0</v>
          </cell>
          <cell r="AL339">
            <v>0</v>
          </cell>
          <cell r="AM339">
            <v>38718</v>
          </cell>
          <cell r="AN339">
            <v>2958465</v>
          </cell>
          <cell r="AO339">
            <v>0</v>
          </cell>
          <cell r="AR339">
            <v>0</v>
          </cell>
        </row>
        <row r="340">
          <cell r="A340">
            <v>0</v>
          </cell>
          <cell r="B340" t="str">
            <v>Bonga</v>
          </cell>
          <cell r="C340">
            <v>0</v>
          </cell>
          <cell r="D340">
            <v>0</v>
          </cell>
          <cell r="E340">
            <v>0</v>
          </cell>
          <cell r="F340">
            <v>0</v>
          </cell>
          <cell r="G340">
            <v>0</v>
          </cell>
          <cell r="H340">
            <v>0</v>
          </cell>
          <cell r="I340">
            <v>0</v>
          </cell>
          <cell r="J340">
            <v>0</v>
          </cell>
          <cell r="K340" t="str">
            <v>Lagos (SNEPCO)</v>
          </cell>
          <cell r="L340" t="str">
            <v>0003</v>
          </cell>
          <cell r="M340">
            <v>0</v>
          </cell>
          <cell r="N340">
            <v>0</v>
          </cell>
          <cell r="O340">
            <v>0</v>
          </cell>
          <cell r="P340">
            <v>0</v>
          </cell>
          <cell r="Q340">
            <v>0</v>
          </cell>
          <cell r="R340">
            <v>0</v>
          </cell>
          <cell r="T340">
            <v>0</v>
          </cell>
          <cell r="U340">
            <v>0</v>
          </cell>
          <cell r="V340">
            <v>0</v>
          </cell>
          <cell r="W340">
            <v>0</v>
          </cell>
          <cell r="X340">
            <v>0</v>
          </cell>
          <cell r="Z340">
            <v>0</v>
          </cell>
          <cell r="AD340">
            <v>0</v>
          </cell>
          <cell r="AE340">
            <v>0</v>
          </cell>
          <cell r="AF340">
            <v>0</v>
          </cell>
          <cell r="AG340">
            <v>0</v>
          </cell>
          <cell r="AH340">
            <v>0</v>
          </cell>
          <cell r="AI340">
            <v>0</v>
          </cell>
          <cell r="AJ340">
            <v>0</v>
          </cell>
          <cell r="AK340">
            <v>0</v>
          </cell>
          <cell r="AL340">
            <v>0</v>
          </cell>
          <cell r="AO340">
            <v>0</v>
          </cell>
          <cell r="AR340">
            <v>0</v>
          </cell>
        </row>
        <row r="341">
          <cell r="A341" t="str">
            <v>EPG-PS-PABOM</v>
          </cell>
          <cell r="B341" t="str">
            <v>Bonga</v>
          </cell>
          <cell r="C341" t="str">
            <v>50833463</v>
          </cell>
          <cell r="D341" t="str">
            <v>Mechanical Technician</v>
          </cell>
          <cell r="E341" t="str">
            <v xml:space="preserve">   80706</v>
          </cell>
          <cell r="F341" t="str">
            <v>Apollos, Acheseomie</v>
          </cell>
          <cell r="G341" t="str">
            <v>Prod Eng Upstream Maintenance  JG8</v>
          </cell>
          <cell r="H341" t="str">
            <v>8</v>
          </cell>
          <cell r="I341" t="str">
            <v>50832116</v>
          </cell>
          <cell r="J341" t="str">
            <v>Harrington, Kevin</v>
          </cell>
          <cell r="K341" t="str">
            <v>Lagos (SNEPCO)</v>
          </cell>
          <cell r="L341" t="str">
            <v>0003</v>
          </cell>
          <cell r="M341" t="str">
            <v>Regular</v>
          </cell>
          <cell r="N341" t="str">
            <v>Indefinite</v>
          </cell>
          <cell r="O341" t="str">
            <v>11</v>
          </cell>
          <cell r="P341" t="str">
            <v>X</v>
          </cell>
          <cell r="Q341">
            <v>0</v>
          </cell>
          <cell r="R341">
            <v>0</v>
          </cell>
          <cell r="T341">
            <v>0</v>
          </cell>
          <cell r="U341">
            <v>0</v>
          </cell>
          <cell r="V341">
            <v>0</v>
          </cell>
          <cell r="W341">
            <v>0</v>
          </cell>
          <cell r="X341">
            <v>0</v>
          </cell>
          <cell r="Z341">
            <v>0</v>
          </cell>
          <cell r="AD341">
            <v>0</v>
          </cell>
          <cell r="AE341">
            <v>0</v>
          </cell>
          <cell r="AF341">
            <v>0</v>
          </cell>
          <cell r="AG341">
            <v>0</v>
          </cell>
          <cell r="AH341">
            <v>0</v>
          </cell>
          <cell r="AI341">
            <v>0</v>
          </cell>
          <cell r="AJ341">
            <v>0</v>
          </cell>
          <cell r="AK341">
            <v>0</v>
          </cell>
          <cell r="AL341">
            <v>0</v>
          </cell>
          <cell r="AM341">
            <v>38718</v>
          </cell>
          <cell r="AN341">
            <v>2958465</v>
          </cell>
          <cell r="AO341">
            <v>0</v>
          </cell>
          <cell r="AR341">
            <v>0</v>
          </cell>
        </row>
        <row r="342">
          <cell r="A342" t="str">
            <v>EPG-PS-PABOM</v>
          </cell>
          <cell r="B342" t="str">
            <v>Bonga</v>
          </cell>
          <cell r="C342" t="str">
            <v>50833474</v>
          </cell>
          <cell r="D342" t="str">
            <v>Mechanical Technician</v>
          </cell>
          <cell r="E342" t="str">
            <v xml:space="preserve">   80704</v>
          </cell>
          <cell r="F342" t="str">
            <v>Francis, Onyilokwu</v>
          </cell>
          <cell r="G342" t="str">
            <v>Prod Eng Upstream Maintenance  JG8</v>
          </cell>
          <cell r="H342" t="str">
            <v>8</v>
          </cell>
          <cell r="I342" t="str">
            <v>50832116</v>
          </cell>
          <cell r="J342" t="str">
            <v>Harrington, Kevin</v>
          </cell>
          <cell r="K342" t="str">
            <v>Lagos (SNEPCO)</v>
          </cell>
          <cell r="L342" t="str">
            <v>0003</v>
          </cell>
          <cell r="M342" t="str">
            <v>Regular</v>
          </cell>
          <cell r="N342" t="str">
            <v>Indefinite</v>
          </cell>
          <cell r="O342" t="str">
            <v>11</v>
          </cell>
          <cell r="P342" t="str">
            <v>X</v>
          </cell>
          <cell r="Q342">
            <v>0</v>
          </cell>
          <cell r="R342">
            <v>0</v>
          </cell>
          <cell r="T342">
            <v>0</v>
          </cell>
          <cell r="U342">
            <v>0</v>
          </cell>
          <cell r="V342">
            <v>0</v>
          </cell>
          <cell r="W342">
            <v>0</v>
          </cell>
          <cell r="X342">
            <v>0</v>
          </cell>
          <cell r="Z342">
            <v>0</v>
          </cell>
          <cell r="AD342">
            <v>0</v>
          </cell>
          <cell r="AE342">
            <v>0</v>
          </cell>
          <cell r="AF342">
            <v>0</v>
          </cell>
          <cell r="AG342">
            <v>0</v>
          </cell>
          <cell r="AH342">
            <v>0</v>
          </cell>
          <cell r="AI342">
            <v>0</v>
          </cell>
          <cell r="AJ342">
            <v>0</v>
          </cell>
          <cell r="AK342">
            <v>0</v>
          </cell>
          <cell r="AL342">
            <v>0</v>
          </cell>
          <cell r="AM342">
            <v>38718</v>
          </cell>
          <cell r="AN342">
            <v>2958465</v>
          </cell>
          <cell r="AO342">
            <v>0</v>
          </cell>
          <cell r="AR342">
            <v>0</v>
          </cell>
        </row>
        <row r="343">
          <cell r="A343" t="str">
            <v>EPG-PS-PABOM</v>
          </cell>
          <cell r="B343" t="str">
            <v>Bonga</v>
          </cell>
          <cell r="C343" t="str">
            <v>50833481</v>
          </cell>
          <cell r="D343" t="str">
            <v>Mechanical Technician</v>
          </cell>
          <cell r="E343">
            <v>0</v>
          </cell>
          <cell r="F343">
            <v>0</v>
          </cell>
          <cell r="G343" t="str">
            <v>Prod Eng Upstream Maintenance  JG8</v>
          </cell>
          <cell r="H343" t="str">
            <v>8</v>
          </cell>
          <cell r="I343" t="str">
            <v>50832113</v>
          </cell>
          <cell r="J343" t="str">
            <v>Dolan, Jim</v>
          </cell>
          <cell r="K343" t="str">
            <v>Lagos (SNEPCO)</v>
          </cell>
          <cell r="L343" t="str">
            <v>0003</v>
          </cell>
          <cell r="M343">
            <v>0</v>
          </cell>
          <cell r="N343">
            <v>0</v>
          </cell>
          <cell r="O343">
            <v>0</v>
          </cell>
          <cell r="P343" t="str">
            <v>X</v>
          </cell>
          <cell r="Q343">
            <v>0</v>
          </cell>
          <cell r="R343">
            <v>0</v>
          </cell>
          <cell r="T343">
            <v>0</v>
          </cell>
          <cell r="U343">
            <v>0</v>
          </cell>
          <cell r="V343">
            <v>0</v>
          </cell>
          <cell r="W343">
            <v>0</v>
          </cell>
          <cell r="X343">
            <v>0</v>
          </cell>
          <cell r="Z343">
            <v>0</v>
          </cell>
          <cell r="AC343">
            <v>39114</v>
          </cell>
          <cell r="AD343">
            <v>0</v>
          </cell>
          <cell r="AE343">
            <v>0</v>
          </cell>
          <cell r="AF343">
            <v>0</v>
          </cell>
          <cell r="AG343">
            <v>0</v>
          </cell>
          <cell r="AH343">
            <v>0</v>
          </cell>
          <cell r="AI343">
            <v>0</v>
          </cell>
          <cell r="AJ343">
            <v>0</v>
          </cell>
          <cell r="AK343">
            <v>0</v>
          </cell>
          <cell r="AL343">
            <v>0</v>
          </cell>
          <cell r="AM343">
            <v>38718</v>
          </cell>
          <cell r="AN343">
            <v>2958465</v>
          </cell>
          <cell r="AO343">
            <v>0</v>
          </cell>
          <cell r="AR343">
            <v>0</v>
          </cell>
        </row>
        <row r="344">
          <cell r="A344">
            <v>0</v>
          </cell>
          <cell r="B344" t="str">
            <v>Bonga</v>
          </cell>
          <cell r="C344">
            <v>0</v>
          </cell>
          <cell r="D344">
            <v>0</v>
          </cell>
          <cell r="E344">
            <v>0</v>
          </cell>
          <cell r="F344">
            <v>0</v>
          </cell>
          <cell r="G344">
            <v>0</v>
          </cell>
          <cell r="H344">
            <v>0</v>
          </cell>
          <cell r="I344">
            <v>0</v>
          </cell>
          <cell r="J344">
            <v>0</v>
          </cell>
          <cell r="K344" t="str">
            <v>Lagos (SNEPCO)</v>
          </cell>
          <cell r="L344" t="str">
            <v>0003</v>
          </cell>
          <cell r="M344">
            <v>0</v>
          </cell>
          <cell r="N344">
            <v>0</v>
          </cell>
          <cell r="O344">
            <v>0</v>
          </cell>
          <cell r="P344">
            <v>0</v>
          </cell>
          <cell r="Q344">
            <v>0</v>
          </cell>
          <cell r="R344">
            <v>0</v>
          </cell>
          <cell r="T344">
            <v>0</v>
          </cell>
          <cell r="U344">
            <v>0</v>
          </cell>
          <cell r="V344">
            <v>0</v>
          </cell>
          <cell r="W344">
            <v>0</v>
          </cell>
          <cell r="X344">
            <v>0</v>
          </cell>
          <cell r="Z344">
            <v>0</v>
          </cell>
          <cell r="AD344">
            <v>0</v>
          </cell>
          <cell r="AE344">
            <v>0</v>
          </cell>
          <cell r="AF344">
            <v>0</v>
          </cell>
          <cell r="AG344">
            <v>0</v>
          </cell>
          <cell r="AH344">
            <v>0</v>
          </cell>
          <cell r="AI344">
            <v>0</v>
          </cell>
          <cell r="AJ344">
            <v>0</v>
          </cell>
          <cell r="AK344">
            <v>0</v>
          </cell>
          <cell r="AL344">
            <v>0</v>
          </cell>
          <cell r="AO344">
            <v>0</v>
          </cell>
          <cell r="AR344">
            <v>0</v>
          </cell>
        </row>
        <row r="345">
          <cell r="A345" t="str">
            <v>EPG-PS-PABOE</v>
          </cell>
          <cell r="B345" t="str">
            <v>Bonga</v>
          </cell>
          <cell r="C345" t="str">
            <v>50832323</v>
          </cell>
          <cell r="D345" t="str">
            <v>Offshore Reliability Engineer</v>
          </cell>
          <cell r="E345" t="str">
            <v xml:space="preserve">   68895</v>
          </cell>
          <cell r="F345" t="str">
            <v>Mackay, Andy</v>
          </cell>
          <cell r="G345" t="str">
            <v>Prod &amp; Mfg Engineering Maint Support JG4</v>
          </cell>
          <cell r="H345" t="str">
            <v>4</v>
          </cell>
          <cell r="I345" t="str">
            <v>50831958</v>
          </cell>
          <cell r="J345" t="str">
            <v>Black, Les</v>
          </cell>
          <cell r="K345" t="str">
            <v>Lagos (SNEPCO)</v>
          </cell>
          <cell r="L345" t="str">
            <v>0003</v>
          </cell>
          <cell r="M345" t="str">
            <v>Expatriate - EBAS</v>
          </cell>
          <cell r="N345" t="str">
            <v>Indefinite</v>
          </cell>
          <cell r="O345" t="str">
            <v>4</v>
          </cell>
          <cell r="P345">
            <v>0</v>
          </cell>
          <cell r="Q345">
            <v>0</v>
          </cell>
          <cell r="R345">
            <v>0</v>
          </cell>
          <cell r="T345">
            <v>0</v>
          </cell>
          <cell r="U345">
            <v>0</v>
          </cell>
          <cell r="V345">
            <v>0</v>
          </cell>
          <cell r="W345">
            <v>0</v>
          </cell>
          <cell r="X345">
            <v>0</v>
          </cell>
          <cell r="Z345">
            <v>0</v>
          </cell>
          <cell r="AD345">
            <v>0</v>
          </cell>
          <cell r="AE345">
            <v>0</v>
          </cell>
          <cell r="AF345">
            <v>0</v>
          </cell>
          <cell r="AG345">
            <v>0</v>
          </cell>
          <cell r="AH345">
            <v>0</v>
          </cell>
          <cell r="AI345">
            <v>0</v>
          </cell>
          <cell r="AJ345">
            <v>0</v>
          </cell>
          <cell r="AK345">
            <v>0</v>
          </cell>
          <cell r="AL345">
            <v>0</v>
          </cell>
          <cell r="AO345">
            <v>0</v>
          </cell>
          <cell r="AR345">
            <v>0</v>
          </cell>
        </row>
        <row r="346">
          <cell r="A346" t="str">
            <v>EPG-PS-PABOE</v>
          </cell>
          <cell r="B346" t="str">
            <v>Bonga</v>
          </cell>
          <cell r="C346" t="str">
            <v>50832324</v>
          </cell>
          <cell r="D346" t="str">
            <v>Offshore Reliability Engineer</v>
          </cell>
          <cell r="E346" t="str">
            <v xml:space="preserve">  100102</v>
          </cell>
          <cell r="F346" t="str">
            <v>Kilburn, C</v>
          </cell>
          <cell r="G346" t="str">
            <v>Prod &amp; Mfg Engineering Maint Support JG4</v>
          </cell>
          <cell r="H346" t="str">
            <v>4</v>
          </cell>
          <cell r="I346" t="str">
            <v>50831959</v>
          </cell>
          <cell r="J346" t="str">
            <v>Willetts, Ian</v>
          </cell>
          <cell r="K346" t="str">
            <v>Lagos (SNEPCO)</v>
          </cell>
          <cell r="L346" t="str">
            <v>0003</v>
          </cell>
          <cell r="M346" t="str">
            <v>Expatriate - EBAS</v>
          </cell>
          <cell r="N346" t="str">
            <v>Fixed Term (&gt;= 6mth)</v>
          </cell>
          <cell r="O346" t="str">
            <v>5</v>
          </cell>
          <cell r="P346">
            <v>0</v>
          </cell>
          <cell r="Q346">
            <v>0</v>
          </cell>
          <cell r="R346">
            <v>0</v>
          </cell>
          <cell r="T346">
            <v>0</v>
          </cell>
          <cell r="U346">
            <v>0</v>
          </cell>
          <cell r="V346">
            <v>0</v>
          </cell>
          <cell r="W346">
            <v>0</v>
          </cell>
          <cell r="X346">
            <v>0</v>
          </cell>
          <cell r="Z346">
            <v>0</v>
          </cell>
          <cell r="AD346">
            <v>0</v>
          </cell>
          <cell r="AE346">
            <v>0</v>
          </cell>
          <cell r="AF346">
            <v>0</v>
          </cell>
          <cell r="AG346">
            <v>0</v>
          </cell>
          <cell r="AH346">
            <v>0</v>
          </cell>
          <cell r="AI346">
            <v>0</v>
          </cell>
          <cell r="AJ346">
            <v>0</v>
          </cell>
          <cell r="AK346">
            <v>0</v>
          </cell>
          <cell r="AL346">
            <v>0</v>
          </cell>
          <cell r="AO346">
            <v>0</v>
          </cell>
          <cell r="AR346">
            <v>0</v>
          </cell>
        </row>
        <row r="347">
          <cell r="A347">
            <v>0</v>
          </cell>
          <cell r="B347" t="str">
            <v>Bonga</v>
          </cell>
          <cell r="C347">
            <v>0</v>
          </cell>
          <cell r="D347">
            <v>0</v>
          </cell>
          <cell r="E347">
            <v>0</v>
          </cell>
          <cell r="F347">
            <v>0</v>
          </cell>
          <cell r="G347">
            <v>0</v>
          </cell>
          <cell r="H347">
            <v>0</v>
          </cell>
          <cell r="I347">
            <v>0</v>
          </cell>
          <cell r="J347">
            <v>0</v>
          </cell>
          <cell r="K347" t="str">
            <v>Lagos (SNEPCO)</v>
          </cell>
          <cell r="L347" t="str">
            <v>0003</v>
          </cell>
          <cell r="M347">
            <v>0</v>
          </cell>
          <cell r="N347">
            <v>0</v>
          </cell>
          <cell r="O347">
            <v>0</v>
          </cell>
          <cell r="P347">
            <v>0</v>
          </cell>
          <cell r="Q347">
            <v>0</v>
          </cell>
          <cell r="R347">
            <v>0</v>
          </cell>
          <cell r="T347">
            <v>0</v>
          </cell>
          <cell r="U347">
            <v>0</v>
          </cell>
          <cell r="V347">
            <v>0</v>
          </cell>
          <cell r="W347">
            <v>0</v>
          </cell>
          <cell r="X347">
            <v>0</v>
          </cell>
          <cell r="Z347">
            <v>0</v>
          </cell>
          <cell r="AD347">
            <v>0</v>
          </cell>
          <cell r="AE347">
            <v>0</v>
          </cell>
          <cell r="AF347">
            <v>0</v>
          </cell>
          <cell r="AG347">
            <v>0</v>
          </cell>
          <cell r="AH347">
            <v>0</v>
          </cell>
          <cell r="AI347">
            <v>0</v>
          </cell>
          <cell r="AJ347">
            <v>0</v>
          </cell>
          <cell r="AK347">
            <v>0</v>
          </cell>
          <cell r="AL347">
            <v>0</v>
          </cell>
          <cell r="AO347">
            <v>0</v>
          </cell>
          <cell r="AR347">
            <v>0</v>
          </cell>
        </row>
        <row r="348">
          <cell r="A348" t="str">
            <v>EPG-PS-PABOR</v>
          </cell>
          <cell r="B348" t="str">
            <v>Bonga</v>
          </cell>
          <cell r="C348" t="str">
            <v>50832325</v>
          </cell>
          <cell r="D348" t="str">
            <v>Marine Supervisor</v>
          </cell>
          <cell r="E348">
            <v>0</v>
          </cell>
          <cell r="F348">
            <v>0</v>
          </cell>
          <cell r="G348" t="str">
            <v>Terminal Operations JG04</v>
          </cell>
          <cell r="H348" t="str">
            <v>4</v>
          </cell>
          <cell r="I348" t="str">
            <v>50831958</v>
          </cell>
          <cell r="J348" t="str">
            <v>Black, Les</v>
          </cell>
          <cell r="K348" t="str">
            <v>Lagos (SNEPCO)</v>
          </cell>
          <cell r="L348" t="str">
            <v>0003</v>
          </cell>
          <cell r="M348">
            <v>0</v>
          </cell>
          <cell r="N348">
            <v>0</v>
          </cell>
          <cell r="O348">
            <v>0</v>
          </cell>
          <cell r="P348">
            <v>0</v>
          </cell>
          <cell r="Q348">
            <v>0</v>
          </cell>
          <cell r="R348">
            <v>0</v>
          </cell>
          <cell r="T348">
            <v>0</v>
          </cell>
          <cell r="U348">
            <v>0</v>
          </cell>
          <cell r="V348">
            <v>0</v>
          </cell>
          <cell r="W348">
            <v>0</v>
          </cell>
          <cell r="X348">
            <v>0</v>
          </cell>
          <cell r="Z348">
            <v>0</v>
          </cell>
          <cell r="AC348">
            <v>39203</v>
          </cell>
          <cell r="AD348">
            <v>0</v>
          </cell>
          <cell r="AE348">
            <v>0</v>
          </cell>
          <cell r="AF348">
            <v>0</v>
          </cell>
          <cell r="AG348">
            <v>0</v>
          </cell>
          <cell r="AH348">
            <v>0</v>
          </cell>
          <cell r="AI348">
            <v>0</v>
          </cell>
          <cell r="AJ348">
            <v>0</v>
          </cell>
          <cell r="AK348">
            <v>0</v>
          </cell>
          <cell r="AL348">
            <v>0</v>
          </cell>
          <cell r="AO348">
            <v>0</v>
          </cell>
          <cell r="AR348">
            <v>0</v>
          </cell>
        </row>
        <row r="349">
          <cell r="A349" t="str">
            <v>EPG-PS-PABOR</v>
          </cell>
          <cell r="B349" t="str">
            <v>Bonga</v>
          </cell>
          <cell r="C349" t="str">
            <v>50832451</v>
          </cell>
          <cell r="D349" t="str">
            <v>Marine Supervisor</v>
          </cell>
          <cell r="E349" t="str">
            <v xml:space="preserve">   66777</v>
          </cell>
          <cell r="F349" t="str">
            <v>Olugunwa, Jide</v>
          </cell>
          <cell r="G349" t="str">
            <v>Terminal Operations JG04</v>
          </cell>
          <cell r="H349" t="str">
            <v>4</v>
          </cell>
          <cell r="I349" t="str">
            <v>50831959</v>
          </cell>
          <cell r="J349" t="str">
            <v>Willetts, Ian</v>
          </cell>
          <cell r="K349" t="str">
            <v>Lagos (SNEPCO)</v>
          </cell>
          <cell r="L349" t="str">
            <v>0003</v>
          </cell>
          <cell r="M349" t="str">
            <v>Regular</v>
          </cell>
          <cell r="N349" t="str">
            <v>Indefinite</v>
          </cell>
          <cell r="O349" t="str">
            <v>4</v>
          </cell>
          <cell r="P349">
            <v>0</v>
          </cell>
          <cell r="Q349">
            <v>0</v>
          </cell>
          <cell r="R349">
            <v>0</v>
          </cell>
          <cell r="T349">
            <v>0</v>
          </cell>
          <cell r="U349">
            <v>0</v>
          </cell>
          <cell r="V349">
            <v>0</v>
          </cell>
          <cell r="W349">
            <v>0</v>
          </cell>
          <cell r="X349">
            <v>0</v>
          </cell>
          <cell r="Z349">
            <v>0</v>
          </cell>
          <cell r="AD349">
            <v>0</v>
          </cell>
          <cell r="AE349">
            <v>0</v>
          </cell>
          <cell r="AF349">
            <v>0</v>
          </cell>
          <cell r="AG349">
            <v>0</v>
          </cell>
          <cell r="AH349">
            <v>0</v>
          </cell>
          <cell r="AI349">
            <v>0</v>
          </cell>
          <cell r="AJ349">
            <v>0</v>
          </cell>
          <cell r="AK349">
            <v>0</v>
          </cell>
          <cell r="AL349">
            <v>0</v>
          </cell>
          <cell r="AO349">
            <v>0</v>
          </cell>
          <cell r="AR349">
            <v>0</v>
          </cell>
        </row>
        <row r="350">
          <cell r="A350" t="str">
            <v>EPG-PS-PABOR</v>
          </cell>
          <cell r="B350" t="str">
            <v>Bonga</v>
          </cell>
          <cell r="C350" t="str">
            <v>50832452</v>
          </cell>
          <cell r="D350" t="str">
            <v>Marine Mentor</v>
          </cell>
          <cell r="E350" t="str">
            <v xml:space="preserve">   95238</v>
          </cell>
          <cell r="F350" t="str">
            <v>Scott, Tobias</v>
          </cell>
          <cell r="G350" t="str">
            <v>Terminal Operations JG04</v>
          </cell>
          <cell r="H350" t="str">
            <v>4</v>
          </cell>
          <cell r="I350" t="str">
            <v>50831958</v>
          </cell>
          <cell r="J350" t="str">
            <v>Black, Les</v>
          </cell>
          <cell r="K350" t="str">
            <v>Lagos (SNEPCO)</v>
          </cell>
          <cell r="L350" t="str">
            <v>0003</v>
          </cell>
          <cell r="M350" t="str">
            <v>Expatriate - EBAS</v>
          </cell>
          <cell r="N350" t="str">
            <v>Fixed Term (&gt;= 6mth)</v>
          </cell>
          <cell r="O350" t="str">
            <v>3</v>
          </cell>
          <cell r="P350">
            <v>0</v>
          </cell>
          <cell r="Q350">
            <v>0</v>
          </cell>
          <cell r="R350">
            <v>0</v>
          </cell>
          <cell r="T350">
            <v>0</v>
          </cell>
          <cell r="U350">
            <v>0</v>
          </cell>
          <cell r="V350">
            <v>0</v>
          </cell>
          <cell r="W350">
            <v>0</v>
          </cell>
          <cell r="X350">
            <v>0</v>
          </cell>
          <cell r="Z350">
            <v>0</v>
          </cell>
          <cell r="AD350">
            <v>0</v>
          </cell>
          <cell r="AE350">
            <v>0</v>
          </cell>
          <cell r="AF350">
            <v>0</v>
          </cell>
          <cell r="AG350">
            <v>0</v>
          </cell>
          <cell r="AH350">
            <v>0</v>
          </cell>
          <cell r="AI350">
            <v>0</v>
          </cell>
          <cell r="AJ350">
            <v>0</v>
          </cell>
          <cell r="AK350">
            <v>0</v>
          </cell>
          <cell r="AL350">
            <v>0</v>
          </cell>
          <cell r="AO350">
            <v>0</v>
          </cell>
          <cell r="AR350">
            <v>0</v>
          </cell>
        </row>
        <row r="351">
          <cell r="A351" t="str">
            <v>EPG-PS-PABOR</v>
          </cell>
          <cell r="B351" t="str">
            <v>Bonga</v>
          </cell>
          <cell r="C351" t="str">
            <v>50832453</v>
          </cell>
          <cell r="D351" t="str">
            <v>Marine Mentor</v>
          </cell>
          <cell r="E351" t="str">
            <v xml:space="preserve">   90397</v>
          </cell>
          <cell r="F351" t="str">
            <v>Parrott, Edwin</v>
          </cell>
          <cell r="G351" t="str">
            <v>Terminal Operations JG04</v>
          </cell>
          <cell r="H351" t="str">
            <v>4</v>
          </cell>
          <cell r="I351" t="str">
            <v>50831958</v>
          </cell>
          <cell r="J351" t="str">
            <v>Black, Les</v>
          </cell>
          <cell r="K351" t="str">
            <v>Lagos (SNEPCO)</v>
          </cell>
          <cell r="L351" t="str">
            <v>0003</v>
          </cell>
          <cell r="M351" t="str">
            <v>Expatriate - EBAS</v>
          </cell>
          <cell r="N351" t="str">
            <v>Fixed Term (&gt;= 6mth)</v>
          </cell>
          <cell r="O351" t="str">
            <v>4</v>
          </cell>
          <cell r="P351">
            <v>0</v>
          </cell>
          <cell r="Q351">
            <v>0</v>
          </cell>
          <cell r="R351">
            <v>0</v>
          </cell>
          <cell r="T351">
            <v>0</v>
          </cell>
          <cell r="U351">
            <v>0</v>
          </cell>
          <cell r="V351">
            <v>0</v>
          </cell>
          <cell r="W351">
            <v>0</v>
          </cell>
          <cell r="X351">
            <v>0</v>
          </cell>
          <cell r="Z351">
            <v>0</v>
          </cell>
          <cell r="AD351">
            <v>0</v>
          </cell>
          <cell r="AE351">
            <v>0</v>
          </cell>
          <cell r="AF351">
            <v>0</v>
          </cell>
          <cell r="AG351">
            <v>0</v>
          </cell>
          <cell r="AH351">
            <v>0</v>
          </cell>
          <cell r="AI351">
            <v>0</v>
          </cell>
          <cell r="AJ351">
            <v>0</v>
          </cell>
          <cell r="AK351">
            <v>0</v>
          </cell>
          <cell r="AL351">
            <v>0</v>
          </cell>
          <cell r="AO351">
            <v>0</v>
          </cell>
          <cell r="AR351">
            <v>0</v>
          </cell>
        </row>
        <row r="352">
          <cell r="A352" t="str">
            <v>EPG-PS-PABOR</v>
          </cell>
          <cell r="B352" t="str">
            <v>Bonga</v>
          </cell>
          <cell r="C352" t="str">
            <v>50832454</v>
          </cell>
          <cell r="D352" t="str">
            <v>Marine Officer</v>
          </cell>
          <cell r="E352" t="str">
            <v xml:space="preserve">   66755</v>
          </cell>
          <cell r="F352" t="str">
            <v>Aghedo, Victor</v>
          </cell>
          <cell r="G352" t="str">
            <v>Terminal Operations JG05</v>
          </cell>
          <cell r="H352" t="str">
            <v>5</v>
          </cell>
          <cell r="I352" t="str">
            <v>50832452</v>
          </cell>
          <cell r="J352" t="str">
            <v>Scott, Tobias</v>
          </cell>
          <cell r="K352" t="str">
            <v>Lagos (SNEPCO)</v>
          </cell>
          <cell r="L352" t="str">
            <v>0003</v>
          </cell>
          <cell r="M352" t="str">
            <v>Regular</v>
          </cell>
          <cell r="N352" t="str">
            <v>Indefinite</v>
          </cell>
          <cell r="O352" t="str">
            <v>6</v>
          </cell>
          <cell r="P352">
            <v>0</v>
          </cell>
          <cell r="Q352">
            <v>0</v>
          </cell>
          <cell r="R352">
            <v>0</v>
          </cell>
          <cell r="T352">
            <v>0</v>
          </cell>
          <cell r="U352">
            <v>0</v>
          </cell>
          <cell r="V352">
            <v>0</v>
          </cell>
          <cell r="W352">
            <v>0</v>
          </cell>
          <cell r="X352">
            <v>0</v>
          </cell>
          <cell r="Z352">
            <v>0</v>
          </cell>
          <cell r="AD352">
            <v>0</v>
          </cell>
          <cell r="AE352">
            <v>0</v>
          </cell>
          <cell r="AF352">
            <v>0</v>
          </cell>
          <cell r="AG352">
            <v>0</v>
          </cell>
          <cell r="AH352">
            <v>0</v>
          </cell>
          <cell r="AI352">
            <v>0</v>
          </cell>
          <cell r="AJ352">
            <v>0</v>
          </cell>
          <cell r="AK352">
            <v>0</v>
          </cell>
          <cell r="AL352">
            <v>0</v>
          </cell>
          <cell r="AO352">
            <v>0</v>
          </cell>
          <cell r="AR352">
            <v>0</v>
          </cell>
        </row>
        <row r="353">
          <cell r="A353" t="str">
            <v>EPG-PS-PABOR</v>
          </cell>
          <cell r="B353" t="str">
            <v>Bonga</v>
          </cell>
          <cell r="C353" t="str">
            <v>50832455</v>
          </cell>
          <cell r="D353" t="str">
            <v>Marine Officer</v>
          </cell>
          <cell r="E353" t="str">
            <v xml:space="preserve">   66768</v>
          </cell>
          <cell r="F353" t="str">
            <v>Mbaka, Dum</v>
          </cell>
          <cell r="G353" t="str">
            <v>Terminal Operations JG05</v>
          </cell>
          <cell r="H353" t="str">
            <v>5</v>
          </cell>
          <cell r="I353" t="str">
            <v>50832452</v>
          </cell>
          <cell r="J353" t="str">
            <v>Scott, Tobias</v>
          </cell>
          <cell r="K353" t="str">
            <v>Lagos (SNEPCO)</v>
          </cell>
          <cell r="L353" t="str">
            <v>0003</v>
          </cell>
          <cell r="M353" t="str">
            <v>Regular</v>
          </cell>
          <cell r="N353" t="str">
            <v>Indefinite</v>
          </cell>
          <cell r="O353" t="str">
            <v>6</v>
          </cell>
          <cell r="P353">
            <v>0</v>
          </cell>
          <cell r="Q353">
            <v>0</v>
          </cell>
          <cell r="R353">
            <v>0</v>
          </cell>
          <cell r="T353">
            <v>0</v>
          </cell>
          <cell r="U353">
            <v>0</v>
          </cell>
          <cell r="V353">
            <v>0</v>
          </cell>
          <cell r="W353">
            <v>0</v>
          </cell>
          <cell r="X353">
            <v>0</v>
          </cell>
          <cell r="Z353">
            <v>0</v>
          </cell>
          <cell r="AD353">
            <v>0</v>
          </cell>
          <cell r="AE353">
            <v>0</v>
          </cell>
          <cell r="AF353">
            <v>0</v>
          </cell>
          <cell r="AG353">
            <v>0</v>
          </cell>
          <cell r="AH353">
            <v>0</v>
          </cell>
          <cell r="AI353">
            <v>0</v>
          </cell>
          <cell r="AJ353">
            <v>0</v>
          </cell>
          <cell r="AK353">
            <v>0</v>
          </cell>
          <cell r="AL353">
            <v>0</v>
          </cell>
          <cell r="AO353">
            <v>0</v>
          </cell>
          <cell r="AR353">
            <v>0</v>
          </cell>
        </row>
        <row r="354">
          <cell r="A354" t="str">
            <v>EPG-PS-PABOR</v>
          </cell>
          <cell r="B354" t="str">
            <v>Bonga</v>
          </cell>
          <cell r="C354" t="str">
            <v>50832456</v>
          </cell>
          <cell r="D354" t="str">
            <v>Marine Officer</v>
          </cell>
          <cell r="E354" t="str">
            <v xml:space="preserve">   69639</v>
          </cell>
          <cell r="F354" t="str">
            <v>Okorosobo, Edwin</v>
          </cell>
          <cell r="G354" t="str">
            <v>Terminal Operations JG05</v>
          </cell>
          <cell r="H354" t="str">
            <v>5</v>
          </cell>
          <cell r="I354" t="str">
            <v>50832452</v>
          </cell>
          <cell r="J354" t="str">
            <v>Scott, Tobias</v>
          </cell>
          <cell r="K354" t="str">
            <v>Lagos (SNEPCO)</v>
          </cell>
          <cell r="L354" t="str">
            <v>0001</v>
          </cell>
          <cell r="M354" t="str">
            <v>Regular</v>
          </cell>
          <cell r="N354" t="str">
            <v>Indefinite</v>
          </cell>
          <cell r="O354" t="str">
            <v>6</v>
          </cell>
          <cell r="P354">
            <v>0</v>
          </cell>
          <cell r="Q354">
            <v>0</v>
          </cell>
          <cell r="R354">
            <v>0</v>
          </cell>
          <cell r="T354">
            <v>0</v>
          </cell>
          <cell r="U354">
            <v>0</v>
          </cell>
          <cell r="V354">
            <v>0</v>
          </cell>
          <cell r="W354">
            <v>0</v>
          </cell>
          <cell r="X354">
            <v>0</v>
          </cell>
          <cell r="Z354">
            <v>0</v>
          </cell>
          <cell r="AD354">
            <v>0</v>
          </cell>
          <cell r="AE354">
            <v>0</v>
          </cell>
          <cell r="AF354">
            <v>0</v>
          </cell>
          <cell r="AG354">
            <v>0</v>
          </cell>
          <cell r="AH354">
            <v>0</v>
          </cell>
          <cell r="AI354">
            <v>0</v>
          </cell>
          <cell r="AJ354">
            <v>0</v>
          </cell>
          <cell r="AK354">
            <v>0</v>
          </cell>
          <cell r="AL354">
            <v>0</v>
          </cell>
          <cell r="AO354">
            <v>0</v>
          </cell>
          <cell r="AR354">
            <v>0</v>
          </cell>
        </row>
        <row r="355">
          <cell r="A355" t="str">
            <v>EPG-PS-PABOR</v>
          </cell>
          <cell r="B355" t="str">
            <v>Bonga</v>
          </cell>
          <cell r="C355" t="str">
            <v>50832457</v>
          </cell>
          <cell r="D355" t="str">
            <v>Marine Officer</v>
          </cell>
          <cell r="E355" t="str">
            <v xml:space="preserve">   66745</v>
          </cell>
          <cell r="F355" t="str">
            <v>Ajayeoba, Kayode</v>
          </cell>
          <cell r="G355" t="str">
            <v>Terminal Operations JG05</v>
          </cell>
          <cell r="H355" t="str">
            <v>5</v>
          </cell>
          <cell r="I355" t="str">
            <v>50832451</v>
          </cell>
          <cell r="J355" t="str">
            <v>Olugunwa, Jide</v>
          </cell>
          <cell r="K355" t="str">
            <v>Lagos (SNEPCO)</v>
          </cell>
          <cell r="L355" t="str">
            <v>0003</v>
          </cell>
          <cell r="M355" t="str">
            <v>Regular</v>
          </cell>
          <cell r="N355" t="str">
            <v>Indefinite</v>
          </cell>
          <cell r="O355" t="str">
            <v>6</v>
          </cell>
          <cell r="P355">
            <v>0</v>
          </cell>
          <cell r="Q355">
            <v>0</v>
          </cell>
          <cell r="R355">
            <v>0</v>
          </cell>
          <cell r="T355">
            <v>0</v>
          </cell>
          <cell r="U355">
            <v>0</v>
          </cell>
          <cell r="V355">
            <v>0</v>
          </cell>
          <cell r="W355">
            <v>0</v>
          </cell>
          <cell r="X355">
            <v>0</v>
          </cell>
          <cell r="Z355">
            <v>0</v>
          </cell>
          <cell r="AD355">
            <v>0</v>
          </cell>
          <cell r="AE355">
            <v>0</v>
          </cell>
          <cell r="AF355">
            <v>0</v>
          </cell>
          <cell r="AG355">
            <v>0</v>
          </cell>
          <cell r="AH355">
            <v>0</v>
          </cell>
          <cell r="AI355">
            <v>0</v>
          </cell>
          <cell r="AJ355">
            <v>0</v>
          </cell>
          <cell r="AK355">
            <v>0</v>
          </cell>
          <cell r="AL355">
            <v>0</v>
          </cell>
          <cell r="AO355">
            <v>0</v>
          </cell>
          <cell r="AR355">
            <v>0</v>
          </cell>
        </row>
        <row r="356">
          <cell r="A356" t="str">
            <v>EPG-PS-PABOR</v>
          </cell>
          <cell r="B356" t="str">
            <v>Bonga</v>
          </cell>
          <cell r="C356" t="str">
            <v>50832458</v>
          </cell>
          <cell r="D356" t="str">
            <v>Marine Officer</v>
          </cell>
          <cell r="E356" t="str">
            <v xml:space="preserve">   68923</v>
          </cell>
          <cell r="F356" t="str">
            <v>Ozukwe, Ify</v>
          </cell>
          <cell r="G356" t="str">
            <v>Terminal Operations JG05</v>
          </cell>
          <cell r="H356" t="str">
            <v>5</v>
          </cell>
          <cell r="I356" t="str">
            <v>50832451</v>
          </cell>
          <cell r="J356" t="str">
            <v>Olugunwa, Jide</v>
          </cell>
          <cell r="K356" t="str">
            <v>Lagos (SNEPCO)</v>
          </cell>
          <cell r="L356" t="str">
            <v>0003</v>
          </cell>
          <cell r="M356" t="str">
            <v>Regular</v>
          </cell>
          <cell r="N356" t="str">
            <v>Indefinite</v>
          </cell>
          <cell r="O356" t="str">
            <v>6</v>
          </cell>
          <cell r="P356">
            <v>0</v>
          </cell>
          <cell r="Q356">
            <v>0</v>
          </cell>
          <cell r="R356">
            <v>0</v>
          </cell>
          <cell r="T356">
            <v>0</v>
          </cell>
          <cell r="U356">
            <v>0</v>
          </cell>
          <cell r="V356">
            <v>0</v>
          </cell>
          <cell r="W356">
            <v>0</v>
          </cell>
          <cell r="X356">
            <v>0</v>
          </cell>
          <cell r="Z356">
            <v>0</v>
          </cell>
          <cell r="AD356">
            <v>0</v>
          </cell>
          <cell r="AE356">
            <v>0</v>
          </cell>
          <cell r="AF356">
            <v>0</v>
          </cell>
          <cell r="AG356">
            <v>0</v>
          </cell>
          <cell r="AH356">
            <v>0</v>
          </cell>
          <cell r="AI356">
            <v>0</v>
          </cell>
          <cell r="AJ356">
            <v>0</v>
          </cell>
          <cell r="AK356">
            <v>0</v>
          </cell>
          <cell r="AL356">
            <v>0</v>
          </cell>
          <cell r="AO356">
            <v>0</v>
          </cell>
          <cell r="AR356">
            <v>0</v>
          </cell>
        </row>
        <row r="357">
          <cell r="A357" t="str">
            <v>EPG-PS-PABOR</v>
          </cell>
          <cell r="B357" t="str">
            <v>Bonga</v>
          </cell>
          <cell r="C357" t="str">
            <v>50832459</v>
          </cell>
          <cell r="D357" t="str">
            <v>Marine Officer</v>
          </cell>
          <cell r="E357" t="str">
            <v xml:space="preserve">   72646</v>
          </cell>
          <cell r="F357" t="str">
            <v>Adebambo, Adewale</v>
          </cell>
          <cell r="G357" t="str">
            <v>Terminal Operations JG05</v>
          </cell>
          <cell r="H357" t="str">
            <v>5</v>
          </cell>
          <cell r="I357" t="str">
            <v>50832451</v>
          </cell>
          <cell r="J357" t="str">
            <v>Olugunwa, Jide</v>
          </cell>
          <cell r="K357" t="str">
            <v>Lagos (SNEPCO)</v>
          </cell>
          <cell r="L357" t="str">
            <v>0003</v>
          </cell>
          <cell r="M357" t="str">
            <v>Regular</v>
          </cell>
          <cell r="N357" t="str">
            <v>Indefinite</v>
          </cell>
          <cell r="O357" t="str">
            <v>6</v>
          </cell>
          <cell r="P357">
            <v>0</v>
          </cell>
          <cell r="Q357">
            <v>0</v>
          </cell>
          <cell r="R357">
            <v>0</v>
          </cell>
          <cell r="T357">
            <v>0</v>
          </cell>
          <cell r="U357">
            <v>0</v>
          </cell>
          <cell r="V357">
            <v>0</v>
          </cell>
          <cell r="W357">
            <v>0</v>
          </cell>
          <cell r="X357">
            <v>0</v>
          </cell>
          <cell r="Z357">
            <v>0</v>
          </cell>
          <cell r="AD357">
            <v>0</v>
          </cell>
          <cell r="AE357">
            <v>0</v>
          </cell>
          <cell r="AF357">
            <v>0</v>
          </cell>
          <cell r="AG357">
            <v>0</v>
          </cell>
          <cell r="AH357">
            <v>0</v>
          </cell>
          <cell r="AI357">
            <v>0</v>
          </cell>
          <cell r="AJ357">
            <v>0</v>
          </cell>
          <cell r="AK357">
            <v>0</v>
          </cell>
          <cell r="AL357">
            <v>0</v>
          </cell>
          <cell r="AO357">
            <v>0</v>
          </cell>
          <cell r="AR357">
            <v>0</v>
          </cell>
        </row>
        <row r="358">
          <cell r="A358">
            <v>0</v>
          </cell>
          <cell r="B358" t="str">
            <v>Bonga</v>
          </cell>
          <cell r="C358">
            <v>0</v>
          </cell>
          <cell r="D358">
            <v>0</v>
          </cell>
          <cell r="E358">
            <v>0</v>
          </cell>
          <cell r="F358">
            <v>0</v>
          </cell>
          <cell r="G358">
            <v>0</v>
          </cell>
          <cell r="H358">
            <v>0</v>
          </cell>
          <cell r="I358">
            <v>0</v>
          </cell>
          <cell r="J358">
            <v>0</v>
          </cell>
          <cell r="K358" t="str">
            <v>Lagos (SNEPCO)</v>
          </cell>
          <cell r="L358" t="str">
            <v>0003</v>
          </cell>
          <cell r="M358">
            <v>0</v>
          </cell>
          <cell r="N358">
            <v>0</v>
          </cell>
          <cell r="O358">
            <v>0</v>
          </cell>
          <cell r="P358">
            <v>0</v>
          </cell>
          <cell r="Q358">
            <v>0</v>
          </cell>
          <cell r="R358">
            <v>0</v>
          </cell>
          <cell r="T358">
            <v>0</v>
          </cell>
          <cell r="U358">
            <v>0</v>
          </cell>
          <cell r="V358">
            <v>0</v>
          </cell>
          <cell r="W358">
            <v>0</v>
          </cell>
          <cell r="X358">
            <v>0</v>
          </cell>
          <cell r="Z358">
            <v>0</v>
          </cell>
          <cell r="AD358">
            <v>0</v>
          </cell>
          <cell r="AE358">
            <v>0</v>
          </cell>
          <cell r="AF358">
            <v>0</v>
          </cell>
          <cell r="AG358">
            <v>0</v>
          </cell>
          <cell r="AH358">
            <v>0</v>
          </cell>
          <cell r="AI358">
            <v>0</v>
          </cell>
          <cell r="AJ358">
            <v>0</v>
          </cell>
          <cell r="AK358">
            <v>0</v>
          </cell>
          <cell r="AL358">
            <v>0</v>
          </cell>
          <cell r="AO358">
            <v>0</v>
          </cell>
          <cell r="AR358">
            <v>0</v>
          </cell>
        </row>
        <row r="359">
          <cell r="A359" t="str">
            <v>EPG-PS-PABOP</v>
          </cell>
          <cell r="B359" t="str">
            <v>Bonga</v>
          </cell>
          <cell r="C359" t="str">
            <v>50832460</v>
          </cell>
          <cell r="D359" t="str">
            <v>Subsea Mentor</v>
          </cell>
          <cell r="E359">
            <v>0</v>
          </cell>
          <cell r="F359">
            <v>0</v>
          </cell>
          <cell r="G359" t="str">
            <v>Prod &amp; Mfg Ops Job Instruction JG4</v>
          </cell>
          <cell r="H359" t="str">
            <v>4</v>
          </cell>
          <cell r="I359" t="str">
            <v>50831958</v>
          </cell>
          <cell r="J359" t="str">
            <v>Black, Les</v>
          </cell>
          <cell r="K359" t="str">
            <v>Lagos (SNEPCO)</v>
          </cell>
          <cell r="L359" t="str">
            <v>0003</v>
          </cell>
          <cell r="M359">
            <v>0</v>
          </cell>
          <cell r="N359">
            <v>0</v>
          </cell>
          <cell r="O359">
            <v>0</v>
          </cell>
          <cell r="P359">
            <v>0</v>
          </cell>
          <cell r="Q359">
            <v>0</v>
          </cell>
          <cell r="R359">
            <v>0</v>
          </cell>
          <cell r="T359">
            <v>0</v>
          </cell>
          <cell r="U359">
            <v>0</v>
          </cell>
          <cell r="V359">
            <v>0</v>
          </cell>
          <cell r="W359">
            <v>0</v>
          </cell>
          <cell r="X359">
            <v>0</v>
          </cell>
          <cell r="Z359">
            <v>0</v>
          </cell>
          <cell r="AC359">
            <v>39022</v>
          </cell>
          <cell r="AD359">
            <v>0</v>
          </cell>
          <cell r="AE359">
            <v>0</v>
          </cell>
          <cell r="AF359">
            <v>0</v>
          </cell>
          <cell r="AG359">
            <v>0</v>
          </cell>
          <cell r="AH359">
            <v>0</v>
          </cell>
          <cell r="AI359">
            <v>0</v>
          </cell>
          <cell r="AJ359">
            <v>0</v>
          </cell>
          <cell r="AK359">
            <v>0</v>
          </cell>
          <cell r="AL359">
            <v>0</v>
          </cell>
          <cell r="AO359">
            <v>0</v>
          </cell>
          <cell r="AR359">
            <v>0</v>
          </cell>
        </row>
        <row r="360">
          <cell r="A360" t="str">
            <v>EPG-PS-PABOP</v>
          </cell>
          <cell r="B360" t="str">
            <v>Bonga</v>
          </cell>
          <cell r="C360" t="str">
            <v>50832461</v>
          </cell>
          <cell r="D360" t="str">
            <v>Subsea Mentor</v>
          </cell>
          <cell r="E360">
            <v>0</v>
          </cell>
          <cell r="F360">
            <v>0</v>
          </cell>
          <cell r="G360" t="str">
            <v>Prod &amp; Mfg Ops Job Instruction JG4</v>
          </cell>
          <cell r="H360" t="str">
            <v>4</v>
          </cell>
          <cell r="I360" t="str">
            <v>50831959</v>
          </cell>
          <cell r="J360" t="str">
            <v>Willetts, Ian</v>
          </cell>
          <cell r="K360" t="str">
            <v>Lagos (SNEPCO)</v>
          </cell>
          <cell r="L360" t="str">
            <v>0003</v>
          </cell>
          <cell r="M360">
            <v>0</v>
          </cell>
          <cell r="N360">
            <v>0</v>
          </cell>
          <cell r="O360">
            <v>0</v>
          </cell>
          <cell r="P360">
            <v>0</v>
          </cell>
          <cell r="Q360">
            <v>0</v>
          </cell>
          <cell r="R360">
            <v>0</v>
          </cell>
          <cell r="T360">
            <v>0</v>
          </cell>
          <cell r="U360">
            <v>0</v>
          </cell>
          <cell r="V360">
            <v>0</v>
          </cell>
          <cell r="W360">
            <v>0</v>
          </cell>
          <cell r="X360">
            <v>0</v>
          </cell>
          <cell r="Z360">
            <v>0</v>
          </cell>
          <cell r="AD360">
            <v>0</v>
          </cell>
          <cell r="AE360">
            <v>0</v>
          </cell>
          <cell r="AF360">
            <v>0</v>
          </cell>
          <cell r="AG360">
            <v>0</v>
          </cell>
          <cell r="AH360">
            <v>0</v>
          </cell>
          <cell r="AI360">
            <v>0</v>
          </cell>
          <cell r="AJ360">
            <v>0</v>
          </cell>
          <cell r="AK360">
            <v>0</v>
          </cell>
          <cell r="AL360">
            <v>0</v>
          </cell>
          <cell r="AO360">
            <v>0</v>
          </cell>
          <cell r="AR360">
            <v>0</v>
          </cell>
        </row>
        <row r="361">
          <cell r="A361" t="str">
            <v>EPG-PS-PABOP</v>
          </cell>
          <cell r="B361" t="str">
            <v>Bonga</v>
          </cell>
          <cell r="C361" t="str">
            <v>50832462</v>
          </cell>
          <cell r="D361" t="str">
            <v>Subsea Engineer</v>
          </cell>
          <cell r="E361">
            <v>0</v>
          </cell>
          <cell r="F361">
            <v>0</v>
          </cell>
          <cell r="G361" t="str">
            <v>Disc Engr Subsea JG5</v>
          </cell>
          <cell r="H361" t="str">
            <v>5</v>
          </cell>
          <cell r="I361" t="str">
            <v>50831958</v>
          </cell>
          <cell r="J361" t="str">
            <v>Black, Les</v>
          </cell>
          <cell r="K361" t="str">
            <v>Lagos (SNEPCO)</v>
          </cell>
          <cell r="L361" t="str">
            <v>0003</v>
          </cell>
          <cell r="M361">
            <v>0</v>
          </cell>
          <cell r="N361">
            <v>0</v>
          </cell>
          <cell r="O361">
            <v>0</v>
          </cell>
          <cell r="P361">
            <v>0</v>
          </cell>
          <cell r="Q361">
            <v>0</v>
          </cell>
          <cell r="R361">
            <v>0</v>
          </cell>
          <cell r="T361">
            <v>0</v>
          </cell>
          <cell r="U361">
            <v>0</v>
          </cell>
          <cell r="V361">
            <v>0</v>
          </cell>
          <cell r="W361">
            <v>0</v>
          </cell>
          <cell r="X361">
            <v>0</v>
          </cell>
          <cell r="Z361">
            <v>0</v>
          </cell>
          <cell r="AC361">
            <v>38899</v>
          </cell>
          <cell r="AD361">
            <v>0</v>
          </cell>
          <cell r="AE361">
            <v>0</v>
          </cell>
          <cell r="AF361">
            <v>0</v>
          </cell>
          <cell r="AG361">
            <v>0</v>
          </cell>
          <cell r="AH361">
            <v>0</v>
          </cell>
          <cell r="AI361">
            <v>0</v>
          </cell>
          <cell r="AJ361">
            <v>0</v>
          </cell>
          <cell r="AK361">
            <v>0</v>
          </cell>
          <cell r="AL361">
            <v>0</v>
          </cell>
          <cell r="AO361">
            <v>0</v>
          </cell>
          <cell r="AR361">
            <v>0</v>
          </cell>
        </row>
        <row r="362">
          <cell r="A362" t="str">
            <v>EPG-PS-PABOP</v>
          </cell>
          <cell r="B362" t="str">
            <v>Bonga</v>
          </cell>
          <cell r="C362" t="str">
            <v>50832463</v>
          </cell>
          <cell r="D362" t="str">
            <v>Subsea Engineer</v>
          </cell>
          <cell r="E362">
            <v>0</v>
          </cell>
          <cell r="F362">
            <v>0</v>
          </cell>
          <cell r="G362" t="str">
            <v>Disc Engr Subsea JG5</v>
          </cell>
          <cell r="H362" t="str">
            <v>5</v>
          </cell>
          <cell r="I362" t="str">
            <v>50831959</v>
          </cell>
          <cell r="J362" t="str">
            <v>Willetts, Ian</v>
          </cell>
          <cell r="K362" t="str">
            <v>Lagos (SNEPCO)</v>
          </cell>
          <cell r="L362" t="str">
            <v>0003</v>
          </cell>
          <cell r="M362">
            <v>0</v>
          </cell>
          <cell r="N362">
            <v>0</v>
          </cell>
          <cell r="O362">
            <v>0</v>
          </cell>
          <cell r="P362">
            <v>0</v>
          </cell>
          <cell r="Q362">
            <v>0</v>
          </cell>
          <cell r="R362">
            <v>0</v>
          </cell>
          <cell r="T362">
            <v>0</v>
          </cell>
          <cell r="U362">
            <v>0</v>
          </cell>
          <cell r="V362">
            <v>0</v>
          </cell>
          <cell r="W362">
            <v>0</v>
          </cell>
          <cell r="X362">
            <v>0</v>
          </cell>
          <cell r="Z362">
            <v>0</v>
          </cell>
          <cell r="AC362">
            <v>38869</v>
          </cell>
          <cell r="AD362">
            <v>0</v>
          </cell>
          <cell r="AE362">
            <v>0</v>
          </cell>
          <cell r="AF362">
            <v>0</v>
          </cell>
          <cell r="AG362">
            <v>0</v>
          </cell>
          <cell r="AH362">
            <v>0</v>
          </cell>
          <cell r="AI362">
            <v>0</v>
          </cell>
          <cell r="AJ362">
            <v>0</v>
          </cell>
          <cell r="AK362">
            <v>0</v>
          </cell>
          <cell r="AL362">
            <v>0</v>
          </cell>
          <cell r="AO362">
            <v>0</v>
          </cell>
          <cell r="AR362">
            <v>0</v>
          </cell>
        </row>
        <row r="363">
          <cell r="A363">
            <v>0</v>
          </cell>
          <cell r="B363" t="str">
            <v>Bonga</v>
          </cell>
          <cell r="C363">
            <v>0</v>
          </cell>
          <cell r="D363">
            <v>0</v>
          </cell>
          <cell r="E363">
            <v>0</v>
          </cell>
          <cell r="F363">
            <v>0</v>
          </cell>
          <cell r="G363">
            <v>0</v>
          </cell>
          <cell r="H363">
            <v>0</v>
          </cell>
          <cell r="I363">
            <v>0</v>
          </cell>
          <cell r="J363">
            <v>0</v>
          </cell>
          <cell r="K363" t="str">
            <v>Lagos (SNEPCO)</v>
          </cell>
          <cell r="L363" t="str">
            <v>0003</v>
          </cell>
          <cell r="M363">
            <v>0</v>
          </cell>
          <cell r="N363">
            <v>0</v>
          </cell>
          <cell r="O363">
            <v>0</v>
          </cell>
          <cell r="P363">
            <v>0</v>
          </cell>
          <cell r="Q363">
            <v>0</v>
          </cell>
          <cell r="R363">
            <v>0</v>
          </cell>
          <cell r="T363">
            <v>0</v>
          </cell>
          <cell r="U363">
            <v>0</v>
          </cell>
          <cell r="V363">
            <v>0</v>
          </cell>
          <cell r="W363">
            <v>0</v>
          </cell>
          <cell r="X363">
            <v>0</v>
          </cell>
          <cell r="Z363">
            <v>0</v>
          </cell>
          <cell r="AD363">
            <v>0</v>
          </cell>
          <cell r="AE363">
            <v>0</v>
          </cell>
          <cell r="AF363">
            <v>0</v>
          </cell>
          <cell r="AG363">
            <v>0</v>
          </cell>
          <cell r="AH363">
            <v>0</v>
          </cell>
          <cell r="AI363">
            <v>0</v>
          </cell>
          <cell r="AJ363">
            <v>0</v>
          </cell>
          <cell r="AK363">
            <v>0</v>
          </cell>
          <cell r="AL363">
            <v>0</v>
          </cell>
          <cell r="AO363">
            <v>0</v>
          </cell>
          <cell r="AR363">
            <v>0</v>
          </cell>
        </row>
        <row r="364">
          <cell r="A364" t="str">
            <v>EPG-PS-PABOH</v>
          </cell>
          <cell r="B364" t="str">
            <v>Bonga</v>
          </cell>
          <cell r="C364" t="str">
            <v>50832464</v>
          </cell>
          <cell r="D364" t="str">
            <v>Bonga Rig Medic</v>
          </cell>
          <cell r="E364" t="str">
            <v xml:space="preserve">   65505</v>
          </cell>
          <cell r="F364" t="str">
            <v>Ashidi, James</v>
          </cell>
          <cell r="G364" t="str">
            <v>Occupational Health Nursing JG6</v>
          </cell>
          <cell r="H364" t="str">
            <v>6</v>
          </cell>
          <cell r="I364" t="str">
            <v>50831196</v>
          </cell>
          <cell r="J364" t="str">
            <v>Bakinson, Mohiedeen</v>
          </cell>
          <cell r="K364" t="str">
            <v>Lagos (SNEPCO)</v>
          </cell>
          <cell r="L364" t="str">
            <v>0003</v>
          </cell>
          <cell r="M364" t="str">
            <v>Regular</v>
          </cell>
          <cell r="N364" t="str">
            <v>Indefinite</v>
          </cell>
          <cell r="O364" t="str">
            <v>6</v>
          </cell>
          <cell r="P364">
            <v>0</v>
          </cell>
          <cell r="Q364">
            <v>0</v>
          </cell>
          <cell r="R364">
            <v>0</v>
          </cell>
          <cell r="T364">
            <v>0</v>
          </cell>
          <cell r="U364">
            <v>0</v>
          </cell>
          <cell r="V364">
            <v>0</v>
          </cell>
          <cell r="W364">
            <v>0</v>
          </cell>
          <cell r="X364">
            <v>0</v>
          </cell>
          <cell r="Z364">
            <v>0</v>
          </cell>
          <cell r="AD364">
            <v>0</v>
          </cell>
          <cell r="AE364">
            <v>0</v>
          </cell>
          <cell r="AF364">
            <v>0</v>
          </cell>
          <cell r="AG364">
            <v>0</v>
          </cell>
          <cell r="AH364">
            <v>0</v>
          </cell>
          <cell r="AI364">
            <v>0</v>
          </cell>
          <cell r="AJ364">
            <v>0</v>
          </cell>
          <cell r="AK364">
            <v>0</v>
          </cell>
          <cell r="AL364">
            <v>0</v>
          </cell>
          <cell r="AO364">
            <v>0</v>
          </cell>
          <cell r="AR364">
            <v>0</v>
          </cell>
        </row>
        <row r="365">
          <cell r="A365" t="str">
            <v>EPG-PS-PABOH</v>
          </cell>
          <cell r="B365" t="str">
            <v>Bonga</v>
          </cell>
          <cell r="C365" t="str">
            <v>50832465</v>
          </cell>
          <cell r="D365" t="str">
            <v>Bonga Rig Medic</v>
          </cell>
          <cell r="E365" t="str">
            <v xml:space="preserve">   65544</v>
          </cell>
          <cell r="F365" t="str">
            <v>Babatunde, Moses</v>
          </cell>
          <cell r="G365" t="str">
            <v>Occupational Health Nursing JG6</v>
          </cell>
          <cell r="H365" t="str">
            <v>6</v>
          </cell>
          <cell r="I365" t="str">
            <v>50831196</v>
          </cell>
          <cell r="J365" t="str">
            <v>Bakinson, Mohiedeen</v>
          </cell>
          <cell r="K365" t="str">
            <v>Lagos (SNEPCO)</v>
          </cell>
          <cell r="L365" t="str">
            <v>0003</v>
          </cell>
          <cell r="M365" t="str">
            <v>Regular</v>
          </cell>
          <cell r="N365" t="str">
            <v>Indefinite</v>
          </cell>
          <cell r="O365" t="str">
            <v>6</v>
          </cell>
          <cell r="P365">
            <v>0</v>
          </cell>
          <cell r="Q365">
            <v>0</v>
          </cell>
          <cell r="R365">
            <v>0</v>
          </cell>
          <cell r="T365">
            <v>0</v>
          </cell>
          <cell r="U365">
            <v>0</v>
          </cell>
          <cell r="V365">
            <v>0</v>
          </cell>
          <cell r="W365">
            <v>0</v>
          </cell>
          <cell r="X365">
            <v>0</v>
          </cell>
          <cell r="Z365">
            <v>0</v>
          </cell>
          <cell r="AD365">
            <v>0</v>
          </cell>
          <cell r="AE365">
            <v>0</v>
          </cell>
          <cell r="AF365">
            <v>0</v>
          </cell>
          <cell r="AG365">
            <v>0</v>
          </cell>
          <cell r="AH365">
            <v>0</v>
          </cell>
          <cell r="AI365">
            <v>0</v>
          </cell>
          <cell r="AJ365">
            <v>0</v>
          </cell>
          <cell r="AK365">
            <v>0</v>
          </cell>
          <cell r="AL365">
            <v>0</v>
          </cell>
          <cell r="AO365">
            <v>0</v>
          </cell>
          <cell r="AR365">
            <v>0</v>
          </cell>
        </row>
        <row r="366">
          <cell r="A366">
            <v>0</v>
          </cell>
          <cell r="B366" t="str">
            <v>Bonga</v>
          </cell>
          <cell r="C366">
            <v>0</v>
          </cell>
          <cell r="D366">
            <v>0</v>
          </cell>
          <cell r="E366">
            <v>0</v>
          </cell>
          <cell r="F366">
            <v>0</v>
          </cell>
          <cell r="G366">
            <v>0</v>
          </cell>
          <cell r="H366">
            <v>0</v>
          </cell>
          <cell r="I366">
            <v>0</v>
          </cell>
          <cell r="J366">
            <v>0</v>
          </cell>
          <cell r="K366" t="str">
            <v>Lagos (SNEPCO)</v>
          </cell>
          <cell r="L366" t="str">
            <v>0001</v>
          </cell>
          <cell r="M366">
            <v>0</v>
          </cell>
          <cell r="N366">
            <v>0</v>
          </cell>
          <cell r="O366">
            <v>0</v>
          </cell>
          <cell r="P366">
            <v>0</v>
          </cell>
          <cell r="Q366">
            <v>0</v>
          </cell>
          <cell r="R366">
            <v>0</v>
          </cell>
          <cell r="T366">
            <v>0</v>
          </cell>
          <cell r="U366">
            <v>0</v>
          </cell>
          <cell r="V366">
            <v>0</v>
          </cell>
          <cell r="W366">
            <v>0</v>
          </cell>
          <cell r="X366">
            <v>0</v>
          </cell>
          <cell r="Z366">
            <v>0</v>
          </cell>
          <cell r="AD366">
            <v>0</v>
          </cell>
          <cell r="AE366">
            <v>0</v>
          </cell>
          <cell r="AF366">
            <v>0</v>
          </cell>
          <cell r="AG366">
            <v>0</v>
          </cell>
          <cell r="AH366">
            <v>0</v>
          </cell>
          <cell r="AI366">
            <v>0</v>
          </cell>
          <cell r="AJ366">
            <v>0</v>
          </cell>
          <cell r="AK366">
            <v>0</v>
          </cell>
          <cell r="AL366">
            <v>0</v>
          </cell>
          <cell r="AO366">
            <v>0</v>
          </cell>
          <cell r="AR366">
            <v>0</v>
          </cell>
        </row>
        <row r="367">
          <cell r="A367" t="str">
            <v>EPG-PS-PABOT</v>
          </cell>
          <cell r="B367" t="str">
            <v>Bonga</v>
          </cell>
          <cell r="C367" t="str">
            <v>50831964</v>
          </cell>
          <cell r="D367" t="str">
            <v>Line Trainer</v>
          </cell>
          <cell r="E367" t="str">
            <v xml:space="preserve">   68365</v>
          </cell>
          <cell r="F367" t="str">
            <v>Wilson, John</v>
          </cell>
          <cell r="G367" t="str">
            <v>Prod &amp; Mfg Ops Job Instruction JG4</v>
          </cell>
          <cell r="H367" t="str">
            <v>4</v>
          </cell>
          <cell r="I367" t="str">
            <v>50831958</v>
          </cell>
          <cell r="J367" t="str">
            <v>Black, Les</v>
          </cell>
          <cell r="K367" t="str">
            <v>Lagos (SNEPCO)</v>
          </cell>
          <cell r="L367" t="str">
            <v>0001</v>
          </cell>
          <cell r="M367" t="str">
            <v>Expatriate - EBAS</v>
          </cell>
          <cell r="N367" t="str">
            <v>Indefinite</v>
          </cell>
          <cell r="O367" t="str">
            <v>4</v>
          </cell>
          <cell r="P367">
            <v>0</v>
          </cell>
          <cell r="Q367">
            <v>0</v>
          </cell>
          <cell r="R367">
            <v>0</v>
          </cell>
          <cell r="T367">
            <v>0</v>
          </cell>
          <cell r="U367">
            <v>0</v>
          </cell>
          <cell r="V367">
            <v>0</v>
          </cell>
          <cell r="W367">
            <v>0</v>
          </cell>
          <cell r="X367">
            <v>0</v>
          </cell>
          <cell r="Z367">
            <v>0</v>
          </cell>
          <cell r="AD367">
            <v>0</v>
          </cell>
          <cell r="AE367">
            <v>0</v>
          </cell>
          <cell r="AF367">
            <v>0</v>
          </cell>
          <cell r="AG367">
            <v>0</v>
          </cell>
          <cell r="AH367">
            <v>0</v>
          </cell>
          <cell r="AI367">
            <v>0</v>
          </cell>
          <cell r="AJ367">
            <v>0</v>
          </cell>
          <cell r="AK367">
            <v>0</v>
          </cell>
          <cell r="AL367">
            <v>0</v>
          </cell>
          <cell r="AO367">
            <v>0</v>
          </cell>
          <cell r="AR367">
            <v>0</v>
          </cell>
        </row>
        <row r="368">
          <cell r="A368" t="str">
            <v>EPG-PS-PABOT</v>
          </cell>
          <cell r="B368" t="str">
            <v>Bonga</v>
          </cell>
          <cell r="C368" t="str">
            <v>50831965</v>
          </cell>
          <cell r="D368" t="str">
            <v>Line Trainer</v>
          </cell>
          <cell r="E368" t="str">
            <v xml:space="preserve">   68318</v>
          </cell>
          <cell r="F368" t="str">
            <v>Hynd, Gary</v>
          </cell>
          <cell r="G368" t="str">
            <v>Prod &amp; Mfg Ops Job Instruction JG5</v>
          </cell>
          <cell r="H368" t="str">
            <v>5</v>
          </cell>
          <cell r="I368" t="str">
            <v>50831959</v>
          </cell>
          <cell r="J368" t="str">
            <v>Willetts, Ian</v>
          </cell>
          <cell r="K368" t="str">
            <v>Lagos (SNEPCO)</v>
          </cell>
          <cell r="L368" t="str">
            <v>0001</v>
          </cell>
          <cell r="M368" t="str">
            <v>Expatriate - EBAS</v>
          </cell>
          <cell r="N368" t="str">
            <v>Indefinite</v>
          </cell>
          <cell r="O368" t="str">
            <v>5</v>
          </cell>
          <cell r="P368">
            <v>0</v>
          </cell>
          <cell r="Q368">
            <v>0</v>
          </cell>
          <cell r="R368">
            <v>0</v>
          </cell>
          <cell r="T368">
            <v>0</v>
          </cell>
          <cell r="U368">
            <v>0</v>
          </cell>
          <cell r="V368">
            <v>0</v>
          </cell>
          <cell r="W368">
            <v>0</v>
          </cell>
          <cell r="X368">
            <v>0</v>
          </cell>
          <cell r="Z368">
            <v>0</v>
          </cell>
          <cell r="AD368">
            <v>0</v>
          </cell>
          <cell r="AE368">
            <v>0</v>
          </cell>
          <cell r="AF368">
            <v>0</v>
          </cell>
          <cell r="AG368">
            <v>0</v>
          </cell>
          <cell r="AH368">
            <v>0</v>
          </cell>
          <cell r="AI368">
            <v>0</v>
          </cell>
          <cell r="AJ368">
            <v>0</v>
          </cell>
          <cell r="AK368">
            <v>0</v>
          </cell>
          <cell r="AL368">
            <v>0</v>
          </cell>
          <cell r="AO368">
            <v>0</v>
          </cell>
          <cell r="AR368">
            <v>0</v>
          </cell>
        </row>
        <row r="369">
          <cell r="A369" t="str">
            <v>EPG-PS-PABOT</v>
          </cell>
          <cell r="B369" t="str">
            <v>Bonga</v>
          </cell>
          <cell r="C369" t="str">
            <v>50832115</v>
          </cell>
          <cell r="D369" t="str">
            <v>Mechanical Mentor</v>
          </cell>
          <cell r="E369" t="str">
            <v xml:space="preserve">   68951</v>
          </cell>
          <cell r="F369" t="str">
            <v>Mcgurk, Michael</v>
          </cell>
          <cell r="G369" t="str">
            <v>Prod &amp; Mfg Ops Job Instruction JG5</v>
          </cell>
          <cell r="H369" t="str">
            <v>5</v>
          </cell>
          <cell r="I369" t="str">
            <v>50831965</v>
          </cell>
          <cell r="J369" t="str">
            <v>Hynd, Gary</v>
          </cell>
          <cell r="K369" t="str">
            <v>Lagos (SNEPCO)</v>
          </cell>
          <cell r="L369" t="str">
            <v>0003</v>
          </cell>
          <cell r="M369" t="str">
            <v>Expatriate - EBAS</v>
          </cell>
          <cell r="N369" t="str">
            <v>Indefinite</v>
          </cell>
          <cell r="O369" t="str">
            <v>5</v>
          </cell>
          <cell r="P369">
            <v>0</v>
          </cell>
          <cell r="Q369">
            <v>0</v>
          </cell>
          <cell r="R369">
            <v>0</v>
          </cell>
          <cell r="T369">
            <v>0</v>
          </cell>
          <cell r="U369">
            <v>0</v>
          </cell>
          <cell r="V369">
            <v>0</v>
          </cell>
          <cell r="W369">
            <v>0</v>
          </cell>
          <cell r="X369">
            <v>0</v>
          </cell>
          <cell r="Z369">
            <v>0</v>
          </cell>
          <cell r="AD369">
            <v>0</v>
          </cell>
          <cell r="AE369">
            <v>0</v>
          </cell>
          <cell r="AF369">
            <v>0</v>
          </cell>
          <cell r="AG369">
            <v>0</v>
          </cell>
          <cell r="AH369">
            <v>0</v>
          </cell>
          <cell r="AI369">
            <v>0</v>
          </cell>
          <cell r="AJ369">
            <v>0</v>
          </cell>
          <cell r="AK369">
            <v>0</v>
          </cell>
          <cell r="AL369">
            <v>0</v>
          </cell>
          <cell r="AO369">
            <v>0</v>
          </cell>
          <cell r="AR369">
            <v>0</v>
          </cell>
        </row>
        <row r="370">
          <cell r="A370" t="str">
            <v>EPG-PS-PABOT</v>
          </cell>
          <cell r="B370" t="str">
            <v>Bonga</v>
          </cell>
          <cell r="C370" t="str">
            <v>50832116</v>
          </cell>
          <cell r="D370" t="str">
            <v>Mechanical Mentor</v>
          </cell>
          <cell r="E370" t="str">
            <v xml:space="preserve">   69394</v>
          </cell>
          <cell r="F370" t="str">
            <v>Harrington, Kevin</v>
          </cell>
          <cell r="G370" t="str">
            <v>Prod &amp; Mfg Ops Job Instruction JG5</v>
          </cell>
          <cell r="H370" t="str">
            <v>5</v>
          </cell>
          <cell r="I370" t="str">
            <v>50831964</v>
          </cell>
          <cell r="J370" t="str">
            <v>Wilson, John</v>
          </cell>
          <cell r="K370" t="str">
            <v>Lagos (SNEPCO)</v>
          </cell>
          <cell r="L370" t="str">
            <v>0003</v>
          </cell>
          <cell r="M370" t="str">
            <v>Expatriate - Other</v>
          </cell>
          <cell r="N370" t="str">
            <v>Indefinite</v>
          </cell>
          <cell r="O370" t="str">
            <v>5</v>
          </cell>
          <cell r="P370">
            <v>0</v>
          </cell>
          <cell r="Q370">
            <v>0</v>
          </cell>
          <cell r="R370">
            <v>0</v>
          </cell>
          <cell r="T370">
            <v>0</v>
          </cell>
          <cell r="U370">
            <v>0</v>
          </cell>
          <cell r="V370">
            <v>0</v>
          </cell>
          <cell r="W370">
            <v>0</v>
          </cell>
          <cell r="X370">
            <v>0</v>
          </cell>
          <cell r="Z370">
            <v>0</v>
          </cell>
          <cell r="AD370">
            <v>0</v>
          </cell>
          <cell r="AE370">
            <v>0</v>
          </cell>
          <cell r="AF370">
            <v>0</v>
          </cell>
          <cell r="AG370">
            <v>0</v>
          </cell>
          <cell r="AH370">
            <v>0</v>
          </cell>
          <cell r="AI370">
            <v>0</v>
          </cell>
          <cell r="AJ370">
            <v>0</v>
          </cell>
          <cell r="AK370">
            <v>0</v>
          </cell>
          <cell r="AL370">
            <v>0</v>
          </cell>
          <cell r="AO370">
            <v>0</v>
          </cell>
          <cell r="AR370">
            <v>0</v>
          </cell>
        </row>
        <row r="371">
          <cell r="A371" t="str">
            <v>EPG-PS-PABOT</v>
          </cell>
          <cell r="B371" t="str">
            <v>Bonga</v>
          </cell>
          <cell r="C371" t="str">
            <v>50832117</v>
          </cell>
          <cell r="D371" t="str">
            <v>Electrical Mentor</v>
          </cell>
          <cell r="E371" t="str">
            <v xml:space="preserve">   69076</v>
          </cell>
          <cell r="F371" t="str">
            <v>Esparza, Mike</v>
          </cell>
          <cell r="G371" t="str">
            <v>Prod &amp; Mfg Ops Job Instruction JG4</v>
          </cell>
          <cell r="H371" t="str">
            <v>4</v>
          </cell>
          <cell r="I371" t="str">
            <v>50831965</v>
          </cell>
          <cell r="J371" t="str">
            <v>Hynd, Gary</v>
          </cell>
          <cell r="K371" t="str">
            <v>Lagos (SNEPCO)</v>
          </cell>
          <cell r="L371" t="str">
            <v>0003</v>
          </cell>
          <cell r="M371" t="str">
            <v>Expatriate - Other</v>
          </cell>
          <cell r="N371" t="str">
            <v>Indefinite</v>
          </cell>
          <cell r="O371" t="str">
            <v>5</v>
          </cell>
          <cell r="P371">
            <v>0</v>
          </cell>
          <cell r="Q371">
            <v>0</v>
          </cell>
          <cell r="R371">
            <v>0</v>
          </cell>
          <cell r="T371">
            <v>0</v>
          </cell>
          <cell r="U371">
            <v>0</v>
          </cell>
          <cell r="V371">
            <v>0</v>
          </cell>
          <cell r="W371">
            <v>0</v>
          </cell>
          <cell r="X371">
            <v>0</v>
          </cell>
          <cell r="Z371">
            <v>0</v>
          </cell>
          <cell r="AD371">
            <v>0</v>
          </cell>
          <cell r="AE371">
            <v>0</v>
          </cell>
          <cell r="AF371">
            <v>0</v>
          </cell>
          <cell r="AG371">
            <v>0</v>
          </cell>
          <cell r="AH371">
            <v>0</v>
          </cell>
          <cell r="AI371">
            <v>0</v>
          </cell>
          <cell r="AJ371">
            <v>0</v>
          </cell>
          <cell r="AK371">
            <v>0</v>
          </cell>
          <cell r="AL371">
            <v>0</v>
          </cell>
          <cell r="AO371">
            <v>0</v>
          </cell>
          <cell r="AR371">
            <v>0</v>
          </cell>
        </row>
        <row r="372">
          <cell r="A372" t="str">
            <v>EPG-PS-PABOT</v>
          </cell>
          <cell r="B372" t="str">
            <v>Bonga</v>
          </cell>
          <cell r="C372" t="str">
            <v>50832118</v>
          </cell>
          <cell r="D372" t="str">
            <v>Electrical Mentor</v>
          </cell>
          <cell r="E372" t="str">
            <v xml:space="preserve">   68752</v>
          </cell>
          <cell r="F372" t="str">
            <v>Hedley, Stephen</v>
          </cell>
          <cell r="G372" t="str">
            <v>Prod &amp; Mfg Ops Job Instruction JG5</v>
          </cell>
          <cell r="H372" t="str">
            <v>5</v>
          </cell>
          <cell r="I372" t="str">
            <v>50831964</v>
          </cell>
          <cell r="J372" t="str">
            <v>Wilson, John</v>
          </cell>
          <cell r="K372" t="str">
            <v>Lagos (SNEPCO)</v>
          </cell>
          <cell r="L372" t="str">
            <v>0003</v>
          </cell>
          <cell r="M372" t="str">
            <v>Expatriate - EBAS</v>
          </cell>
          <cell r="N372" t="str">
            <v>Indefinite</v>
          </cell>
          <cell r="O372" t="str">
            <v>5</v>
          </cell>
          <cell r="P372">
            <v>0</v>
          </cell>
          <cell r="Q372">
            <v>0</v>
          </cell>
          <cell r="R372">
            <v>0</v>
          </cell>
          <cell r="T372">
            <v>0</v>
          </cell>
          <cell r="U372">
            <v>0</v>
          </cell>
          <cell r="V372">
            <v>0</v>
          </cell>
          <cell r="W372">
            <v>0</v>
          </cell>
          <cell r="X372">
            <v>0</v>
          </cell>
          <cell r="Z372">
            <v>0</v>
          </cell>
          <cell r="AD372">
            <v>0</v>
          </cell>
          <cell r="AE372">
            <v>0</v>
          </cell>
          <cell r="AF372">
            <v>0</v>
          </cell>
          <cell r="AG372">
            <v>0</v>
          </cell>
          <cell r="AH372">
            <v>0</v>
          </cell>
          <cell r="AI372">
            <v>0</v>
          </cell>
          <cell r="AJ372">
            <v>0</v>
          </cell>
          <cell r="AK372">
            <v>0</v>
          </cell>
          <cell r="AL372">
            <v>0</v>
          </cell>
          <cell r="AO372">
            <v>0</v>
          </cell>
          <cell r="AR372">
            <v>0</v>
          </cell>
        </row>
        <row r="373">
          <cell r="A373" t="str">
            <v>EPG-PS-PABOT</v>
          </cell>
          <cell r="B373" t="str">
            <v>Bonga</v>
          </cell>
          <cell r="C373" t="str">
            <v>50832119</v>
          </cell>
          <cell r="D373" t="str">
            <v>Instrument Mentor</v>
          </cell>
          <cell r="E373" t="str">
            <v xml:space="preserve">   67512</v>
          </cell>
          <cell r="F373" t="str">
            <v>Plas, Henry</v>
          </cell>
          <cell r="G373" t="str">
            <v>Prod &amp; Mfg Ops Job Instruction JG4</v>
          </cell>
          <cell r="H373" t="str">
            <v>4</v>
          </cell>
          <cell r="I373" t="str">
            <v>50831958</v>
          </cell>
          <cell r="J373" t="str">
            <v>Black, Les</v>
          </cell>
          <cell r="K373" t="str">
            <v>Lagos (SNEPCO)</v>
          </cell>
          <cell r="L373" t="str">
            <v>0003</v>
          </cell>
          <cell r="M373" t="str">
            <v>Expatriate - EBAS</v>
          </cell>
          <cell r="N373" t="str">
            <v>Indefinite</v>
          </cell>
          <cell r="O373" t="str">
            <v>4</v>
          </cell>
          <cell r="P373">
            <v>0</v>
          </cell>
          <cell r="Q373">
            <v>0</v>
          </cell>
          <cell r="R373">
            <v>0</v>
          </cell>
          <cell r="T373">
            <v>0</v>
          </cell>
          <cell r="U373">
            <v>0</v>
          </cell>
          <cell r="V373">
            <v>0</v>
          </cell>
          <cell r="W373">
            <v>0</v>
          </cell>
          <cell r="X373">
            <v>0</v>
          </cell>
          <cell r="Z373">
            <v>0</v>
          </cell>
          <cell r="AD373">
            <v>0</v>
          </cell>
          <cell r="AE373">
            <v>0</v>
          </cell>
          <cell r="AF373">
            <v>0</v>
          </cell>
          <cell r="AG373">
            <v>0</v>
          </cell>
          <cell r="AH373">
            <v>0</v>
          </cell>
          <cell r="AI373">
            <v>0</v>
          </cell>
          <cell r="AJ373">
            <v>0</v>
          </cell>
          <cell r="AK373">
            <v>0</v>
          </cell>
          <cell r="AL373">
            <v>0</v>
          </cell>
          <cell r="AO373">
            <v>0</v>
          </cell>
          <cell r="AR373">
            <v>0</v>
          </cell>
        </row>
        <row r="374">
          <cell r="A374" t="str">
            <v>EPG-PS-PABOT</v>
          </cell>
          <cell r="B374" t="str">
            <v>Bonga</v>
          </cell>
          <cell r="C374" t="str">
            <v>50832120</v>
          </cell>
          <cell r="D374" t="str">
            <v>Instrument Mentor</v>
          </cell>
          <cell r="E374" t="str">
            <v xml:space="preserve">   69404</v>
          </cell>
          <cell r="F374" t="str">
            <v>Girdwood, Don</v>
          </cell>
          <cell r="G374" t="str">
            <v>Prod &amp; Mfg Ops Job Instruction JG4</v>
          </cell>
          <cell r="H374" t="str">
            <v>4</v>
          </cell>
          <cell r="I374" t="str">
            <v>50831965</v>
          </cell>
          <cell r="J374" t="str">
            <v>Hynd, Gary</v>
          </cell>
          <cell r="K374" t="str">
            <v>Lagos (SNEPCO)</v>
          </cell>
          <cell r="L374" t="str">
            <v>0003</v>
          </cell>
          <cell r="M374" t="str">
            <v>Expatriate - Other</v>
          </cell>
          <cell r="N374" t="str">
            <v>Indefinite</v>
          </cell>
          <cell r="O374" t="str">
            <v>5</v>
          </cell>
          <cell r="P374">
            <v>0</v>
          </cell>
          <cell r="Q374">
            <v>0</v>
          </cell>
          <cell r="R374">
            <v>0</v>
          </cell>
          <cell r="T374">
            <v>0</v>
          </cell>
          <cell r="U374">
            <v>0</v>
          </cell>
          <cell r="V374">
            <v>0</v>
          </cell>
          <cell r="W374">
            <v>0</v>
          </cell>
          <cell r="X374">
            <v>0</v>
          </cell>
          <cell r="Z374">
            <v>0</v>
          </cell>
          <cell r="AD374">
            <v>0</v>
          </cell>
          <cell r="AE374">
            <v>0</v>
          </cell>
          <cell r="AF374">
            <v>0</v>
          </cell>
          <cell r="AG374">
            <v>0</v>
          </cell>
          <cell r="AH374">
            <v>0</v>
          </cell>
          <cell r="AI374">
            <v>0</v>
          </cell>
          <cell r="AJ374">
            <v>0</v>
          </cell>
          <cell r="AK374">
            <v>0</v>
          </cell>
          <cell r="AL374">
            <v>0</v>
          </cell>
          <cell r="AO374">
            <v>0</v>
          </cell>
          <cell r="AR374">
            <v>0</v>
          </cell>
        </row>
        <row r="375">
          <cell r="A375">
            <v>0</v>
          </cell>
          <cell r="B375" t="str">
            <v>Bonga</v>
          </cell>
          <cell r="C375">
            <v>0</v>
          </cell>
          <cell r="D375">
            <v>0</v>
          </cell>
          <cell r="E375">
            <v>0</v>
          </cell>
          <cell r="F375">
            <v>0</v>
          </cell>
          <cell r="G375">
            <v>0</v>
          </cell>
          <cell r="H375">
            <v>0</v>
          </cell>
          <cell r="I375">
            <v>0</v>
          </cell>
          <cell r="J375">
            <v>0</v>
          </cell>
          <cell r="K375" t="str">
            <v>Lagos (SNEPCO)</v>
          </cell>
          <cell r="L375" t="str">
            <v>0001</v>
          </cell>
          <cell r="M375">
            <v>0</v>
          </cell>
          <cell r="N375">
            <v>0</v>
          </cell>
          <cell r="O375">
            <v>0</v>
          </cell>
          <cell r="P375">
            <v>0</v>
          </cell>
          <cell r="Q375">
            <v>0</v>
          </cell>
          <cell r="R375">
            <v>0</v>
          </cell>
          <cell r="T375">
            <v>0</v>
          </cell>
          <cell r="U375">
            <v>0</v>
          </cell>
          <cell r="V375">
            <v>0</v>
          </cell>
          <cell r="W375">
            <v>0</v>
          </cell>
          <cell r="X375">
            <v>0</v>
          </cell>
          <cell r="Z375">
            <v>0</v>
          </cell>
          <cell r="AD375">
            <v>0</v>
          </cell>
          <cell r="AE375">
            <v>0</v>
          </cell>
          <cell r="AF375">
            <v>0</v>
          </cell>
          <cell r="AG375">
            <v>0</v>
          </cell>
          <cell r="AH375">
            <v>0</v>
          </cell>
          <cell r="AI375">
            <v>0</v>
          </cell>
          <cell r="AJ375">
            <v>0</v>
          </cell>
          <cell r="AK375">
            <v>0</v>
          </cell>
          <cell r="AL375">
            <v>0</v>
          </cell>
          <cell r="AO375">
            <v>0</v>
          </cell>
          <cell r="AR375">
            <v>0</v>
          </cell>
        </row>
        <row r="376">
          <cell r="A376" t="str">
            <v>EPG-PS-PABOL</v>
          </cell>
          <cell r="B376" t="str">
            <v>Bonga</v>
          </cell>
          <cell r="C376" t="str">
            <v>50832121</v>
          </cell>
          <cell r="D376" t="str">
            <v>Maintenance Planner</v>
          </cell>
          <cell r="E376">
            <v>0</v>
          </cell>
          <cell r="F376">
            <v>0</v>
          </cell>
          <cell r="G376" t="str">
            <v>Prod Eng Upstream Maint Planning  JG5</v>
          </cell>
          <cell r="H376" t="str">
            <v>5</v>
          </cell>
          <cell r="I376" t="str">
            <v>50831958</v>
          </cell>
          <cell r="J376" t="str">
            <v>Black, Les</v>
          </cell>
          <cell r="K376" t="str">
            <v>Lagos (SNEPCO)</v>
          </cell>
          <cell r="L376" t="str">
            <v>0001</v>
          </cell>
          <cell r="M376">
            <v>0</v>
          </cell>
          <cell r="N376">
            <v>0</v>
          </cell>
          <cell r="O376">
            <v>0</v>
          </cell>
          <cell r="P376">
            <v>0</v>
          </cell>
          <cell r="Q376">
            <v>0</v>
          </cell>
          <cell r="R376">
            <v>0</v>
          </cell>
          <cell r="T376">
            <v>0</v>
          </cell>
          <cell r="U376">
            <v>0</v>
          </cell>
          <cell r="V376">
            <v>0</v>
          </cell>
          <cell r="W376">
            <v>0</v>
          </cell>
          <cell r="X376">
            <v>0</v>
          </cell>
          <cell r="Z376">
            <v>0</v>
          </cell>
          <cell r="AC376">
            <v>39114</v>
          </cell>
          <cell r="AD376">
            <v>0</v>
          </cell>
          <cell r="AE376">
            <v>0</v>
          </cell>
          <cell r="AF376">
            <v>0</v>
          </cell>
          <cell r="AG376">
            <v>0</v>
          </cell>
          <cell r="AH376">
            <v>0</v>
          </cell>
          <cell r="AI376">
            <v>0</v>
          </cell>
          <cell r="AJ376">
            <v>0</v>
          </cell>
          <cell r="AK376">
            <v>0</v>
          </cell>
          <cell r="AL376">
            <v>0</v>
          </cell>
          <cell r="AO376">
            <v>0</v>
          </cell>
          <cell r="AR376">
            <v>0</v>
          </cell>
        </row>
        <row r="377">
          <cell r="A377" t="str">
            <v>EPG-PS-PABOL</v>
          </cell>
          <cell r="B377" t="str">
            <v>Bonga</v>
          </cell>
          <cell r="C377" t="str">
            <v>50832122</v>
          </cell>
          <cell r="D377" t="str">
            <v>Maintenance Planner</v>
          </cell>
          <cell r="E377">
            <v>0</v>
          </cell>
          <cell r="F377">
            <v>0</v>
          </cell>
          <cell r="G377" t="str">
            <v>Prod Eng Upstream Maint Planning  JG5</v>
          </cell>
          <cell r="H377" t="str">
            <v>5</v>
          </cell>
          <cell r="I377" t="str">
            <v>50831959</v>
          </cell>
          <cell r="J377" t="str">
            <v>Willetts, Ian</v>
          </cell>
          <cell r="K377" t="str">
            <v>Lagos (SNEPCO)</v>
          </cell>
          <cell r="L377" t="str">
            <v>0001</v>
          </cell>
          <cell r="M377">
            <v>0</v>
          </cell>
          <cell r="N377">
            <v>0</v>
          </cell>
          <cell r="O377">
            <v>0</v>
          </cell>
          <cell r="P377">
            <v>0</v>
          </cell>
          <cell r="Q377">
            <v>0</v>
          </cell>
          <cell r="R377">
            <v>0</v>
          </cell>
          <cell r="T377">
            <v>0</v>
          </cell>
          <cell r="U377">
            <v>0</v>
          </cell>
          <cell r="V377">
            <v>0</v>
          </cell>
          <cell r="W377">
            <v>0</v>
          </cell>
          <cell r="X377">
            <v>0</v>
          </cell>
          <cell r="Z377">
            <v>0</v>
          </cell>
          <cell r="AC377">
            <v>38999</v>
          </cell>
          <cell r="AD377">
            <v>0</v>
          </cell>
          <cell r="AE377">
            <v>0</v>
          </cell>
          <cell r="AF377">
            <v>0</v>
          </cell>
          <cell r="AG377">
            <v>0</v>
          </cell>
          <cell r="AH377">
            <v>0</v>
          </cell>
          <cell r="AI377">
            <v>0</v>
          </cell>
          <cell r="AJ377">
            <v>0</v>
          </cell>
          <cell r="AK377">
            <v>0</v>
          </cell>
          <cell r="AL377">
            <v>0</v>
          </cell>
          <cell r="AO377">
            <v>0</v>
          </cell>
          <cell r="AR377">
            <v>0</v>
          </cell>
        </row>
        <row r="378">
          <cell r="A378">
            <v>0</v>
          </cell>
          <cell r="C378">
            <v>0</v>
          </cell>
          <cell r="D378">
            <v>0</v>
          </cell>
          <cell r="E378">
            <v>0</v>
          </cell>
          <cell r="F378">
            <v>0</v>
          </cell>
          <cell r="G378">
            <v>0</v>
          </cell>
          <cell r="H378">
            <v>0</v>
          </cell>
          <cell r="I378">
            <v>0</v>
          </cell>
          <cell r="J378">
            <v>0</v>
          </cell>
          <cell r="K378" t="str">
            <v>Lagos (SNEPCO)</v>
          </cell>
          <cell r="L378">
            <v>0</v>
          </cell>
          <cell r="M378">
            <v>0</v>
          </cell>
          <cell r="N378">
            <v>0</v>
          </cell>
          <cell r="O378">
            <v>0</v>
          </cell>
          <cell r="P378">
            <v>0</v>
          </cell>
          <cell r="Q378">
            <v>0</v>
          </cell>
          <cell r="R378">
            <v>0</v>
          </cell>
          <cell r="T378">
            <v>0</v>
          </cell>
          <cell r="U378">
            <v>0</v>
          </cell>
          <cell r="V378">
            <v>0</v>
          </cell>
          <cell r="W378">
            <v>0</v>
          </cell>
          <cell r="X378">
            <v>0</v>
          </cell>
          <cell r="Z378">
            <v>0</v>
          </cell>
          <cell r="AD378">
            <v>0</v>
          </cell>
          <cell r="AE378">
            <v>0</v>
          </cell>
          <cell r="AF378">
            <v>0</v>
          </cell>
          <cell r="AG378">
            <v>0</v>
          </cell>
          <cell r="AH378">
            <v>0</v>
          </cell>
          <cell r="AI378">
            <v>0</v>
          </cell>
          <cell r="AJ378">
            <v>0</v>
          </cell>
          <cell r="AK378">
            <v>0</v>
          </cell>
          <cell r="AL378">
            <v>0</v>
          </cell>
          <cell r="AO378">
            <v>0</v>
          </cell>
          <cell r="AR378">
            <v>0</v>
          </cell>
        </row>
        <row r="379">
          <cell r="A379">
            <v>0</v>
          </cell>
          <cell r="C379">
            <v>0</v>
          </cell>
          <cell r="D379">
            <v>0</v>
          </cell>
          <cell r="E379">
            <v>0</v>
          </cell>
          <cell r="F379">
            <v>0</v>
          </cell>
          <cell r="G379">
            <v>0</v>
          </cell>
          <cell r="H379">
            <v>0</v>
          </cell>
          <cell r="I379">
            <v>0</v>
          </cell>
          <cell r="J379">
            <v>0</v>
          </cell>
          <cell r="K379" t="str">
            <v>Lagos (SNEPCO)</v>
          </cell>
          <cell r="L379" t="str">
            <v>0001</v>
          </cell>
          <cell r="M379">
            <v>0</v>
          </cell>
          <cell r="N379">
            <v>0</v>
          </cell>
          <cell r="O379">
            <v>0</v>
          </cell>
          <cell r="P379">
            <v>0</v>
          </cell>
          <cell r="Q379">
            <v>0</v>
          </cell>
          <cell r="R379">
            <v>0</v>
          </cell>
          <cell r="T379">
            <v>0</v>
          </cell>
          <cell r="U379">
            <v>0</v>
          </cell>
          <cell r="V379">
            <v>0</v>
          </cell>
          <cell r="W379">
            <v>0</v>
          </cell>
          <cell r="X379">
            <v>0</v>
          </cell>
          <cell r="Z379">
            <v>0</v>
          </cell>
          <cell r="AD379">
            <v>0</v>
          </cell>
          <cell r="AE379">
            <v>0</v>
          </cell>
          <cell r="AF379">
            <v>0</v>
          </cell>
          <cell r="AG379">
            <v>0</v>
          </cell>
          <cell r="AH379">
            <v>0</v>
          </cell>
          <cell r="AI379">
            <v>0</v>
          </cell>
          <cell r="AJ379">
            <v>0</v>
          </cell>
          <cell r="AK379">
            <v>0</v>
          </cell>
          <cell r="AL379">
            <v>0</v>
          </cell>
          <cell r="AO379">
            <v>0</v>
          </cell>
          <cell r="AR379">
            <v>0</v>
          </cell>
        </row>
        <row r="380">
          <cell r="A380" t="str">
            <v>EPG-PS-PAEO</v>
          </cell>
          <cell r="B380" t="str">
            <v>Sea Eagle</v>
          </cell>
          <cell r="C380" t="str">
            <v>50832651</v>
          </cell>
          <cell r="D380" t="str">
            <v>EA Production Superintendent</v>
          </cell>
          <cell r="E380" t="str">
            <v xml:space="preserve">   67987</v>
          </cell>
          <cell r="F380" t="str">
            <v>Bode, Abolade</v>
          </cell>
          <cell r="G380" t="str">
            <v>Prod Eng Upstream Ops Supervision JG2</v>
          </cell>
          <cell r="H380" t="str">
            <v>2</v>
          </cell>
          <cell r="I380" t="str">
            <v>50831955</v>
          </cell>
          <cell r="J380" t="str">
            <v>Mihlon, Frank</v>
          </cell>
          <cell r="K380" t="str">
            <v>Lagos (SNEPCO)</v>
          </cell>
          <cell r="L380" t="str">
            <v>0001</v>
          </cell>
          <cell r="M380" t="str">
            <v>Regular</v>
          </cell>
          <cell r="N380" t="str">
            <v>Indefinite</v>
          </cell>
          <cell r="O380" t="str">
            <v>2</v>
          </cell>
          <cell r="P380">
            <v>0</v>
          </cell>
          <cell r="Q380">
            <v>0</v>
          </cell>
          <cell r="R380">
            <v>0</v>
          </cell>
          <cell r="T380">
            <v>0</v>
          </cell>
          <cell r="U380">
            <v>0</v>
          </cell>
          <cell r="V380">
            <v>0</v>
          </cell>
          <cell r="W380">
            <v>0</v>
          </cell>
          <cell r="X380">
            <v>0</v>
          </cell>
          <cell r="Z380">
            <v>0</v>
          </cell>
          <cell r="AD380">
            <v>0</v>
          </cell>
          <cell r="AE380">
            <v>0</v>
          </cell>
          <cell r="AF380">
            <v>0</v>
          </cell>
          <cell r="AG380">
            <v>0</v>
          </cell>
          <cell r="AH380">
            <v>0</v>
          </cell>
          <cell r="AI380">
            <v>0</v>
          </cell>
          <cell r="AJ380">
            <v>0</v>
          </cell>
          <cell r="AK380">
            <v>0</v>
          </cell>
          <cell r="AL380">
            <v>0</v>
          </cell>
          <cell r="AO380">
            <v>0</v>
          </cell>
          <cell r="AR380">
            <v>0</v>
          </cell>
        </row>
        <row r="381">
          <cell r="A381">
            <v>0</v>
          </cell>
          <cell r="C381">
            <v>0</v>
          </cell>
          <cell r="D381">
            <v>0</v>
          </cell>
          <cell r="E381">
            <v>0</v>
          </cell>
          <cell r="F381">
            <v>0</v>
          </cell>
          <cell r="G381">
            <v>0</v>
          </cell>
          <cell r="H381">
            <v>0</v>
          </cell>
          <cell r="I381">
            <v>0</v>
          </cell>
          <cell r="J381">
            <v>0</v>
          </cell>
          <cell r="K381" t="str">
            <v>Lagos (SNEPCO)</v>
          </cell>
          <cell r="L381" t="str">
            <v>0003</v>
          </cell>
          <cell r="M381">
            <v>0</v>
          </cell>
          <cell r="N381">
            <v>0</v>
          </cell>
          <cell r="O381">
            <v>0</v>
          </cell>
          <cell r="P381">
            <v>0</v>
          </cell>
          <cell r="Q381">
            <v>0</v>
          </cell>
          <cell r="R381">
            <v>0</v>
          </cell>
          <cell r="T381">
            <v>0</v>
          </cell>
          <cell r="U381">
            <v>0</v>
          </cell>
          <cell r="V381">
            <v>0</v>
          </cell>
          <cell r="W381">
            <v>0</v>
          </cell>
          <cell r="X381">
            <v>0</v>
          </cell>
          <cell r="Z381">
            <v>0</v>
          </cell>
          <cell r="AD381">
            <v>0</v>
          </cell>
          <cell r="AE381">
            <v>0</v>
          </cell>
          <cell r="AF381">
            <v>0</v>
          </cell>
          <cell r="AG381">
            <v>0</v>
          </cell>
          <cell r="AH381">
            <v>0</v>
          </cell>
          <cell r="AI381">
            <v>0</v>
          </cell>
          <cell r="AJ381">
            <v>0</v>
          </cell>
          <cell r="AK381">
            <v>0</v>
          </cell>
          <cell r="AL381">
            <v>0</v>
          </cell>
          <cell r="AO381">
            <v>0</v>
          </cell>
          <cell r="AR381">
            <v>0</v>
          </cell>
        </row>
        <row r="382">
          <cell r="A382" t="str">
            <v>EPG-PS-PAEO</v>
          </cell>
          <cell r="B382" t="str">
            <v>Sea Eagle</v>
          </cell>
          <cell r="C382" t="str">
            <v>50827578</v>
          </cell>
          <cell r="D382" t="str">
            <v>Offshore Installation Manager</v>
          </cell>
          <cell r="E382" t="str">
            <v xml:space="preserve">   68600</v>
          </cell>
          <cell r="F382" t="str">
            <v>Smith, John</v>
          </cell>
          <cell r="G382" t="str">
            <v>Prod Eng Upstream Ops Supervision JG3</v>
          </cell>
          <cell r="H382" t="str">
            <v>3</v>
          </cell>
          <cell r="I382" t="str">
            <v>50832651</v>
          </cell>
          <cell r="J382" t="str">
            <v>Bode, Abolade</v>
          </cell>
          <cell r="K382" t="str">
            <v>Lagos (SNEPCO)</v>
          </cell>
          <cell r="L382" t="str">
            <v>0003</v>
          </cell>
          <cell r="M382" t="str">
            <v>Expatriate - EBAS</v>
          </cell>
          <cell r="N382" t="str">
            <v>Indefinite</v>
          </cell>
          <cell r="O382" t="str">
            <v>3</v>
          </cell>
          <cell r="P382">
            <v>0</v>
          </cell>
          <cell r="Q382">
            <v>0</v>
          </cell>
          <cell r="R382">
            <v>0</v>
          </cell>
          <cell r="T382">
            <v>0</v>
          </cell>
          <cell r="U382">
            <v>0</v>
          </cell>
          <cell r="V382">
            <v>0</v>
          </cell>
          <cell r="W382">
            <v>0</v>
          </cell>
          <cell r="X382">
            <v>0</v>
          </cell>
          <cell r="Z382">
            <v>0</v>
          </cell>
          <cell r="AD382">
            <v>0</v>
          </cell>
          <cell r="AE382">
            <v>0</v>
          </cell>
          <cell r="AF382">
            <v>0</v>
          </cell>
          <cell r="AG382">
            <v>0</v>
          </cell>
          <cell r="AH382">
            <v>0</v>
          </cell>
          <cell r="AI382">
            <v>0</v>
          </cell>
          <cell r="AJ382">
            <v>0</v>
          </cell>
          <cell r="AK382">
            <v>0</v>
          </cell>
          <cell r="AL382">
            <v>0</v>
          </cell>
          <cell r="AO382">
            <v>0</v>
          </cell>
          <cell r="AR382">
            <v>0</v>
          </cell>
        </row>
        <row r="383">
          <cell r="A383" t="str">
            <v>EPG-PS-PAEO</v>
          </cell>
          <cell r="B383" t="str">
            <v>Sea Eagle</v>
          </cell>
          <cell r="C383" t="str">
            <v>50827579</v>
          </cell>
          <cell r="D383" t="str">
            <v>Offshore Installation Manager</v>
          </cell>
          <cell r="E383" t="str">
            <v xml:space="preserve">   65928</v>
          </cell>
          <cell r="F383" t="str">
            <v>Nnajiofor, Osita</v>
          </cell>
          <cell r="G383" t="str">
            <v>Prod Eng Upstream Ops Supervision JG3</v>
          </cell>
          <cell r="H383" t="str">
            <v>3</v>
          </cell>
          <cell r="I383" t="str">
            <v>50832651</v>
          </cell>
          <cell r="J383" t="str">
            <v>Bode, Abolade</v>
          </cell>
          <cell r="K383" t="str">
            <v>Lagos (SNEPCO)</v>
          </cell>
          <cell r="L383" t="str">
            <v>0003</v>
          </cell>
          <cell r="M383" t="str">
            <v>Regular</v>
          </cell>
          <cell r="N383" t="str">
            <v>Indefinite</v>
          </cell>
          <cell r="O383" t="str">
            <v>3</v>
          </cell>
          <cell r="P383">
            <v>0</v>
          </cell>
          <cell r="Q383">
            <v>0</v>
          </cell>
          <cell r="R383">
            <v>0</v>
          </cell>
          <cell r="T383">
            <v>0</v>
          </cell>
          <cell r="U383">
            <v>0</v>
          </cell>
          <cell r="V383">
            <v>0</v>
          </cell>
          <cell r="W383">
            <v>0</v>
          </cell>
          <cell r="X383">
            <v>0</v>
          </cell>
          <cell r="Z383">
            <v>0</v>
          </cell>
          <cell r="AD383">
            <v>0</v>
          </cell>
          <cell r="AE383">
            <v>0</v>
          </cell>
          <cell r="AF383">
            <v>0</v>
          </cell>
          <cell r="AG383">
            <v>0</v>
          </cell>
          <cell r="AH383">
            <v>0</v>
          </cell>
          <cell r="AI383">
            <v>0</v>
          </cell>
          <cell r="AJ383">
            <v>0</v>
          </cell>
          <cell r="AK383">
            <v>0</v>
          </cell>
          <cell r="AL383">
            <v>0</v>
          </cell>
          <cell r="AO383">
            <v>0</v>
          </cell>
          <cell r="AR383">
            <v>0</v>
          </cell>
        </row>
        <row r="384">
          <cell r="A384" t="str">
            <v>EPG-PS-PAEO</v>
          </cell>
          <cell r="B384" t="str">
            <v>Sea Eagle</v>
          </cell>
          <cell r="C384" t="str">
            <v>50827580</v>
          </cell>
          <cell r="D384" t="str">
            <v>EA Re-entry Project Manager</v>
          </cell>
          <cell r="E384">
            <v>0</v>
          </cell>
          <cell r="F384">
            <v>0</v>
          </cell>
          <cell r="G384" t="str">
            <v>Prod Eng Upstream Ops Supervision JG3</v>
          </cell>
          <cell r="H384" t="str">
            <v>3</v>
          </cell>
          <cell r="I384" t="str">
            <v>50831955</v>
          </cell>
          <cell r="J384" t="str">
            <v>Mihlon, Frank</v>
          </cell>
          <cell r="K384" t="str">
            <v>Lagos (SNEPCO)</v>
          </cell>
          <cell r="L384" t="str">
            <v>0003</v>
          </cell>
          <cell r="M384">
            <v>0</v>
          </cell>
          <cell r="N384">
            <v>0</v>
          </cell>
          <cell r="O384">
            <v>0</v>
          </cell>
          <cell r="P384">
            <v>0</v>
          </cell>
          <cell r="Q384">
            <v>0</v>
          </cell>
          <cell r="R384">
            <v>0</v>
          </cell>
          <cell r="T384">
            <v>0</v>
          </cell>
          <cell r="U384">
            <v>0</v>
          </cell>
          <cell r="V384">
            <v>0</v>
          </cell>
          <cell r="W384">
            <v>0</v>
          </cell>
          <cell r="X384">
            <v>0</v>
          </cell>
          <cell r="Z384">
            <v>0</v>
          </cell>
          <cell r="AC384">
            <v>39142</v>
          </cell>
          <cell r="AD384">
            <v>0</v>
          </cell>
          <cell r="AE384">
            <v>0</v>
          </cell>
          <cell r="AF384">
            <v>0</v>
          </cell>
          <cell r="AG384">
            <v>0</v>
          </cell>
          <cell r="AH384">
            <v>0</v>
          </cell>
          <cell r="AI384">
            <v>0</v>
          </cell>
          <cell r="AJ384">
            <v>0</v>
          </cell>
          <cell r="AK384">
            <v>0</v>
          </cell>
          <cell r="AL384">
            <v>0</v>
          </cell>
          <cell r="AO384">
            <v>0</v>
          </cell>
          <cell r="AR384">
            <v>0</v>
          </cell>
        </row>
        <row r="385">
          <cell r="A385" t="str">
            <v>EPG-PS-PAEO</v>
          </cell>
          <cell r="B385" t="str">
            <v>Sea Eagle</v>
          </cell>
          <cell r="C385" t="str">
            <v>50827576</v>
          </cell>
          <cell r="D385" t="str">
            <v>Relief Offshore Installation Manager</v>
          </cell>
          <cell r="E385" t="str">
            <v xml:space="preserve">   68793</v>
          </cell>
          <cell r="F385" t="str">
            <v>Potter, Chris</v>
          </cell>
          <cell r="G385" t="str">
            <v>Prod Eng Upstream Ops Supervision JG3</v>
          </cell>
          <cell r="H385" t="str">
            <v>3</v>
          </cell>
          <cell r="I385" t="str">
            <v>50832651</v>
          </cell>
          <cell r="J385" t="str">
            <v>Bode, Abolade</v>
          </cell>
          <cell r="K385" t="str">
            <v>Lagos (SNEPCO)</v>
          </cell>
          <cell r="L385" t="str">
            <v>0001</v>
          </cell>
          <cell r="M385" t="str">
            <v>Expatriate - EBAS</v>
          </cell>
          <cell r="N385" t="str">
            <v>Indefinite</v>
          </cell>
          <cell r="O385" t="str">
            <v>3</v>
          </cell>
          <cell r="P385">
            <v>0</v>
          </cell>
          <cell r="Q385">
            <v>0</v>
          </cell>
          <cell r="R385">
            <v>0</v>
          </cell>
          <cell r="T385">
            <v>0</v>
          </cell>
          <cell r="U385">
            <v>0</v>
          </cell>
          <cell r="V385">
            <v>0</v>
          </cell>
          <cell r="W385">
            <v>0</v>
          </cell>
          <cell r="X385">
            <v>0</v>
          </cell>
          <cell r="Z385">
            <v>0</v>
          </cell>
          <cell r="AD385">
            <v>0</v>
          </cell>
          <cell r="AE385">
            <v>0</v>
          </cell>
          <cell r="AF385">
            <v>0</v>
          </cell>
          <cell r="AG385">
            <v>0</v>
          </cell>
          <cell r="AH385">
            <v>0</v>
          </cell>
          <cell r="AI385">
            <v>0</v>
          </cell>
          <cell r="AJ385">
            <v>0</v>
          </cell>
          <cell r="AK385">
            <v>0</v>
          </cell>
          <cell r="AL385">
            <v>0</v>
          </cell>
          <cell r="AO385">
            <v>0</v>
          </cell>
          <cell r="AR385">
            <v>0</v>
          </cell>
        </row>
        <row r="386">
          <cell r="A386" t="str">
            <v>EPG-PS-PAEO</v>
          </cell>
          <cell r="B386" t="str">
            <v>Sea Eagle</v>
          </cell>
          <cell r="C386" t="str">
            <v>50827577</v>
          </cell>
          <cell r="D386" t="str">
            <v>Relief Offshore Installation Manager</v>
          </cell>
          <cell r="E386" t="str">
            <v xml:space="preserve">   68651</v>
          </cell>
          <cell r="F386" t="str">
            <v>De Bont, Antonius</v>
          </cell>
          <cell r="G386" t="str">
            <v>Prod Eng Upstream Ops Supervision JG3</v>
          </cell>
          <cell r="H386" t="str">
            <v>3</v>
          </cell>
          <cell r="I386" t="str">
            <v>50832651</v>
          </cell>
          <cell r="J386" t="str">
            <v>Bode, Abolade</v>
          </cell>
          <cell r="K386" t="str">
            <v>Lagos (SNEPCO)</v>
          </cell>
          <cell r="L386" t="str">
            <v>0001</v>
          </cell>
          <cell r="M386" t="str">
            <v>Expatriate - EBAS</v>
          </cell>
          <cell r="N386" t="str">
            <v>Indefinite</v>
          </cell>
          <cell r="O386" t="str">
            <v>3</v>
          </cell>
          <cell r="P386">
            <v>0</v>
          </cell>
          <cell r="Q386">
            <v>0</v>
          </cell>
          <cell r="R386">
            <v>0</v>
          </cell>
          <cell r="T386">
            <v>0</v>
          </cell>
          <cell r="U386">
            <v>0</v>
          </cell>
          <cell r="V386">
            <v>0</v>
          </cell>
          <cell r="W386">
            <v>0</v>
          </cell>
          <cell r="X386">
            <v>0</v>
          </cell>
          <cell r="Z386">
            <v>0</v>
          </cell>
          <cell r="AD386">
            <v>0</v>
          </cell>
          <cell r="AE386">
            <v>0</v>
          </cell>
          <cell r="AF386">
            <v>0</v>
          </cell>
          <cell r="AG386">
            <v>0</v>
          </cell>
          <cell r="AH386">
            <v>0</v>
          </cell>
          <cell r="AI386">
            <v>0</v>
          </cell>
          <cell r="AJ386">
            <v>0</v>
          </cell>
          <cell r="AK386">
            <v>0</v>
          </cell>
          <cell r="AL386">
            <v>0</v>
          </cell>
          <cell r="AO386">
            <v>0</v>
          </cell>
          <cell r="AR386">
            <v>0</v>
          </cell>
        </row>
        <row r="387">
          <cell r="A387">
            <v>0</v>
          </cell>
          <cell r="C387">
            <v>0</v>
          </cell>
          <cell r="D387">
            <v>0</v>
          </cell>
          <cell r="E387">
            <v>0</v>
          </cell>
          <cell r="F387">
            <v>0</v>
          </cell>
          <cell r="G387">
            <v>0</v>
          </cell>
          <cell r="H387">
            <v>0</v>
          </cell>
          <cell r="I387">
            <v>0</v>
          </cell>
          <cell r="J387">
            <v>0</v>
          </cell>
          <cell r="K387" t="str">
            <v>Lagos (SNEPCO)</v>
          </cell>
          <cell r="L387" t="str">
            <v>0003</v>
          </cell>
          <cell r="M387">
            <v>0</v>
          </cell>
          <cell r="N387">
            <v>0</v>
          </cell>
          <cell r="O387">
            <v>0</v>
          </cell>
          <cell r="P387">
            <v>0</v>
          </cell>
          <cell r="Q387">
            <v>0</v>
          </cell>
          <cell r="R387">
            <v>0</v>
          </cell>
          <cell r="T387">
            <v>0</v>
          </cell>
          <cell r="U387">
            <v>0</v>
          </cell>
          <cell r="V387">
            <v>0</v>
          </cell>
          <cell r="W387">
            <v>0</v>
          </cell>
          <cell r="X387">
            <v>0</v>
          </cell>
          <cell r="Z387">
            <v>0</v>
          </cell>
          <cell r="AD387">
            <v>0</v>
          </cell>
          <cell r="AE387">
            <v>0</v>
          </cell>
          <cell r="AF387">
            <v>0</v>
          </cell>
          <cell r="AG387">
            <v>0</v>
          </cell>
          <cell r="AH387">
            <v>0</v>
          </cell>
          <cell r="AI387">
            <v>0</v>
          </cell>
          <cell r="AJ387">
            <v>0</v>
          </cell>
          <cell r="AK387">
            <v>0</v>
          </cell>
          <cell r="AL387">
            <v>0</v>
          </cell>
          <cell r="AO387">
            <v>0</v>
          </cell>
          <cell r="AR387">
            <v>0</v>
          </cell>
        </row>
        <row r="388">
          <cell r="A388" t="str">
            <v>EPG-PS-PAEOP</v>
          </cell>
          <cell r="B388" t="str">
            <v>Sea Eagle</v>
          </cell>
          <cell r="C388" t="str">
            <v>50827582</v>
          </cell>
          <cell r="D388" t="str">
            <v>Operations Supervisor</v>
          </cell>
          <cell r="E388">
            <v>0</v>
          </cell>
          <cell r="F388">
            <v>0</v>
          </cell>
          <cell r="G388" t="str">
            <v>Prod Eng Upstream Ops Supervision JG4</v>
          </cell>
          <cell r="H388" t="str">
            <v>4</v>
          </cell>
          <cell r="I388" t="str">
            <v>50827578</v>
          </cell>
          <cell r="J388" t="str">
            <v>Smith, John</v>
          </cell>
          <cell r="K388" t="str">
            <v>Lagos (SNEPCO)</v>
          </cell>
          <cell r="L388" t="str">
            <v>0003</v>
          </cell>
          <cell r="M388">
            <v>0</v>
          </cell>
          <cell r="N388">
            <v>0</v>
          </cell>
          <cell r="O388">
            <v>0</v>
          </cell>
          <cell r="P388">
            <v>0</v>
          </cell>
          <cell r="Q388">
            <v>0</v>
          </cell>
          <cell r="R388">
            <v>0</v>
          </cell>
          <cell r="T388">
            <v>0</v>
          </cell>
          <cell r="U388">
            <v>0</v>
          </cell>
          <cell r="V388">
            <v>0</v>
          </cell>
          <cell r="W388">
            <v>0</v>
          </cell>
          <cell r="X388">
            <v>0</v>
          </cell>
          <cell r="Z388">
            <v>0</v>
          </cell>
          <cell r="AC388">
            <v>39203</v>
          </cell>
          <cell r="AD388">
            <v>0</v>
          </cell>
          <cell r="AE388">
            <v>0</v>
          </cell>
          <cell r="AF388">
            <v>0</v>
          </cell>
          <cell r="AG388">
            <v>0</v>
          </cell>
          <cell r="AH388">
            <v>0</v>
          </cell>
          <cell r="AI388">
            <v>0</v>
          </cell>
          <cell r="AJ388">
            <v>0</v>
          </cell>
          <cell r="AK388">
            <v>0</v>
          </cell>
          <cell r="AL388">
            <v>0</v>
          </cell>
          <cell r="AO388">
            <v>0</v>
          </cell>
          <cell r="AR388">
            <v>0</v>
          </cell>
        </row>
        <row r="389">
          <cell r="A389" t="str">
            <v>EPG-PS-PAEOP</v>
          </cell>
          <cell r="B389" t="str">
            <v>Sea Eagle</v>
          </cell>
          <cell r="C389" t="str">
            <v>50827583</v>
          </cell>
          <cell r="D389" t="str">
            <v>Operations Supervisor</v>
          </cell>
          <cell r="E389" t="str">
            <v xml:space="preserve">   69500</v>
          </cell>
          <cell r="F389" t="str">
            <v>Syme, Alan</v>
          </cell>
          <cell r="G389" t="str">
            <v>Prod Eng Upstream Ops Supervision JG4</v>
          </cell>
          <cell r="H389" t="str">
            <v>4</v>
          </cell>
          <cell r="I389" t="str">
            <v>50827579</v>
          </cell>
          <cell r="J389" t="str">
            <v>Nnajiofor, Osita</v>
          </cell>
          <cell r="K389" t="str">
            <v>Lagos (SNEPCO)</v>
          </cell>
          <cell r="L389" t="str">
            <v>0001</v>
          </cell>
          <cell r="M389" t="str">
            <v>Expatriate - EBAS</v>
          </cell>
          <cell r="N389" t="str">
            <v>Indefinite</v>
          </cell>
          <cell r="O389" t="str">
            <v>4</v>
          </cell>
          <cell r="P389">
            <v>0</v>
          </cell>
          <cell r="Q389">
            <v>0</v>
          </cell>
          <cell r="R389">
            <v>0</v>
          </cell>
          <cell r="T389">
            <v>0</v>
          </cell>
          <cell r="U389">
            <v>0</v>
          </cell>
          <cell r="V389">
            <v>0</v>
          </cell>
          <cell r="W389">
            <v>0</v>
          </cell>
          <cell r="X389">
            <v>0</v>
          </cell>
          <cell r="Z389">
            <v>0</v>
          </cell>
          <cell r="AD389">
            <v>0</v>
          </cell>
          <cell r="AE389">
            <v>0</v>
          </cell>
          <cell r="AF389">
            <v>0</v>
          </cell>
          <cell r="AG389">
            <v>0</v>
          </cell>
          <cell r="AH389">
            <v>0</v>
          </cell>
          <cell r="AI389">
            <v>0</v>
          </cell>
          <cell r="AJ389">
            <v>0</v>
          </cell>
          <cell r="AK389">
            <v>0</v>
          </cell>
          <cell r="AL389">
            <v>0</v>
          </cell>
          <cell r="AO389">
            <v>0</v>
          </cell>
          <cell r="AR389">
            <v>0</v>
          </cell>
        </row>
        <row r="390">
          <cell r="A390" t="str">
            <v>EPG-PS-PAEOP</v>
          </cell>
          <cell r="B390" t="str">
            <v>Sea Eagle</v>
          </cell>
          <cell r="C390" t="str">
            <v>50827590</v>
          </cell>
          <cell r="D390" t="str">
            <v>Shift Supervisor Process</v>
          </cell>
          <cell r="E390" t="str">
            <v xml:space="preserve">   67478</v>
          </cell>
          <cell r="F390" t="str">
            <v>Moar, Eric</v>
          </cell>
          <cell r="G390" t="str">
            <v>Prod Eng Upstream Ops Supervision JG5</v>
          </cell>
          <cell r="H390" t="str">
            <v>5</v>
          </cell>
          <cell r="I390" t="str">
            <v>50827583</v>
          </cell>
          <cell r="J390" t="str">
            <v>Syme, Alan</v>
          </cell>
          <cell r="K390" t="str">
            <v>Lagos (SNEPCO)</v>
          </cell>
          <cell r="L390" t="str">
            <v>0003</v>
          </cell>
          <cell r="M390" t="str">
            <v>Expatriate - EBAS</v>
          </cell>
          <cell r="N390" t="str">
            <v>Indefinite</v>
          </cell>
          <cell r="O390" t="str">
            <v>5</v>
          </cell>
          <cell r="P390">
            <v>0</v>
          </cell>
          <cell r="Q390">
            <v>0</v>
          </cell>
          <cell r="R390">
            <v>0</v>
          </cell>
          <cell r="T390">
            <v>0</v>
          </cell>
          <cell r="U390">
            <v>0</v>
          </cell>
          <cell r="V390">
            <v>0</v>
          </cell>
          <cell r="W390">
            <v>0</v>
          </cell>
          <cell r="X390">
            <v>0</v>
          </cell>
          <cell r="Z390">
            <v>0</v>
          </cell>
          <cell r="AD390">
            <v>0</v>
          </cell>
          <cell r="AE390">
            <v>0</v>
          </cell>
          <cell r="AF390">
            <v>0</v>
          </cell>
          <cell r="AG390">
            <v>0</v>
          </cell>
          <cell r="AH390">
            <v>0</v>
          </cell>
          <cell r="AI390">
            <v>0</v>
          </cell>
          <cell r="AJ390">
            <v>0</v>
          </cell>
          <cell r="AK390">
            <v>0</v>
          </cell>
          <cell r="AL390">
            <v>0</v>
          </cell>
          <cell r="AO390">
            <v>0</v>
          </cell>
          <cell r="AR390">
            <v>0</v>
          </cell>
        </row>
        <row r="391">
          <cell r="A391" t="str">
            <v>EPG-PS-PAEOP</v>
          </cell>
          <cell r="B391" t="str">
            <v>Sea Eagle</v>
          </cell>
          <cell r="C391" t="str">
            <v>50827591</v>
          </cell>
          <cell r="D391" t="str">
            <v>Shift Supervisor Process</v>
          </cell>
          <cell r="E391" t="str">
            <v xml:space="preserve">   68211</v>
          </cell>
          <cell r="F391" t="str">
            <v>Mcconnachie, Ewan</v>
          </cell>
          <cell r="G391" t="str">
            <v>Prod Eng Upstream Ops Supervision JG5</v>
          </cell>
          <cell r="H391" t="str">
            <v>5</v>
          </cell>
          <cell r="I391" t="str">
            <v>50827583</v>
          </cell>
          <cell r="J391" t="str">
            <v>Syme, Alan</v>
          </cell>
          <cell r="K391" t="str">
            <v>Lagos (SNEPCO)</v>
          </cell>
          <cell r="L391" t="str">
            <v>0003</v>
          </cell>
          <cell r="M391" t="str">
            <v>Expatriate - EBAS</v>
          </cell>
          <cell r="N391" t="str">
            <v>Indefinite</v>
          </cell>
          <cell r="O391" t="str">
            <v>5</v>
          </cell>
          <cell r="P391">
            <v>0</v>
          </cell>
          <cell r="Q391">
            <v>0</v>
          </cell>
          <cell r="R391">
            <v>0</v>
          </cell>
          <cell r="T391">
            <v>0</v>
          </cell>
          <cell r="U391">
            <v>0</v>
          </cell>
          <cell r="V391">
            <v>0</v>
          </cell>
          <cell r="W391">
            <v>0</v>
          </cell>
          <cell r="X391">
            <v>0</v>
          </cell>
          <cell r="Z391">
            <v>0</v>
          </cell>
          <cell r="AD391">
            <v>0</v>
          </cell>
          <cell r="AE391">
            <v>0</v>
          </cell>
          <cell r="AF391">
            <v>0</v>
          </cell>
          <cell r="AG391">
            <v>0</v>
          </cell>
          <cell r="AH391">
            <v>0</v>
          </cell>
          <cell r="AI391">
            <v>0</v>
          </cell>
          <cell r="AJ391">
            <v>0</v>
          </cell>
          <cell r="AK391">
            <v>0</v>
          </cell>
          <cell r="AL391">
            <v>0</v>
          </cell>
          <cell r="AO391">
            <v>0</v>
          </cell>
          <cell r="AR391">
            <v>0</v>
          </cell>
        </row>
        <row r="392">
          <cell r="A392" t="str">
            <v>EPG-PS-PAEOP</v>
          </cell>
          <cell r="B392" t="str">
            <v>Sea Eagle</v>
          </cell>
          <cell r="C392" t="str">
            <v>50827592</v>
          </cell>
          <cell r="D392" t="str">
            <v>Shift Supervisor Process</v>
          </cell>
          <cell r="E392">
            <v>0</v>
          </cell>
          <cell r="F392">
            <v>0</v>
          </cell>
          <cell r="G392" t="str">
            <v>Prod Eng Upstream Ops Supervision JG5</v>
          </cell>
          <cell r="H392" t="str">
            <v>5</v>
          </cell>
          <cell r="I392" t="str">
            <v>50827582</v>
          </cell>
          <cell r="J392">
            <v>0</v>
          </cell>
          <cell r="K392" t="str">
            <v>Lagos (SNEPCO)</v>
          </cell>
          <cell r="L392" t="str">
            <v>0003</v>
          </cell>
          <cell r="M392">
            <v>0</v>
          </cell>
          <cell r="N392">
            <v>0</v>
          </cell>
          <cell r="O392">
            <v>0</v>
          </cell>
          <cell r="P392">
            <v>0</v>
          </cell>
          <cell r="Q392">
            <v>0</v>
          </cell>
          <cell r="R392">
            <v>0</v>
          </cell>
          <cell r="T392">
            <v>0</v>
          </cell>
          <cell r="U392">
            <v>0</v>
          </cell>
          <cell r="V392">
            <v>0</v>
          </cell>
          <cell r="W392">
            <v>0</v>
          </cell>
          <cell r="X392">
            <v>0</v>
          </cell>
          <cell r="Z392">
            <v>0</v>
          </cell>
          <cell r="AC392">
            <v>39173</v>
          </cell>
          <cell r="AD392">
            <v>0</v>
          </cell>
          <cell r="AE392">
            <v>0</v>
          </cell>
          <cell r="AF392">
            <v>0</v>
          </cell>
          <cell r="AG392">
            <v>0</v>
          </cell>
          <cell r="AH392">
            <v>0</v>
          </cell>
          <cell r="AI392">
            <v>0</v>
          </cell>
          <cell r="AJ392">
            <v>0</v>
          </cell>
          <cell r="AK392">
            <v>0</v>
          </cell>
          <cell r="AL392">
            <v>0</v>
          </cell>
          <cell r="AO392">
            <v>0</v>
          </cell>
          <cell r="AR392">
            <v>0</v>
          </cell>
        </row>
        <row r="393">
          <cell r="A393" t="str">
            <v>EPG-PS-PAEOP</v>
          </cell>
          <cell r="B393" t="str">
            <v>Sea Eagle</v>
          </cell>
          <cell r="C393" t="str">
            <v>50827593</v>
          </cell>
          <cell r="D393" t="str">
            <v>Shift Supervisor Process</v>
          </cell>
          <cell r="E393" t="str">
            <v xml:space="preserve">   67488</v>
          </cell>
          <cell r="F393" t="str">
            <v>Usin, Effiong</v>
          </cell>
          <cell r="G393" t="str">
            <v>Prod Eng Upstream Ops Supervision JG5</v>
          </cell>
          <cell r="H393" t="str">
            <v>5</v>
          </cell>
          <cell r="I393" t="str">
            <v>50827583</v>
          </cell>
          <cell r="J393" t="str">
            <v>Syme, Alan</v>
          </cell>
          <cell r="K393" t="str">
            <v>Lagos (SNEPCO)</v>
          </cell>
          <cell r="L393" t="str">
            <v>0003</v>
          </cell>
          <cell r="M393" t="str">
            <v>Regular</v>
          </cell>
          <cell r="N393" t="str">
            <v>Indefinite</v>
          </cell>
          <cell r="O393" t="str">
            <v>5</v>
          </cell>
          <cell r="P393">
            <v>0</v>
          </cell>
          <cell r="Q393">
            <v>0</v>
          </cell>
          <cell r="R393">
            <v>0</v>
          </cell>
          <cell r="T393">
            <v>0</v>
          </cell>
          <cell r="U393">
            <v>0</v>
          </cell>
          <cell r="V393">
            <v>0</v>
          </cell>
          <cell r="W393">
            <v>0</v>
          </cell>
          <cell r="X393">
            <v>0</v>
          </cell>
          <cell r="Z393">
            <v>0</v>
          </cell>
          <cell r="AD393">
            <v>0</v>
          </cell>
          <cell r="AE393">
            <v>0</v>
          </cell>
          <cell r="AF393">
            <v>0</v>
          </cell>
          <cell r="AG393">
            <v>0</v>
          </cell>
          <cell r="AH393">
            <v>0</v>
          </cell>
          <cell r="AI393">
            <v>0</v>
          </cell>
          <cell r="AJ393">
            <v>0</v>
          </cell>
          <cell r="AK393">
            <v>0</v>
          </cell>
          <cell r="AL393">
            <v>0</v>
          </cell>
          <cell r="AO393">
            <v>0</v>
          </cell>
          <cell r="AR393">
            <v>0</v>
          </cell>
        </row>
        <row r="394">
          <cell r="A394" t="str">
            <v>EPG-PS-PAEOP</v>
          </cell>
          <cell r="B394" t="str">
            <v>Sea Eagle</v>
          </cell>
          <cell r="C394" t="str">
            <v>50827581</v>
          </cell>
          <cell r="D394" t="str">
            <v>Operations Supervisor</v>
          </cell>
          <cell r="E394" t="str">
            <v xml:space="preserve">   98234</v>
          </cell>
          <cell r="F394" t="str">
            <v>Purvis, David</v>
          </cell>
          <cell r="G394" t="str">
            <v>Prod Eng Upstream Ops Supervision JG4</v>
          </cell>
          <cell r="H394" t="str">
            <v>4</v>
          </cell>
          <cell r="I394" t="str">
            <v>50827578</v>
          </cell>
          <cell r="J394" t="str">
            <v>Smith, John</v>
          </cell>
          <cell r="K394" t="str">
            <v>Lagos (SNEPCO)</v>
          </cell>
          <cell r="L394" t="str">
            <v>0003</v>
          </cell>
          <cell r="M394" t="str">
            <v>Expatriate - Other</v>
          </cell>
          <cell r="N394" t="str">
            <v>Indefinite</v>
          </cell>
          <cell r="O394" t="str">
            <v>4</v>
          </cell>
          <cell r="P394">
            <v>0</v>
          </cell>
          <cell r="Q394">
            <v>0</v>
          </cell>
          <cell r="R394">
            <v>0</v>
          </cell>
          <cell r="T394">
            <v>0</v>
          </cell>
          <cell r="U394">
            <v>0</v>
          </cell>
          <cell r="V394">
            <v>0</v>
          </cell>
          <cell r="W394">
            <v>0</v>
          </cell>
          <cell r="X394">
            <v>0</v>
          </cell>
          <cell r="Z394">
            <v>0</v>
          </cell>
          <cell r="AD394">
            <v>0</v>
          </cell>
          <cell r="AE394">
            <v>0</v>
          </cell>
          <cell r="AF394">
            <v>0</v>
          </cell>
          <cell r="AG394">
            <v>0</v>
          </cell>
          <cell r="AH394">
            <v>0</v>
          </cell>
          <cell r="AI394">
            <v>0</v>
          </cell>
          <cell r="AJ394">
            <v>0</v>
          </cell>
          <cell r="AK394">
            <v>0</v>
          </cell>
          <cell r="AL394">
            <v>0</v>
          </cell>
          <cell r="AO394">
            <v>0</v>
          </cell>
          <cell r="AR394">
            <v>0</v>
          </cell>
        </row>
        <row r="395">
          <cell r="A395">
            <v>0</v>
          </cell>
          <cell r="B395" t="str">
            <v>Sea Eagle</v>
          </cell>
          <cell r="C395">
            <v>0</v>
          </cell>
          <cell r="D395">
            <v>0</v>
          </cell>
          <cell r="E395">
            <v>0</v>
          </cell>
          <cell r="F395">
            <v>0</v>
          </cell>
          <cell r="G395">
            <v>0</v>
          </cell>
          <cell r="H395">
            <v>0</v>
          </cell>
          <cell r="I395">
            <v>0</v>
          </cell>
          <cell r="J395">
            <v>0</v>
          </cell>
          <cell r="K395" t="str">
            <v>Lagos (SNEPCO)</v>
          </cell>
          <cell r="L395" t="str">
            <v>0003</v>
          </cell>
          <cell r="M395">
            <v>0</v>
          </cell>
          <cell r="N395">
            <v>0</v>
          </cell>
          <cell r="O395">
            <v>0</v>
          </cell>
          <cell r="P395">
            <v>0</v>
          </cell>
          <cell r="Q395">
            <v>0</v>
          </cell>
          <cell r="R395">
            <v>0</v>
          </cell>
          <cell r="T395">
            <v>0</v>
          </cell>
          <cell r="U395">
            <v>0</v>
          </cell>
          <cell r="V395">
            <v>0</v>
          </cell>
          <cell r="W395">
            <v>0</v>
          </cell>
          <cell r="X395">
            <v>0</v>
          </cell>
          <cell r="Z395">
            <v>0</v>
          </cell>
          <cell r="AD395">
            <v>0</v>
          </cell>
          <cell r="AE395">
            <v>0</v>
          </cell>
          <cell r="AF395">
            <v>0</v>
          </cell>
          <cell r="AG395">
            <v>0</v>
          </cell>
          <cell r="AH395">
            <v>0</v>
          </cell>
          <cell r="AI395">
            <v>0</v>
          </cell>
          <cell r="AJ395">
            <v>0</v>
          </cell>
          <cell r="AK395">
            <v>0</v>
          </cell>
          <cell r="AL395">
            <v>0</v>
          </cell>
          <cell r="AO395">
            <v>0</v>
          </cell>
          <cell r="AR395">
            <v>0</v>
          </cell>
        </row>
        <row r="396">
          <cell r="A396" t="str">
            <v>EPG-PS-PAEOP</v>
          </cell>
          <cell r="B396" t="str">
            <v>Sea Eagle</v>
          </cell>
          <cell r="C396" t="str">
            <v>50827586</v>
          </cell>
          <cell r="D396" t="str">
            <v>Field Supervisor</v>
          </cell>
          <cell r="E396" t="str">
            <v xml:space="preserve">   66026</v>
          </cell>
          <cell r="F396" t="str">
            <v>Ogunmola, Olorunyomi</v>
          </cell>
          <cell r="G396" t="str">
            <v>Prod Eng Upstream Ops Supervision JG5</v>
          </cell>
          <cell r="H396" t="str">
            <v>5</v>
          </cell>
          <cell r="I396" t="str">
            <v>50827583</v>
          </cell>
          <cell r="J396" t="str">
            <v>Syme, Alan</v>
          </cell>
          <cell r="K396" t="str">
            <v>Lagos (SNEPCO)</v>
          </cell>
          <cell r="L396" t="str">
            <v>0003</v>
          </cell>
          <cell r="M396" t="str">
            <v>Regular</v>
          </cell>
          <cell r="N396" t="str">
            <v>Indefinite</v>
          </cell>
          <cell r="O396" t="str">
            <v>5</v>
          </cell>
          <cell r="P396">
            <v>0</v>
          </cell>
          <cell r="Q396">
            <v>0</v>
          </cell>
          <cell r="R396">
            <v>0</v>
          </cell>
          <cell r="T396">
            <v>0</v>
          </cell>
          <cell r="U396">
            <v>0</v>
          </cell>
          <cell r="V396">
            <v>0</v>
          </cell>
          <cell r="W396">
            <v>0</v>
          </cell>
          <cell r="X396">
            <v>0</v>
          </cell>
          <cell r="Z396">
            <v>0</v>
          </cell>
          <cell r="AD396">
            <v>0</v>
          </cell>
          <cell r="AE396">
            <v>0</v>
          </cell>
          <cell r="AF396">
            <v>0</v>
          </cell>
          <cell r="AG396">
            <v>0</v>
          </cell>
          <cell r="AH396">
            <v>0</v>
          </cell>
          <cell r="AI396">
            <v>0</v>
          </cell>
          <cell r="AJ396">
            <v>0</v>
          </cell>
          <cell r="AK396">
            <v>0</v>
          </cell>
          <cell r="AL396">
            <v>0</v>
          </cell>
          <cell r="AO396">
            <v>0</v>
          </cell>
          <cell r="AR396">
            <v>0</v>
          </cell>
        </row>
        <row r="397">
          <cell r="A397" t="str">
            <v>EPG-PS-PAEOP</v>
          </cell>
          <cell r="B397" t="str">
            <v>Sea Eagle</v>
          </cell>
          <cell r="C397" t="str">
            <v>50827588</v>
          </cell>
          <cell r="D397" t="str">
            <v>Field Supervisor</v>
          </cell>
          <cell r="E397" t="str">
            <v xml:space="preserve">   66692</v>
          </cell>
          <cell r="F397" t="str">
            <v>Egharevba, Moses</v>
          </cell>
          <cell r="G397" t="str">
            <v>Prod Eng Upstream Ops Supervision JG5</v>
          </cell>
          <cell r="H397" t="str">
            <v>5</v>
          </cell>
          <cell r="I397" t="str">
            <v>50827583</v>
          </cell>
          <cell r="J397" t="str">
            <v>Syme, Alan</v>
          </cell>
          <cell r="K397" t="str">
            <v>Lagos (SNEPCO)</v>
          </cell>
          <cell r="L397" t="str">
            <v>0003</v>
          </cell>
          <cell r="M397" t="str">
            <v>Regular</v>
          </cell>
          <cell r="N397" t="str">
            <v>Indefinite</v>
          </cell>
          <cell r="O397" t="str">
            <v>5</v>
          </cell>
          <cell r="P397">
            <v>0</v>
          </cell>
          <cell r="Q397">
            <v>0</v>
          </cell>
          <cell r="R397">
            <v>0</v>
          </cell>
          <cell r="T397">
            <v>0</v>
          </cell>
          <cell r="U397">
            <v>0</v>
          </cell>
          <cell r="V397">
            <v>0</v>
          </cell>
          <cell r="W397">
            <v>0</v>
          </cell>
          <cell r="X397">
            <v>0</v>
          </cell>
          <cell r="Z397">
            <v>0</v>
          </cell>
          <cell r="AD397">
            <v>0</v>
          </cell>
          <cell r="AE397">
            <v>0</v>
          </cell>
          <cell r="AF397">
            <v>0</v>
          </cell>
          <cell r="AG397">
            <v>0</v>
          </cell>
          <cell r="AH397">
            <v>0</v>
          </cell>
          <cell r="AI397">
            <v>0</v>
          </cell>
          <cell r="AJ397">
            <v>0</v>
          </cell>
          <cell r="AK397">
            <v>0</v>
          </cell>
          <cell r="AL397">
            <v>0</v>
          </cell>
          <cell r="AO397">
            <v>0</v>
          </cell>
          <cell r="AR397">
            <v>0</v>
          </cell>
        </row>
        <row r="398">
          <cell r="A398">
            <v>0</v>
          </cell>
          <cell r="B398" t="str">
            <v>Sea Eagle</v>
          </cell>
          <cell r="C398">
            <v>0</v>
          </cell>
          <cell r="D398">
            <v>0</v>
          </cell>
          <cell r="E398">
            <v>0</v>
          </cell>
          <cell r="F398">
            <v>0</v>
          </cell>
          <cell r="G398">
            <v>0</v>
          </cell>
          <cell r="H398">
            <v>0</v>
          </cell>
          <cell r="I398">
            <v>0</v>
          </cell>
          <cell r="J398">
            <v>0</v>
          </cell>
          <cell r="K398" t="str">
            <v>Lagos (SNEPCO)</v>
          </cell>
          <cell r="L398" t="str">
            <v>0003</v>
          </cell>
          <cell r="M398">
            <v>0</v>
          </cell>
          <cell r="N398">
            <v>0</v>
          </cell>
          <cell r="O398">
            <v>0</v>
          </cell>
          <cell r="P398">
            <v>0</v>
          </cell>
          <cell r="Q398">
            <v>0</v>
          </cell>
          <cell r="R398">
            <v>0</v>
          </cell>
          <cell r="T398">
            <v>0</v>
          </cell>
          <cell r="U398">
            <v>0</v>
          </cell>
          <cell r="V398">
            <v>0</v>
          </cell>
          <cell r="W398">
            <v>0</v>
          </cell>
          <cell r="X398">
            <v>0</v>
          </cell>
          <cell r="Z398">
            <v>0</v>
          </cell>
          <cell r="AD398">
            <v>0</v>
          </cell>
          <cell r="AE398">
            <v>0</v>
          </cell>
          <cell r="AF398">
            <v>0</v>
          </cell>
          <cell r="AG398">
            <v>0</v>
          </cell>
          <cell r="AH398">
            <v>0</v>
          </cell>
          <cell r="AI398">
            <v>0</v>
          </cell>
          <cell r="AJ398">
            <v>0</v>
          </cell>
          <cell r="AK398">
            <v>0</v>
          </cell>
          <cell r="AL398">
            <v>0</v>
          </cell>
          <cell r="AO398">
            <v>0</v>
          </cell>
          <cell r="AR398">
            <v>0</v>
          </cell>
        </row>
        <row r="399">
          <cell r="A399" t="str">
            <v>EPG-PS-PAEOP</v>
          </cell>
          <cell r="B399" t="str">
            <v>Sea Eagle</v>
          </cell>
          <cell r="C399" t="str">
            <v>50827596</v>
          </cell>
          <cell r="D399" t="str">
            <v>Operations Technician</v>
          </cell>
          <cell r="E399">
            <v>0</v>
          </cell>
          <cell r="F399">
            <v>0</v>
          </cell>
          <cell r="G399" t="str">
            <v>Prod Eng Upstream Ops JG6</v>
          </cell>
          <cell r="H399" t="str">
            <v>6</v>
          </cell>
          <cell r="I399" t="str">
            <v>50827582</v>
          </cell>
          <cell r="J399">
            <v>0</v>
          </cell>
          <cell r="K399" t="str">
            <v>Lagos (SNEPCO)</v>
          </cell>
          <cell r="L399" t="str">
            <v>0003</v>
          </cell>
          <cell r="M399">
            <v>0</v>
          </cell>
          <cell r="N399">
            <v>0</v>
          </cell>
          <cell r="O399">
            <v>0</v>
          </cell>
          <cell r="P399">
            <v>0</v>
          </cell>
          <cell r="Q399">
            <v>0</v>
          </cell>
          <cell r="R399">
            <v>0</v>
          </cell>
          <cell r="T399">
            <v>0</v>
          </cell>
          <cell r="U399">
            <v>0</v>
          </cell>
          <cell r="V399">
            <v>0</v>
          </cell>
          <cell r="W399">
            <v>0</v>
          </cell>
          <cell r="X399">
            <v>0</v>
          </cell>
          <cell r="Z399">
            <v>0</v>
          </cell>
          <cell r="AC399">
            <v>38933</v>
          </cell>
          <cell r="AD399">
            <v>0</v>
          </cell>
          <cell r="AE399">
            <v>0</v>
          </cell>
          <cell r="AF399">
            <v>0</v>
          </cell>
          <cell r="AG399">
            <v>0</v>
          </cell>
          <cell r="AH399">
            <v>0</v>
          </cell>
          <cell r="AI399">
            <v>0</v>
          </cell>
          <cell r="AJ399">
            <v>0</v>
          </cell>
          <cell r="AK399">
            <v>0</v>
          </cell>
          <cell r="AL399">
            <v>0</v>
          </cell>
          <cell r="AO399">
            <v>0</v>
          </cell>
          <cell r="AR399">
            <v>0</v>
          </cell>
        </row>
        <row r="400">
          <cell r="A400" t="str">
            <v>EPG-PS-PAEOP</v>
          </cell>
          <cell r="B400" t="str">
            <v>Sea Eagle</v>
          </cell>
          <cell r="C400" t="str">
            <v>50827597</v>
          </cell>
          <cell r="D400" t="str">
            <v>Operations Technician</v>
          </cell>
          <cell r="E400">
            <v>0</v>
          </cell>
          <cell r="F400">
            <v>0</v>
          </cell>
          <cell r="G400" t="str">
            <v>Prod Eng Upstream Ops JG6</v>
          </cell>
          <cell r="H400" t="str">
            <v>6</v>
          </cell>
          <cell r="I400" t="str">
            <v>50827591</v>
          </cell>
          <cell r="J400" t="str">
            <v>Mcconnachie, Ewan</v>
          </cell>
          <cell r="K400" t="str">
            <v>Lagos (SNEPCO)</v>
          </cell>
          <cell r="L400" t="str">
            <v>0003</v>
          </cell>
          <cell r="M400">
            <v>0</v>
          </cell>
          <cell r="N400">
            <v>0</v>
          </cell>
          <cell r="O400">
            <v>0</v>
          </cell>
          <cell r="P400">
            <v>0</v>
          </cell>
          <cell r="Q400">
            <v>0</v>
          </cell>
          <cell r="R400">
            <v>0</v>
          </cell>
          <cell r="T400">
            <v>0</v>
          </cell>
          <cell r="U400">
            <v>0</v>
          </cell>
          <cell r="V400">
            <v>0</v>
          </cell>
          <cell r="W400">
            <v>0</v>
          </cell>
          <cell r="X400">
            <v>0</v>
          </cell>
          <cell r="Z400">
            <v>0</v>
          </cell>
          <cell r="AC400">
            <v>39052</v>
          </cell>
          <cell r="AD400">
            <v>0</v>
          </cell>
          <cell r="AE400">
            <v>0</v>
          </cell>
          <cell r="AF400">
            <v>0</v>
          </cell>
          <cell r="AG400">
            <v>0</v>
          </cell>
          <cell r="AH400">
            <v>0</v>
          </cell>
          <cell r="AI400">
            <v>0</v>
          </cell>
          <cell r="AJ400">
            <v>0</v>
          </cell>
          <cell r="AK400">
            <v>0</v>
          </cell>
          <cell r="AL400">
            <v>0</v>
          </cell>
          <cell r="AO400">
            <v>0</v>
          </cell>
          <cell r="AR400">
            <v>0</v>
          </cell>
        </row>
        <row r="401">
          <cell r="A401" t="str">
            <v>EPG-PS-PAEOP</v>
          </cell>
          <cell r="B401" t="str">
            <v>Sea Eagle</v>
          </cell>
          <cell r="C401" t="str">
            <v>50827598</v>
          </cell>
          <cell r="D401" t="str">
            <v>Operations Technician</v>
          </cell>
          <cell r="E401">
            <v>0</v>
          </cell>
          <cell r="F401">
            <v>0</v>
          </cell>
          <cell r="G401" t="str">
            <v>Prod Eng Upstream Ops JG6</v>
          </cell>
          <cell r="H401" t="str">
            <v>6</v>
          </cell>
          <cell r="I401" t="str">
            <v>50827590</v>
          </cell>
          <cell r="J401" t="str">
            <v>Moar, Eric</v>
          </cell>
          <cell r="K401" t="str">
            <v>Lagos (SNEPCO)</v>
          </cell>
          <cell r="L401" t="str">
            <v>0003</v>
          </cell>
          <cell r="M401">
            <v>0</v>
          </cell>
          <cell r="N401">
            <v>0</v>
          </cell>
          <cell r="O401">
            <v>0</v>
          </cell>
          <cell r="P401">
            <v>0</v>
          </cell>
          <cell r="Q401">
            <v>0</v>
          </cell>
          <cell r="R401">
            <v>0</v>
          </cell>
          <cell r="T401">
            <v>0</v>
          </cell>
          <cell r="U401">
            <v>0</v>
          </cell>
          <cell r="V401">
            <v>0</v>
          </cell>
          <cell r="W401">
            <v>0</v>
          </cell>
          <cell r="X401">
            <v>0</v>
          </cell>
          <cell r="Z401">
            <v>0</v>
          </cell>
          <cell r="AC401">
            <v>39173</v>
          </cell>
          <cell r="AD401">
            <v>0</v>
          </cell>
          <cell r="AE401">
            <v>0</v>
          </cell>
          <cell r="AF401">
            <v>0</v>
          </cell>
          <cell r="AG401">
            <v>0</v>
          </cell>
          <cell r="AH401">
            <v>0</v>
          </cell>
          <cell r="AI401">
            <v>0</v>
          </cell>
          <cell r="AJ401">
            <v>0</v>
          </cell>
          <cell r="AK401">
            <v>0</v>
          </cell>
          <cell r="AL401">
            <v>0</v>
          </cell>
          <cell r="AO401">
            <v>0</v>
          </cell>
          <cell r="AR401">
            <v>0</v>
          </cell>
        </row>
        <row r="402">
          <cell r="A402" t="str">
            <v>EPG-PS-PAEOP</v>
          </cell>
          <cell r="B402" t="str">
            <v>Sea Eagle</v>
          </cell>
          <cell r="C402" t="str">
            <v>50827599</v>
          </cell>
          <cell r="D402" t="str">
            <v>Operations Technician</v>
          </cell>
          <cell r="E402">
            <v>0</v>
          </cell>
          <cell r="F402">
            <v>0</v>
          </cell>
          <cell r="G402" t="str">
            <v>Prod Eng Upstream Ops JG6</v>
          </cell>
          <cell r="H402" t="str">
            <v>6</v>
          </cell>
          <cell r="I402" t="str">
            <v>50827583</v>
          </cell>
          <cell r="J402" t="str">
            <v>Syme, Alan</v>
          </cell>
          <cell r="K402" t="str">
            <v>Lagos (SNEPCO)</v>
          </cell>
          <cell r="L402" t="str">
            <v>0003</v>
          </cell>
          <cell r="M402">
            <v>0</v>
          </cell>
          <cell r="N402">
            <v>0</v>
          </cell>
          <cell r="O402">
            <v>0</v>
          </cell>
          <cell r="P402">
            <v>0</v>
          </cell>
          <cell r="Q402">
            <v>0</v>
          </cell>
          <cell r="R402">
            <v>0</v>
          </cell>
          <cell r="T402">
            <v>0</v>
          </cell>
          <cell r="U402">
            <v>0</v>
          </cell>
          <cell r="V402">
            <v>0</v>
          </cell>
          <cell r="W402">
            <v>0</v>
          </cell>
          <cell r="X402">
            <v>0</v>
          </cell>
          <cell r="Z402">
            <v>0</v>
          </cell>
          <cell r="AC402">
            <v>39173</v>
          </cell>
          <cell r="AD402">
            <v>0</v>
          </cell>
          <cell r="AE402">
            <v>0</v>
          </cell>
          <cell r="AF402">
            <v>0</v>
          </cell>
          <cell r="AG402">
            <v>0</v>
          </cell>
          <cell r="AH402">
            <v>0</v>
          </cell>
          <cell r="AI402">
            <v>0</v>
          </cell>
          <cell r="AJ402">
            <v>0</v>
          </cell>
          <cell r="AK402">
            <v>0</v>
          </cell>
          <cell r="AL402">
            <v>0</v>
          </cell>
          <cell r="AO402">
            <v>0</v>
          </cell>
          <cell r="AR402">
            <v>0</v>
          </cell>
        </row>
        <row r="403">
          <cell r="A403" t="str">
            <v>EPG-PS-PAEOP</v>
          </cell>
          <cell r="B403" t="str">
            <v>Sea Eagle</v>
          </cell>
          <cell r="C403" t="str">
            <v>50827600</v>
          </cell>
          <cell r="D403" t="str">
            <v>Operations Technician</v>
          </cell>
          <cell r="E403" t="str">
            <v xml:space="preserve">   68375</v>
          </cell>
          <cell r="F403" t="str">
            <v>Fisher, Tim</v>
          </cell>
          <cell r="G403" t="str">
            <v>Prod Eng Upstream Ops JG6</v>
          </cell>
          <cell r="H403" t="str">
            <v>6</v>
          </cell>
          <cell r="I403" t="str">
            <v>50827591</v>
          </cell>
          <cell r="J403" t="str">
            <v>Mcconnachie, Ewan</v>
          </cell>
          <cell r="K403" t="str">
            <v>Lagos (SNEPCO)</v>
          </cell>
          <cell r="L403" t="str">
            <v>0003</v>
          </cell>
          <cell r="M403" t="str">
            <v>Expatriate - EBAS</v>
          </cell>
          <cell r="N403" t="str">
            <v>Indefinite</v>
          </cell>
          <cell r="O403" t="str">
            <v>6</v>
          </cell>
          <cell r="P403">
            <v>0</v>
          </cell>
          <cell r="Q403">
            <v>0</v>
          </cell>
          <cell r="R403">
            <v>0</v>
          </cell>
          <cell r="T403">
            <v>0</v>
          </cell>
          <cell r="U403">
            <v>0</v>
          </cell>
          <cell r="V403">
            <v>0</v>
          </cell>
          <cell r="W403">
            <v>0</v>
          </cell>
          <cell r="X403">
            <v>0</v>
          </cell>
          <cell r="Z403">
            <v>0</v>
          </cell>
          <cell r="AD403">
            <v>0</v>
          </cell>
          <cell r="AE403">
            <v>0</v>
          </cell>
          <cell r="AF403">
            <v>0</v>
          </cell>
          <cell r="AG403">
            <v>0</v>
          </cell>
          <cell r="AH403">
            <v>0</v>
          </cell>
          <cell r="AI403">
            <v>0</v>
          </cell>
          <cell r="AJ403">
            <v>0</v>
          </cell>
          <cell r="AK403">
            <v>0</v>
          </cell>
          <cell r="AL403">
            <v>0</v>
          </cell>
          <cell r="AO403">
            <v>0</v>
          </cell>
          <cell r="AR403">
            <v>0</v>
          </cell>
        </row>
        <row r="404">
          <cell r="A404" t="str">
            <v>EPG-PS-PAEOP</v>
          </cell>
          <cell r="B404" t="str">
            <v>Sea Eagle</v>
          </cell>
          <cell r="C404" t="str">
            <v>50827602</v>
          </cell>
          <cell r="D404" t="str">
            <v>Operations Technician</v>
          </cell>
          <cell r="E404" t="str">
            <v xml:space="preserve">   68385</v>
          </cell>
          <cell r="F404" t="str">
            <v>Harrison, Peter</v>
          </cell>
          <cell r="G404" t="str">
            <v>Prod Eng Upstream Ops JG6</v>
          </cell>
          <cell r="H404" t="str">
            <v>6</v>
          </cell>
          <cell r="I404" t="str">
            <v>50827590</v>
          </cell>
          <cell r="J404" t="str">
            <v>Moar, Eric</v>
          </cell>
          <cell r="K404" t="str">
            <v>Lagos (SNEPCO)</v>
          </cell>
          <cell r="L404" t="str">
            <v>0003</v>
          </cell>
          <cell r="M404" t="str">
            <v>Expatriate - EBAS</v>
          </cell>
          <cell r="N404" t="str">
            <v>Indefinite</v>
          </cell>
          <cell r="O404" t="str">
            <v>5</v>
          </cell>
          <cell r="P404">
            <v>0</v>
          </cell>
          <cell r="Q404">
            <v>0</v>
          </cell>
          <cell r="R404">
            <v>0</v>
          </cell>
          <cell r="T404">
            <v>0</v>
          </cell>
          <cell r="U404">
            <v>0</v>
          </cell>
          <cell r="V404">
            <v>0</v>
          </cell>
          <cell r="W404">
            <v>0</v>
          </cell>
          <cell r="X404">
            <v>0</v>
          </cell>
          <cell r="Z404">
            <v>0</v>
          </cell>
          <cell r="AD404">
            <v>0</v>
          </cell>
          <cell r="AE404">
            <v>0</v>
          </cell>
          <cell r="AF404">
            <v>0</v>
          </cell>
          <cell r="AG404">
            <v>0</v>
          </cell>
          <cell r="AH404">
            <v>0</v>
          </cell>
          <cell r="AI404">
            <v>0</v>
          </cell>
          <cell r="AJ404">
            <v>0</v>
          </cell>
          <cell r="AK404">
            <v>0</v>
          </cell>
          <cell r="AL404">
            <v>0</v>
          </cell>
          <cell r="AO404">
            <v>0</v>
          </cell>
          <cell r="AR404">
            <v>0</v>
          </cell>
        </row>
        <row r="405">
          <cell r="A405" t="str">
            <v>EPG-PS-PAEOP</v>
          </cell>
          <cell r="B405" t="str">
            <v>Sea Eagle</v>
          </cell>
          <cell r="C405" t="str">
            <v>50827604</v>
          </cell>
          <cell r="D405" t="str">
            <v>Operations Technician</v>
          </cell>
          <cell r="E405" t="str">
            <v xml:space="preserve">   95229</v>
          </cell>
          <cell r="F405" t="str">
            <v>Mccormick, Ged</v>
          </cell>
          <cell r="G405" t="str">
            <v>Prod Eng Upstream Ops JG6</v>
          </cell>
          <cell r="H405" t="str">
            <v>6</v>
          </cell>
          <cell r="I405" t="str">
            <v>50827582</v>
          </cell>
          <cell r="J405">
            <v>0</v>
          </cell>
          <cell r="K405" t="str">
            <v>Lagos (SNEPCO)</v>
          </cell>
          <cell r="L405" t="str">
            <v>0003</v>
          </cell>
          <cell r="M405" t="str">
            <v>Expatriate - EBAS</v>
          </cell>
          <cell r="N405" t="str">
            <v>Fixed Term (&gt;= 6mth)</v>
          </cell>
          <cell r="O405" t="str">
            <v>6</v>
          </cell>
          <cell r="P405">
            <v>0</v>
          </cell>
          <cell r="Q405">
            <v>0</v>
          </cell>
          <cell r="R405">
            <v>0</v>
          </cell>
          <cell r="T405">
            <v>0</v>
          </cell>
          <cell r="U405">
            <v>0</v>
          </cell>
          <cell r="V405">
            <v>0</v>
          </cell>
          <cell r="W405">
            <v>0</v>
          </cell>
          <cell r="X405">
            <v>0</v>
          </cell>
          <cell r="Z405">
            <v>0</v>
          </cell>
          <cell r="AD405">
            <v>0</v>
          </cell>
          <cell r="AE405">
            <v>0</v>
          </cell>
          <cell r="AF405">
            <v>0</v>
          </cell>
          <cell r="AG405">
            <v>0</v>
          </cell>
          <cell r="AH405">
            <v>0</v>
          </cell>
          <cell r="AI405">
            <v>0</v>
          </cell>
          <cell r="AJ405">
            <v>0</v>
          </cell>
          <cell r="AK405">
            <v>0</v>
          </cell>
          <cell r="AL405">
            <v>0</v>
          </cell>
          <cell r="AO405">
            <v>0</v>
          </cell>
          <cell r="AR405">
            <v>0</v>
          </cell>
        </row>
        <row r="406">
          <cell r="A406" t="str">
            <v>EPG-PS-PAEOP</v>
          </cell>
          <cell r="B406" t="str">
            <v>Sea Eagle</v>
          </cell>
          <cell r="C406" t="str">
            <v>50827607</v>
          </cell>
          <cell r="D406" t="str">
            <v>Operations Technician</v>
          </cell>
          <cell r="E406" t="str">
            <v xml:space="preserve">   86939</v>
          </cell>
          <cell r="F406" t="str">
            <v>Dean, Tom</v>
          </cell>
          <cell r="G406" t="str">
            <v>Prod Eng Upstream Ops JG6</v>
          </cell>
          <cell r="H406" t="str">
            <v>6</v>
          </cell>
          <cell r="I406" t="str">
            <v>50827583</v>
          </cell>
          <cell r="J406" t="str">
            <v>Syme, Alan</v>
          </cell>
          <cell r="K406" t="str">
            <v>Lagos (SNEPCO)</v>
          </cell>
          <cell r="L406" t="str">
            <v>0003</v>
          </cell>
          <cell r="M406" t="str">
            <v>Expatriate - EBAS</v>
          </cell>
          <cell r="N406" t="str">
            <v>Indefinite</v>
          </cell>
          <cell r="O406" t="str">
            <v>6</v>
          </cell>
          <cell r="P406">
            <v>0</v>
          </cell>
          <cell r="Q406">
            <v>0</v>
          </cell>
          <cell r="R406">
            <v>0</v>
          </cell>
          <cell r="T406">
            <v>0</v>
          </cell>
          <cell r="U406">
            <v>0</v>
          </cell>
          <cell r="V406">
            <v>0</v>
          </cell>
          <cell r="W406">
            <v>0</v>
          </cell>
          <cell r="X406">
            <v>0</v>
          </cell>
          <cell r="Z406">
            <v>0</v>
          </cell>
          <cell r="AD406">
            <v>0</v>
          </cell>
          <cell r="AE406">
            <v>0</v>
          </cell>
          <cell r="AF406">
            <v>0</v>
          </cell>
          <cell r="AG406">
            <v>0</v>
          </cell>
          <cell r="AH406">
            <v>0</v>
          </cell>
          <cell r="AI406">
            <v>0</v>
          </cell>
          <cell r="AJ406">
            <v>0</v>
          </cell>
          <cell r="AK406">
            <v>0</v>
          </cell>
          <cell r="AL406">
            <v>0</v>
          </cell>
          <cell r="AO406">
            <v>0</v>
          </cell>
          <cell r="AR406">
            <v>0</v>
          </cell>
        </row>
        <row r="407">
          <cell r="A407" t="str">
            <v>EPG-PS-PAEOP</v>
          </cell>
          <cell r="B407" t="str">
            <v>Sea Eagle</v>
          </cell>
          <cell r="C407" t="str">
            <v>50827612</v>
          </cell>
          <cell r="D407" t="str">
            <v>Operations Technician</v>
          </cell>
          <cell r="E407" t="str">
            <v xml:space="preserve">   66056</v>
          </cell>
          <cell r="F407" t="str">
            <v>Okos-Iboje, David</v>
          </cell>
          <cell r="G407" t="str">
            <v>Prod Eng Upstream Ops JG8</v>
          </cell>
          <cell r="H407" t="str">
            <v>8</v>
          </cell>
          <cell r="I407" t="str">
            <v>50827591</v>
          </cell>
          <cell r="J407" t="str">
            <v>Mcconnachie, Ewan</v>
          </cell>
          <cell r="K407" t="str">
            <v>Lagos (SNEPCO)</v>
          </cell>
          <cell r="L407" t="str">
            <v>0003</v>
          </cell>
          <cell r="M407" t="str">
            <v>Regular</v>
          </cell>
          <cell r="N407" t="str">
            <v>Indefinite</v>
          </cell>
          <cell r="O407" t="str">
            <v>6</v>
          </cell>
          <cell r="P407">
            <v>0</v>
          </cell>
          <cell r="Q407">
            <v>0</v>
          </cell>
          <cell r="R407">
            <v>0</v>
          </cell>
          <cell r="T407">
            <v>0</v>
          </cell>
          <cell r="U407">
            <v>0</v>
          </cell>
          <cell r="V407">
            <v>0</v>
          </cell>
          <cell r="W407">
            <v>0</v>
          </cell>
          <cell r="X407">
            <v>0</v>
          </cell>
          <cell r="Z407">
            <v>0</v>
          </cell>
          <cell r="AD407">
            <v>0</v>
          </cell>
          <cell r="AE407">
            <v>0</v>
          </cell>
          <cell r="AF407">
            <v>0</v>
          </cell>
          <cell r="AG407">
            <v>0</v>
          </cell>
          <cell r="AH407">
            <v>0</v>
          </cell>
          <cell r="AI407">
            <v>0</v>
          </cell>
          <cell r="AJ407">
            <v>0</v>
          </cell>
          <cell r="AK407">
            <v>0</v>
          </cell>
          <cell r="AL407">
            <v>0</v>
          </cell>
          <cell r="AO407">
            <v>0</v>
          </cell>
          <cell r="AR407">
            <v>0</v>
          </cell>
        </row>
        <row r="408">
          <cell r="A408" t="str">
            <v>EPG-PS-PAEOP</v>
          </cell>
          <cell r="B408" t="str">
            <v>Sea Eagle</v>
          </cell>
          <cell r="C408" t="str">
            <v>50827624</v>
          </cell>
          <cell r="D408" t="str">
            <v>Operations Technician</v>
          </cell>
          <cell r="E408" t="str">
            <v xml:space="preserve">   66211</v>
          </cell>
          <cell r="F408" t="str">
            <v>Ogbe, Austin</v>
          </cell>
          <cell r="G408" t="str">
            <v>Prod Eng Upstream Ops JG8</v>
          </cell>
          <cell r="H408" t="str">
            <v>8</v>
          </cell>
          <cell r="I408" t="str">
            <v>50827591</v>
          </cell>
          <cell r="J408" t="str">
            <v>Mcconnachie, Ewan</v>
          </cell>
          <cell r="K408" t="str">
            <v>Lagos (SNEPCO)</v>
          </cell>
          <cell r="L408" t="str">
            <v>0003</v>
          </cell>
          <cell r="M408" t="str">
            <v>Regular</v>
          </cell>
          <cell r="N408" t="str">
            <v>Indefinite</v>
          </cell>
          <cell r="O408" t="str">
            <v>6</v>
          </cell>
          <cell r="P408">
            <v>0</v>
          </cell>
          <cell r="Q408">
            <v>0</v>
          </cell>
          <cell r="R408">
            <v>0</v>
          </cell>
          <cell r="T408">
            <v>0</v>
          </cell>
          <cell r="U408">
            <v>0</v>
          </cell>
          <cell r="V408">
            <v>0</v>
          </cell>
          <cell r="W408">
            <v>0</v>
          </cell>
          <cell r="X408">
            <v>0</v>
          </cell>
          <cell r="Z408">
            <v>0</v>
          </cell>
          <cell r="AD408">
            <v>0</v>
          </cell>
          <cell r="AE408">
            <v>0</v>
          </cell>
          <cell r="AF408">
            <v>0</v>
          </cell>
          <cell r="AG408">
            <v>0</v>
          </cell>
          <cell r="AH408">
            <v>0</v>
          </cell>
          <cell r="AI408">
            <v>0</v>
          </cell>
          <cell r="AJ408">
            <v>0</v>
          </cell>
          <cell r="AK408">
            <v>0</v>
          </cell>
          <cell r="AL408">
            <v>0</v>
          </cell>
          <cell r="AO408">
            <v>0</v>
          </cell>
          <cell r="AR408">
            <v>0</v>
          </cell>
        </row>
        <row r="409">
          <cell r="A409" t="str">
            <v>EPG-PS-PAEOP</v>
          </cell>
          <cell r="B409" t="str">
            <v>Sea Eagle</v>
          </cell>
          <cell r="C409" t="str">
            <v>50827631</v>
          </cell>
          <cell r="D409" t="str">
            <v>Operations Technician</v>
          </cell>
          <cell r="E409" t="str">
            <v xml:space="preserve">   66397</v>
          </cell>
          <cell r="F409" t="str">
            <v>Sagay, Godwin</v>
          </cell>
          <cell r="G409" t="str">
            <v>Prod Eng Upstream Ops JG8</v>
          </cell>
          <cell r="H409" t="str">
            <v>8</v>
          </cell>
          <cell r="I409" t="str">
            <v>50827591</v>
          </cell>
          <cell r="J409" t="str">
            <v>Mcconnachie, Ewan</v>
          </cell>
          <cell r="K409" t="str">
            <v>Lagos (SNEPCO)</v>
          </cell>
          <cell r="L409" t="str">
            <v>0003</v>
          </cell>
          <cell r="M409" t="str">
            <v>Regular</v>
          </cell>
          <cell r="N409" t="str">
            <v>Indefinite</v>
          </cell>
          <cell r="O409" t="str">
            <v>6</v>
          </cell>
          <cell r="P409">
            <v>0</v>
          </cell>
          <cell r="Q409">
            <v>0</v>
          </cell>
          <cell r="R409">
            <v>0</v>
          </cell>
          <cell r="T409">
            <v>0</v>
          </cell>
          <cell r="U409">
            <v>0</v>
          </cell>
          <cell r="V409">
            <v>0</v>
          </cell>
          <cell r="W409">
            <v>0</v>
          </cell>
          <cell r="X409">
            <v>0</v>
          </cell>
          <cell r="Z409">
            <v>0</v>
          </cell>
          <cell r="AD409">
            <v>0</v>
          </cell>
          <cell r="AE409">
            <v>0</v>
          </cell>
          <cell r="AF409">
            <v>0</v>
          </cell>
          <cell r="AG409">
            <v>0</v>
          </cell>
          <cell r="AH409">
            <v>0</v>
          </cell>
          <cell r="AI409">
            <v>0</v>
          </cell>
          <cell r="AJ409">
            <v>0</v>
          </cell>
          <cell r="AK409">
            <v>0</v>
          </cell>
          <cell r="AL409">
            <v>0</v>
          </cell>
          <cell r="AO409">
            <v>0</v>
          </cell>
          <cell r="AR409">
            <v>0</v>
          </cell>
        </row>
        <row r="410">
          <cell r="A410" t="str">
            <v>EPG-PS-PAEOP</v>
          </cell>
          <cell r="B410" t="str">
            <v>Sea Eagle</v>
          </cell>
          <cell r="C410" t="str">
            <v>50827676</v>
          </cell>
          <cell r="D410" t="str">
            <v>Operations Technician</v>
          </cell>
          <cell r="E410">
            <v>0</v>
          </cell>
          <cell r="F410">
            <v>0</v>
          </cell>
          <cell r="G410" t="str">
            <v>Prod Eng Upstream Ops JG6</v>
          </cell>
          <cell r="H410" t="str">
            <v>6</v>
          </cell>
          <cell r="I410" t="str">
            <v>50827591</v>
          </cell>
          <cell r="J410" t="str">
            <v>Mcconnachie, Ewan</v>
          </cell>
          <cell r="K410" t="str">
            <v>Lagos (SNEPCO)</v>
          </cell>
          <cell r="L410" t="str">
            <v>0003</v>
          </cell>
          <cell r="M410">
            <v>0</v>
          </cell>
          <cell r="N410">
            <v>0</v>
          </cell>
          <cell r="O410">
            <v>0</v>
          </cell>
          <cell r="P410">
            <v>0</v>
          </cell>
          <cell r="Q410">
            <v>0</v>
          </cell>
          <cell r="R410">
            <v>0</v>
          </cell>
          <cell r="T410">
            <v>0</v>
          </cell>
          <cell r="U410">
            <v>0</v>
          </cell>
          <cell r="V410">
            <v>0</v>
          </cell>
          <cell r="W410">
            <v>0</v>
          </cell>
          <cell r="X410">
            <v>0</v>
          </cell>
          <cell r="Z410">
            <v>0</v>
          </cell>
          <cell r="AC410">
            <v>39173</v>
          </cell>
          <cell r="AD410">
            <v>0</v>
          </cell>
          <cell r="AE410">
            <v>0</v>
          </cell>
          <cell r="AF410">
            <v>0</v>
          </cell>
          <cell r="AG410">
            <v>0</v>
          </cell>
          <cell r="AH410">
            <v>0</v>
          </cell>
          <cell r="AI410">
            <v>0</v>
          </cell>
          <cell r="AJ410">
            <v>0</v>
          </cell>
          <cell r="AK410">
            <v>0</v>
          </cell>
          <cell r="AL410">
            <v>0</v>
          </cell>
          <cell r="AO410">
            <v>0</v>
          </cell>
          <cell r="AR410">
            <v>0</v>
          </cell>
        </row>
        <row r="411">
          <cell r="A411" t="str">
            <v>EPG-PS-PAEOP</v>
          </cell>
          <cell r="B411" t="str">
            <v>Sea Eagle</v>
          </cell>
          <cell r="C411" t="str">
            <v>50827688</v>
          </cell>
          <cell r="D411" t="str">
            <v>Operations Technician</v>
          </cell>
          <cell r="E411" t="str">
            <v xml:space="preserve">  102147</v>
          </cell>
          <cell r="F411" t="str">
            <v>Perry, Huey</v>
          </cell>
          <cell r="G411" t="str">
            <v>Prod Eng Upstream Ops JG6</v>
          </cell>
          <cell r="H411" t="str">
            <v>6</v>
          </cell>
          <cell r="I411" t="str">
            <v>50827583</v>
          </cell>
          <cell r="J411" t="str">
            <v>Syme, Alan</v>
          </cell>
          <cell r="K411" t="str">
            <v>Lagos (SNEPCO)</v>
          </cell>
          <cell r="L411" t="str">
            <v>0003</v>
          </cell>
          <cell r="M411" t="str">
            <v>Expatriate - Other</v>
          </cell>
          <cell r="N411" t="str">
            <v>Indefinite</v>
          </cell>
          <cell r="O411" t="str">
            <v>7</v>
          </cell>
          <cell r="P411">
            <v>0</v>
          </cell>
          <cell r="Q411">
            <v>0</v>
          </cell>
          <cell r="R411">
            <v>0</v>
          </cell>
          <cell r="T411">
            <v>0</v>
          </cell>
          <cell r="U411">
            <v>0</v>
          </cell>
          <cell r="V411">
            <v>0</v>
          </cell>
          <cell r="W411">
            <v>0</v>
          </cell>
          <cell r="X411">
            <v>0</v>
          </cell>
          <cell r="Z411">
            <v>0</v>
          </cell>
          <cell r="AD411">
            <v>0</v>
          </cell>
          <cell r="AE411">
            <v>0</v>
          </cell>
          <cell r="AF411">
            <v>0</v>
          </cell>
          <cell r="AG411">
            <v>0</v>
          </cell>
          <cell r="AH411">
            <v>0</v>
          </cell>
          <cell r="AI411">
            <v>0</v>
          </cell>
          <cell r="AJ411">
            <v>0</v>
          </cell>
          <cell r="AK411">
            <v>0</v>
          </cell>
          <cell r="AL411">
            <v>0</v>
          </cell>
          <cell r="AO411">
            <v>0</v>
          </cell>
          <cell r="AR411">
            <v>0</v>
          </cell>
        </row>
        <row r="412">
          <cell r="A412" t="str">
            <v>EPG-PS-PAEOP</v>
          </cell>
          <cell r="B412" t="str">
            <v>Sea Eagle</v>
          </cell>
          <cell r="C412" t="str">
            <v>50827695</v>
          </cell>
          <cell r="D412" t="str">
            <v>Operations Technician</v>
          </cell>
          <cell r="E412" t="str">
            <v xml:space="preserve">   68771</v>
          </cell>
          <cell r="F412" t="str">
            <v>Hewick, Philip</v>
          </cell>
          <cell r="G412" t="str">
            <v>Prod Eng Upstream Ops JG6</v>
          </cell>
          <cell r="H412" t="str">
            <v>6</v>
          </cell>
          <cell r="I412" t="str">
            <v>50827591</v>
          </cell>
          <cell r="J412" t="str">
            <v>Mcconnachie, Ewan</v>
          </cell>
          <cell r="K412" t="str">
            <v>Lagos (SNEPCO)</v>
          </cell>
          <cell r="L412" t="str">
            <v>0003</v>
          </cell>
          <cell r="M412" t="str">
            <v>Expatriate - EBAS</v>
          </cell>
          <cell r="N412" t="str">
            <v>Indefinite</v>
          </cell>
          <cell r="O412" t="str">
            <v>6</v>
          </cell>
          <cell r="P412">
            <v>0</v>
          </cell>
          <cell r="Q412">
            <v>0</v>
          </cell>
          <cell r="R412">
            <v>0</v>
          </cell>
          <cell r="T412">
            <v>0</v>
          </cell>
          <cell r="U412">
            <v>0</v>
          </cell>
          <cell r="V412">
            <v>0</v>
          </cell>
          <cell r="W412">
            <v>0</v>
          </cell>
          <cell r="X412">
            <v>0</v>
          </cell>
          <cell r="Z412">
            <v>0</v>
          </cell>
          <cell r="AD412">
            <v>0</v>
          </cell>
          <cell r="AE412">
            <v>0</v>
          </cell>
          <cell r="AF412">
            <v>0</v>
          </cell>
          <cell r="AG412">
            <v>0</v>
          </cell>
          <cell r="AH412">
            <v>0</v>
          </cell>
          <cell r="AI412">
            <v>0</v>
          </cell>
          <cell r="AJ412">
            <v>0</v>
          </cell>
          <cell r="AK412">
            <v>0</v>
          </cell>
          <cell r="AL412">
            <v>0</v>
          </cell>
          <cell r="AO412">
            <v>0</v>
          </cell>
          <cell r="AR412">
            <v>0</v>
          </cell>
        </row>
        <row r="413">
          <cell r="A413" t="str">
            <v>EPG-PS-PAEOP</v>
          </cell>
          <cell r="B413" t="str">
            <v>Sea Eagle</v>
          </cell>
          <cell r="C413" t="str">
            <v>50827727</v>
          </cell>
          <cell r="D413" t="str">
            <v>Operations Technician</v>
          </cell>
          <cell r="E413">
            <v>0</v>
          </cell>
          <cell r="F413">
            <v>0</v>
          </cell>
          <cell r="G413" t="str">
            <v>Prod Eng Upstream Ops JG6</v>
          </cell>
          <cell r="H413" t="str">
            <v>6</v>
          </cell>
          <cell r="I413" t="str">
            <v>50827583</v>
          </cell>
          <cell r="J413" t="str">
            <v>Syme, Alan</v>
          </cell>
          <cell r="K413" t="str">
            <v>Lagos (SNEPCO)</v>
          </cell>
          <cell r="L413" t="str">
            <v>0003</v>
          </cell>
          <cell r="M413">
            <v>0</v>
          </cell>
          <cell r="N413">
            <v>0</v>
          </cell>
          <cell r="O413">
            <v>0</v>
          </cell>
          <cell r="P413">
            <v>0</v>
          </cell>
          <cell r="Q413">
            <v>0</v>
          </cell>
          <cell r="R413">
            <v>0</v>
          </cell>
          <cell r="T413">
            <v>0</v>
          </cell>
          <cell r="U413">
            <v>0</v>
          </cell>
          <cell r="V413">
            <v>0</v>
          </cell>
          <cell r="W413">
            <v>0</v>
          </cell>
          <cell r="X413">
            <v>0</v>
          </cell>
          <cell r="Z413">
            <v>0</v>
          </cell>
          <cell r="AC413">
            <v>39022</v>
          </cell>
          <cell r="AD413">
            <v>0</v>
          </cell>
          <cell r="AE413">
            <v>0</v>
          </cell>
          <cell r="AF413">
            <v>0</v>
          </cell>
          <cell r="AG413">
            <v>0</v>
          </cell>
          <cell r="AH413">
            <v>0</v>
          </cell>
          <cell r="AI413">
            <v>0</v>
          </cell>
          <cell r="AJ413">
            <v>0</v>
          </cell>
          <cell r="AK413">
            <v>0</v>
          </cell>
          <cell r="AL413">
            <v>0</v>
          </cell>
          <cell r="AO413">
            <v>0</v>
          </cell>
          <cell r="AR413">
            <v>0</v>
          </cell>
        </row>
        <row r="414">
          <cell r="A414" t="str">
            <v>EPG-PS-PAEOP</v>
          </cell>
          <cell r="B414" t="str">
            <v>Sea Eagle</v>
          </cell>
          <cell r="C414" t="str">
            <v>50827733</v>
          </cell>
          <cell r="D414" t="str">
            <v>Operations Technician</v>
          </cell>
          <cell r="E414" t="str">
            <v xml:space="preserve">   96715</v>
          </cell>
          <cell r="F414" t="str">
            <v>Dontz, Jeffrey</v>
          </cell>
          <cell r="G414" t="str">
            <v>Prod Eng Upstream Ops JG6</v>
          </cell>
          <cell r="H414" t="str">
            <v>6</v>
          </cell>
          <cell r="I414" t="str">
            <v>50827582</v>
          </cell>
          <cell r="J414">
            <v>0</v>
          </cell>
          <cell r="K414" t="str">
            <v>Lagos (SNEPCO)</v>
          </cell>
          <cell r="L414" t="str">
            <v>0003</v>
          </cell>
          <cell r="M414" t="str">
            <v>Expatriate - Other</v>
          </cell>
          <cell r="N414" t="str">
            <v>Indefinite</v>
          </cell>
          <cell r="O414" t="str">
            <v>6</v>
          </cell>
          <cell r="P414">
            <v>0</v>
          </cell>
          <cell r="Q414">
            <v>0</v>
          </cell>
          <cell r="R414">
            <v>0</v>
          </cell>
          <cell r="T414">
            <v>0</v>
          </cell>
          <cell r="U414">
            <v>0</v>
          </cell>
          <cell r="V414">
            <v>0</v>
          </cell>
          <cell r="W414">
            <v>0</v>
          </cell>
          <cell r="X414">
            <v>0</v>
          </cell>
          <cell r="Z414">
            <v>0</v>
          </cell>
          <cell r="AD414">
            <v>0</v>
          </cell>
          <cell r="AE414">
            <v>0</v>
          </cell>
          <cell r="AF414">
            <v>0</v>
          </cell>
          <cell r="AG414">
            <v>0</v>
          </cell>
          <cell r="AH414">
            <v>0</v>
          </cell>
          <cell r="AI414">
            <v>0</v>
          </cell>
          <cell r="AJ414">
            <v>0</v>
          </cell>
          <cell r="AK414">
            <v>0</v>
          </cell>
          <cell r="AL414">
            <v>0</v>
          </cell>
          <cell r="AO414">
            <v>0</v>
          </cell>
          <cell r="AR414">
            <v>0</v>
          </cell>
        </row>
        <row r="415">
          <cell r="A415" t="str">
            <v>EPG-PS-PAEOP</v>
          </cell>
          <cell r="B415" t="str">
            <v>Sea Eagle</v>
          </cell>
          <cell r="C415" t="str">
            <v>50827740</v>
          </cell>
          <cell r="D415" t="str">
            <v>Operations Technician</v>
          </cell>
          <cell r="E415" t="str">
            <v xml:space="preserve">   68449</v>
          </cell>
          <cell r="F415" t="str">
            <v>Thomas, Philip</v>
          </cell>
          <cell r="G415" t="str">
            <v>Prod Eng Upstream Ops JG6</v>
          </cell>
          <cell r="H415" t="str">
            <v>6</v>
          </cell>
          <cell r="I415" t="str">
            <v>50827590</v>
          </cell>
          <cell r="J415" t="str">
            <v>Moar, Eric</v>
          </cell>
          <cell r="K415" t="str">
            <v>Lagos (SNEPCO)</v>
          </cell>
          <cell r="L415" t="str">
            <v>0003</v>
          </cell>
          <cell r="M415" t="str">
            <v>Expatriate - EBAS</v>
          </cell>
          <cell r="N415" t="str">
            <v>Indefinite</v>
          </cell>
          <cell r="O415" t="str">
            <v>6</v>
          </cell>
          <cell r="P415">
            <v>0</v>
          </cell>
          <cell r="Q415">
            <v>0</v>
          </cell>
          <cell r="R415">
            <v>0</v>
          </cell>
          <cell r="T415">
            <v>0</v>
          </cell>
          <cell r="U415">
            <v>0</v>
          </cell>
          <cell r="V415">
            <v>0</v>
          </cell>
          <cell r="W415">
            <v>0</v>
          </cell>
          <cell r="X415">
            <v>0</v>
          </cell>
          <cell r="Z415">
            <v>0</v>
          </cell>
          <cell r="AD415">
            <v>0</v>
          </cell>
          <cell r="AE415">
            <v>0</v>
          </cell>
          <cell r="AF415">
            <v>0</v>
          </cell>
          <cell r="AG415">
            <v>0</v>
          </cell>
          <cell r="AH415">
            <v>0</v>
          </cell>
          <cell r="AI415">
            <v>0</v>
          </cell>
          <cell r="AJ415">
            <v>0</v>
          </cell>
          <cell r="AK415">
            <v>0</v>
          </cell>
          <cell r="AL415">
            <v>0</v>
          </cell>
          <cell r="AO415">
            <v>0</v>
          </cell>
          <cell r="AR415">
            <v>0</v>
          </cell>
        </row>
        <row r="416">
          <cell r="A416" t="str">
            <v>EPG-PS-PAEOP</v>
          </cell>
          <cell r="B416" t="str">
            <v>Sea Eagle</v>
          </cell>
          <cell r="C416" t="str">
            <v>50827752</v>
          </cell>
          <cell r="D416" t="str">
            <v>Operations Technician</v>
          </cell>
          <cell r="E416" t="str">
            <v xml:space="preserve">   90936</v>
          </cell>
          <cell r="F416" t="str">
            <v>Mehta, T</v>
          </cell>
          <cell r="G416" t="str">
            <v>Prod Eng Upstream Ops JG8</v>
          </cell>
          <cell r="H416" t="str">
            <v>8</v>
          </cell>
          <cell r="I416" t="str">
            <v>50827583</v>
          </cell>
          <cell r="J416" t="str">
            <v>Syme, Alan</v>
          </cell>
          <cell r="K416" t="str">
            <v>Lagos (SNEPCO)</v>
          </cell>
          <cell r="L416" t="str">
            <v>0003</v>
          </cell>
          <cell r="M416" t="str">
            <v>Expatriate - EBAS</v>
          </cell>
          <cell r="N416" t="str">
            <v>Indefinite</v>
          </cell>
          <cell r="O416" t="str">
            <v>6</v>
          </cell>
          <cell r="P416">
            <v>0</v>
          </cell>
          <cell r="Q416">
            <v>0</v>
          </cell>
          <cell r="R416">
            <v>0</v>
          </cell>
          <cell r="T416">
            <v>0</v>
          </cell>
          <cell r="U416">
            <v>0</v>
          </cell>
          <cell r="V416">
            <v>0</v>
          </cell>
          <cell r="W416">
            <v>0</v>
          </cell>
          <cell r="X416">
            <v>0</v>
          </cell>
          <cell r="Z416">
            <v>0</v>
          </cell>
          <cell r="AD416">
            <v>0</v>
          </cell>
          <cell r="AE416">
            <v>0</v>
          </cell>
          <cell r="AF416">
            <v>0</v>
          </cell>
          <cell r="AG416">
            <v>0</v>
          </cell>
          <cell r="AH416">
            <v>0</v>
          </cell>
          <cell r="AI416">
            <v>0</v>
          </cell>
          <cell r="AJ416">
            <v>0</v>
          </cell>
          <cell r="AK416">
            <v>0</v>
          </cell>
          <cell r="AL416">
            <v>0</v>
          </cell>
          <cell r="AO416">
            <v>0</v>
          </cell>
          <cell r="AR416">
            <v>0</v>
          </cell>
        </row>
        <row r="417">
          <cell r="A417" t="str">
            <v>EPG-PS-PAEOP</v>
          </cell>
          <cell r="B417" t="str">
            <v>Sea Eagle</v>
          </cell>
          <cell r="C417" t="str">
            <v>50827796</v>
          </cell>
          <cell r="D417" t="str">
            <v>Operations Technician</v>
          </cell>
          <cell r="E417" t="str">
            <v xml:space="preserve">   65446</v>
          </cell>
          <cell r="F417" t="str">
            <v>Akaka, Alphonsus</v>
          </cell>
          <cell r="G417" t="str">
            <v>Prod Eng Upstream Ops JG7</v>
          </cell>
          <cell r="H417" t="str">
            <v>7</v>
          </cell>
          <cell r="I417" t="str">
            <v>50827591</v>
          </cell>
          <cell r="J417" t="str">
            <v>Mcconnachie, Ewan</v>
          </cell>
          <cell r="K417" t="str">
            <v>Lagos (SNEPCO)</v>
          </cell>
          <cell r="L417" t="str">
            <v>0003</v>
          </cell>
          <cell r="M417" t="str">
            <v>Regular</v>
          </cell>
          <cell r="N417" t="str">
            <v>Indefinite</v>
          </cell>
          <cell r="O417" t="str">
            <v>6</v>
          </cell>
          <cell r="P417">
            <v>0</v>
          </cell>
          <cell r="Q417">
            <v>0</v>
          </cell>
          <cell r="R417">
            <v>0</v>
          </cell>
          <cell r="T417">
            <v>0</v>
          </cell>
          <cell r="U417">
            <v>0</v>
          </cell>
          <cell r="V417">
            <v>0</v>
          </cell>
          <cell r="W417">
            <v>0</v>
          </cell>
          <cell r="X417">
            <v>0</v>
          </cell>
          <cell r="Z417">
            <v>0</v>
          </cell>
          <cell r="AD417">
            <v>0</v>
          </cell>
          <cell r="AE417">
            <v>0</v>
          </cell>
          <cell r="AF417">
            <v>0</v>
          </cell>
          <cell r="AG417">
            <v>0</v>
          </cell>
          <cell r="AH417">
            <v>0</v>
          </cell>
          <cell r="AI417">
            <v>0</v>
          </cell>
          <cell r="AJ417">
            <v>0</v>
          </cell>
          <cell r="AK417">
            <v>0</v>
          </cell>
          <cell r="AL417">
            <v>0</v>
          </cell>
          <cell r="AO417">
            <v>0</v>
          </cell>
          <cell r="AR417">
            <v>0</v>
          </cell>
        </row>
        <row r="418">
          <cell r="A418">
            <v>0</v>
          </cell>
          <cell r="B418" t="str">
            <v>Sea Eagle</v>
          </cell>
          <cell r="C418">
            <v>0</v>
          </cell>
          <cell r="D418">
            <v>0</v>
          </cell>
          <cell r="E418">
            <v>0</v>
          </cell>
          <cell r="F418">
            <v>0</v>
          </cell>
          <cell r="G418">
            <v>0</v>
          </cell>
          <cell r="H418">
            <v>0</v>
          </cell>
          <cell r="I418">
            <v>0</v>
          </cell>
          <cell r="J418">
            <v>0</v>
          </cell>
          <cell r="K418" t="str">
            <v>Lagos (SNEPCO)</v>
          </cell>
          <cell r="L418" t="str">
            <v>0003</v>
          </cell>
          <cell r="M418">
            <v>0</v>
          </cell>
          <cell r="N418">
            <v>0</v>
          </cell>
          <cell r="O418">
            <v>0</v>
          </cell>
          <cell r="P418">
            <v>0</v>
          </cell>
          <cell r="Q418">
            <v>0</v>
          </cell>
          <cell r="R418">
            <v>0</v>
          </cell>
          <cell r="T418">
            <v>0</v>
          </cell>
          <cell r="U418">
            <v>0</v>
          </cell>
          <cell r="V418">
            <v>0</v>
          </cell>
          <cell r="W418">
            <v>0</v>
          </cell>
          <cell r="X418">
            <v>0</v>
          </cell>
          <cell r="Z418">
            <v>0</v>
          </cell>
          <cell r="AD418">
            <v>0</v>
          </cell>
          <cell r="AE418">
            <v>0</v>
          </cell>
          <cell r="AF418">
            <v>0</v>
          </cell>
          <cell r="AG418">
            <v>0</v>
          </cell>
          <cell r="AH418">
            <v>0</v>
          </cell>
          <cell r="AI418">
            <v>0</v>
          </cell>
          <cell r="AJ418">
            <v>0</v>
          </cell>
          <cell r="AK418">
            <v>0</v>
          </cell>
          <cell r="AL418">
            <v>0</v>
          </cell>
          <cell r="AO418">
            <v>0</v>
          </cell>
          <cell r="AR418">
            <v>0</v>
          </cell>
        </row>
        <row r="419">
          <cell r="A419" t="str">
            <v>EPG-PS-PAEOE</v>
          </cell>
          <cell r="B419" t="str">
            <v>Sea Eagle</v>
          </cell>
          <cell r="C419" t="str">
            <v>50828476</v>
          </cell>
          <cell r="D419" t="str">
            <v>Operations Development Engineer</v>
          </cell>
          <cell r="E419">
            <v>0</v>
          </cell>
          <cell r="F419">
            <v>0</v>
          </cell>
          <cell r="G419" t="str">
            <v>Prod Eng Upstream Ops JG6</v>
          </cell>
          <cell r="H419" t="str">
            <v>6</v>
          </cell>
          <cell r="I419" t="str">
            <v>50827590</v>
          </cell>
          <cell r="J419" t="str">
            <v>Moar, Eric</v>
          </cell>
          <cell r="K419" t="str">
            <v>Lagos (SNEPCO)</v>
          </cell>
          <cell r="L419" t="str">
            <v>0003</v>
          </cell>
          <cell r="M419">
            <v>0</v>
          </cell>
          <cell r="N419">
            <v>0</v>
          </cell>
          <cell r="O419">
            <v>0</v>
          </cell>
          <cell r="P419" t="str">
            <v>X</v>
          </cell>
          <cell r="Q419">
            <v>0</v>
          </cell>
          <cell r="R419">
            <v>0</v>
          </cell>
          <cell r="T419">
            <v>0</v>
          </cell>
          <cell r="U419">
            <v>0</v>
          </cell>
          <cell r="V419">
            <v>0</v>
          </cell>
          <cell r="W419">
            <v>0</v>
          </cell>
          <cell r="X419">
            <v>0</v>
          </cell>
          <cell r="Z419">
            <v>0</v>
          </cell>
          <cell r="AC419">
            <v>39114</v>
          </cell>
          <cell r="AD419">
            <v>0</v>
          </cell>
          <cell r="AE419">
            <v>0</v>
          </cell>
          <cell r="AF419">
            <v>0</v>
          </cell>
          <cell r="AG419">
            <v>0</v>
          </cell>
          <cell r="AH419">
            <v>0</v>
          </cell>
          <cell r="AI419">
            <v>0</v>
          </cell>
          <cell r="AJ419">
            <v>0</v>
          </cell>
          <cell r="AK419">
            <v>0</v>
          </cell>
          <cell r="AL419">
            <v>0</v>
          </cell>
          <cell r="AM419">
            <v>1</v>
          </cell>
          <cell r="AN419">
            <v>2958465</v>
          </cell>
          <cell r="AO419">
            <v>0</v>
          </cell>
          <cell r="AR419">
            <v>0</v>
          </cell>
        </row>
        <row r="420">
          <cell r="A420" t="str">
            <v>EPG-PS-PAEOE</v>
          </cell>
          <cell r="B420" t="str">
            <v>Sea Eagle</v>
          </cell>
          <cell r="C420" t="str">
            <v>50828483</v>
          </cell>
          <cell r="D420" t="str">
            <v>Operations Development Engineer</v>
          </cell>
          <cell r="E420">
            <v>0</v>
          </cell>
          <cell r="F420">
            <v>0</v>
          </cell>
          <cell r="G420" t="str">
            <v>Prod Eng Upstream Ops JG7</v>
          </cell>
          <cell r="H420" t="str">
            <v>7</v>
          </cell>
          <cell r="I420" t="str">
            <v>50827582</v>
          </cell>
          <cell r="J420">
            <v>0</v>
          </cell>
          <cell r="K420" t="str">
            <v>Lagos (SNEPCO)</v>
          </cell>
          <cell r="L420" t="str">
            <v>0003</v>
          </cell>
          <cell r="M420">
            <v>0</v>
          </cell>
          <cell r="N420">
            <v>0</v>
          </cell>
          <cell r="O420">
            <v>0</v>
          </cell>
          <cell r="P420" t="str">
            <v>X</v>
          </cell>
          <cell r="Q420">
            <v>0</v>
          </cell>
          <cell r="R420">
            <v>0</v>
          </cell>
          <cell r="T420">
            <v>0</v>
          </cell>
          <cell r="U420">
            <v>0</v>
          </cell>
          <cell r="V420">
            <v>0</v>
          </cell>
          <cell r="W420">
            <v>0</v>
          </cell>
          <cell r="X420">
            <v>0</v>
          </cell>
          <cell r="Z420">
            <v>0</v>
          </cell>
          <cell r="AC420">
            <v>39114</v>
          </cell>
          <cell r="AD420">
            <v>0</v>
          </cell>
          <cell r="AE420">
            <v>0</v>
          </cell>
          <cell r="AF420">
            <v>0</v>
          </cell>
          <cell r="AG420">
            <v>0</v>
          </cell>
          <cell r="AH420">
            <v>0</v>
          </cell>
          <cell r="AI420">
            <v>0</v>
          </cell>
          <cell r="AJ420">
            <v>0</v>
          </cell>
          <cell r="AK420">
            <v>0</v>
          </cell>
          <cell r="AL420">
            <v>0</v>
          </cell>
          <cell r="AM420">
            <v>1</v>
          </cell>
          <cell r="AN420">
            <v>2958465</v>
          </cell>
          <cell r="AO420">
            <v>0</v>
          </cell>
          <cell r="AR420">
            <v>0</v>
          </cell>
        </row>
        <row r="421">
          <cell r="A421" t="str">
            <v>EPG-PS-PAEOP</v>
          </cell>
          <cell r="B421" t="str">
            <v>Sea Eagle</v>
          </cell>
          <cell r="C421" t="str">
            <v>50827621</v>
          </cell>
          <cell r="D421" t="str">
            <v>Graduate Control Room Engineer</v>
          </cell>
          <cell r="E421" t="str">
            <v xml:space="preserve">   88476</v>
          </cell>
          <cell r="F421" t="str">
            <v>Mohammed, Musa</v>
          </cell>
          <cell r="G421" t="str">
            <v>Prod Eng Upstream Maintenance  JG8</v>
          </cell>
          <cell r="H421" t="str">
            <v>8</v>
          </cell>
          <cell r="I421" t="str">
            <v>50829585</v>
          </cell>
          <cell r="J421" t="str">
            <v>Odusami, Olugbenga</v>
          </cell>
          <cell r="K421" t="str">
            <v>Lagos (SNEPCO)</v>
          </cell>
          <cell r="L421" t="str">
            <v>0003</v>
          </cell>
          <cell r="M421" t="str">
            <v>Regular</v>
          </cell>
          <cell r="N421" t="str">
            <v>Indefinite</v>
          </cell>
          <cell r="O421" t="str">
            <v>G</v>
          </cell>
          <cell r="P421" t="str">
            <v>X</v>
          </cell>
          <cell r="Q421">
            <v>0</v>
          </cell>
          <cell r="R421">
            <v>0</v>
          </cell>
          <cell r="T421">
            <v>0</v>
          </cell>
          <cell r="U421">
            <v>0</v>
          </cell>
          <cell r="V421">
            <v>0</v>
          </cell>
          <cell r="W421">
            <v>0</v>
          </cell>
          <cell r="X421">
            <v>0</v>
          </cell>
          <cell r="Z421">
            <v>0</v>
          </cell>
          <cell r="AD421">
            <v>0</v>
          </cell>
          <cell r="AE421">
            <v>0</v>
          </cell>
          <cell r="AF421">
            <v>0</v>
          </cell>
          <cell r="AG421">
            <v>0</v>
          </cell>
          <cell r="AH421">
            <v>0</v>
          </cell>
          <cell r="AI421">
            <v>0</v>
          </cell>
          <cell r="AJ421">
            <v>0</v>
          </cell>
          <cell r="AK421">
            <v>0</v>
          </cell>
          <cell r="AL421">
            <v>0</v>
          </cell>
          <cell r="AM421">
            <v>1</v>
          </cell>
          <cell r="AN421">
            <v>2958465</v>
          </cell>
          <cell r="AO421">
            <v>0</v>
          </cell>
          <cell r="AR421">
            <v>0</v>
          </cell>
        </row>
        <row r="422">
          <cell r="A422" t="str">
            <v>EPG-PS-PAEOP</v>
          </cell>
          <cell r="B422" t="str">
            <v>Sea Eagle</v>
          </cell>
          <cell r="C422" t="str">
            <v>50827757</v>
          </cell>
          <cell r="D422" t="str">
            <v>Operations Development Engineer</v>
          </cell>
          <cell r="E422" t="str">
            <v xml:space="preserve">   70580</v>
          </cell>
          <cell r="F422" t="str">
            <v>Balogun, Kareem</v>
          </cell>
          <cell r="G422" t="str">
            <v>Prod Eng Upstream Maintenance  JG8</v>
          </cell>
          <cell r="H422" t="str">
            <v>8</v>
          </cell>
          <cell r="I422" t="str">
            <v>50827582</v>
          </cell>
          <cell r="J422">
            <v>0</v>
          </cell>
          <cell r="K422" t="str">
            <v>Lagos (SNEPCO)</v>
          </cell>
          <cell r="L422" t="str">
            <v>0003</v>
          </cell>
          <cell r="M422" t="str">
            <v>Regular</v>
          </cell>
          <cell r="N422" t="str">
            <v>Indefinite</v>
          </cell>
          <cell r="O422" t="str">
            <v>G</v>
          </cell>
          <cell r="P422" t="str">
            <v>X</v>
          </cell>
          <cell r="Q422">
            <v>0</v>
          </cell>
          <cell r="R422">
            <v>0</v>
          </cell>
          <cell r="T422">
            <v>0</v>
          </cell>
          <cell r="U422">
            <v>0</v>
          </cell>
          <cell r="V422">
            <v>0</v>
          </cell>
          <cell r="W422">
            <v>0</v>
          </cell>
          <cell r="X422">
            <v>0</v>
          </cell>
          <cell r="Z422">
            <v>0</v>
          </cell>
          <cell r="AD422">
            <v>0</v>
          </cell>
          <cell r="AE422">
            <v>0</v>
          </cell>
          <cell r="AF422">
            <v>0</v>
          </cell>
          <cell r="AG422">
            <v>0</v>
          </cell>
          <cell r="AH422">
            <v>0</v>
          </cell>
          <cell r="AI422">
            <v>0</v>
          </cell>
          <cell r="AJ422">
            <v>0</v>
          </cell>
          <cell r="AK422">
            <v>0</v>
          </cell>
          <cell r="AL422">
            <v>0</v>
          </cell>
          <cell r="AM422">
            <v>1</v>
          </cell>
          <cell r="AN422">
            <v>2958465</v>
          </cell>
          <cell r="AO422">
            <v>0</v>
          </cell>
          <cell r="AR422">
            <v>0</v>
          </cell>
        </row>
        <row r="423">
          <cell r="A423" t="str">
            <v>EPG-PS-PAEOP</v>
          </cell>
          <cell r="B423" t="str">
            <v>Sea Eagle</v>
          </cell>
          <cell r="C423" t="str">
            <v>50827763</v>
          </cell>
          <cell r="D423" t="str">
            <v>Operations Development Engineer</v>
          </cell>
          <cell r="E423" t="str">
            <v xml:space="preserve">   70590</v>
          </cell>
          <cell r="F423" t="str">
            <v>Omidiji, Omotayo</v>
          </cell>
          <cell r="G423" t="str">
            <v>Prod Eng Upstream Maintenance  JG8</v>
          </cell>
          <cell r="H423" t="str">
            <v>8</v>
          </cell>
          <cell r="I423" t="str">
            <v>50827583</v>
          </cell>
          <cell r="J423" t="str">
            <v>Syme, Alan</v>
          </cell>
          <cell r="K423" t="str">
            <v>Lagos (SNEPCO)</v>
          </cell>
          <cell r="L423" t="str">
            <v>0003</v>
          </cell>
          <cell r="M423" t="str">
            <v>Regular</v>
          </cell>
          <cell r="N423" t="str">
            <v>Indefinite</v>
          </cell>
          <cell r="O423" t="str">
            <v>G</v>
          </cell>
          <cell r="P423" t="str">
            <v>X</v>
          </cell>
          <cell r="Q423">
            <v>0</v>
          </cell>
          <cell r="R423">
            <v>0</v>
          </cell>
          <cell r="T423">
            <v>0</v>
          </cell>
          <cell r="U423">
            <v>0</v>
          </cell>
          <cell r="V423">
            <v>0</v>
          </cell>
          <cell r="W423">
            <v>0</v>
          </cell>
          <cell r="X423">
            <v>0</v>
          </cell>
          <cell r="Z423">
            <v>0</v>
          </cell>
          <cell r="AD423">
            <v>0</v>
          </cell>
          <cell r="AE423">
            <v>0</v>
          </cell>
          <cell r="AF423">
            <v>0</v>
          </cell>
          <cell r="AG423">
            <v>0</v>
          </cell>
          <cell r="AH423">
            <v>0</v>
          </cell>
          <cell r="AI423">
            <v>0</v>
          </cell>
          <cell r="AJ423">
            <v>0</v>
          </cell>
          <cell r="AK423">
            <v>0</v>
          </cell>
          <cell r="AL423">
            <v>0</v>
          </cell>
          <cell r="AM423">
            <v>1</v>
          </cell>
          <cell r="AN423">
            <v>2958465</v>
          </cell>
          <cell r="AO423">
            <v>0</v>
          </cell>
          <cell r="AR423">
            <v>0</v>
          </cell>
        </row>
        <row r="424">
          <cell r="A424" t="str">
            <v>EPG-PS-PAEOP</v>
          </cell>
          <cell r="B424" t="str">
            <v>Sea Eagle</v>
          </cell>
          <cell r="C424" t="str">
            <v>50827777</v>
          </cell>
          <cell r="D424" t="str">
            <v>Operations Development Engineer</v>
          </cell>
          <cell r="E424" t="str">
            <v xml:space="preserve">   63040</v>
          </cell>
          <cell r="F424" t="str">
            <v>Ugochukwu, Christopher</v>
          </cell>
          <cell r="G424" t="str">
            <v>Prod Eng Upstream Maintenance  JG8</v>
          </cell>
          <cell r="H424" t="str">
            <v>8</v>
          </cell>
          <cell r="I424" t="str">
            <v>50827583</v>
          </cell>
          <cell r="J424" t="str">
            <v>Syme, Alan</v>
          </cell>
          <cell r="K424" t="str">
            <v>Lagos (SNEPCO)</v>
          </cell>
          <cell r="L424" t="str">
            <v>0003</v>
          </cell>
          <cell r="M424" t="str">
            <v>Regular</v>
          </cell>
          <cell r="N424" t="str">
            <v>Indefinite</v>
          </cell>
          <cell r="O424" t="str">
            <v>G</v>
          </cell>
          <cell r="P424" t="str">
            <v>X</v>
          </cell>
          <cell r="Q424">
            <v>0</v>
          </cell>
          <cell r="R424">
            <v>0</v>
          </cell>
          <cell r="T424">
            <v>0</v>
          </cell>
          <cell r="U424">
            <v>0</v>
          </cell>
          <cell r="V424">
            <v>0</v>
          </cell>
          <cell r="W424">
            <v>0</v>
          </cell>
          <cell r="X424">
            <v>0</v>
          </cell>
          <cell r="Z424">
            <v>0</v>
          </cell>
          <cell r="AD424">
            <v>0</v>
          </cell>
          <cell r="AE424">
            <v>0</v>
          </cell>
          <cell r="AF424">
            <v>0</v>
          </cell>
          <cell r="AG424">
            <v>0</v>
          </cell>
          <cell r="AH424">
            <v>0</v>
          </cell>
          <cell r="AI424">
            <v>0</v>
          </cell>
          <cell r="AJ424">
            <v>0</v>
          </cell>
          <cell r="AK424">
            <v>0</v>
          </cell>
          <cell r="AL424">
            <v>0</v>
          </cell>
          <cell r="AM424">
            <v>1</v>
          </cell>
          <cell r="AN424">
            <v>2958465</v>
          </cell>
          <cell r="AO424">
            <v>0</v>
          </cell>
          <cell r="AR424">
            <v>0</v>
          </cell>
        </row>
        <row r="425">
          <cell r="A425">
            <v>0</v>
          </cell>
          <cell r="B425" t="str">
            <v>Sea Eagle</v>
          </cell>
          <cell r="C425">
            <v>0</v>
          </cell>
          <cell r="D425">
            <v>0</v>
          </cell>
          <cell r="E425">
            <v>0</v>
          </cell>
          <cell r="F425">
            <v>0</v>
          </cell>
          <cell r="G425">
            <v>0</v>
          </cell>
          <cell r="H425">
            <v>0</v>
          </cell>
          <cell r="I425">
            <v>0</v>
          </cell>
          <cell r="J425">
            <v>0</v>
          </cell>
          <cell r="K425" t="str">
            <v>Lagos (SNEPCO)</v>
          </cell>
          <cell r="L425" t="str">
            <v>0003</v>
          </cell>
          <cell r="M425">
            <v>0</v>
          </cell>
          <cell r="N425">
            <v>0</v>
          </cell>
          <cell r="O425">
            <v>0</v>
          </cell>
          <cell r="P425">
            <v>0</v>
          </cell>
          <cell r="Q425">
            <v>0</v>
          </cell>
          <cell r="R425">
            <v>0</v>
          </cell>
          <cell r="T425">
            <v>0</v>
          </cell>
          <cell r="U425">
            <v>0</v>
          </cell>
          <cell r="V425">
            <v>0</v>
          </cell>
          <cell r="W425">
            <v>0</v>
          </cell>
          <cell r="X425">
            <v>0</v>
          </cell>
          <cell r="Z425">
            <v>0</v>
          </cell>
          <cell r="AD425">
            <v>0</v>
          </cell>
          <cell r="AE425">
            <v>0</v>
          </cell>
          <cell r="AF425">
            <v>0</v>
          </cell>
          <cell r="AG425">
            <v>0</v>
          </cell>
          <cell r="AH425">
            <v>0</v>
          </cell>
          <cell r="AI425">
            <v>0</v>
          </cell>
          <cell r="AJ425">
            <v>0</v>
          </cell>
          <cell r="AK425">
            <v>0</v>
          </cell>
          <cell r="AL425">
            <v>0</v>
          </cell>
          <cell r="AO425">
            <v>0</v>
          </cell>
          <cell r="AR425">
            <v>0</v>
          </cell>
        </row>
        <row r="426">
          <cell r="A426" t="str">
            <v>EPG-PS-PAEOP</v>
          </cell>
          <cell r="B426" t="str">
            <v>Sea Eagle</v>
          </cell>
          <cell r="C426" t="str">
            <v>50827587</v>
          </cell>
          <cell r="D426" t="str">
            <v>Operations Technician</v>
          </cell>
          <cell r="E426">
            <v>0</v>
          </cell>
          <cell r="F426">
            <v>0</v>
          </cell>
          <cell r="G426" t="str">
            <v>Prod Eng Upstream Maintenance  JG8</v>
          </cell>
          <cell r="H426" t="str">
            <v>8</v>
          </cell>
          <cell r="I426" t="str">
            <v>50827583</v>
          </cell>
          <cell r="J426" t="str">
            <v>Syme, Alan</v>
          </cell>
          <cell r="K426" t="str">
            <v>Lagos (SNEPCO)</v>
          </cell>
          <cell r="L426" t="str">
            <v>0003</v>
          </cell>
          <cell r="M426">
            <v>0</v>
          </cell>
          <cell r="N426">
            <v>0</v>
          </cell>
          <cell r="O426">
            <v>0</v>
          </cell>
          <cell r="P426" t="str">
            <v>X</v>
          </cell>
          <cell r="Q426">
            <v>0</v>
          </cell>
          <cell r="R426">
            <v>0</v>
          </cell>
          <cell r="T426">
            <v>0</v>
          </cell>
          <cell r="U426">
            <v>0</v>
          </cell>
          <cell r="V426">
            <v>0</v>
          </cell>
          <cell r="W426">
            <v>0</v>
          </cell>
          <cell r="X426">
            <v>0</v>
          </cell>
          <cell r="Z426">
            <v>0</v>
          </cell>
          <cell r="AD426">
            <v>0</v>
          </cell>
          <cell r="AE426">
            <v>0</v>
          </cell>
          <cell r="AF426">
            <v>0</v>
          </cell>
          <cell r="AG426">
            <v>0</v>
          </cell>
          <cell r="AH426">
            <v>0</v>
          </cell>
          <cell r="AI426">
            <v>0</v>
          </cell>
          <cell r="AJ426">
            <v>0</v>
          </cell>
          <cell r="AK426">
            <v>0</v>
          </cell>
          <cell r="AL426">
            <v>0</v>
          </cell>
          <cell r="AM426">
            <v>1</v>
          </cell>
          <cell r="AN426">
            <v>2958465</v>
          </cell>
          <cell r="AO426">
            <v>0</v>
          </cell>
          <cell r="AR426">
            <v>0</v>
          </cell>
        </row>
        <row r="427">
          <cell r="A427" t="str">
            <v>EPG-PS-PAEOP</v>
          </cell>
          <cell r="B427" t="str">
            <v>Sea Eagle</v>
          </cell>
          <cell r="C427" t="str">
            <v>50827589</v>
          </cell>
          <cell r="D427" t="str">
            <v>Operations Technician</v>
          </cell>
          <cell r="E427">
            <v>0</v>
          </cell>
          <cell r="F427">
            <v>0</v>
          </cell>
          <cell r="G427" t="str">
            <v>Prod Eng Upstream Maintenance  JG8</v>
          </cell>
          <cell r="H427" t="str">
            <v>8</v>
          </cell>
          <cell r="I427" t="str">
            <v>50827583</v>
          </cell>
          <cell r="J427" t="str">
            <v>Syme, Alan</v>
          </cell>
          <cell r="K427" t="str">
            <v>Lagos (SNEPCO)</v>
          </cell>
          <cell r="L427" t="str">
            <v>0003</v>
          </cell>
          <cell r="M427">
            <v>0</v>
          </cell>
          <cell r="N427">
            <v>0</v>
          </cell>
          <cell r="O427">
            <v>0</v>
          </cell>
          <cell r="P427" t="str">
            <v>X</v>
          </cell>
          <cell r="Q427">
            <v>0</v>
          </cell>
          <cell r="R427">
            <v>0</v>
          </cell>
          <cell r="T427">
            <v>0</v>
          </cell>
          <cell r="U427">
            <v>0</v>
          </cell>
          <cell r="V427">
            <v>0</v>
          </cell>
          <cell r="W427">
            <v>0</v>
          </cell>
          <cell r="X427">
            <v>0</v>
          </cell>
          <cell r="Z427">
            <v>0</v>
          </cell>
          <cell r="AD427">
            <v>0</v>
          </cell>
          <cell r="AE427">
            <v>0</v>
          </cell>
          <cell r="AF427">
            <v>0</v>
          </cell>
          <cell r="AG427">
            <v>0</v>
          </cell>
          <cell r="AH427">
            <v>0</v>
          </cell>
          <cell r="AI427">
            <v>0</v>
          </cell>
          <cell r="AJ427">
            <v>0</v>
          </cell>
          <cell r="AK427">
            <v>0</v>
          </cell>
          <cell r="AL427">
            <v>0</v>
          </cell>
          <cell r="AM427">
            <v>1</v>
          </cell>
          <cell r="AN427">
            <v>2958465</v>
          </cell>
          <cell r="AO427">
            <v>0</v>
          </cell>
          <cell r="AR427">
            <v>0</v>
          </cell>
        </row>
        <row r="428">
          <cell r="A428" t="str">
            <v>EPG-PS-PAEOP</v>
          </cell>
          <cell r="B428" t="str">
            <v>Sea Eagle</v>
          </cell>
          <cell r="C428" t="str">
            <v>50827594</v>
          </cell>
          <cell r="D428" t="str">
            <v>Operations Technician</v>
          </cell>
          <cell r="E428">
            <v>0</v>
          </cell>
          <cell r="F428">
            <v>0</v>
          </cell>
          <cell r="G428" t="str">
            <v>Prod Eng Upstream Maintenance  JG8</v>
          </cell>
          <cell r="H428" t="str">
            <v>8</v>
          </cell>
          <cell r="I428" t="str">
            <v>50827582</v>
          </cell>
          <cell r="J428">
            <v>0</v>
          </cell>
          <cell r="K428" t="str">
            <v>Lagos (SNEPCO)</v>
          </cell>
          <cell r="L428" t="str">
            <v>0003</v>
          </cell>
          <cell r="M428">
            <v>0</v>
          </cell>
          <cell r="N428">
            <v>0</v>
          </cell>
          <cell r="O428">
            <v>0</v>
          </cell>
          <cell r="P428" t="str">
            <v>X</v>
          </cell>
          <cell r="Q428">
            <v>0</v>
          </cell>
          <cell r="R428">
            <v>0</v>
          </cell>
          <cell r="T428">
            <v>0</v>
          </cell>
          <cell r="U428">
            <v>0</v>
          </cell>
          <cell r="V428">
            <v>0</v>
          </cell>
          <cell r="W428">
            <v>0</v>
          </cell>
          <cell r="X428">
            <v>0</v>
          </cell>
          <cell r="Z428">
            <v>0</v>
          </cell>
          <cell r="AD428">
            <v>0</v>
          </cell>
          <cell r="AE428">
            <v>0</v>
          </cell>
          <cell r="AF428">
            <v>0</v>
          </cell>
          <cell r="AG428">
            <v>0</v>
          </cell>
          <cell r="AH428">
            <v>0</v>
          </cell>
          <cell r="AI428">
            <v>0</v>
          </cell>
          <cell r="AJ428">
            <v>0</v>
          </cell>
          <cell r="AK428">
            <v>0</v>
          </cell>
          <cell r="AL428">
            <v>0</v>
          </cell>
          <cell r="AM428">
            <v>1</v>
          </cell>
          <cell r="AN428">
            <v>2958465</v>
          </cell>
          <cell r="AO428">
            <v>0</v>
          </cell>
          <cell r="AR428">
            <v>0</v>
          </cell>
        </row>
        <row r="429">
          <cell r="A429" t="str">
            <v>EPG-PS-PAEOP</v>
          </cell>
          <cell r="B429" t="str">
            <v>Sea Eagle</v>
          </cell>
          <cell r="C429" t="str">
            <v>50827595</v>
          </cell>
          <cell r="D429" t="str">
            <v>Operations Technician</v>
          </cell>
          <cell r="E429">
            <v>0</v>
          </cell>
          <cell r="F429">
            <v>0</v>
          </cell>
          <cell r="G429" t="str">
            <v>Prod Eng Upstream Maintenance  JG8</v>
          </cell>
          <cell r="H429" t="str">
            <v>8</v>
          </cell>
          <cell r="I429" t="str">
            <v>50827583</v>
          </cell>
          <cell r="J429" t="str">
            <v>Syme, Alan</v>
          </cell>
          <cell r="K429" t="str">
            <v>Lagos (SNEPCO)</v>
          </cell>
          <cell r="L429" t="str">
            <v>0003</v>
          </cell>
          <cell r="M429">
            <v>0</v>
          </cell>
          <cell r="N429">
            <v>0</v>
          </cell>
          <cell r="O429">
            <v>0</v>
          </cell>
          <cell r="P429" t="str">
            <v>X</v>
          </cell>
          <cell r="Q429">
            <v>0</v>
          </cell>
          <cell r="R429">
            <v>0</v>
          </cell>
          <cell r="T429">
            <v>0</v>
          </cell>
          <cell r="U429">
            <v>0</v>
          </cell>
          <cell r="V429">
            <v>0</v>
          </cell>
          <cell r="W429">
            <v>0</v>
          </cell>
          <cell r="X429">
            <v>0</v>
          </cell>
          <cell r="Z429">
            <v>0</v>
          </cell>
          <cell r="AD429">
            <v>0</v>
          </cell>
          <cell r="AE429">
            <v>0</v>
          </cell>
          <cell r="AF429">
            <v>0</v>
          </cell>
          <cell r="AG429">
            <v>0</v>
          </cell>
          <cell r="AH429">
            <v>0</v>
          </cell>
          <cell r="AI429">
            <v>0</v>
          </cell>
          <cell r="AJ429">
            <v>0</v>
          </cell>
          <cell r="AK429">
            <v>0</v>
          </cell>
          <cell r="AL429">
            <v>0</v>
          </cell>
          <cell r="AM429">
            <v>1</v>
          </cell>
          <cell r="AN429">
            <v>2958465</v>
          </cell>
          <cell r="AO429">
            <v>0</v>
          </cell>
          <cell r="AR429">
            <v>0</v>
          </cell>
        </row>
        <row r="430">
          <cell r="A430" t="str">
            <v>EPG-PS-PAEOP</v>
          </cell>
          <cell r="B430" t="str">
            <v>Sea Eagle</v>
          </cell>
          <cell r="C430" t="str">
            <v>50827611</v>
          </cell>
          <cell r="D430" t="str">
            <v>Operations Technician</v>
          </cell>
          <cell r="E430">
            <v>0</v>
          </cell>
          <cell r="F430">
            <v>0</v>
          </cell>
          <cell r="G430" t="str">
            <v>Prod Eng Upstream Maintenance  JG8</v>
          </cell>
          <cell r="H430" t="str">
            <v>8</v>
          </cell>
          <cell r="I430" t="str">
            <v>50827582</v>
          </cell>
          <cell r="J430">
            <v>0</v>
          </cell>
          <cell r="K430" t="str">
            <v>Lagos (SNEPCO)</v>
          </cell>
          <cell r="L430" t="str">
            <v>0003</v>
          </cell>
          <cell r="M430">
            <v>0</v>
          </cell>
          <cell r="N430">
            <v>0</v>
          </cell>
          <cell r="O430">
            <v>0</v>
          </cell>
          <cell r="P430" t="str">
            <v>X</v>
          </cell>
          <cell r="Q430">
            <v>0</v>
          </cell>
          <cell r="R430">
            <v>0</v>
          </cell>
          <cell r="T430">
            <v>0</v>
          </cell>
          <cell r="U430">
            <v>0</v>
          </cell>
          <cell r="V430">
            <v>0</v>
          </cell>
          <cell r="W430">
            <v>0</v>
          </cell>
          <cell r="X430">
            <v>0</v>
          </cell>
          <cell r="Z430">
            <v>0</v>
          </cell>
          <cell r="AD430">
            <v>0</v>
          </cell>
          <cell r="AE430">
            <v>0</v>
          </cell>
          <cell r="AF430">
            <v>0</v>
          </cell>
          <cell r="AG430">
            <v>0</v>
          </cell>
          <cell r="AH430">
            <v>0</v>
          </cell>
          <cell r="AI430">
            <v>0</v>
          </cell>
          <cell r="AJ430">
            <v>0</v>
          </cell>
          <cell r="AK430">
            <v>0</v>
          </cell>
          <cell r="AL430">
            <v>0</v>
          </cell>
          <cell r="AM430">
            <v>1</v>
          </cell>
          <cell r="AN430">
            <v>2958465</v>
          </cell>
          <cell r="AO430">
            <v>0</v>
          </cell>
          <cell r="AR430">
            <v>0</v>
          </cell>
        </row>
        <row r="431">
          <cell r="A431" t="str">
            <v>EPG-PS-PAEOP</v>
          </cell>
          <cell r="B431" t="str">
            <v>Sea Eagle</v>
          </cell>
          <cell r="C431" t="str">
            <v>50827615</v>
          </cell>
          <cell r="D431" t="str">
            <v>Operations Technician</v>
          </cell>
          <cell r="E431" t="str">
            <v xml:space="preserve">   69356</v>
          </cell>
          <cell r="F431" t="str">
            <v>Awotunde, Timothy</v>
          </cell>
          <cell r="G431" t="str">
            <v>Prod Eng Upstream Maintenance  JG8</v>
          </cell>
          <cell r="H431" t="str">
            <v>8</v>
          </cell>
          <cell r="I431" t="str">
            <v>50827585</v>
          </cell>
          <cell r="J431" t="str">
            <v>Kirkpatrick, Austin</v>
          </cell>
          <cell r="K431" t="str">
            <v>Lagos (SNEPCO)</v>
          </cell>
          <cell r="L431" t="str">
            <v>0003</v>
          </cell>
          <cell r="M431" t="str">
            <v>Regular</v>
          </cell>
          <cell r="N431" t="str">
            <v>Indefinite</v>
          </cell>
          <cell r="O431" t="str">
            <v>10</v>
          </cell>
          <cell r="P431" t="str">
            <v>X</v>
          </cell>
          <cell r="Q431">
            <v>0</v>
          </cell>
          <cell r="R431">
            <v>0</v>
          </cell>
          <cell r="T431">
            <v>0</v>
          </cell>
          <cell r="U431">
            <v>0</v>
          </cell>
          <cell r="V431">
            <v>0</v>
          </cell>
          <cell r="W431">
            <v>0</v>
          </cell>
          <cell r="X431">
            <v>0</v>
          </cell>
          <cell r="Z431">
            <v>0</v>
          </cell>
          <cell r="AD431">
            <v>0</v>
          </cell>
          <cell r="AE431">
            <v>0</v>
          </cell>
          <cell r="AF431">
            <v>0</v>
          </cell>
          <cell r="AG431">
            <v>0</v>
          </cell>
          <cell r="AH431">
            <v>0</v>
          </cell>
          <cell r="AI431">
            <v>0</v>
          </cell>
          <cell r="AJ431">
            <v>0</v>
          </cell>
          <cell r="AK431">
            <v>0</v>
          </cell>
          <cell r="AL431">
            <v>0</v>
          </cell>
          <cell r="AM431">
            <v>1</v>
          </cell>
          <cell r="AN431">
            <v>2958465</v>
          </cell>
          <cell r="AO431">
            <v>0</v>
          </cell>
          <cell r="AR431">
            <v>0</v>
          </cell>
        </row>
        <row r="432">
          <cell r="A432" t="str">
            <v>EPG-PS-PAEOP</v>
          </cell>
          <cell r="B432" t="str">
            <v>Sea Eagle</v>
          </cell>
          <cell r="C432" t="str">
            <v>50827617</v>
          </cell>
          <cell r="D432" t="str">
            <v>Operations Technician</v>
          </cell>
          <cell r="E432" t="str">
            <v xml:space="preserve">   69374</v>
          </cell>
          <cell r="F432" t="str">
            <v>Evuka, Titus</v>
          </cell>
          <cell r="G432" t="str">
            <v>Prod Eng Upstream Maintenance  JG8</v>
          </cell>
          <cell r="H432" t="str">
            <v>8</v>
          </cell>
          <cell r="I432" t="str">
            <v>50827585</v>
          </cell>
          <cell r="J432" t="str">
            <v>Kirkpatrick, Austin</v>
          </cell>
          <cell r="K432" t="str">
            <v>Lagos (SNEPCO)</v>
          </cell>
          <cell r="L432" t="str">
            <v>0003</v>
          </cell>
          <cell r="M432" t="str">
            <v>Regular</v>
          </cell>
          <cell r="N432" t="str">
            <v>Indefinite</v>
          </cell>
          <cell r="O432" t="str">
            <v>10</v>
          </cell>
          <cell r="P432" t="str">
            <v>X</v>
          </cell>
          <cell r="Q432">
            <v>0</v>
          </cell>
          <cell r="R432">
            <v>0</v>
          </cell>
          <cell r="T432">
            <v>0</v>
          </cell>
          <cell r="U432">
            <v>0</v>
          </cell>
          <cell r="V432">
            <v>0</v>
          </cell>
          <cell r="W432">
            <v>0</v>
          </cell>
          <cell r="X432">
            <v>0</v>
          </cell>
          <cell r="Z432">
            <v>0</v>
          </cell>
          <cell r="AD432">
            <v>0</v>
          </cell>
          <cell r="AE432">
            <v>0</v>
          </cell>
          <cell r="AF432">
            <v>0</v>
          </cell>
          <cell r="AG432">
            <v>0</v>
          </cell>
          <cell r="AH432">
            <v>0</v>
          </cell>
          <cell r="AI432">
            <v>0</v>
          </cell>
          <cell r="AJ432">
            <v>0</v>
          </cell>
          <cell r="AK432">
            <v>0</v>
          </cell>
          <cell r="AL432">
            <v>0</v>
          </cell>
          <cell r="AM432">
            <v>1</v>
          </cell>
          <cell r="AN432">
            <v>2958465</v>
          </cell>
          <cell r="AO432">
            <v>0</v>
          </cell>
          <cell r="AR432">
            <v>0</v>
          </cell>
        </row>
        <row r="433">
          <cell r="A433" t="str">
            <v>EPG-PS-PAEOP</v>
          </cell>
          <cell r="B433" t="str">
            <v>Sea Eagle</v>
          </cell>
          <cell r="C433" t="str">
            <v>50827627</v>
          </cell>
          <cell r="D433" t="str">
            <v>Operations Technician</v>
          </cell>
          <cell r="E433" t="str">
            <v xml:space="preserve">   68973</v>
          </cell>
          <cell r="F433" t="str">
            <v>Ogofia, Lasbery</v>
          </cell>
          <cell r="G433" t="str">
            <v>Prod Eng Upstream Maintenance  JG8</v>
          </cell>
          <cell r="H433" t="str">
            <v>8</v>
          </cell>
          <cell r="I433" t="str">
            <v>50827585</v>
          </cell>
          <cell r="J433" t="str">
            <v>Kirkpatrick, Austin</v>
          </cell>
          <cell r="K433" t="str">
            <v>Lagos (SNEPCO)</v>
          </cell>
          <cell r="L433" t="str">
            <v>0003</v>
          </cell>
          <cell r="M433" t="str">
            <v>Regular</v>
          </cell>
          <cell r="N433" t="str">
            <v>Indefinite</v>
          </cell>
          <cell r="O433" t="str">
            <v>9</v>
          </cell>
          <cell r="P433" t="str">
            <v>X</v>
          </cell>
          <cell r="Q433">
            <v>0</v>
          </cell>
          <cell r="R433">
            <v>0</v>
          </cell>
          <cell r="T433">
            <v>0</v>
          </cell>
          <cell r="U433">
            <v>0</v>
          </cell>
          <cell r="V433">
            <v>0</v>
          </cell>
          <cell r="W433">
            <v>0</v>
          </cell>
          <cell r="X433">
            <v>0</v>
          </cell>
          <cell r="Z433">
            <v>0</v>
          </cell>
          <cell r="AD433">
            <v>0</v>
          </cell>
          <cell r="AE433">
            <v>0</v>
          </cell>
          <cell r="AF433">
            <v>0</v>
          </cell>
          <cell r="AG433">
            <v>0</v>
          </cell>
          <cell r="AH433">
            <v>0</v>
          </cell>
          <cell r="AI433">
            <v>0</v>
          </cell>
          <cell r="AJ433">
            <v>0</v>
          </cell>
          <cell r="AK433">
            <v>0</v>
          </cell>
          <cell r="AL433">
            <v>0</v>
          </cell>
          <cell r="AM433">
            <v>1</v>
          </cell>
          <cell r="AN433">
            <v>2958465</v>
          </cell>
          <cell r="AO433">
            <v>0</v>
          </cell>
          <cell r="AR433">
            <v>0</v>
          </cell>
        </row>
        <row r="434">
          <cell r="A434" t="str">
            <v>EPG-PS-PAEOP</v>
          </cell>
          <cell r="B434" t="str">
            <v>Sea Eagle</v>
          </cell>
          <cell r="C434" t="str">
            <v>50827636</v>
          </cell>
          <cell r="D434" t="str">
            <v>Operations Technician</v>
          </cell>
          <cell r="E434" t="str">
            <v xml:space="preserve">   69251</v>
          </cell>
          <cell r="F434" t="str">
            <v>Agolo, Omokpokpose</v>
          </cell>
          <cell r="G434" t="str">
            <v>Prod Eng Upstream Maintenance  JG8</v>
          </cell>
          <cell r="H434" t="str">
            <v>8</v>
          </cell>
          <cell r="I434" t="str">
            <v>50827585</v>
          </cell>
          <cell r="J434" t="str">
            <v>Kirkpatrick, Austin</v>
          </cell>
          <cell r="K434" t="str">
            <v>Lagos (SNEPCO)</v>
          </cell>
          <cell r="L434" t="str">
            <v>0003</v>
          </cell>
          <cell r="M434" t="str">
            <v>Regular</v>
          </cell>
          <cell r="N434" t="str">
            <v>Indefinite</v>
          </cell>
          <cell r="O434" t="str">
            <v>10</v>
          </cell>
          <cell r="P434" t="str">
            <v>X</v>
          </cell>
          <cell r="Q434">
            <v>0</v>
          </cell>
          <cell r="R434">
            <v>0</v>
          </cell>
          <cell r="T434">
            <v>0</v>
          </cell>
          <cell r="U434">
            <v>0</v>
          </cell>
          <cell r="V434">
            <v>0</v>
          </cell>
          <cell r="W434">
            <v>0</v>
          </cell>
          <cell r="X434">
            <v>0</v>
          </cell>
          <cell r="Z434">
            <v>0</v>
          </cell>
          <cell r="AD434">
            <v>0</v>
          </cell>
          <cell r="AE434">
            <v>0</v>
          </cell>
          <cell r="AF434">
            <v>0</v>
          </cell>
          <cell r="AG434">
            <v>0</v>
          </cell>
          <cell r="AH434">
            <v>0</v>
          </cell>
          <cell r="AI434">
            <v>0</v>
          </cell>
          <cell r="AJ434">
            <v>0</v>
          </cell>
          <cell r="AK434">
            <v>0</v>
          </cell>
          <cell r="AL434">
            <v>0</v>
          </cell>
          <cell r="AM434">
            <v>1</v>
          </cell>
          <cell r="AN434">
            <v>2958465</v>
          </cell>
          <cell r="AO434">
            <v>0</v>
          </cell>
          <cell r="AR434">
            <v>0</v>
          </cell>
        </row>
        <row r="435">
          <cell r="A435" t="str">
            <v>EPG-PS-PAEOP</v>
          </cell>
          <cell r="B435" t="str">
            <v>Sea Eagle</v>
          </cell>
          <cell r="C435" t="str">
            <v>50827640</v>
          </cell>
          <cell r="D435" t="str">
            <v>Operations Technician</v>
          </cell>
          <cell r="E435" t="str">
            <v xml:space="preserve">   69384</v>
          </cell>
          <cell r="F435" t="str">
            <v>Isodje, Oluseyi</v>
          </cell>
          <cell r="G435" t="str">
            <v>Prod Eng Upstream Maintenance  JG8</v>
          </cell>
          <cell r="H435" t="str">
            <v>8</v>
          </cell>
          <cell r="I435" t="str">
            <v>50827585</v>
          </cell>
          <cell r="J435" t="str">
            <v>Kirkpatrick, Austin</v>
          </cell>
          <cell r="K435" t="str">
            <v>Lagos (SNEPCO)</v>
          </cell>
          <cell r="L435" t="str">
            <v>0003</v>
          </cell>
          <cell r="M435" t="str">
            <v>Regular</v>
          </cell>
          <cell r="N435" t="str">
            <v>Indefinite</v>
          </cell>
          <cell r="O435" t="str">
            <v>10</v>
          </cell>
          <cell r="P435" t="str">
            <v>X</v>
          </cell>
          <cell r="Q435">
            <v>0</v>
          </cell>
          <cell r="R435">
            <v>0</v>
          </cell>
          <cell r="T435">
            <v>0</v>
          </cell>
          <cell r="U435">
            <v>0</v>
          </cell>
          <cell r="V435">
            <v>0</v>
          </cell>
          <cell r="W435">
            <v>0</v>
          </cell>
          <cell r="X435">
            <v>0</v>
          </cell>
          <cell r="Z435">
            <v>0</v>
          </cell>
          <cell r="AD435">
            <v>0</v>
          </cell>
          <cell r="AE435">
            <v>0</v>
          </cell>
          <cell r="AF435">
            <v>0</v>
          </cell>
          <cell r="AG435">
            <v>0</v>
          </cell>
          <cell r="AH435">
            <v>0</v>
          </cell>
          <cell r="AI435">
            <v>0</v>
          </cell>
          <cell r="AJ435">
            <v>0</v>
          </cell>
          <cell r="AK435">
            <v>0</v>
          </cell>
          <cell r="AL435">
            <v>0</v>
          </cell>
          <cell r="AM435">
            <v>1</v>
          </cell>
          <cell r="AN435">
            <v>2958465</v>
          </cell>
          <cell r="AO435">
            <v>0</v>
          </cell>
          <cell r="AR435">
            <v>0</v>
          </cell>
        </row>
        <row r="436">
          <cell r="A436" t="str">
            <v>EPG-PS-PAEOP</v>
          </cell>
          <cell r="B436" t="str">
            <v>Sea Eagle</v>
          </cell>
          <cell r="C436" t="str">
            <v>50827645</v>
          </cell>
          <cell r="D436" t="str">
            <v>Operations Technician</v>
          </cell>
          <cell r="E436" t="str">
            <v xml:space="preserve">   69345</v>
          </cell>
          <cell r="F436" t="str">
            <v>Efebeli, Hycent</v>
          </cell>
          <cell r="G436" t="str">
            <v>Prod Eng Upstream Maintenance  JG8</v>
          </cell>
          <cell r="H436" t="str">
            <v>8</v>
          </cell>
          <cell r="I436" t="str">
            <v>50827585</v>
          </cell>
          <cell r="J436" t="str">
            <v>Kirkpatrick, Austin</v>
          </cell>
          <cell r="K436" t="str">
            <v>Lagos (SNEPCO)</v>
          </cell>
          <cell r="L436" t="str">
            <v>0003</v>
          </cell>
          <cell r="M436" t="str">
            <v>Regular</v>
          </cell>
          <cell r="N436" t="str">
            <v>Indefinite</v>
          </cell>
          <cell r="O436" t="str">
            <v>10</v>
          </cell>
          <cell r="P436" t="str">
            <v>X</v>
          </cell>
          <cell r="Q436">
            <v>0</v>
          </cell>
          <cell r="R436">
            <v>0</v>
          </cell>
          <cell r="T436">
            <v>0</v>
          </cell>
          <cell r="U436">
            <v>0</v>
          </cell>
          <cell r="V436">
            <v>0</v>
          </cell>
          <cell r="W436">
            <v>0</v>
          </cell>
          <cell r="X436">
            <v>0</v>
          </cell>
          <cell r="Z436">
            <v>0</v>
          </cell>
          <cell r="AD436">
            <v>0</v>
          </cell>
          <cell r="AE436">
            <v>0</v>
          </cell>
          <cell r="AF436">
            <v>0</v>
          </cell>
          <cell r="AG436">
            <v>0</v>
          </cell>
          <cell r="AH436">
            <v>0</v>
          </cell>
          <cell r="AI436">
            <v>0</v>
          </cell>
          <cell r="AJ436">
            <v>0</v>
          </cell>
          <cell r="AK436">
            <v>0</v>
          </cell>
          <cell r="AL436">
            <v>0</v>
          </cell>
          <cell r="AM436">
            <v>1</v>
          </cell>
          <cell r="AN436">
            <v>2958465</v>
          </cell>
          <cell r="AO436">
            <v>0</v>
          </cell>
          <cell r="AR436">
            <v>0</v>
          </cell>
        </row>
        <row r="437">
          <cell r="A437" t="str">
            <v>EPG-PS-PAEOP</v>
          </cell>
          <cell r="B437" t="str">
            <v>Sea Eagle</v>
          </cell>
          <cell r="C437" t="str">
            <v>50827682</v>
          </cell>
          <cell r="D437" t="str">
            <v>Operations Technician</v>
          </cell>
          <cell r="E437" t="str">
            <v xml:space="preserve">   69366</v>
          </cell>
          <cell r="F437" t="str">
            <v>Mafiana, Valentine</v>
          </cell>
          <cell r="G437" t="str">
            <v>Prod Eng Upstream Maintenance  JG8</v>
          </cell>
          <cell r="H437" t="str">
            <v>8</v>
          </cell>
          <cell r="I437" t="str">
            <v>50827585</v>
          </cell>
          <cell r="J437" t="str">
            <v>Kirkpatrick, Austin</v>
          </cell>
          <cell r="K437" t="str">
            <v>Lagos (SNEPCO)</v>
          </cell>
          <cell r="L437" t="str">
            <v>0003</v>
          </cell>
          <cell r="M437" t="str">
            <v>Regular</v>
          </cell>
          <cell r="N437" t="str">
            <v>Indefinite</v>
          </cell>
          <cell r="O437" t="str">
            <v>10</v>
          </cell>
          <cell r="P437" t="str">
            <v>X</v>
          </cell>
          <cell r="Q437">
            <v>0</v>
          </cell>
          <cell r="R437">
            <v>0</v>
          </cell>
          <cell r="T437">
            <v>0</v>
          </cell>
          <cell r="U437">
            <v>0</v>
          </cell>
          <cell r="V437">
            <v>0</v>
          </cell>
          <cell r="W437">
            <v>0</v>
          </cell>
          <cell r="X437">
            <v>0</v>
          </cell>
          <cell r="Z437">
            <v>0</v>
          </cell>
          <cell r="AD437">
            <v>0</v>
          </cell>
          <cell r="AE437">
            <v>0</v>
          </cell>
          <cell r="AF437">
            <v>0</v>
          </cell>
          <cell r="AG437">
            <v>0</v>
          </cell>
          <cell r="AH437">
            <v>0</v>
          </cell>
          <cell r="AI437">
            <v>0</v>
          </cell>
          <cell r="AJ437">
            <v>0</v>
          </cell>
          <cell r="AK437">
            <v>0</v>
          </cell>
          <cell r="AL437">
            <v>0</v>
          </cell>
          <cell r="AM437">
            <v>1</v>
          </cell>
          <cell r="AN437">
            <v>2958465</v>
          </cell>
          <cell r="AO437">
            <v>0</v>
          </cell>
          <cell r="AR437">
            <v>0</v>
          </cell>
        </row>
        <row r="438">
          <cell r="A438" t="str">
            <v>EPG-PS-PAEOP</v>
          </cell>
          <cell r="B438" t="str">
            <v>Sea Eagle</v>
          </cell>
          <cell r="C438" t="str">
            <v>50827745</v>
          </cell>
          <cell r="D438" t="str">
            <v>Operations Technician</v>
          </cell>
          <cell r="E438" t="str">
            <v xml:space="preserve">   69218</v>
          </cell>
          <cell r="F438" t="str">
            <v>Olanrele, Sunday</v>
          </cell>
          <cell r="G438" t="str">
            <v>Prod Eng Upstream Maintenance  JG8</v>
          </cell>
          <cell r="H438" t="str">
            <v>8</v>
          </cell>
          <cell r="I438" t="str">
            <v>50827585</v>
          </cell>
          <cell r="J438" t="str">
            <v>Kirkpatrick, Austin</v>
          </cell>
          <cell r="K438" t="str">
            <v>Lagos (SNEPCO)</v>
          </cell>
          <cell r="L438" t="str">
            <v>0003</v>
          </cell>
          <cell r="M438" t="str">
            <v>Regular</v>
          </cell>
          <cell r="N438" t="str">
            <v>Indefinite</v>
          </cell>
          <cell r="O438" t="str">
            <v>10</v>
          </cell>
          <cell r="P438" t="str">
            <v>X</v>
          </cell>
          <cell r="Q438">
            <v>0</v>
          </cell>
          <cell r="R438">
            <v>0</v>
          </cell>
          <cell r="T438">
            <v>0</v>
          </cell>
          <cell r="U438">
            <v>0</v>
          </cell>
          <cell r="V438">
            <v>0</v>
          </cell>
          <cell r="W438">
            <v>0</v>
          </cell>
          <cell r="X438">
            <v>0</v>
          </cell>
          <cell r="Z438">
            <v>0</v>
          </cell>
          <cell r="AD438">
            <v>0</v>
          </cell>
          <cell r="AE438">
            <v>0</v>
          </cell>
          <cell r="AF438">
            <v>0</v>
          </cell>
          <cell r="AG438">
            <v>0</v>
          </cell>
          <cell r="AH438">
            <v>0</v>
          </cell>
          <cell r="AI438">
            <v>0</v>
          </cell>
          <cell r="AJ438">
            <v>0</v>
          </cell>
          <cell r="AK438">
            <v>0</v>
          </cell>
          <cell r="AL438">
            <v>0</v>
          </cell>
          <cell r="AM438">
            <v>1</v>
          </cell>
          <cell r="AN438">
            <v>2958465</v>
          </cell>
          <cell r="AO438">
            <v>0</v>
          </cell>
          <cell r="AR438">
            <v>0</v>
          </cell>
        </row>
        <row r="439">
          <cell r="A439" t="str">
            <v>EPG-PS-PAEOP</v>
          </cell>
          <cell r="B439" t="str">
            <v>Sea Eagle</v>
          </cell>
          <cell r="C439" t="str">
            <v>50827771</v>
          </cell>
          <cell r="D439" t="str">
            <v>Operations Technician</v>
          </cell>
          <cell r="E439" t="str">
            <v xml:space="preserve">   68983</v>
          </cell>
          <cell r="F439" t="str">
            <v>Mboho, Daniel</v>
          </cell>
          <cell r="G439" t="str">
            <v>Prod Eng Upstream Maintenance  JG8</v>
          </cell>
          <cell r="H439" t="str">
            <v>8</v>
          </cell>
          <cell r="I439" t="str">
            <v>50827585</v>
          </cell>
          <cell r="J439" t="str">
            <v>Kirkpatrick, Austin</v>
          </cell>
          <cell r="K439" t="str">
            <v>Lagos (SNEPCO)</v>
          </cell>
          <cell r="L439" t="str">
            <v>0003</v>
          </cell>
          <cell r="M439" t="str">
            <v>Regular</v>
          </cell>
          <cell r="N439" t="str">
            <v>Indefinite</v>
          </cell>
          <cell r="O439" t="str">
            <v>9</v>
          </cell>
          <cell r="P439" t="str">
            <v>X</v>
          </cell>
          <cell r="Q439">
            <v>0</v>
          </cell>
          <cell r="R439">
            <v>0</v>
          </cell>
          <cell r="T439">
            <v>0</v>
          </cell>
          <cell r="U439">
            <v>0</v>
          </cell>
          <cell r="V439">
            <v>0</v>
          </cell>
          <cell r="W439">
            <v>0</v>
          </cell>
          <cell r="X439">
            <v>0</v>
          </cell>
          <cell r="Z439">
            <v>0</v>
          </cell>
          <cell r="AD439">
            <v>0</v>
          </cell>
          <cell r="AE439">
            <v>0</v>
          </cell>
          <cell r="AF439">
            <v>0</v>
          </cell>
          <cell r="AG439">
            <v>0</v>
          </cell>
          <cell r="AH439">
            <v>0</v>
          </cell>
          <cell r="AI439">
            <v>0</v>
          </cell>
          <cell r="AJ439">
            <v>0</v>
          </cell>
          <cell r="AK439">
            <v>0</v>
          </cell>
          <cell r="AL439">
            <v>0</v>
          </cell>
          <cell r="AM439">
            <v>1</v>
          </cell>
          <cell r="AN439">
            <v>2958465</v>
          </cell>
          <cell r="AO439">
            <v>0</v>
          </cell>
          <cell r="AR439">
            <v>0</v>
          </cell>
        </row>
        <row r="440">
          <cell r="A440" t="str">
            <v>EPG-PS-PAEOP</v>
          </cell>
          <cell r="B440" t="str">
            <v>Sea Eagle</v>
          </cell>
          <cell r="C440" t="str">
            <v>50827785</v>
          </cell>
          <cell r="D440" t="str">
            <v>Operations Technician</v>
          </cell>
          <cell r="E440">
            <v>0</v>
          </cell>
          <cell r="F440">
            <v>0</v>
          </cell>
          <cell r="G440" t="str">
            <v>Prod Eng Upstream Maintenance  JG8</v>
          </cell>
          <cell r="H440" t="str">
            <v>8</v>
          </cell>
          <cell r="I440" t="str">
            <v>50827582</v>
          </cell>
          <cell r="J440">
            <v>0</v>
          </cell>
          <cell r="K440" t="str">
            <v>Lagos (SNEPCO)</v>
          </cell>
          <cell r="L440" t="str">
            <v>0003</v>
          </cell>
          <cell r="M440">
            <v>0</v>
          </cell>
          <cell r="N440">
            <v>0</v>
          </cell>
          <cell r="O440">
            <v>0</v>
          </cell>
          <cell r="P440" t="str">
            <v>X</v>
          </cell>
          <cell r="Q440">
            <v>0</v>
          </cell>
          <cell r="R440">
            <v>0</v>
          </cell>
          <cell r="T440">
            <v>0</v>
          </cell>
          <cell r="U440">
            <v>0</v>
          </cell>
          <cell r="V440">
            <v>0</v>
          </cell>
          <cell r="W440">
            <v>0</v>
          </cell>
          <cell r="X440">
            <v>0</v>
          </cell>
          <cell r="Z440">
            <v>0</v>
          </cell>
          <cell r="AC440">
            <v>38718</v>
          </cell>
          <cell r="AD440">
            <v>0</v>
          </cell>
          <cell r="AE440">
            <v>0</v>
          </cell>
          <cell r="AF440">
            <v>0</v>
          </cell>
          <cell r="AG440">
            <v>0</v>
          </cell>
          <cell r="AH440">
            <v>0</v>
          </cell>
          <cell r="AI440">
            <v>0</v>
          </cell>
          <cell r="AJ440">
            <v>0</v>
          </cell>
          <cell r="AK440">
            <v>0</v>
          </cell>
          <cell r="AL440">
            <v>0</v>
          </cell>
          <cell r="AM440">
            <v>1</v>
          </cell>
          <cell r="AN440">
            <v>2958465</v>
          </cell>
          <cell r="AO440">
            <v>0</v>
          </cell>
          <cell r="AR440">
            <v>0</v>
          </cell>
        </row>
        <row r="441">
          <cell r="A441" t="str">
            <v>EPG-PS-PAEOP</v>
          </cell>
          <cell r="B441" t="str">
            <v>Sea Eagle</v>
          </cell>
          <cell r="C441" t="str">
            <v>50827792</v>
          </cell>
          <cell r="D441" t="str">
            <v>Operations Technician</v>
          </cell>
          <cell r="E441" t="str">
            <v xml:space="preserve">   69261</v>
          </cell>
          <cell r="F441" t="str">
            <v>Uwujele, Benjamin</v>
          </cell>
          <cell r="G441" t="str">
            <v>Prod Eng Upstream Maintenance  JG8</v>
          </cell>
          <cell r="H441" t="str">
            <v>8</v>
          </cell>
          <cell r="I441" t="str">
            <v>50827585</v>
          </cell>
          <cell r="J441" t="str">
            <v>Kirkpatrick, Austin</v>
          </cell>
          <cell r="K441" t="str">
            <v>Lagos (SNEPCO)</v>
          </cell>
          <cell r="L441" t="str">
            <v>0003</v>
          </cell>
          <cell r="M441" t="str">
            <v>Regular</v>
          </cell>
          <cell r="N441" t="str">
            <v>Indefinite</v>
          </cell>
          <cell r="O441" t="str">
            <v>10</v>
          </cell>
          <cell r="P441" t="str">
            <v>X</v>
          </cell>
          <cell r="Q441">
            <v>0</v>
          </cell>
          <cell r="R441">
            <v>0</v>
          </cell>
          <cell r="T441">
            <v>0</v>
          </cell>
          <cell r="U441">
            <v>0</v>
          </cell>
          <cell r="V441">
            <v>0</v>
          </cell>
          <cell r="W441">
            <v>0</v>
          </cell>
          <cell r="X441">
            <v>0</v>
          </cell>
          <cell r="Z441">
            <v>0</v>
          </cell>
          <cell r="AD441">
            <v>0</v>
          </cell>
          <cell r="AE441">
            <v>0</v>
          </cell>
          <cell r="AF441">
            <v>0</v>
          </cell>
          <cell r="AG441">
            <v>0</v>
          </cell>
          <cell r="AH441">
            <v>0</v>
          </cell>
          <cell r="AI441">
            <v>0</v>
          </cell>
          <cell r="AJ441">
            <v>0</v>
          </cell>
          <cell r="AK441">
            <v>0</v>
          </cell>
          <cell r="AL441">
            <v>0</v>
          </cell>
          <cell r="AM441">
            <v>1</v>
          </cell>
          <cell r="AN441">
            <v>2958465</v>
          </cell>
          <cell r="AO441">
            <v>0</v>
          </cell>
          <cell r="AR441">
            <v>0</v>
          </cell>
        </row>
        <row r="442">
          <cell r="A442" t="str">
            <v>EPG-PS-PAEOP</v>
          </cell>
          <cell r="B442" t="str">
            <v>Sea Eagle</v>
          </cell>
          <cell r="C442" t="str">
            <v>50827803</v>
          </cell>
          <cell r="D442" t="str">
            <v>Operations Technician</v>
          </cell>
          <cell r="E442">
            <v>0</v>
          </cell>
          <cell r="F442">
            <v>0</v>
          </cell>
          <cell r="G442" t="str">
            <v>Prod Eng Upstream Maintenance  JG8</v>
          </cell>
          <cell r="H442" t="str">
            <v>8</v>
          </cell>
          <cell r="I442" t="str">
            <v>50827583</v>
          </cell>
          <cell r="J442" t="str">
            <v>Syme, Alan</v>
          </cell>
          <cell r="K442" t="str">
            <v>Lagos (SNEPCO)</v>
          </cell>
          <cell r="L442" t="str">
            <v>0003</v>
          </cell>
          <cell r="M442">
            <v>0</v>
          </cell>
          <cell r="N442">
            <v>0</v>
          </cell>
          <cell r="O442">
            <v>0</v>
          </cell>
          <cell r="P442" t="str">
            <v>X</v>
          </cell>
          <cell r="Q442">
            <v>0</v>
          </cell>
          <cell r="R442">
            <v>0</v>
          </cell>
          <cell r="T442">
            <v>0</v>
          </cell>
          <cell r="U442">
            <v>0</v>
          </cell>
          <cell r="V442">
            <v>0</v>
          </cell>
          <cell r="W442">
            <v>0</v>
          </cell>
          <cell r="X442">
            <v>0</v>
          </cell>
          <cell r="Z442">
            <v>0</v>
          </cell>
          <cell r="AD442">
            <v>0</v>
          </cell>
          <cell r="AE442">
            <v>0</v>
          </cell>
          <cell r="AF442">
            <v>0</v>
          </cell>
          <cell r="AG442">
            <v>0</v>
          </cell>
          <cell r="AH442">
            <v>0</v>
          </cell>
          <cell r="AI442">
            <v>0</v>
          </cell>
          <cell r="AJ442">
            <v>0</v>
          </cell>
          <cell r="AK442">
            <v>0</v>
          </cell>
          <cell r="AL442">
            <v>0</v>
          </cell>
          <cell r="AM442">
            <v>1</v>
          </cell>
          <cell r="AN442">
            <v>2958465</v>
          </cell>
          <cell r="AO442">
            <v>0</v>
          </cell>
          <cell r="AR442">
            <v>0</v>
          </cell>
        </row>
        <row r="443">
          <cell r="A443" t="str">
            <v>EPG-PS-PAEOP</v>
          </cell>
          <cell r="B443" t="str">
            <v>Sea Eagle</v>
          </cell>
          <cell r="C443" t="str">
            <v>50827810</v>
          </cell>
          <cell r="D443" t="str">
            <v>Operations Technician</v>
          </cell>
          <cell r="E443" t="str">
            <v xml:space="preserve">   67508</v>
          </cell>
          <cell r="F443" t="str">
            <v>Akpujiha, Michael</v>
          </cell>
          <cell r="G443" t="str">
            <v>Prod Eng Upstream Maintenance  JG8</v>
          </cell>
          <cell r="H443" t="str">
            <v>8</v>
          </cell>
          <cell r="I443" t="str">
            <v>50827585</v>
          </cell>
          <cell r="J443" t="str">
            <v>Kirkpatrick, Austin</v>
          </cell>
          <cell r="K443" t="str">
            <v>Lagos (SNEPCO)</v>
          </cell>
          <cell r="L443" t="str">
            <v>0003</v>
          </cell>
          <cell r="M443" t="str">
            <v>Regular</v>
          </cell>
          <cell r="N443" t="str">
            <v>Indefinite</v>
          </cell>
          <cell r="O443" t="str">
            <v>10</v>
          </cell>
          <cell r="P443" t="str">
            <v>X</v>
          </cell>
          <cell r="Q443">
            <v>0</v>
          </cell>
          <cell r="R443">
            <v>0</v>
          </cell>
          <cell r="T443">
            <v>0</v>
          </cell>
          <cell r="U443">
            <v>0</v>
          </cell>
          <cell r="V443">
            <v>0</v>
          </cell>
          <cell r="W443">
            <v>0</v>
          </cell>
          <cell r="X443">
            <v>0</v>
          </cell>
          <cell r="Z443">
            <v>0</v>
          </cell>
          <cell r="AD443">
            <v>0</v>
          </cell>
          <cell r="AE443">
            <v>0</v>
          </cell>
          <cell r="AF443">
            <v>0</v>
          </cell>
          <cell r="AG443">
            <v>0</v>
          </cell>
          <cell r="AH443">
            <v>0</v>
          </cell>
          <cell r="AI443">
            <v>0</v>
          </cell>
          <cell r="AJ443">
            <v>0</v>
          </cell>
          <cell r="AK443">
            <v>0</v>
          </cell>
          <cell r="AL443">
            <v>0</v>
          </cell>
          <cell r="AM443">
            <v>1</v>
          </cell>
          <cell r="AN443">
            <v>2958465</v>
          </cell>
          <cell r="AO443">
            <v>0</v>
          </cell>
          <cell r="AR443">
            <v>0</v>
          </cell>
        </row>
        <row r="444">
          <cell r="A444" t="str">
            <v>EPG-PS-PAEOP</v>
          </cell>
          <cell r="B444" t="str">
            <v>Sea Eagle</v>
          </cell>
          <cell r="C444" t="str">
            <v>50827817</v>
          </cell>
          <cell r="D444" t="str">
            <v>Operations Technician</v>
          </cell>
          <cell r="E444">
            <v>0</v>
          </cell>
          <cell r="F444">
            <v>0</v>
          </cell>
          <cell r="G444" t="str">
            <v>Prod Eng Upstream Maintenance  JG8</v>
          </cell>
          <cell r="H444" t="str">
            <v>8</v>
          </cell>
          <cell r="I444" t="str">
            <v>50827583</v>
          </cell>
          <cell r="J444" t="str">
            <v>Syme, Alan</v>
          </cell>
          <cell r="K444" t="str">
            <v>Lagos (SNEPCO)</v>
          </cell>
          <cell r="L444" t="str">
            <v>0003</v>
          </cell>
          <cell r="M444">
            <v>0</v>
          </cell>
          <cell r="N444">
            <v>0</v>
          </cell>
          <cell r="O444">
            <v>0</v>
          </cell>
          <cell r="P444" t="str">
            <v>X</v>
          </cell>
          <cell r="Q444">
            <v>0</v>
          </cell>
          <cell r="R444">
            <v>0</v>
          </cell>
          <cell r="T444">
            <v>0</v>
          </cell>
          <cell r="U444">
            <v>0</v>
          </cell>
          <cell r="V444">
            <v>0</v>
          </cell>
          <cell r="W444">
            <v>0</v>
          </cell>
          <cell r="X444">
            <v>0</v>
          </cell>
          <cell r="Z444">
            <v>0</v>
          </cell>
          <cell r="AD444">
            <v>0</v>
          </cell>
          <cell r="AE444">
            <v>0</v>
          </cell>
          <cell r="AF444">
            <v>0</v>
          </cell>
          <cell r="AG444">
            <v>0</v>
          </cell>
          <cell r="AH444">
            <v>0</v>
          </cell>
          <cell r="AI444">
            <v>0</v>
          </cell>
          <cell r="AJ444">
            <v>0</v>
          </cell>
          <cell r="AK444">
            <v>0</v>
          </cell>
          <cell r="AL444">
            <v>0</v>
          </cell>
          <cell r="AM444">
            <v>1</v>
          </cell>
          <cell r="AN444">
            <v>2958465</v>
          </cell>
          <cell r="AO444">
            <v>0</v>
          </cell>
          <cell r="AR444">
            <v>0</v>
          </cell>
        </row>
        <row r="445">
          <cell r="A445" t="str">
            <v>EPG-PS-PAEOP</v>
          </cell>
          <cell r="B445" t="str">
            <v>Sea Eagle</v>
          </cell>
          <cell r="C445" t="str">
            <v>50827876</v>
          </cell>
          <cell r="D445" t="str">
            <v>Operations Technician</v>
          </cell>
          <cell r="E445" t="str">
            <v xml:space="preserve">   65850</v>
          </cell>
          <cell r="F445" t="str">
            <v>Jacks, Dapriye</v>
          </cell>
          <cell r="G445" t="str">
            <v>Prod Eng Upstream Ops JG7</v>
          </cell>
          <cell r="H445" t="str">
            <v>7</v>
          </cell>
          <cell r="I445" t="str">
            <v>50827591</v>
          </cell>
          <cell r="J445" t="str">
            <v>Mcconnachie, Ewan</v>
          </cell>
          <cell r="K445" t="str">
            <v>Lagos (SNEPCO)</v>
          </cell>
          <cell r="L445" t="str">
            <v>0003</v>
          </cell>
          <cell r="M445" t="str">
            <v>Regular</v>
          </cell>
          <cell r="N445" t="str">
            <v>Indefinite</v>
          </cell>
          <cell r="O445" t="str">
            <v>6</v>
          </cell>
          <cell r="P445">
            <v>0</v>
          </cell>
          <cell r="Q445">
            <v>0</v>
          </cell>
          <cell r="R445">
            <v>0</v>
          </cell>
          <cell r="T445">
            <v>0</v>
          </cell>
          <cell r="U445">
            <v>0</v>
          </cell>
          <cell r="V445">
            <v>0</v>
          </cell>
          <cell r="W445">
            <v>0</v>
          </cell>
          <cell r="X445">
            <v>0</v>
          </cell>
          <cell r="Z445">
            <v>0</v>
          </cell>
          <cell r="AD445">
            <v>0</v>
          </cell>
          <cell r="AE445">
            <v>0</v>
          </cell>
          <cell r="AF445">
            <v>0</v>
          </cell>
          <cell r="AG445">
            <v>0</v>
          </cell>
          <cell r="AH445">
            <v>0</v>
          </cell>
          <cell r="AI445">
            <v>0</v>
          </cell>
          <cell r="AJ445">
            <v>0</v>
          </cell>
          <cell r="AK445">
            <v>0</v>
          </cell>
          <cell r="AL445">
            <v>0</v>
          </cell>
          <cell r="AO445">
            <v>0</v>
          </cell>
          <cell r="AR445">
            <v>0</v>
          </cell>
        </row>
        <row r="446">
          <cell r="A446">
            <v>0</v>
          </cell>
          <cell r="B446" t="str">
            <v>Sea Eagle</v>
          </cell>
          <cell r="C446">
            <v>0</v>
          </cell>
          <cell r="D446">
            <v>0</v>
          </cell>
          <cell r="E446">
            <v>0</v>
          </cell>
          <cell r="F446">
            <v>0</v>
          </cell>
          <cell r="G446">
            <v>0</v>
          </cell>
          <cell r="H446">
            <v>0</v>
          </cell>
          <cell r="I446">
            <v>0</v>
          </cell>
          <cell r="J446">
            <v>0</v>
          </cell>
          <cell r="K446" t="str">
            <v>Lagos (SNEPCO)</v>
          </cell>
          <cell r="L446" t="str">
            <v>0003</v>
          </cell>
          <cell r="M446">
            <v>0</v>
          </cell>
          <cell r="N446">
            <v>0</v>
          </cell>
          <cell r="O446">
            <v>0</v>
          </cell>
          <cell r="P446">
            <v>0</v>
          </cell>
          <cell r="Q446">
            <v>0</v>
          </cell>
          <cell r="R446">
            <v>0</v>
          </cell>
          <cell r="T446">
            <v>0</v>
          </cell>
          <cell r="U446">
            <v>0</v>
          </cell>
          <cell r="V446">
            <v>0</v>
          </cell>
          <cell r="W446">
            <v>0</v>
          </cell>
          <cell r="X446">
            <v>0</v>
          </cell>
          <cell r="Z446">
            <v>0</v>
          </cell>
          <cell r="AD446">
            <v>0</v>
          </cell>
          <cell r="AE446">
            <v>0</v>
          </cell>
          <cell r="AF446">
            <v>0</v>
          </cell>
          <cell r="AG446">
            <v>0</v>
          </cell>
          <cell r="AH446">
            <v>0</v>
          </cell>
          <cell r="AI446">
            <v>0</v>
          </cell>
          <cell r="AJ446">
            <v>0</v>
          </cell>
          <cell r="AK446">
            <v>0</v>
          </cell>
          <cell r="AL446">
            <v>0</v>
          </cell>
          <cell r="AO446">
            <v>0</v>
          </cell>
          <cell r="AR446">
            <v>0</v>
          </cell>
        </row>
        <row r="447">
          <cell r="A447" t="str">
            <v>EPG-PS-PAEOM</v>
          </cell>
          <cell r="B447" t="str">
            <v>Sea Eagle</v>
          </cell>
          <cell r="C447" t="str">
            <v>50827894</v>
          </cell>
          <cell r="D447" t="str">
            <v>Maintenance Supervisor</v>
          </cell>
          <cell r="E447" t="str">
            <v xml:space="preserve">   68851</v>
          </cell>
          <cell r="F447" t="str">
            <v>Lockhart, Thomas</v>
          </cell>
          <cell r="G447" t="str">
            <v>Prod Eng Upstream Maint Supvn JG7</v>
          </cell>
          <cell r="H447" t="str">
            <v>7</v>
          </cell>
          <cell r="I447" t="str">
            <v>50827578</v>
          </cell>
          <cell r="J447" t="str">
            <v>Smith, John</v>
          </cell>
          <cell r="K447" t="str">
            <v>Lagos (SNEPCO)</v>
          </cell>
          <cell r="L447" t="str">
            <v>0003</v>
          </cell>
          <cell r="M447" t="str">
            <v>Expatriate - EBAS</v>
          </cell>
          <cell r="N447" t="str">
            <v>Indefinite</v>
          </cell>
          <cell r="O447" t="str">
            <v>4</v>
          </cell>
          <cell r="P447">
            <v>0</v>
          </cell>
          <cell r="Q447">
            <v>0</v>
          </cell>
          <cell r="R447">
            <v>0</v>
          </cell>
          <cell r="T447">
            <v>0</v>
          </cell>
          <cell r="U447">
            <v>0</v>
          </cell>
          <cell r="V447">
            <v>0</v>
          </cell>
          <cell r="W447">
            <v>0</v>
          </cell>
          <cell r="X447">
            <v>0</v>
          </cell>
          <cell r="Z447">
            <v>0</v>
          </cell>
          <cell r="AD447">
            <v>0</v>
          </cell>
          <cell r="AE447">
            <v>0</v>
          </cell>
          <cell r="AF447">
            <v>0</v>
          </cell>
          <cell r="AG447">
            <v>0</v>
          </cell>
          <cell r="AH447">
            <v>0</v>
          </cell>
          <cell r="AI447">
            <v>0</v>
          </cell>
          <cell r="AJ447">
            <v>0</v>
          </cell>
          <cell r="AK447">
            <v>0</v>
          </cell>
          <cell r="AL447">
            <v>0</v>
          </cell>
          <cell r="AO447">
            <v>0</v>
          </cell>
          <cell r="AR447">
            <v>0</v>
          </cell>
        </row>
        <row r="448">
          <cell r="A448" t="str">
            <v>EPG-PS-PAEOM</v>
          </cell>
          <cell r="B448" t="str">
            <v>Sea Eagle</v>
          </cell>
          <cell r="C448" t="str">
            <v>50827909</v>
          </cell>
          <cell r="D448" t="str">
            <v>Maintenance Supervisor</v>
          </cell>
          <cell r="E448" t="str">
            <v xml:space="preserve">   68811</v>
          </cell>
          <cell r="F448" t="str">
            <v>Carnie, Tom</v>
          </cell>
          <cell r="G448" t="str">
            <v>Prod Eng Upstream Maint Supvn JG4</v>
          </cell>
          <cell r="H448" t="str">
            <v>4</v>
          </cell>
          <cell r="I448" t="str">
            <v>50827579</v>
          </cell>
          <cell r="J448" t="str">
            <v>Nnajiofor, Osita</v>
          </cell>
          <cell r="K448" t="str">
            <v>Lagos (SNEPCO)</v>
          </cell>
          <cell r="L448" t="str">
            <v>0001</v>
          </cell>
          <cell r="M448" t="str">
            <v>Expatriate - EBAS</v>
          </cell>
          <cell r="N448" t="str">
            <v>Indefinite</v>
          </cell>
          <cell r="O448" t="str">
            <v>4</v>
          </cell>
          <cell r="P448">
            <v>0</v>
          </cell>
          <cell r="Q448">
            <v>0</v>
          </cell>
          <cell r="R448">
            <v>0</v>
          </cell>
          <cell r="T448">
            <v>0</v>
          </cell>
          <cell r="U448">
            <v>0</v>
          </cell>
          <cell r="V448">
            <v>0</v>
          </cell>
          <cell r="W448">
            <v>0</v>
          </cell>
          <cell r="X448" t="str">
            <v>X</v>
          </cell>
          <cell r="Z448">
            <v>0</v>
          </cell>
          <cell r="AD448">
            <v>0</v>
          </cell>
          <cell r="AE448">
            <v>0</v>
          </cell>
          <cell r="AF448">
            <v>0</v>
          </cell>
          <cell r="AG448">
            <v>0</v>
          </cell>
          <cell r="AH448">
            <v>0</v>
          </cell>
          <cell r="AI448">
            <v>0</v>
          </cell>
          <cell r="AJ448">
            <v>0</v>
          </cell>
          <cell r="AK448">
            <v>0</v>
          </cell>
          <cell r="AL448">
            <v>0</v>
          </cell>
          <cell r="AM448">
            <v>38353</v>
          </cell>
          <cell r="AN448">
            <v>2958465</v>
          </cell>
          <cell r="AO448">
            <v>0</v>
          </cell>
          <cell r="AR448">
            <v>0</v>
          </cell>
        </row>
        <row r="449">
          <cell r="A449">
            <v>0</v>
          </cell>
          <cell r="B449" t="str">
            <v>Sea Eagle</v>
          </cell>
          <cell r="C449">
            <v>0</v>
          </cell>
          <cell r="D449">
            <v>0</v>
          </cell>
          <cell r="E449">
            <v>0</v>
          </cell>
          <cell r="F449">
            <v>0</v>
          </cell>
          <cell r="G449">
            <v>0</v>
          </cell>
          <cell r="H449">
            <v>0</v>
          </cell>
          <cell r="I449">
            <v>0</v>
          </cell>
          <cell r="J449">
            <v>0</v>
          </cell>
          <cell r="K449" t="str">
            <v>Lagos (SNEPCO)</v>
          </cell>
          <cell r="L449" t="str">
            <v>0003</v>
          </cell>
          <cell r="M449">
            <v>0</v>
          </cell>
          <cell r="N449">
            <v>0</v>
          </cell>
          <cell r="O449">
            <v>0</v>
          </cell>
          <cell r="P449">
            <v>0</v>
          </cell>
          <cell r="Q449">
            <v>0</v>
          </cell>
          <cell r="R449">
            <v>0</v>
          </cell>
          <cell r="T449">
            <v>0</v>
          </cell>
          <cell r="U449">
            <v>0</v>
          </cell>
          <cell r="V449">
            <v>0</v>
          </cell>
          <cell r="W449">
            <v>0</v>
          </cell>
          <cell r="X449">
            <v>0</v>
          </cell>
          <cell r="Z449">
            <v>0</v>
          </cell>
          <cell r="AD449">
            <v>0</v>
          </cell>
          <cell r="AE449">
            <v>0</v>
          </cell>
          <cell r="AF449">
            <v>0</v>
          </cell>
          <cell r="AG449">
            <v>0</v>
          </cell>
          <cell r="AH449">
            <v>0</v>
          </cell>
          <cell r="AI449">
            <v>0</v>
          </cell>
          <cell r="AJ449">
            <v>0</v>
          </cell>
          <cell r="AK449">
            <v>0</v>
          </cell>
          <cell r="AL449">
            <v>0</v>
          </cell>
          <cell r="AO449">
            <v>0</v>
          </cell>
          <cell r="AR449">
            <v>0</v>
          </cell>
        </row>
        <row r="450">
          <cell r="A450" t="str">
            <v>EPG-PS-PAEOM</v>
          </cell>
          <cell r="B450" t="str">
            <v>Sea Eagle</v>
          </cell>
          <cell r="C450" t="str">
            <v>50828061</v>
          </cell>
          <cell r="D450" t="str">
            <v>Snr Electrical Technician</v>
          </cell>
          <cell r="E450" t="str">
            <v>Fairshores</v>
          </cell>
          <cell r="F450" t="str">
            <v>KEITH BLACK</v>
          </cell>
          <cell r="G450" t="str">
            <v>Prod Eng Upstream Maintenance  JG6</v>
          </cell>
          <cell r="H450" t="str">
            <v>6</v>
          </cell>
          <cell r="I450" t="str">
            <v>50827909</v>
          </cell>
          <cell r="J450" t="str">
            <v>Carnie, Tom</v>
          </cell>
          <cell r="K450" t="str">
            <v>Lagos (SNEPCO)</v>
          </cell>
          <cell r="L450" t="str">
            <v>0003</v>
          </cell>
          <cell r="M450" t="str">
            <v>External(E)</v>
          </cell>
          <cell r="N450">
            <v>0</v>
          </cell>
          <cell r="O450">
            <v>0</v>
          </cell>
          <cell r="P450">
            <v>0</v>
          </cell>
          <cell r="Q450">
            <v>0</v>
          </cell>
          <cell r="R450">
            <v>0</v>
          </cell>
          <cell r="T450">
            <v>0</v>
          </cell>
          <cell r="U450">
            <v>0</v>
          </cell>
          <cell r="V450">
            <v>0</v>
          </cell>
          <cell r="W450">
            <v>0</v>
          </cell>
          <cell r="X450">
            <v>0</v>
          </cell>
          <cell r="Z450">
            <v>0</v>
          </cell>
          <cell r="AD450">
            <v>0</v>
          </cell>
          <cell r="AE450">
            <v>0</v>
          </cell>
          <cell r="AF450">
            <v>0</v>
          </cell>
          <cell r="AG450">
            <v>0</v>
          </cell>
          <cell r="AH450">
            <v>0</v>
          </cell>
          <cell r="AI450">
            <v>0</v>
          </cell>
          <cell r="AJ450">
            <v>0</v>
          </cell>
          <cell r="AK450">
            <v>0</v>
          </cell>
          <cell r="AL450">
            <v>0</v>
          </cell>
          <cell r="AM450">
            <v>1</v>
          </cell>
          <cell r="AN450">
            <v>2958465</v>
          </cell>
          <cell r="AO450">
            <v>0</v>
          </cell>
          <cell r="AR450">
            <v>0</v>
          </cell>
        </row>
        <row r="451">
          <cell r="A451" t="str">
            <v>EPG-PS-PAEOM</v>
          </cell>
          <cell r="B451" t="str">
            <v>Sea Eagle</v>
          </cell>
          <cell r="C451" t="str">
            <v>50828069</v>
          </cell>
          <cell r="D451" t="str">
            <v>Painting Coordinator/Coatings Supervisor</v>
          </cell>
          <cell r="E451">
            <v>0</v>
          </cell>
          <cell r="F451">
            <v>0</v>
          </cell>
          <cell r="G451" t="str">
            <v>Prod Eng Upstream Maintenance  JG6</v>
          </cell>
          <cell r="H451" t="str">
            <v>6</v>
          </cell>
          <cell r="I451" t="str">
            <v>50827909</v>
          </cell>
          <cell r="J451" t="str">
            <v>Carnie, Tom</v>
          </cell>
          <cell r="K451" t="str">
            <v>Lagos (SNEPCO)</v>
          </cell>
          <cell r="L451" t="str">
            <v>0003</v>
          </cell>
          <cell r="M451">
            <v>0</v>
          </cell>
          <cell r="N451">
            <v>0</v>
          </cell>
          <cell r="O451">
            <v>0</v>
          </cell>
          <cell r="P451">
            <v>0</v>
          </cell>
          <cell r="Q451">
            <v>0</v>
          </cell>
          <cell r="R451">
            <v>0</v>
          </cell>
          <cell r="T451">
            <v>0</v>
          </cell>
          <cell r="U451">
            <v>0</v>
          </cell>
          <cell r="V451">
            <v>0</v>
          </cell>
          <cell r="W451">
            <v>0</v>
          </cell>
          <cell r="X451">
            <v>0</v>
          </cell>
          <cell r="Z451">
            <v>0</v>
          </cell>
          <cell r="AD451">
            <v>0</v>
          </cell>
          <cell r="AE451">
            <v>0</v>
          </cell>
          <cell r="AF451">
            <v>0</v>
          </cell>
          <cell r="AG451">
            <v>0</v>
          </cell>
          <cell r="AH451">
            <v>0</v>
          </cell>
          <cell r="AI451">
            <v>0</v>
          </cell>
          <cell r="AJ451">
            <v>0</v>
          </cell>
          <cell r="AK451">
            <v>0</v>
          </cell>
          <cell r="AL451">
            <v>0</v>
          </cell>
          <cell r="AM451">
            <v>1</v>
          </cell>
          <cell r="AN451">
            <v>2958465</v>
          </cell>
          <cell r="AO451">
            <v>0</v>
          </cell>
          <cell r="AR451">
            <v>0</v>
          </cell>
        </row>
        <row r="452">
          <cell r="A452" t="str">
            <v>EPG-PS-PAEOM</v>
          </cell>
          <cell r="B452" t="str">
            <v>Sea Eagle</v>
          </cell>
          <cell r="C452" t="str">
            <v>50828270</v>
          </cell>
          <cell r="D452" t="str">
            <v>Electrical Technician</v>
          </cell>
          <cell r="E452" t="str">
            <v>Fairshores</v>
          </cell>
          <cell r="F452" t="str">
            <v>ROBERT WINTER</v>
          </cell>
          <cell r="G452" t="str">
            <v>Prod Eng Upstream Maintenance  JG8</v>
          </cell>
          <cell r="H452" t="str">
            <v>8</v>
          </cell>
          <cell r="I452" t="str">
            <v>50827909</v>
          </cell>
          <cell r="J452" t="str">
            <v>Carnie, Tom</v>
          </cell>
          <cell r="K452" t="str">
            <v>Lagos (SNEPCO)</v>
          </cell>
          <cell r="L452" t="str">
            <v>0003</v>
          </cell>
          <cell r="M452" t="str">
            <v>External(E)</v>
          </cell>
          <cell r="N452">
            <v>0</v>
          </cell>
          <cell r="O452">
            <v>0</v>
          </cell>
          <cell r="P452" t="str">
            <v>X</v>
          </cell>
          <cell r="Q452">
            <v>0</v>
          </cell>
          <cell r="R452">
            <v>0</v>
          </cell>
          <cell r="T452">
            <v>0</v>
          </cell>
          <cell r="U452">
            <v>0</v>
          </cell>
          <cell r="V452">
            <v>0</v>
          </cell>
          <cell r="W452">
            <v>0</v>
          </cell>
          <cell r="X452">
            <v>0</v>
          </cell>
          <cell r="Z452">
            <v>0</v>
          </cell>
          <cell r="AD452">
            <v>0</v>
          </cell>
          <cell r="AE452">
            <v>0</v>
          </cell>
          <cell r="AF452">
            <v>0</v>
          </cell>
          <cell r="AG452">
            <v>0</v>
          </cell>
          <cell r="AH452">
            <v>0</v>
          </cell>
          <cell r="AI452">
            <v>0</v>
          </cell>
          <cell r="AJ452">
            <v>0</v>
          </cell>
          <cell r="AK452">
            <v>0</v>
          </cell>
          <cell r="AL452">
            <v>0</v>
          </cell>
          <cell r="AM452">
            <v>38718</v>
          </cell>
          <cell r="AN452">
            <v>2958465</v>
          </cell>
          <cell r="AO452">
            <v>0</v>
          </cell>
          <cell r="AR452">
            <v>0</v>
          </cell>
        </row>
        <row r="453">
          <cell r="A453" t="str">
            <v>EPG-PS-PAEOM</v>
          </cell>
          <cell r="B453" t="str">
            <v>Sea Eagle</v>
          </cell>
          <cell r="C453" t="str">
            <v>50828274</v>
          </cell>
          <cell r="D453" t="str">
            <v>Electrical Technician</v>
          </cell>
          <cell r="E453">
            <v>0</v>
          </cell>
          <cell r="F453">
            <v>0</v>
          </cell>
          <cell r="G453" t="str">
            <v>Prod Eng Upstream Maintenance  JG8</v>
          </cell>
          <cell r="H453" t="str">
            <v>8</v>
          </cell>
          <cell r="I453" t="str">
            <v>50827909</v>
          </cell>
          <cell r="J453" t="str">
            <v>Carnie, Tom</v>
          </cell>
          <cell r="K453" t="str">
            <v>Lagos (SNEPCO)</v>
          </cell>
          <cell r="L453" t="str">
            <v>0003</v>
          </cell>
          <cell r="M453">
            <v>0</v>
          </cell>
          <cell r="N453">
            <v>0</v>
          </cell>
          <cell r="O453">
            <v>0</v>
          </cell>
          <cell r="P453" t="str">
            <v>X</v>
          </cell>
          <cell r="Q453">
            <v>0</v>
          </cell>
          <cell r="R453">
            <v>0</v>
          </cell>
          <cell r="T453">
            <v>0</v>
          </cell>
          <cell r="U453">
            <v>0</v>
          </cell>
          <cell r="V453">
            <v>0</v>
          </cell>
          <cell r="W453">
            <v>0</v>
          </cell>
          <cell r="X453">
            <v>0</v>
          </cell>
          <cell r="Z453">
            <v>0</v>
          </cell>
          <cell r="AD453">
            <v>0</v>
          </cell>
          <cell r="AE453">
            <v>0</v>
          </cell>
          <cell r="AF453">
            <v>0</v>
          </cell>
          <cell r="AG453">
            <v>0</v>
          </cell>
          <cell r="AH453">
            <v>0</v>
          </cell>
          <cell r="AI453">
            <v>0</v>
          </cell>
          <cell r="AJ453">
            <v>0</v>
          </cell>
          <cell r="AK453">
            <v>0</v>
          </cell>
          <cell r="AL453">
            <v>0</v>
          </cell>
          <cell r="AM453">
            <v>38353</v>
          </cell>
          <cell r="AN453">
            <v>2958465</v>
          </cell>
          <cell r="AO453">
            <v>0</v>
          </cell>
          <cell r="AR453">
            <v>0</v>
          </cell>
        </row>
        <row r="454">
          <cell r="A454" t="str">
            <v>EPG-PS-PAEOM</v>
          </cell>
          <cell r="B454" t="str">
            <v>Sea Eagle</v>
          </cell>
          <cell r="C454" t="str">
            <v>50828306</v>
          </cell>
          <cell r="D454" t="str">
            <v>Electrical Technician</v>
          </cell>
          <cell r="E454">
            <v>0</v>
          </cell>
          <cell r="F454">
            <v>0</v>
          </cell>
          <cell r="G454" t="str">
            <v>Prod Eng Upstream Maintenance  JG8</v>
          </cell>
          <cell r="H454" t="str">
            <v>8</v>
          </cell>
          <cell r="I454" t="str">
            <v>50827909</v>
          </cell>
          <cell r="J454" t="str">
            <v>Carnie, Tom</v>
          </cell>
          <cell r="K454" t="str">
            <v>Lagos (SNEPCO)</v>
          </cell>
          <cell r="L454" t="str">
            <v>0003</v>
          </cell>
          <cell r="M454">
            <v>0</v>
          </cell>
          <cell r="N454">
            <v>0</v>
          </cell>
          <cell r="O454">
            <v>0</v>
          </cell>
          <cell r="P454" t="str">
            <v>X</v>
          </cell>
          <cell r="Q454">
            <v>0</v>
          </cell>
          <cell r="R454">
            <v>0</v>
          </cell>
          <cell r="T454">
            <v>0</v>
          </cell>
          <cell r="U454">
            <v>0</v>
          </cell>
          <cell r="V454">
            <v>0</v>
          </cell>
          <cell r="W454">
            <v>0</v>
          </cell>
          <cell r="X454">
            <v>0</v>
          </cell>
          <cell r="Z454">
            <v>0</v>
          </cell>
          <cell r="AD454">
            <v>0</v>
          </cell>
          <cell r="AE454">
            <v>0</v>
          </cell>
          <cell r="AF454">
            <v>0</v>
          </cell>
          <cell r="AG454">
            <v>0</v>
          </cell>
          <cell r="AH454">
            <v>0</v>
          </cell>
          <cell r="AI454">
            <v>0</v>
          </cell>
          <cell r="AJ454">
            <v>0</v>
          </cell>
          <cell r="AK454">
            <v>0</v>
          </cell>
          <cell r="AL454">
            <v>0</v>
          </cell>
          <cell r="AM454">
            <v>38353</v>
          </cell>
          <cell r="AN454">
            <v>2958465</v>
          </cell>
          <cell r="AO454">
            <v>0</v>
          </cell>
          <cell r="AR454">
            <v>0</v>
          </cell>
        </row>
        <row r="455">
          <cell r="A455" t="str">
            <v>EPG-PS-PAEOM</v>
          </cell>
          <cell r="B455" t="str">
            <v>Sea Eagle</v>
          </cell>
          <cell r="C455" t="str">
            <v>50828316</v>
          </cell>
          <cell r="D455" t="str">
            <v>Maintenance Engineer Electrical</v>
          </cell>
          <cell r="E455">
            <v>0</v>
          </cell>
          <cell r="F455">
            <v>0</v>
          </cell>
          <cell r="G455" t="str">
            <v>Prod Eng Upstream Maintenance  JG7</v>
          </cell>
          <cell r="H455" t="str">
            <v>7</v>
          </cell>
          <cell r="I455" t="str">
            <v>50827909</v>
          </cell>
          <cell r="J455" t="str">
            <v>Carnie, Tom</v>
          </cell>
          <cell r="K455" t="str">
            <v>Lagos (SNEPCO)</v>
          </cell>
          <cell r="L455" t="str">
            <v>0003</v>
          </cell>
          <cell r="M455">
            <v>0</v>
          </cell>
          <cell r="N455">
            <v>0</v>
          </cell>
          <cell r="O455">
            <v>0</v>
          </cell>
          <cell r="P455">
            <v>0</v>
          </cell>
          <cell r="Q455">
            <v>0</v>
          </cell>
          <cell r="R455">
            <v>0</v>
          </cell>
          <cell r="T455">
            <v>0</v>
          </cell>
          <cell r="U455">
            <v>0</v>
          </cell>
          <cell r="V455">
            <v>0</v>
          </cell>
          <cell r="W455">
            <v>0</v>
          </cell>
          <cell r="X455">
            <v>0</v>
          </cell>
          <cell r="Z455">
            <v>0</v>
          </cell>
          <cell r="AC455">
            <v>38718</v>
          </cell>
          <cell r="AD455">
            <v>0</v>
          </cell>
          <cell r="AE455">
            <v>0</v>
          </cell>
          <cell r="AF455">
            <v>0</v>
          </cell>
          <cell r="AG455">
            <v>0</v>
          </cell>
          <cell r="AH455">
            <v>0</v>
          </cell>
          <cell r="AI455">
            <v>0</v>
          </cell>
          <cell r="AJ455">
            <v>0</v>
          </cell>
          <cell r="AK455">
            <v>0</v>
          </cell>
          <cell r="AL455">
            <v>0</v>
          </cell>
          <cell r="AO455">
            <v>0</v>
          </cell>
          <cell r="AR455">
            <v>0</v>
          </cell>
        </row>
        <row r="456">
          <cell r="A456" t="str">
            <v>EPG-PS-PAEOM</v>
          </cell>
          <cell r="B456" t="str">
            <v>Sea Eagle</v>
          </cell>
          <cell r="C456" t="str">
            <v>50828322</v>
          </cell>
          <cell r="D456" t="str">
            <v>Electrical Technician</v>
          </cell>
          <cell r="E456">
            <v>0</v>
          </cell>
          <cell r="F456">
            <v>0</v>
          </cell>
          <cell r="G456" t="str">
            <v>Prod Eng Upstream Maintenance  JG8</v>
          </cell>
          <cell r="H456" t="str">
            <v>8</v>
          </cell>
          <cell r="I456" t="str">
            <v>50827909</v>
          </cell>
          <cell r="J456" t="str">
            <v>Carnie, Tom</v>
          </cell>
          <cell r="K456" t="str">
            <v>Lagos (SNEPCO)</v>
          </cell>
          <cell r="L456" t="str">
            <v>0003</v>
          </cell>
          <cell r="M456">
            <v>0</v>
          </cell>
          <cell r="N456">
            <v>0</v>
          </cell>
          <cell r="O456">
            <v>0</v>
          </cell>
          <cell r="P456">
            <v>0</v>
          </cell>
          <cell r="Q456">
            <v>0</v>
          </cell>
          <cell r="R456">
            <v>0</v>
          </cell>
          <cell r="T456">
            <v>0</v>
          </cell>
          <cell r="U456">
            <v>0</v>
          </cell>
          <cell r="V456">
            <v>0</v>
          </cell>
          <cell r="W456">
            <v>0</v>
          </cell>
          <cell r="X456">
            <v>0</v>
          </cell>
          <cell r="Z456">
            <v>0</v>
          </cell>
          <cell r="AC456">
            <v>38718</v>
          </cell>
          <cell r="AD456">
            <v>0</v>
          </cell>
          <cell r="AE456">
            <v>0</v>
          </cell>
          <cell r="AF456">
            <v>0</v>
          </cell>
          <cell r="AG456">
            <v>0</v>
          </cell>
          <cell r="AH456">
            <v>0</v>
          </cell>
          <cell r="AI456">
            <v>0</v>
          </cell>
          <cell r="AJ456">
            <v>0</v>
          </cell>
          <cell r="AK456">
            <v>0</v>
          </cell>
          <cell r="AL456">
            <v>0</v>
          </cell>
          <cell r="AO456">
            <v>0</v>
          </cell>
          <cell r="AR456">
            <v>0</v>
          </cell>
        </row>
        <row r="457">
          <cell r="A457" t="str">
            <v>EPG-PS-PAEOM</v>
          </cell>
          <cell r="B457" t="str">
            <v>Sea Eagle</v>
          </cell>
          <cell r="C457" t="str">
            <v>50828330</v>
          </cell>
          <cell r="D457" t="str">
            <v>Electrical Technician</v>
          </cell>
          <cell r="E457">
            <v>0</v>
          </cell>
          <cell r="F457">
            <v>0</v>
          </cell>
          <cell r="G457" t="str">
            <v>Prod Eng Upstream Maintenance  JG8</v>
          </cell>
          <cell r="H457" t="str">
            <v>8</v>
          </cell>
          <cell r="I457" t="str">
            <v>50827909</v>
          </cell>
          <cell r="J457" t="str">
            <v>Carnie, Tom</v>
          </cell>
          <cell r="K457" t="str">
            <v>Lagos (SNEPCO)</v>
          </cell>
          <cell r="L457" t="str">
            <v>0003</v>
          </cell>
          <cell r="M457">
            <v>0</v>
          </cell>
          <cell r="N457">
            <v>0</v>
          </cell>
          <cell r="O457">
            <v>0</v>
          </cell>
          <cell r="P457">
            <v>0</v>
          </cell>
          <cell r="Q457">
            <v>0</v>
          </cell>
          <cell r="R457">
            <v>0</v>
          </cell>
          <cell r="T457">
            <v>0</v>
          </cell>
          <cell r="U457">
            <v>0</v>
          </cell>
          <cell r="V457">
            <v>0</v>
          </cell>
          <cell r="W457">
            <v>0</v>
          </cell>
          <cell r="X457">
            <v>0</v>
          </cell>
          <cell r="Z457">
            <v>0</v>
          </cell>
          <cell r="AC457">
            <v>38718</v>
          </cell>
          <cell r="AD457">
            <v>0</v>
          </cell>
          <cell r="AE457">
            <v>0</v>
          </cell>
          <cell r="AF457">
            <v>0</v>
          </cell>
          <cell r="AG457">
            <v>0</v>
          </cell>
          <cell r="AH457">
            <v>0</v>
          </cell>
          <cell r="AI457">
            <v>0</v>
          </cell>
          <cell r="AJ457">
            <v>0</v>
          </cell>
          <cell r="AK457">
            <v>0</v>
          </cell>
          <cell r="AL457">
            <v>0</v>
          </cell>
          <cell r="AO457">
            <v>0</v>
          </cell>
          <cell r="AR457">
            <v>0</v>
          </cell>
        </row>
        <row r="458">
          <cell r="A458" t="str">
            <v>EPG-PS-PAEOM</v>
          </cell>
          <cell r="B458" t="str">
            <v>Sea Eagle</v>
          </cell>
          <cell r="C458" t="str">
            <v>50828337</v>
          </cell>
          <cell r="D458" t="str">
            <v>Maintenance Planner</v>
          </cell>
          <cell r="E458">
            <v>0</v>
          </cell>
          <cell r="F458">
            <v>0</v>
          </cell>
          <cell r="G458" t="str">
            <v>Prod Eng Upstream Maintenance  JG8</v>
          </cell>
          <cell r="H458" t="str">
            <v>8</v>
          </cell>
          <cell r="I458" t="str">
            <v>50827909</v>
          </cell>
          <cell r="J458" t="str">
            <v>Carnie, Tom</v>
          </cell>
          <cell r="K458" t="str">
            <v>Lagos (SNEPCO)</v>
          </cell>
          <cell r="L458" t="str">
            <v>0003</v>
          </cell>
          <cell r="M458">
            <v>0</v>
          </cell>
          <cell r="N458">
            <v>0</v>
          </cell>
          <cell r="O458">
            <v>0</v>
          </cell>
          <cell r="P458">
            <v>0</v>
          </cell>
          <cell r="Q458">
            <v>0</v>
          </cell>
          <cell r="R458">
            <v>0</v>
          </cell>
          <cell r="T458">
            <v>0</v>
          </cell>
          <cell r="U458">
            <v>0</v>
          </cell>
          <cell r="V458">
            <v>0</v>
          </cell>
          <cell r="W458">
            <v>0</v>
          </cell>
          <cell r="X458">
            <v>0</v>
          </cell>
          <cell r="Z458">
            <v>0</v>
          </cell>
          <cell r="AC458">
            <v>38718</v>
          </cell>
          <cell r="AD458">
            <v>0</v>
          </cell>
          <cell r="AE458">
            <v>0</v>
          </cell>
          <cell r="AF458">
            <v>0</v>
          </cell>
          <cell r="AG458">
            <v>0</v>
          </cell>
          <cell r="AH458">
            <v>0</v>
          </cell>
          <cell r="AI458">
            <v>0</v>
          </cell>
          <cell r="AJ458">
            <v>0</v>
          </cell>
          <cell r="AK458">
            <v>0</v>
          </cell>
          <cell r="AL458">
            <v>0</v>
          </cell>
          <cell r="AO458">
            <v>0</v>
          </cell>
          <cell r="AR458">
            <v>0</v>
          </cell>
        </row>
        <row r="459">
          <cell r="A459">
            <v>0</v>
          </cell>
          <cell r="B459" t="str">
            <v>Sea Eagle</v>
          </cell>
          <cell r="C459">
            <v>0</v>
          </cell>
          <cell r="D459">
            <v>0</v>
          </cell>
          <cell r="E459">
            <v>0</v>
          </cell>
          <cell r="F459">
            <v>0</v>
          </cell>
          <cell r="G459">
            <v>0</v>
          </cell>
          <cell r="H459">
            <v>0</v>
          </cell>
          <cell r="I459">
            <v>0</v>
          </cell>
          <cell r="J459">
            <v>0</v>
          </cell>
          <cell r="K459" t="str">
            <v>Lagos (SNEPCO)</v>
          </cell>
          <cell r="L459" t="str">
            <v>0003</v>
          </cell>
          <cell r="M459">
            <v>0</v>
          </cell>
          <cell r="N459">
            <v>0</v>
          </cell>
          <cell r="O459">
            <v>0</v>
          </cell>
          <cell r="P459">
            <v>0</v>
          </cell>
          <cell r="Q459">
            <v>0</v>
          </cell>
          <cell r="R459">
            <v>0</v>
          </cell>
          <cell r="T459">
            <v>0</v>
          </cell>
          <cell r="U459">
            <v>0</v>
          </cell>
          <cell r="V459">
            <v>0</v>
          </cell>
          <cell r="W459">
            <v>0</v>
          </cell>
          <cell r="X459">
            <v>0</v>
          </cell>
          <cell r="Z459">
            <v>0</v>
          </cell>
          <cell r="AD459">
            <v>0</v>
          </cell>
          <cell r="AE459">
            <v>0</v>
          </cell>
          <cell r="AF459">
            <v>0</v>
          </cell>
          <cell r="AG459">
            <v>0</v>
          </cell>
          <cell r="AH459">
            <v>0</v>
          </cell>
          <cell r="AI459">
            <v>0</v>
          </cell>
          <cell r="AJ459">
            <v>0</v>
          </cell>
          <cell r="AK459">
            <v>0</v>
          </cell>
          <cell r="AL459">
            <v>0</v>
          </cell>
          <cell r="AO459">
            <v>0</v>
          </cell>
          <cell r="AR459">
            <v>0</v>
          </cell>
        </row>
        <row r="460">
          <cell r="A460" t="str">
            <v>EPG-PS-PAEOM</v>
          </cell>
          <cell r="B460" t="str">
            <v>Sea Eagle</v>
          </cell>
          <cell r="C460" t="str">
            <v>50828030</v>
          </cell>
          <cell r="D460" t="str">
            <v>Snr Instrument Technician</v>
          </cell>
          <cell r="E460" t="str">
            <v>Fairshores</v>
          </cell>
          <cell r="F460" t="str">
            <v>COLLIN MARSHALL</v>
          </cell>
          <cell r="G460" t="str">
            <v>Prod Eng Upstream Maintenance  JG7</v>
          </cell>
          <cell r="H460" t="str">
            <v>7</v>
          </cell>
          <cell r="I460" t="str">
            <v>50827909</v>
          </cell>
          <cell r="J460" t="str">
            <v>Carnie, Tom</v>
          </cell>
          <cell r="K460" t="str">
            <v>Lagos (SNEPCO)</v>
          </cell>
          <cell r="L460" t="str">
            <v>0003</v>
          </cell>
          <cell r="M460" t="str">
            <v>External(E)</v>
          </cell>
          <cell r="N460">
            <v>0</v>
          </cell>
          <cell r="O460">
            <v>0</v>
          </cell>
          <cell r="P460">
            <v>0</v>
          </cell>
          <cell r="Q460">
            <v>0</v>
          </cell>
          <cell r="R460">
            <v>0</v>
          </cell>
          <cell r="T460">
            <v>0</v>
          </cell>
          <cell r="U460">
            <v>0</v>
          </cell>
          <cell r="V460">
            <v>0</v>
          </cell>
          <cell r="W460">
            <v>0</v>
          </cell>
          <cell r="X460">
            <v>0</v>
          </cell>
          <cell r="Z460">
            <v>0</v>
          </cell>
          <cell r="AD460">
            <v>0</v>
          </cell>
          <cell r="AE460">
            <v>0</v>
          </cell>
          <cell r="AF460">
            <v>0</v>
          </cell>
          <cell r="AG460">
            <v>0</v>
          </cell>
          <cell r="AH460">
            <v>0</v>
          </cell>
          <cell r="AI460">
            <v>0</v>
          </cell>
          <cell r="AJ460">
            <v>0</v>
          </cell>
          <cell r="AK460">
            <v>0</v>
          </cell>
          <cell r="AL460">
            <v>0</v>
          </cell>
          <cell r="AO460">
            <v>0</v>
          </cell>
          <cell r="AR460">
            <v>0</v>
          </cell>
        </row>
        <row r="461">
          <cell r="A461" t="str">
            <v>EPG-PS-PAEOM</v>
          </cell>
          <cell r="B461" t="str">
            <v>Sea Eagle</v>
          </cell>
          <cell r="C461" t="str">
            <v>50828038</v>
          </cell>
          <cell r="D461" t="str">
            <v>SAP Support</v>
          </cell>
          <cell r="E461">
            <v>0</v>
          </cell>
          <cell r="F461">
            <v>0</v>
          </cell>
          <cell r="G461" t="str">
            <v>Prod Eng Upstream Maintenance  JG7</v>
          </cell>
          <cell r="H461" t="str">
            <v>7</v>
          </cell>
          <cell r="I461" t="str">
            <v>50827909</v>
          </cell>
          <cell r="J461" t="str">
            <v>Carnie, Tom</v>
          </cell>
          <cell r="K461" t="str">
            <v>Lagos (SNEPCO)</v>
          </cell>
          <cell r="L461" t="str">
            <v>0003</v>
          </cell>
          <cell r="N461">
            <v>0</v>
          </cell>
          <cell r="O461">
            <v>0</v>
          </cell>
          <cell r="P461">
            <v>0</v>
          </cell>
          <cell r="Q461">
            <v>0</v>
          </cell>
          <cell r="R461">
            <v>0</v>
          </cell>
          <cell r="T461">
            <v>0</v>
          </cell>
          <cell r="U461">
            <v>0</v>
          </cell>
          <cell r="V461">
            <v>0</v>
          </cell>
          <cell r="W461">
            <v>0</v>
          </cell>
          <cell r="X461">
            <v>0</v>
          </cell>
          <cell r="Z461">
            <v>0</v>
          </cell>
          <cell r="AD461">
            <v>0</v>
          </cell>
          <cell r="AE461">
            <v>0</v>
          </cell>
          <cell r="AF461">
            <v>0</v>
          </cell>
          <cell r="AG461">
            <v>0</v>
          </cell>
          <cell r="AH461">
            <v>0</v>
          </cell>
          <cell r="AI461">
            <v>0</v>
          </cell>
          <cell r="AJ461">
            <v>0</v>
          </cell>
          <cell r="AK461">
            <v>0</v>
          </cell>
          <cell r="AL461">
            <v>0</v>
          </cell>
          <cell r="AO461">
            <v>0</v>
          </cell>
          <cell r="AR461">
            <v>0</v>
          </cell>
        </row>
        <row r="462">
          <cell r="A462" t="str">
            <v>EPG-PS-PAEOM</v>
          </cell>
          <cell r="B462" t="str">
            <v>Sea Eagle</v>
          </cell>
          <cell r="C462" t="str">
            <v>50828046</v>
          </cell>
          <cell r="D462" t="str">
            <v>Instrument Technician</v>
          </cell>
          <cell r="E462" t="str">
            <v>Fairshores</v>
          </cell>
          <cell r="F462" t="str">
            <v>PAUL CONNOR</v>
          </cell>
          <cell r="G462" t="str">
            <v>Prod Eng Upstream Maintenance  JG6</v>
          </cell>
          <cell r="H462" t="str">
            <v>6</v>
          </cell>
          <cell r="I462" t="str">
            <v>50827909</v>
          </cell>
          <cell r="J462" t="str">
            <v>Carnie, Tom</v>
          </cell>
          <cell r="K462" t="str">
            <v>Lagos (SNEPCO)</v>
          </cell>
          <cell r="L462" t="str">
            <v>0003</v>
          </cell>
          <cell r="M462" t="str">
            <v>External(E)</v>
          </cell>
          <cell r="N462">
            <v>0</v>
          </cell>
          <cell r="O462">
            <v>0</v>
          </cell>
          <cell r="P462">
            <v>0</v>
          </cell>
          <cell r="Q462">
            <v>0</v>
          </cell>
          <cell r="R462">
            <v>0</v>
          </cell>
          <cell r="T462">
            <v>0</v>
          </cell>
          <cell r="U462">
            <v>0</v>
          </cell>
          <cell r="V462">
            <v>0</v>
          </cell>
          <cell r="W462">
            <v>0</v>
          </cell>
          <cell r="X462">
            <v>0</v>
          </cell>
          <cell r="Z462">
            <v>0</v>
          </cell>
          <cell r="AD462">
            <v>0</v>
          </cell>
          <cell r="AE462">
            <v>0</v>
          </cell>
          <cell r="AF462">
            <v>0</v>
          </cell>
          <cell r="AG462">
            <v>0</v>
          </cell>
          <cell r="AH462">
            <v>0</v>
          </cell>
          <cell r="AI462">
            <v>0</v>
          </cell>
          <cell r="AJ462">
            <v>0</v>
          </cell>
          <cell r="AK462">
            <v>0</v>
          </cell>
          <cell r="AL462">
            <v>0</v>
          </cell>
          <cell r="AO462">
            <v>0</v>
          </cell>
          <cell r="AR462">
            <v>0</v>
          </cell>
        </row>
        <row r="463">
          <cell r="A463" t="str">
            <v>EPG-PS-PAEOM</v>
          </cell>
          <cell r="B463" t="str">
            <v>Sea Eagle</v>
          </cell>
          <cell r="C463" t="str">
            <v>50828055</v>
          </cell>
          <cell r="D463" t="str">
            <v>Instrument Technician</v>
          </cell>
          <cell r="E463" t="str">
            <v>Fairshores</v>
          </cell>
          <cell r="F463" t="str">
            <v>ORLANDO BOWERS</v>
          </cell>
          <cell r="G463" t="str">
            <v>Prod Eng Upstream Maintenance  JG6</v>
          </cell>
          <cell r="H463" t="str">
            <v>6</v>
          </cell>
          <cell r="I463" t="str">
            <v>50827909</v>
          </cell>
          <cell r="J463" t="str">
            <v>Carnie, Tom</v>
          </cell>
          <cell r="K463" t="str">
            <v>Lagos (SNEPCO)</v>
          </cell>
          <cell r="L463" t="str">
            <v>0003</v>
          </cell>
          <cell r="M463" t="str">
            <v>External(E)</v>
          </cell>
          <cell r="N463">
            <v>0</v>
          </cell>
          <cell r="O463">
            <v>0</v>
          </cell>
          <cell r="P463">
            <v>0</v>
          </cell>
          <cell r="Q463">
            <v>0</v>
          </cell>
          <cell r="R463">
            <v>0</v>
          </cell>
          <cell r="T463">
            <v>0</v>
          </cell>
          <cell r="U463">
            <v>0</v>
          </cell>
          <cell r="V463">
            <v>0</v>
          </cell>
          <cell r="W463">
            <v>0</v>
          </cell>
          <cell r="X463">
            <v>0</v>
          </cell>
          <cell r="Z463">
            <v>0</v>
          </cell>
          <cell r="AD463">
            <v>0</v>
          </cell>
          <cell r="AE463">
            <v>0</v>
          </cell>
          <cell r="AF463">
            <v>0</v>
          </cell>
          <cell r="AG463">
            <v>0</v>
          </cell>
          <cell r="AH463">
            <v>0</v>
          </cell>
          <cell r="AI463">
            <v>0</v>
          </cell>
          <cell r="AJ463">
            <v>0</v>
          </cell>
          <cell r="AK463">
            <v>0</v>
          </cell>
          <cell r="AL463">
            <v>0</v>
          </cell>
          <cell r="AO463">
            <v>0</v>
          </cell>
          <cell r="AR463">
            <v>0</v>
          </cell>
        </row>
        <row r="464">
          <cell r="A464" t="str">
            <v>EPG-PS-PAEOM</v>
          </cell>
          <cell r="B464" t="str">
            <v>Sea Eagle</v>
          </cell>
          <cell r="C464" t="str">
            <v>50828179</v>
          </cell>
          <cell r="D464" t="str">
            <v>Instrument Technician</v>
          </cell>
          <cell r="E464" t="str">
            <v>Fairshores</v>
          </cell>
          <cell r="F464" t="str">
            <v>DAVID JOHNSON</v>
          </cell>
          <cell r="G464" t="str">
            <v>Prod Eng Upstream Maintenance  JG7</v>
          </cell>
          <cell r="H464" t="str">
            <v>7</v>
          </cell>
          <cell r="I464" t="str">
            <v>50827909</v>
          </cell>
          <cell r="J464" t="str">
            <v>Carnie, Tom</v>
          </cell>
          <cell r="K464" t="str">
            <v>Lagos (SNEPCO)</v>
          </cell>
          <cell r="L464" t="str">
            <v>0003</v>
          </cell>
          <cell r="M464" t="str">
            <v>External(E)</v>
          </cell>
          <cell r="N464">
            <v>0</v>
          </cell>
          <cell r="O464">
            <v>0</v>
          </cell>
          <cell r="P464">
            <v>0</v>
          </cell>
          <cell r="Q464">
            <v>0</v>
          </cell>
          <cell r="R464">
            <v>0</v>
          </cell>
          <cell r="T464">
            <v>0</v>
          </cell>
          <cell r="U464">
            <v>0</v>
          </cell>
          <cell r="V464">
            <v>0</v>
          </cell>
          <cell r="W464">
            <v>0</v>
          </cell>
          <cell r="X464">
            <v>0</v>
          </cell>
          <cell r="Z464">
            <v>0</v>
          </cell>
          <cell r="AC464">
            <v>38718</v>
          </cell>
          <cell r="AD464">
            <v>0</v>
          </cell>
          <cell r="AE464">
            <v>0</v>
          </cell>
          <cell r="AF464">
            <v>0</v>
          </cell>
          <cell r="AG464">
            <v>0</v>
          </cell>
          <cell r="AH464">
            <v>0</v>
          </cell>
          <cell r="AI464">
            <v>0</v>
          </cell>
          <cell r="AJ464">
            <v>0</v>
          </cell>
          <cell r="AK464">
            <v>0</v>
          </cell>
          <cell r="AL464">
            <v>0</v>
          </cell>
          <cell r="AO464">
            <v>0</v>
          </cell>
          <cell r="AR464">
            <v>0</v>
          </cell>
        </row>
        <row r="465">
          <cell r="A465" t="str">
            <v>EPG-PS-PAEOM</v>
          </cell>
          <cell r="B465" t="str">
            <v>Sea Eagle</v>
          </cell>
          <cell r="C465" t="str">
            <v>50828186</v>
          </cell>
          <cell r="D465" t="str">
            <v>Instrument Technician</v>
          </cell>
          <cell r="E465" t="str">
            <v>Fairshores</v>
          </cell>
          <cell r="F465" t="str">
            <v>RAYMOND EMEBEYO</v>
          </cell>
          <cell r="G465" t="str">
            <v>Prod Eng Upstream Maintenance  JG8</v>
          </cell>
          <cell r="H465" t="str">
            <v>8</v>
          </cell>
          <cell r="I465" t="str">
            <v>50827909</v>
          </cell>
          <cell r="J465" t="str">
            <v>Carnie, Tom</v>
          </cell>
          <cell r="K465" t="str">
            <v>Lagos (SNEPCO)</v>
          </cell>
          <cell r="L465" t="str">
            <v>0003</v>
          </cell>
          <cell r="M465" t="str">
            <v>External(E)</v>
          </cell>
          <cell r="N465">
            <v>0</v>
          </cell>
          <cell r="O465">
            <v>0</v>
          </cell>
          <cell r="P465">
            <v>0</v>
          </cell>
          <cell r="Q465">
            <v>0</v>
          </cell>
          <cell r="R465">
            <v>0</v>
          </cell>
          <cell r="T465">
            <v>0</v>
          </cell>
          <cell r="U465">
            <v>0</v>
          </cell>
          <cell r="V465">
            <v>0</v>
          </cell>
          <cell r="W465">
            <v>0</v>
          </cell>
          <cell r="X465">
            <v>0</v>
          </cell>
          <cell r="Z465">
            <v>0</v>
          </cell>
          <cell r="AC465">
            <v>38718</v>
          </cell>
          <cell r="AD465">
            <v>0</v>
          </cell>
          <cell r="AE465">
            <v>0</v>
          </cell>
          <cell r="AF465">
            <v>0</v>
          </cell>
          <cell r="AG465">
            <v>0</v>
          </cell>
          <cell r="AH465">
            <v>0</v>
          </cell>
          <cell r="AI465">
            <v>0</v>
          </cell>
          <cell r="AJ465">
            <v>0</v>
          </cell>
          <cell r="AK465">
            <v>0</v>
          </cell>
          <cell r="AL465">
            <v>0</v>
          </cell>
          <cell r="AO465">
            <v>0</v>
          </cell>
          <cell r="AR465">
            <v>0</v>
          </cell>
        </row>
        <row r="466">
          <cell r="A466" t="str">
            <v>EPG-PS-PAEOM</v>
          </cell>
          <cell r="B466" t="str">
            <v>Sea Eagle</v>
          </cell>
          <cell r="C466" t="str">
            <v>50828193</v>
          </cell>
          <cell r="D466" t="str">
            <v>Maintenance Engineer Instrument</v>
          </cell>
          <cell r="E466">
            <v>0</v>
          </cell>
          <cell r="F466">
            <v>0</v>
          </cell>
          <cell r="G466" t="str">
            <v>Prod Eng Upstream Maintenance  JG8</v>
          </cell>
          <cell r="H466" t="str">
            <v>8</v>
          </cell>
          <cell r="I466" t="str">
            <v>50827909</v>
          </cell>
          <cell r="J466" t="str">
            <v>Carnie, Tom</v>
          </cell>
          <cell r="K466" t="str">
            <v>Lagos (SNEPCO)</v>
          </cell>
          <cell r="L466" t="str">
            <v>0003</v>
          </cell>
          <cell r="M466">
            <v>0</v>
          </cell>
          <cell r="N466">
            <v>0</v>
          </cell>
          <cell r="O466">
            <v>0</v>
          </cell>
          <cell r="P466">
            <v>0</v>
          </cell>
          <cell r="Q466">
            <v>0</v>
          </cell>
          <cell r="R466">
            <v>0</v>
          </cell>
          <cell r="T466">
            <v>0</v>
          </cell>
          <cell r="U466">
            <v>0</v>
          </cell>
          <cell r="V466">
            <v>0</v>
          </cell>
          <cell r="W466">
            <v>0</v>
          </cell>
          <cell r="X466">
            <v>0</v>
          </cell>
          <cell r="Z466">
            <v>0</v>
          </cell>
          <cell r="AC466">
            <v>38718</v>
          </cell>
          <cell r="AD466">
            <v>0</v>
          </cell>
          <cell r="AE466">
            <v>0</v>
          </cell>
          <cell r="AF466">
            <v>0</v>
          </cell>
          <cell r="AG466">
            <v>0</v>
          </cell>
          <cell r="AH466">
            <v>0</v>
          </cell>
          <cell r="AI466">
            <v>0</v>
          </cell>
          <cell r="AJ466">
            <v>0</v>
          </cell>
          <cell r="AK466">
            <v>0</v>
          </cell>
          <cell r="AL466">
            <v>0</v>
          </cell>
          <cell r="AO466">
            <v>0</v>
          </cell>
          <cell r="AR466">
            <v>0</v>
          </cell>
        </row>
        <row r="467">
          <cell r="A467" t="str">
            <v>EPG-PS-PAEOM</v>
          </cell>
          <cell r="B467" t="str">
            <v>Sea Eagle</v>
          </cell>
          <cell r="C467" t="str">
            <v>50828227</v>
          </cell>
          <cell r="D467" t="str">
            <v>Instrument Technician</v>
          </cell>
          <cell r="E467">
            <v>0</v>
          </cell>
          <cell r="F467">
            <v>0</v>
          </cell>
          <cell r="G467" t="str">
            <v>Prod Eng Upstream Maintenance  JG8</v>
          </cell>
          <cell r="H467" t="str">
            <v>8</v>
          </cell>
          <cell r="I467" t="str">
            <v>50827909</v>
          </cell>
          <cell r="J467" t="str">
            <v>Carnie, Tom</v>
          </cell>
          <cell r="K467" t="str">
            <v>Lagos (SNEPCO)</v>
          </cell>
          <cell r="L467" t="str">
            <v>0003</v>
          </cell>
          <cell r="M467">
            <v>0</v>
          </cell>
          <cell r="N467">
            <v>0</v>
          </cell>
          <cell r="O467">
            <v>0</v>
          </cell>
          <cell r="P467">
            <v>0</v>
          </cell>
          <cell r="Q467">
            <v>0</v>
          </cell>
          <cell r="R467">
            <v>0</v>
          </cell>
          <cell r="T467">
            <v>0</v>
          </cell>
          <cell r="U467">
            <v>0</v>
          </cell>
          <cell r="V467">
            <v>0</v>
          </cell>
          <cell r="W467">
            <v>0</v>
          </cell>
          <cell r="X467">
            <v>0</v>
          </cell>
          <cell r="Z467">
            <v>0</v>
          </cell>
          <cell r="AC467">
            <v>38718</v>
          </cell>
          <cell r="AD467">
            <v>0</v>
          </cell>
          <cell r="AE467">
            <v>0</v>
          </cell>
          <cell r="AF467">
            <v>0</v>
          </cell>
          <cell r="AG467">
            <v>0</v>
          </cell>
          <cell r="AH467">
            <v>0</v>
          </cell>
          <cell r="AI467">
            <v>0</v>
          </cell>
          <cell r="AJ467">
            <v>0</v>
          </cell>
          <cell r="AK467">
            <v>0</v>
          </cell>
          <cell r="AL467">
            <v>0</v>
          </cell>
          <cell r="AO467">
            <v>0</v>
          </cell>
          <cell r="AR467">
            <v>0</v>
          </cell>
        </row>
        <row r="468">
          <cell r="A468" t="str">
            <v>EPG-PS-PAEOM</v>
          </cell>
          <cell r="B468" t="str">
            <v>Sea Eagle</v>
          </cell>
          <cell r="C468" t="str">
            <v>50828235</v>
          </cell>
          <cell r="D468" t="str">
            <v>Maintenance Planner</v>
          </cell>
          <cell r="G468" t="str">
            <v>Prod Eng Upstream Maintenance  JG7</v>
          </cell>
          <cell r="H468" t="str">
            <v>7</v>
          </cell>
          <cell r="I468" t="str">
            <v>50827909</v>
          </cell>
          <cell r="J468" t="str">
            <v>Carnie, Tom</v>
          </cell>
          <cell r="K468" t="str">
            <v>Lagos (SNEPCO)</v>
          </cell>
          <cell r="L468" t="str">
            <v>0003</v>
          </cell>
          <cell r="M468">
            <v>0</v>
          </cell>
          <cell r="N468">
            <v>0</v>
          </cell>
          <cell r="O468">
            <v>0</v>
          </cell>
          <cell r="P468">
            <v>0</v>
          </cell>
          <cell r="Q468">
            <v>0</v>
          </cell>
          <cell r="R468">
            <v>0</v>
          </cell>
          <cell r="T468">
            <v>0</v>
          </cell>
          <cell r="U468">
            <v>0</v>
          </cell>
          <cell r="V468">
            <v>0</v>
          </cell>
          <cell r="W468">
            <v>0</v>
          </cell>
          <cell r="X468">
            <v>0</v>
          </cell>
          <cell r="Z468">
            <v>0</v>
          </cell>
          <cell r="AD468">
            <v>0</v>
          </cell>
          <cell r="AE468">
            <v>0</v>
          </cell>
          <cell r="AF468">
            <v>0</v>
          </cell>
          <cell r="AG468">
            <v>0</v>
          </cell>
          <cell r="AH468">
            <v>0</v>
          </cell>
          <cell r="AI468">
            <v>0</v>
          </cell>
          <cell r="AJ468">
            <v>0</v>
          </cell>
          <cell r="AK468">
            <v>0</v>
          </cell>
          <cell r="AL468">
            <v>0</v>
          </cell>
          <cell r="AO468">
            <v>0</v>
          </cell>
          <cell r="AR468">
            <v>0</v>
          </cell>
        </row>
        <row r="469">
          <cell r="A469">
            <v>0</v>
          </cell>
          <cell r="B469" t="str">
            <v>Sea Eagle</v>
          </cell>
          <cell r="C469">
            <v>0</v>
          </cell>
          <cell r="D469">
            <v>0</v>
          </cell>
          <cell r="G469">
            <v>0</v>
          </cell>
          <cell r="H469">
            <v>0</v>
          </cell>
          <cell r="I469">
            <v>0</v>
          </cell>
          <cell r="J469">
            <v>0</v>
          </cell>
          <cell r="K469" t="str">
            <v>Lagos (SNEPCO)</v>
          </cell>
          <cell r="L469" t="str">
            <v>0003</v>
          </cell>
          <cell r="M469">
            <v>0</v>
          </cell>
          <cell r="N469">
            <v>0</v>
          </cell>
          <cell r="O469">
            <v>0</v>
          </cell>
          <cell r="P469">
            <v>0</v>
          </cell>
          <cell r="Q469">
            <v>0</v>
          </cell>
          <cell r="R469">
            <v>0</v>
          </cell>
          <cell r="T469">
            <v>0</v>
          </cell>
          <cell r="U469">
            <v>0</v>
          </cell>
          <cell r="V469">
            <v>0</v>
          </cell>
          <cell r="W469">
            <v>0</v>
          </cell>
          <cell r="X469">
            <v>0</v>
          </cell>
          <cell r="Z469">
            <v>0</v>
          </cell>
          <cell r="AD469">
            <v>0</v>
          </cell>
          <cell r="AE469">
            <v>0</v>
          </cell>
          <cell r="AF469">
            <v>0</v>
          </cell>
          <cell r="AG469">
            <v>0</v>
          </cell>
          <cell r="AH469">
            <v>0</v>
          </cell>
          <cell r="AI469">
            <v>0</v>
          </cell>
          <cell r="AJ469">
            <v>0</v>
          </cell>
          <cell r="AK469">
            <v>0</v>
          </cell>
          <cell r="AL469">
            <v>0</v>
          </cell>
          <cell r="AO469">
            <v>0</v>
          </cell>
          <cell r="AR469">
            <v>0</v>
          </cell>
        </row>
        <row r="470">
          <cell r="A470" t="str">
            <v>EPG-PS-PAEOM</v>
          </cell>
          <cell r="B470" t="str">
            <v>Sea Eagle</v>
          </cell>
          <cell r="C470" t="str">
            <v>50827943</v>
          </cell>
          <cell r="D470" t="str">
            <v>Snr Mechanical Technician</v>
          </cell>
          <cell r="E470" t="str">
            <v>Fairshores</v>
          </cell>
          <cell r="F470" t="str">
            <v>IAN WATSON</v>
          </cell>
          <cell r="G470" t="str">
            <v>Prod Eng Upstream Maintenance  JG7</v>
          </cell>
          <cell r="H470" t="str">
            <v>7</v>
          </cell>
          <cell r="I470" t="str">
            <v>50827909</v>
          </cell>
          <cell r="J470" t="str">
            <v>Carnie, Tom</v>
          </cell>
          <cell r="K470" t="str">
            <v>Lagos (SNEPCO)</v>
          </cell>
          <cell r="L470" t="str">
            <v>0003</v>
          </cell>
          <cell r="M470" t="str">
            <v>External(E)</v>
          </cell>
          <cell r="N470">
            <v>0</v>
          </cell>
          <cell r="O470">
            <v>0</v>
          </cell>
          <cell r="P470">
            <v>0</v>
          </cell>
          <cell r="Q470">
            <v>0</v>
          </cell>
          <cell r="R470">
            <v>0</v>
          </cell>
          <cell r="T470">
            <v>0</v>
          </cell>
          <cell r="U470">
            <v>0</v>
          </cell>
          <cell r="V470">
            <v>0</v>
          </cell>
          <cell r="W470">
            <v>0</v>
          </cell>
          <cell r="X470">
            <v>0</v>
          </cell>
          <cell r="Z470">
            <v>0</v>
          </cell>
          <cell r="AD470">
            <v>0</v>
          </cell>
          <cell r="AE470">
            <v>0</v>
          </cell>
          <cell r="AF470">
            <v>0</v>
          </cell>
          <cell r="AG470">
            <v>0</v>
          </cell>
          <cell r="AH470">
            <v>0</v>
          </cell>
          <cell r="AI470">
            <v>0</v>
          </cell>
          <cell r="AJ470">
            <v>0</v>
          </cell>
          <cell r="AK470">
            <v>0</v>
          </cell>
          <cell r="AL470">
            <v>0</v>
          </cell>
          <cell r="AO470">
            <v>0</v>
          </cell>
          <cell r="AR470">
            <v>0</v>
          </cell>
        </row>
        <row r="471">
          <cell r="A471" t="str">
            <v>EPG-PS-PAEOM</v>
          </cell>
          <cell r="B471" t="str">
            <v>Sea Eagle</v>
          </cell>
          <cell r="C471" t="str">
            <v>50827950</v>
          </cell>
          <cell r="D471" t="str">
            <v>Snr Mechanical Technician</v>
          </cell>
          <cell r="E471" t="str">
            <v>Fairshores</v>
          </cell>
          <cell r="F471" t="str">
            <v>GRAHAM HARVEY</v>
          </cell>
          <cell r="G471" t="str">
            <v>Prod Eng Upstream Maintenance  JG7</v>
          </cell>
          <cell r="H471" t="str">
            <v>7</v>
          </cell>
          <cell r="I471" t="str">
            <v>50827909</v>
          </cell>
          <cell r="J471" t="str">
            <v>Carnie, Tom</v>
          </cell>
          <cell r="K471" t="str">
            <v>Lagos (SNEPCO)</v>
          </cell>
          <cell r="L471" t="str">
            <v>0003</v>
          </cell>
          <cell r="M471" t="str">
            <v>External(E)</v>
          </cell>
          <cell r="N471">
            <v>0</v>
          </cell>
          <cell r="O471">
            <v>0</v>
          </cell>
          <cell r="P471">
            <v>0</v>
          </cell>
          <cell r="Q471">
            <v>0</v>
          </cell>
          <cell r="R471">
            <v>0</v>
          </cell>
          <cell r="T471">
            <v>0</v>
          </cell>
          <cell r="U471">
            <v>0</v>
          </cell>
          <cell r="V471">
            <v>0</v>
          </cell>
          <cell r="W471">
            <v>0</v>
          </cell>
          <cell r="X471">
            <v>0</v>
          </cell>
          <cell r="Z471">
            <v>0</v>
          </cell>
          <cell r="AD471">
            <v>0</v>
          </cell>
          <cell r="AE471">
            <v>0</v>
          </cell>
          <cell r="AF471">
            <v>0</v>
          </cell>
          <cell r="AG471">
            <v>0</v>
          </cell>
          <cell r="AH471">
            <v>0</v>
          </cell>
          <cell r="AI471">
            <v>0</v>
          </cell>
          <cell r="AJ471">
            <v>0</v>
          </cell>
          <cell r="AK471">
            <v>0</v>
          </cell>
          <cell r="AL471">
            <v>0</v>
          </cell>
          <cell r="AO471">
            <v>0</v>
          </cell>
          <cell r="AR471">
            <v>0</v>
          </cell>
        </row>
        <row r="472">
          <cell r="A472" t="str">
            <v>EPG-PS-PAEOM</v>
          </cell>
          <cell r="B472" t="str">
            <v>Sea Eagle</v>
          </cell>
          <cell r="C472" t="str">
            <v>50828008</v>
          </cell>
          <cell r="D472" t="str">
            <v>Mechanical Technician</v>
          </cell>
          <cell r="E472" t="str">
            <v>Fairshores</v>
          </cell>
          <cell r="F472" t="str">
            <v>PETER ANGUS</v>
          </cell>
          <cell r="G472" t="str">
            <v>Prod Eng Upstream Maintenance  JG6</v>
          </cell>
          <cell r="H472" t="str">
            <v>6</v>
          </cell>
          <cell r="I472" t="str">
            <v>50827909</v>
          </cell>
          <cell r="J472" t="str">
            <v>Carnie, Tom</v>
          </cell>
          <cell r="K472" t="str">
            <v>Lagos (SNEPCO)</v>
          </cell>
          <cell r="L472" t="str">
            <v>0003</v>
          </cell>
          <cell r="M472" t="str">
            <v>External(E)</v>
          </cell>
          <cell r="N472">
            <v>0</v>
          </cell>
          <cell r="O472">
            <v>0</v>
          </cell>
          <cell r="P472">
            <v>0</v>
          </cell>
          <cell r="Q472">
            <v>0</v>
          </cell>
          <cell r="R472">
            <v>0</v>
          </cell>
          <cell r="T472">
            <v>0</v>
          </cell>
          <cell r="U472">
            <v>0</v>
          </cell>
          <cell r="V472">
            <v>0</v>
          </cell>
          <cell r="W472">
            <v>0</v>
          </cell>
          <cell r="X472">
            <v>0</v>
          </cell>
          <cell r="Z472">
            <v>0</v>
          </cell>
          <cell r="AD472">
            <v>0</v>
          </cell>
          <cell r="AE472">
            <v>0</v>
          </cell>
          <cell r="AF472">
            <v>0</v>
          </cell>
          <cell r="AG472">
            <v>0</v>
          </cell>
          <cell r="AH472">
            <v>0</v>
          </cell>
          <cell r="AI472">
            <v>0</v>
          </cell>
          <cell r="AJ472">
            <v>0</v>
          </cell>
          <cell r="AK472">
            <v>0</v>
          </cell>
          <cell r="AL472">
            <v>0</v>
          </cell>
          <cell r="AO472">
            <v>0</v>
          </cell>
          <cell r="AR472">
            <v>0</v>
          </cell>
        </row>
        <row r="473">
          <cell r="A473" t="str">
            <v>EPG-PS-PAEOM</v>
          </cell>
          <cell r="B473" t="str">
            <v>Sea Eagle</v>
          </cell>
          <cell r="C473" t="str">
            <v>50828015</v>
          </cell>
          <cell r="D473" t="str">
            <v>Mechanical Technician</v>
          </cell>
          <cell r="E473" t="str">
            <v>Fairshores</v>
          </cell>
          <cell r="F473" t="str">
            <v>BRIAN GEORGE</v>
          </cell>
          <cell r="G473" t="str">
            <v>Prod Eng Upstream Maintenance  JG6</v>
          </cell>
          <cell r="H473" t="str">
            <v>6</v>
          </cell>
          <cell r="I473" t="str">
            <v>50827909</v>
          </cell>
          <cell r="J473" t="str">
            <v>Carnie, Tom</v>
          </cell>
          <cell r="K473" t="str">
            <v>Lagos (SNEPCO)</v>
          </cell>
          <cell r="L473" t="str">
            <v>0003</v>
          </cell>
          <cell r="M473" t="str">
            <v>External(E)</v>
          </cell>
          <cell r="N473">
            <v>0</v>
          </cell>
          <cell r="O473">
            <v>0</v>
          </cell>
          <cell r="P473">
            <v>0</v>
          </cell>
          <cell r="Q473">
            <v>0</v>
          </cell>
          <cell r="R473">
            <v>0</v>
          </cell>
          <cell r="T473">
            <v>0</v>
          </cell>
          <cell r="U473">
            <v>0</v>
          </cell>
          <cell r="V473">
            <v>0</v>
          </cell>
          <cell r="W473">
            <v>0</v>
          </cell>
          <cell r="X473">
            <v>0</v>
          </cell>
          <cell r="Z473">
            <v>0</v>
          </cell>
          <cell r="AD473">
            <v>0</v>
          </cell>
          <cell r="AE473">
            <v>0</v>
          </cell>
          <cell r="AF473">
            <v>0</v>
          </cell>
          <cell r="AG473">
            <v>0</v>
          </cell>
          <cell r="AH473">
            <v>0</v>
          </cell>
          <cell r="AI473">
            <v>0</v>
          </cell>
          <cell r="AJ473">
            <v>0</v>
          </cell>
          <cell r="AK473">
            <v>0</v>
          </cell>
          <cell r="AL473">
            <v>0</v>
          </cell>
          <cell r="AO473">
            <v>0</v>
          </cell>
          <cell r="AR473">
            <v>0</v>
          </cell>
        </row>
        <row r="474">
          <cell r="A474" t="str">
            <v>EPG-PS-PAEOM</v>
          </cell>
          <cell r="B474" t="str">
            <v>Sea Eagle</v>
          </cell>
          <cell r="C474" t="str">
            <v>50828175</v>
          </cell>
          <cell r="D474" t="str">
            <v>Maintenance Engineer Mechanical</v>
          </cell>
          <cell r="G474" t="str">
            <v>Prod Eng Upstream Maintenance  JG8</v>
          </cell>
          <cell r="H474" t="str">
            <v>8</v>
          </cell>
          <cell r="I474" t="str">
            <v>50827909</v>
          </cell>
          <cell r="J474" t="str">
            <v>Carnie, Tom</v>
          </cell>
          <cell r="K474" t="str">
            <v>Lagos (SNEPCO)</v>
          </cell>
          <cell r="L474" t="str">
            <v>0003</v>
          </cell>
          <cell r="M474">
            <v>0</v>
          </cell>
          <cell r="N474">
            <v>0</v>
          </cell>
          <cell r="O474">
            <v>0</v>
          </cell>
          <cell r="P474">
            <v>0</v>
          </cell>
          <cell r="Q474">
            <v>0</v>
          </cell>
          <cell r="R474">
            <v>0</v>
          </cell>
          <cell r="T474">
            <v>0</v>
          </cell>
          <cell r="U474">
            <v>0</v>
          </cell>
          <cell r="V474">
            <v>0</v>
          </cell>
          <cell r="W474">
            <v>0</v>
          </cell>
          <cell r="X474">
            <v>0</v>
          </cell>
          <cell r="Z474">
            <v>0</v>
          </cell>
          <cell r="AD474">
            <v>0</v>
          </cell>
          <cell r="AE474">
            <v>0</v>
          </cell>
          <cell r="AF474">
            <v>0</v>
          </cell>
          <cell r="AG474">
            <v>0</v>
          </cell>
          <cell r="AH474">
            <v>0</v>
          </cell>
          <cell r="AI474">
            <v>0</v>
          </cell>
          <cell r="AJ474">
            <v>0</v>
          </cell>
          <cell r="AK474">
            <v>0</v>
          </cell>
          <cell r="AL474">
            <v>0</v>
          </cell>
          <cell r="AO474">
            <v>0</v>
          </cell>
          <cell r="AR474">
            <v>0</v>
          </cell>
        </row>
        <row r="475">
          <cell r="A475" t="str">
            <v>EPG-PS-PAEOM</v>
          </cell>
          <cell r="B475" t="str">
            <v>Sea Eagle</v>
          </cell>
          <cell r="C475" t="str">
            <v>50973479</v>
          </cell>
          <cell r="D475" t="str">
            <v>Mechanical Technician</v>
          </cell>
          <cell r="G475" t="str">
            <v>Prod Eng Upstream Maintenance  JG6</v>
          </cell>
          <cell r="H475" t="str">
            <v>6</v>
          </cell>
          <cell r="I475" t="str">
            <v>50827894</v>
          </cell>
          <cell r="J475" t="str">
            <v>Lockhart, Thomas</v>
          </cell>
          <cell r="K475" t="str">
            <v>Lagos (SNEPCO)</v>
          </cell>
          <cell r="L475" t="str">
            <v>0001</v>
          </cell>
          <cell r="M475">
            <v>0</v>
          </cell>
          <cell r="N475">
            <v>0</v>
          </cell>
          <cell r="O475">
            <v>0</v>
          </cell>
          <cell r="P475">
            <v>0</v>
          </cell>
          <cell r="Q475">
            <v>0</v>
          </cell>
          <cell r="R475">
            <v>0</v>
          </cell>
          <cell r="T475">
            <v>0</v>
          </cell>
          <cell r="U475">
            <v>0</v>
          </cell>
          <cell r="V475">
            <v>0</v>
          </cell>
          <cell r="W475">
            <v>0</v>
          </cell>
          <cell r="X475">
            <v>0</v>
          </cell>
          <cell r="Z475">
            <v>0</v>
          </cell>
          <cell r="AD475">
            <v>0</v>
          </cell>
          <cell r="AE475">
            <v>0</v>
          </cell>
          <cell r="AF475">
            <v>0</v>
          </cell>
          <cell r="AG475">
            <v>0</v>
          </cell>
          <cell r="AH475">
            <v>0</v>
          </cell>
          <cell r="AI475">
            <v>0</v>
          </cell>
          <cell r="AJ475">
            <v>0</v>
          </cell>
          <cell r="AK475">
            <v>0</v>
          </cell>
          <cell r="AL475">
            <v>0</v>
          </cell>
          <cell r="AO475">
            <v>0</v>
          </cell>
          <cell r="AR475">
            <v>0</v>
          </cell>
        </row>
        <row r="476">
          <cell r="A476">
            <v>0</v>
          </cell>
          <cell r="B476" t="str">
            <v>Sea Eagle</v>
          </cell>
          <cell r="C476">
            <v>0</v>
          </cell>
          <cell r="D476">
            <v>0</v>
          </cell>
          <cell r="G476">
            <v>0</v>
          </cell>
          <cell r="H476">
            <v>0</v>
          </cell>
          <cell r="I476">
            <v>0</v>
          </cell>
          <cell r="J476">
            <v>0</v>
          </cell>
          <cell r="K476" t="str">
            <v>Lagos (SNEPCO)</v>
          </cell>
          <cell r="L476" t="str">
            <v>0003</v>
          </cell>
          <cell r="M476">
            <v>0</v>
          </cell>
          <cell r="N476">
            <v>0</v>
          </cell>
          <cell r="O476">
            <v>0</v>
          </cell>
          <cell r="P476">
            <v>0</v>
          </cell>
          <cell r="Q476">
            <v>0</v>
          </cell>
          <cell r="R476">
            <v>0</v>
          </cell>
          <cell r="T476">
            <v>0</v>
          </cell>
          <cell r="U476">
            <v>0</v>
          </cell>
          <cell r="V476">
            <v>0</v>
          </cell>
          <cell r="W476">
            <v>0</v>
          </cell>
          <cell r="X476">
            <v>0</v>
          </cell>
          <cell r="Z476">
            <v>0</v>
          </cell>
          <cell r="AD476">
            <v>0</v>
          </cell>
          <cell r="AE476">
            <v>0</v>
          </cell>
          <cell r="AF476">
            <v>0</v>
          </cell>
          <cell r="AG476">
            <v>0</v>
          </cell>
          <cell r="AH476">
            <v>0</v>
          </cell>
          <cell r="AI476">
            <v>0</v>
          </cell>
          <cell r="AJ476">
            <v>0</v>
          </cell>
          <cell r="AK476">
            <v>0</v>
          </cell>
          <cell r="AL476">
            <v>0</v>
          </cell>
          <cell r="AO476">
            <v>0</v>
          </cell>
          <cell r="AR476">
            <v>0</v>
          </cell>
        </row>
        <row r="477">
          <cell r="A477" t="str">
            <v>EPG-PS-PAEOM</v>
          </cell>
          <cell r="B477" t="str">
            <v>Sea Eagle</v>
          </cell>
          <cell r="C477" t="str">
            <v>50828343</v>
          </cell>
          <cell r="D477" t="str">
            <v>Electrical Technician</v>
          </cell>
          <cell r="G477" t="str">
            <v>Prod Eng Upstream Maintenance  JG8</v>
          </cell>
          <cell r="H477" t="str">
            <v>8</v>
          </cell>
          <cell r="I477" t="str">
            <v>50827909</v>
          </cell>
          <cell r="J477" t="str">
            <v>Carnie, Tom</v>
          </cell>
          <cell r="K477" t="str">
            <v>Lagos (SNEPCO)</v>
          </cell>
          <cell r="L477" t="str">
            <v>0003</v>
          </cell>
          <cell r="M477">
            <v>0</v>
          </cell>
          <cell r="N477">
            <v>0</v>
          </cell>
          <cell r="O477">
            <v>0</v>
          </cell>
          <cell r="P477">
            <v>0</v>
          </cell>
          <cell r="Q477">
            <v>0</v>
          </cell>
          <cell r="R477">
            <v>0</v>
          </cell>
          <cell r="T477">
            <v>0</v>
          </cell>
          <cell r="U477">
            <v>0</v>
          </cell>
          <cell r="V477">
            <v>0</v>
          </cell>
          <cell r="W477">
            <v>0</v>
          </cell>
          <cell r="X477">
            <v>0</v>
          </cell>
          <cell r="Z477">
            <v>0</v>
          </cell>
          <cell r="AC477">
            <v>38718</v>
          </cell>
          <cell r="AD477">
            <v>0</v>
          </cell>
          <cell r="AE477">
            <v>0</v>
          </cell>
          <cell r="AF477">
            <v>0</v>
          </cell>
          <cell r="AG477">
            <v>0</v>
          </cell>
          <cell r="AH477">
            <v>0</v>
          </cell>
          <cell r="AI477">
            <v>0</v>
          </cell>
          <cell r="AJ477">
            <v>0</v>
          </cell>
          <cell r="AK477">
            <v>0</v>
          </cell>
          <cell r="AL477">
            <v>0</v>
          </cell>
          <cell r="AO477">
            <v>0</v>
          </cell>
          <cell r="AR477">
            <v>0</v>
          </cell>
        </row>
        <row r="478">
          <cell r="A478" t="str">
            <v>EPG-PS-PAEOM</v>
          </cell>
          <cell r="B478" t="str">
            <v>Sea Eagle</v>
          </cell>
          <cell r="C478" t="str">
            <v>50828349</v>
          </cell>
          <cell r="D478" t="str">
            <v>Electrical Technician</v>
          </cell>
          <cell r="G478" t="str">
            <v>Prod Eng Upstream Maintenance  JG8</v>
          </cell>
          <cell r="H478" t="str">
            <v>8</v>
          </cell>
          <cell r="I478" t="str">
            <v>50827909</v>
          </cell>
          <cell r="J478" t="str">
            <v>Carnie, Tom</v>
          </cell>
          <cell r="K478" t="str">
            <v>Lagos (SNEPCO)</v>
          </cell>
          <cell r="L478" t="str">
            <v>0003</v>
          </cell>
          <cell r="M478">
            <v>0</v>
          </cell>
          <cell r="N478">
            <v>0</v>
          </cell>
          <cell r="O478">
            <v>0</v>
          </cell>
          <cell r="P478">
            <v>0</v>
          </cell>
          <cell r="Q478">
            <v>0</v>
          </cell>
          <cell r="R478">
            <v>0</v>
          </cell>
          <cell r="T478">
            <v>0</v>
          </cell>
          <cell r="U478">
            <v>0</v>
          </cell>
          <cell r="V478">
            <v>0</v>
          </cell>
          <cell r="W478">
            <v>0</v>
          </cell>
          <cell r="X478">
            <v>0</v>
          </cell>
          <cell r="Z478">
            <v>0</v>
          </cell>
          <cell r="AC478">
            <v>38718</v>
          </cell>
          <cell r="AD478">
            <v>0</v>
          </cell>
          <cell r="AE478">
            <v>0</v>
          </cell>
          <cell r="AF478">
            <v>0</v>
          </cell>
          <cell r="AG478">
            <v>0</v>
          </cell>
          <cell r="AH478">
            <v>0</v>
          </cell>
          <cell r="AI478">
            <v>0</v>
          </cell>
          <cell r="AJ478">
            <v>0</v>
          </cell>
          <cell r="AK478">
            <v>0</v>
          </cell>
          <cell r="AL478">
            <v>0</v>
          </cell>
          <cell r="AO478">
            <v>0</v>
          </cell>
          <cell r="AR478">
            <v>0</v>
          </cell>
        </row>
        <row r="479">
          <cell r="A479" t="str">
            <v>EPG-PS-PAEOM</v>
          </cell>
          <cell r="B479" t="str">
            <v>Sea Eagle</v>
          </cell>
          <cell r="C479" t="str">
            <v>50828380</v>
          </cell>
          <cell r="D479" t="str">
            <v>Electrical Technician</v>
          </cell>
          <cell r="E479">
            <v>0</v>
          </cell>
          <cell r="F479">
            <v>0</v>
          </cell>
          <cell r="G479" t="str">
            <v>Prod Eng Upstream Maintenance  JG8</v>
          </cell>
          <cell r="H479" t="str">
            <v>8</v>
          </cell>
          <cell r="I479" t="str">
            <v>50827909</v>
          </cell>
          <cell r="J479" t="str">
            <v>Carnie, Tom</v>
          </cell>
          <cell r="K479" t="str">
            <v>Lagos (SNEPCO)</v>
          </cell>
          <cell r="L479" t="str">
            <v>0003</v>
          </cell>
          <cell r="M479">
            <v>0</v>
          </cell>
          <cell r="N479">
            <v>0</v>
          </cell>
          <cell r="O479">
            <v>0</v>
          </cell>
          <cell r="P479">
            <v>0</v>
          </cell>
          <cell r="Q479">
            <v>0</v>
          </cell>
          <cell r="R479">
            <v>0</v>
          </cell>
          <cell r="T479">
            <v>0</v>
          </cell>
          <cell r="U479">
            <v>0</v>
          </cell>
          <cell r="V479">
            <v>0</v>
          </cell>
          <cell r="W479">
            <v>0</v>
          </cell>
          <cell r="X479">
            <v>0</v>
          </cell>
          <cell r="Z479">
            <v>0</v>
          </cell>
          <cell r="AC479">
            <v>38718</v>
          </cell>
          <cell r="AD479">
            <v>0</v>
          </cell>
          <cell r="AE479">
            <v>0</v>
          </cell>
          <cell r="AF479">
            <v>0</v>
          </cell>
          <cell r="AG479">
            <v>0</v>
          </cell>
          <cell r="AH479">
            <v>0</v>
          </cell>
          <cell r="AI479">
            <v>0</v>
          </cell>
          <cell r="AJ479">
            <v>0</v>
          </cell>
          <cell r="AK479">
            <v>0</v>
          </cell>
          <cell r="AL479">
            <v>0</v>
          </cell>
          <cell r="AO479">
            <v>0</v>
          </cell>
          <cell r="AR479">
            <v>0</v>
          </cell>
        </row>
        <row r="480">
          <cell r="A480" t="str">
            <v>EPG-PS-PAEOM</v>
          </cell>
          <cell r="B480" t="str">
            <v>Sea Eagle</v>
          </cell>
          <cell r="C480" t="str">
            <v>50828386</v>
          </cell>
          <cell r="D480" t="str">
            <v>Electrical Technician</v>
          </cell>
          <cell r="E480" t="str">
            <v xml:space="preserve">   67463</v>
          </cell>
          <cell r="F480" t="str">
            <v>Ayah, Chinedu</v>
          </cell>
          <cell r="G480" t="str">
            <v>Prod Eng Upstream Maintenance  JG8</v>
          </cell>
          <cell r="H480" t="str">
            <v>8</v>
          </cell>
          <cell r="I480" t="str">
            <v>50827584</v>
          </cell>
          <cell r="J480" t="str">
            <v>Gordon, Alan</v>
          </cell>
          <cell r="K480" t="str">
            <v>Lagos (SNEPCO)</v>
          </cell>
          <cell r="L480" t="str">
            <v>0003</v>
          </cell>
          <cell r="M480" t="str">
            <v>Regular</v>
          </cell>
          <cell r="N480" t="str">
            <v>Indefinite</v>
          </cell>
          <cell r="O480" t="str">
            <v>9</v>
          </cell>
          <cell r="P480" t="str">
            <v>X</v>
          </cell>
          <cell r="Q480">
            <v>0</v>
          </cell>
          <cell r="R480">
            <v>0</v>
          </cell>
          <cell r="T480">
            <v>0</v>
          </cell>
          <cell r="U480">
            <v>0</v>
          </cell>
          <cell r="V480">
            <v>0</v>
          </cell>
          <cell r="W480">
            <v>0</v>
          </cell>
          <cell r="X480">
            <v>0</v>
          </cell>
          <cell r="Z480">
            <v>0</v>
          </cell>
          <cell r="AD480">
            <v>0</v>
          </cell>
          <cell r="AE480">
            <v>0</v>
          </cell>
          <cell r="AF480">
            <v>0</v>
          </cell>
          <cell r="AG480">
            <v>0</v>
          </cell>
          <cell r="AH480">
            <v>0</v>
          </cell>
          <cell r="AI480">
            <v>0</v>
          </cell>
          <cell r="AJ480">
            <v>0</v>
          </cell>
          <cell r="AK480">
            <v>0</v>
          </cell>
          <cell r="AL480">
            <v>0</v>
          </cell>
          <cell r="AM480">
            <v>38353</v>
          </cell>
          <cell r="AN480">
            <v>2958465</v>
          </cell>
          <cell r="AO480">
            <v>0</v>
          </cell>
          <cell r="AR480">
            <v>0</v>
          </cell>
        </row>
        <row r="481">
          <cell r="A481" t="str">
            <v>EPG-PS-PAEOM</v>
          </cell>
          <cell r="B481" t="str">
            <v>Sea Eagle</v>
          </cell>
          <cell r="C481" t="str">
            <v>50828393</v>
          </cell>
          <cell r="D481" t="str">
            <v>Electrical Technician</v>
          </cell>
          <cell r="E481" t="str">
            <v xml:space="preserve">   67403</v>
          </cell>
          <cell r="F481" t="str">
            <v>Onukem, Bright</v>
          </cell>
          <cell r="G481" t="str">
            <v>Prod Eng Upstream Maintenance  JG8</v>
          </cell>
          <cell r="H481" t="str">
            <v>8</v>
          </cell>
          <cell r="I481" t="str">
            <v>50827584</v>
          </cell>
          <cell r="J481" t="str">
            <v>Gordon, Alan</v>
          </cell>
          <cell r="K481" t="str">
            <v>Lagos (SNEPCO)</v>
          </cell>
          <cell r="L481" t="str">
            <v>0003</v>
          </cell>
          <cell r="M481" t="str">
            <v>Regular</v>
          </cell>
          <cell r="N481" t="str">
            <v>Indefinite</v>
          </cell>
          <cell r="O481" t="str">
            <v>9</v>
          </cell>
          <cell r="P481" t="str">
            <v>X</v>
          </cell>
          <cell r="Q481">
            <v>0</v>
          </cell>
          <cell r="R481">
            <v>0</v>
          </cell>
          <cell r="T481">
            <v>0</v>
          </cell>
          <cell r="U481">
            <v>0</v>
          </cell>
          <cell r="V481">
            <v>0</v>
          </cell>
          <cell r="W481">
            <v>0</v>
          </cell>
          <cell r="X481">
            <v>0</v>
          </cell>
          <cell r="Z481">
            <v>0</v>
          </cell>
          <cell r="AD481">
            <v>0</v>
          </cell>
          <cell r="AE481">
            <v>0</v>
          </cell>
          <cell r="AF481">
            <v>0</v>
          </cell>
          <cell r="AG481">
            <v>0</v>
          </cell>
          <cell r="AH481">
            <v>0</v>
          </cell>
          <cell r="AI481">
            <v>0</v>
          </cell>
          <cell r="AJ481">
            <v>0</v>
          </cell>
          <cell r="AK481">
            <v>0</v>
          </cell>
          <cell r="AL481">
            <v>0</v>
          </cell>
          <cell r="AM481">
            <v>38353</v>
          </cell>
          <cell r="AN481">
            <v>2958465</v>
          </cell>
          <cell r="AO481">
            <v>0</v>
          </cell>
          <cell r="AR481">
            <v>0</v>
          </cell>
        </row>
        <row r="482">
          <cell r="A482" t="str">
            <v>EPG-PS-PAEOM</v>
          </cell>
          <cell r="B482" t="str">
            <v>Sea Eagle</v>
          </cell>
          <cell r="C482" t="str">
            <v>50828400</v>
          </cell>
          <cell r="D482" t="str">
            <v>Electrical Technician</v>
          </cell>
          <cell r="E482">
            <v>0</v>
          </cell>
          <cell r="F482">
            <v>0</v>
          </cell>
          <cell r="G482" t="str">
            <v>Prod Eng Upstream Maintenance  JG8</v>
          </cell>
          <cell r="H482" t="str">
            <v>8</v>
          </cell>
          <cell r="I482" t="str">
            <v>50827909</v>
          </cell>
          <cell r="J482" t="str">
            <v>Carnie, Tom</v>
          </cell>
          <cell r="K482" t="str">
            <v>Lagos (SNEPCO)</v>
          </cell>
          <cell r="L482" t="str">
            <v>0003</v>
          </cell>
          <cell r="M482">
            <v>0</v>
          </cell>
          <cell r="N482">
            <v>0</v>
          </cell>
          <cell r="O482">
            <v>0</v>
          </cell>
          <cell r="P482" t="str">
            <v>X</v>
          </cell>
          <cell r="Q482">
            <v>0</v>
          </cell>
          <cell r="R482">
            <v>0</v>
          </cell>
          <cell r="T482">
            <v>0</v>
          </cell>
          <cell r="U482">
            <v>0</v>
          </cell>
          <cell r="V482">
            <v>0</v>
          </cell>
          <cell r="W482">
            <v>0</v>
          </cell>
          <cell r="X482">
            <v>0</v>
          </cell>
          <cell r="Z482">
            <v>0</v>
          </cell>
          <cell r="AD482">
            <v>0</v>
          </cell>
          <cell r="AE482">
            <v>0</v>
          </cell>
          <cell r="AF482">
            <v>0</v>
          </cell>
          <cell r="AG482">
            <v>0</v>
          </cell>
          <cell r="AH482">
            <v>0</v>
          </cell>
          <cell r="AI482">
            <v>0</v>
          </cell>
          <cell r="AJ482">
            <v>0</v>
          </cell>
          <cell r="AK482">
            <v>0</v>
          </cell>
          <cell r="AL482">
            <v>0</v>
          </cell>
          <cell r="AM482">
            <v>38353</v>
          </cell>
          <cell r="AN482">
            <v>2958465</v>
          </cell>
          <cell r="AO482">
            <v>0</v>
          </cell>
          <cell r="AR482">
            <v>0</v>
          </cell>
        </row>
        <row r="483">
          <cell r="A483" t="str">
            <v>EPG-PS-PAEOM</v>
          </cell>
          <cell r="B483" t="str">
            <v>Sea Eagle</v>
          </cell>
          <cell r="C483" t="str">
            <v>50828409</v>
          </cell>
          <cell r="D483" t="str">
            <v>Electrical Technician</v>
          </cell>
          <cell r="E483">
            <v>0</v>
          </cell>
          <cell r="F483">
            <v>0</v>
          </cell>
          <cell r="G483" t="str">
            <v>Prod Eng Upstream Maintenance  JG8</v>
          </cell>
          <cell r="H483" t="str">
            <v>8</v>
          </cell>
          <cell r="I483" t="str">
            <v>50827909</v>
          </cell>
          <cell r="J483" t="str">
            <v>Carnie, Tom</v>
          </cell>
          <cell r="K483" t="str">
            <v>Lagos (SNEPCO)</v>
          </cell>
          <cell r="L483" t="str">
            <v>0003</v>
          </cell>
          <cell r="M483">
            <v>0</v>
          </cell>
          <cell r="N483">
            <v>0</v>
          </cell>
          <cell r="O483">
            <v>0</v>
          </cell>
          <cell r="P483" t="str">
            <v>X</v>
          </cell>
          <cell r="Q483">
            <v>0</v>
          </cell>
          <cell r="R483">
            <v>0</v>
          </cell>
          <cell r="T483">
            <v>0</v>
          </cell>
          <cell r="U483">
            <v>0</v>
          </cell>
          <cell r="V483">
            <v>0</v>
          </cell>
          <cell r="W483">
            <v>0</v>
          </cell>
          <cell r="X483">
            <v>0</v>
          </cell>
          <cell r="Z483">
            <v>0</v>
          </cell>
          <cell r="AD483">
            <v>0</v>
          </cell>
          <cell r="AE483">
            <v>0</v>
          </cell>
          <cell r="AF483">
            <v>0</v>
          </cell>
          <cell r="AG483">
            <v>0</v>
          </cell>
          <cell r="AH483">
            <v>0</v>
          </cell>
          <cell r="AI483">
            <v>0</v>
          </cell>
          <cell r="AJ483">
            <v>0</v>
          </cell>
          <cell r="AK483">
            <v>0</v>
          </cell>
          <cell r="AL483">
            <v>0</v>
          </cell>
          <cell r="AM483">
            <v>38353</v>
          </cell>
          <cell r="AN483">
            <v>2958465</v>
          </cell>
          <cell r="AO483">
            <v>0</v>
          </cell>
          <cell r="AR483">
            <v>0</v>
          </cell>
        </row>
        <row r="484">
          <cell r="A484" t="str">
            <v>EPG-PS-PAEOM</v>
          </cell>
          <cell r="B484" t="str">
            <v>Sea Eagle</v>
          </cell>
          <cell r="C484" t="str">
            <v>50828436</v>
          </cell>
          <cell r="D484" t="str">
            <v>Electrical Technician</v>
          </cell>
          <cell r="E484">
            <v>0</v>
          </cell>
          <cell r="F484">
            <v>0</v>
          </cell>
          <cell r="G484" t="str">
            <v>Prod Eng Upstream Maintenance  JG8</v>
          </cell>
          <cell r="H484" t="str">
            <v>8</v>
          </cell>
          <cell r="I484" t="str">
            <v>50827909</v>
          </cell>
          <cell r="J484" t="str">
            <v>Carnie, Tom</v>
          </cell>
          <cell r="K484" t="str">
            <v>Lagos (SNEPCO)</v>
          </cell>
          <cell r="L484" t="str">
            <v>0003</v>
          </cell>
          <cell r="M484">
            <v>0</v>
          </cell>
          <cell r="N484">
            <v>0</v>
          </cell>
          <cell r="O484">
            <v>0</v>
          </cell>
          <cell r="P484" t="str">
            <v>X</v>
          </cell>
          <cell r="Q484">
            <v>0</v>
          </cell>
          <cell r="R484">
            <v>0</v>
          </cell>
          <cell r="T484">
            <v>0</v>
          </cell>
          <cell r="U484">
            <v>0</v>
          </cell>
          <cell r="V484">
            <v>0</v>
          </cell>
          <cell r="W484">
            <v>0</v>
          </cell>
          <cell r="X484">
            <v>0</v>
          </cell>
          <cell r="Z484">
            <v>0</v>
          </cell>
          <cell r="AD484">
            <v>0</v>
          </cell>
          <cell r="AE484">
            <v>0</v>
          </cell>
          <cell r="AF484">
            <v>0</v>
          </cell>
          <cell r="AG484">
            <v>0</v>
          </cell>
          <cell r="AH484">
            <v>0</v>
          </cell>
          <cell r="AI484">
            <v>0</v>
          </cell>
          <cell r="AJ484">
            <v>0</v>
          </cell>
          <cell r="AK484">
            <v>0</v>
          </cell>
          <cell r="AL484">
            <v>0</v>
          </cell>
          <cell r="AM484">
            <v>38353</v>
          </cell>
          <cell r="AN484">
            <v>2958465</v>
          </cell>
          <cell r="AO484">
            <v>0</v>
          </cell>
          <cell r="AR484">
            <v>0</v>
          </cell>
        </row>
        <row r="485">
          <cell r="A485" t="str">
            <v>EPG-PS-PAEOM</v>
          </cell>
          <cell r="B485" t="str">
            <v>Sea Eagle</v>
          </cell>
          <cell r="C485" t="str">
            <v>50828442</v>
          </cell>
          <cell r="D485" t="str">
            <v>Electrical Technician</v>
          </cell>
          <cell r="E485">
            <v>0</v>
          </cell>
          <cell r="F485">
            <v>0</v>
          </cell>
          <cell r="G485" t="str">
            <v>Prod Eng Upstream Maintenance  JG8</v>
          </cell>
          <cell r="H485" t="str">
            <v>8</v>
          </cell>
          <cell r="I485" t="str">
            <v>50827909</v>
          </cell>
          <cell r="J485" t="str">
            <v>Carnie, Tom</v>
          </cell>
          <cell r="K485" t="str">
            <v>Lagos (SNEPCO)</v>
          </cell>
          <cell r="L485" t="str">
            <v>0003</v>
          </cell>
          <cell r="M485">
            <v>0</v>
          </cell>
          <cell r="N485">
            <v>0</v>
          </cell>
          <cell r="O485">
            <v>0</v>
          </cell>
          <cell r="P485" t="str">
            <v>X</v>
          </cell>
          <cell r="Q485">
            <v>0</v>
          </cell>
          <cell r="R485">
            <v>0</v>
          </cell>
          <cell r="T485">
            <v>0</v>
          </cell>
          <cell r="U485">
            <v>0</v>
          </cell>
          <cell r="V485">
            <v>0</v>
          </cell>
          <cell r="W485">
            <v>0</v>
          </cell>
          <cell r="X485">
            <v>0</v>
          </cell>
          <cell r="Z485">
            <v>0</v>
          </cell>
          <cell r="AD485">
            <v>0</v>
          </cell>
          <cell r="AE485">
            <v>0</v>
          </cell>
          <cell r="AF485">
            <v>0</v>
          </cell>
          <cell r="AG485">
            <v>0</v>
          </cell>
          <cell r="AH485">
            <v>0</v>
          </cell>
          <cell r="AI485">
            <v>0</v>
          </cell>
          <cell r="AJ485">
            <v>0</v>
          </cell>
          <cell r="AK485">
            <v>0</v>
          </cell>
          <cell r="AL485">
            <v>0</v>
          </cell>
          <cell r="AM485">
            <v>38353</v>
          </cell>
          <cell r="AN485">
            <v>2958465</v>
          </cell>
          <cell r="AO485">
            <v>0</v>
          </cell>
          <cell r="AR485">
            <v>0</v>
          </cell>
        </row>
        <row r="486">
          <cell r="A486">
            <v>0</v>
          </cell>
          <cell r="B486" t="str">
            <v>Sea Eagle</v>
          </cell>
          <cell r="C486">
            <v>0</v>
          </cell>
          <cell r="D486">
            <v>0</v>
          </cell>
          <cell r="E486">
            <v>0</v>
          </cell>
          <cell r="F486">
            <v>0</v>
          </cell>
          <cell r="G486">
            <v>0</v>
          </cell>
          <cell r="H486">
            <v>0</v>
          </cell>
          <cell r="I486">
            <v>0</v>
          </cell>
          <cell r="J486">
            <v>0</v>
          </cell>
          <cell r="K486" t="str">
            <v>Lagos (SNEPCO)</v>
          </cell>
          <cell r="L486" t="str">
            <v>0003</v>
          </cell>
          <cell r="M486">
            <v>0</v>
          </cell>
          <cell r="N486">
            <v>0</v>
          </cell>
          <cell r="O486">
            <v>0</v>
          </cell>
          <cell r="P486">
            <v>0</v>
          </cell>
          <cell r="Q486">
            <v>0</v>
          </cell>
          <cell r="R486">
            <v>0</v>
          </cell>
          <cell r="T486">
            <v>0</v>
          </cell>
          <cell r="U486">
            <v>0</v>
          </cell>
          <cell r="V486">
            <v>0</v>
          </cell>
          <cell r="W486">
            <v>0</v>
          </cell>
          <cell r="X486">
            <v>0</v>
          </cell>
          <cell r="Z486">
            <v>0</v>
          </cell>
          <cell r="AD486">
            <v>0</v>
          </cell>
          <cell r="AE486">
            <v>0</v>
          </cell>
          <cell r="AF486">
            <v>0</v>
          </cell>
          <cell r="AG486">
            <v>0</v>
          </cell>
          <cell r="AH486">
            <v>0</v>
          </cell>
          <cell r="AI486">
            <v>0</v>
          </cell>
          <cell r="AJ486">
            <v>0</v>
          </cell>
          <cell r="AK486">
            <v>0</v>
          </cell>
          <cell r="AL486">
            <v>0</v>
          </cell>
          <cell r="AO486">
            <v>0</v>
          </cell>
          <cell r="AR486">
            <v>0</v>
          </cell>
        </row>
        <row r="487">
          <cell r="A487" t="str">
            <v>EPG-PS-PAEOM</v>
          </cell>
          <cell r="B487" t="str">
            <v>Sea Eagle</v>
          </cell>
          <cell r="C487" t="str">
            <v>50828241</v>
          </cell>
          <cell r="D487" t="str">
            <v>Instrument Technician</v>
          </cell>
          <cell r="E487" t="str">
            <v xml:space="preserve">   67468</v>
          </cell>
          <cell r="F487" t="str">
            <v>Iboi, Ohuns</v>
          </cell>
          <cell r="G487" t="str">
            <v>Prod Eng Upstream Maintenance  JG8</v>
          </cell>
          <cell r="H487" t="str">
            <v>8</v>
          </cell>
          <cell r="I487" t="str">
            <v>50827584</v>
          </cell>
          <cell r="J487" t="str">
            <v>Gordon, Alan</v>
          </cell>
          <cell r="K487" t="str">
            <v>Lagos (SNEPCO)</v>
          </cell>
          <cell r="L487" t="str">
            <v>0003</v>
          </cell>
          <cell r="M487" t="str">
            <v>Regular</v>
          </cell>
          <cell r="N487" t="str">
            <v>Indefinite</v>
          </cell>
          <cell r="O487" t="str">
            <v>9</v>
          </cell>
          <cell r="P487" t="str">
            <v>X</v>
          </cell>
          <cell r="Q487">
            <v>0</v>
          </cell>
          <cell r="R487">
            <v>0</v>
          </cell>
          <cell r="T487">
            <v>0</v>
          </cell>
          <cell r="U487">
            <v>0</v>
          </cell>
          <cell r="V487">
            <v>0</v>
          </cell>
          <cell r="W487">
            <v>0</v>
          </cell>
          <cell r="X487">
            <v>0</v>
          </cell>
          <cell r="Z487">
            <v>0</v>
          </cell>
          <cell r="AD487">
            <v>0</v>
          </cell>
          <cell r="AE487">
            <v>0</v>
          </cell>
          <cell r="AF487">
            <v>0</v>
          </cell>
          <cell r="AG487">
            <v>0</v>
          </cell>
          <cell r="AH487">
            <v>0</v>
          </cell>
          <cell r="AI487">
            <v>0</v>
          </cell>
          <cell r="AJ487">
            <v>0</v>
          </cell>
          <cell r="AK487">
            <v>0</v>
          </cell>
          <cell r="AL487">
            <v>0</v>
          </cell>
          <cell r="AM487">
            <v>38353</v>
          </cell>
          <cell r="AN487">
            <v>2958465</v>
          </cell>
          <cell r="AO487">
            <v>0</v>
          </cell>
          <cell r="AR487">
            <v>0</v>
          </cell>
        </row>
        <row r="488">
          <cell r="A488" t="str">
            <v>EPG-PS-PAEOM</v>
          </cell>
          <cell r="B488" t="str">
            <v>Sea Eagle</v>
          </cell>
          <cell r="C488" t="str">
            <v>50828247</v>
          </cell>
          <cell r="D488" t="str">
            <v>Instrument Technician</v>
          </cell>
          <cell r="E488" t="str">
            <v xml:space="preserve">   67473</v>
          </cell>
          <cell r="F488" t="str">
            <v>Igbinawan, Jude</v>
          </cell>
          <cell r="G488" t="str">
            <v>Prod Eng Upstream Maintenance  JG8</v>
          </cell>
          <cell r="H488" t="str">
            <v>8</v>
          </cell>
          <cell r="I488" t="str">
            <v>50827584</v>
          </cell>
          <cell r="J488" t="str">
            <v>Gordon, Alan</v>
          </cell>
          <cell r="K488" t="str">
            <v>Lagos (SNEPCO)</v>
          </cell>
          <cell r="L488" t="str">
            <v>0003</v>
          </cell>
          <cell r="M488" t="str">
            <v>Regular</v>
          </cell>
          <cell r="N488" t="str">
            <v>Indefinite</v>
          </cell>
          <cell r="O488" t="str">
            <v>9</v>
          </cell>
          <cell r="P488" t="str">
            <v>X</v>
          </cell>
          <cell r="Q488">
            <v>0</v>
          </cell>
          <cell r="R488">
            <v>0</v>
          </cell>
          <cell r="T488">
            <v>0</v>
          </cell>
          <cell r="U488">
            <v>0</v>
          </cell>
          <cell r="V488">
            <v>0</v>
          </cell>
          <cell r="W488">
            <v>0</v>
          </cell>
          <cell r="X488">
            <v>0</v>
          </cell>
          <cell r="Z488">
            <v>0</v>
          </cell>
          <cell r="AD488">
            <v>0</v>
          </cell>
          <cell r="AE488">
            <v>0</v>
          </cell>
          <cell r="AF488">
            <v>0</v>
          </cell>
          <cell r="AG488">
            <v>0</v>
          </cell>
          <cell r="AH488">
            <v>0</v>
          </cell>
          <cell r="AI488">
            <v>0</v>
          </cell>
          <cell r="AJ488">
            <v>0</v>
          </cell>
          <cell r="AK488">
            <v>0</v>
          </cell>
          <cell r="AL488">
            <v>0</v>
          </cell>
          <cell r="AM488">
            <v>38353</v>
          </cell>
          <cell r="AN488">
            <v>2958465</v>
          </cell>
          <cell r="AO488">
            <v>0</v>
          </cell>
          <cell r="AR488">
            <v>0</v>
          </cell>
        </row>
        <row r="489">
          <cell r="A489" t="str">
            <v>EPG-PS-PAEOM</v>
          </cell>
          <cell r="B489" t="str">
            <v>Sea Eagle</v>
          </cell>
          <cell r="C489" t="str">
            <v>50828255</v>
          </cell>
          <cell r="D489" t="str">
            <v>Instrument Technician</v>
          </cell>
          <cell r="E489" t="str">
            <v xml:space="preserve">   67393</v>
          </cell>
          <cell r="F489" t="str">
            <v>Odion, Joshua</v>
          </cell>
          <cell r="G489" t="str">
            <v>Prod Eng Upstream Maintenance  JG8</v>
          </cell>
          <cell r="H489" t="str">
            <v>8</v>
          </cell>
          <cell r="I489" t="str">
            <v>50827584</v>
          </cell>
          <cell r="J489" t="str">
            <v>Gordon, Alan</v>
          </cell>
          <cell r="K489" t="str">
            <v>Lagos (SNEPCO)</v>
          </cell>
          <cell r="L489" t="str">
            <v>0003</v>
          </cell>
          <cell r="M489" t="str">
            <v>Regular</v>
          </cell>
          <cell r="N489" t="str">
            <v>Indefinite</v>
          </cell>
          <cell r="O489" t="str">
            <v>9</v>
          </cell>
          <cell r="P489" t="str">
            <v>X</v>
          </cell>
          <cell r="Q489">
            <v>0</v>
          </cell>
          <cell r="R489">
            <v>0</v>
          </cell>
          <cell r="T489">
            <v>0</v>
          </cell>
          <cell r="U489">
            <v>0</v>
          </cell>
          <cell r="V489">
            <v>0</v>
          </cell>
          <cell r="W489">
            <v>0</v>
          </cell>
          <cell r="X489">
            <v>0</v>
          </cell>
          <cell r="Z489">
            <v>0</v>
          </cell>
          <cell r="AD489">
            <v>0</v>
          </cell>
          <cell r="AE489">
            <v>0</v>
          </cell>
          <cell r="AF489">
            <v>0</v>
          </cell>
          <cell r="AG489">
            <v>0</v>
          </cell>
          <cell r="AH489">
            <v>0</v>
          </cell>
          <cell r="AI489">
            <v>0</v>
          </cell>
          <cell r="AJ489">
            <v>0</v>
          </cell>
          <cell r="AK489">
            <v>0</v>
          </cell>
          <cell r="AL489">
            <v>0</v>
          </cell>
          <cell r="AM489">
            <v>38353</v>
          </cell>
          <cell r="AN489">
            <v>2958465</v>
          </cell>
          <cell r="AO489">
            <v>0</v>
          </cell>
          <cell r="AR489">
            <v>0</v>
          </cell>
        </row>
        <row r="490">
          <cell r="A490" t="str">
            <v>EPG-PS-PAEOM</v>
          </cell>
          <cell r="B490" t="str">
            <v>Sea Eagle</v>
          </cell>
          <cell r="C490" t="str">
            <v>50828262</v>
          </cell>
          <cell r="D490" t="str">
            <v>Instrument Technician</v>
          </cell>
          <cell r="E490" t="str">
            <v xml:space="preserve">   67442</v>
          </cell>
          <cell r="F490" t="str">
            <v>Olabode, Olateju</v>
          </cell>
          <cell r="G490" t="str">
            <v>Prod Eng Upstream Maintenance  JG8</v>
          </cell>
          <cell r="H490" t="str">
            <v>8</v>
          </cell>
          <cell r="I490" t="str">
            <v>50827584</v>
          </cell>
          <cell r="J490" t="str">
            <v>Gordon, Alan</v>
          </cell>
          <cell r="K490" t="str">
            <v>Lagos (SNEPCO)</v>
          </cell>
          <cell r="L490" t="str">
            <v>0003</v>
          </cell>
          <cell r="M490" t="str">
            <v>Regular</v>
          </cell>
          <cell r="N490" t="str">
            <v>Indefinite</v>
          </cell>
          <cell r="O490" t="str">
            <v>9</v>
          </cell>
          <cell r="P490" t="str">
            <v>X</v>
          </cell>
          <cell r="Q490">
            <v>0</v>
          </cell>
          <cell r="R490">
            <v>0</v>
          </cell>
          <cell r="T490">
            <v>0</v>
          </cell>
          <cell r="U490">
            <v>0</v>
          </cell>
          <cell r="V490">
            <v>0</v>
          </cell>
          <cell r="W490">
            <v>0</v>
          </cell>
          <cell r="X490">
            <v>0</v>
          </cell>
          <cell r="Z490">
            <v>0</v>
          </cell>
          <cell r="AD490">
            <v>0</v>
          </cell>
          <cell r="AE490">
            <v>0</v>
          </cell>
          <cell r="AF490">
            <v>0</v>
          </cell>
          <cell r="AG490">
            <v>0</v>
          </cell>
          <cell r="AH490">
            <v>0</v>
          </cell>
          <cell r="AI490">
            <v>0</v>
          </cell>
          <cell r="AJ490">
            <v>0</v>
          </cell>
          <cell r="AK490">
            <v>0</v>
          </cell>
          <cell r="AL490">
            <v>0</v>
          </cell>
          <cell r="AM490">
            <v>38353</v>
          </cell>
          <cell r="AN490">
            <v>2958465</v>
          </cell>
          <cell r="AO490">
            <v>0</v>
          </cell>
          <cell r="AR490">
            <v>0</v>
          </cell>
        </row>
        <row r="491">
          <cell r="A491">
            <v>0</v>
          </cell>
          <cell r="B491" t="str">
            <v>Sea Eagle</v>
          </cell>
          <cell r="C491">
            <v>0</v>
          </cell>
          <cell r="D491">
            <v>0</v>
          </cell>
          <cell r="E491">
            <v>0</v>
          </cell>
          <cell r="F491">
            <v>0</v>
          </cell>
          <cell r="G491">
            <v>0</v>
          </cell>
          <cell r="H491">
            <v>0</v>
          </cell>
          <cell r="I491">
            <v>0</v>
          </cell>
          <cell r="J491">
            <v>0</v>
          </cell>
          <cell r="K491" t="str">
            <v>Lagos (SNEPCO)</v>
          </cell>
          <cell r="L491" t="str">
            <v>0003</v>
          </cell>
          <cell r="M491">
            <v>0</v>
          </cell>
          <cell r="N491">
            <v>0</v>
          </cell>
          <cell r="O491">
            <v>0</v>
          </cell>
          <cell r="P491">
            <v>0</v>
          </cell>
          <cell r="Q491">
            <v>0</v>
          </cell>
          <cell r="R491">
            <v>0</v>
          </cell>
          <cell r="T491">
            <v>0</v>
          </cell>
          <cell r="U491">
            <v>0</v>
          </cell>
          <cell r="V491">
            <v>0</v>
          </cell>
          <cell r="W491">
            <v>0</v>
          </cell>
          <cell r="X491">
            <v>0</v>
          </cell>
          <cell r="Z491">
            <v>0</v>
          </cell>
          <cell r="AD491">
            <v>0</v>
          </cell>
          <cell r="AE491">
            <v>0</v>
          </cell>
          <cell r="AF491">
            <v>0</v>
          </cell>
          <cell r="AG491">
            <v>0</v>
          </cell>
          <cell r="AH491">
            <v>0</v>
          </cell>
          <cell r="AI491">
            <v>0</v>
          </cell>
          <cell r="AJ491">
            <v>0</v>
          </cell>
          <cell r="AK491">
            <v>0</v>
          </cell>
          <cell r="AL491">
            <v>0</v>
          </cell>
          <cell r="AO491">
            <v>0</v>
          </cell>
          <cell r="AR491">
            <v>0</v>
          </cell>
        </row>
        <row r="492">
          <cell r="A492" t="str">
            <v>EPG-PS-PAEOM</v>
          </cell>
          <cell r="B492" t="str">
            <v>Sea Eagle</v>
          </cell>
          <cell r="C492" t="str">
            <v>50828105</v>
          </cell>
          <cell r="D492" t="str">
            <v>Mechanical Technician</v>
          </cell>
          <cell r="E492" t="str">
            <v xml:space="preserve">   67432</v>
          </cell>
          <cell r="F492" t="str">
            <v>Ikumapayi, Ayodele</v>
          </cell>
          <cell r="G492" t="str">
            <v>Prod Eng Upstream Maintenance  JG8</v>
          </cell>
          <cell r="H492" t="str">
            <v>8</v>
          </cell>
          <cell r="I492" t="str">
            <v>50827584</v>
          </cell>
          <cell r="J492" t="str">
            <v>Gordon, Alan</v>
          </cell>
          <cell r="K492" t="str">
            <v>Lagos (SNEPCO)</v>
          </cell>
          <cell r="L492" t="str">
            <v>0003</v>
          </cell>
          <cell r="M492" t="str">
            <v>Regular</v>
          </cell>
          <cell r="N492" t="str">
            <v>Indefinite</v>
          </cell>
          <cell r="O492" t="str">
            <v>9</v>
          </cell>
          <cell r="P492" t="str">
            <v>X</v>
          </cell>
          <cell r="Q492">
            <v>0</v>
          </cell>
          <cell r="R492">
            <v>0</v>
          </cell>
          <cell r="T492">
            <v>0</v>
          </cell>
          <cell r="U492">
            <v>0</v>
          </cell>
          <cell r="V492">
            <v>0</v>
          </cell>
          <cell r="W492">
            <v>0</v>
          </cell>
          <cell r="X492">
            <v>0</v>
          </cell>
          <cell r="Z492">
            <v>0</v>
          </cell>
          <cell r="AD492">
            <v>0</v>
          </cell>
          <cell r="AE492">
            <v>0</v>
          </cell>
          <cell r="AF492">
            <v>0</v>
          </cell>
          <cell r="AG492">
            <v>0</v>
          </cell>
          <cell r="AH492">
            <v>0</v>
          </cell>
          <cell r="AI492">
            <v>0</v>
          </cell>
          <cell r="AJ492">
            <v>0</v>
          </cell>
          <cell r="AK492">
            <v>0</v>
          </cell>
          <cell r="AL492">
            <v>0</v>
          </cell>
          <cell r="AM492">
            <v>1</v>
          </cell>
          <cell r="AN492">
            <v>2958465</v>
          </cell>
          <cell r="AO492">
            <v>0</v>
          </cell>
          <cell r="AR492">
            <v>0</v>
          </cell>
        </row>
        <row r="493">
          <cell r="A493" t="str">
            <v>EPG-PS-PAEOM</v>
          </cell>
          <cell r="B493" t="str">
            <v>Sea Eagle</v>
          </cell>
          <cell r="C493" t="str">
            <v>50828113</v>
          </cell>
          <cell r="D493" t="str">
            <v>Mechanical Technician</v>
          </cell>
          <cell r="E493" t="str">
            <v xml:space="preserve">   67412</v>
          </cell>
          <cell r="F493" t="str">
            <v>Mba, Kalu</v>
          </cell>
          <cell r="G493" t="str">
            <v>Prod Eng Upstream Maintenance  JG8</v>
          </cell>
          <cell r="H493" t="str">
            <v>8</v>
          </cell>
          <cell r="I493" t="str">
            <v>50827584</v>
          </cell>
          <cell r="J493" t="str">
            <v>Gordon, Alan</v>
          </cell>
          <cell r="K493" t="str">
            <v>Lagos (SNEPCO)</v>
          </cell>
          <cell r="L493" t="str">
            <v>0003</v>
          </cell>
          <cell r="M493" t="str">
            <v>Regular</v>
          </cell>
          <cell r="N493" t="str">
            <v>Indefinite</v>
          </cell>
          <cell r="O493" t="str">
            <v>9</v>
          </cell>
          <cell r="P493" t="str">
            <v>X</v>
          </cell>
          <cell r="Q493">
            <v>0</v>
          </cell>
          <cell r="R493">
            <v>0</v>
          </cell>
          <cell r="T493">
            <v>0</v>
          </cell>
          <cell r="U493">
            <v>0</v>
          </cell>
          <cell r="V493">
            <v>0</v>
          </cell>
          <cell r="W493">
            <v>0</v>
          </cell>
          <cell r="X493">
            <v>0</v>
          </cell>
          <cell r="Z493">
            <v>0</v>
          </cell>
          <cell r="AD493">
            <v>0</v>
          </cell>
          <cell r="AE493">
            <v>0</v>
          </cell>
          <cell r="AF493">
            <v>0</v>
          </cell>
          <cell r="AG493">
            <v>0</v>
          </cell>
          <cell r="AH493">
            <v>0</v>
          </cell>
          <cell r="AI493">
            <v>0</v>
          </cell>
          <cell r="AJ493">
            <v>0</v>
          </cell>
          <cell r="AK493">
            <v>0</v>
          </cell>
          <cell r="AL493">
            <v>0</v>
          </cell>
          <cell r="AM493">
            <v>1</v>
          </cell>
          <cell r="AN493">
            <v>2958465</v>
          </cell>
          <cell r="AO493">
            <v>0</v>
          </cell>
          <cell r="AR493">
            <v>0</v>
          </cell>
        </row>
        <row r="494">
          <cell r="A494" t="str">
            <v>EPG-PS-PAEOM</v>
          </cell>
          <cell r="B494" t="str">
            <v>Sea Eagle</v>
          </cell>
          <cell r="C494" t="str">
            <v>50828119</v>
          </cell>
          <cell r="D494" t="str">
            <v>Mechanical Technician</v>
          </cell>
          <cell r="E494" t="str">
            <v xml:space="preserve">   67453</v>
          </cell>
          <cell r="F494" t="str">
            <v>Musa, Tijani</v>
          </cell>
          <cell r="G494" t="str">
            <v>Prod Eng Upstream Maintenance  JG8</v>
          </cell>
          <cell r="H494" t="str">
            <v>8</v>
          </cell>
          <cell r="I494" t="str">
            <v>50827584</v>
          </cell>
          <cell r="J494" t="str">
            <v>Gordon, Alan</v>
          </cell>
          <cell r="K494" t="str">
            <v>Lagos (SNEPCO)</v>
          </cell>
          <cell r="L494" t="str">
            <v>0003</v>
          </cell>
          <cell r="M494" t="str">
            <v>Regular</v>
          </cell>
          <cell r="N494" t="str">
            <v>Indefinite</v>
          </cell>
          <cell r="O494" t="str">
            <v>9</v>
          </cell>
          <cell r="P494" t="str">
            <v>X</v>
          </cell>
          <cell r="Q494">
            <v>0</v>
          </cell>
          <cell r="R494">
            <v>0</v>
          </cell>
          <cell r="T494">
            <v>0</v>
          </cell>
          <cell r="U494">
            <v>0</v>
          </cell>
          <cell r="V494">
            <v>0</v>
          </cell>
          <cell r="W494">
            <v>0</v>
          </cell>
          <cell r="X494">
            <v>0</v>
          </cell>
          <cell r="Z494">
            <v>0</v>
          </cell>
          <cell r="AD494">
            <v>0</v>
          </cell>
          <cell r="AE494">
            <v>0</v>
          </cell>
          <cell r="AF494">
            <v>0</v>
          </cell>
          <cell r="AG494">
            <v>0</v>
          </cell>
          <cell r="AH494">
            <v>0</v>
          </cell>
          <cell r="AI494">
            <v>0</v>
          </cell>
          <cell r="AJ494">
            <v>0</v>
          </cell>
          <cell r="AK494">
            <v>0</v>
          </cell>
          <cell r="AL494">
            <v>0</v>
          </cell>
          <cell r="AM494">
            <v>1</v>
          </cell>
          <cell r="AN494">
            <v>2958465</v>
          </cell>
          <cell r="AO494">
            <v>0</v>
          </cell>
          <cell r="AR494">
            <v>0</v>
          </cell>
        </row>
        <row r="495">
          <cell r="A495" t="str">
            <v>EPG-PS-PAEOM</v>
          </cell>
          <cell r="B495" t="str">
            <v>Sea Eagle</v>
          </cell>
          <cell r="C495" t="str">
            <v>50828123</v>
          </cell>
          <cell r="D495" t="str">
            <v>Mechanical Technician</v>
          </cell>
          <cell r="E495" t="str">
            <v xml:space="preserve">   67422</v>
          </cell>
          <cell r="F495" t="str">
            <v>Ochang, Canice</v>
          </cell>
          <cell r="G495" t="str">
            <v>Prod Eng Upstream Maintenance  JG8</v>
          </cell>
          <cell r="H495" t="str">
            <v>8</v>
          </cell>
          <cell r="I495" t="str">
            <v>50827584</v>
          </cell>
          <cell r="J495" t="str">
            <v>Gordon, Alan</v>
          </cell>
          <cell r="K495" t="str">
            <v>Lagos (SNEPCO)</v>
          </cell>
          <cell r="L495" t="str">
            <v>0003</v>
          </cell>
          <cell r="M495" t="str">
            <v>Regular</v>
          </cell>
          <cell r="N495" t="str">
            <v>Indefinite</v>
          </cell>
          <cell r="O495" t="str">
            <v>9</v>
          </cell>
          <cell r="P495" t="str">
            <v>X</v>
          </cell>
          <cell r="Q495">
            <v>0</v>
          </cell>
          <cell r="R495">
            <v>0</v>
          </cell>
          <cell r="T495">
            <v>0</v>
          </cell>
          <cell r="U495">
            <v>0</v>
          </cell>
          <cell r="V495">
            <v>0</v>
          </cell>
          <cell r="W495">
            <v>0</v>
          </cell>
          <cell r="X495">
            <v>0</v>
          </cell>
          <cell r="Z495">
            <v>0</v>
          </cell>
          <cell r="AD495">
            <v>0</v>
          </cell>
          <cell r="AE495">
            <v>0</v>
          </cell>
          <cell r="AF495">
            <v>0</v>
          </cell>
          <cell r="AG495">
            <v>0</v>
          </cell>
          <cell r="AH495">
            <v>0</v>
          </cell>
          <cell r="AI495">
            <v>0</v>
          </cell>
          <cell r="AJ495">
            <v>0</v>
          </cell>
          <cell r="AK495">
            <v>0</v>
          </cell>
          <cell r="AL495">
            <v>0</v>
          </cell>
          <cell r="AM495">
            <v>1</v>
          </cell>
          <cell r="AN495">
            <v>2958465</v>
          </cell>
          <cell r="AO495">
            <v>0</v>
          </cell>
          <cell r="AR495">
            <v>0</v>
          </cell>
        </row>
        <row r="496">
          <cell r="A496" t="str">
            <v>EPG-PS-PAEOM</v>
          </cell>
          <cell r="B496" t="str">
            <v>Sea Eagle</v>
          </cell>
          <cell r="C496" t="str">
            <v>50828154</v>
          </cell>
          <cell r="D496" t="str">
            <v>Mechanical Technician</v>
          </cell>
          <cell r="E496">
            <v>0</v>
          </cell>
          <cell r="F496">
            <v>0</v>
          </cell>
          <cell r="G496" t="str">
            <v>Prod Eng Upstream Maintenance  JG8</v>
          </cell>
          <cell r="H496" t="str">
            <v>8</v>
          </cell>
          <cell r="I496" t="str">
            <v>50827909</v>
          </cell>
          <cell r="J496" t="str">
            <v>Carnie, Tom</v>
          </cell>
          <cell r="K496" t="str">
            <v>Lagos (SNEPCO)</v>
          </cell>
          <cell r="L496" t="str">
            <v>0003</v>
          </cell>
          <cell r="M496">
            <v>0</v>
          </cell>
          <cell r="N496">
            <v>0</v>
          </cell>
          <cell r="O496">
            <v>0</v>
          </cell>
          <cell r="P496" t="str">
            <v>X</v>
          </cell>
          <cell r="Q496">
            <v>0</v>
          </cell>
          <cell r="R496">
            <v>0</v>
          </cell>
          <cell r="T496">
            <v>0</v>
          </cell>
          <cell r="U496">
            <v>0</v>
          </cell>
          <cell r="V496">
            <v>0</v>
          </cell>
          <cell r="W496">
            <v>0</v>
          </cell>
          <cell r="X496">
            <v>0</v>
          </cell>
          <cell r="Z496">
            <v>0</v>
          </cell>
          <cell r="AD496">
            <v>0</v>
          </cell>
          <cell r="AE496">
            <v>0</v>
          </cell>
          <cell r="AF496">
            <v>0</v>
          </cell>
          <cell r="AG496">
            <v>0</v>
          </cell>
          <cell r="AH496">
            <v>0</v>
          </cell>
          <cell r="AI496">
            <v>0</v>
          </cell>
          <cell r="AJ496">
            <v>0</v>
          </cell>
          <cell r="AK496">
            <v>0</v>
          </cell>
          <cell r="AL496">
            <v>0</v>
          </cell>
          <cell r="AM496">
            <v>38353</v>
          </cell>
          <cell r="AN496">
            <v>2958465</v>
          </cell>
          <cell r="AO496">
            <v>0</v>
          </cell>
          <cell r="AR496">
            <v>0</v>
          </cell>
        </row>
        <row r="497">
          <cell r="A497" t="str">
            <v>EPG-PS-PAEOM</v>
          </cell>
          <cell r="B497" t="str">
            <v>Sea Eagle</v>
          </cell>
          <cell r="C497" t="str">
            <v>50828162</v>
          </cell>
          <cell r="D497" t="str">
            <v>Mechanical Technician</v>
          </cell>
          <cell r="E497">
            <v>0</v>
          </cell>
          <cell r="F497">
            <v>0</v>
          </cell>
          <cell r="G497" t="str">
            <v>Prod Eng Upstream Maintenance  JG8</v>
          </cell>
          <cell r="H497" t="str">
            <v>8</v>
          </cell>
          <cell r="I497" t="str">
            <v>50827909</v>
          </cell>
          <cell r="J497" t="str">
            <v>Carnie, Tom</v>
          </cell>
          <cell r="K497" t="str">
            <v>Lagos (SNEPCO)</v>
          </cell>
          <cell r="L497" t="str">
            <v>0003</v>
          </cell>
          <cell r="M497">
            <v>0</v>
          </cell>
          <cell r="N497">
            <v>0</v>
          </cell>
          <cell r="O497">
            <v>0</v>
          </cell>
          <cell r="P497" t="str">
            <v>X</v>
          </cell>
          <cell r="Q497">
            <v>0</v>
          </cell>
          <cell r="R497">
            <v>0</v>
          </cell>
          <cell r="T497">
            <v>0</v>
          </cell>
          <cell r="U497">
            <v>0</v>
          </cell>
          <cell r="V497">
            <v>0</v>
          </cell>
          <cell r="W497">
            <v>0</v>
          </cell>
          <cell r="X497">
            <v>0</v>
          </cell>
          <cell r="Z497">
            <v>0</v>
          </cell>
          <cell r="AD497">
            <v>0</v>
          </cell>
          <cell r="AE497">
            <v>0</v>
          </cell>
          <cell r="AF497">
            <v>0</v>
          </cell>
          <cell r="AG497">
            <v>0</v>
          </cell>
          <cell r="AH497">
            <v>0</v>
          </cell>
          <cell r="AI497">
            <v>0</v>
          </cell>
          <cell r="AJ497">
            <v>0</v>
          </cell>
          <cell r="AK497">
            <v>0</v>
          </cell>
          <cell r="AL497">
            <v>0</v>
          </cell>
          <cell r="AM497">
            <v>38353</v>
          </cell>
          <cell r="AN497">
            <v>2958465</v>
          </cell>
          <cell r="AO497">
            <v>0</v>
          </cell>
          <cell r="AR497">
            <v>0</v>
          </cell>
        </row>
        <row r="498">
          <cell r="A498">
            <v>0</v>
          </cell>
          <cell r="B498" t="str">
            <v>Sea Eagle</v>
          </cell>
          <cell r="C498">
            <v>0</v>
          </cell>
          <cell r="D498">
            <v>0</v>
          </cell>
          <cell r="E498">
            <v>0</v>
          </cell>
          <cell r="F498">
            <v>0</v>
          </cell>
          <cell r="G498">
            <v>0</v>
          </cell>
          <cell r="H498">
            <v>0</v>
          </cell>
          <cell r="I498">
            <v>0</v>
          </cell>
          <cell r="J498">
            <v>0</v>
          </cell>
          <cell r="K498" t="str">
            <v>Lagos (SNEPCO)</v>
          </cell>
          <cell r="L498" t="str">
            <v>0003</v>
          </cell>
          <cell r="M498">
            <v>0</v>
          </cell>
          <cell r="N498">
            <v>0</v>
          </cell>
          <cell r="O498">
            <v>0</v>
          </cell>
          <cell r="P498">
            <v>0</v>
          </cell>
          <cell r="Q498">
            <v>0</v>
          </cell>
          <cell r="R498">
            <v>0</v>
          </cell>
          <cell r="T498">
            <v>0</v>
          </cell>
          <cell r="U498">
            <v>0</v>
          </cell>
          <cell r="V498">
            <v>0</v>
          </cell>
          <cell r="W498">
            <v>0</v>
          </cell>
          <cell r="X498">
            <v>0</v>
          </cell>
          <cell r="Z498">
            <v>0</v>
          </cell>
          <cell r="AD498">
            <v>0</v>
          </cell>
          <cell r="AE498">
            <v>0</v>
          </cell>
          <cell r="AF498">
            <v>0</v>
          </cell>
          <cell r="AG498">
            <v>0</v>
          </cell>
          <cell r="AH498">
            <v>0</v>
          </cell>
          <cell r="AI498">
            <v>0</v>
          </cell>
          <cell r="AJ498">
            <v>0</v>
          </cell>
          <cell r="AK498">
            <v>0</v>
          </cell>
          <cell r="AL498">
            <v>0</v>
          </cell>
          <cell r="AO498">
            <v>0</v>
          </cell>
          <cell r="AR498">
            <v>0</v>
          </cell>
        </row>
        <row r="499">
          <cell r="A499" t="str">
            <v>EPG-PS-PAEOR</v>
          </cell>
          <cell r="B499" t="str">
            <v>Sea Eagle</v>
          </cell>
          <cell r="C499" t="str">
            <v>50828493</v>
          </cell>
          <cell r="D499" t="str">
            <v>Marine Supervisor</v>
          </cell>
          <cell r="E499" t="str">
            <v xml:space="preserve">   75344</v>
          </cell>
          <cell r="F499" t="str">
            <v>Copeland, Dave</v>
          </cell>
          <cell r="G499" t="str">
            <v>Prod Eng Upstream Ops Supervision JG4</v>
          </cell>
          <cell r="H499" t="str">
            <v>4</v>
          </cell>
          <cell r="I499" t="str">
            <v>50827578</v>
          </cell>
          <cell r="J499" t="str">
            <v>Smith, John</v>
          </cell>
          <cell r="K499" t="str">
            <v>Lagos (SNEPCO)</v>
          </cell>
          <cell r="L499" t="str">
            <v>0003</v>
          </cell>
          <cell r="M499" t="str">
            <v>Expatriate - EBAS</v>
          </cell>
          <cell r="N499" t="str">
            <v>Indefinite</v>
          </cell>
          <cell r="O499" t="str">
            <v>3</v>
          </cell>
          <cell r="P499">
            <v>0</v>
          </cell>
          <cell r="Q499">
            <v>0</v>
          </cell>
          <cell r="R499">
            <v>0</v>
          </cell>
          <cell r="T499">
            <v>0</v>
          </cell>
          <cell r="U499">
            <v>0</v>
          </cell>
          <cell r="V499">
            <v>0</v>
          </cell>
          <cell r="W499">
            <v>0</v>
          </cell>
          <cell r="X499">
            <v>0</v>
          </cell>
          <cell r="Z499">
            <v>0</v>
          </cell>
          <cell r="AD499">
            <v>0</v>
          </cell>
          <cell r="AE499">
            <v>0</v>
          </cell>
          <cell r="AF499">
            <v>0</v>
          </cell>
          <cell r="AG499">
            <v>0</v>
          </cell>
          <cell r="AH499">
            <v>0</v>
          </cell>
          <cell r="AI499">
            <v>0</v>
          </cell>
          <cell r="AJ499">
            <v>0</v>
          </cell>
          <cell r="AK499">
            <v>0</v>
          </cell>
          <cell r="AL499">
            <v>0</v>
          </cell>
          <cell r="AO499">
            <v>0</v>
          </cell>
          <cell r="AR499">
            <v>0</v>
          </cell>
        </row>
        <row r="500">
          <cell r="A500" t="str">
            <v>EPG-PS-PAEOR</v>
          </cell>
          <cell r="B500" t="str">
            <v>Sea Eagle</v>
          </cell>
          <cell r="C500" t="str">
            <v>50828500</v>
          </cell>
          <cell r="D500" t="str">
            <v>Marine Supervisor</v>
          </cell>
          <cell r="E500" t="str">
            <v xml:space="preserve">   68866</v>
          </cell>
          <cell r="F500" t="str">
            <v>Potter, Stephen</v>
          </cell>
          <cell r="G500" t="str">
            <v>Prod Eng Upstream Ops Supervision JG4</v>
          </cell>
          <cell r="H500" t="str">
            <v>4</v>
          </cell>
          <cell r="I500" t="str">
            <v>50827579</v>
          </cell>
          <cell r="J500" t="str">
            <v>Nnajiofor, Osita</v>
          </cell>
          <cell r="K500" t="str">
            <v>Lagos (SNEPCO)</v>
          </cell>
          <cell r="L500" t="str">
            <v>0003</v>
          </cell>
          <cell r="M500" t="str">
            <v>Expatriate - EBAS</v>
          </cell>
          <cell r="N500" t="str">
            <v>Indefinite</v>
          </cell>
          <cell r="O500" t="str">
            <v>4</v>
          </cell>
          <cell r="P500">
            <v>0</v>
          </cell>
          <cell r="Q500">
            <v>0</v>
          </cell>
          <cell r="R500">
            <v>0</v>
          </cell>
          <cell r="T500">
            <v>0</v>
          </cell>
          <cell r="U500">
            <v>0</v>
          </cell>
          <cell r="V500">
            <v>0</v>
          </cell>
          <cell r="W500">
            <v>0</v>
          </cell>
          <cell r="X500">
            <v>0</v>
          </cell>
          <cell r="Z500">
            <v>0</v>
          </cell>
          <cell r="AD500">
            <v>0</v>
          </cell>
          <cell r="AE500">
            <v>0</v>
          </cell>
          <cell r="AF500">
            <v>0</v>
          </cell>
          <cell r="AG500">
            <v>0</v>
          </cell>
          <cell r="AH500">
            <v>0</v>
          </cell>
          <cell r="AI500">
            <v>0</v>
          </cell>
          <cell r="AJ500">
            <v>0</v>
          </cell>
          <cell r="AK500">
            <v>0</v>
          </cell>
          <cell r="AL500">
            <v>0</v>
          </cell>
          <cell r="AO500">
            <v>0</v>
          </cell>
          <cell r="AR500">
            <v>0</v>
          </cell>
        </row>
        <row r="501">
          <cell r="A501" t="str">
            <v>EPG-PS-PAEOR</v>
          </cell>
          <cell r="B501" t="str">
            <v>Sea Eagle</v>
          </cell>
          <cell r="C501" t="str">
            <v>50828531</v>
          </cell>
          <cell r="D501" t="str">
            <v>Marine Officer</v>
          </cell>
          <cell r="E501" t="str">
            <v xml:space="preserve">   69619</v>
          </cell>
          <cell r="F501" t="str">
            <v>Okhaishie, Callistus</v>
          </cell>
          <cell r="G501" t="str">
            <v>Terminal Operations JG05</v>
          </cell>
          <cell r="H501" t="str">
            <v>5</v>
          </cell>
          <cell r="I501" t="str">
            <v>50828500</v>
          </cell>
          <cell r="J501" t="str">
            <v>Potter, Stephen</v>
          </cell>
          <cell r="K501" t="str">
            <v>Lagos (SNEPCO)</v>
          </cell>
          <cell r="L501" t="str">
            <v>0001</v>
          </cell>
          <cell r="M501" t="str">
            <v>Regular</v>
          </cell>
          <cell r="N501" t="str">
            <v>Indefinite</v>
          </cell>
          <cell r="O501" t="str">
            <v>6</v>
          </cell>
          <cell r="P501">
            <v>0</v>
          </cell>
          <cell r="Q501">
            <v>0</v>
          </cell>
          <cell r="R501">
            <v>0</v>
          </cell>
          <cell r="T501">
            <v>0</v>
          </cell>
          <cell r="U501">
            <v>0</v>
          </cell>
          <cell r="V501">
            <v>0</v>
          </cell>
          <cell r="W501">
            <v>0</v>
          </cell>
          <cell r="X501">
            <v>0</v>
          </cell>
          <cell r="Z501">
            <v>0</v>
          </cell>
          <cell r="AD501">
            <v>0</v>
          </cell>
          <cell r="AE501">
            <v>0</v>
          </cell>
          <cell r="AF501">
            <v>0</v>
          </cell>
          <cell r="AG501">
            <v>0</v>
          </cell>
          <cell r="AH501">
            <v>0</v>
          </cell>
          <cell r="AI501">
            <v>0</v>
          </cell>
          <cell r="AJ501">
            <v>0</v>
          </cell>
          <cell r="AK501">
            <v>0</v>
          </cell>
          <cell r="AL501">
            <v>0</v>
          </cell>
          <cell r="AO501">
            <v>0</v>
          </cell>
          <cell r="AR501">
            <v>0</v>
          </cell>
        </row>
        <row r="502">
          <cell r="A502" t="str">
            <v>EPG-PS-PAEOR</v>
          </cell>
          <cell r="B502" t="str">
            <v>Sea Eagle</v>
          </cell>
          <cell r="C502" t="str">
            <v>50828543</v>
          </cell>
          <cell r="D502" t="str">
            <v>Marine Officer</v>
          </cell>
          <cell r="E502" t="str">
            <v xml:space="preserve">   69609</v>
          </cell>
          <cell r="F502" t="str">
            <v>Ogundipe, Babatunde</v>
          </cell>
          <cell r="G502" t="str">
            <v>Terminal Operations JG05</v>
          </cell>
          <cell r="H502" t="str">
            <v>5</v>
          </cell>
          <cell r="I502" t="str">
            <v>50828500</v>
          </cell>
          <cell r="J502" t="str">
            <v>Potter, Stephen</v>
          </cell>
          <cell r="K502" t="str">
            <v>Lagos (SNEPCO)</v>
          </cell>
          <cell r="L502" t="str">
            <v>0001</v>
          </cell>
          <cell r="M502" t="str">
            <v>Regular</v>
          </cell>
          <cell r="N502" t="str">
            <v>Indefinite</v>
          </cell>
          <cell r="O502" t="str">
            <v>6</v>
          </cell>
          <cell r="P502">
            <v>0</v>
          </cell>
          <cell r="Q502">
            <v>0</v>
          </cell>
          <cell r="R502">
            <v>0</v>
          </cell>
          <cell r="T502">
            <v>0</v>
          </cell>
          <cell r="U502">
            <v>0</v>
          </cell>
          <cell r="V502">
            <v>0</v>
          </cell>
          <cell r="W502">
            <v>0</v>
          </cell>
          <cell r="X502">
            <v>0</v>
          </cell>
          <cell r="Z502">
            <v>0</v>
          </cell>
          <cell r="AD502">
            <v>0</v>
          </cell>
          <cell r="AE502">
            <v>0</v>
          </cell>
          <cell r="AF502">
            <v>0</v>
          </cell>
          <cell r="AG502">
            <v>0</v>
          </cell>
          <cell r="AH502">
            <v>0</v>
          </cell>
          <cell r="AI502">
            <v>0</v>
          </cell>
          <cell r="AJ502">
            <v>0</v>
          </cell>
          <cell r="AK502">
            <v>0</v>
          </cell>
          <cell r="AL502">
            <v>0</v>
          </cell>
          <cell r="AO502">
            <v>0</v>
          </cell>
          <cell r="AR502">
            <v>0</v>
          </cell>
        </row>
        <row r="503">
          <cell r="A503">
            <v>0</v>
          </cell>
          <cell r="B503" t="str">
            <v>Sea Eagle</v>
          </cell>
          <cell r="C503">
            <v>0</v>
          </cell>
          <cell r="D503">
            <v>0</v>
          </cell>
          <cell r="E503">
            <v>0</v>
          </cell>
          <cell r="F503">
            <v>0</v>
          </cell>
          <cell r="G503">
            <v>0</v>
          </cell>
          <cell r="H503">
            <v>0</v>
          </cell>
          <cell r="I503">
            <v>0</v>
          </cell>
          <cell r="J503">
            <v>0</v>
          </cell>
          <cell r="K503" t="str">
            <v>Lagos (SNEPCO)</v>
          </cell>
          <cell r="L503" t="str">
            <v>0003</v>
          </cell>
          <cell r="M503">
            <v>0</v>
          </cell>
          <cell r="N503">
            <v>0</v>
          </cell>
          <cell r="O503">
            <v>0</v>
          </cell>
          <cell r="P503">
            <v>0</v>
          </cell>
          <cell r="Q503">
            <v>0</v>
          </cell>
          <cell r="R503">
            <v>0</v>
          </cell>
          <cell r="T503">
            <v>0</v>
          </cell>
          <cell r="U503">
            <v>0</v>
          </cell>
          <cell r="V503">
            <v>0</v>
          </cell>
          <cell r="W503">
            <v>0</v>
          </cell>
          <cell r="X503">
            <v>0</v>
          </cell>
          <cell r="Z503">
            <v>0</v>
          </cell>
          <cell r="AD503">
            <v>0</v>
          </cell>
          <cell r="AE503">
            <v>0</v>
          </cell>
          <cell r="AF503">
            <v>0</v>
          </cell>
          <cell r="AG503">
            <v>0</v>
          </cell>
          <cell r="AH503">
            <v>0</v>
          </cell>
          <cell r="AI503">
            <v>0</v>
          </cell>
          <cell r="AJ503">
            <v>0</v>
          </cell>
          <cell r="AK503">
            <v>0</v>
          </cell>
          <cell r="AL503">
            <v>0</v>
          </cell>
          <cell r="AO503">
            <v>0</v>
          </cell>
          <cell r="AR503">
            <v>0</v>
          </cell>
        </row>
        <row r="504">
          <cell r="A504" t="str">
            <v>EPG-PS-PAEOH</v>
          </cell>
          <cell r="B504" t="str">
            <v>Sea Eagle</v>
          </cell>
          <cell r="C504" t="str">
            <v>50828549</v>
          </cell>
          <cell r="D504" t="str">
            <v>EA Rig Medic</v>
          </cell>
          <cell r="E504" t="str">
            <v xml:space="preserve">   98346</v>
          </cell>
          <cell r="F504" t="str">
            <v>Osigbo, Jonathan</v>
          </cell>
          <cell r="G504" t="str">
            <v>Occupational Health Nursing JG6</v>
          </cell>
          <cell r="H504" t="str">
            <v>6</v>
          </cell>
          <cell r="I504" t="str">
            <v>50831196</v>
          </cell>
          <cell r="J504" t="str">
            <v>Bakinson, Mohiedeen</v>
          </cell>
          <cell r="K504" t="str">
            <v>Lagos (SNEPCO)</v>
          </cell>
          <cell r="L504" t="str">
            <v>0003</v>
          </cell>
          <cell r="M504" t="str">
            <v>Regular</v>
          </cell>
          <cell r="N504" t="str">
            <v>Fixed Term (&gt;= 6mth)</v>
          </cell>
          <cell r="O504" t="str">
            <v>7</v>
          </cell>
          <cell r="P504">
            <v>0</v>
          </cell>
          <cell r="Q504">
            <v>0</v>
          </cell>
          <cell r="R504">
            <v>0</v>
          </cell>
          <cell r="T504">
            <v>0</v>
          </cell>
          <cell r="U504">
            <v>0</v>
          </cell>
          <cell r="V504">
            <v>0</v>
          </cell>
          <cell r="W504">
            <v>0</v>
          </cell>
          <cell r="X504">
            <v>0</v>
          </cell>
          <cell r="Z504">
            <v>0</v>
          </cell>
          <cell r="AD504">
            <v>0</v>
          </cell>
          <cell r="AE504">
            <v>0</v>
          </cell>
          <cell r="AF504">
            <v>0</v>
          </cell>
          <cell r="AG504">
            <v>0</v>
          </cell>
          <cell r="AH504">
            <v>0</v>
          </cell>
          <cell r="AI504">
            <v>0</v>
          </cell>
          <cell r="AJ504">
            <v>0</v>
          </cell>
          <cell r="AK504">
            <v>0</v>
          </cell>
          <cell r="AL504">
            <v>0</v>
          </cell>
          <cell r="AO504">
            <v>0</v>
          </cell>
          <cell r="AR504">
            <v>0</v>
          </cell>
        </row>
        <row r="505">
          <cell r="A505" t="str">
            <v>EPG-PS-PAEOH</v>
          </cell>
          <cell r="B505" t="str">
            <v>Sea Eagle</v>
          </cell>
          <cell r="C505" t="str">
            <v>50828557</v>
          </cell>
          <cell r="D505" t="str">
            <v>EA Rig Medic</v>
          </cell>
          <cell r="E505" t="str">
            <v xml:space="preserve">   99143</v>
          </cell>
          <cell r="F505" t="str">
            <v>Ebor, Chima</v>
          </cell>
          <cell r="G505" t="str">
            <v>Occupational Health Nursing JG6</v>
          </cell>
          <cell r="H505" t="str">
            <v>6</v>
          </cell>
          <cell r="I505" t="str">
            <v>50831196</v>
          </cell>
          <cell r="J505" t="str">
            <v>Bakinson, Mohiedeen</v>
          </cell>
          <cell r="K505" t="str">
            <v>Lagos (SNEPCO)</v>
          </cell>
          <cell r="L505" t="str">
            <v>0003</v>
          </cell>
          <cell r="M505" t="str">
            <v>Regular</v>
          </cell>
          <cell r="N505" t="str">
            <v>Fixed Term (&gt;= 6mth)</v>
          </cell>
          <cell r="O505" t="str">
            <v>8</v>
          </cell>
          <cell r="P505">
            <v>0</v>
          </cell>
          <cell r="Q505">
            <v>0</v>
          </cell>
          <cell r="R505">
            <v>0</v>
          </cell>
          <cell r="T505">
            <v>0</v>
          </cell>
          <cell r="U505">
            <v>0</v>
          </cell>
          <cell r="V505">
            <v>0</v>
          </cell>
          <cell r="W505">
            <v>0</v>
          </cell>
          <cell r="X505">
            <v>0</v>
          </cell>
          <cell r="Z505">
            <v>0</v>
          </cell>
          <cell r="AD505">
            <v>0</v>
          </cell>
          <cell r="AE505">
            <v>0</v>
          </cell>
          <cell r="AF505">
            <v>0</v>
          </cell>
          <cell r="AG505">
            <v>0</v>
          </cell>
          <cell r="AH505">
            <v>0</v>
          </cell>
          <cell r="AI505">
            <v>0</v>
          </cell>
          <cell r="AJ505">
            <v>0</v>
          </cell>
          <cell r="AK505">
            <v>0</v>
          </cell>
          <cell r="AL505">
            <v>0</v>
          </cell>
          <cell r="AO505">
            <v>0</v>
          </cell>
          <cell r="AR505">
            <v>0</v>
          </cell>
        </row>
        <row r="506">
          <cell r="A506">
            <v>0</v>
          </cell>
          <cell r="B506" t="str">
            <v>Sea Eagle</v>
          </cell>
          <cell r="C506">
            <v>0</v>
          </cell>
          <cell r="D506">
            <v>0</v>
          </cell>
          <cell r="E506">
            <v>0</v>
          </cell>
          <cell r="F506">
            <v>0</v>
          </cell>
          <cell r="G506">
            <v>0</v>
          </cell>
          <cell r="H506">
            <v>0</v>
          </cell>
          <cell r="I506">
            <v>0</v>
          </cell>
          <cell r="J506">
            <v>0</v>
          </cell>
          <cell r="K506" t="str">
            <v>Lagos (SNEPCO)</v>
          </cell>
          <cell r="L506" t="str">
            <v>0003</v>
          </cell>
          <cell r="M506">
            <v>0</v>
          </cell>
          <cell r="N506">
            <v>0</v>
          </cell>
          <cell r="O506">
            <v>0</v>
          </cell>
          <cell r="P506">
            <v>0</v>
          </cell>
          <cell r="Q506">
            <v>0</v>
          </cell>
          <cell r="R506">
            <v>0</v>
          </cell>
          <cell r="T506">
            <v>0</v>
          </cell>
          <cell r="U506">
            <v>0</v>
          </cell>
          <cell r="V506">
            <v>0</v>
          </cell>
          <cell r="W506">
            <v>0</v>
          </cell>
          <cell r="X506">
            <v>0</v>
          </cell>
          <cell r="Z506">
            <v>0</v>
          </cell>
          <cell r="AD506">
            <v>0</v>
          </cell>
          <cell r="AE506">
            <v>0</v>
          </cell>
          <cell r="AF506">
            <v>0</v>
          </cell>
          <cell r="AG506">
            <v>0</v>
          </cell>
          <cell r="AH506">
            <v>0</v>
          </cell>
          <cell r="AI506">
            <v>0</v>
          </cell>
          <cell r="AJ506">
            <v>0</v>
          </cell>
          <cell r="AK506">
            <v>0</v>
          </cell>
          <cell r="AL506">
            <v>0</v>
          </cell>
          <cell r="AO506">
            <v>0</v>
          </cell>
          <cell r="AR506">
            <v>0</v>
          </cell>
        </row>
        <row r="507">
          <cell r="A507" t="str">
            <v>EPG-PS-PAEOT</v>
          </cell>
          <cell r="B507" t="str">
            <v>Sea Eagle</v>
          </cell>
          <cell r="C507" t="str">
            <v>50827584</v>
          </cell>
          <cell r="D507" t="str">
            <v>Line Trainer</v>
          </cell>
          <cell r="E507" t="str">
            <v xml:space="preserve">   68260</v>
          </cell>
          <cell r="F507" t="str">
            <v>Gordon, Alan</v>
          </cell>
          <cell r="G507" t="str">
            <v>Prod Eng Upstream Ops Supervision JG5</v>
          </cell>
          <cell r="H507" t="str">
            <v>5</v>
          </cell>
          <cell r="I507" t="str">
            <v>50827579</v>
          </cell>
          <cell r="J507" t="str">
            <v>Nnajiofor, Osita</v>
          </cell>
          <cell r="K507" t="str">
            <v>Lagos (SNEPCO)</v>
          </cell>
          <cell r="L507" t="str">
            <v>0003</v>
          </cell>
          <cell r="M507" t="str">
            <v>Expatriate - EBAS</v>
          </cell>
          <cell r="N507" t="str">
            <v>Indefinite</v>
          </cell>
          <cell r="O507" t="str">
            <v>4</v>
          </cell>
          <cell r="P507">
            <v>0</v>
          </cell>
          <cell r="Q507">
            <v>0</v>
          </cell>
          <cell r="R507">
            <v>0</v>
          </cell>
          <cell r="T507">
            <v>0</v>
          </cell>
          <cell r="U507">
            <v>0</v>
          </cell>
          <cell r="V507">
            <v>0</v>
          </cell>
          <cell r="W507">
            <v>0</v>
          </cell>
          <cell r="X507">
            <v>0</v>
          </cell>
          <cell r="Z507">
            <v>0</v>
          </cell>
          <cell r="AD507">
            <v>0</v>
          </cell>
          <cell r="AE507">
            <v>0</v>
          </cell>
          <cell r="AF507">
            <v>0</v>
          </cell>
          <cell r="AG507">
            <v>0</v>
          </cell>
          <cell r="AH507">
            <v>0</v>
          </cell>
          <cell r="AI507">
            <v>0</v>
          </cell>
          <cell r="AJ507">
            <v>0</v>
          </cell>
          <cell r="AK507">
            <v>0</v>
          </cell>
          <cell r="AL507">
            <v>0</v>
          </cell>
          <cell r="AO507">
            <v>0</v>
          </cell>
          <cell r="AR507">
            <v>0</v>
          </cell>
        </row>
        <row r="508">
          <cell r="A508" t="str">
            <v>EPG-PS-PAEOT</v>
          </cell>
          <cell r="B508" t="str">
            <v>Sea Eagle</v>
          </cell>
          <cell r="C508" t="str">
            <v>50827585</v>
          </cell>
          <cell r="D508" t="str">
            <v>Line Trainer</v>
          </cell>
          <cell r="E508" t="str">
            <v xml:space="preserve">   68219</v>
          </cell>
          <cell r="F508" t="str">
            <v>Kirkpatrick, Austin</v>
          </cell>
          <cell r="G508" t="str">
            <v>Prod Eng Upstream Ops Supervision JG5</v>
          </cell>
          <cell r="H508" t="str">
            <v>5</v>
          </cell>
          <cell r="I508" t="str">
            <v>50827578</v>
          </cell>
          <cell r="J508" t="str">
            <v>Smith, John</v>
          </cell>
          <cell r="K508" t="str">
            <v>Lagos (SNEPCO)</v>
          </cell>
          <cell r="L508" t="str">
            <v>0003</v>
          </cell>
          <cell r="M508" t="str">
            <v>Expatriate - EBAS</v>
          </cell>
          <cell r="N508" t="str">
            <v>Indefinite</v>
          </cell>
          <cell r="O508" t="str">
            <v>5</v>
          </cell>
          <cell r="P508">
            <v>0</v>
          </cell>
          <cell r="Q508">
            <v>0</v>
          </cell>
          <cell r="R508">
            <v>0</v>
          </cell>
          <cell r="T508">
            <v>0</v>
          </cell>
          <cell r="U508">
            <v>0</v>
          </cell>
          <cell r="V508">
            <v>0</v>
          </cell>
          <cell r="W508">
            <v>0</v>
          </cell>
          <cell r="X508">
            <v>0</v>
          </cell>
          <cell r="Z508">
            <v>0</v>
          </cell>
          <cell r="AD508">
            <v>0</v>
          </cell>
          <cell r="AE508">
            <v>0</v>
          </cell>
          <cell r="AF508">
            <v>0</v>
          </cell>
          <cell r="AG508">
            <v>0</v>
          </cell>
          <cell r="AH508">
            <v>0</v>
          </cell>
          <cell r="AI508">
            <v>0</v>
          </cell>
          <cell r="AJ508">
            <v>0</v>
          </cell>
          <cell r="AK508">
            <v>0</v>
          </cell>
          <cell r="AL508">
            <v>0</v>
          </cell>
          <cell r="AO508">
            <v>0</v>
          </cell>
          <cell r="AR508">
            <v>0</v>
          </cell>
        </row>
        <row r="509">
          <cell r="A509" t="str">
            <v>EPG-PS-PAEOT</v>
          </cell>
          <cell r="B509" t="str">
            <v>Sea Eagle</v>
          </cell>
          <cell r="C509" t="str">
            <v>50827926</v>
          </cell>
          <cell r="D509" t="str">
            <v>Maintenance Line Trainer</v>
          </cell>
          <cell r="E509">
            <v>0</v>
          </cell>
          <cell r="F509">
            <v>0</v>
          </cell>
          <cell r="G509" t="str">
            <v>Prod Eng Upstream Ops Supervision JG5</v>
          </cell>
          <cell r="H509" t="str">
            <v>5</v>
          </cell>
          <cell r="I509" t="str">
            <v>50827578</v>
          </cell>
          <cell r="J509" t="str">
            <v>Smith, John</v>
          </cell>
          <cell r="K509" t="str">
            <v>Lagos (SNEPCO)</v>
          </cell>
          <cell r="L509" t="str">
            <v>0003</v>
          </cell>
          <cell r="M509">
            <v>0</v>
          </cell>
          <cell r="N509">
            <v>0</v>
          </cell>
          <cell r="O509">
            <v>0</v>
          </cell>
          <cell r="P509">
            <v>0</v>
          </cell>
          <cell r="Q509">
            <v>0</v>
          </cell>
          <cell r="R509">
            <v>0</v>
          </cell>
          <cell r="T509">
            <v>0</v>
          </cell>
          <cell r="U509">
            <v>0</v>
          </cell>
          <cell r="V509">
            <v>0</v>
          </cell>
          <cell r="W509">
            <v>0</v>
          </cell>
          <cell r="X509">
            <v>0</v>
          </cell>
          <cell r="Z509">
            <v>0</v>
          </cell>
          <cell r="AC509">
            <v>39173</v>
          </cell>
          <cell r="AD509">
            <v>0</v>
          </cell>
          <cell r="AE509">
            <v>0</v>
          </cell>
          <cell r="AF509">
            <v>0</v>
          </cell>
          <cell r="AG509">
            <v>0</v>
          </cell>
          <cell r="AH509">
            <v>0</v>
          </cell>
          <cell r="AI509">
            <v>0</v>
          </cell>
          <cell r="AJ509">
            <v>0</v>
          </cell>
          <cell r="AK509">
            <v>0</v>
          </cell>
          <cell r="AL509">
            <v>0</v>
          </cell>
          <cell r="AO509">
            <v>0</v>
          </cell>
          <cell r="AR509">
            <v>0</v>
          </cell>
        </row>
        <row r="510">
          <cell r="A510" t="str">
            <v>EPG-PS-PAEOT</v>
          </cell>
          <cell r="B510" t="str">
            <v>Sea Eagle</v>
          </cell>
          <cell r="C510" t="str">
            <v>50827935</v>
          </cell>
          <cell r="D510" t="str">
            <v>Maintenance Line Trainer</v>
          </cell>
          <cell r="E510">
            <v>0</v>
          </cell>
          <cell r="F510">
            <v>0</v>
          </cell>
          <cell r="G510" t="str">
            <v>Prod Eng Upstream Ops Supervision JG5</v>
          </cell>
          <cell r="H510" t="str">
            <v>5</v>
          </cell>
          <cell r="I510" t="str">
            <v>50827583</v>
          </cell>
          <cell r="J510" t="str">
            <v>Syme, Alan</v>
          </cell>
          <cell r="K510" t="str">
            <v>Lagos (SNEPCO)</v>
          </cell>
          <cell r="L510" t="str">
            <v>0003</v>
          </cell>
          <cell r="M510">
            <v>0</v>
          </cell>
          <cell r="N510">
            <v>0</v>
          </cell>
          <cell r="O510">
            <v>0</v>
          </cell>
          <cell r="P510">
            <v>0</v>
          </cell>
          <cell r="Q510">
            <v>0</v>
          </cell>
          <cell r="R510">
            <v>0</v>
          </cell>
          <cell r="T510">
            <v>0</v>
          </cell>
          <cell r="U510">
            <v>0</v>
          </cell>
          <cell r="V510">
            <v>0</v>
          </cell>
          <cell r="W510">
            <v>0</v>
          </cell>
          <cell r="X510">
            <v>0</v>
          </cell>
          <cell r="Z510">
            <v>0</v>
          </cell>
          <cell r="AC510">
            <v>39146</v>
          </cell>
          <cell r="AD510">
            <v>0</v>
          </cell>
          <cell r="AE510">
            <v>0</v>
          </cell>
          <cell r="AF510">
            <v>0</v>
          </cell>
          <cell r="AG510">
            <v>0</v>
          </cell>
          <cell r="AH510">
            <v>0</v>
          </cell>
          <cell r="AI510">
            <v>0</v>
          </cell>
          <cell r="AJ510">
            <v>0</v>
          </cell>
          <cell r="AK510">
            <v>0</v>
          </cell>
          <cell r="AL510">
            <v>0</v>
          </cell>
          <cell r="AO510">
            <v>0</v>
          </cell>
          <cell r="AR510">
            <v>0</v>
          </cell>
        </row>
        <row r="511">
          <cell r="A511">
            <v>0</v>
          </cell>
          <cell r="C511">
            <v>0</v>
          </cell>
          <cell r="D511">
            <v>0</v>
          </cell>
          <cell r="E511">
            <v>0</v>
          </cell>
          <cell r="F511">
            <v>0</v>
          </cell>
          <cell r="G511">
            <v>0</v>
          </cell>
          <cell r="H511">
            <v>0</v>
          </cell>
          <cell r="I511">
            <v>0</v>
          </cell>
          <cell r="J511">
            <v>0</v>
          </cell>
          <cell r="K511" t="str">
            <v>Lagos (SNEPCO)</v>
          </cell>
          <cell r="L511">
            <v>0</v>
          </cell>
          <cell r="M511">
            <v>0</v>
          </cell>
          <cell r="N511">
            <v>0</v>
          </cell>
          <cell r="O511">
            <v>0</v>
          </cell>
          <cell r="P511">
            <v>0</v>
          </cell>
          <cell r="Q511">
            <v>0</v>
          </cell>
          <cell r="R511">
            <v>0</v>
          </cell>
          <cell r="T511">
            <v>0</v>
          </cell>
          <cell r="U511">
            <v>0</v>
          </cell>
          <cell r="V511">
            <v>0</v>
          </cell>
          <cell r="W511">
            <v>0</v>
          </cell>
          <cell r="X511">
            <v>0</v>
          </cell>
          <cell r="Z511">
            <v>0</v>
          </cell>
          <cell r="AD511">
            <v>0</v>
          </cell>
          <cell r="AE511">
            <v>0</v>
          </cell>
          <cell r="AF511">
            <v>0</v>
          </cell>
          <cell r="AG511">
            <v>0</v>
          </cell>
          <cell r="AH511">
            <v>0</v>
          </cell>
          <cell r="AI511">
            <v>0</v>
          </cell>
          <cell r="AJ511">
            <v>0</v>
          </cell>
          <cell r="AK511">
            <v>0</v>
          </cell>
          <cell r="AL511">
            <v>0</v>
          </cell>
          <cell r="AO511">
            <v>0</v>
          </cell>
          <cell r="AR511">
            <v>0</v>
          </cell>
        </row>
        <row r="512">
          <cell r="A512" t="str">
            <v>EPG-PS-PEAM</v>
          </cell>
          <cell r="B512" t="str">
            <v>PA Maintenance</v>
          </cell>
          <cell r="C512" t="str">
            <v>50832468</v>
          </cell>
          <cell r="D512" t="str">
            <v>Producing Asset Superintendent</v>
          </cell>
          <cell r="E512" t="str">
            <v xml:space="preserve">   69549</v>
          </cell>
          <cell r="F512" t="str">
            <v>Mclean, Andy</v>
          </cell>
          <cell r="G512" t="str">
            <v>Prod Eng Upstream Maint Supvn JG2</v>
          </cell>
          <cell r="H512" t="str">
            <v>2</v>
          </cell>
          <cell r="I512" t="str">
            <v>50831955</v>
          </cell>
          <cell r="J512" t="str">
            <v>Mihlon, Frank</v>
          </cell>
          <cell r="K512" t="str">
            <v>Lagos (SNEPCO)</v>
          </cell>
          <cell r="L512" t="str">
            <v>0001</v>
          </cell>
          <cell r="M512" t="str">
            <v>Expatriate - EBAS</v>
          </cell>
          <cell r="N512" t="str">
            <v>Indefinite</v>
          </cell>
          <cell r="O512" t="str">
            <v>2</v>
          </cell>
          <cell r="P512">
            <v>0</v>
          </cell>
          <cell r="Q512">
            <v>0</v>
          </cell>
          <cell r="R512">
            <v>0</v>
          </cell>
          <cell r="T512">
            <v>0</v>
          </cell>
          <cell r="U512">
            <v>0</v>
          </cell>
          <cell r="V512">
            <v>0</v>
          </cell>
          <cell r="W512">
            <v>0</v>
          </cell>
          <cell r="X512">
            <v>0</v>
          </cell>
          <cell r="Z512">
            <v>0</v>
          </cell>
          <cell r="AD512">
            <v>0</v>
          </cell>
          <cell r="AE512">
            <v>0</v>
          </cell>
          <cell r="AF512">
            <v>0</v>
          </cell>
          <cell r="AG512">
            <v>0</v>
          </cell>
          <cell r="AH512">
            <v>0</v>
          </cell>
          <cell r="AI512">
            <v>0</v>
          </cell>
          <cell r="AJ512">
            <v>0</v>
          </cell>
          <cell r="AK512">
            <v>0</v>
          </cell>
          <cell r="AL512">
            <v>0</v>
          </cell>
          <cell r="AO512">
            <v>0</v>
          </cell>
          <cell r="AR512">
            <v>0</v>
          </cell>
        </row>
        <row r="513">
          <cell r="A513" t="str">
            <v>EPG-PS-PAM</v>
          </cell>
          <cell r="B513" t="str">
            <v>PA Maintenance</v>
          </cell>
          <cell r="C513" t="str">
            <v>50832469</v>
          </cell>
          <cell r="D513" t="str">
            <v>Shut Down Coordinator</v>
          </cell>
          <cell r="E513">
            <v>0</v>
          </cell>
          <cell r="F513">
            <v>0</v>
          </cell>
          <cell r="G513" t="str">
            <v>Prod Eng Upstream Maint Supvn JG3</v>
          </cell>
          <cell r="H513" t="str">
            <v>3</v>
          </cell>
          <cell r="I513" t="str">
            <v>50832468</v>
          </cell>
          <cell r="J513" t="str">
            <v>Mclean, Andy</v>
          </cell>
          <cell r="K513" t="str">
            <v>Lagos (SNEPCO)</v>
          </cell>
          <cell r="L513">
            <v>0</v>
          </cell>
          <cell r="M513">
            <v>0</v>
          </cell>
          <cell r="N513">
            <v>0</v>
          </cell>
          <cell r="O513">
            <v>0</v>
          </cell>
          <cell r="P513">
            <v>0</v>
          </cell>
          <cell r="Q513">
            <v>0</v>
          </cell>
          <cell r="R513">
            <v>0</v>
          </cell>
          <cell r="T513">
            <v>0</v>
          </cell>
          <cell r="U513">
            <v>0</v>
          </cell>
          <cell r="V513">
            <v>0</v>
          </cell>
          <cell r="W513">
            <v>0</v>
          </cell>
          <cell r="X513">
            <v>0</v>
          </cell>
          <cell r="Z513">
            <v>0</v>
          </cell>
          <cell r="AC513">
            <v>39029</v>
          </cell>
          <cell r="AD513">
            <v>0</v>
          </cell>
          <cell r="AE513">
            <v>0</v>
          </cell>
          <cell r="AF513">
            <v>0</v>
          </cell>
          <cell r="AG513">
            <v>0</v>
          </cell>
          <cell r="AH513">
            <v>0</v>
          </cell>
          <cell r="AI513">
            <v>0</v>
          </cell>
          <cell r="AJ513">
            <v>0</v>
          </cell>
          <cell r="AK513">
            <v>0</v>
          </cell>
          <cell r="AL513">
            <v>0</v>
          </cell>
          <cell r="AO513">
            <v>0</v>
          </cell>
          <cell r="AR513">
            <v>0</v>
          </cell>
        </row>
        <row r="514">
          <cell r="A514" t="str">
            <v>EPG-PS-PAM</v>
          </cell>
          <cell r="B514" t="str">
            <v>PA Maintenance</v>
          </cell>
          <cell r="C514" t="str">
            <v>50832470</v>
          </cell>
          <cell r="D514" t="str">
            <v>Maintenance Engineer (Mechanical)</v>
          </cell>
          <cell r="E514" t="str">
            <v xml:space="preserve">   79606</v>
          </cell>
          <cell r="F514" t="str">
            <v>Allen, Gordon</v>
          </cell>
          <cell r="G514" t="str">
            <v>Prod Eng Upstream Maint Supvn JG4</v>
          </cell>
          <cell r="H514" t="str">
            <v>4</v>
          </cell>
          <cell r="I514" t="str">
            <v>50832468</v>
          </cell>
          <cell r="J514" t="str">
            <v>Mclean, Andy</v>
          </cell>
          <cell r="K514" t="str">
            <v>Lagos (SNEPCO)</v>
          </cell>
          <cell r="L514" t="str">
            <v>0001</v>
          </cell>
          <cell r="M514" t="str">
            <v>Expatriate - EBAS</v>
          </cell>
          <cell r="N514" t="str">
            <v>Fixed Term (&gt;= 6mth)</v>
          </cell>
          <cell r="O514" t="str">
            <v>4</v>
          </cell>
          <cell r="P514">
            <v>0</v>
          </cell>
          <cell r="Q514">
            <v>0</v>
          </cell>
          <cell r="R514">
            <v>0</v>
          </cell>
          <cell r="T514">
            <v>0</v>
          </cell>
          <cell r="U514">
            <v>0</v>
          </cell>
          <cell r="V514">
            <v>0</v>
          </cell>
          <cell r="W514">
            <v>0</v>
          </cell>
          <cell r="X514">
            <v>0</v>
          </cell>
          <cell r="Z514">
            <v>0</v>
          </cell>
          <cell r="AD514">
            <v>0</v>
          </cell>
          <cell r="AE514">
            <v>0</v>
          </cell>
          <cell r="AF514">
            <v>0</v>
          </cell>
          <cell r="AG514">
            <v>0</v>
          </cell>
          <cell r="AH514">
            <v>0</v>
          </cell>
          <cell r="AI514">
            <v>0</v>
          </cell>
          <cell r="AJ514">
            <v>0</v>
          </cell>
          <cell r="AK514">
            <v>0</v>
          </cell>
          <cell r="AL514">
            <v>0</v>
          </cell>
          <cell r="AO514">
            <v>0</v>
          </cell>
          <cell r="AR514">
            <v>0</v>
          </cell>
        </row>
        <row r="515">
          <cell r="A515" t="str">
            <v>EPG-PS-PAM</v>
          </cell>
          <cell r="B515" t="str">
            <v>PA Maintenance</v>
          </cell>
          <cell r="C515" t="str">
            <v>50832471</v>
          </cell>
          <cell r="D515" t="str">
            <v>Maintenance Discipline Lead</v>
          </cell>
          <cell r="E515" t="str">
            <v xml:space="preserve">   67190</v>
          </cell>
          <cell r="F515" t="str">
            <v>Oranye, Ikenna</v>
          </cell>
          <cell r="G515" t="str">
            <v>Prod Eng Upstream Maint Discipline JG5</v>
          </cell>
          <cell r="H515" t="str">
            <v>5</v>
          </cell>
          <cell r="I515" t="str">
            <v>50832468</v>
          </cell>
          <cell r="J515" t="str">
            <v>Mclean, Andy</v>
          </cell>
          <cell r="K515" t="str">
            <v>Lagos (SNEPCO)</v>
          </cell>
          <cell r="L515" t="str">
            <v>0001</v>
          </cell>
          <cell r="M515" t="str">
            <v>Regular</v>
          </cell>
          <cell r="N515" t="str">
            <v>Indefinite</v>
          </cell>
          <cell r="O515" t="str">
            <v>5</v>
          </cell>
          <cell r="P515">
            <v>0</v>
          </cell>
          <cell r="Q515">
            <v>0</v>
          </cell>
          <cell r="R515">
            <v>0</v>
          </cell>
          <cell r="T515">
            <v>0</v>
          </cell>
          <cell r="U515">
            <v>0</v>
          </cell>
          <cell r="V515">
            <v>0</v>
          </cell>
          <cell r="W515">
            <v>0</v>
          </cell>
          <cell r="X515">
            <v>0</v>
          </cell>
          <cell r="Z515">
            <v>0</v>
          </cell>
          <cell r="AD515">
            <v>0</v>
          </cell>
          <cell r="AE515">
            <v>0</v>
          </cell>
          <cell r="AF515">
            <v>0</v>
          </cell>
          <cell r="AG515">
            <v>0</v>
          </cell>
          <cell r="AH515">
            <v>0</v>
          </cell>
          <cell r="AI515">
            <v>0</v>
          </cell>
          <cell r="AJ515">
            <v>0</v>
          </cell>
          <cell r="AK515">
            <v>0</v>
          </cell>
          <cell r="AL515">
            <v>0</v>
          </cell>
          <cell r="AO515">
            <v>0</v>
          </cell>
          <cell r="AR515">
            <v>0</v>
          </cell>
        </row>
        <row r="516">
          <cell r="A516" t="str">
            <v>EPG-PS-PAM</v>
          </cell>
          <cell r="B516" t="str">
            <v>PA Maintenance</v>
          </cell>
          <cell r="C516" t="str">
            <v>50832472</v>
          </cell>
          <cell r="D516" t="str">
            <v>Maintenance Engineer (Electrical)</v>
          </cell>
          <cell r="E516" t="str">
            <v xml:space="preserve">   87127</v>
          </cell>
          <cell r="F516" t="str">
            <v>Bean, Richie</v>
          </cell>
          <cell r="G516" t="str">
            <v>Prod Eng Upstream Maint Supvn JG4</v>
          </cell>
          <cell r="H516" t="str">
            <v>4</v>
          </cell>
          <cell r="I516" t="str">
            <v>50832468</v>
          </cell>
          <cell r="J516" t="str">
            <v>Mclean, Andy</v>
          </cell>
          <cell r="K516" t="str">
            <v>Lagos (SNEPCO)</v>
          </cell>
          <cell r="L516" t="str">
            <v>0001</v>
          </cell>
          <cell r="M516" t="str">
            <v>Expatriate - EBAS</v>
          </cell>
          <cell r="N516" t="str">
            <v>Indefinite</v>
          </cell>
          <cell r="O516" t="str">
            <v>4</v>
          </cell>
          <cell r="P516" t="str">
            <v>X</v>
          </cell>
          <cell r="Q516">
            <v>0</v>
          </cell>
          <cell r="R516">
            <v>0</v>
          </cell>
          <cell r="T516">
            <v>0</v>
          </cell>
          <cell r="U516">
            <v>0</v>
          </cell>
          <cell r="V516">
            <v>0</v>
          </cell>
          <cell r="W516">
            <v>0</v>
          </cell>
          <cell r="X516">
            <v>0</v>
          </cell>
          <cell r="Z516">
            <v>0</v>
          </cell>
          <cell r="AD516">
            <v>0</v>
          </cell>
          <cell r="AE516">
            <v>0</v>
          </cell>
          <cell r="AF516">
            <v>0</v>
          </cell>
          <cell r="AG516">
            <v>0</v>
          </cell>
          <cell r="AH516">
            <v>0</v>
          </cell>
          <cell r="AI516">
            <v>0</v>
          </cell>
          <cell r="AJ516">
            <v>0</v>
          </cell>
          <cell r="AK516">
            <v>0</v>
          </cell>
          <cell r="AL516">
            <v>0</v>
          </cell>
          <cell r="AM516">
            <v>38353</v>
          </cell>
          <cell r="AN516">
            <v>2958465</v>
          </cell>
          <cell r="AO516">
            <v>0</v>
          </cell>
          <cell r="AR516">
            <v>0</v>
          </cell>
        </row>
        <row r="517">
          <cell r="A517" t="str">
            <v>EPG-PS-PAM</v>
          </cell>
          <cell r="B517" t="str">
            <v>PA Maintenance</v>
          </cell>
          <cell r="C517" t="str">
            <v>50832473</v>
          </cell>
          <cell r="D517" t="str">
            <v>Maintenance Engineer (Electrical)</v>
          </cell>
          <cell r="E517" t="str">
            <v xml:space="preserve">   66273</v>
          </cell>
          <cell r="F517" t="str">
            <v>Owoyomi, Olaniyi</v>
          </cell>
          <cell r="G517" t="str">
            <v>Prod Eng Upstream Maint Supvn JG4</v>
          </cell>
          <cell r="H517" t="str">
            <v>4</v>
          </cell>
          <cell r="I517" t="str">
            <v>50832468</v>
          </cell>
          <cell r="J517" t="str">
            <v>Mclean, Andy</v>
          </cell>
          <cell r="K517" t="str">
            <v>Lagos (SNEPCO)</v>
          </cell>
          <cell r="L517" t="str">
            <v>0001</v>
          </cell>
          <cell r="M517" t="str">
            <v>Regular</v>
          </cell>
          <cell r="N517" t="str">
            <v>Indefinite</v>
          </cell>
          <cell r="O517" t="str">
            <v>4</v>
          </cell>
          <cell r="P517">
            <v>0</v>
          </cell>
          <cell r="Q517">
            <v>0</v>
          </cell>
          <cell r="R517">
            <v>0</v>
          </cell>
          <cell r="T517">
            <v>0</v>
          </cell>
          <cell r="U517">
            <v>0</v>
          </cell>
          <cell r="V517">
            <v>0</v>
          </cell>
          <cell r="W517">
            <v>0</v>
          </cell>
          <cell r="X517">
            <v>0</v>
          </cell>
          <cell r="Z517">
            <v>0</v>
          </cell>
          <cell r="AD517">
            <v>0</v>
          </cell>
          <cell r="AE517">
            <v>0</v>
          </cell>
          <cell r="AF517">
            <v>0</v>
          </cell>
          <cell r="AG517">
            <v>0</v>
          </cell>
          <cell r="AH517">
            <v>0</v>
          </cell>
          <cell r="AI517">
            <v>0</v>
          </cell>
          <cell r="AJ517">
            <v>0</v>
          </cell>
          <cell r="AK517">
            <v>0</v>
          </cell>
          <cell r="AL517">
            <v>0</v>
          </cell>
          <cell r="AO517">
            <v>0</v>
          </cell>
          <cell r="AR517">
            <v>0</v>
          </cell>
        </row>
        <row r="518">
          <cell r="A518" t="str">
            <v>EPG-PS-PAM</v>
          </cell>
          <cell r="B518" t="str">
            <v>PA Maintenance</v>
          </cell>
          <cell r="C518" t="str">
            <v>50832474</v>
          </cell>
          <cell r="D518" t="str">
            <v>Maintenance Engineer (Instrument)</v>
          </cell>
          <cell r="E518" t="str">
            <v xml:space="preserve">   95406</v>
          </cell>
          <cell r="F518" t="str">
            <v>Ord, Stephen</v>
          </cell>
          <cell r="G518" t="str">
            <v>Prod Eng Upstream Maint Discipline JG5</v>
          </cell>
          <cell r="H518" t="str">
            <v>5</v>
          </cell>
          <cell r="I518" t="str">
            <v>50832468</v>
          </cell>
          <cell r="J518" t="str">
            <v>Mclean, Andy</v>
          </cell>
          <cell r="K518" t="str">
            <v>Lagos (SNEPCO)</v>
          </cell>
          <cell r="L518" t="str">
            <v>0001</v>
          </cell>
          <cell r="M518" t="str">
            <v>Expatriate - EBAS</v>
          </cell>
          <cell r="N518" t="str">
            <v>Fixed Term (&gt;= 6mth)</v>
          </cell>
          <cell r="O518" t="str">
            <v>4</v>
          </cell>
          <cell r="P518">
            <v>0</v>
          </cell>
          <cell r="Q518">
            <v>0</v>
          </cell>
          <cell r="R518">
            <v>0</v>
          </cell>
          <cell r="T518">
            <v>0</v>
          </cell>
          <cell r="U518">
            <v>0</v>
          </cell>
          <cell r="V518">
            <v>0</v>
          </cell>
          <cell r="W518">
            <v>0</v>
          </cell>
          <cell r="X518">
            <v>0</v>
          </cell>
          <cell r="Z518">
            <v>0</v>
          </cell>
          <cell r="AD518">
            <v>0</v>
          </cell>
          <cell r="AE518">
            <v>0</v>
          </cell>
          <cell r="AF518">
            <v>0</v>
          </cell>
          <cell r="AG518">
            <v>0</v>
          </cell>
          <cell r="AH518">
            <v>0</v>
          </cell>
          <cell r="AI518">
            <v>0</v>
          </cell>
          <cell r="AJ518">
            <v>0</v>
          </cell>
          <cell r="AK518">
            <v>0</v>
          </cell>
          <cell r="AL518">
            <v>0</v>
          </cell>
          <cell r="AO518">
            <v>0</v>
          </cell>
          <cell r="AR518">
            <v>0</v>
          </cell>
        </row>
        <row r="519">
          <cell r="A519" t="str">
            <v>EPG-PS-PAM</v>
          </cell>
          <cell r="B519" t="str">
            <v>PA Maintenance</v>
          </cell>
          <cell r="C519" t="str">
            <v>50832475</v>
          </cell>
          <cell r="D519" t="str">
            <v>Asset Planner</v>
          </cell>
          <cell r="E519">
            <v>0</v>
          </cell>
          <cell r="F519">
            <v>0</v>
          </cell>
          <cell r="G519" t="str">
            <v>Prod Eng Upstream Maint Planning  JG5</v>
          </cell>
          <cell r="H519" t="str">
            <v>5</v>
          </cell>
          <cell r="I519" t="str">
            <v>50832468</v>
          </cell>
          <cell r="J519" t="str">
            <v>Mclean, Andy</v>
          </cell>
          <cell r="K519" t="str">
            <v>Lagos (SNEPCO)</v>
          </cell>
          <cell r="L519">
            <v>0</v>
          </cell>
          <cell r="M519">
            <v>0</v>
          </cell>
          <cell r="N519">
            <v>0</v>
          </cell>
          <cell r="O519">
            <v>0</v>
          </cell>
          <cell r="P519">
            <v>0</v>
          </cell>
          <cell r="Q519">
            <v>0</v>
          </cell>
          <cell r="R519">
            <v>0</v>
          </cell>
          <cell r="T519">
            <v>0</v>
          </cell>
          <cell r="U519">
            <v>0</v>
          </cell>
          <cell r="V519">
            <v>0</v>
          </cell>
          <cell r="W519">
            <v>0</v>
          </cell>
          <cell r="X519">
            <v>0</v>
          </cell>
          <cell r="Z519">
            <v>0</v>
          </cell>
          <cell r="AC519">
            <v>38869</v>
          </cell>
          <cell r="AD519">
            <v>0</v>
          </cell>
          <cell r="AE519">
            <v>0</v>
          </cell>
          <cell r="AF519">
            <v>0</v>
          </cell>
          <cell r="AG519">
            <v>0</v>
          </cell>
          <cell r="AH519">
            <v>0</v>
          </cell>
          <cell r="AI519">
            <v>0</v>
          </cell>
          <cell r="AJ519">
            <v>0</v>
          </cell>
          <cell r="AK519">
            <v>0</v>
          </cell>
          <cell r="AL519">
            <v>0</v>
          </cell>
          <cell r="AO519">
            <v>0</v>
          </cell>
          <cell r="AR519">
            <v>0</v>
          </cell>
        </row>
        <row r="520">
          <cell r="A520" t="str">
            <v>EPG-PS-PMS</v>
          </cell>
          <cell r="B520" t="str">
            <v>PA Maintenance</v>
          </cell>
          <cell r="C520" t="str">
            <v>50833630</v>
          </cell>
          <cell r="D520" t="str">
            <v>Maintenance Engineer - Instrument</v>
          </cell>
          <cell r="E520" t="str">
            <v xml:space="preserve">   69466</v>
          </cell>
          <cell r="F520" t="str">
            <v>Natesan, Gopikaramanan</v>
          </cell>
          <cell r="G520" t="str">
            <v>Prod Eng Upstream Maint Supvn JG5</v>
          </cell>
          <cell r="H520" t="str">
            <v>5</v>
          </cell>
          <cell r="I520" t="str">
            <v>50832468</v>
          </cell>
          <cell r="J520" t="str">
            <v>Mclean, Andy</v>
          </cell>
          <cell r="K520" t="str">
            <v>Lagos (SNEPCO)</v>
          </cell>
          <cell r="L520" t="str">
            <v>0001</v>
          </cell>
          <cell r="M520" t="str">
            <v>Expatriate - EBAS</v>
          </cell>
          <cell r="N520" t="str">
            <v>Fixed Term (&gt;= 6mth)</v>
          </cell>
          <cell r="O520" t="str">
            <v>4</v>
          </cell>
          <cell r="P520">
            <v>0</v>
          </cell>
          <cell r="Q520">
            <v>0</v>
          </cell>
          <cell r="R520">
            <v>0</v>
          </cell>
          <cell r="T520">
            <v>0</v>
          </cell>
          <cell r="U520">
            <v>0</v>
          </cell>
          <cell r="V520">
            <v>0</v>
          </cell>
          <cell r="W520">
            <v>0</v>
          </cell>
          <cell r="X520">
            <v>0</v>
          </cell>
          <cell r="Z520">
            <v>0</v>
          </cell>
          <cell r="AD520">
            <v>0</v>
          </cell>
          <cell r="AE520">
            <v>0</v>
          </cell>
          <cell r="AF520">
            <v>0</v>
          </cell>
          <cell r="AG520">
            <v>0</v>
          </cell>
          <cell r="AH520">
            <v>0</v>
          </cell>
          <cell r="AI520">
            <v>0</v>
          </cell>
          <cell r="AJ520">
            <v>0</v>
          </cell>
          <cell r="AK520">
            <v>0</v>
          </cell>
          <cell r="AL520">
            <v>0</v>
          </cell>
          <cell r="AO520">
            <v>0</v>
          </cell>
          <cell r="AR520">
            <v>0</v>
          </cell>
        </row>
        <row r="521">
          <cell r="A521" t="str">
            <v>EPG-PS-PAM</v>
          </cell>
          <cell r="B521" t="str">
            <v>PA Maintenance</v>
          </cell>
          <cell r="C521" t="str">
            <v>50827884</v>
          </cell>
          <cell r="D521" t="str">
            <v>Graduate Development Engineers</v>
          </cell>
          <cell r="E521">
            <v>0</v>
          </cell>
          <cell r="F521">
            <v>0</v>
          </cell>
          <cell r="G521" t="str">
            <v>Prod Eng Upstream Maintenance  JG7</v>
          </cell>
          <cell r="H521" t="str">
            <v>7</v>
          </cell>
          <cell r="I521" t="str">
            <v>50827583</v>
          </cell>
          <cell r="J521" t="str">
            <v>Syme, Alan</v>
          </cell>
          <cell r="K521" t="str">
            <v>Lagos (SNEPCO)</v>
          </cell>
          <cell r="L521">
            <v>0</v>
          </cell>
          <cell r="M521">
            <v>0</v>
          </cell>
          <cell r="N521">
            <v>0</v>
          </cell>
          <cell r="O521">
            <v>0</v>
          </cell>
          <cell r="P521" t="str">
            <v>X</v>
          </cell>
          <cell r="Q521">
            <v>0</v>
          </cell>
          <cell r="R521">
            <v>0</v>
          </cell>
          <cell r="T521">
            <v>0</v>
          </cell>
          <cell r="U521">
            <v>0</v>
          </cell>
          <cell r="V521">
            <v>0</v>
          </cell>
          <cell r="W521">
            <v>0</v>
          </cell>
          <cell r="X521">
            <v>0</v>
          </cell>
          <cell r="Z521">
            <v>0</v>
          </cell>
          <cell r="AD521">
            <v>0</v>
          </cell>
          <cell r="AE521">
            <v>0</v>
          </cell>
          <cell r="AF521">
            <v>0</v>
          </cell>
          <cell r="AG521">
            <v>0</v>
          </cell>
          <cell r="AH521">
            <v>0</v>
          </cell>
          <cell r="AI521">
            <v>0</v>
          </cell>
          <cell r="AJ521">
            <v>0</v>
          </cell>
          <cell r="AK521">
            <v>0</v>
          </cell>
          <cell r="AL521">
            <v>0</v>
          </cell>
          <cell r="AM521">
            <v>1</v>
          </cell>
          <cell r="AN521">
            <v>2958465</v>
          </cell>
          <cell r="AO521">
            <v>0</v>
          </cell>
          <cell r="AR521">
            <v>0</v>
          </cell>
        </row>
        <row r="522">
          <cell r="A522" t="str">
            <v>EPG-PS-PAM</v>
          </cell>
          <cell r="B522" t="str">
            <v>PA Maintenance</v>
          </cell>
          <cell r="C522" t="str">
            <v>50828168</v>
          </cell>
          <cell r="D522" t="str">
            <v>Graduate Development Engineers</v>
          </cell>
          <cell r="E522">
            <v>0</v>
          </cell>
          <cell r="F522">
            <v>0</v>
          </cell>
          <cell r="G522" t="str">
            <v>Prod Eng Upstream Maintenance  JG7</v>
          </cell>
          <cell r="H522" t="str">
            <v>7</v>
          </cell>
          <cell r="I522" t="str">
            <v>50827909</v>
          </cell>
          <cell r="J522" t="str">
            <v>Carnie, Tom</v>
          </cell>
          <cell r="K522" t="str">
            <v>Lagos (SNEPCO)</v>
          </cell>
          <cell r="L522">
            <v>0</v>
          </cell>
          <cell r="M522">
            <v>0</v>
          </cell>
          <cell r="N522">
            <v>0</v>
          </cell>
          <cell r="O522">
            <v>0</v>
          </cell>
          <cell r="P522" t="str">
            <v>X</v>
          </cell>
          <cell r="Q522">
            <v>0</v>
          </cell>
          <cell r="R522">
            <v>0</v>
          </cell>
          <cell r="T522">
            <v>0</v>
          </cell>
          <cell r="U522">
            <v>0</v>
          </cell>
          <cell r="V522">
            <v>0</v>
          </cell>
          <cell r="W522">
            <v>0</v>
          </cell>
          <cell r="X522">
            <v>0</v>
          </cell>
          <cell r="Z522">
            <v>0</v>
          </cell>
          <cell r="AD522">
            <v>0</v>
          </cell>
          <cell r="AE522">
            <v>0</v>
          </cell>
          <cell r="AF522">
            <v>0</v>
          </cell>
          <cell r="AG522">
            <v>0</v>
          </cell>
          <cell r="AH522">
            <v>0</v>
          </cell>
          <cell r="AI522">
            <v>0</v>
          </cell>
          <cell r="AJ522">
            <v>0</v>
          </cell>
          <cell r="AK522">
            <v>0</v>
          </cell>
          <cell r="AL522">
            <v>0</v>
          </cell>
          <cell r="AM522">
            <v>38353</v>
          </cell>
          <cell r="AN522">
            <v>2958465</v>
          </cell>
          <cell r="AO522">
            <v>0</v>
          </cell>
          <cell r="AR522">
            <v>0</v>
          </cell>
        </row>
        <row r="523">
          <cell r="A523" t="str">
            <v>EPG-PS-PAM</v>
          </cell>
          <cell r="B523" t="str">
            <v>PA Maintenance</v>
          </cell>
          <cell r="C523" t="str">
            <v>50828448</v>
          </cell>
          <cell r="D523" t="str">
            <v>Graduate Development Engineers</v>
          </cell>
          <cell r="E523">
            <v>0</v>
          </cell>
          <cell r="F523">
            <v>0</v>
          </cell>
          <cell r="G523" t="str">
            <v>Prod Eng Upstream Maintenance  JG7</v>
          </cell>
          <cell r="H523" t="str">
            <v>7</v>
          </cell>
          <cell r="I523" t="str">
            <v>50827909</v>
          </cell>
          <cell r="J523" t="str">
            <v>Carnie, Tom</v>
          </cell>
          <cell r="K523" t="str">
            <v>Lagos (SNEPCO)</v>
          </cell>
          <cell r="L523">
            <v>0</v>
          </cell>
          <cell r="M523">
            <v>0</v>
          </cell>
          <cell r="N523">
            <v>0</v>
          </cell>
          <cell r="O523">
            <v>0</v>
          </cell>
          <cell r="P523" t="str">
            <v>X</v>
          </cell>
          <cell r="Q523">
            <v>0</v>
          </cell>
          <cell r="R523">
            <v>0</v>
          </cell>
          <cell r="T523">
            <v>0</v>
          </cell>
          <cell r="U523">
            <v>0</v>
          </cell>
          <cell r="V523">
            <v>0</v>
          </cell>
          <cell r="W523">
            <v>0</v>
          </cell>
          <cell r="X523">
            <v>0</v>
          </cell>
          <cell r="Z523">
            <v>0</v>
          </cell>
          <cell r="AD523">
            <v>0</v>
          </cell>
          <cell r="AE523">
            <v>0</v>
          </cell>
          <cell r="AF523">
            <v>0</v>
          </cell>
          <cell r="AG523">
            <v>0</v>
          </cell>
          <cell r="AH523">
            <v>0</v>
          </cell>
          <cell r="AI523">
            <v>0</v>
          </cell>
          <cell r="AJ523">
            <v>0</v>
          </cell>
          <cell r="AK523">
            <v>0</v>
          </cell>
          <cell r="AL523">
            <v>0</v>
          </cell>
          <cell r="AM523">
            <v>38353</v>
          </cell>
          <cell r="AN523">
            <v>2958465</v>
          </cell>
          <cell r="AO523">
            <v>0</v>
          </cell>
          <cell r="AR523">
            <v>0</v>
          </cell>
        </row>
        <row r="524">
          <cell r="A524">
            <v>0</v>
          </cell>
          <cell r="C524">
            <v>0</v>
          </cell>
          <cell r="D524">
            <v>0</v>
          </cell>
          <cell r="E524">
            <v>0</v>
          </cell>
          <cell r="F524">
            <v>0</v>
          </cell>
          <cell r="G524">
            <v>0</v>
          </cell>
          <cell r="H524">
            <v>0</v>
          </cell>
          <cell r="I524">
            <v>0</v>
          </cell>
          <cell r="J524">
            <v>0</v>
          </cell>
          <cell r="K524" t="str">
            <v>Lagos (SNEPCO)</v>
          </cell>
          <cell r="L524">
            <v>0</v>
          </cell>
          <cell r="M524">
            <v>0</v>
          </cell>
          <cell r="N524">
            <v>0</v>
          </cell>
          <cell r="O524">
            <v>0</v>
          </cell>
          <cell r="P524">
            <v>0</v>
          </cell>
          <cell r="Q524">
            <v>0</v>
          </cell>
          <cell r="R524">
            <v>0</v>
          </cell>
          <cell r="T524">
            <v>0</v>
          </cell>
          <cell r="U524">
            <v>0</v>
          </cell>
          <cell r="V524">
            <v>0</v>
          </cell>
          <cell r="W524">
            <v>0</v>
          </cell>
          <cell r="X524">
            <v>0</v>
          </cell>
          <cell r="Z524">
            <v>0</v>
          </cell>
          <cell r="AD524">
            <v>0</v>
          </cell>
          <cell r="AE524">
            <v>0</v>
          </cell>
          <cell r="AF524">
            <v>0</v>
          </cell>
          <cell r="AG524">
            <v>0</v>
          </cell>
          <cell r="AH524">
            <v>0</v>
          </cell>
          <cell r="AI524">
            <v>0</v>
          </cell>
          <cell r="AJ524">
            <v>0</v>
          </cell>
          <cell r="AK524">
            <v>0</v>
          </cell>
          <cell r="AL524">
            <v>0</v>
          </cell>
          <cell r="AO524">
            <v>0</v>
          </cell>
          <cell r="AR524">
            <v>0</v>
          </cell>
        </row>
        <row r="525">
          <cell r="A525" t="str">
            <v>EPG-PS-PAT</v>
          </cell>
          <cell r="B525" t="str">
            <v>PA Terminal</v>
          </cell>
          <cell r="C525" t="str">
            <v>50829422</v>
          </cell>
          <cell r="D525" t="str">
            <v>Head, Terminal Operations &amp; Offtake</v>
          </cell>
          <cell r="E525" t="str">
            <v xml:space="preserve">   76355</v>
          </cell>
          <cell r="F525" t="str">
            <v>van de Ruit, Ton</v>
          </cell>
          <cell r="G525" t="str">
            <v>Terminal Operations JG03</v>
          </cell>
          <cell r="H525" t="str">
            <v>3</v>
          </cell>
          <cell r="I525" t="str">
            <v>50831955</v>
          </cell>
          <cell r="J525" t="str">
            <v>Mihlon, Frank</v>
          </cell>
          <cell r="K525" t="str">
            <v>Lagos (SNEPCO)</v>
          </cell>
          <cell r="L525" t="str">
            <v>0001</v>
          </cell>
          <cell r="M525" t="str">
            <v>Expatriate - EBAS</v>
          </cell>
          <cell r="N525" t="str">
            <v>Indefinite</v>
          </cell>
          <cell r="O525" t="str">
            <v>3</v>
          </cell>
          <cell r="P525">
            <v>0</v>
          </cell>
          <cell r="Q525">
            <v>0</v>
          </cell>
          <cell r="R525">
            <v>0</v>
          </cell>
          <cell r="T525">
            <v>0</v>
          </cell>
          <cell r="U525">
            <v>0</v>
          </cell>
          <cell r="V525">
            <v>0</v>
          </cell>
          <cell r="W525">
            <v>0</v>
          </cell>
          <cell r="X525">
            <v>0</v>
          </cell>
          <cell r="Z525">
            <v>0</v>
          </cell>
          <cell r="AD525">
            <v>0</v>
          </cell>
          <cell r="AE525">
            <v>0</v>
          </cell>
          <cell r="AF525">
            <v>0</v>
          </cell>
          <cell r="AG525">
            <v>0</v>
          </cell>
          <cell r="AH525">
            <v>0</v>
          </cell>
          <cell r="AI525">
            <v>0</v>
          </cell>
          <cell r="AJ525">
            <v>0</v>
          </cell>
          <cell r="AK525">
            <v>0</v>
          </cell>
          <cell r="AL525">
            <v>0</v>
          </cell>
          <cell r="AO525">
            <v>0</v>
          </cell>
          <cell r="AR525">
            <v>0</v>
          </cell>
        </row>
        <row r="526">
          <cell r="A526" t="str">
            <v>EPG-PS-PAT</v>
          </cell>
          <cell r="B526" t="str">
            <v>PA Terminal</v>
          </cell>
          <cell r="C526" t="str">
            <v>50829480</v>
          </cell>
          <cell r="D526" t="str">
            <v>Terminal Operations &amp; Offtake Supervisor</v>
          </cell>
          <cell r="E526" t="str">
            <v xml:space="preserve">   65279</v>
          </cell>
          <cell r="F526" t="str">
            <v>Asamilor, Debi</v>
          </cell>
          <cell r="G526" t="str">
            <v>Terminal Operations JG05</v>
          </cell>
          <cell r="H526" t="str">
            <v>5</v>
          </cell>
          <cell r="I526" t="str">
            <v>50829422</v>
          </cell>
          <cell r="J526" t="str">
            <v>van de Ruit, Ton</v>
          </cell>
          <cell r="K526" t="str">
            <v>Lagos (SNEPCO)</v>
          </cell>
          <cell r="L526" t="str">
            <v>0001</v>
          </cell>
          <cell r="M526" t="str">
            <v>Regular</v>
          </cell>
          <cell r="N526" t="str">
            <v>Fixed Term (&gt;= 6mth)</v>
          </cell>
          <cell r="O526" t="str">
            <v>7</v>
          </cell>
          <cell r="P526">
            <v>0</v>
          </cell>
          <cell r="Q526">
            <v>0</v>
          </cell>
          <cell r="R526">
            <v>0</v>
          </cell>
          <cell r="T526">
            <v>0</v>
          </cell>
          <cell r="U526">
            <v>0</v>
          </cell>
          <cell r="V526">
            <v>0</v>
          </cell>
          <cell r="W526">
            <v>0</v>
          </cell>
          <cell r="X526">
            <v>0</v>
          </cell>
          <cell r="Z526">
            <v>0</v>
          </cell>
          <cell r="AD526">
            <v>0</v>
          </cell>
          <cell r="AE526">
            <v>0</v>
          </cell>
          <cell r="AF526">
            <v>0</v>
          </cell>
          <cell r="AG526">
            <v>0</v>
          </cell>
          <cell r="AH526">
            <v>0</v>
          </cell>
          <cell r="AI526">
            <v>0</v>
          </cell>
          <cell r="AJ526">
            <v>0</v>
          </cell>
          <cell r="AK526">
            <v>0</v>
          </cell>
          <cell r="AL526">
            <v>0</v>
          </cell>
          <cell r="AO526">
            <v>0</v>
          </cell>
          <cell r="AR526">
            <v>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 sheetId="23" refreshError="1"/>
      <sheetData sheetId="24" refreshError="1"/>
      <sheetData sheetId="25" refreshError="1"/>
      <sheetData sheetId="26">
        <row r="2">
          <cell r="A2">
            <v>0</v>
          </cell>
        </row>
      </sheetData>
      <sheetData sheetId="27"/>
      <sheetData sheetId="28"/>
      <sheetData sheetId="29"/>
      <sheetData sheetId="30">
        <row r="2">
          <cell r="A2">
            <v>0</v>
          </cell>
        </row>
      </sheetData>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row r="2">
          <cell r="K2" t="str">
            <v>Lagos (SNEPCO)</v>
          </cell>
        </row>
      </sheetData>
      <sheetData sheetId="45"/>
      <sheetData sheetId="46"/>
      <sheetData sheetId="47"/>
      <sheetData sheetId="48"/>
      <sheetData sheetId="49"/>
      <sheetData sheetId="50">
        <row r="2">
          <cell r="A2">
            <v>0</v>
          </cell>
        </row>
      </sheetData>
      <sheetData sheetId="51"/>
      <sheetData sheetId="52"/>
      <sheetData sheetId="53"/>
      <sheetData sheetId="54"/>
      <sheetData sheetId="55"/>
      <sheetData sheetId="56">
        <row r="2">
          <cell r="A2">
            <v>0</v>
          </cell>
        </row>
      </sheetData>
      <sheetData sheetId="57"/>
      <sheetData sheetId="58"/>
      <sheetData sheetId="59"/>
      <sheetData sheetId="60"/>
      <sheetData sheetId="61"/>
      <sheetData sheetId="62">
        <row r="2">
          <cell r="A2">
            <v>0</v>
          </cell>
        </row>
      </sheetData>
      <sheetData sheetId="63"/>
      <sheetData sheetId="64"/>
      <sheetData sheetId="65"/>
      <sheetData sheetId="66"/>
      <sheetData sheetId="67"/>
      <sheetData sheetId="68">
        <row r="2">
          <cell r="A2">
            <v>0</v>
          </cell>
        </row>
      </sheetData>
      <sheetData sheetId="69"/>
      <sheetData sheetId="70"/>
      <sheetData sheetId="71"/>
      <sheetData sheetId="72"/>
      <sheetData sheetId="73"/>
      <sheetData sheetId="74">
        <row r="2">
          <cell r="A2">
            <v>0</v>
          </cell>
        </row>
      </sheetData>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row r="2">
          <cell r="A2">
            <v>0</v>
          </cell>
        </row>
      </sheetData>
      <sheetData sheetId="99"/>
      <sheetData sheetId="100"/>
      <sheetData sheetId="101"/>
      <sheetData sheetId="102"/>
      <sheetData sheetId="103"/>
      <sheetData sheetId="104">
        <row r="2">
          <cell r="A2">
            <v>0</v>
          </cell>
        </row>
      </sheetData>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row r="2">
          <cell r="A2" t="str">
            <v/>
          </cell>
        </row>
      </sheetData>
      <sheetData sheetId="130"/>
      <sheetData sheetId="131"/>
      <sheetData sheetId="132"/>
      <sheetData sheetId="133"/>
      <sheetData sheetId="134"/>
      <sheetData sheetId="135"/>
      <sheetData sheetId="136"/>
      <sheetData sheetId="13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M-AFE"/>
      <sheetName val="2002 COMMITMENTS"/>
      <sheetName val="VENTURE_FUNDING"/>
      <sheetName val="Budget Holder"/>
      <sheetName val="EPBM - Activity codes"/>
      <sheetName val="asset codes"/>
      <sheetName val="Review"/>
      <sheetName val="POM-AFES"/>
      <sheetName val="DATABANK"/>
      <sheetName val="Full List"/>
      <sheetName val="2002_COMMITMENTS"/>
      <sheetName val="Budget_Holder"/>
      <sheetName val="EPBM_-_Activity_codes"/>
      <sheetName val="asset_codes"/>
      <sheetName val="Full_List"/>
      <sheetName val="2002_COMMITMENTS1"/>
      <sheetName val="Budget_Holder1"/>
      <sheetName val="EPBM_-_Activity_codes1"/>
      <sheetName val="asset_codes1"/>
      <sheetName val="Full_List1"/>
      <sheetName val="2002_COMMITMENTS2"/>
      <sheetName val="Budget_Holder2"/>
      <sheetName val="EPBM_-_Activity_codes2"/>
      <sheetName val="asset_codes2"/>
      <sheetName val="Full_List2"/>
      <sheetName val="2002_COMMITMENTS3"/>
      <sheetName val="Budget_Holder3"/>
      <sheetName val="EPBM_-_Activity_codes3"/>
      <sheetName val="asset_codes3"/>
      <sheetName val="Full_List3"/>
      <sheetName val="2002_COMMITMENTS6"/>
      <sheetName val="Budget_Holder6"/>
      <sheetName val="EPBM_-_Activity_codes6"/>
      <sheetName val="asset_codes6"/>
      <sheetName val="Full_List6"/>
      <sheetName val="2002_COMMITMENTS4"/>
      <sheetName val="Budget_Holder4"/>
      <sheetName val="EPBM_-_Activity_codes4"/>
      <sheetName val="asset_codes4"/>
      <sheetName val="Full_List4"/>
      <sheetName val="2002_COMMITMENTS5"/>
      <sheetName val="Budget_Holder5"/>
      <sheetName val="EPBM_-_Activity_codes5"/>
      <sheetName val="asset_codes5"/>
      <sheetName val="Full_List5"/>
      <sheetName val="2002_COMMITMENTS7"/>
      <sheetName val="Budget_Holder7"/>
      <sheetName val="EPBM_-_Activity_codes7"/>
      <sheetName val="asset_codes7"/>
      <sheetName val="Full_List7"/>
      <sheetName val="2002_COMMITMENTS8"/>
      <sheetName val="Budget_Holder8"/>
      <sheetName val="EPBM_-_Activity_codes8"/>
      <sheetName val="asset_codes8"/>
      <sheetName val="Full_List8"/>
      <sheetName val="2002_COMMITMENTS9"/>
      <sheetName val="Budget_Holder9"/>
      <sheetName val="EPBM_-_Activity_codes9"/>
      <sheetName val="asset_codes9"/>
      <sheetName val="Full_List9"/>
      <sheetName val="2002_COMMITMENTS10"/>
      <sheetName val="Budget_Holder10"/>
      <sheetName val="EPBM_-_Activity_codes10"/>
      <sheetName val="asset_codes10"/>
      <sheetName val="Full_List10"/>
      <sheetName val="Inputs"/>
      <sheetName val="2002_COMMITMENTS14"/>
      <sheetName val="Budget_Holder14"/>
      <sheetName val="EPBM_-_Activity_codes14"/>
      <sheetName val="asset_codes14"/>
      <sheetName val="Full_List14"/>
      <sheetName val="2002_COMMITMENTS12"/>
      <sheetName val="Budget_Holder12"/>
      <sheetName val="EPBM_-_Activity_codes12"/>
      <sheetName val="asset_codes12"/>
      <sheetName val="Full_List12"/>
      <sheetName val="2002_COMMITMENTS11"/>
      <sheetName val="Budget_Holder11"/>
      <sheetName val="EPBM_-_Activity_codes11"/>
      <sheetName val="asset_codes11"/>
      <sheetName val="Full_List11"/>
      <sheetName val="2002_COMMITMENTS13"/>
      <sheetName val="Budget_Holder13"/>
      <sheetName val="EPBM_-_Activity_codes13"/>
      <sheetName val="asset_codes13"/>
      <sheetName val="Full_List13"/>
      <sheetName val="2002_COMMITMENTS15"/>
      <sheetName val="Budget_Holder15"/>
      <sheetName val="EPBM_-_Activity_codes15"/>
      <sheetName val="asset_codes15"/>
      <sheetName val="Full_List15"/>
      <sheetName val="2002_COMMITMENTS16"/>
      <sheetName val="Budget_Holder16"/>
      <sheetName val="EPBM_-_Activity_codes16"/>
      <sheetName val="asset_codes16"/>
      <sheetName val="Full_List16"/>
      <sheetName val="Parameters"/>
      <sheetName val="Summary Cash Flow"/>
      <sheetName val="2002_COMMITMENTS17"/>
      <sheetName val="Budget_Holder17"/>
      <sheetName val="EPBM_-_Activity_codes17"/>
      <sheetName val="asset_codes17"/>
      <sheetName val="Full_List17"/>
      <sheetName val="Additional Provisions"/>
      <sheetName val="Mar 05-Manual Accruals"/>
      <sheetName val="Sheet1"/>
      <sheetName val="Budget Data"/>
      <sheetName val="Exp List"/>
      <sheetName val="2002_COMMITMENTS18"/>
      <sheetName val="Budget_Holder18"/>
      <sheetName val="EPBM_-_Activity_codes18"/>
      <sheetName val="asset_codes18"/>
      <sheetName val="Full_List18"/>
      <sheetName val="Additional_Provisions"/>
      <sheetName val="Mar_05-Manual_Accruals"/>
      <sheetName val="Budget_Data"/>
      <sheetName val="Exp_List"/>
      <sheetName val="2002_COMMITMENTS19"/>
      <sheetName val="Budget_Holder19"/>
      <sheetName val="EPBM_-_Activity_codes19"/>
      <sheetName val="asset_codes19"/>
      <sheetName val="Full_List19"/>
      <sheetName val="2002_COMMITMENTS20"/>
      <sheetName val="Budget_Holder20"/>
      <sheetName val="EPBM_-_Activity_codes20"/>
      <sheetName val="asset_codes20"/>
      <sheetName val="Full_List20"/>
      <sheetName val="Additional_Provisions1"/>
      <sheetName val="Mar_05-Manual_Accruals1"/>
      <sheetName val="Budget_Data1"/>
      <sheetName val="Exp_List1"/>
      <sheetName val="2002_COMMITMENTS21"/>
      <sheetName val="Budget_Holder21"/>
      <sheetName val="EPBM_-_Activity_codes21"/>
      <sheetName val="asset_codes21"/>
      <sheetName val="Full_List21"/>
      <sheetName val="Additional_Provisions2"/>
      <sheetName val="Mar_05-Manual_Accruals2"/>
      <sheetName val="Budget_Data2"/>
      <sheetName val="Exp_List2"/>
      <sheetName val="2002_COMMITMENTS22"/>
      <sheetName val="Budget_Holder22"/>
      <sheetName val="EPBM_-_Activity_codes22"/>
      <sheetName val="asset_codes22"/>
      <sheetName val="Full_List22"/>
      <sheetName val="Additional_Provisions3"/>
      <sheetName val="Mar_05-Manual_Accruals3"/>
      <sheetName val="Budget_Data3"/>
      <sheetName val="Exp_List3"/>
      <sheetName val="2002_COMMITMENTS23"/>
      <sheetName val="Budget_Holder23"/>
      <sheetName val="EPBM_-_Activity_codes23"/>
      <sheetName val="asset_codes23"/>
      <sheetName val="Full_List23"/>
      <sheetName val="Additional_Provisions4"/>
      <sheetName val="Mar_05-Manual_Accruals4"/>
      <sheetName val="Budget_Data4"/>
      <sheetName val="Exp_List4"/>
      <sheetName val="2002_COMMITMENTS24"/>
      <sheetName val="Budget_Holder24"/>
      <sheetName val="EPBM_-_Activity_codes24"/>
      <sheetName val="asset_codes24"/>
      <sheetName val="Full_List24"/>
      <sheetName val="Additional_Provisions5"/>
      <sheetName val="Mar_05-Manual_Accruals5"/>
      <sheetName val="Budget_Data5"/>
      <sheetName val="Exp_List5"/>
      <sheetName val="2002_COMMITMENTS25"/>
      <sheetName val="Budget_Holder25"/>
      <sheetName val="EPBM_-_Activity_codes25"/>
      <sheetName val="asset_codes25"/>
      <sheetName val="Full_List25"/>
      <sheetName val="Additional_Provisions6"/>
      <sheetName val="Mar_05-Manual_Accruals6"/>
      <sheetName val="Budget_Data6"/>
      <sheetName val="Exp_List6"/>
      <sheetName val="OPEX REPORT"/>
      <sheetName val="Summary_Cash_Flow"/>
      <sheetName val="2002_COMMITMENTS26"/>
      <sheetName val="Budget_Holder26"/>
      <sheetName val="EPBM_-_Activity_codes26"/>
      <sheetName val="asset_codes26"/>
      <sheetName val="Full_List26"/>
      <sheetName val="Additional_Provisions7"/>
      <sheetName val="Mar_05-Manual_Accruals7"/>
      <sheetName val="Budget_Data7"/>
      <sheetName val="Exp_List7"/>
      <sheetName val="Summary_Cash_Flow1"/>
      <sheetName val="2002_COMMITMENTS27"/>
      <sheetName val="Budget_Holder27"/>
      <sheetName val="EPBM_-_Activity_codes27"/>
      <sheetName val="asset_codes27"/>
      <sheetName val="Full_List27"/>
      <sheetName val="Additional_Provisions8"/>
      <sheetName val="Mar_05-Manual_Accruals8"/>
      <sheetName val="Budget_Data8"/>
      <sheetName val="Exp_List8"/>
      <sheetName val="2002_COMMITMENTS28"/>
      <sheetName val="Budget_Holder28"/>
      <sheetName val="EPBM_-_Activity_codes28"/>
      <sheetName val="asset_codes28"/>
      <sheetName val="Full_List28"/>
      <sheetName val="Additional_Provisions9"/>
      <sheetName val="Mar_05-Manual_Accruals9"/>
      <sheetName val="Budget_Data9"/>
      <sheetName val="Exp_List9"/>
      <sheetName val="Summary_Cash_Flow2"/>
      <sheetName val="POMAFE-TUNDUN"/>
      <sheetName val="Jul-99(1)"/>
      <sheetName val="DETAILED BALSHT VOL PROJ"/>
      <sheetName val="Actlist"/>
      <sheetName val="Movlist"/>
      <sheetName val="JAKP3"/>
      <sheetName val="Per Plant"/>
      <sheetName val="PAC"/>
      <sheetName val="Corp Update - Misc."/>
      <sheetName val="Input - Gen'l Data"/>
      <sheetName val="Auditors Assoc"/>
      <sheetName val="Sheet15"/>
      <sheetName val="FEB1"/>
      <sheetName val="FEB2"/>
      <sheetName val="JAN2"/>
      <sheetName val="MAR1"/>
      <sheetName val="MAR2"/>
      <sheetName val="ETB"/>
    </sheetNames>
    <sheetDataSet>
      <sheetData sheetId="0" refreshError="1">
        <row r="3">
          <cell r="A3" t="str">
            <v>Air Transport Logistics</v>
          </cell>
        </row>
        <row r="4">
          <cell r="A4" t="str">
            <v>Asset Integrity On Ea Fpso</v>
          </cell>
        </row>
        <row r="5">
          <cell r="A5" t="str">
            <v>Business Travel (Local)</v>
          </cell>
        </row>
        <row r="6">
          <cell r="A6" t="str">
            <v>Business Travel (Overseas)</v>
          </cell>
        </row>
        <row r="7">
          <cell r="A7" t="str">
            <v>Consultancy - General</v>
          </cell>
        </row>
        <row r="8">
          <cell r="A8" t="str">
            <v>Contracting - Operational Read</v>
          </cell>
        </row>
        <row r="9">
          <cell r="A9" t="str">
            <v>EA Asset Planning Management Systems</v>
          </cell>
        </row>
        <row r="10">
          <cell r="A10" t="str">
            <v>EA Business Travel (Local)</v>
          </cell>
        </row>
        <row r="11">
          <cell r="A11" t="str">
            <v>EA Business Travel (Overseas)</v>
          </cell>
        </row>
        <row r="12">
          <cell r="A12" t="str">
            <v>EA Facility Design Services</v>
          </cell>
        </row>
        <row r="13">
          <cell r="A13" t="str">
            <v>EA field CD Projects year 2003</v>
          </cell>
        </row>
        <row r="14">
          <cell r="A14" t="str">
            <v>EA Field Core Maintainance - Corrective   Unscheduled</v>
          </cell>
        </row>
        <row r="15">
          <cell r="A15" t="str">
            <v>EA Field Core Maintainance - Preventive   Scheduled</v>
          </cell>
        </row>
        <row r="16">
          <cell r="A16" t="str">
            <v>EA Field Core Maintainance.</v>
          </cell>
        </row>
        <row r="17">
          <cell r="A17" t="str">
            <v>EA Field Extraordinary Maintenance</v>
          </cell>
        </row>
        <row r="18">
          <cell r="A18" t="str">
            <v>EA Field Extraordinary Maintenance - Corrective (Unscheduled)</v>
          </cell>
        </row>
        <row r="19">
          <cell r="A19" t="str">
            <v>EA Field Extraordinary Maintenance - Preventive (Scheduled)</v>
          </cell>
        </row>
        <row r="20">
          <cell r="A20" t="str">
            <v>EA Field Maintenance Inspections</v>
          </cell>
        </row>
        <row r="21">
          <cell r="A21" t="str">
            <v>EA Field Well Maintenance</v>
          </cell>
        </row>
        <row r="22">
          <cell r="A22" t="str">
            <v>EA FPSO Chemicals and Production Chemicals</v>
          </cell>
        </row>
        <row r="23">
          <cell r="A23" t="str">
            <v>EA FPSO Crude Oil Export Sub-system Maintenance</v>
          </cell>
        </row>
        <row r="24">
          <cell r="A24" t="str">
            <v>EA FPSO Crude Oil Transfer Package Maintenance</v>
          </cell>
        </row>
        <row r="25">
          <cell r="A25" t="str">
            <v>EA FPSO Emergency Power Generation Maintenance</v>
          </cell>
        </row>
        <row r="26">
          <cell r="A26" t="str">
            <v>EA FPSO Fire Water Sub-system Maintenance</v>
          </cell>
        </row>
        <row r="27">
          <cell r="A27" t="str">
            <v>EA FPSO Gas Compression Package Maintenance</v>
          </cell>
        </row>
        <row r="28">
          <cell r="A28" t="str">
            <v>EA FPSO IT Equipment</v>
          </cell>
        </row>
        <row r="29">
          <cell r="A29" t="str">
            <v>EA FPSO Main Power Generation Maintenance</v>
          </cell>
        </row>
        <row r="30">
          <cell r="A30" t="str">
            <v>EA FPSO Offshore Laboratory Services</v>
          </cell>
        </row>
        <row r="31">
          <cell r="A31" t="str">
            <v>EA FPSO Process Safety &amp; Control System Maint</v>
          </cell>
        </row>
        <row r="32">
          <cell r="A32" t="str">
            <v>EA HSE Operational Readiness</v>
          </cell>
        </row>
        <row r="33">
          <cell r="A33" t="str">
            <v>EA IT Operational Readiness</v>
          </cell>
        </row>
        <row r="34">
          <cell r="A34" t="str">
            <v>EA Non Payroll Ben. And Welf.(Exc</v>
          </cell>
        </row>
        <row r="35">
          <cell r="A35" t="str">
            <v>EA OEM Call Off  Maintenance</v>
          </cell>
        </row>
        <row r="36">
          <cell r="A36" t="str">
            <v>EA Office Supplies and Stationery</v>
          </cell>
        </row>
        <row r="37">
          <cell r="A37" t="str">
            <v>EA Offshore Laboratory Services</v>
          </cell>
        </row>
        <row r="38">
          <cell r="A38" t="str">
            <v>EA Operational Readiness</v>
          </cell>
        </row>
        <row r="39">
          <cell r="A39" t="str">
            <v>EA Recruitment Cost Of Expat Staf</v>
          </cell>
        </row>
        <row r="40">
          <cell r="A40" t="str">
            <v>EA Resid.Accom.(Inc.Tel.)Onshore</v>
          </cell>
        </row>
        <row r="41">
          <cell r="A41" t="str">
            <v>EA Staff IT &amp; Tel. Costs</v>
          </cell>
        </row>
        <row r="42">
          <cell r="A42" t="str">
            <v>EA Underwater Consultancy  Inspections  Repairs</v>
          </cell>
        </row>
        <row r="43">
          <cell r="A43" t="str">
            <v>Finance Systems Ops Readiness</v>
          </cell>
        </row>
        <row r="44">
          <cell r="A44" t="str">
            <v>Finance Systems Recurr Expend</v>
          </cell>
        </row>
        <row r="45">
          <cell r="A45" t="str">
            <v>Flare Control Ignition Equipt</v>
          </cell>
        </row>
        <row r="46">
          <cell r="A46" t="str">
            <v>Furn. storage racks and off.fu</v>
          </cell>
        </row>
        <row r="47">
          <cell r="A47" t="str">
            <v>Gen. O Heads (Office Services)</v>
          </cell>
        </row>
        <row r="48">
          <cell r="A48" t="str">
            <v>HSE Equipment</v>
          </cell>
        </row>
        <row r="49">
          <cell r="A49" t="str">
            <v xml:space="preserve">HSE equipment FPSO </v>
          </cell>
        </row>
        <row r="50">
          <cell r="A50" t="str">
            <v>HSE Operational Readiness - General</v>
          </cell>
        </row>
        <row r="51">
          <cell r="A51" t="str">
            <v>HSE Training - Offshore Staff - EA</v>
          </cell>
        </row>
        <row r="52">
          <cell r="A52" t="str">
            <v>IM &amp;T Operational Readiness</v>
          </cell>
        </row>
        <row r="53">
          <cell r="A53" t="str">
            <v>IT Equipment - General</v>
          </cell>
        </row>
        <row r="54">
          <cell r="A54" t="str">
            <v>IT Services On EA Fpso</v>
          </cell>
        </row>
        <row r="55">
          <cell r="A55" t="str">
            <v>Land Transport Logistics</v>
          </cell>
        </row>
        <row r="56">
          <cell r="A56" t="str">
            <v>Library And Archive Services</v>
          </cell>
        </row>
        <row r="57">
          <cell r="A57" t="str">
            <v>Logistics Operational Readiness</v>
          </cell>
        </row>
        <row r="58">
          <cell r="A58" t="str">
            <v>Maintenance Engineering and Management System</v>
          </cell>
        </row>
        <row r="59">
          <cell r="A59" t="str">
            <v>Marine Cargo Handling Services - EA</v>
          </cell>
        </row>
        <row r="60">
          <cell r="A60" t="str">
            <v>Marine Operations - EA</v>
          </cell>
        </row>
        <row r="61">
          <cell r="A61" t="str">
            <v>Marine Transport Logistics</v>
          </cell>
        </row>
        <row r="62">
          <cell r="A62" t="str">
            <v>Non Payroll Ben. And Welf.(Exc</v>
          </cell>
        </row>
        <row r="63">
          <cell r="A63" t="str">
            <v>Office Furn Equipment Purchase</v>
          </cell>
        </row>
        <row r="64">
          <cell r="A64" t="str">
            <v>Office furniture</v>
          </cell>
        </row>
        <row r="65">
          <cell r="A65" t="str">
            <v>Office Supplies and Stationery</v>
          </cell>
        </row>
        <row r="66">
          <cell r="A66" t="str">
            <v>Offshore Gen Ops Readiness</v>
          </cell>
        </row>
        <row r="67">
          <cell r="A67" t="str">
            <v>Offshore HSE Operations</v>
          </cell>
        </row>
        <row r="68">
          <cell r="A68" t="str">
            <v>Offshore IT Services General</v>
          </cell>
        </row>
        <row r="69">
          <cell r="A69" t="str">
            <v>Offshore Staff - EA Contract Staff Salary</v>
          </cell>
        </row>
        <row r="70">
          <cell r="A70" t="str">
            <v>Offshore Staff - EA Payroll salary</v>
          </cell>
        </row>
        <row r="71">
          <cell r="A71" t="str">
            <v>Offshore Telecoms Equipment</v>
          </cell>
        </row>
        <row r="72">
          <cell r="A72" t="str">
            <v>Offshore Telecoms Services</v>
          </cell>
        </row>
        <row r="73">
          <cell r="A73" t="str">
            <v>Offshore Telecoms Test Equipt</v>
          </cell>
        </row>
        <row r="74">
          <cell r="A74" t="str">
            <v>OGGS  Asset Planning Management Systems</v>
          </cell>
        </row>
        <row r="75">
          <cell r="A75" t="str">
            <v>OGGS Operational Readiness</v>
          </cell>
        </row>
        <row r="76">
          <cell r="A76" t="str">
            <v>Onshore Staff - Bodyshop Contract Staff Salary</v>
          </cell>
        </row>
        <row r="77">
          <cell r="A77" t="str">
            <v>Onshore Staff - EA Contract Staff Salary</v>
          </cell>
        </row>
        <row r="78">
          <cell r="A78" t="str">
            <v>Onshore Staff - EA Payroll Salary</v>
          </cell>
        </row>
        <row r="79">
          <cell r="A79" t="str">
            <v>Onshore Staff - Payroll Salary</v>
          </cell>
        </row>
        <row r="80">
          <cell r="A80" t="str">
            <v>Operate EA Fpso</v>
          </cell>
        </row>
        <row r="81">
          <cell r="A81" t="str">
            <v>Other equipment (FPSO &amp; OGGS)</v>
          </cell>
        </row>
        <row r="82">
          <cell r="A82" t="str">
            <v>Other Staff Costs - General</v>
          </cell>
        </row>
        <row r="83">
          <cell r="A83" t="str">
            <v>Other Staff Costs - Office Accomodation</v>
          </cell>
        </row>
        <row r="84">
          <cell r="A84" t="str">
            <v>Platform Support - Catering &amp; Housekeeping - EA</v>
          </cell>
        </row>
        <row r="85">
          <cell r="A85" t="str">
            <v>Platform Support - Diesel</v>
          </cell>
        </row>
        <row r="86">
          <cell r="A86" t="str">
            <v>Platform Support - Lifting &amp; Deck Management Services - EA</v>
          </cell>
        </row>
        <row r="87">
          <cell r="A87" t="str">
            <v>Platform Support - Utilities</v>
          </cell>
        </row>
        <row r="88">
          <cell r="A88" t="str">
            <v>PY ACCRUALS</v>
          </cell>
        </row>
        <row r="89">
          <cell r="A89" t="str">
            <v>Recruitment Cost Of Expat Staf</v>
          </cell>
        </row>
        <row r="90">
          <cell r="A90" t="str">
            <v>Repair of Office IT Equipment</v>
          </cell>
        </row>
        <row r="91">
          <cell r="A91" t="str">
            <v>Resid.Accom.(Inc.Tel.)Onshore</v>
          </cell>
        </row>
        <row r="92">
          <cell r="A92" t="str">
            <v>SAP Implementation</v>
          </cell>
        </row>
        <row r="93">
          <cell r="A93" t="str">
            <v>Staff Costs - General</v>
          </cell>
        </row>
        <row r="94">
          <cell r="A94" t="str">
            <v>Staff IT &amp; Tel. Costs</v>
          </cell>
        </row>
        <row r="95">
          <cell r="A95" t="str">
            <v>Supply Base</v>
          </cell>
        </row>
        <row r="96">
          <cell r="A96" t="str">
            <v>Supply Base Annual Lease</v>
          </cell>
        </row>
        <row r="97">
          <cell r="A97" t="str">
            <v>Supply Base Furn. storage racks and off.fu</v>
          </cell>
        </row>
        <row r="98">
          <cell r="A98" t="str">
            <v>Supply Base Operating Cost</v>
          </cell>
        </row>
        <row r="99">
          <cell r="A99" t="str">
            <v>Supply Boat Operating Cost</v>
          </cell>
        </row>
        <row r="100">
          <cell r="A100" t="str">
            <v>Supply boats</v>
          </cell>
        </row>
        <row r="101">
          <cell r="A101" t="str">
            <v>Suspense</v>
          </cell>
        </row>
        <row r="102">
          <cell r="A102" t="str">
            <v>Training - Offshore Staff - EA</v>
          </cell>
        </row>
        <row r="103">
          <cell r="A103" t="str">
            <v>Training - Onshore Staff</v>
          </cell>
        </row>
        <row r="104">
          <cell r="A104" t="str">
            <v>Waste Management Services</v>
          </cell>
        </row>
      </sheetData>
      <sheetData sheetId="1"/>
      <sheetData sheetId="2"/>
      <sheetData sheetId="3"/>
      <sheetData sheetId="4"/>
      <sheetData sheetId="5"/>
      <sheetData sheetId="6"/>
      <sheetData sheetId="7"/>
      <sheetData sheetId="8" refreshError="1"/>
      <sheetData sheetId="9" refreshError="1"/>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refreshError="1"/>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refreshError="1"/>
      <sheetData sheetId="97" refreshError="1"/>
      <sheetData sheetId="98"/>
      <sheetData sheetId="99"/>
      <sheetData sheetId="100"/>
      <sheetData sheetId="101"/>
      <sheetData sheetId="102"/>
      <sheetData sheetId="103" refreshError="1"/>
      <sheetData sheetId="104" refreshError="1"/>
      <sheetData sheetId="105" refreshError="1"/>
      <sheetData sheetId="106" refreshError="1"/>
      <sheetData sheetId="107" refreshError="1"/>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refreshError="1"/>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ResultSummaryCoy"/>
      <sheetName val="SummaryChartsCoy"/>
      <sheetName val="CnsldSummary"/>
      <sheetName val="CnsldSummCharts"/>
      <sheetName val="Input_Data"/>
      <sheetName val="NnpcEquityCashFlow"/>
      <sheetName val="DD&amp;A"/>
      <sheetName val="Tax Depreciation"/>
      <sheetName val="DIT"/>
      <sheetName val="Education Tax"/>
      <sheetName val="Petroleum Profits Tax"/>
      <sheetName val="Company Income Tax"/>
      <sheetName val="CashWaterFall"/>
      <sheetName val="Incr_Cashflow"/>
      <sheetName val="Incr_Waterfall"/>
      <sheetName val="FormsData"/>
    </sheetNames>
    <sheetDataSet>
      <sheetData sheetId="0">
        <row r="3">
          <cell r="H3">
            <v>1</v>
          </cell>
        </row>
        <row r="4">
          <cell r="H4">
            <v>0</v>
          </cell>
        </row>
        <row r="5">
          <cell r="H5">
            <v>0</v>
          </cell>
        </row>
        <row r="7">
          <cell r="H7">
            <v>0</v>
          </cell>
        </row>
        <row r="8">
          <cell r="H8">
            <v>0</v>
          </cell>
        </row>
        <row r="9">
          <cell r="H9">
            <v>0</v>
          </cell>
        </row>
        <row r="10">
          <cell r="H10">
            <v>0</v>
          </cell>
        </row>
        <row r="11">
          <cell r="H11">
            <v>0</v>
          </cell>
        </row>
        <row r="12">
          <cell r="H12">
            <v>0</v>
          </cell>
        </row>
        <row r="13">
          <cell r="H13">
            <v>0</v>
          </cell>
        </row>
        <row r="14">
          <cell r="H14">
            <v>0</v>
          </cell>
        </row>
        <row r="15">
          <cell r="C15">
            <v>0.2</v>
          </cell>
          <cell r="H15">
            <v>0</v>
          </cell>
        </row>
        <row r="16">
          <cell r="C16">
            <v>0.8</v>
          </cell>
          <cell r="H16">
            <v>0</v>
          </cell>
        </row>
        <row r="17">
          <cell r="H17">
            <v>0</v>
          </cell>
        </row>
        <row r="18">
          <cell r="H18">
            <v>0</v>
          </cell>
        </row>
        <row r="19">
          <cell r="H19">
            <v>0</v>
          </cell>
        </row>
        <row r="20">
          <cell r="H20">
            <v>0</v>
          </cell>
        </row>
        <row r="21">
          <cell r="H21">
            <v>0</v>
          </cell>
        </row>
        <row r="22">
          <cell r="H22">
            <v>0</v>
          </cell>
        </row>
        <row r="23">
          <cell r="C23">
            <v>12</v>
          </cell>
        </row>
        <row r="36">
          <cell r="C36">
            <v>0.2</v>
          </cell>
        </row>
        <row r="37">
          <cell r="C37">
            <v>0.19</v>
          </cell>
        </row>
      </sheetData>
      <sheetData sheetId="1" refreshError="1"/>
      <sheetData sheetId="2" refreshError="1"/>
      <sheetData sheetId="3" refreshError="1"/>
      <sheetData sheetId="4" refreshError="1"/>
      <sheetData sheetId="5">
        <row r="219">
          <cell r="G219">
            <v>406940</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CAPEX"/>
      <sheetName val="OPEX"/>
      <sheetName val="G&amp;A"/>
      <sheetName val="MAP"/>
      <sheetName val="BMS adjusted"/>
      <sheetName val="alessio"/>
      <sheetName val="Sheet1"/>
    </sheetNames>
    <sheetDataSet>
      <sheetData sheetId="0"/>
      <sheetData sheetId="1"/>
      <sheetData sheetId="2"/>
      <sheetData sheetId="3"/>
      <sheetData sheetId="4"/>
      <sheetData sheetId="5">
        <row r="2">
          <cell r="A2" t="str">
            <v>5DNG0209NIPP110</v>
          </cell>
          <cell r="B2">
            <v>15000000</v>
          </cell>
          <cell r="C2">
            <v>0</v>
          </cell>
          <cell r="D2">
            <v>0</v>
          </cell>
          <cell r="E2">
            <v>0</v>
          </cell>
          <cell r="F2">
            <v>0</v>
          </cell>
          <cell r="I2" t="str">
            <v>8ENG0201NOIL001</v>
          </cell>
          <cell r="J2" t="str">
            <v>X</v>
          </cell>
        </row>
        <row r="3">
          <cell r="A3" t="str">
            <v>5DNG0201PRJD100</v>
          </cell>
          <cell r="B3">
            <v>7000000</v>
          </cell>
          <cell r="C3">
            <v>25822000</v>
          </cell>
          <cell r="D3">
            <v>46232000</v>
          </cell>
          <cell r="E3">
            <v>0</v>
          </cell>
          <cell r="F3">
            <v>0</v>
          </cell>
          <cell r="I3" t="str">
            <v>8ENG0201NOIL002</v>
          </cell>
          <cell r="J3" t="str">
            <v>X</v>
          </cell>
        </row>
        <row r="4">
          <cell r="A4" t="str">
            <v>5ENG0207NGAF910</v>
          </cell>
          <cell r="B4">
            <v>31025000</v>
          </cell>
          <cell r="C4">
            <v>27757500</v>
          </cell>
          <cell r="D4">
            <v>32757500</v>
          </cell>
          <cell r="E4">
            <v>35257500</v>
          </cell>
          <cell r="F4">
            <v>37757500</v>
          </cell>
          <cell r="I4" t="str">
            <v>8ENG0201NOIL003</v>
          </cell>
          <cell r="J4" t="str">
            <v>X</v>
          </cell>
        </row>
        <row r="5">
          <cell r="A5" t="str">
            <v>5ENG0231PRJD100</v>
          </cell>
          <cell r="B5">
            <v>0</v>
          </cell>
          <cell r="C5">
            <v>0</v>
          </cell>
          <cell r="D5">
            <v>0</v>
          </cell>
          <cell r="E5">
            <v>0</v>
          </cell>
          <cell r="F5">
            <v>3000000</v>
          </cell>
          <cell r="I5" t="str">
            <v>8ENG0201NOIL004</v>
          </cell>
          <cell r="J5" t="str">
            <v>X</v>
          </cell>
        </row>
        <row r="6">
          <cell r="A6" t="str">
            <v>5DNG0207PRJD111</v>
          </cell>
          <cell r="B6">
            <v>10800000</v>
          </cell>
          <cell r="C6">
            <v>8400000</v>
          </cell>
          <cell r="D6">
            <v>11500000</v>
          </cell>
          <cell r="E6">
            <v>2600000</v>
          </cell>
          <cell r="F6">
            <v>9000000</v>
          </cell>
          <cell r="I6" t="str">
            <v>8ENG0201NOIL005</v>
          </cell>
          <cell r="J6" t="str">
            <v>X</v>
          </cell>
        </row>
        <row r="7">
          <cell r="A7" t="str">
            <v>5DNG0201PRJD109</v>
          </cell>
          <cell r="B7">
            <v>10000000</v>
          </cell>
          <cell r="C7">
            <v>5000000</v>
          </cell>
          <cell r="D7">
            <v>10000000</v>
          </cell>
          <cell r="E7">
            <v>10000000</v>
          </cell>
          <cell r="F7">
            <v>20000000</v>
          </cell>
          <cell r="I7" t="str">
            <v>8ENG0201NOIL007</v>
          </cell>
          <cell r="J7" t="str">
            <v>X</v>
          </cell>
        </row>
        <row r="8">
          <cell r="A8" t="str">
            <v>5DNG0201PRJD103</v>
          </cell>
          <cell r="B8">
            <v>300000</v>
          </cell>
          <cell r="C8">
            <v>300000</v>
          </cell>
          <cell r="D8">
            <v>15000000</v>
          </cell>
          <cell r="E8">
            <v>15000000</v>
          </cell>
          <cell r="F8">
            <v>5000000</v>
          </cell>
          <cell r="I8" t="str">
            <v>8ENG0201NOIL008</v>
          </cell>
          <cell r="J8" t="str">
            <v>X</v>
          </cell>
        </row>
        <row r="9">
          <cell r="A9" t="str">
            <v>5DNG0207NWEL533</v>
          </cell>
          <cell r="B9">
            <v>0</v>
          </cell>
          <cell r="C9">
            <v>0</v>
          </cell>
          <cell r="D9">
            <v>0</v>
          </cell>
          <cell r="E9">
            <v>0</v>
          </cell>
          <cell r="F9">
            <v>0</v>
          </cell>
          <cell r="I9" t="str">
            <v>8ENG0201NOIL009</v>
          </cell>
          <cell r="J9" t="str">
            <v>X</v>
          </cell>
        </row>
        <row r="10">
          <cell r="A10" t="str">
            <v>5ENG0207IPPD110</v>
          </cell>
          <cell r="B10">
            <v>3000000</v>
          </cell>
          <cell r="C10">
            <v>0</v>
          </cell>
          <cell r="D10">
            <v>0</v>
          </cell>
          <cell r="E10">
            <v>0</v>
          </cell>
          <cell r="F10">
            <v>5000000</v>
          </cell>
          <cell r="I10" t="str">
            <v>8ENG0201NOIL010</v>
          </cell>
          <cell r="J10" t="str">
            <v>X</v>
          </cell>
        </row>
        <row r="11">
          <cell r="A11" t="str">
            <v>5DNG0201PRJD105</v>
          </cell>
          <cell r="B11">
            <v>2000000</v>
          </cell>
          <cell r="C11">
            <v>3000000</v>
          </cell>
          <cell r="D11">
            <v>20000000</v>
          </cell>
          <cell r="E11">
            <v>37000000</v>
          </cell>
          <cell r="F11">
            <v>73178000</v>
          </cell>
          <cell r="I11" t="str">
            <v>8ENG0201NOIL011</v>
          </cell>
          <cell r="J11" t="str">
            <v>X</v>
          </cell>
        </row>
        <row r="12">
          <cell r="A12" t="str">
            <v>5ENG0201HSSE122</v>
          </cell>
          <cell r="B12">
            <v>0</v>
          </cell>
          <cell r="C12">
            <v>0</v>
          </cell>
          <cell r="D12">
            <v>0</v>
          </cell>
          <cell r="E12">
            <v>0</v>
          </cell>
          <cell r="F12">
            <v>0</v>
          </cell>
          <cell r="I12" t="str">
            <v>8ENG0201NOIL012</v>
          </cell>
          <cell r="J12" t="str">
            <v>X</v>
          </cell>
        </row>
        <row r="13">
          <cell r="A13" t="str">
            <v>5DNG0201SECD113</v>
          </cell>
          <cell r="B13">
            <v>1000000</v>
          </cell>
          <cell r="C13">
            <v>1000000</v>
          </cell>
          <cell r="D13">
            <v>1000000</v>
          </cell>
          <cell r="E13">
            <v>1000000</v>
          </cell>
          <cell r="F13">
            <v>1000000</v>
          </cell>
          <cell r="I13" t="str">
            <v>8ENG0201NOIL013</v>
          </cell>
          <cell r="J13" t="str">
            <v>X</v>
          </cell>
        </row>
        <row r="14">
          <cell r="A14" t="str">
            <v>5DNG0201SECD110</v>
          </cell>
          <cell r="B14">
            <v>1500000</v>
          </cell>
          <cell r="C14">
            <v>1000000</v>
          </cell>
          <cell r="D14">
            <v>1000000</v>
          </cell>
          <cell r="E14">
            <v>0</v>
          </cell>
          <cell r="F14">
            <v>0</v>
          </cell>
          <cell r="I14" t="str">
            <v>8ENG0201NOIL014</v>
          </cell>
          <cell r="J14" t="str">
            <v>X</v>
          </cell>
        </row>
        <row r="15">
          <cell r="A15" t="str">
            <v>5DNG0201SECD111</v>
          </cell>
          <cell r="B15">
            <v>1250000</v>
          </cell>
          <cell r="C15">
            <v>0</v>
          </cell>
          <cell r="D15">
            <v>0</v>
          </cell>
          <cell r="E15">
            <v>0</v>
          </cell>
          <cell r="F15">
            <v>0</v>
          </cell>
          <cell r="I15" t="str">
            <v>8ENG0201NOIL015</v>
          </cell>
          <cell r="J15" t="str">
            <v>X</v>
          </cell>
        </row>
        <row r="16">
          <cell r="A16" t="str">
            <v>5DNG0201SECD102</v>
          </cell>
          <cell r="B16">
            <v>1000000</v>
          </cell>
          <cell r="C16">
            <v>0</v>
          </cell>
          <cell r="D16">
            <v>0</v>
          </cell>
          <cell r="E16">
            <v>0</v>
          </cell>
          <cell r="F16">
            <v>0</v>
          </cell>
          <cell r="I16" t="str">
            <v>8ENG0201NOIL016</v>
          </cell>
          <cell r="J16" t="str">
            <v>X</v>
          </cell>
        </row>
        <row r="17">
          <cell r="A17" t="str">
            <v>5ENG0201SECD111</v>
          </cell>
          <cell r="B17">
            <v>500000</v>
          </cell>
          <cell r="C17">
            <v>0</v>
          </cell>
          <cell r="D17">
            <v>0</v>
          </cell>
          <cell r="E17">
            <v>0</v>
          </cell>
          <cell r="F17">
            <v>0</v>
          </cell>
          <cell r="I17" t="str">
            <v>8ENG0201NOIL017</v>
          </cell>
          <cell r="J17" t="str">
            <v>X</v>
          </cell>
        </row>
        <row r="18">
          <cell r="A18" t="str">
            <v>5DNG0201NWEL531</v>
          </cell>
          <cell r="B18">
            <v>15556000</v>
          </cell>
          <cell r="C18">
            <v>15000000</v>
          </cell>
          <cell r="D18">
            <v>15000000</v>
          </cell>
          <cell r="E18">
            <v>15000000</v>
          </cell>
          <cell r="F18">
            <v>15000000</v>
          </cell>
          <cell r="I18" t="str">
            <v>8ENG0201NOIL019</v>
          </cell>
          <cell r="J18" t="str">
            <v>X</v>
          </cell>
        </row>
        <row r="19">
          <cell r="A19" t="str">
            <v>5ENG0201PODD511</v>
          </cell>
          <cell r="B19">
            <v>17500000</v>
          </cell>
          <cell r="C19">
            <v>12000000</v>
          </cell>
          <cell r="D19">
            <v>9000000</v>
          </cell>
          <cell r="E19">
            <v>8000000</v>
          </cell>
          <cell r="F19">
            <v>8000000</v>
          </cell>
          <cell r="I19" t="str">
            <v>8ENG0201NOIL020</v>
          </cell>
          <cell r="J19" t="str">
            <v>X</v>
          </cell>
        </row>
        <row r="20">
          <cell r="A20" t="str">
            <v>5MNG0201TSPD103</v>
          </cell>
          <cell r="B20">
            <v>3575000</v>
          </cell>
          <cell r="C20">
            <v>3575000</v>
          </cell>
          <cell r="D20">
            <v>3575000</v>
          </cell>
          <cell r="E20">
            <v>3575000</v>
          </cell>
          <cell r="F20">
            <v>3575000</v>
          </cell>
          <cell r="I20" t="str">
            <v>8ENG0201NOIL021</v>
          </cell>
          <cell r="J20" t="str">
            <v>X</v>
          </cell>
        </row>
        <row r="21">
          <cell r="A21" t="str">
            <v>5DNG0201PODD104</v>
          </cell>
          <cell r="B21">
            <v>5000000</v>
          </cell>
          <cell r="C21">
            <v>5000000</v>
          </cell>
          <cell r="D21">
            <v>5000000</v>
          </cell>
          <cell r="E21">
            <v>5000000</v>
          </cell>
          <cell r="F21">
            <v>5000000</v>
          </cell>
          <cell r="I21" t="str">
            <v>8ENG0201NOIL022</v>
          </cell>
          <cell r="J21" t="str">
            <v>X</v>
          </cell>
        </row>
        <row r="22">
          <cell r="A22" t="str">
            <v>5DNG0201NOIL834</v>
          </cell>
          <cell r="B22">
            <v>4000000</v>
          </cell>
          <cell r="C22">
            <v>5000000</v>
          </cell>
          <cell r="D22">
            <v>5000000</v>
          </cell>
          <cell r="E22">
            <v>5000000</v>
          </cell>
          <cell r="F22">
            <v>5000000</v>
          </cell>
          <cell r="I22" t="str">
            <v>8ENG0201NOIL024</v>
          </cell>
          <cell r="J22" t="str">
            <v>X</v>
          </cell>
        </row>
        <row r="23">
          <cell r="A23" t="str">
            <v>5ENG0201PODD104</v>
          </cell>
          <cell r="B23">
            <v>4000000</v>
          </cell>
          <cell r="C23">
            <v>4000000</v>
          </cell>
          <cell r="D23">
            <v>4000000</v>
          </cell>
          <cell r="E23">
            <v>4000000</v>
          </cell>
          <cell r="F23">
            <v>4000000</v>
          </cell>
          <cell r="I23" t="str">
            <v>8ENG0201NOIL029</v>
          </cell>
          <cell r="J23" t="str">
            <v>X</v>
          </cell>
        </row>
        <row r="24">
          <cell r="A24" t="str">
            <v>5ENG0201NOIL636</v>
          </cell>
          <cell r="B24">
            <v>4000000</v>
          </cell>
          <cell r="C24">
            <v>2000000</v>
          </cell>
          <cell r="D24">
            <v>3000000</v>
          </cell>
          <cell r="E24">
            <v>3000000</v>
          </cell>
          <cell r="F24">
            <v>3000000</v>
          </cell>
          <cell r="I24" t="str">
            <v>8ENG0201NOIL100</v>
          </cell>
          <cell r="J24" t="str">
            <v>X</v>
          </cell>
        </row>
        <row r="25">
          <cell r="A25" t="str">
            <v>5DNG0201CRVD410</v>
          </cell>
          <cell r="B25">
            <v>3000000</v>
          </cell>
          <cell r="C25">
            <v>0</v>
          </cell>
          <cell r="D25">
            <v>0</v>
          </cell>
          <cell r="E25">
            <v>0</v>
          </cell>
          <cell r="F25">
            <v>0</v>
          </cell>
        </row>
        <row r="26">
          <cell r="A26" t="str">
            <v>4CNG0201EXPL105</v>
          </cell>
          <cell r="B26">
            <v>5806641.0397393703</v>
          </cell>
          <cell r="C26">
            <v>0</v>
          </cell>
          <cell r="D26">
            <v>0</v>
          </cell>
          <cell r="E26">
            <v>0</v>
          </cell>
          <cell r="F26">
            <v>0</v>
          </cell>
        </row>
        <row r="27">
          <cell r="A27" t="str">
            <v>4CNG0211P135724</v>
          </cell>
          <cell r="B27">
            <v>0</v>
          </cell>
          <cell r="C27">
            <v>0</v>
          </cell>
          <cell r="D27">
            <v>0</v>
          </cell>
          <cell r="E27">
            <v>0</v>
          </cell>
          <cell r="F27">
            <v>0</v>
          </cell>
        </row>
        <row r="28">
          <cell r="A28" t="str">
            <v>4DNG0211P135725</v>
          </cell>
          <cell r="B28">
            <v>0</v>
          </cell>
          <cell r="C28">
            <v>0</v>
          </cell>
          <cell r="D28">
            <v>0</v>
          </cell>
          <cell r="E28">
            <v>0</v>
          </cell>
          <cell r="F28">
            <v>0</v>
          </cell>
        </row>
        <row r="29">
          <cell r="A29" t="str">
            <v>5CNG0220P135725</v>
          </cell>
          <cell r="B29">
            <v>0</v>
          </cell>
          <cell r="C29">
            <v>0</v>
          </cell>
          <cell r="D29">
            <v>0</v>
          </cell>
          <cell r="E29">
            <v>0</v>
          </cell>
          <cell r="F29">
            <v>0</v>
          </cell>
        </row>
        <row r="30">
          <cell r="A30" t="str">
            <v>4DNG0201P135725</v>
          </cell>
          <cell r="B30">
            <v>0</v>
          </cell>
          <cell r="C30">
            <v>0</v>
          </cell>
          <cell r="D30">
            <v>0</v>
          </cell>
          <cell r="E30">
            <v>0</v>
          </cell>
          <cell r="F30">
            <v>0</v>
          </cell>
        </row>
        <row r="31">
          <cell r="A31" t="str">
            <v>4CNG0201EXPL107</v>
          </cell>
          <cell r="B31">
            <v>0</v>
          </cell>
          <cell r="C31">
            <v>0</v>
          </cell>
          <cell r="D31">
            <v>44061680</v>
          </cell>
          <cell r="E31">
            <v>0</v>
          </cell>
          <cell r="F31">
            <v>0</v>
          </cell>
        </row>
        <row r="32">
          <cell r="A32" t="str">
            <v>4CNG0201EXPL111</v>
          </cell>
          <cell r="B32">
            <v>0</v>
          </cell>
          <cell r="C32">
            <v>0</v>
          </cell>
          <cell r="D32">
            <v>0</v>
          </cell>
          <cell r="E32">
            <v>0</v>
          </cell>
          <cell r="F32">
            <v>76012616.302107722</v>
          </cell>
        </row>
        <row r="33">
          <cell r="A33" t="str">
            <v>4CNG0201M60S730</v>
          </cell>
          <cell r="B33">
            <v>0</v>
          </cell>
          <cell r="C33">
            <v>0</v>
          </cell>
          <cell r="D33">
            <v>0</v>
          </cell>
          <cell r="E33">
            <v>0</v>
          </cell>
          <cell r="F33">
            <v>0</v>
          </cell>
        </row>
        <row r="34">
          <cell r="A34" t="str">
            <v>4CNG0201M60S530</v>
          </cell>
          <cell r="B34">
            <v>0</v>
          </cell>
          <cell r="C34">
            <v>0</v>
          </cell>
          <cell r="D34">
            <v>0</v>
          </cell>
          <cell r="E34">
            <v>0</v>
          </cell>
          <cell r="F34">
            <v>0</v>
          </cell>
        </row>
        <row r="35">
          <cell r="A35" t="str">
            <v>4CNG0201EXPL104</v>
          </cell>
          <cell r="B35">
            <v>0</v>
          </cell>
          <cell r="C35">
            <v>0</v>
          </cell>
          <cell r="D35">
            <v>0</v>
          </cell>
          <cell r="E35">
            <v>0</v>
          </cell>
          <cell r="F35">
            <v>6319294</v>
          </cell>
        </row>
        <row r="36">
          <cell r="A36" t="str">
            <v>4CNG0201M60S518</v>
          </cell>
          <cell r="B36">
            <v>0</v>
          </cell>
          <cell r="C36">
            <v>0</v>
          </cell>
          <cell r="D36">
            <v>0</v>
          </cell>
          <cell r="E36">
            <v>0</v>
          </cell>
          <cell r="F36">
            <v>0</v>
          </cell>
        </row>
        <row r="37">
          <cell r="A37" t="str">
            <v>4CNG0211P135000</v>
          </cell>
          <cell r="B37">
            <v>0</v>
          </cell>
          <cell r="C37">
            <v>0</v>
          </cell>
          <cell r="D37">
            <v>0</v>
          </cell>
          <cell r="E37">
            <v>0</v>
          </cell>
          <cell r="F37">
            <v>0</v>
          </cell>
        </row>
        <row r="38">
          <cell r="A38" t="str">
            <v>4CNG0201M60S517</v>
          </cell>
          <cell r="B38">
            <v>0</v>
          </cell>
          <cell r="C38">
            <v>0</v>
          </cell>
          <cell r="D38">
            <v>0</v>
          </cell>
          <cell r="E38">
            <v>0</v>
          </cell>
          <cell r="F38">
            <v>0</v>
          </cell>
        </row>
        <row r="39">
          <cell r="A39" t="str">
            <v>4CNG0201PEXD731</v>
          </cell>
          <cell r="B39">
            <v>0</v>
          </cell>
          <cell r="C39">
            <v>0</v>
          </cell>
          <cell r="D39">
            <v>0</v>
          </cell>
          <cell r="E39">
            <v>0</v>
          </cell>
          <cell r="F39">
            <v>0</v>
          </cell>
        </row>
        <row r="40">
          <cell r="A40" t="str">
            <v>4CNG0201EXPL102</v>
          </cell>
          <cell r="B40">
            <v>0</v>
          </cell>
          <cell r="C40">
            <v>0</v>
          </cell>
          <cell r="D40">
            <v>0</v>
          </cell>
          <cell r="E40">
            <v>0</v>
          </cell>
          <cell r="F40">
            <v>0</v>
          </cell>
        </row>
        <row r="41">
          <cell r="A41" t="str">
            <v>4CNG0201EXPL109</v>
          </cell>
          <cell r="B41">
            <v>0</v>
          </cell>
          <cell r="C41">
            <v>0</v>
          </cell>
          <cell r="D41">
            <v>35879470</v>
          </cell>
          <cell r="E41">
            <v>0</v>
          </cell>
          <cell r="F41">
            <v>0</v>
          </cell>
        </row>
        <row r="42">
          <cell r="A42" t="str">
            <v>4CNG0201OGNE552</v>
          </cell>
          <cell r="B42">
            <v>0</v>
          </cell>
          <cell r="C42">
            <v>0</v>
          </cell>
          <cell r="D42">
            <v>0</v>
          </cell>
          <cell r="E42">
            <v>0</v>
          </cell>
          <cell r="F42">
            <v>0</v>
          </cell>
        </row>
        <row r="43">
          <cell r="A43" t="str">
            <v>4CNG0201OGNE551</v>
          </cell>
          <cell r="B43">
            <v>0</v>
          </cell>
          <cell r="C43">
            <v>0</v>
          </cell>
          <cell r="D43">
            <v>0</v>
          </cell>
          <cell r="E43">
            <v>0</v>
          </cell>
          <cell r="F43">
            <v>0</v>
          </cell>
        </row>
        <row r="44">
          <cell r="A44" t="str">
            <v>5DNG0201NOIL542</v>
          </cell>
          <cell r="B44">
            <v>10000000</v>
          </cell>
          <cell r="C44">
            <v>4000000</v>
          </cell>
          <cell r="D44">
            <v>0</v>
          </cell>
          <cell r="E44">
            <v>0</v>
          </cell>
          <cell r="F44">
            <v>0</v>
          </cell>
        </row>
        <row r="45">
          <cell r="A45" t="str">
            <v>4CNG0201EXPL110</v>
          </cell>
          <cell r="B45">
            <v>0</v>
          </cell>
          <cell r="C45">
            <v>0</v>
          </cell>
          <cell r="D45">
            <v>23002545.881836019</v>
          </cell>
          <cell r="E45">
            <v>35149999.524284042</v>
          </cell>
          <cell r="F45">
            <v>0</v>
          </cell>
        </row>
        <row r="46">
          <cell r="A46" t="str">
            <v>4CNG0210NWEL450</v>
          </cell>
          <cell r="B46">
            <v>0</v>
          </cell>
          <cell r="C46">
            <v>0</v>
          </cell>
          <cell r="D46">
            <v>0</v>
          </cell>
          <cell r="E46">
            <v>0</v>
          </cell>
          <cell r="F46">
            <v>0</v>
          </cell>
        </row>
        <row r="47">
          <cell r="A47" t="str">
            <v>4CNG0201NWEL450</v>
          </cell>
          <cell r="B47">
            <v>0</v>
          </cell>
          <cell r="C47">
            <v>0</v>
          </cell>
          <cell r="D47">
            <v>0</v>
          </cell>
          <cell r="E47">
            <v>0</v>
          </cell>
          <cell r="F47">
            <v>0</v>
          </cell>
        </row>
        <row r="48">
          <cell r="A48" t="str">
            <v>5DNG0201PRJD104</v>
          </cell>
          <cell r="B48">
            <v>8000000</v>
          </cell>
          <cell r="C48">
            <v>9800000</v>
          </cell>
          <cell r="D48">
            <v>9610000</v>
          </cell>
          <cell r="E48">
            <v>10000000</v>
          </cell>
          <cell r="F48">
            <v>9500000</v>
          </cell>
        </row>
        <row r="49">
          <cell r="A49" t="str">
            <v>5DNG0201NOIL250</v>
          </cell>
          <cell r="B49">
            <v>8000000</v>
          </cell>
          <cell r="C49">
            <v>3400000</v>
          </cell>
          <cell r="D49">
            <v>0</v>
          </cell>
          <cell r="E49">
            <v>0</v>
          </cell>
          <cell r="F49">
            <v>0</v>
          </cell>
        </row>
        <row r="50">
          <cell r="A50" t="str">
            <v>5DNG0201PRJD106</v>
          </cell>
          <cell r="B50">
            <v>7300000</v>
          </cell>
          <cell r="C50">
            <v>10000000</v>
          </cell>
          <cell r="D50">
            <v>10000000</v>
          </cell>
          <cell r="E50">
            <v>12700000</v>
          </cell>
          <cell r="F50">
            <v>0</v>
          </cell>
        </row>
        <row r="51">
          <cell r="A51" t="str">
            <v>4CNG0201M60S010</v>
          </cell>
          <cell r="B51">
            <v>0</v>
          </cell>
          <cell r="C51">
            <v>0</v>
          </cell>
          <cell r="D51">
            <v>0</v>
          </cell>
          <cell r="E51">
            <v>0</v>
          </cell>
          <cell r="F51">
            <v>0</v>
          </cell>
        </row>
        <row r="52">
          <cell r="A52" t="str">
            <v>4CNG0210P282000</v>
          </cell>
          <cell r="B52">
            <v>0</v>
          </cell>
          <cell r="C52">
            <v>0</v>
          </cell>
          <cell r="D52">
            <v>0</v>
          </cell>
          <cell r="E52">
            <v>0</v>
          </cell>
          <cell r="F52">
            <v>0</v>
          </cell>
        </row>
        <row r="53">
          <cell r="A53" t="str">
            <v>5DNG0207NWEL524</v>
          </cell>
          <cell r="B53">
            <v>6700000</v>
          </cell>
          <cell r="C53">
            <v>0</v>
          </cell>
          <cell r="D53">
            <v>0</v>
          </cell>
          <cell r="E53">
            <v>0</v>
          </cell>
          <cell r="F53">
            <v>0</v>
          </cell>
        </row>
        <row r="54">
          <cell r="A54" t="str">
            <v>4CNG0210P282726</v>
          </cell>
          <cell r="B54">
            <v>0</v>
          </cell>
          <cell r="C54">
            <v>0</v>
          </cell>
          <cell r="D54">
            <v>0</v>
          </cell>
          <cell r="E54">
            <v>0</v>
          </cell>
          <cell r="F54">
            <v>0</v>
          </cell>
        </row>
        <row r="55">
          <cell r="A55" t="str">
            <v>5DNG0201PRJD102</v>
          </cell>
          <cell r="B55">
            <v>6000000</v>
          </cell>
          <cell r="C55">
            <v>4000000</v>
          </cell>
          <cell r="D55">
            <v>3000000</v>
          </cell>
          <cell r="E55">
            <v>0</v>
          </cell>
          <cell r="F55">
            <v>0</v>
          </cell>
        </row>
        <row r="56">
          <cell r="A56" t="str">
            <v>4CNG0210P282531</v>
          </cell>
          <cell r="B56">
            <v>0</v>
          </cell>
          <cell r="C56">
            <v>0</v>
          </cell>
          <cell r="D56">
            <v>0</v>
          </cell>
          <cell r="E56">
            <v>0</v>
          </cell>
          <cell r="F56">
            <v>0</v>
          </cell>
        </row>
        <row r="57">
          <cell r="A57" t="str">
            <v>4CNG0201M60S230</v>
          </cell>
          <cell r="B57">
            <v>0</v>
          </cell>
          <cell r="C57">
            <v>0</v>
          </cell>
          <cell r="D57">
            <v>0</v>
          </cell>
          <cell r="E57">
            <v>0</v>
          </cell>
          <cell r="F57">
            <v>0</v>
          </cell>
        </row>
        <row r="58">
          <cell r="A58" t="str">
            <v>4CNG0201EXPL108</v>
          </cell>
          <cell r="B58">
            <v>0</v>
          </cell>
          <cell r="C58">
            <v>28748889.842448018</v>
          </cell>
          <cell r="D58">
            <v>30021999.76367202</v>
          </cell>
          <cell r="E58">
            <v>0</v>
          </cell>
          <cell r="F58">
            <v>0</v>
          </cell>
        </row>
        <row r="59">
          <cell r="A59" t="str">
            <v>4CNG0201EXPL106</v>
          </cell>
          <cell r="B59">
            <v>14199416.874247571</v>
          </cell>
          <cell r="C59">
            <v>0</v>
          </cell>
          <cell r="D59">
            <v>0</v>
          </cell>
          <cell r="E59">
            <v>0</v>
          </cell>
          <cell r="F59">
            <v>0</v>
          </cell>
        </row>
        <row r="60">
          <cell r="A60" t="str">
            <v xml:space="preserve">5DNG0205PSAM137 </v>
          </cell>
          <cell r="B60">
            <v>5000000</v>
          </cell>
          <cell r="C60">
            <v>2000000</v>
          </cell>
          <cell r="D60">
            <v>5000000</v>
          </cell>
          <cell r="E60">
            <v>28200000</v>
          </cell>
          <cell r="F60">
            <v>250000000</v>
          </cell>
        </row>
        <row r="61">
          <cell r="A61" t="str">
            <v>4CNG0201EXPL100</v>
          </cell>
          <cell r="B61">
            <v>0</v>
          </cell>
          <cell r="C61">
            <v>0</v>
          </cell>
          <cell r="D61">
            <v>0</v>
          </cell>
          <cell r="E61">
            <v>0</v>
          </cell>
          <cell r="F61">
            <v>0</v>
          </cell>
        </row>
        <row r="62">
          <cell r="A62" t="str">
            <v>5ENG0207NWEL891</v>
          </cell>
          <cell r="B62">
            <v>1107620</v>
          </cell>
          <cell r="C62">
            <v>1400000</v>
          </cell>
          <cell r="D62">
            <v>1400000</v>
          </cell>
          <cell r="E62">
            <v>1400000</v>
          </cell>
          <cell r="F62">
            <v>1400000</v>
          </cell>
        </row>
        <row r="63">
          <cell r="A63" t="str">
            <v>4CNG0201EXPL101</v>
          </cell>
          <cell r="B63">
            <v>0</v>
          </cell>
          <cell r="C63">
            <v>0</v>
          </cell>
          <cell r="D63">
            <v>0</v>
          </cell>
          <cell r="E63">
            <v>0</v>
          </cell>
          <cell r="F63">
            <v>0</v>
          </cell>
        </row>
        <row r="64">
          <cell r="A64" t="str">
            <v>5DNG0217JWLD173</v>
          </cell>
          <cell r="B64">
            <v>0</v>
          </cell>
          <cell r="C64">
            <v>0</v>
          </cell>
          <cell r="D64">
            <v>0</v>
          </cell>
          <cell r="E64">
            <v>0</v>
          </cell>
          <cell r="F64">
            <v>0</v>
          </cell>
        </row>
        <row r="65">
          <cell r="A65" t="str">
            <v>5DNG0217NOIL162</v>
          </cell>
          <cell r="B65">
            <v>0</v>
          </cell>
          <cell r="C65">
            <v>0</v>
          </cell>
          <cell r="D65">
            <v>0</v>
          </cell>
          <cell r="E65">
            <v>0</v>
          </cell>
          <cell r="F65">
            <v>0</v>
          </cell>
        </row>
        <row r="66">
          <cell r="A66" t="str">
            <v>5BNG0213JWLD564</v>
          </cell>
          <cell r="B66">
            <v>0</v>
          </cell>
          <cell r="C66">
            <v>0</v>
          </cell>
          <cell r="D66">
            <v>0</v>
          </cell>
          <cell r="E66">
            <v>0</v>
          </cell>
          <cell r="F66">
            <v>0</v>
          </cell>
        </row>
        <row r="67">
          <cell r="A67" t="str">
            <v>5DNG0207PRJD807</v>
          </cell>
          <cell r="B67">
            <v>2800000</v>
          </cell>
          <cell r="C67">
            <v>0</v>
          </cell>
          <cell r="D67">
            <v>0</v>
          </cell>
          <cell r="E67">
            <v>0</v>
          </cell>
          <cell r="F67">
            <v>0</v>
          </cell>
        </row>
        <row r="68">
          <cell r="A68" t="str">
            <v>5CNG0201WOPD094</v>
          </cell>
          <cell r="B68">
            <v>0</v>
          </cell>
          <cell r="C68">
            <v>0</v>
          </cell>
          <cell r="D68">
            <v>0</v>
          </cell>
          <cell r="E68">
            <v>0</v>
          </cell>
          <cell r="F68">
            <v>35152135.030916899</v>
          </cell>
        </row>
        <row r="69">
          <cell r="A69" t="str">
            <v>5DNG0225PRJD105</v>
          </cell>
          <cell r="B69">
            <v>2423000</v>
          </cell>
          <cell r="C69">
            <v>2000000</v>
          </cell>
          <cell r="D69">
            <v>2000000</v>
          </cell>
          <cell r="E69">
            <v>2000000</v>
          </cell>
          <cell r="F69">
            <v>60000000</v>
          </cell>
        </row>
        <row r="70">
          <cell r="A70" t="str">
            <v>5DNG0201CRVD134</v>
          </cell>
          <cell r="B70">
            <v>0</v>
          </cell>
          <cell r="C70">
            <v>350000</v>
          </cell>
          <cell r="D70">
            <v>299000</v>
          </cell>
          <cell r="E70">
            <v>300000</v>
          </cell>
          <cell r="F70">
            <v>300000</v>
          </cell>
        </row>
        <row r="71">
          <cell r="A71" t="str">
            <v>5BNG0217JWLD575</v>
          </cell>
          <cell r="B71">
            <v>0</v>
          </cell>
          <cell r="C71">
            <v>0</v>
          </cell>
          <cell r="D71">
            <v>0</v>
          </cell>
          <cell r="E71">
            <v>0</v>
          </cell>
          <cell r="F71">
            <v>0</v>
          </cell>
        </row>
        <row r="72">
          <cell r="A72" t="str">
            <v>5CNG0217JWLD984</v>
          </cell>
          <cell r="B72">
            <v>0</v>
          </cell>
          <cell r="C72">
            <v>0</v>
          </cell>
          <cell r="D72">
            <v>0</v>
          </cell>
          <cell r="E72">
            <v>0</v>
          </cell>
          <cell r="F72">
            <v>0</v>
          </cell>
        </row>
        <row r="73">
          <cell r="A73" t="str">
            <v>5CNG0201WOPD093</v>
          </cell>
          <cell r="B73">
            <v>0</v>
          </cell>
          <cell r="C73">
            <v>0</v>
          </cell>
          <cell r="D73">
            <v>0</v>
          </cell>
          <cell r="E73">
            <v>0</v>
          </cell>
          <cell r="F73">
            <v>35115625.030916899</v>
          </cell>
        </row>
        <row r="74">
          <cell r="A74" t="str">
            <v>5BNG0201WOPD722</v>
          </cell>
          <cell r="B74">
            <v>0</v>
          </cell>
          <cell r="C74">
            <v>0</v>
          </cell>
          <cell r="D74">
            <v>0</v>
          </cell>
          <cell r="E74">
            <v>0</v>
          </cell>
          <cell r="F74">
            <v>35114835.030916907</v>
          </cell>
        </row>
        <row r="75">
          <cell r="A75" t="str">
            <v>5CNG0217JWLD987</v>
          </cell>
          <cell r="B75">
            <v>0</v>
          </cell>
          <cell r="C75">
            <v>0</v>
          </cell>
          <cell r="D75">
            <v>0</v>
          </cell>
          <cell r="E75">
            <v>0</v>
          </cell>
          <cell r="F75">
            <v>0</v>
          </cell>
        </row>
        <row r="76">
          <cell r="A76" t="str">
            <v>5DNG0207PRJD106</v>
          </cell>
          <cell r="B76">
            <v>1000000</v>
          </cell>
          <cell r="C76">
            <v>3000000</v>
          </cell>
          <cell r="D76">
            <v>5000000</v>
          </cell>
          <cell r="E76">
            <v>12800000</v>
          </cell>
          <cell r="F76">
            <v>33300000</v>
          </cell>
        </row>
        <row r="77">
          <cell r="A77" t="str">
            <v>5ENG0207PRJD100</v>
          </cell>
          <cell r="B77">
            <v>1000000</v>
          </cell>
          <cell r="C77">
            <v>0</v>
          </cell>
          <cell r="D77">
            <v>0</v>
          </cell>
          <cell r="E77">
            <v>0</v>
          </cell>
          <cell r="F77">
            <v>18000000</v>
          </cell>
        </row>
        <row r="78">
          <cell r="A78" t="str">
            <v>5PNG0201FIAS231</v>
          </cell>
          <cell r="B78">
            <v>0</v>
          </cell>
          <cell r="C78">
            <v>0</v>
          </cell>
          <cell r="D78">
            <v>0</v>
          </cell>
          <cell r="E78">
            <v>0</v>
          </cell>
          <cell r="F78">
            <v>0</v>
          </cell>
        </row>
        <row r="79">
          <cell r="A79" t="str">
            <v>5CNG0213JWLD941</v>
          </cell>
          <cell r="B79">
            <v>0</v>
          </cell>
          <cell r="C79">
            <v>0</v>
          </cell>
          <cell r="D79">
            <v>0</v>
          </cell>
          <cell r="E79">
            <v>0</v>
          </cell>
          <cell r="F79">
            <v>0</v>
          </cell>
        </row>
        <row r="80">
          <cell r="A80" t="str">
            <v>5BNG0213JWLD741</v>
          </cell>
          <cell r="B80">
            <v>0</v>
          </cell>
          <cell r="C80">
            <v>0</v>
          </cell>
          <cell r="D80">
            <v>0</v>
          </cell>
          <cell r="E80">
            <v>0</v>
          </cell>
          <cell r="F80">
            <v>0</v>
          </cell>
        </row>
        <row r="81">
          <cell r="A81" t="str">
            <v>5CNG0217NWEL987</v>
          </cell>
          <cell r="B81">
            <v>0</v>
          </cell>
          <cell r="C81">
            <v>0</v>
          </cell>
          <cell r="D81">
            <v>0</v>
          </cell>
          <cell r="E81">
            <v>0</v>
          </cell>
          <cell r="F81">
            <v>0</v>
          </cell>
        </row>
        <row r="82">
          <cell r="A82" t="str">
            <v>5BNG0217NWEL883</v>
          </cell>
          <cell r="B82">
            <v>0</v>
          </cell>
          <cell r="C82">
            <v>0</v>
          </cell>
          <cell r="D82">
            <v>0</v>
          </cell>
          <cell r="E82">
            <v>0</v>
          </cell>
          <cell r="F82">
            <v>0</v>
          </cell>
        </row>
        <row r="83">
          <cell r="A83" t="str">
            <v>5BNG0213JWLD773</v>
          </cell>
          <cell r="B83">
            <v>0</v>
          </cell>
          <cell r="C83">
            <v>0</v>
          </cell>
          <cell r="D83">
            <v>0</v>
          </cell>
          <cell r="E83">
            <v>0</v>
          </cell>
          <cell r="F83">
            <v>0</v>
          </cell>
        </row>
        <row r="84">
          <cell r="A84" t="str">
            <v>5BNG0217NWEL773</v>
          </cell>
          <cell r="B84">
            <v>0</v>
          </cell>
          <cell r="C84">
            <v>0</v>
          </cell>
          <cell r="D84">
            <v>0</v>
          </cell>
          <cell r="E84">
            <v>0</v>
          </cell>
          <cell r="F84">
            <v>0</v>
          </cell>
        </row>
        <row r="85">
          <cell r="A85" t="str">
            <v>5CNG0217NOIL989</v>
          </cell>
          <cell r="B85">
            <v>0</v>
          </cell>
          <cell r="C85">
            <v>0</v>
          </cell>
          <cell r="D85">
            <v>0</v>
          </cell>
          <cell r="E85">
            <v>0</v>
          </cell>
          <cell r="F85">
            <v>0</v>
          </cell>
        </row>
        <row r="86">
          <cell r="A86" t="str">
            <v>5BNG0217NWEL780</v>
          </cell>
          <cell r="B86">
            <v>0</v>
          </cell>
          <cell r="C86">
            <v>0</v>
          </cell>
          <cell r="D86">
            <v>0</v>
          </cell>
          <cell r="E86">
            <v>0</v>
          </cell>
          <cell r="F86">
            <v>0</v>
          </cell>
        </row>
        <row r="87">
          <cell r="A87" t="str">
            <v>5BNG0217NWEL749</v>
          </cell>
          <cell r="B87">
            <v>0</v>
          </cell>
          <cell r="C87">
            <v>0</v>
          </cell>
          <cell r="D87">
            <v>0</v>
          </cell>
          <cell r="E87">
            <v>0</v>
          </cell>
          <cell r="F87">
            <v>0</v>
          </cell>
        </row>
        <row r="88">
          <cell r="A88" t="str">
            <v>5BNG0217NWEL778</v>
          </cell>
          <cell r="B88">
            <v>0</v>
          </cell>
          <cell r="C88">
            <v>0</v>
          </cell>
          <cell r="D88">
            <v>0</v>
          </cell>
          <cell r="E88">
            <v>0</v>
          </cell>
          <cell r="F88">
            <v>0</v>
          </cell>
        </row>
        <row r="89">
          <cell r="A89" t="str">
            <v>5BNG0217NWEL750</v>
          </cell>
          <cell r="B89">
            <v>0</v>
          </cell>
          <cell r="C89">
            <v>0</v>
          </cell>
          <cell r="D89">
            <v>0</v>
          </cell>
          <cell r="E89">
            <v>0</v>
          </cell>
          <cell r="F89">
            <v>0</v>
          </cell>
        </row>
        <row r="90">
          <cell r="A90" t="str">
            <v>5BNG0217NWEL982</v>
          </cell>
          <cell r="B90">
            <v>0</v>
          </cell>
          <cell r="C90">
            <v>0</v>
          </cell>
          <cell r="D90">
            <v>0</v>
          </cell>
          <cell r="E90">
            <v>0</v>
          </cell>
          <cell r="F90">
            <v>0</v>
          </cell>
        </row>
        <row r="91">
          <cell r="A91" t="str">
            <v>5BNG0217NWEL755</v>
          </cell>
          <cell r="B91">
            <v>0</v>
          </cell>
          <cell r="C91">
            <v>0</v>
          </cell>
          <cell r="D91">
            <v>0</v>
          </cell>
          <cell r="E91">
            <v>0</v>
          </cell>
          <cell r="F91">
            <v>0</v>
          </cell>
        </row>
        <row r="92">
          <cell r="A92" t="str">
            <v>5BNG0217NWEL980</v>
          </cell>
          <cell r="B92">
            <v>0</v>
          </cell>
          <cell r="C92">
            <v>0</v>
          </cell>
          <cell r="D92">
            <v>0</v>
          </cell>
          <cell r="E92">
            <v>0</v>
          </cell>
          <cell r="F92">
            <v>0</v>
          </cell>
        </row>
        <row r="93">
          <cell r="A93" t="str">
            <v>5CNG0213SAOD432</v>
          </cell>
          <cell r="B93">
            <v>0</v>
          </cell>
          <cell r="C93">
            <v>0</v>
          </cell>
          <cell r="D93">
            <v>0</v>
          </cell>
          <cell r="E93">
            <v>0</v>
          </cell>
          <cell r="F93">
            <v>0</v>
          </cell>
        </row>
        <row r="94">
          <cell r="A94" t="str">
            <v>5BNG0213SAOD275</v>
          </cell>
          <cell r="B94">
            <v>0</v>
          </cell>
          <cell r="C94">
            <v>0</v>
          </cell>
          <cell r="D94">
            <v>0</v>
          </cell>
          <cell r="E94">
            <v>0</v>
          </cell>
          <cell r="F94">
            <v>0</v>
          </cell>
        </row>
        <row r="95">
          <cell r="A95" t="str">
            <v>5CNG0213NWEL445</v>
          </cell>
          <cell r="B95">
            <v>0</v>
          </cell>
          <cell r="C95">
            <v>0</v>
          </cell>
          <cell r="D95">
            <v>0</v>
          </cell>
          <cell r="E95">
            <v>0</v>
          </cell>
          <cell r="F95">
            <v>0</v>
          </cell>
        </row>
        <row r="96">
          <cell r="A96" t="str">
            <v>5BNG0213NWEL889</v>
          </cell>
          <cell r="B96">
            <v>0</v>
          </cell>
          <cell r="C96">
            <v>0</v>
          </cell>
          <cell r="D96">
            <v>0</v>
          </cell>
          <cell r="E96">
            <v>0</v>
          </cell>
          <cell r="F96">
            <v>0</v>
          </cell>
        </row>
        <row r="97">
          <cell r="A97" t="str">
            <v>5BNG0213NOIL620</v>
          </cell>
          <cell r="B97">
            <v>0</v>
          </cell>
          <cell r="C97">
            <v>0</v>
          </cell>
          <cell r="D97">
            <v>0</v>
          </cell>
          <cell r="E97">
            <v>0</v>
          </cell>
          <cell r="F97">
            <v>0</v>
          </cell>
        </row>
        <row r="98">
          <cell r="A98" t="str">
            <v>5CNG0213NWEL990</v>
          </cell>
          <cell r="B98">
            <v>0</v>
          </cell>
          <cell r="C98">
            <v>0</v>
          </cell>
          <cell r="D98">
            <v>0</v>
          </cell>
          <cell r="E98">
            <v>0</v>
          </cell>
          <cell r="F98">
            <v>0</v>
          </cell>
        </row>
        <row r="99">
          <cell r="A99" t="str">
            <v>5BNG0213NWEL884</v>
          </cell>
          <cell r="B99">
            <v>0</v>
          </cell>
          <cell r="C99">
            <v>0</v>
          </cell>
          <cell r="D99">
            <v>0</v>
          </cell>
          <cell r="E99">
            <v>0</v>
          </cell>
          <cell r="F99">
            <v>0</v>
          </cell>
        </row>
        <row r="100">
          <cell r="A100" t="str">
            <v>5CNG0201NWEL988</v>
          </cell>
          <cell r="B100">
            <v>0</v>
          </cell>
          <cell r="C100">
            <v>0</v>
          </cell>
          <cell r="D100">
            <v>0</v>
          </cell>
          <cell r="E100">
            <v>0</v>
          </cell>
          <cell r="F100">
            <v>0</v>
          </cell>
        </row>
        <row r="101">
          <cell r="A101" t="str">
            <v>5CNG0213NWEL988</v>
          </cell>
          <cell r="B101">
            <v>0</v>
          </cell>
          <cell r="C101">
            <v>0</v>
          </cell>
          <cell r="D101">
            <v>0</v>
          </cell>
          <cell r="E101">
            <v>0</v>
          </cell>
          <cell r="F101">
            <v>0</v>
          </cell>
        </row>
        <row r="102">
          <cell r="A102" t="str">
            <v>5PNG0201CRVD212</v>
          </cell>
          <cell r="B102">
            <v>750000</v>
          </cell>
          <cell r="C102">
            <v>0</v>
          </cell>
          <cell r="D102">
            <v>0</v>
          </cell>
          <cell r="E102">
            <v>0</v>
          </cell>
          <cell r="F102">
            <v>0</v>
          </cell>
        </row>
        <row r="103">
          <cell r="A103" t="str">
            <v>5PNG0201FIAS155</v>
          </cell>
          <cell r="B103">
            <v>0</v>
          </cell>
          <cell r="C103">
            <v>1300000</v>
          </cell>
          <cell r="D103">
            <v>1300000</v>
          </cell>
          <cell r="E103">
            <v>1300000</v>
          </cell>
          <cell r="F103">
            <v>1300000</v>
          </cell>
        </row>
        <row r="104">
          <cell r="A104" t="str">
            <v>5BNG0213NWEL779</v>
          </cell>
          <cell r="B104">
            <v>0</v>
          </cell>
          <cell r="C104">
            <v>0</v>
          </cell>
          <cell r="D104">
            <v>0</v>
          </cell>
          <cell r="E104">
            <v>0</v>
          </cell>
          <cell r="F104">
            <v>0</v>
          </cell>
        </row>
        <row r="105">
          <cell r="A105" t="str">
            <v>5BNG0201NWEL779</v>
          </cell>
          <cell r="B105">
            <v>0</v>
          </cell>
          <cell r="C105">
            <v>0</v>
          </cell>
          <cell r="D105">
            <v>0</v>
          </cell>
          <cell r="E105">
            <v>0</v>
          </cell>
          <cell r="F105">
            <v>0</v>
          </cell>
        </row>
        <row r="106">
          <cell r="A106" t="str">
            <v>5GNG0213NOIL618</v>
          </cell>
          <cell r="B106">
            <v>0</v>
          </cell>
          <cell r="C106">
            <v>0</v>
          </cell>
          <cell r="D106">
            <v>0</v>
          </cell>
          <cell r="E106">
            <v>0</v>
          </cell>
          <cell r="F106">
            <v>0</v>
          </cell>
        </row>
        <row r="107">
          <cell r="A107" t="str">
            <v>5BNG0201SAOD275</v>
          </cell>
          <cell r="B107">
            <v>0</v>
          </cell>
          <cell r="C107">
            <v>0</v>
          </cell>
          <cell r="D107">
            <v>0</v>
          </cell>
          <cell r="E107">
            <v>0</v>
          </cell>
          <cell r="F107">
            <v>0</v>
          </cell>
        </row>
        <row r="108">
          <cell r="A108" t="str">
            <v>5DNG0213JWLD621</v>
          </cell>
          <cell r="B108">
            <v>0</v>
          </cell>
          <cell r="C108">
            <v>0</v>
          </cell>
          <cell r="D108">
            <v>0</v>
          </cell>
          <cell r="E108">
            <v>0</v>
          </cell>
          <cell r="F108">
            <v>0</v>
          </cell>
        </row>
        <row r="109">
          <cell r="A109" t="str">
            <v>5DNG0213JWLD622</v>
          </cell>
          <cell r="B109">
            <v>0</v>
          </cell>
          <cell r="C109">
            <v>0</v>
          </cell>
          <cell r="D109">
            <v>0</v>
          </cell>
          <cell r="E109">
            <v>0</v>
          </cell>
          <cell r="F109">
            <v>0</v>
          </cell>
        </row>
        <row r="110">
          <cell r="A110" t="str">
            <v>5MNG0213NOIL619</v>
          </cell>
          <cell r="B110">
            <v>0</v>
          </cell>
          <cell r="C110">
            <v>0</v>
          </cell>
          <cell r="D110">
            <v>0</v>
          </cell>
          <cell r="E110">
            <v>0</v>
          </cell>
          <cell r="F110">
            <v>0</v>
          </cell>
        </row>
        <row r="111">
          <cell r="A111" t="str">
            <v>5CNG0213NWEL989</v>
          </cell>
          <cell r="B111">
            <v>0</v>
          </cell>
          <cell r="C111">
            <v>0</v>
          </cell>
          <cell r="D111">
            <v>0</v>
          </cell>
          <cell r="E111">
            <v>0</v>
          </cell>
          <cell r="F111">
            <v>0</v>
          </cell>
        </row>
        <row r="112">
          <cell r="A112" t="str">
            <v>5BNG0213NWEL882</v>
          </cell>
          <cell r="B112">
            <v>0</v>
          </cell>
          <cell r="C112">
            <v>0</v>
          </cell>
          <cell r="D112">
            <v>0</v>
          </cell>
          <cell r="E112">
            <v>0</v>
          </cell>
          <cell r="F112">
            <v>0</v>
          </cell>
        </row>
        <row r="113">
          <cell r="A113" t="str">
            <v>5DNG0213JWLD623</v>
          </cell>
          <cell r="B113">
            <v>0</v>
          </cell>
          <cell r="C113">
            <v>0</v>
          </cell>
          <cell r="D113">
            <v>0</v>
          </cell>
          <cell r="E113">
            <v>0</v>
          </cell>
          <cell r="F113">
            <v>0</v>
          </cell>
        </row>
        <row r="114">
          <cell r="A114" t="str">
            <v>5CNG0201WOPD125</v>
          </cell>
          <cell r="B114">
            <v>0</v>
          </cell>
          <cell r="C114">
            <v>0</v>
          </cell>
          <cell r="D114">
            <v>0</v>
          </cell>
          <cell r="E114">
            <v>0</v>
          </cell>
          <cell r="F114">
            <v>0</v>
          </cell>
        </row>
        <row r="115">
          <cell r="A115" t="str">
            <v>5CNG0201WOPD123</v>
          </cell>
          <cell r="B115">
            <v>0</v>
          </cell>
          <cell r="C115">
            <v>0</v>
          </cell>
          <cell r="D115">
            <v>0</v>
          </cell>
          <cell r="E115">
            <v>9105712.0655737706</v>
          </cell>
          <cell r="F115">
            <v>0</v>
          </cell>
        </row>
        <row r="116">
          <cell r="A116" t="str">
            <v>5BNG0201WOPD438</v>
          </cell>
          <cell r="B116">
            <v>35578569.22350131</v>
          </cell>
          <cell r="C116">
            <v>0</v>
          </cell>
          <cell r="D116">
            <v>0</v>
          </cell>
          <cell r="E116">
            <v>0</v>
          </cell>
          <cell r="F116">
            <v>0</v>
          </cell>
        </row>
        <row r="117">
          <cell r="A117" t="str">
            <v>5BNG0231WOPD352</v>
          </cell>
          <cell r="B117">
            <v>33575550.476026759</v>
          </cell>
          <cell r="C117">
            <v>0</v>
          </cell>
          <cell r="D117">
            <v>0</v>
          </cell>
          <cell r="E117">
            <v>0</v>
          </cell>
          <cell r="F117">
            <v>0</v>
          </cell>
        </row>
        <row r="118">
          <cell r="A118" t="str">
            <v>5CNG0231WOPD016</v>
          </cell>
          <cell r="B118">
            <v>26561137.322080553</v>
          </cell>
          <cell r="C118">
            <v>0</v>
          </cell>
          <cell r="D118">
            <v>0</v>
          </cell>
          <cell r="E118">
            <v>0</v>
          </cell>
          <cell r="F118">
            <v>0</v>
          </cell>
        </row>
        <row r="119">
          <cell r="A119" t="str">
            <v>5BNG0201WOPD371</v>
          </cell>
          <cell r="B119">
            <v>25487043.368563604</v>
          </cell>
          <cell r="C119">
            <v>0</v>
          </cell>
          <cell r="D119">
            <v>0</v>
          </cell>
          <cell r="E119">
            <v>0</v>
          </cell>
          <cell r="F119">
            <v>0</v>
          </cell>
        </row>
        <row r="120">
          <cell r="A120" t="str">
            <v>5BNG0201WOPD439</v>
          </cell>
          <cell r="B120">
            <v>19407868.817401163</v>
          </cell>
          <cell r="C120">
            <v>19325172.456933107</v>
          </cell>
          <cell r="D120">
            <v>0</v>
          </cell>
          <cell r="E120">
            <v>0</v>
          </cell>
          <cell r="F120">
            <v>0</v>
          </cell>
        </row>
        <row r="121">
          <cell r="A121" t="str">
            <v>5CNG0201WOPD392</v>
          </cell>
          <cell r="B121">
            <v>15657173.7165395</v>
          </cell>
          <cell r="C121">
            <v>0</v>
          </cell>
          <cell r="D121">
            <v>0</v>
          </cell>
          <cell r="E121">
            <v>0</v>
          </cell>
          <cell r="F121">
            <v>0</v>
          </cell>
        </row>
        <row r="122">
          <cell r="A122" t="str">
            <v>5CNG0207WOPD155</v>
          </cell>
          <cell r="B122">
            <v>0</v>
          </cell>
          <cell r="C122">
            <v>0</v>
          </cell>
          <cell r="D122">
            <v>0</v>
          </cell>
          <cell r="E122">
            <v>0</v>
          </cell>
          <cell r="F122">
            <v>0</v>
          </cell>
        </row>
        <row r="123">
          <cell r="A123" t="str">
            <v>5CNG0201WOPD391</v>
          </cell>
          <cell r="B123">
            <v>13524040</v>
          </cell>
          <cell r="C123">
            <v>0</v>
          </cell>
          <cell r="D123">
            <v>0</v>
          </cell>
          <cell r="E123">
            <v>0</v>
          </cell>
          <cell r="F123">
            <v>0</v>
          </cell>
        </row>
        <row r="124">
          <cell r="A124" t="str">
            <v>5CNG0231WOPD302</v>
          </cell>
          <cell r="B124">
            <v>12606158.074702166</v>
          </cell>
          <cell r="C124">
            <v>0</v>
          </cell>
          <cell r="D124">
            <v>0</v>
          </cell>
          <cell r="E124">
            <v>0</v>
          </cell>
          <cell r="F124">
            <v>0</v>
          </cell>
        </row>
        <row r="125">
          <cell r="A125" t="str">
            <v>5BNG0201WOPD117</v>
          </cell>
          <cell r="B125">
            <v>11170211.471285719</v>
          </cell>
          <cell r="C125">
            <v>0</v>
          </cell>
          <cell r="D125">
            <v>0</v>
          </cell>
          <cell r="E125">
            <v>0</v>
          </cell>
          <cell r="F125">
            <v>0</v>
          </cell>
        </row>
        <row r="126">
          <cell r="A126" t="str">
            <v>5CNG0201WOPD390</v>
          </cell>
          <cell r="B126">
            <v>8485189.0655737706</v>
          </cell>
          <cell r="C126">
            <v>0</v>
          </cell>
          <cell r="D126">
            <v>0</v>
          </cell>
          <cell r="E126">
            <v>0</v>
          </cell>
          <cell r="F126">
            <v>0</v>
          </cell>
        </row>
        <row r="127">
          <cell r="A127" t="str">
            <v>5MNG0201FIAS596</v>
          </cell>
          <cell r="B127">
            <v>0</v>
          </cell>
          <cell r="C127">
            <v>0</v>
          </cell>
          <cell r="D127">
            <v>0</v>
          </cell>
          <cell r="E127">
            <v>0</v>
          </cell>
          <cell r="F127">
            <v>0</v>
          </cell>
        </row>
        <row r="128">
          <cell r="A128" t="str">
            <v>5ONG0201FIAS520</v>
          </cell>
          <cell r="B128">
            <v>1805000</v>
          </cell>
          <cell r="C128">
            <v>1895250</v>
          </cell>
          <cell r="D128">
            <v>1990012.5</v>
          </cell>
          <cell r="E128">
            <v>2089513.125</v>
          </cell>
          <cell r="F128">
            <v>2193988.78125</v>
          </cell>
        </row>
        <row r="129">
          <cell r="A129" t="str">
            <v>5ONG0201HROD100</v>
          </cell>
          <cell r="B129">
            <v>0</v>
          </cell>
          <cell r="C129">
            <v>0</v>
          </cell>
          <cell r="D129">
            <v>0</v>
          </cell>
          <cell r="E129">
            <v>0</v>
          </cell>
          <cell r="F129">
            <v>0</v>
          </cell>
        </row>
        <row r="130">
          <cell r="A130" t="str">
            <v>5ONG0201HROD101</v>
          </cell>
          <cell r="B130">
            <v>234000</v>
          </cell>
          <cell r="C130">
            <v>245700.00000000003</v>
          </cell>
          <cell r="D130">
            <v>257985</v>
          </cell>
          <cell r="E130">
            <v>270884.25</v>
          </cell>
          <cell r="F130">
            <v>284428.46250000002</v>
          </cell>
        </row>
        <row r="131">
          <cell r="A131" t="str">
            <v>5ONG0201FIAS522</v>
          </cell>
          <cell r="B131">
            <v>499000</v>
          </cell>
          <cell r="C131">
            <v>524000</v>
          </cell>
          <cell r="D131">
            <v>550000</v>
          </cell>
          <cell r="E131">
            <v>578000</v>
          </cell>
          <cell r="F131">
            <v>609000</v>
          </cell>
        </row>
        <row r="132">
          <cell r="A132" t="str">
            <v>5ONG0201NOIL910</v>
          </cell>
          <cell r="B132">
            <v>650000</v>
          </cell>
          <cell r="C132">
            <v>650000</v>
          </cell>
          <cell r="D132">
            <v>650000</v>
          </cell>
          <cell r="E132">
            <v>650000</v>
          </cell>
          <cell r="F132">
            <v>650000</v>
          </cell>
        </row>
        <row r="133">
          <cell r="A133" t="str">
            <v>5MNG0201FIAS538</v>
          </cell>
          <cell r="B133">
            <v>0</v>
          </cell>
          <cell r="C133">
            <v>0</v>
          </cell>
          <cell r="D133">
            <v>0</v>
          </cell>
          <cell r="E133">
            <v>0</v>
          </cell>
          <cell r="F133">
            <v>0</v>
          </cell>
        </row>
        <row r="134">
          <cell r="A134" t="str">
            <v>5ONG0201FIAS523</v>
          </cell>
          <cell r="B134">
            <v>2583000</v>
          </cell>
          <cell r="C134">
            <v>2453850</v>
          </cell>
          <cell r="D134">
            <v>2331157.5</v>
          </cell>
          <cell r="E134">
            <v>2214599.625</v>
          </cell>
          <cell r="F134">
            <v>2103869.6437499998</v>
          </cell>
        </row>
        <row r="135">
          <cell r="A135" t="str">
            <v>5MNG0201FIAS558</v>
          </cell>
          <cell r="B135">
            <v>1130000</v>
          </cell>
          <cell r="C135">
            <v>1073500</v>
          </cell>
          <cell r="D135">
            <v>1019824.9999999999</v>
          </cell>
          <cell r="E135">
            <v>968833.74999999988</v>
          </cell>
          <cell r="F135">
            <v>1017275.4375</v>
          </cell>
        </row>
        <row r="136">
          <cell r="A136" t="str">
            <v>5PNG0201SECD101</v>
          </cell>
          <cell r="B136">
            <v>705000</v>
          </cell>
          <cell r="C136">
            <v>0</v>
          </cell>
          <cell r="D136">
            <v>0</v>
          </cell>
          <cell r="E136">
            <v>0</v>
          </cell>
          <cell r="F136">
            <v>0</v>
          </cell>
        </row>
        <row r="137">
          <cell r="A137" t="str">
            <v>5ONG0201NOIL538</v>
          </cell>
          <cell r="B137">
            <v>0</v>
          </cell>
          <cell r="C137">
            <v>0</v>
          </cell>
          <cell r="D137">
            <v>0</v>
          </cell>
          <cell r="E137">
            <v>0</v>
          </cell>
          <cell r="F137">
            <v>0</v>
          </cell>
        </row>
        <row r="138">
          <cell r="A138" t="str">
            <v>5PNG0201FIAS098</v>
          </cell>
          <cell r="B138">
            <v>0</v>
          </cell>
          <cell r="C138">
            <v>0</v>
          </cell>
          <cell r="D138">
            <v>0</v>
          </cell>
          <cell r="E138">
            <v>0</v>
          </cell>
          <cell r="F138">
            <v>0</v>
          </cell>
        </row>
        <row r="139">
          <cell r="A139" t="str">
            <v>5PNG0201SECD103</v>
          </cell>
          <cell r="B139">
            <v>300000</v>
          </cell>
          <cell r="C139">
            <v>5000000</v>
          </cell>
          <cell r="D139">
            <v>5000000</v>
          </cell>
          <cell r="E139">
            <v>5000000</v>
          </cell>
          <cell r="F139">
            <v>5000000</v>
          </cell>
        </row>
        <row r="140">
          <cell r="A140" t="str">
            <v>5ONG0201FIAS888</v>
          </cell>
          <cell r="B140">
            <v>0</v>
          </cell>
          <cell r="C140">
            <v>0</v>
          </cell>
          <cell r="D140">
            <v>0</v>
          </cell>
          <cell r="E140">
            <v>0</v>
          </cell>
          <cell r="F140">
            <v>0</v>
          </cell>
        </row>
        <row r="141">
          <cell r="A141" t="str">
            <v>5PNG0201SECD104</v>
          </cell>
          <cell r="B141">
            <v>1500000</v>
          </cell>
          <cell r="C141">
            <v>0</v>
          </cell>
          <cell r="D141">
            <v>0</v>
          </cell>
          <cell r="E141">
            <v>0</v>
          </cell>
          <cell r="F141">
            <v>0</v>
          </cell>
        </row>
        <row r="142">
          <cell r="A142" t="str">
            <v>5ONG0201NOIL911</v>
          </cell>
          <cell r="B142">
            <v>1488000</v>
          </cell>
          <cell r="C142">
            <v>983606.55737704923</v>
          </cell>
          <cell r="D142">
            <v>491803.27868852462</v>
          </cell>
          <cell r="E142">
            <v>0</v>
          </cell>
          <cell r="F142">
            <v>0</v>
          </cell>
        </row>
        <row r="143">
          <cell r="A143" t="str">
            <v>5ENG0201NOIL859</v>
          </cell>
          <cell r="B143">
            <v>0</v>
          </cell>
          <cell r="C143">
            <v>0</v>
          </cell>
          <cell r="D143">
            <v>0</v>
          </cell>
          <cell r="E143">
            <v>0</v>
          </cell>
          <cell r="F143">
            <v>0</v>
          </cell>
        </row>
        <row r="144">
          <cell r="A144" t="str">
            <v>5PNG0201CRVD402</v>
          </cell>
          <cell r="B144">
            <v>0</v>
          </cell>
          <cell r="C144">
            <v>640000</v>
          </cell>
          <cell r="D144">
            <v>704000</v>
          </cell>
          <cell r="E144">
            <v>800000</v>
          </cell>
          <cell r="F144">
            <v>700000</v>
          </cell>
        </row>
        <row r="145">
          <cell r="A145" t="str">
            <v>5PNG0201CRVD415</v>
          </cell>
          <cell r="B145">
            <v>0</v>
          </cell>
          <cell r="C145">
            <v>320000</v>
          </cell>
          <cell r="D145">
            <v>400000</v>
          </cell>
          <cell r="E145">
            <v>0</v>
          </cell>
          <cell r="F145">
            <v>0</v>
          </cell>
        </row>
        <row r="146">
          <cell r="A146" t="str">
            <v>5PNG0201CRVD407</v>
          </cell>
          <cell r="B146">
            <v>0</v>
          </cell>
          <cell r="C146">
            <v>200000</v>
          </cell>
          <cell r="D146">
            <v>300000</v>
          </cell>
          <cell r="E146">
            <v>300000</v>
          </cell>
          <cell r="F146">
            <v>250000</v>
          </cell>
        </row>
        <row r="147">
          <cell r="A147" t="str">
            <v>5PNG0201CRVD404</v>
          </cell>
          <cell r="B147">
            <v>0</v>
          </cell>
          <cell r="C147">
            <v>160000</v>
          </cell>
          <cell r="D147">
            <v>0</v>
          </cell>
          <cell r="E147">
            <v>0</v>
          </cell>
          <cell r="F147">
            <v>0</v>
          </cell>
        </row>
        <row r="148">
          <cell r="A148" t="str">
            <v>5DNG0223CRVD334</v>
          </cell>
          <cell r="B148">
            <v>100000</v>
          </cell>
          <cell r="C148">
            <v>0</v>
          </cell>
          <cell r="D148">
            <v>0</v>
          </cell>
          <cell r="E148">
            <v>0</v>
          </cell>
          <cell r="F148">
            <v>0</v>
          </cell>
        </row>
        <row r="149">
          <cell r="A149" t="str">
            <v>5BNG0223CRVD118</v>
          </cell>
          <cell r="B149">
            <v>0</v>
          </cell>
          <cell r="C149">
            <v>141000</v>
          </cell>
          <cell r="D149">
            <v>0</v>
          </cell>
          <cell r="E149">
            <v>0</v>
          </cell>
          <cell r="F149">
            <v>0</v>
          </cell>
        </row>
        <row r="150">
          <cell r="A150" t="str">
            <v>5PNG0223CRVD321</v>
          </cell>
          <cell r="B150">
            <v>200000</v>
          </cell>
          <cell r="C150">
            <v>0</v>
          </cell>
          <cell r="D150">
            <v>0</v>
          </cell>
          <cell r="E150">
            <v>0</v>
          </cell>
          <cell r="F150">
            <v>0</v>
          </cell>
        </row>
        <row r="151">
          <cell r="A151" t="str">
            <v>5PNG0201CRVD406</v>
          </cell>
          <cell r="B151">
            <v>0</v>
          </cell>
          <cell r="C151">
            <v>200000</v>
          </cell>
          <cell r="D151">
            <v>100000</v>
          </cell>
          <cell r="E151">
            <v>100000</v>
          </cell>
          <cell r="F151">
            <v>100000</v>
          </cell>
        </row>
        <row r="152">
          <cell r="A152" t="str">
            <v>5PNG0201FIAS269</v>
          </cell>
          <cell r="B152">
            <v>0</v>
          </cell>
          <cell r="C152">
            <v>0</v>
          </cell>
          <cell r="D152">
            <v>0</v>
          </cell>
          <cell r="E152">
            <v>0</v>
          </cell>
          <cell r="F152">
            <v>0</v>
          </cell>
        </row>
        <row r="153">
          <cell r="A153" t="str">
            <v>5PNG0201CRVD215</v>
          </cell>
          <cell r="B153">
            <v>800000</v>
          </cell>
          <cell r="C153">
            <v>0</v>
          </cell>
          <cell r="D153">
            <v>0</v>
          </cell>
          <cell r="E153">
            <v>0</v>
          </cell>
          <cell r="F153">
            <v>0</v>
          </cell>
        </row>
        <row r="154">
          <cell r="A154" t="str">
            <v>5PNG0233CRVD201</v>
          </cell>
          <cell r="B154">
            <v>1589000</v>
          </cell>
          <cell r="C154">
            <v>0</v>
          </cell>
          <cell r="D154">
            <v>0</v>
          </cell>
          <cell r="E154">
            <v>0</v>
          </cell>
          <cell r="F154">
            <v>0</v>
          </cell>
        </row>
        <row r="155">
          <cell r="A155" t="str">
            <v>5PNG0201FIAS280</v>
          </cell>
          <cell r="B155">
            <v>0</v>
          </cell>
          <cell r="C155">
            <v>2000000</v>
          </cell>
          <cell r="D155">
            <v>2000000</v>
          </cell>
          <cell r="E155">
            <v>2000000</v>
          </cell>
          <cell r="F155">
            <v>1500000</v>
          </cell>
        </row>
        <row r="156">
          <cell r="A156" t="str">
            <v>5PNG0201FIAS277</v>
          </cell>
          <cell r="B156">
            <v>0</v>
          </cell>
          <cell r="C156">
            <v>450000</v>
          </cell>
          <cell r="D156">
            <v>450000</v>
          </cell>
          <cell r="E156">
            <v>450000</v>
          </cell>
          <cell r="F156">
            <v>450000</v>
          </cell>
        </row>
        <row r="157">
          <cell r="A157" t="str">
            <v>5PNG0221CRVD128</v>
          </cell>
          <cell r="B157">
            <v>0</v>
          </cell>
          <cell r="C157">
            <v>0</v>
          </cell>
          <cell r="D157">
            <v>0</v>
          </cell>
          <cell r="E157">
            <v>0</v>
          </cell>
          <cell r="F157">
            <v>0</v>
          </cell>
        </row>
        <row r="158">
          <cell r="A158" t="str">
            <v>5ENG0221CRVD100</v>
          </cell>
          <cell r="B158">
            <v>0</v>
          </cell>
          <cell r="C158">
            <v>0</v>
          </cell>
          <cell r="D158">
            <v>0</v>
          </cell>
          <cell r="E158">
            <v>0</v>
          </cell>
          <cell r="F158">
            <v>0</v>
          </cell>
        </row>
        <row r="159">
          <cell r="A159" t="str">
            <v>5PNG0221CRVD100</v>
          </cell>
          <cell r="B159">
            <v>0</v>
          </cell>
          <cell r="C159">
            <v>0</v>
          </cell>
          <cell r="D159">
            <v>0</v>
          </cell>
          <cell r="E159">
            <v>0</v>
          </cell>
          <cell r="F159">
            <v>0</v>
          </cell>
        </row>
        <row r="160">
          <cell r="A160" t="str">
            <v>5PNG0221CRVD300</v>
          </cell>
          <cell r="B160">
            <v>0</v>
          </cell>
          <cell r="C160">
            <v>300000</v>
          </cell>
          <cell r="D160">
            <v>300000</v>
          </cell>
          <cell r="E160">
            <v>0</v>
          </cell>
          <cell r="F160">
            <v>0</v>
          </cell>
        </row>
        <row r="161">
          <cell r="A161" t="str">
            <v>5PNG0201FIAS143</v>
          </cell>
          <cell r="B161">
            <v>0</v>
          </cell>
          <cell r="C161">
            <v>0</v>
          </cell>
          <cell r="D161">
            <v>0</v>
          </cell>
          <cell r="E161">
            <v>0</v>
          </cell>
          <cell r="F161">
            <v>0</v>
          </cell>
        </row>
        <row r="162">
          <cell r="A162" t="str">
            <v>5PNG0201FIAS218</v>
          </cell>
          <cell r="B162">
            <v>0</v>
          </cell>
          <cell r="C162">
            <v>0</v>
          </cell>
          <cell r="D162">
            <v>0</v>
          </cell>
          <cell r="E162">
            <v>0</v>
          </cell>
          <cell r="F162">
            <v>0</v>
          </cell>
        </row>
        <row r="163">
          <cell r="A163" t="str">
            <v>5PNG0201FIAS233</v>
          </cell>
          <cell r="B163">
            <v>0</v>
          </cell>
          <cell r="C163">
            <v>0</v>
          </cell>
          <cell r="D163">
            <v>0</v>
          </cell>
          <cell r="E163">
            <v>0</v>
          </cell>
          <cell r="F163">
            <v>0</v>
          </cell>
        </row>
        <row r="164">
          <cell r="A164" t="str">
            <v>5PNG0201FIAS232</v>
          </cell>
          <cell r="B164">
            <v>0</v>
          </cell>
          <cell r="C164">
            <v>0</v>
          </cell>
          <cell r="D164">
            <v>0</v>
          </cell>
          <cell r="E164">
            <v>0</v>
          </cell>
          <cell r="F164">
            <v>0</v>
          </cell>
        </row>
        <row r="165">
          <cell r="A165" t="str">
            <v>5PNG0201FIAS012</v>
          </cell>
          <cell r="B165">
            <v>0</v>
          </cell>
          <cell r="C165">
            <v>0</v>
          </cell>
          <cell r="D165">
            <v>0</v>
          </cell>
          <cell r="E165">
            <v>0</v>
          </cell>
          <cell r="F165">
            <v>0</v>
          </cell>
        </row>
        <row r="166">
          <cell r="A166" t="str">
            <v>5PNG0201FIAS088</v>
          </cell>
          <cell r="B166">
            <v>0</v>
          </cell>
          <cell r="C166">
            <v>0</v>
          </cell>
          <cell r="D166">
            <v>0</v>
          </cell>
          <cell r="E166">
            <v>0</v>
          </cell>
          <cell r="F166">
            <v>0</v>
          </cell>
        </row>
        <row r="167">
          <cell r="A167" t="str">
            <v>5PNG0201CRVD203</v>
          </cell>
          <cell r="B167">
            <v>350000</v>
          </cell>
          <cell r="C167">
            <v>0</v>
          </cell>
          <cell r="D167">
            <v>0</v>
          </cell>
          <cell r="E167">
            <v>0</v>
          </cell>
          <cell r="F167">
            <v>0</v>
          </cell>
        </row>
        <row r="168">
          <cell r="A168" t="str">
            <v>5DNG0201LARD100</v>
          </cell>
          <cell r="B168">
            <v>90000</v>
          </cell>
          <cell r="C168">
            <v>95000</v>
          </cell>
          <cell r="D168">
            <v>0</v>
          </cell>
          <cell r="E168">
            <v>0</v>
          </cell>
          <cell r="F168">
            <v>0</v>
          </cell>
        </row>
        <row r="169">
          <cell r="A169" t="str">
            <v>5PNG0201FIAS234</v>
          </cell>
          <cell r="B169">
            <v>0</v>
          </cell>
          <cell r="C169">
            <v>0</v>
          </cell>
          <cell r="D169">
            <v>0</v>
          </cell>
          <cell r="E169">
            <v>0</v>
          </cell>
          <cell r="F169">
            <v>0</v>
          </cell>
        </row>
        <row r="170">
          <cell r="A170" t="str">
            <v>5PNG0201CRVD105</v>
          </cell>
          <cell r="B170">
            <v>0</v>
          </cell>
          <cell r="C170">
            <v>0</v>
          </cell>
          <cell r="D170">
            <v>0</v>
          </cell>
          <cell r="E170">
            <v>0</v>
          </cell>
          <cell r="F170">
            <v>0</v>
          </cell>
        </row>
        <row r="171">
          <cell r="A171" t="str">
            <v>5PNG0201CRVD202</v>
          </cell>
          <cell r="B171">
            <v>200000</v>
          </cell>
          <cell r="C171">
            <v>0</v>
          </cell>
          <cell r="D171">
            <v>0</v>
          </cell>
          <cell r="E171">
            <v>0</v>
          </cell>
          <cell r="F171">
            <v>0</v>
          </cell>
        </row>
        <row r="172">
          <cell r="A172" t="str">
            <v>5ENG0201CRVD145</v>
          </cell>
          <cell r="B172">
            <v>0</v>
          </cell>
          <cell r="C172">
            <v>400000</v>
          </cell>
          <cell r="D172">
            <v>300000</v>
          </cell>
          <cell r="E172">
            <v>0</v>
          </cell>
          <cell r="F172">
            <v>0</v>
          </cell>
        </row>
        <row r="173">
          <cell r="A173" t="str">
            <v>5PNG0201CRVD217</v>
          </cell>
          <cell r="B173">
            <v>380000</v>
          </cell>
          <cell r="C173">
            <v>0</v>
          </cell>
          <cell r="D173">
            <v>0</v>
          </cell>
          <cell r="E173">
            <v>0</v>
          </cell>
          <cell r="F173">
            <v>0</v>
          </cell>
        </row>
        <row r="174">
          <cell r="A174" t="str">
            <v>5PNG0201FIAS132</v>
          </cell>
          <cell r="B174">
            <v>0</v>
          </cell>
          <cell r="C174">
            <v>0</v>
          </cell>
          <cell r="D174">
            <v>0</v>
          </cell>
          <cell r="E174">
            <v>0</v>
          </cell>
          <cell r="F174">
            <v>0</v>
          </cell>
        </row>
        <row r="175">
          <cell r="A175" t="str">
            <v>5PNG0201CRVD109</v>
          </cell>
          <cell r="B175">
            <v>0</v>
          </cell>
          <cell r="C175">
            <v>0</v>
          </cell>
          <cell r="D175">
            <v>0</v>
          </cell>
          <cell r="E175">
            <v>0</v>
          </cell>
          <cell r="F175">
            <v>0</v>
          </cell>
        </row>
        <row r="176">
          <cell r="A176" t="str">
            <v>5DNG0201CRVD308</v>
          </cell>
          <cell r="B176">
            <v>250000</v>
          </cell>
          <cell r="C176">
            <v>0</v>
          </cell>
          <cell r="D176">
            <v>0</v>
          </cell>
          <cell r="E176">
            <v>0</v>
          </cell>
          <cell r="F176">
            <v>0</v>
          </cell>
        </row>
        <row r="177">
          <cell r="A177" t="str">
            <v>5ENG0201CRVD117</v>
          </cell>
          <cell r="B177">
            <v>0</v>
          </cell>
          <cell r="C177">
            <v>0</v>
          </cell>
          <cell r="D177">
            <v>0</v>
          </cell>
          <cell r="E177">
            <v>0</v>
          </cell>
          <cell r="F177">
            <v>0</v>
          </cell>
        </row>
        <row r="178">
          <cell r="A178" t="str">
            <v>5PNG0201CRVD219</v>
          </cell>
          <cell r="B178">
            <v>204000</v>
          </cell>
          <cell r="C178">
            <v>0</v>
          </cell>
          <cell r="D178">
            <v>0</v>
          </cell>
          <cell r="E178">
            <v>0</v>
          </cell>
          <cell r="F178">
            <v>0</v>
          </cell>
        </row>
        <row r="179">
          <cell r="A179" t="str">
            <v>5PNG0201FIAS117</v>
          </cell>
          <cell r="B179">
            <v>0</v>
          </cell>
          <cell r="C179">
            <v>0</v>
          </cell>
          <cell r="D179">
            <v>0</v>
          </cell>
          <cell r="E179">
            <v>0</v>
          </cell>
          <cell r="F179">
            <v>0</v>
          </cell>
        </row>
        <row r="180">
          <cell r="A180" t="str">
            <v>5PNG0201CRVD103</v>
          </cell>
          <cell r="B180">
            <v>0</v>
          </cell>
          <cell r="C180">
            <v>0</v>
          </cell>
          <cell r="D180">
            <v>0</v>
          </cell>
          <cell r="E180">
            <v>0</v>
          </cell>
          <cell r="F180">
            <v>0</v>
          </cell>
        </row>
        <row r="181">
          <cell r="A181" t="str">
            <v>5PNG0201CRVD100</v>
          </cell>
          <cell r="B181">
            <v>0</v>
          </cell>
          <cell r="C181">
            <v>0</v>
          </cell>
          <cell r="D181">
            <v>0</v>
          </cell>
          <cell r="E181">
            <v>0</v>
          </cell>
          <cell r="F181">
            <v>0</v>
          </cell>
        </row>
        <row r="182">
          <cell r="A182" t="str">
            <v>5PNG0201FIAS014</v>
          </cell>
          <cell r="B182">
            <v>0</v>
          </cell>
          <cell r="C182">
            <v>0</v>
          </cell>
          <cell r="D182">
            <v>0</v>
          </cell>
          <cell r="E182">
            <v>0</v>
          </cell>
          <cell r="F182">
            <v>0</v>
          </cell>
        </row>
        <row r="183">
          <cell r="A183" t="str">
            <v>5ONG0221LARD101</v>
          </cell>
          <cell r="B183">
            <v>20000</v>
          </cell>
          <cell r="C183">
            <v>20000</v>
          </cell>
          <cell r="D183">
            <v>21000</v>
          </cell>
          <cell r="E183">
            <v>21000</v>
          </cell>
          <cell r="F183">
            <v>22000</v>
          </cell>
        </row>
        <row r="184">
          <cell r="A184" t="str">
            <v>5ONG0225LARD102</v>
          </cell>
          <cell r="B184">
            <v>47000</v>
          </cell>
          <cell r="C184">
            <v>49000</v>
          </cell>
          <cell r="D184">
            <v>52000</v>
          </cell>
          <cell r="E184">
            <v>54000</v>
          </cell>
          <cell r="F184">
            <v>57000</v>
          </cell>
        </row>
        <row r="185">
          <cell r="A185" t="str">
            <v>5ONG0205LARD250</v>
          </cell>
          <cell r="B185">
            <v>21000</v>
          </cell>
          <cell r="C185">
            <v>21000</v>
          </cell>
          <cell r="D185">
            <v>22000</v>
          </cell>
          <cell r="E185">
            <v>22000</v>
          </cell>
          <cell r="F185">
            <v>23000</v>
          </cell>
        </row>
        <row r="186">
          <cell r="A186" t="str">
            <v>5ONG0221LARD103</v>
          </cell>
          <cell r="B186">
            <v>0</v>
          </cell>
          <cell r="C186">
            <v>0</v>
          </cell>
          <cell r="D186">
            <v>0</v>
          </cell>
          <cell r="E186">
            <v>0</v>
          </cell>
          <cell r="F186">
            <v>0</v>
          </cell>
        </row>
        <row r="187">
          <cell r="A187" t="str">
            <v>5PNG0201CRVD410</v>
          </cell>
          <cell r="B187">
            <v>0</v>
          </cell>
          <cell r="C187">
            <v>150000</v>
          </cell>
          <cell r="D187">
            <v>250000</v>
          </cell>
          <cell r="E187">
            <v>0</v>
          </cell>
          <cell r="F187">
            <v>0</v>
          </cell>
        </row>
        <row r="188">
          <cell r="A188" t="str">
            <v>5PNG0201CRVD411</v>
          </cell>
          <cell r="B188">
            <v>0</v>
          </cell>
          <cell r="C188">
            <v>150000</v>
          </cell>
          <cell r="D188">
            <v>250000</v>
          </cell>
          <cell r="E188">
            <v>0</v>
          </cell>
          <cell r="F188">
            <v>0</v>
          </cell>
        </row>
        <row r="189">
          <cell r="A189" t="str">
            <v>5PNG0201CRVD110</v>
          </cell>
          <cell r="B189">
            <v>0</v>
          </cell>
          <cell r="C189">
            <v>0</v>
          </cell>
          <cell r="D189">
            <v>0</v>
          </cell>
          <cell r="E189">
            <v>0</v>
          </cell>
          <cell r="F189">
            <v>0</v>
          </cell>
        </row>
        <row r="190">
          <cell r="A190" t="str">
            <v>5PNG0201FIAS111</v>
          </cell>
          <cell r="B190">
            <v>0</v>
          </cell>
          <cell r="C190">
            <v>0</v>
          </cell>
          <cell r="D190">
            <v>0</v>
          </cell>
          <cell r="E190">
            <v>0</v>
          </cell>
          <cell r="F190">
            <v>0</v>
          </cell>
        </row>
        <row r="191">
          <cell r="A191" t="str">
            <v>5PNG0201FIAS237</v>
          </cell>
          <cell r="B191">
            <v>0</v>
          </cell>
          <cell r="C191">
            <v>0</v>
          </cell>
          <cell r="D191">
            <v>0</v>
          </cell>
          <cell r="E191">
            <v>0</v>
          </cell>
          <cell r="F191">
            <v>0</v>
          </cell>
        </row>
        <row r="192">
          <cell r="A192" t="str">
            <v>5CNG0201WOPD128</v>
          </cell>
          <cell r="B192">
            <v>8202876.0585737713</v>
          </cell>
          <cell r="C192">
            <v>0</v>
          </cell>
          <cell r="D192">
            <v>0</v>
          </cell>
          <cell r="E192">
            <v>0</v>
          </cell>
          <cell r="F192">
            <v>0</v>
          </cell>
        </row>
        <row r="193">
          <cell r="A193" t="str">
            <v>5PNG0201FIAS174</v>
          </cell>
          <cell r="B193">
            <v>0</v>
          </cell>
          <cell r="C193">
            <v>0</v>
          </cell>
          <cell r="D193">
            <v>0</v>
          </cell>
          <cell r="E193">
            <v>0</v>
          </cell>
          <cell r="F193">
            <v>0</v>
          </cell>
        </row>
        <row r="194">
          <cell r="A194" t="str">
            <v>5PNG0201FIAS254</v>
          </cell>
          <cell r="B194">
            <v>0</v>
          </cell>
          <cell r="C194">
            <v>0</v>
          </cell>
          <cell r="D194">
            <v>0</v>
          </cell>
          <cell r="E194">
            <v>0</v>
          </cell>
          <cell r="F194">
            <v>0</v>
          </cell>
        </row>
        <row r="195">
          <cell r="A195" t="str">
            <v>5PNG0201FIAS176</v>
          </cell>
          <cell r="B195">
            <v>0</v>
          </cell>
          <cell r="C195">
            <v>0</v>
          </cell>
          <cell r="D195">
            <v>0</v>
          </cell>
          <cell r="E195">
            <v>0</v>
          </cell>
          <cell r="F195">
            <v>0</v>
          </cell>
        </row>
        <row r="196">
          <cell r="A196" t="str">
            <v>5PNG0201FIAS184</v>
          </cell>
          <cell r="B196">
            <v>0</v>
          </cell>
          <cell r="C196">
            <v>0</v>
          </cell>
          <cell r="D196">
            <v>0</v>
          </cell>
          <cell r="E196">
            <v>0</v>
          </cell>
          <cell r="F196">
            <v>0</v>
          </cell>
        </row>
        <row r="197">
          <cell r="A197" t="str">
            <v>5DNG0201CRVD124</v>
          </cell>
          <cell r="B197">
            <v>0</v>
          </cell>
          <cell r="C197">
            <v>0</v>
          </cell>
          <cell r="D197">
            <v>0</v>
          </cell>
          <cell r="E197">
            <v>2500000</v>
          </cell>
          <cell r="F197">
            <v>0</v>
          </cell>
        </row>
        <row r="198">
          <cell r="A198" t="str">
            <v>5PNG0201FIAS274</v>
          </cell>
          <cell r="B198">
            <v>0</v>
          </cell>
          <cell r="C198">
            <v>0</v>
          </cell>
          <cell r="D198">
            <v>0</v>
          </cell>
          <cell r="E198">
            <v>0</v>
          </cell>
          <cell r="F198">
            <v>0</v>
          </cell>
        </row>
        <row r="199">
          <cell r="A199" t="str">
            <v>5PNG0201FIAS216</v>
          </cell>
          <cell r="B199">
            <v>0</v>
          </cell>
          <cell r="C199">
            <v>0</v>
          </cell>
          <cell r="D199">
            <v>0</v>
          </cell>
          <cell r="E199">
            <v>0</v>
          </cell>
          <cell r="F199">
            <v>0</v>
          </cell>
        </row>
        <row r="200">
          <cell r="A200" t="str">
            <v>5PNG0201CRVD408</v>
          </cell>
          <cell r="B200">
            <v>0</v>
          </cell>
          <cell r="C200">
            <v>150000</v>
          </cell>
          <cell r="D200">
            <v>0</v>
          </cell>
          <cell r="E200">
            <v>0</v>
          </cell>
          <cell r="F200">
            <v>100000</v>
          </cell>
        </row>
        <row r="201">
          <cell r="A201" t="str">
            <v>5PNG0201CRVD112</v>
          </cell>
          <cell r="B201">
            <v>0</v>
          </cell>
          <cell r="C201">
            <v>0</v>
          </cell>
          <cell r="D201">
            <v>0</v>
          </cell>
          <cell r="E201">
            <v>0</v>
          </cell>
          <cell r="F201">
            <v>0</v>
          </cell>
        </row>
        <row r="202">
          <cell r="A202" t="str">
            <v>5PNG0201CRVD201</v>
          </cell>
          <cell r="B202">
            <v>3500000</v>
          </cell>
          <cell r="C202">
            <v>0</v>
          </cell>
          <cell r="D202">
            <v>0</v>
          </cell>
          <cell r="E202">
            <v>0</v>
          </cell>
          <cell r="F202">
            <v>0</v>
          </cell>
        </row>
        <row r="203">
          <cell r="A203" t="str">
            <v>5PNG0201FIAS161</v>
          </cell>
          <cell r="B203">
            <v>0</v>
          </cell>
          <cell r="C203">
            <v>0</v>
          </cell>
          <cell r="D203">
            <v>0</v>
          </cell>
          <cell r="E203">
            <v>0</v>
          </cell>
          <cell r="F203">
            <v>0</v>
          </cell>
        </row>
        <row r="204">
          <cell r="A204" t="str">
            <v>5PNG0201FIAS196</v>
          </cell>
          <cell r="B204">
            <v>0</v>
          </cell>
          <cell r="C204">
            <v>0</v>
          </cell>
          <cell r="D204">
            <v>0</v>
          </cell>
          <cell r="E204">
            <v>0</v>
          </cell>
          <cell r="F204">
            <v>0</v>
          </cell>
        </row>
        <row r="205">
          <cell r="A205" t="str">
            <v>5PNG0201FIAS229</v>
          </cell>
          <cell r="B205">
            <v>0</v>
          </cell>
          <cell r="C205">
            <v>0</v>
          </cell>
          <cell r="D205">
            <v>0</v>
          </cell>
          <cell r="E205">
            <v>0</v>
          </cell>
          <cell r="F205">
            <v>0</v>
          </cell>
        </row>
        <row r="206">
          <cell r="A206" t="str">
            <v>5PNG0205FIAS302</v>
          </cell>
          <cell r="B206">
            <v>0</v>
          </cell>
          <cell r="C206">
            <v>0</v>
          </cell>
          <cell r="D206">
            <v>0</v>
          </cell>
          <cell r="E206">
            <v>0</v>
          </cell>
          <cell r="F206">
            <v>0</v>
          </cell>
        </row>
        <row r="207">
          <cell r="A207" t="str">
            <v>5PNG0201CRVD405</v>
          </cell>
          <cell r="B207">
            <v>0</v>
          </cell>
          <cell r="C207">
            <v>200000</v>
          </cell>
          <cell r="D207">
            <v>0</v>
          </cell>
          <cell r="E207">
            <v>0</v>
          </cell>
          <cell r="F207">
            <v>0</v>
          </cell>
        </row>
        <row r="208">
          <cell r="A208" t="str">
            <v>5PNG0201FIAS264</v>
          </cell>
          <cell r="B208">
            <v>0</v>
          </cell>
          <cell r="C208">
            <v>0</v>
          </cell>
          <cell r="D208">
            <v>0</v>
          </cell>
          <cell r="E208">
            <v>0</v>
          </cell>
          <cell r="F208">
            <v>0</v>
          </cell>
        </row>
        <row r="209">
          <cell r="A209" t="str">
            <v>5PNG0201PRJD100</v>
          </cell>
          <cell r="B209">
            <v>0</v>
          </cell>
          <cell r="C209">
            <v>0</v>
          </cell>
          <cell r="D209">
            <v>0</v>
          </cell>
          <cell r="E209">
            <v>0</v>
          </cell>
          <cell r="F209">
            <v>0</v>
          </cell>
        </row>
        <row r="210">
          <cell r="A210" t="str">
            <v>5PNG0201FIAS246</v>
          </cell>
          <cell r="B210">
            <v>0</v>
          </cell>
          <cell r="C210">
            <v>300000</v>
          </cell>
          <cell r="D210">
            <v>0</v>
          </cell>
          <cell r="E210">
            <v>0</v>
          </cell>
          <cell r="F210">
            <v>0</v>
          </cell>
        </row>
        <row r="211">
          <cell r="A211" t="str">
            <v>5PNG0201CRVD216</v>
          </cell>
          <cell r="B211">
            <v>600000</v>
          </cell>
          <cell r="C211">
            <v>0</v>
          </cell>
          <cell r="D211">
            <v>0</v>
          </cell>
          <cell r="E211">
            <v>0</v>
          </cell>
          <cell r="F211">
            <v>0</v>
          </cell>
        </row>
        <row r="212">
          <cell r="A212" t="str">
            <v>5ENG0201JWLD843</v>
          </cell>
          <cell r="B212">
            <v>0</v>
          </cell>
          <cell r="C212">
            <v>0</v>
          </cell>
          <cell r="D212">
            <v>0</v>
          </cell>
          <cell r="E212">
            <v>0</v>
          </cell>
          <cell r="F212">
            <v>0</v>
          </cell>
        </row>
        <row r="213">
          <cell r="A213" t="str">
            <v>5ENG0201CRVD118</v>
          </cell>
          <cell r="B213">
            <v>258000</v>
          </cell>
          <cell r="C213">
            <v>0</v>
          </cell>
          <cell r="D213">
            <v>0</v>
          </cell>
          <cell r="E213">
            <v>0</v>
          </cell>
          <cell r="F213">
            <v>0</v>
          </cell>
        </row>
        <row r="214">
          <cell r="A214" t="str">
            <v>5ENG0201CRVD119</v>
          </cell>
          <cell r="B214">
            <v>438000</v>
          </cell>
          <cell r="C214">
            <v>0</v>
          </cell>
          <cell r="D214">
            <v>0</v>
          </cell>
          <cell r="E214">
            <v>0</v>
          </cell>
          <cell r="F214">
            <v>0</v>
          </cell>
        </row>
        <row r="215">
          <cell r="A215" t="str">
            <v>5PNG0201CRVD114</v>
          </cell>
          <cell r="B215">
            <v>0</v>
          </cell>
          <cell r="C215">
            <v>100000</v>
          </cell>
          <cell r="D215">
            <v>0</v>
          </cell>
          <cell r="E215">
            <v>0</v>
          </cell>
          <cell r="F215">
            <v>0</v>
          </cell>
        </row>
        <row r="216">
          <cell r="A216" t="str">
            <v>5PNG0201CRVD108</v>
          </cell>
          <cell r="B216">
            <v>0</v>
          </cell>
          <cell r="C216">
            <v>400000</v>
          </cell>
          <cell r="D216">
            <v>400000</v>
          </cell>
          <cell r="E216">
            <v>0</v>
          </cell>
          <cell r="F216">
            <v>0</v>
          </cell>
        </row>
        <row r="217">
          <cell r="A217" t="str">
            <v>5PNG0201CRVD206</v>
          </cell>
          <cell r="B217">
            <v>100000</v>
          </cell>
          <cell r="C217">
            <v>0</v>
          </cell>
          <cell r="D217">
            <v>0</v>
          </cell>
          <cell r="E217">
            <v>0</v>
          </cell>
          <cell r="F217">
            <v>0</v>
          </cell>
        </row>
        <row r="218">
          <cell r="A218" t="str">
            <v>5PNG0201FIAS271</v>
          </cell>
          <cell r="B218">
            <v>0</v>
          </cell>
          <cell r="C218">
            <v>0</v>
          </cell>
          <cell r="D218">
            <v>0</v>
          </cell>
          <cell r="E218">
            <v>0</v>
          </cell>
          <cell r="F218">
            <v>0</v>
          </cell>
        </row>
        <row r="219">
          <cell r="A219" t="str">
            <v>5PNG0201FIAS168</v>
          </cell>
          <cell r="B219">
            <v>0</v>
          </cell>
          <cell r="C219">
            <v>0</v>
          </cell>
          <cell r="D219">
            <v>0</v>
          </cell>
          <cell r="E219">
            <v>0</v>
          </cell>
          <cell r="F219">
            <v>0</v>
          </cell>
        </row>
        <row r="220">
          <cell r="A220" t="str">
            <v>5PNG0201IEME109</v>
          </cell>
          <cell r="B220">
            <v>588000</v>
          </cell>
          <cell r="C220">
            <v>450000</v>
          </cell>
          <cell r="D220">
            <v>400000</v>
          </cell>
          <cell r="E220">
            <v>250000</v>
          </cell>
          <cell r="F220">
            <v>250000</v>
          </cell>
        </row>
        <row r="221">
          <cell r="A221" t="str">
            <v>5DNG0201CRVD142</v>
          </cell>
          <cell r="B221">
            <v>0</v>
          </cell>
          <cell r="C221">
            <v>300000</v>
          </cell>
          <cell r="D221">
            <v>300000</v>
          </cell>
          <cell r="E221">
            <v>300000</v>
          </cell>
          <cell r="F221">
            <v>300000</v>
          </cell>
        </row>
        <row r="222">
          <cell r="A222" t="str">
            <v>5PNG0201FIAS273</v>
          </cell>
          <cell r="B222">
            <v>0</v>
          </cell>
          <cell r="C222">
            <v>0</v>
          </cell>
          <cell r="D222">
            <v>0</v>
          </cell>
          <cell r="E222">
            <v>0</v>
          </cell>
          <cell r="F222">
            <v>0</v>
          </cell>
        </row>
        <row r="223">
          <cell r="A223" t="str">
            <v>5PNG0201FIAS149</v>
          </cell>
          <cell r="B223">
            <v>0</v>
          </cell>
          <cell r="C223">
            <v>0</v>
          </cell>
          <cell r="D223">
            <v>0</v>
          </cell>
          <cell r="E223">
            <v>0</v>
          </cell>
          <cell r="F223">
            <v>0</v>
          </cell>
        </row>
        <row r="224">
          <cell r="A224" t="str">
            <v>5PNG0201CRVD205</v>
          </cell>
          <cell r="B224">
            <v>350000</v>
          </cell>
          <cell r="C224">
            <v>0</v>
          </cell>
          <cell r="D224">
            <v>0</v>
          </cell>
          <cell r="E224">
            <v>0</v>
          </cell>
          <cell r="F224">
            <v>0</v>
          </cell>
        </row>
        <row r="225">
          <cell r="A225" t="str">
            <v>5PNG0201CRVD107</v>
          </cell>
          <cell r="B225">
            <v>0</v>
          </cell>
          <cell r="C225">
            <v>0</v>
          </cell>
          <cell r="D225">
            <v>0</v>
          </cell>
          <cell r="E225">
            <v>0</v>
          </cell>
          <cell r="F225">
            <v>0</v>
          </cell>
        </row>
        <row r="226">
          <cell r="A226" t="str">
            <v>5PNG0201FIAS144</v>
          </cell>
          <cell r="B226">
            <v>0</v>
          </cell>
          <cell r="C226">
            <v>0</v>
          </cell>
          <cell r="D226">
            <v>0</v>
          </cell>
          <cell r="E226">
            <v>0</v>
          </cell>
          <cell r="F226">
            <v>0</v>
          </cell>
        </row>
        <row r="227">
          <cell r="A227" t="str">
            <v>5PNG0201FIAS225</v>
          </cell>
          <cell r="B227">
            <v>0</v>
          </cell>
          <cell r="C227">
            <v>0</v>
          </cell>
          <cell r="D227">
            <v>0</v>
          </cell>
          <cell r="E227">
            <v>0</v>
          </cell>
          <cell r="F227">
            <v>0</v>
          </cell>
        </row>
        <row r="228">
          <cell r="A228" t="str">
            <v>5PNG0201FIAS025</v>
          </cell>
          <cell r="B228">
            <v>0</v>
          </cell>
          <cell r="C228">
            <v>0</v>
          </cell>
          <cell r="D228">
            <v>0</v>
          </cell>
          <cell r="E228">
            <v>0</v>
          </cell>
          <cell r="F228">
            <v>0</v>
          </cell>
        </row>
        <row r="229">
          <cell r="A229" t="str">
            <v>5PNG0201FIAS245</v>
          </cell>
          <cell r="B229">
            <v>0</v>
          </cell>
          <cell r="C229">
            <v>0</v>
          </cell>
          <cell r="D229">
            <v>0</v>
          </cell>
          <cell r="E229">
            <v>0</v>
          </cell>
          <cell r="F229">
            <v>0</v>
          </cell>
        </row>
        <row r="230">
          <cell r="A230" t="str">
            <v>5PNG0201FIAS146</v>
          </cell>
          <cell r="B230">
            <v>0</v>
          </cell>
          <cell r="C230">
            <v>0</v>
          </cell>
          <cell r="D230">
            <v>0</v>
          </cell>
          <cell r="E230">
            <v>0</v>
          </cell>
          <cell r="F230">
            <v>0</v>
          </cell>
        </row>
        <row r="231">
          <cell r="A231" t="str">
            <v>5PNG0201FIAS093</v>
          </cell>
          <cell r="B231">
            <v>0</v>
          </cell>
          <cell r="C231">
            <v>0</v>
          </cell>
          <cell r="D231">
            <v>0</v>
          </cell>
          <cell r="E231">
            <v>0</v>
          </cell>
          <cell r="F231">
            <v>0</v>
          </cell>
        </row>
        <row r="232">
          <cell r="A232" t="str">
            <v>5PNG0201FIAS013</v>
          </cell>
          <cell r="B232">
            <v>0</v>
          </cell>
          <cell r="C232">
            <v>0</v>
          </cell>
          <cell r="D232">
            <v>0</v>
          </cell>
          <cell r="E232">
            <v>0</v>
          </cell>
          <cell r="F232">
            <v>0</v>
          </cell>
        </row>
        <row r="233">
          <cell r="A233" t="str">
            <v>5PNG0201FIAS133</v>
          </cell>
          <cell r="B233">
            <v>0</v>
          </cell>
          <cell r="C233">
            <v>0</v>
          </cell>
          <cell r="D233">
            <v>0</v>
          </cell>
          <cell r="E233">
            <v>0</v>
          </cell>
          <cell r="F233">
            <v>0</v>
          </cell>
        </row>
        <row r="234">
          <cell r="A234" t="str">
            <v>5PNG0201FIAS123</v>
          </cell>
          <cell r="B234">
            <v>0</v>
          </cell>
          <cell r="C234">
            <v>0</v>
          </cell>
          <cell r="D234">
            <v>0</v>
          </cell>
          <cell r="E234">
            <v>0</v>
          </cell>
          <cell r="F234">
            <v>0</v>
          </cell>
        </row>
        <row r="235">
          <cell r="A235" t="str">
            <v>5PNG0201FIAS129</v>
          </cell>
          <cell r="B235">
            <v>0</v>
          </cell>
          <cell r="C235">
            <v>200000</v>
          </cell>
          <cell r="D235">
            <v>0</v>
          </cell>
          <cell r="E235">
            <v>0</v>
          </cell>
          <cell r="F235">
            <v>0</v>
          </cell>
        </row>
        <row r="236">
          <cell r="A236" t="str">
            <v>5PNG0201CRVD209</v>
          </cell>
          <cell r="B236">
            <v>250000</v>
          </cell>
          <cell r="C236">
            <v>0</v>
          </cell>
          <cell r="D236">
            <v>0</v>
          </cell>
          <cell r="E236">
            <v>0</v>
          </cell>
          <cell r="F236">
            <v>0</v>
          </cell>
        </row>
        <row r="237">
          <cell r="A237" t="str">
            <v>5ENG0201SAOD860</v>
          </cell>
          <cell r="B237">
            <v>0</v>
          </cell>
          <cell r="C237">
            <v>400000</v>
          </cell>
          <cell r="D237">
            <v>400000</v>
          </cell>
          <cell r="E237">
            <v>400000</v>
          </cell>
          <cell r="F237">
            <v>400000</v>
          </cell>
        </row>
        <row r="238">
          <cell r="A238" t="str">
            <v>5PNG0201IEME564</v>
          </cell>
          <cell r="B238">
            <v>912000</v>
          </cell>
          <cell r="C238">
            <v>400000</v>
          </cell>
          <cell r="D238">
            <v>400000</v>
          </cell>
          <cell r="E238">
            <v>400000</v>
          </cell>
          <cell r="F238">
            <v>400000</v>
          </cell>
        </row>
        <row r="239">
          <cell r="A239" t="str">
            <v>5ONG0221LARD100</v>
          </cell>
          <cell r="B239">
            <v>0</v>
          </cell>
          <cell r="C239">
            <v>0</v>
          </cell>
          <cell r="D239">
            <v>0</v>
          </cell>
          <cell r="E239">
            <v>0</v>
          </cell>
          <cell r="F239">
            <v>0</v>
          </cell>
        </row>
        <row r="240">
          <cell r="A240" t="str">
            <v>5PNG0201CRVD213</v>
          </cell>
          <cell r="B240">
            <v>500000</v>
          </cell>
          <cell r="C240">
            <v>0</v>
          </cell>
          <cell r="D240">
            <v>0</v>
          </cell>
          <cell r="E240">
            <v>0</v>
          </cell>
          <cell r="F240">
            <v>0</v>
          </cell>
        </row>
        <row r="241">
          <cell r="A241" t="str">
            <v>5ONG0201FIAS530</v>
          </cell>
          <cell r="B241">
            <v>495000</v>
          </cell>
          <cell r="C241">
            <v>519000</v>
          </cell>
          <cell r="D241">
            <v>519000</v>
          </cell>
          <cell r="E241">
            <v>545000</v>
          </cell>
          <cell r="F241">
            <v>545000</v>
          </cell>
        </row>
        <row r="242">
          <cell r="A242" t="str">
            <v>5ONG0201FIAS540</v>
          </cell>
          <cell r="B242">
            <v>130229.5081967213</v>
          </cell>
          <cell r="C242">
            <v>285328.9425</v>
          </cell>
          <cell r="D242">
            <v>299595.38962500001</v>
          </cell>
          <cell r="E242">
            <v>314575.15910624998</v>
          </cell>
          <cell r="F242">
            <v>330303.91706156253</v>
          </cell>
        </row>
        <row r="243">
          <cell r="A243" t="str">
            <v>5ONG0205PSAM100</v>
          </cell>
          <cell r="B243">
            <v>6000</v>
          </cell>
          <cell r="C243">
            <v>6300</v>
          </cell>
          <cell r="D243">
            <v>6300</v>
          </cell>
          <cell r="E243">
            <v>6600</v>
          </cell>
          <cell r="F243">
            <v>7000</v>
          </cell>
        </row>
        <row r="244">
          <cell r="A244" t="str">
            <v>5ENG0201NOIL839</v>
          </cell>
          <cell r="B244">
            <v>0</v>
          </cell>
          <cell r="C244">
            <v>0</v>
          </cell>
          <cell r="D244">
            <v>0</v>
          </cell>
          <cell r="E244">
            <v>0</v>
          </cell>
          <cell r="F244">
            <v>0</v>
          </cell>
        </row>
        <row r="245">
          <cell r="A245" t="str">
            <v>5PNG0201CRVD207</v>
          </cell>
          <cell r="B245">
            <v>5000000</v>
          </cell>
          <cell r="C245">
            <v>0</v>
          </cell>
          <cell r="D245">
            <v>0</v>
          </cell>
          <cell r="E245">
            <v>0</v>
          </cell>
          <cell r="F245">
            <v>0</v>
          </cell>
        </row>
        <row r="246">
          <cell r="A246" t="str">
            <v>5PNG0201FIAS067</v>
          </cell>
          <cell r="B246">
            <v>0</v>
          </cell>
          <cell r="C246">
            <v>6000000</v>
          </cell>
          <cell r="D246">
            <v>6000000</v>
          </cell>
          <cell r="E246">
            <v>6000000</v>
          </cell>
          <cell r="F246">
            <v>5000000</v>
          </cell>
        </row>
        <row r="247">
          <cell r="A247" t="str">
            <v>5ENG0201NHSE858</v>
          </cell>
          <cell r="B247">
            <v>0</v>
          </cell>
          <cell r="C247">
            <v>0</v>
          </cell>
          <cell r="D247">
            <v>0</v>
          </cell>
          <cell r="E247">
            <v>0</v>
          </cell>
          <cell r="F247">
            <v>0</v>
          </cell>
        </row>
        <row r="248">
          <cell r="A248" t="str">
            <v>5PNG0201CRVD208</v>
          </cell>
          <cell r="B248">
            <v>300000</v>
          </cell>
          <cell r="C248">
            <v>0</v>
          </cell>
          <cell r="D248">
            <v>0</v>
          </cell>
          <cell r="E248">
            <v>0</v>
          </cell>
          <cell r="F248">
            <v>0</v>
          </cell>
        </row>
        <row r="249">
          <cell r="A249" t="str">
            <v>5PNG0201FIAS114</v>
          </cell>
          <cell r="B249">
            <v>0</v>
          </cell>
          <cell r="C249">
            <v>350000</v>
          </cell>
          <cell r="D249">
            <v>600000</v>
          </cell>
          <cell r="E249">
            <v>600000</v>
          </cell>
          <cell r="F249">
            <v>600000</v>
          </cell>
        </row>
        <row r="250">
          <cell r="A250" t="str">
            <v>5PNG0201FIAS115</v>
          </cell>
          <cell r="B250">
            <v>0</v>
          </cell>
          <cell r="C250">
            <v>0</v>
          </cell>
          <cell r="D250">
            <v>0</v>
          </cell>
          <cell r="E250">
            <v>0</v>
          </cell>
          <cell r="F250">
            <v>0</v>
          </cell>
        </row>
        <row r="251">
          <cell r="A251" t="str">
            <v>5PNG0201FIAS097</v>
          </cell>
          <cell r="B251">
            <v>0</v>
          </cell>
          <cell r="C251">
            <v>0</v>
          </cell>
          <cell r="D251">
            <v>0</v>
          </cell>
          <cell r="E251">
            <v>0</v>
          </cell>
          <cell r="F251">
            <v>0</v>
          </cell>
        </row>
        <row r="252">
          <cell r="A252" t="str">
            <v>5PNG0201CRVD218</v>
          </cell>
          <cell r="B252">
            <v>260000</v>
          </cell>
          <cell r="C252">
            <v>0</v>
          </cell>
          <cell r="D252">
            <v>0</v>
          </cell>
          <cell r="E252">
            <v>0</v>
          </cell>
          <cell r="F252">
            <v>0</v>
          </cell>
        </row>
        <row r="253">
          <cell r="A253" t="str">
            <v>5ENG0221CRVD122</v>
          </cell>
          <cell r="B253">
            <v>350000</v>
          </cell>
          <cell r="C253">
            <v>0</v>
          </cell>
          <cell r="D253">
            <v>0</v>
          </cell>
          <cell r="E253">
            <v>0</v>
          </cell>
          <cell r="F253">
            <v>0</v>
          </cell>
        </row>
        <row r="254">
          <cell r="A254" t="str">
            <v>5CNG0231WOPD301</v>
          </cell>
          <cell r="B254">
            <v>7287279.0655737706</v>
          </cell>
          <cell r="C254">
            <v>0</v>
          </cell>
          <cell r="D254">
            <v>0</v>
          </cell>
          <cell r="E254">
            <v>0</v>
          </cell>
          <cell r="F254">
            <v>0</v>
          </cell>
        </row>
        <row r="255">
          <cell r="A255" t="str">
            <v>5CNG0231WOPD300</v>
          </cell>
          <cell r="B255">
            <v>7286159.0655737706</v>
          </cell>
          <cell r="C255">
            <v>0</v>
          </cell>
          <cell r="D255">
            <v>0</v>
          </cell>
          <cell r="E255">
            <v>0</v>
          </cell>
          <cell r="F255">
            <v>0</v>
          </cell>
        </row>
        <row r="256">
          <cell r="A256" t="str">
            <v>5PNG0201CRVD102</v>
          </cell>
          <cell r="B256">
            <v>0</v>
          </cell>
          <cell r="C256">
            <v>0</v>
          </cell>
          <cell r="D256">
            <v>0</v>
          </cell>
          <cell r="E256">
            <v>0</v>
          </cell>
          <cell r="F256">
            <v>0</v>
          </cell>
        </row>
        <row r="257">
          <cell r="A257" t="str">
            <v>5ONG0221LARD105</v>
          </cell>
          <cell r="B257">
            <v>0</v>
          </cell>
          <cell r="C257">
            <v>0</v>
          </cell>
          <cell r="D257">
            <v>0</v>
          </cell>
          <cell r="E257">
            <v>0</v>
          </cell>
          <cell r="F257">
            <v>0</v>
          </cell>
        </row>
        <row r="258">
          <cell r="A258" t="str">
            <v>5ONG0225LARD105</v>
          </cell>
          <cell r="B258">
            <v>68000</v>
          </cell>
          <cell r="C258">
            <v>71000</v>
          </cell>
          <cell r="D258">
            <v>71000</v>
          </cell>
          <cell r="E258">
            <v>75000</v>
          </cell>
          <cell r="F258">
            <v>75000</v>
          </cell>
        </row>
        <row r="259">
          <cell r="A259" t="str">
            <v>5ONG0221LARD104</v>
          </cell>
          <cell r="B259">
            <v>20000</v>
          </cell>
          <cell r="C259">
            <v>21000</v>
          </cell>
          <cell r="D259">
            <v>21000</v>
          </cell>
          <cell r="E259">
            <v>23000</v>
          </cell>
          <cell r="F259">
            <v>23000</v>
          </cell>
        </row>
        <row r="260">
          <cell r="A260" t="str">
            <v>5ONG0205LARD251</v>
          </cell>
          <cell r="B260">
            <v>42000</v>
          </cell>
          <cell r="C260">
            <v>42000</v>
          </cell>
          <cell r="D260">
            <v>44000</v>
          </cell>
          <cell r="E260">
            <v>44000</v>
          </cell>
          <cell r="F260">
            <v>46000</v>
          </cell>
        </row>
        <row r="261">
          <cell r="A261" t="str">
            <v>5PNG0223CRVD102</v>
          </cell>
          <cell r="B261">
            <v>0</v>
          </cell>
          <cell r="C261">
            <v>200000</v>
          </cell>
          <cell r="D261">
            <v>0</v>
          </cell>
          <cell r="E261">
            <v>0</v>
          </cell>
          <cell r="F261">
            <v>0</v>
          </cell>
        </row>
        <row r="262">
          <cell r="A262" t="str">
            <v>5PNG0223CRVD105</v>
          </cell>
          <cell r="B262">
            <v>0</v>
          </cell>
          <cell r="C262">
            <v>200000</v>
          </cell>
          <cell r="D262">
            <v>0</v>
          </cell>
          <cell r="E262">
            <v>0</v>
          </cell>
          <cell r="F262">
            <v>0</v>
          </cell>
        </row>
        <row r="263">
          <cell r="A263" t="str">
            <v>5PNG0223CRVD191</v>
          </cell>
          <cell r="B263">
            <v>0</v>
          </cell>
          <cell r="C263">
            <v>250000</v>
          </cell>
          <cell r="D263">
            <v>123000</v>
          </cell>
          <cell r="E263">
            <v>300000</v>
          </cell>
          <cell r="F263">
            <v>300000</v>
          </cell>
        </row>
        <row r="264">
          <cell r="A264" t="str">
            <v>5DNG0223CRVD333</v>
          </cell>
          <cell r="B264">
            <v>180000</v>
          </cell>
          <cell r="C264">
            <v>0</v>
          </cell>
          <cell r="D264">
            <v>0</v>
          </cell>
          <cell r="E264">
            <v>0</v>
          </cell>
          <cell r="F264">
            <v>0</v>
          </cell>
        </row>
        <row r="265">
          <cell r="A265" t="str">
            <v>5PNG0223CRVD118</v>
          </cell>
          <cell r="B265">
            <v>0</v>
          </cell>
          <cell r="C265">
            <v>0</v>
          </cell>
          <cell r="D265">
            <v>0</v>
          </cell>
          <cell r="E265">
            <v>0</v>
          </cell>
          <cell r="F265">
            <v>0</v>
          </cell>
        </row>
        <row r="266">
          <cell r="A266" t="str">
            <v>5PNG0223CRVD100</v>
          </cell>
          <cell r="B266">
            <v>0</v>
          </cell>
          <cell r="C266">
            <v>0</v>
          </cell>
          <cell r="D266">
            <v>0</v>
          </cell>
          <cell r="E266">
            <v>0</v>
          </cell>
          <cell r="F266">
            <v>0</v>
          </cell>
        </row>
        <row r="267">
          <cell r="A267" t="str">
            <v>5ENG0223CRVD100</v>
          </cell>
          <cell r="B267">
            <v>0</v>
          </cell>
          <cell r="C267">
            <v>0</v>
          </cell>
          <cell r="D267">
            <v>0</v>
          </cell>
          <cell r="E267">
            <v>0</v>
          </cell>
          <cell r="F267">
            <v>0</v>
          </cell>
        </row>
        <row r="268">
          <cell r="A268" t="str">
            <v>5PNG0201FIAS119</v>
          </cell>
          <cell r="B268">
            <v>0</v>
          </cell>
          <cell r="C268">
            <v>0</v>
          </cell>
          <cell r="D268">
            <v>0</v>
          </cell>
          <cell r="E268">
            <v>0</v>
          </cell>
          <cell r="F268">
            <v>0</v>
          </cell>
        </row>
        <row r="269">
          <cell r="A269" t="str">
            <v>5PNG0201FIAS230</v>
          </cell>
          <cell r="B269">
            <v>0</v>
          </cell>
          <cell r="C269">
            <v>0</v>
          </cell>
          <cell r="D269">
            <v>0</v>
          </cell>
          <cell r="E269">
            <v>0</v>
          </cell>
          <cell r="F269">
            <v>0</v>
          </cell>
        </row>
        <row r="270">
          <cell r="A270" t="str">
            <v>5PNG0225CRVD102</v>
          </cell>
          <cell r="B270">
            <v>0</v>
          </cell>
          <cell r="C270">
            <v>0</v>
          </cell>
          <cell r="D270">
            <v>0</v>
          </cell>
          <cell r="E270">
            <v>0</v>
          </cell>
          <cell r="F270">
            <v>0</v>
          </cell>
        </row>
        <row r="271">
          <cell r="A271" t="str">
            <v>5PNG0225CRVD103</v>
          </cell>
          <cell r="B271">
            <v>0</v>
          </cell>
          <cell r="C271">
            <v>0</v>
          </cell>
          <cell r="D271">
            <v>0</v>
          </cell>
          <cell r="E271">
            <v>0</v>
          </cell>
          <cell r="F271">
            <v>0</v>
          </cell>
        </row>
        <row r="272">
          <cell r="A272" t="str">
            <v>5PNG0201FIAS142</v>
          </cell>
          <cell r="B272">
            <v>0</v>
          </cell>
          <cell r="C272">
            <v>0</v>
          </cell>
          <cell r="D272">
            <v>0</v>
          </cell>
          <cell r="E272">
            <v>0</v>
          </cell>
          <cell r="F272">
            <v>0</v>
          </cell>
        </row>
        <row r="273">
          <cell r="A273" t="str">
            <v>5PNG0201FIAS219</v>
          </cell>
          <cell r="B273">
            <v>0</v>
          </cell>
          <cell r="C273">
            <v>0</v>
          </cell>
          <cell r="D273">
            <v>0</v>
          </cell>
          <cell r="E273">
            <v>0</v>
          </cell>
          <cell r="F273">
            <v>0</v>
          </cell>
        </row>
        <row r="274">
          <cell r="A274" t="str">
            <v>5PNG0201FIAS042</v>
          </cell>
          <cell r="B274">
            <v>0</v>
          </cell>
          <cell r="C274">
            <v>0</v>
          </cell>
          <cell r="D274">
            <v>0</v>
          </cell>
          <cell r="E274">
            <v>0</v>
          </cell>
          <cell r="F274">
            <v>0</v>
          </cell>
        </row>
        <row r="275">
          <cell r="A275" t="str">
            <v>5PNG0201IEME111</v>
          </cell>
          <cell r="B275">
            <v>7400000</v>
          </cell>
          <cell r="C275">
            <v>4550000</v>
          </cell>
          <cell r="D275">
            <v>2600000</v>
          </cell>
          <cell r="E275">
            <v>1750000</v>
          </cell>
          <cell r="F275">
            <v>1750000</v>
          </cell>
        </row>
        <row r="276">
          <cell r="A276" t="str">
            <v>5PNG0201IEME110</v>
          </cell>
          <cell r="B276">
            <v>0</v>
          </cell>
          <cell r="C276">
            <v>0</v>
          </cell>
          <cell r="D276">
            <v>0</v>
          </cell>
          <cell r="E276">
            <v>0</v>
          </cell>
          <cell r="F276">
            <v>0</v>
          </cell>
        </row>
        <row r="277">
          <cell r="A277" t="str">
            <v>5PNG0201FIAS162</v>
          </cell>
          <cell r="B277">
            <v>0</v>
          </cell>
          <cell r="C277">
            <v>0</v>
          </cell>
          <cell r="D277">
            <v>0</v>
          </cell>
          <cell r="E277">
            <v>0</v>
          </cell>
          <cell r="F277">
            <v>0</v>
          </cell>
        </row>
        <row r="278">
          <cell r="A278" t="str">
            <v>5PNG0201FIAS270</v>
          </cell>
          <cell r="B278">
            <v>0</v>
          </cell>
          <cell r="C278">
            <v>0</v>
          </cell>
          <cell r="D278">
            <v>0</v>
          </cell>
          <cell r="E278">
            <v>0</v>
          </cell>
          <cell r="F278">
            <v>0</v>
          </cell>
        </row>
        <row r="279">
          <cell r="A279" t="str">
            <v>5ONG0201WHSD100</v>
          </cell>
          <cell r="B279">
            <v>400000</v>
          </cell>
          <cell r="C279">
            <v>400000</v>
          </cell>
          <cell r="D279">
            <v>300000</v>
          </cell>
          <cell r="E279">
            <v>300000</v>
          </cell>
          <cell r="F279">
            <v>300000</v>
          </cell>
        </row>
        <row r="280">
          <cell r="A280" t="str">
            <v>5ONG0205HSSE252</v>
          </cell>
          <cell r="B280">
            <v>82000</v>
          </cell>
          <cell r="C280">
            <v>0</v>
          </cell>
          <cell r="D280">
            <v>0</v>
          </cell>
          <cell r="E280">
            <v>0</v>
          </cell>
          <cell r="F280">
            <v>0</v>
          </cell>
        </row>
        <row r="281">
          <cell r="A281" t="str">
            <v>5PNG0201FIAS275</v>
          </cell>
          <cell r="B281">
            <v>0</v>
          </cell>
          <cell r="C281">
            <v>0</v>
          </cell>
          <cell r="D281">
            <v>0</v>
          </cell>
          <cell r="E281">
            <v>0</v>
          </cell>
          <cell r="F281">
            <v>0</v>
          </cell>
        </row>
        <row r="282">
          <cell r="A282" t="str">
            <v>5PNG0201FIAS257</v>
          </cell>
          <cell r="B282">
            <v>0</v>
          </cell>
          <cell r="C282">
            <v>0</v>
          </cell>
          <cell r="D282">
            <v>0</v>
          </cell>
          <cell r="E282">
            <v>0</v>
          </cell>
          <cell r="F282">
            <v>0</v>
          </cell>
        </row>
        <row r="283">
          <cell r="A283" t="str">
            <v>5PNG0201FIAS212</v>
          </cell>
          <cell r="B283">
            <v>0</v>
          </cell>
          <cell r="C283">
            <v>0</v>
          </cell>
          <cell r="D283">
            <v>0</v>
          </cell>
          <cell r="E283">
            <v>0</v>
          </cell>
          <cell r="F283">
            <v>0</v>
          </cell>
        </row>
        <row r="284">
          <cell r="A284" t="str">
            <v>5PNG0201FIAS221</v>
          </cell>
          <cell r="B284">
            <v>0</v>
          </cell>
          <cell r="C284">
            <v>0</v>
          </cell>
          <cell r="D284">
            <v>0</v>
          </cell>
          <cell r="E284">
            <v>0</v>
          </cell>
          <cell r="F284">
            <v>0</v>
          </cell>
        </row>
        <row r="285">
          <cell r="A285" t="str">
            <v>5PNG0201FIAS150</v>
          </cell>
          <cell r="B285">
            <v>0</v>
          </cell>
          <cell r="C285">
            <v>0</v>
          </cell>
          <cell r="D285">
            <v>0</v>
          </cell>
          <cell r="E285">
            <v>0</v>
          </cell>
          <cell r="F285">
            <v>0</v>
          </cell>
        </row>
        <row r="286">
          <cell r="A286" t="str">
            <v>5PNG0201FIAS154</v>
          </cell>
          <cell r="B286">
            <v>0</v>
          </cell>
          <cell r="C286">
            <v>850000</v>
          </cell>
          <cell r="D286">
            <v>1000000</v>
          </cell>
          <cell r="E286">
            <v>850000</v>
          </cell>
          <cell r="F286">
            <v>850000</v>
          </cell>
        </row>
        <row r="287">
          <cell r="A287" t="str">
            <v>5PNG0201CRVD214</v>
          </cell>
          <cell r="B287">
            <v>350000</v>
          </cell>
          <cell r="C287">
            <v>0</v>
          </cell>
          <cell r="D287">
            <v>0</v>
          </cell>
          <cell r="E287">
            <v>0</v>
          </cell>
          <cell r="F287">
            <v>0</v>
          </cell>
        </row>
        <row r="288">
          <cell r="A288" t="str">
            <v>5PNG0201CRVD210</v>
          </cell>
          <cell r="B288">
            <v>750000</v>
          </cell>
          <cell r="C288">
            <v>0</v>
          </cell>
          <cell r="D288">
            <v>0</v>
          </cell>
          <cell r="E288">
            <v>0</v>
          </cell>
          <cell r="F288">
            <v>0</v>
          </cell>
        </row>
        <row r="289">
          <cell r="A289" t="str">
            <v>5PNG0201FIAS151</v>
          </cell>
          <cell r="B289">
            <v>0</v>
          </cell>
          <cell r="C289">
            <v>1300000</v>
          </cell>
          <cell r="D289">
            <v>1300000</v>
          </cell>
          <cell r="E289">
            <v>1300000</v>
          </cell>
          <cell r="F289">
            <v>1300000</v>
          </cell>
        </row>
        <row r="290">
          <cell r="A290" t="str">
            <v>5PNG0201CRVD211</v>
          </cell>
          <cell r="B290">
            <v>750000</v>
          </cell>
          <cell r="C290">
            <v>0</v>
          </cell>
          <cell r="D290">
            <v>0</v>
          </cell>
          <cell r="E290">
            <v>0</v>
          </cell>
          <cell r="F290">
            <v>0</v>
          </cell>
        </row>
        <row r="291">
          <cell r="A291" t="str">
            <v>5PNG0201FIAS152</v>
          </cell>
          <cell r="B291">
            <v>0</v>
          </cell>
          <cell r="C291">
            <v>1300000</v>
          </cell>
          <cell r="D291">
            <v>1300000</v>
          </cell>
          <cell r="E291">
            <v>1300000</v>
          </cell>
          <cell r="F291">
            <v>1300000</v>
          </cell>
        </row>
        <row r="292">
          <cell r="A292" t="str">
            <v>5PNG0201FIAS153</v>
          </cell>
          <cell r="B292">
            <v>0</v>
          </cell>
          <cell r="C292">
            <v>0</v>
          </cell>
          <cell r="D292">
            <v>0</v>
          </cell>
          <cell r="E292">
            <v>0</v>
          </cell>
          <cell r="F292">
            <v>0</v>
          </cell>
        </row>
        <row r="293">
          <cell r="A293" t="str">
            <v>5PNG0205FIAS268</v>
          </cell>
          <cell r="B293">
            <v>0</v>
          </cell>
          <cell r="C293">
            <v>0</v>
          </cell>
          <cell r="D293">
            <v>0</v>
          </cell>
          <cell r="E293">
            <v>0</v>
          </cell>
          <cell r="F293">
            <v>0</v>
          </cell>
        </row>
        <row r="294">
          <cell r="A294" t="str">
            <v>5PNG0201FIAS148</v>
          </cell>
          <cell r="B294">
            <v>0</v>
          </cell>
          <cell r="C294">
            <v>0</v>
          </cell>
          <cell r="D294">
            <v>0</v>
          </cell>
          <cell r="E294">
            <v>0</v>
          </cell>
          <cell r="F294">
            <v>0</v>
          </cell>
        </row>
        <row r="295">
          <cell r="A295" t="str">
            <v>5PNG0221CRVD103</v>
          </cell>
          <cell r="B295">
            <v>0</v>
          </cell>
          <cell r="C295">
            <v>500000</v>
          </cell>
          <cell r="D295">
            <v>500000</v>
          </cell>
          <cell r="E295">
            <v>500000</v>
          </cell>
          <cell r="F295">
            <v>500000</v>
          </cell>
        </row>
        <row r="296">
          <cell r="A296" t="str">
            <v>5PNG0201FIAS238</v>
          </cell>
          <cell r="B296">
            <v>0</v>
          </cell>
          <cell r="C296">
            <v>0</v>
          </cell>
          <cell r="D296">
            <v>0</v>
          </cell>
          <cell r="E296">
            <v>0</v>
          </cell>
          <cell r="F296">
            <v>0</v>
          </cell>
        </row>
        <row r="297">
          <cell r="A297" t="str">
            <v>5ONG0201FIAS432</v>
          </cell>
          <cell r="B297">
            <v>0</v>
          </cell>
          <cell r="C297">
            <v>0</v>
          </cell>
          <cell r="D297">
            <v>0</v>
          </cell>
          <cell r="E297">
            <v>0</v>
          </cell>
          <cell r="F297">
            <v>0</v>
          </cell>
        </row>
        <row r="298">
          <cell r="A298" t="str">
            <v>5PNG0201CRVD104</v>
          </cell>
          <cell r="B298">
            <v>0</v>
          </cell>
          <cell r="C298">
            <v>0</v>
          </cell>
          <cell r="D298">
            <v>0</v>
          </cell>
          <cell r="E298">
            <v>0</v>
          </cell>
          <cell r="F298">
            <v>0</v>
          </cell>
        </row>
        <row r="299">
          <cell r="A299" t="str">
            <v>5PNG0201CRVD400</v>
          </cell>
          <cell r="B299">
            <v>0</v>
          </cell>
          <cell r="C299">
            <v>300000</v>
          </cell>
          <cell r="D299">
            <v>300000</v>
          </cell>
          <cell r="E299">
            <v>300000</v>
          </cell>
          <cell r="F299">
            <v>300000</v>
          </cell>
        </row>
        <row r="300">
          <cell r="A300" t="str">
            <v>5PNG0201FIAS261</v>
          </cell>
          <cell r="B300">
            <v>0</v>
          </cell>
          <cell r="C300">
            <v>0</v>
          </cell>
          <cell r="D300">
            <v>0</v>
          </cell>
          <cell r="E300">
            <v>0</v>
          </cell>
          <cell r="F300">
            <v>0</v>
          </cell>
        </row>
        <row r="301">
          <cell r="A301" t="str">
            <v>5PNG0201FIAS226</v>
          </cell>
          <cell r="B301">
            <v>0</v>
          </cell>
          <cell r="C301">
            <v>0</v>
          </cell>
          <cell r="D301">
            <v>0</v>
          </cell>
          <cell r="E301">
            <v>0</v>
          </cell>
          <cell r="F301">
            <v>0</v>
          </cell>
        </row>
        <row r="302">
          <cell r="A302" t="str">
            <v>5ENG0201NOIL842</v>
          </cell>
          <cell r="B302">
            <v>0</v>
          </cell>
          <cell r="C302">
            <v>0</v>
          </cell>
          <cell r="D302">
            <v>0</v>
          </cell>
          <cell r="E302">
            <v>0</v>
          </cell>
          <cell r="F302">
            <v>0</v>
          </cell>
        </row>
        <row r="303">
          <cell r="A303" t="str">
            <v>5PNG0201FIAS251</v>
          </cell>
          <cell r="B303">
            <v>0</v>
          </cell>
          <cell r="C303">
            <v>450000</v>
          </cell>
          <cell r="D303">
            <v>600000</v>
          </cell>
          <cell r="E303">
            <v>450000</v>
          </cell>
          <cell r="F303">
            <v>450000</v>
          </cell>
        </row>
        <row r="304">
          <cell r="A304" t="str">
            <v>5PNG0201FIAS227</v>
          </cell>
          <cell r="B304">
            <v>0</v>
          </cell>
          <cell r="C304">
            <v>0</v>
          </cell>
          <cell r="D304">
            <v>0</v>
          </cell>
          <cell r="E304">
            <v>0</v>
          </cell>
          <cell r="F304">
            <v>0</v>
          </cell>
        </row>
        <row r="305">
          <cell r="A305" t="str">
            <v>5PNG0201FIAS222</v>
          </cell>
          <cell r="B305">
            <v>0</v>
          </cell>
          <cell r="C305">
            <v>600000</v>
          </cell>
          <cell r="D305">
            <v>600000</v>
          </cell>
          <cell r="E305">
            <v>600000</v>
          </cell>
          <cell r="F305">
            <v>600000</v>
          </cell>
        </row>
        <row r="306">
          <cell r="A306" t="str">
            <v>5PNG0205FIAS301</v>
          </cell>
          <cell r="B306">
            <v>0</v>
          </cell>
          <cell r="C306">
            <v>0</v>
          </cell>
          <cell r="D306">
            <v>0</v>
          </cell>
          <cell r="E306">
            <v>0</v>
          </cell>
          <cell r="F306">
            <v>0</v>
          </cell>
        </row>
        <row r="307">
          <cell r="A307" t="str">
            <v>5PNG0201FIAS265</v>
          </cell>
          <cell r="B307">
            <v>3508000</v>
          </cell>
          <cell r="C307">
            <v>3683000</v>
          </cell>
          <cell r="D307">
            <v>3868000</v>
          </cell>
          <cell r="E307">
            <v>4061000</v>
          </cell>
          <cell r="F307">
            <v>4264000</v>
          </cell>
        </row>
        <row r="308">
          <cell r="A308" t="str">
            <v>5PNG0205PSAM102</v>
          </cell>
          <cell r="B308">
            <v>0</v>
          </cell>
          <cell r="C308">
            <v>0</v>
          </cell>
          <cell r="D308">
            <v>0</v>
          </cell>
          <cell r="E308">
            <v>0</v>
          </cell>
          <cell r="F308">
            <v>0</v>
          </cell>
        </row>
        <row r="309">
          <cell r="A309" t="str">
            <v>5PNG0201CRVD403</v>
          </cell>
          <cell r="B309">
            <v>0</v>
          </cell>
          <cell r="C309">
            <v>150000</v>
          </cell>
          <cell r="D309">
            <v>150000</v>
          </cell>
          <cell r="E309">
            <v>150000</v>
          </cell>
          <cell r="F309">
            <v>150000</v>
          </cell>
        </row>
        <row r="310">
          <cell r="A310" t="str">
            <v>5PNG0201FIAS171</v>
          </cell>
          <cell r="B310">
            <v>0</v>
          </cell>
          <cell r="C310">
            <v>0</v>
          </cell>
          <cell r="D310">
            <v>0</v>
          </cell>
          <cell r="E310">
            <v>0</v>
          </cell>
          <cell r="F310">
            <v>0</v>
          </cell>
        </row>
        <row r="311">
          <cell r="A311" t="str">
            <v>5PNG0201FIAS260</v>
          </cell>
          <cell r="B311">
            <v>0</v>
          </cell>
          <cell r="C311">
            <v>0</v>
          </cell>
          <cell r="D311">
            <v>0</v>
          </cell>
          <cell r="E311">
            <v>0</v>
          </cell>
          <cell r="F311">
            <v>0</v>
          </cell>
        </row>
        <row r="312">
          <cell r="A312" t="str">
            <v>5PNG0201FIAS199</v>
          </cell>
          <cell r="B312">
            <v>0</v>
          </cell>
          <cell r="C312">
            <v>0</v>
          </cell>
          <cell r="D312">
            <v>0</v>
          </cell>
          <cell r="E312">
            <v>0</v>
          </cell>
          <cell r="F312">
            <v>0</v>
          </cell>
        </row>
        <row r="313">
          <cell r="A313" t="str">
            <v>5PNG0201FIAS276</v>
          </cell>
          <cell r="B313">
            <v>0</v>
          </cell>
          <cell r="C313">
            <v>0</v>
          </cell>
          <cell r="D313">
            <v>0</v>
          </cell>
          <cell r="E313">
            <v>0</v>
          </cell>
          <cell r="F313">
            <v>0</v>
          </cell>
        </row>
        <row r="314">
          <cell r="A314" t="str">
            <v>5PNG0201FIAS294</v>
          </cell>
          <cell r="B314">
            <v>0</v>
          </cell>
          <cell r="C314">
            <v>0</v>
          </cell>
          <cell r="D314">
            <v>0</v>
          </cell>
          <cell r="E314">
            <v>0</v>
          </cell>
          <cell r="F314">
            <v>0</v>
          </cell>
        </row>
        <row r="315">
          <cell r="A315" t="str">
            <v>5PNG0201FIAS295</v>
          </cell>
          <cell r="B315">
            <v>0</v>
          </cell>
          <cell r="C315">
            <v>0</v>
          </cell>
          <cell r="D315">
            <v>0</v>
          </cell>
          <cell r="E315">
            <v>0</v>
          </cell>
          <cell r="F315">
            <v>0</v>
          </cell>
        </row>
        <row r="316">
          <cell r="A316" t="str">
            <v>5ENG0201CRVD416</v>
          </cell>
          <cell r="B316">
            <v>0</v>
          </cell>
          <cell r="C316">
            <v>0</v>
          </cell>
          <cell r="D316">
            <v>0</v>
          </cell>
          <cell r="E316">
            <v>303606.55737704923</v>
          </cell>
          <cell r="F316">
            <v>0</v>
          </cell>
        </row>
        <row r="317">
          <cell r="A317" t="str">
            <v>5PNG0201FIAS180</v>
          </cell>
          <cell r="B317">
            <v>0</v>
          </cell>
          <cell r="C317">
            <v>0</v>
          </cell>
          <cell r="D317">
            <v>0</v>
          </cell>
          <cell r="E317">
            <v>0</v>
          </cell>
          <cell r="F317">
            <v>0</v>
          </cell>
        </row>
        <row r="318">
          <cell r="A318" t="str">
            <v>5PNG0201FIAS243</v>
          </cell>
          <cell r="B318">
            <v>0</v>
          </cell>
          <cell r="C318">
            <v>0</v>
          </cell>
          <cell r="D318">
            <v>0</v>
          </cell>
          <cell r="E318">
            <v>0</v>
          </cell>
          <cell r="F318">
            <v>0</v>
          </cell>
        </row>
        <row r="319">
          <cell r="A319" t="str">
            <v>5PNG0201CRVD409</v>
          </cell>
          <cell r="B319">
            <v>0</v>
          </cell>
          <cell r="C319">
            <v>480000</v>
          </cell>
          <cell r="D319">
            <v>0</v>
          </cell>
          <cell r="E319">
            <v>0</v>
          </cell>
          <cell r="F319">
            <v>500000</v>
          </cell>
        </row>
        <row r="320">
          <cell r="A320" t="str">
            <v>5PNG0201FIAS172</v>
          </cell>
          <cell r="B320">
            <v>0</v>
          </cell>
          <cell r="C320">
            <v>0</v>
          </cell>
          <cell r="D320">
            <v>0</v>
          </cell>
          <cell r="E320">
            <v>0</v>
          </cell>
          <cell r="F320">
            <v>0</v>
          </cell>
        </row>
        <row r="321">
          <cell r="A321" t="str">
            <v>5PNG0201CRVD111</v>
          </cell>
          <cell r="B321">
            <v>0</v>
          </cell>
          <cell r="C321">
            <v>0</v>
          </cell>
          <cell r="D321">
            <v>0</v>
          </cell>
          <cell r="E321">
            <v>0</v>
          </cell>
          <cell r="F321">
            <v>0</v>
          </cell>
        </row>
        <row r="322">
          <cell r="A322" t="str">
            <v>5PNG0201FIAS259</v>
          </cell>
          <cell r="B322">
            <v>0</v>
          </cell>
          <cell r="C322">
            <v>0</v>
          </cell>
          <cell r="D322">
            <v>0</v>
          </cell>
          <cell r="E322">
            <v>0</v>
          </cell>
          <cell r="F322">
            <v>0</v>
          </cell>
        </row>
        <row r="323">
          <cell r="A323" t="str">
            <v>5PNG0201NWEL188</v>
          </cell>
          <cell r="B323">
            <v>0</v>
          </cell>
          <cell r="C323">
            <v>0</v>
          </cell>
          <cell r="D323">
            <v>0</v>
          </cell>
          <cell r="E323">
            <v>0</v>
          </cell>
          <cell r="F323">
            <v>0</v>
          </cell>
        </row>
        <row r="324">
          <cell r="A324" t="str">
            <v>5PNG0201FIAS195</v>
          </cell>
          <cell r="B324">
            <v>0</v>
          </cell>
          <cell r="C324">
            <v>0</v>
          </cell>
          <cell r="D324">
            <v>0</v>
          </cell>
          <cell r="E324">
            <v>0</v>
          </cell>
          <cell r="F324">
            <v>0</v>
          </cell>
        </row>
        <row r="325">
          <cell r="A325" t="str">
            <v>5PNG0201CRVD401</v>
          </cell>
          <cell r="B325">
            <v>0</v>
          </cell>
          <cell r="C325">
            <v>200000</v>
          </cell>
          <cell r="D325">
            <v>250000</v>
          </cell>
          <cell r="E325">
            <v>250000</v>
          </cell>
          <cell r="F325">
            <v>225000</v>
          </cell>
        </row>
        <row r="326">
          <cell r="A326" t="str">
            <v>5PNG0201CRVD496</v>
          </cell>
          <cell r="B326">
            <v>0</v>
          </cell>
          <cell r="C326">
            <v>0</v>
          </cell>
          <cell r="D326">
            <v>0</v>
          </cell>
          <cell r="E326">
            <v>350000</v>
          </cell>
          <cell r="F326">
            <v>0</v>
          </cell>
        </row>
        <row r="327">
          <cell r="A327" t="str">
            <v>5PNG0201FIAS103</v>
          </cell>
          <cell r="B327">
            <v>0</v>
          </cell>
          <cell r="C327">
            <v>0</v>
          </cell>
          <cell r="D327">
            <v>0</v>
          </cell>
          <cell r="E327">
            <v>0</v>
          </cell>
          <cell r="F327">
            <v>0</v>
          </cell>
        </row>
        <row r="328">
          <cell r="A328" t="str">
            <v>5PNG0201FIAS182</v>
          </cell>
          <cell r="B328">
            <v>0</v>
          </cell>
          <cell r="C328">
            <v>0</v>
          </cell>
          <cell r="D328">
            <v>0</v>
          </cell>
          <cell r="E328">
            <v>0</v>
          </cell>
          <cell r="F328">
            <v>0</v>
          </cell>
        </row>
        <row r="329">
          <cell r="A329" t="str">
            <v>5PNG0201FIAS244</v>
          </cell>
          <cell r="B329">
            <v>0</v>
          </cell>
          <cell r="C329">
            <v>0</v>
          </cell>
          <cell r="D329">
            <v>0</v>
          </cell>
          <cell r="E329">
            <v>0</v>
          </cell>
          <cell r="F329">
            <v>0</v>
          </cell>
        </row>
        <row r="330">
          <cell r="A330" t="str">
            <v>5ONG0225LARD103</v>
          </cell>
          <cell r="B330">
            <v>140000</v>
          </cell>
          <cell r="C330">
            <v>147000</v>
          </cell>
          <cell r="D330">
            <v>147000</v>
          </cell>
          <cell r="E330">
            <v>154000</v>
          </cell>
          <cell r="F330">
            <v>154000</v>
          </cell>
        </row>
        <row r="331">
          <cell r="A331" t="str">
            <v>5ONG0221LARD102</v>
          </cell>
          <cell r="B331">
            <v>15000</v>
          </cell>
          <cell r="C331">
            <v>15000</v>
          </cell>
          <cell r="D331">
            <v>16000</v>
          </cell>
          <cell r="E331">
            <v>16000</v>
          </cell>
          <cell r="F331">
            <v>18000</v>
          </cell>
        </row>
        <row r="332">
          <cell r="A332" t="str">
            <v>5ENG0205CRVD100</v>
          </cell>
          <cell r="B332">
            <v>0</v>
          </cell>
          <cell r="C332">
            <v>0</v>
          </cell>
          <cell r="D332">
            <v>0</v>
          </cell>
          <cell r="E332">
            <v>0</v>
          </cell>
          <cell r="F332">
            <v>0</v>
          </cell>
        </row>
        <row r="333">
          <cell r="A333" t="str">
            <v>5PNG0205FIAS267</v>
          </cell>
          <cell r="B333">
            <v>0</v>
          </cell>
          <cell r="C333">
            <v>0</v>
          </cell>
          <cell r="D333">
            <v>0</v>
          </cell>
          <cell r="E333">
            <v>0</v>
          </cell>
          <cell r="F333">
            <v>0</v>
          </cell>
        </row>
        <row r="334">
          <cell r="A334" t="str">
            <v>5PNG0201CRVD106</v>
          </cell>
          <cell r="B334">
            <v>0</v>
          </cell>
          <cell r="C334">
            <v>0</v>
          </cell>
          <cell r="D334">
            <v>0</v>
          </cell>
          <cell r="E334">
            <v>0</v>
          </cell>
          <cell r="F334">
            <v>0</v>
          </cell>
        </row>
        <row r="335">
          <cell r="A335" t="str">
            <v>5PNG0201CRVD204</v>
          </cell>
          <cell r="B335">
            <v>450000</v>
          </cell>
          <cell r="C335">
            <v>0</v>
          </cell>
          <cell r="D335">
            <v>0</v>
          </cell>
          <cell r="E335">
            <v>0</v>
          </cell>
          <cell r="F335">
            <v>0</v>
          </cell>
        </row>
        <row r="336">
          <cell r="A336" t="str">
            <v>5PNG0201FIAS250</v>
          </cell>
          <cell r="B336">
            <v>0</v>
          </cell>
          <cell r="C336">
            <v>0</v>
          </cell>
          <cell r="D336">
            <v>0</v>
          </cell>
          <cell r="E336">
            <v>0</v>
          </cell>
          <cell r="F336">
            <v>0</v>
          </cell>
        </row>
        <row r="337">
          <cell r="A337" t="str">
            <v>5KNG0201FIAS556</v>
          </cell>
          <cell r="B337">
            <v>0</v>
          </cell>
          <cell r="C337">
            <v>0</v>
          </cell>
          <cell r="D337">
            <v>0</v>
          </cell>
          <cell r="E337">
            <v>0</v>
          </cell>
          <cell r="F337">
            <v>0</v>
          </cell>
        </row>
        <row r="338">
          <cell r="A338" t="str">
            <v>5PNG0201FIAS122</v>
          </cell>
          <cell r="B338">
            <v>0</v>
          </cell>
          <cell r="C338">
            <v>0</v>
          </cell>
          <cell r="D338">
            <v>0</v>
          </cell>
          <cell r="E338">
            <v>0</v>
          </cell>
          <cell r="F338">
            <v>0</v>
          </cell>
        </row>
        <row r="339">
          <cell r="A339" t="str">
            <v>5PNG0227CRVD101</v>
          </cell>
          <cell r="B339">
            <v>0</v>
          </cell>
          <cell r="C339">
            <v>0</v>
          </cell>
          <cell r="D339">
            <v>0</v>
          </cell>
          <cell r="E339">
            <v>283390</v>
          </cell>
          <cell r="F339">
            <v>0</v>
          </cell>
        </row>
        <row r="340">
          <cell r="A340" t="str">
            <v>5ENG0227CRVD101</v>
          </cell>
          <cell r="B340">
            <v>0</v>
          </cell>
          <cell r="C340">
            <v>0</v>
          </cell>
          <cell r="D340">
            <v>0</v>
          </cell>
          <cell r="E340">
            <v>0</v>
          </cell>
          <cell r="F340">
            <v>0</v>
          </cell>
        </row>
        <row r="341">
          <cell r="A341" t="str">
            <v>5PNG0227CRVD102</v>
          </cell>
          <cell r="B341">
            <v>0</v>
          </cell>
          <cell r="C341">
            <v>0</v>
          </cell>
          <cell r="D341">
            <v>300000</v>
          </cell>
          <cell r="E341">
            <v>192000</v>
          </cell>
          <cell r="F341">
            <v>0</v>
          </cell>
        </row>
        <row r="342">
          <cell r="A342" t="str">
            <v>5PNG0227CRVD180</v>
          </cell>
          <cell r="B342">
            <v>0</v>
          </cell>
          <cell r="C342">
            <v>255000</v>
          </cell>
          <cell r="D342">
            <v>0</v>
          </cell>
          <cell r="E342">
            <v>0</v>
          </cell>
          <cell r="F342">
            <v>0</v>
          </cell>
        </row>
        <row r="343">
          <cell r="A343" t="str">
            <v>5PNG0227CRVD380</v>
          </cell>
          <cell r="B343">
            <v>0</v>
          </cell>
          <cell r="C343">
            <v>0</v>
          </cell>
          <cell r="D343">
            <v>400000</v>
          </cell>
          <cell r="E343">
            <v>0</v>
          </cell>
          <cell r="F343">
            <v>400000</v>
          </cell>
        </row>
        <row r="344">
          <cell r="A344" t="str">
            <v>5PNG0227CRVD401</v>
          </cell>
          <cell r="B344">
            <v>0</v>
          </cell>
          <cell r="C344">
            <v>250000</v>
          </cell>
          <cell r="D344">
            <v>300000</v>
          </cell>
          <cell r="E344">
            <v>0</v>
          </cell>
          <cell r="F344">
            <v>0</v>
          </cell>
        </row>
        <row r="345">
          <cell r="A345" t="str">
            <v>5DNG0223CRVD335</v>
          </cell>
          <cell r="B345">
            <v>250000</v>
          </cell>
          <cell r="C345">
            <v>0</v>
          </cell>
          <cell r="D345">
            <v>0</v>
          </cell>
          <cell r="E345">
            <v>0</v>
          </cell>
          <cell r="F345">
            <v>0</v>
          </cell>
        </row>
        <row r="346">
          <cell r="A346" t="str">
            <v>5DNG0227CRVD101</v>
          </cell>
          <cell r="B346">
            <v>0</v>
          </cell>
          <cell r="C346">
            <v>0</v>
          </cell>
          <cell r="D346">
            <v>0</v>
          </cell>
          <cell r="E346">
            <v>0</v>
          </cell>
          <cell r="F346">
            <v>0</v>
          </cell>
        </row>
        <row r="347">
          <cell r="A347" t="str">
            <v>5PNG0201FIAS116</v>
          </cell>
          <cell r="B347">
            <v>0</v>
          </cell>
          <cell r="C347">
            <v>0</v>
          </cell>
          <cell r="D347">
            <v>0</v>
          </cell>
          <cell r="E347">
            <v>0</v>
          </cell>
          <cell r="F347">
            <v>0</v>
          </cell>
        </row>
        <row r="348">
          <cell r="A348" t="str">
            <v>5PNG0201FIAS235</v>
          </cell>
          <cell r="B348">
            <v>0</v>
          </cell>
          <cell r="C348">
            <v>0</v>
          </cell>
          <cell r="D348">
            <v>0</v>
          </cell>
          <cell r="E348">
            <v>0</v>
          </cell>
          <cell r="F348">
            <v>0</v>
          </cell>
        </row>
        <row r="349">
          <cell r="A349" t="str">
            <v>5PNG0201FIAS266</v>
          </cell>
          <cell r="B349">
            <v>251000</v>
          </cell>
          <cell r="C349">
            <v>264000</v>
          </cell>
          <cell r="D349">
            <v>277000</v>
          </cell>
          <cell r="E349">
            <v>291000</v>
          </cell>
          <cell r="F349">
            <v>305000</v>
          </cell>
        </row>
        <row r="350">
          <cell r="A350" t="str">
            <v>5PNG0201FIAS188</v>
          </cell>
          <cell r="B350">
            <v>0</v>
          </cell>
          <cell r="C350">
            <v>0</v>
          </cell>
          <cell r="D350">
            <v>0</v>
          </cell>
          <cell r="E350">
            <v>0</v>
          </cell>
          <cell r="F350">
            <v>0</v>
          </cell>
        </row>
        <row r="351">
          <cell r="A351" t="str">
            <v>5PNG0201FIAS272</v>
          </cell>
          <cell r="B351">
            <v>0</v>
          </cell>
          <cell r="C351">
            <v>0</v>
          </cell>
          <cell r="D351">
            <v>0</v>
          </cell>
          <cell r="E351">
            <v>0</v>
          </cell>
          <cell r="F351">
            <v>0</v>
          </cell>
        </row>
        <row r="352">
          <cell r="A352" t="str">
            <v>5BNG0201WOPD435</v>
          </cell>
          <cell r="B352">
            <v>6608231.6393442629</v>
          </cell>
          <cell r="C352">
            <v>0</v>
          </cell>
          <cell r="D352">
            <v>0</v>
          </cell>
          <cell r="E352">
            <v>0</v>
          </cell>
          <cell r="F352">
            <v>0</v>
          </cell>
        </row>
        <row r="353">
          <cell r="A353" t="str">
            <v>5BNG0201WOPD400</v>
          </cell>
          <cell r="B353">
            <v>5751921.4712857204</v>
          </cell>
          <cell r="C353">
            <v>0</v>
          </cell>
          <cell r="D353">
            <v>0</v>
          </cell>
          <cell r="E353">
            <v>0</v>
          </cell>
          <cell r="F353">
            <v>0</v>
          </cell>
        </row>
        <row r="354">
          <cell r="A354" t="str">
            <v>5CNG0201WOPD132</v>
          </cell>
          <cell r="B354">
            <v>5524861.4712857194</v>
          </cell>
          <cell r="C354">
            <v>0</v>
          </cell>
          <cell r="D354">
            <v>0</v>
          </cell>
          <cell r="E354">
            <v>0</v>
          </cell>
          <cell r="F354">
            <v>0</v>
          </cell>
        </row>
        <row r="355">
          <cell r="A355" t="str">
            <v>5DNG0201CRVD280</v>
          </cell>
          <cell r="B355">
            <v>3000000</v>
          </cell>
          <cell r="C355">
            <v>0</v>
          </cell>
          <cell r="D355">
            <v>0</v>
          </cell>
          <cell r="E355">
            <v>0</v>
          </cell>
          <cell r="F355">
            <v>0</v>
          </cell>
        </row>
        <row r="356">
          <cell r="A356" t="str">
            <v>5DNG0201CRVD301</v>
          </cell>
          <cell r="B356">
            <v>3000000</v>
          </cell>
          <cell r="C356">
            <v>0</v>
          </cell>
          <cell r="D356">
            <v>0</v>
          </cell>
          <cell r="E356">
            <v>0</v>
          </cell>
          <cell r="F356">
            <v>0</v>
          </cell>
        </row>
        <row r="357">
          <cell r="A357" t="str">
            <v>5DNG0201CRVD300</v>
          </cell>
          <cell r="B357">
            <v>2000000</v>
          </cell>
          <cell r="C357">
            <v>0</v>
          </cell>
          <cell r="D357">
            <v>0</v>
          </cell>
          <cell r="E357">
            <v>0</v>
          </cell>
          <cell r="F357">
            <v>0</v>
          </cell>
        </row>
        <row r="358">
          <cell r="A358" t="str">
            <v>8ZNG0201NOIL777</v>
          </cell>
          <cell r="B358">
            <v>0</v>
          </cell>
          <cell r="C358">
            <v>0</v>
          </cell>
          <cell r="D358">
            <v>0</v>
          </cell>
          <cell r="E358">
            <v>0</v>
          </cell>
          <cell r="F358">
            <v>0</v>
          </cell>
        </row>
        <row r="359">
          <cell r="A359" t="str">
            <v>8ZNG0201NOIL779</v>
          </cell>
          <cell r="B359">
            <v>0</v>
          </cell>
          <cell r="C359">
            <v>0</v>
          </cell>
          <cell r="D359">
            <v>0</v>
          </cell>
          <cell r="E359">
            <v>0</v>
          </cell>
          <cell r="F359">
            <v>0</v>
          </cell>
        </row>
        <row r="360">
          <cell r="A360" t="str">
            <v>5ANG0201NWEL849</v>
          </cell>
          <cell r="B360">
            <v>700000</v>
          </cell>
          <cell r="C360">
            <v>1500000</v>
          </cell>
          <cell r="D360">
            <v>700000</v>
          </cell>
          <cell r="E360">
            <v>1500000</v>
          </cell>
          <cell r="F360">
            <v>700000</v>
          </cell>
        </row>
        <row r="361">
          <cell r="A361" t="str">
            <v>5BNG0201CRVD110</v>
          </cell>
          <cell r="B361">
            <v>700000</v>
          </cell>
          <cell r="C361">
            <v>0</v>
          </cell>
          <cell r="D361">
            <v>0</v>
          </cell>
          <cell r="E361">
            <v>0</v>
          </cell>
          <cell r="F361">
            <v>0</v>
          </cell>
        </row>
        <row r="362">
          <cell r="A362" t="str">
            <v>5BNG0201WOPD417</v>
          </cell>
          <cell r="B362">
            <v>0</v>
          </cell>
          <cell r="C362">
            <v>0</v>
          </cell>
          <cell r="D362">
            <v>20045025.030916903</v>
          </cell>
          <cell r="E362">
            <v>6954720</v>
          </cell>
          <cell r="F362">
            <v>0</v>
          </cell>
        </row>
        <row r="363">
          <cell r="A363" t="str">
            <v>5BNG0201WOPD134</v>
          </cell>
          <cell r="B363">
            <v>0</v>
          </cell>
          <cell r="C363">
            <v>0</v>
          </cell>
          <cell r="D363">
            <v>0</v>
          </cell>
          <cell r="E363">
            <v>41740000.649196967</v>
          </cell>
          <cell r="F363">
            <v>0</v>
          </cell>
        </row>
        <row r="364">
          <cell r="A364" t="str">
            <v>5BNG0201SAFD521</v>
          </cell>
          <cell r="B364">
            <v>0</v>
          </cell>
          <cell r="C364">
            <v>0</v>
          </cell>
          <cell r="D364">
            <v>0</v>
          </cell>
          <cell r="E364">
            <v>0</v>
          </cell>
          <cell r="F364">
            <v>0</v>
          </cell>
        </row>
        <row r="365">
          <cell r="A365" t="str">
            <v>5BNG0201CRVD122</v>
          </cell>
          <cell r="B365">
            <v>0</v>
          </cell>
          <cell r="C365">
            <v>0</v>
          </cell>
          <cell r="D365">
            <v>0</v>
          </cell>
          <cell r="E365">
            <v>0</v>
          </cell>
          <cell r="F365">
            <v>0</v>
          </cell>
        </row>
        <row r="366">
          <cell r="A366" t="str">
            <v>5BNG0201CRVD120</v>
          </cell>
          <cell r="B366">
            <v>0</v>
          </cell>
          <cell r="C366">
            <v>0</v>
          </cell>
          <cell r="D366">
            <v>0</v>
          </cell>
          <cell r="E366">
            <v>0</v>
          </cell>
          <cell r="F366">
            <v>0</v>
          </cell>
        </row>
        <row r="367">
          <cell r="A367" t="str">
            <v>5BNG0201WOPD136</v>
          </cell>
          <cell r="B367">
            <v>0</v>
          </cell>
          <cell r="C367">
            <v>0</v>
          </cell>
          <cell r="D367">
            <v>0</v>
          </cell>
          <cell r="E367">
            <v>0</v>
          </cell>
          <cell r="F367">
            <v>0</v>
          </cell>
        </row>
        <row r="368">
          <cell r="A368" t="str">
            <v>5BNG0201CRVD118</v>
          </cell>
          <cell r="B368">
            <v>0</v>
          </cell>
          <cell r="C368">
            <v>0</v>
          </cell>
          <cell r="D368">
            <v>0</v>
          </cell>
          <cell r="E368">
            <v>0</v>
          </cell>
          <cell r="F368">
            <v>0</v>
          </cell>
        </row>
        <row r="369">
          <cell r="A369" t="str">
            <v>5CNG0201WOPD145</v>
          </cell>
          <cell r="B369">
            <v>0</v>
          </cell>
          <cell r="C369">
            <v>0</v>
          </cell>
          <cell r="D369">
            <v>0</v>
          </cell>
          <cell r="E369">
            <v>0</v>
          </cell>
          <cell r="F369">
            <v>0</v>
          </cell>
        </row>
        <row r="370">
          <cell r="A370" t="str">
            <v>5BNG0207WOPD147</v>
          </cell>
          <cell r="B370">
            <v>0</v>
          </cell>
          <cell r="C370">
            <v>0</v>
          </cell>
          <cell r="D370">
            <v>0</v>
          </cell>
          <cell r="E370">
            <v>0</v>
          </cell>
          <cell r="F370">
            <v>0</v>
          </cell>
        </row>
        <row r="371">
          <cell r="A371" t="str">
            <v>5CNG0207WOPD125</v>
          </cell>
          <cell r="B371">
            <v>0</v>
          </cell>
          <cell r="C371">
            <v>0</v>
          </cell>
          <cell r="D371">
            <v>0</v>
          </cell>
          <cell r="E371">
            <v>0</v>
          </cell>
          <cell r="F371">
            <v>0</v>
          </cell>
        </row>
        <row r="372">
          <cell r="A372" t="str">
            <v>5CNG0207WOPD125</v>
          </cell>
          <cell r="B372">
            <v>0</v>
          </cell>
          <cell r="C372">
            <v>0</v>
          </cell>
          <cell r="D372">
            <v>0</v>
          </cell>
          <cell r="E372">
            <v>0</v>
          </cell>
          <cell r="F372">
            <v>0</v>
          </cell>
        </row>
        <row r="373">
          <cell r="A373" t="str">
            <v>5CNG0201WOPD129</v>
          </cell>
          <cell r="B373">
            <v>0</v>
          </cell>
          <cell r="C373">
            <v>0</v>
          </cell>
          <cell r="D373">
            <v>0</v>
          </cell>
          <cell r="E373">
            <v>0</v>
          </cell>
          <cell r="F373">
            <v>0</v>
          </cell>
        </row>
        <row r="374">
          <cell r="A374" t="str">
            <v>5CNG0201WOPD141</v>
          </cell>
          <cell r="B374">
            <v>0</v>
          </cell>
          <cell r="C374">
            <v>0</v>
          </cell>
          <cell r="D374">
            <v>9313976.0655737706</v>
          </cell>
          <cell r="E374">
            <v>0</v>
          </cell>
          <cell r="F374">
            <v>0</v>
          </cell>
        </row>
        <row r="375">
          <cell r="A375" t="str">
            <v>5BNG0231CRVD107</v>
          </cell>
          <cell r="B375">
            <v>0</v>
          </cell>
          <cell r="C375">
            <v>0</v>
          </cell>
          <cell r="D375">
            <v>0</v>
          </cell>
          <cell r="E375">
            <v>0</v>
          </cell>
          <cell r="F375">
            <v>0</v>
          </cell>
        </row>
        <row r="376">
          <cell r="A376" t="str">
            <v>5BNG0231CRVD108</v>
          </cell>
          <cell r="B376">
            <v>0</v>
          </cell>
          <cell r="C376">
            <v>0</v>
          </cell>
          <cell r="D376">
            <v>0</v>
          </cell>
          <cell r="E376">
            <v>0</v>
          </cell>
          <cell r="F376">
            <v>0</v>
          </cell>
        </row>
        <row r="377">
          <cell r="A377" t="str">
            <v>5CNG0231WOPD291</v>
          </cell>
          <cell r="B377">
            <v>60345449.209046923</v>
          </cell>
          <cell r="C377">
            <v>0</v>
          </cell>
          <cell r="D377">
            <v>0</v>
          </cell>
          <cell r="E377">
            <v>0</v>
          </cell>
          <cell r="F377">
            <v>0</v>
          </cell>
        </row>
        <row r="378">
          <cell r="A378" t="str">
            <v>5BNG0231CRVD109</v>
          </cell>
          <cell r="B378">
            <v>0</v>
          </cell>
          <cell r="C378">
            <v>0</v>
          </cell>
          <cell r="D378">
            <v>0</v>
          </cell>
          <cell r="E378">
            <v>0</v>
          </cell>
          <cell r="F378">
            <v>0</v>
          </cell>
        </row>
        <row r="379">
          <cell r="A379" t="str">
            <v>5DNG0201CRVD309</v>
          </cell>
          <cell r="B379">
            <v>250000</v>
          </cell>
          <cell r="C379">
            <v>0</v>
          </cell>
          <cell r="D379">
            <v>0</v>
          </cell>
          <cell r="E379">
            <v>0</v>
          </cell>
          <cell r="F379">
            <v>0</v>
          </cell>
        </row>
        <row r="380">
          <cell r="A380" t="str">
            <v>5DNG0207GASP815</v>
          </cell>
          <cell r="B380">
            <v>0</v>
          </cell>
          <cell r="C380">
            <v>0</v>
          </cell>
          <cell r="D380">
            <v>0</v>
          </cell>
          <cell r="E380">
            <v>0</v>
          </cell>
          <cell r="F380">
            <v>0</v>
          </cell>
        </row>
        <row r="381">
          <cell r="A381" t="str">
            <v>5DNG0207NGAF637</v>
          </cell>
          <cell r="B381">
            <v>0</v>
          </cell>
          <cell r="C381">
            <v>0</v>
          </cell>
          <cell r="D381">
            <v>0</v>
          </cell>
          <cell r="E381">
            <v>0</v>
          </cell>
          <cell r="F381">
            <v>0</v>
          </cell>
        </row>
        <row r="382">
          <cell r="A382" t="str">
            <v>5DNG0207NTR6635</v>
          </cell>
          <cell r="B382">
            <v>0</v>
          </cell>
          <cell r="C382">
            <v>0</v>
          </cell>
          <cell r="D382">
            <v>0</v>
          </cell>
          <cell r="E382">
            <v>0</v>
          </cell>
          <cell r="F382">
            <v>0</v>
          </cell>
        </row>
        <row r="383">
          <cell r="A383" t="str">
            <v>5DNG0209NOIL614</v>
          </cell>
          <cell r="B383">
            <v>0</v>
          </cell>
          <cell r="C383">
            <v>0</v>
          </cell>
          <cell r="D383">
            <v>0</v>
          </cell>
          <cell r="E383">
            <v>0</v>
          </cell>
          <cell r="F383">
            <v>0</v>
          </cell>
        </row>
        <row r="384">
          <cell r="A384" t="str">
            <v>5DNG0201NOIL895</v>
          </cell>
          <cell r="B384">
            <v>0</v>
          </cell>
          <cell r="C384">
            <v>0</v>
          </cell>
          <cell r="D384">
            <v>0</v>
          </cell>
          <cell r="E384">
            <v>0</v>
          </cell>
          <cell r="F384">
            <v>0</v>
          </cell>
        </row>
        <row r="385">
          <cell r="A385" t="str">
            <v>5ENG0207NGAF883</v>
          </cell>
          <cell r="B385">
            <v>0</v>
          </cell>
          <cell r="C385">
            <v>0</v>
          </cell>
          <cell r="D385">
            <v>0</v>
          </cell>
          <cell r="E385">
            <v>0</v>
          </cell>
          <cell r="F385">
            <v>0</v>
          </cell>
        </row>
        <row r="386">
          <cell r="A386" t="str">
            <v>5BNG0207WOPD154</v>
          </cell>
          <cell r="B386">
            <v>0</v>
          </cell>
          <cell r="C386">
            <v>0</v>
          </cell>
          <cell r="D386">
            <v>0</v>
          </cell>
          <cell r="E386">
            <v>26398668.276026759</v>
          </cell>
          <cell r="F386">
            <v>0</v>
          </cell>
        </row>
        <row r="387">
          <cell r="A387" t="str">
            <v>5ENG0207CRVD100</v>
          </cell>
          <cell r="B387">
            <v>0</v>
          </cell>
          <cell r="C387">
            <v>0</v>
          </cell>
          <cell r="D387">
            <v>0</v>
          </cell>
          <cell r="E387">
            <v>0</v>
          </cell>
          <cell r="F387">
            <v>0</v>
          </cell>
        </row>
        <row r="388">
          <cell r="A388" t="str">
            <v>5ENG0207NTR6646</v>
          </cell>
          <cell r="B388">
            <v>0</v>
          </cell>
          <cell r="C388">
            <v>0</v>
          </cell>
          <cell r="D388">
            <v>0</v>
          </cell>
          <cell r="E388">
            <v>0</v>
          </cell>
          <cell r="F388">
            <v>0</v>
          </cell>
        </row>
        <row r="389">
          <cell r="A389" t="str">
            <v>5DNG0207NWEL565</v>
          </cell>
          <cell r="B389">
            <v>0</v>
          </cell>
          <cell r="C389">
            <v>0</v>
          </cell>
          <cell r="D389">
            <v>0</v>
          </cell>
          <cell r="E389">
            <v>0</v>
          </cell>
          <cell r="F389">
            <v>0</v>
          </cell>
        </row>
        <row r="390">
          <cell r="A390" t="str">
            <v>5ENG0207NOIL885</v>
          </cell>
          <cell r="B390">
            <v>0</v>
          </cell>
          <cell r="C390">
            <v>0</v>
          </cell>
          <cell r="D390">
            <v>0</v>
          </cell>
          <cell r="E390">
            <v>0</v>
          </cell>
          <cell r="F390">
            <v>0</v>
          </cell>
        </row>
        <row r="391">
          <cell r="A391" t="str">
            <v>5ENG0207NGAF846</v>
          </cell>
          <cell r="B391">
            <v>0</v>
          </cell>
          <cell r="C391">
            <v>0</v>
          </cell>
          <cell r="D391">
            <v>0</v>
          </cell>
          <cell r="E391">
            <v>0</v>
          </cell>
          <cell r="F391">
            <v>0</v>
          </cell>
        </row>
        <row r="392">
          <cell r="A392" t="str">
            <v>5DNG0213NOIL178</v>
          </cell>
          <cell r="B392">
            <v>0</v>
          </cell>
          <cell r="C392">
            <v>0</v>
          </cell>
          <cell r="D392">
            <v>0</v>
          </cell>
          <cell r="E392">
            <v>0</v>
          </cell>
          <cell r="F392">
            <v>0</v>
          </cell>
        </row>
        <row r="393">
          <cell r="A393" t="str">
            <v>5DNG0207NOIL717</v>
          </cell>
          <cell r="B393">
            <v>0</v>
          </cell>
          <cell r="C393">
            <v>0</v>
          </cell>
          <cell r="D393">
            <v>0</v>
          </cell>
          <cell r="E393">
            <v>0</v>
          </cell>
          <cell r="F393">
            <v>0</v>
          </cell>
        </row>
        <row r="394">
          <cell r="A394" t="str">
            <v>5DNG0207SAOD517</v>
          </cell>
          <cell r="B394">
            <v>0</v>
          </cell>
          <cell r="C394">
            <v>0</v>
          </cell>
          <cell r="D394">
            <v>0</v>
          </cell>
          <cell r="E394">
            <v>0</v>
          </cell>
          <cell r="F394">
            <v>0</v>
          </cell>
        </row>
        <row r="395">
          <cell r="A395" t="str">
            <v>5DNG0201PRJD108</v>
          </cell>
          <cell r="B395">
            <v>22300000</v>
          </cell>
          <cell r="C395">
            <v>34300000</v>
          </cell>
          <cell r="D395">
            <v>0</v>
          </cell>
          <cell r="E395">
            <v>0</v>
          </cell>
          <cell r="F395">
            <v>0</v>
          </cell>
        </row>
        <row r="396">
          <cell r="A396" t="str">
            <v>5DNG0201NOIL635</v>
          </cell>
          <cell r="B396">
            <v>3500000</v>
          </cell>
          <cell r="C396">
            <v>0</v>
          </cell>
          <cell r="D396">
            <v>0</v>
          </cell>
          <cell r="E396">
            <v>0</v>
          </cell>
          <cell r="F396">
            <v>0</v>
          </cell>
        </row>
        <row r="397">
          <cell r="A397" t="str">
            <v>5ENG0201NOIL898</v>
          </cell>
          <cell r="B397">
            <v>2200000</v>
          </cell>
          <cell r="C397">
            <v>375000</v>
          </cell>
          <cell r="D397">
            <v>0</v>
          </cell>
          <cell r="E397">
            <v>0</v>
          </cell>
          <cell r="F397">
            <v>0</v>
          </cell>
        </row>
        <row r="398">
          <cell r="A398" t="str">
            <v>5BNG0231CRVD110</v>
          </cell>
          <cell r="B398">
            <v>0</v>
          </cell>
          <cell r="C398">
            <v>0</v>
          </cell>
          <cell r="D398">
            <v>0</v>
          </cell>
          <cell r="E398">
            <v>0</v>
          </cell>
          <cell r="F398">
            <v>0</v>
          </cell>
        </row>
        <row r="399">
          <cell r="A399" t="str">
            <v>5CNG0225WOPD102</v>
          </cell>
          <cell r="B399">
            <v>0</v>
          </cell>
          <cell r="C399">
            <v>0</v>
          </cell>
          <cell r="D399">
            <v>0</v>
          </cell>
          <cell r="E399">
            <v>0</v>
          </cell>
          <cell r="F399">
            <v>0</v>
          </cell>
        </row>
        <row r="400">
          <cell r="A400" t="str">
            <v>5BNG0201CRVD119</v>
          </cell>
          <cell r="B400">
            <v>0</v>
          </cell>
          <cell r="C400">
            <v>0</v>
          </cell>
          <cell r="D400">
            <v>0</v>
          </cell>
          <cell r="E400">
            <v>0</v>
          </cell>
          <cell r="F400">
            <v>0</v>
          </cell>
        </row>
        <row r="401">
          <cell r="A401" t="str">
            <v>5BNG0201WOPD118</v>
          </cell>
          <cell r="B401">
            <v>0</v>
          </cell>
          <cell r="C401">
            <v>0</v>
          </cell>
          <cell r="D401">
            <v>0</v>
          </cell>
          <cell r="E401">
            <v>0</v>
          </cell>
          <cell r="F401">
            <v>0</v>
          </cell>
        </row>
        <row r="402">
          <cell r="A402" t="str">
            <v>5DNG0201CRVD118</v>
          </cell>
          <cell r="B402">
            <v>0</v>
          </cell>
          <cell r="C402">
            <v>0</v>
          </cell>
          <cell r="D402">
            <v>0</v>
          </cell>
          <cell r="E402">
            <v>0</v>
          </cell>
          <cell r="F402">
            <v>0</v>
          </cell>
        </row>
        <row r="403">
          <cell r="A403" t="str">
            <v>5DNG0201CRVD108</v>
          </cell>
          <cell r="B403">
            <v>0</v>
          </cell>
          <cell r="C403">
            <v>0</v>
          </cell>
          <cell r="D403">
            <v>0</v>
          </cell>
          <cell r="E403">
            <v>0</v>
          </cell>
          <cell r="F403">
            <v>0</v>
          </cell>
        </row>
        <row r="404">
          <cell r="A404" t="str">
            <v>5DNG0201CRVD146</v>
          </cell>
          <cell r="B404">
            <v>0</v>
          </cell>
          <cell r="C404">
            <v>0</v>
          </cell>
          <cell r="D404">
            <v>0</v>
          </cell>
          <cell r="E404">
            <v>0</v>
          </cell>
          <cell r="F404">
            <v>0</v>
          </cell>
        </row>
        <row r="405">
          <cell r="A405" t="str">
            <v>4ANG0201M60S100</v>
          </cell>
          <cell r="B405">
            <v>3550000</v>
          </cell>
          <cell r="C405">
            <v>2650000</v>
          </cell>
          <cell r="D405">
            <v>1150000</v>
          </cell>
          <cell r="E405">
            <v>1150000</v>
          </cell>
          <cell r="F405">
            <v>1150000</v>
          </cell>
        </row>
        <row r="406">
          <cell r="A406" t="str">
            <v>4BNG0201M60S562</v>
          </cell>
          <cell r="B406">
            <v>2833500</v>
          </cell>
          <cell r="C406">
            <v>3604000</v>
          </cell>
          <cell r="D406">
            <v>0</v>
          </cell>
          <cell r="E406">
            <v>0</v>
          </cell>
          <cell r="F406">
            <v>0</v>
          </cell>
        </row>
        <row r="407">
          <cell r="A407" t="str">
            <v>4ANG0201M60S000</v>
          </cell>
          <cell r="B407">
            <v>259866.4295626994</v>
          </cell>
          <cell r="C407">
            <v>650000</v>
          </cell>
          <cell r="D407">
            <v>650000</v>
          </cell>
          <cell r="E407">
            <v>150000</v>
          </cell>
          <cell r="F407">
            <v>150000</v>
          </cell>
        </row>
        <row r="408">
          <cell r="A408" t="str">
            <v>4RNG0201EXPL401</v>
          </cell>
          <cell r="B408">
            <v>80000</v>
          </cell>
          <cell r="C408">
            <v>80000</v>
          </cell>
          <cell r="D408">
            <v>80000</v>
          </cell>
          <cell r="E408">
            <v>80000</v>
          </cell>
          <cell r="F408">
            <v>80000</v>
          </cell>
        </row>
        <row r="409">
          <cell r="A409" t="str">
            <v>4ZNG0201ROUT100</v>
          </cell>
          <cell r="B409">
            <v>0</v>
          </cell>
          <cell r="C409">
            <v>0</v>
          </cell>
          <cell r="D409">
            <v>0</v>
          </cell>
          <cell r="E409">
            <v>0</v>
          </cell>
          <cell r="F409">
            <v>0</v>
          </cell>
        </row>
        <row r="410">
          <cell r="A410" t="str">
            <v>4ANG0211P135100</v>
          </cell>
          <cell r="B410">
            <v>0</v>
          </cell>
          <cell r="C410">
            <v>0</v>
          </cell>
          <cell r="D410">
            <v>0</v>
          </cell>
          <cell r="E410">
            <v>0</v>
          </cell>
          <cell r="F410">
            <v>0</v>
          </cell>
        </row>
        <row r="411">
          <cell r="A411" t="str">
            <v>4ANG0210P282100</v>
          </cell>
          <cell r="B411">
            <v>0</v>
          </cell>
          <cell r="C411">
            <v>0</v>
          </cell>
          <cell r="D411">
            <v>0</v>
          </cell>
          <cell r="E411">
            <v>0</v>
          </cell>
          <cell r="F411">
            <v>0</v>
          </cell>
        </row>
        <row r="412">
          <cell r="A412" t="str">
            <v>4BNG0210P282501</v>
          </cell>
          <cell r="B412">
            <v>0</v>
          </cell>
          <cell r="C412">
            <v>0</v>
          </cell>
          <cell r="D412">
            <v>0</v>
          </cell>
          <cell r="E412">
            <v>0</v>
          </cell>
          <cell r="F412">
            <v>0</v>
          </cell>
        </row>
        <row r="413">
          <cell r="A413" t="str">
            <v>4BNG0211P135001</v>
          </cell>
          <cell r="B413">
            <v>0</v>
          </cell>
          <cell r="C413">
            <v>0</v>
          </cell>
          <cell r="D413">
            <v>0</v>
          </cell>
          <cell r="E413">
            <v>0</v>
          </cell>
          <cell r="F413">
            <v>0</v>
          </cell>
        </row>
        <row r="414">
          <cell r="A414" t="str">
            <v>4BNG0201M60S563</v>
          </cell>
          <cell r="B414">
            <v>0</v>
          </cell>
          <cell r="C414">
            <v>0</v>
          </cell>
          <cell r="D414">
            <v>0</v>
          </cell>
          <cell r="E414">
            <v>0</v>
          </cell>
          <cell r="F414">
            <v>0</v>
          </cell>
        </row>
        <row r="415">
          <cell r="A415" t="str">
            <v>4BNG0211P135135</v>
          </cell>
          <cell r="B415">
            <v>0</v>
          </cell>
          <cell r="C415">
            <v>0</v>
          </cell>
          <cell r="D415">
            <v>0</v>
          </cell>
          <cell r="E415">
            <v>0</v>
          </cell>
          <cell r="F415">
            <v>0</v>
          </cell>
        </row>
        <row r="416">
          <cell r="A416" t="str">
            <v>4ANG0201M60S004</v>
          </cell>
          <cell r="B416">
            <v>0</v>
          </cell>
          <cell r="C416">
            <v>0</v>
          </cell>
          <cell r="D416">
            <v>0</v>
          </cell>
          <cell r="E416">
            <v>0</v>
          </cell>
          <cell r="F416">
            <v>0</v>
          </cell>
        </row>
        <row r="417">
          <cell r="A417" t="str">
            <v>4ANG0201NOIL408</v>
          </cell>
          <cell r="B417">
            <v>0</v>
          </cell>
          <cell r="C417">
            <v>0</v>
          </cell>
          <cell r="D417">
            <v>0</v>
          </cell>
          <cell r="E417">
            <v>0</v>
          </cell>
          <cell r="F417">
            <v>0</v>
          </cell>
        </row>
        <row r="418">
          <cell r="A418" t="str">
            <v>8ANG0201NOIL401</v>
          </cell>
          <cell r="B418">
            <v>0</v>
          </cell>
          <cell r="C418">
            <v>0</v>
          </cell>
          <cell r="D418">
            <v>0</v>
          </cell>
          <cell r="E418">
            <v>0</v>
          </cell>
          <cell r="F418">
            <v>0</v>
          </cell>
        </row>
        <row r="419">
          <cell r="A419" t="str">
            <v>4BNG0201M60S560</v>
          </cell>
          <cell r="B419">
            <v>0</v>
          </cell>
          <cell r="C419">
            <v>0</v>
          </cell>
          <cell r="D419">
            <v>0</v>
          </cell>
          <cell r="E419">
            <v>0</v>
          </cell>
          <cell r="F419">
            <v>0</v>
          </cell>
        </row>
        <row r="420">
          <cell r="A420" t="str">
            <v>5DNG0201CRVD133</v>
          </cell>
          <cell r="B420">
            <v>0</v>
          </cell>
          <cell r="C420">
            <v>350000</v>
          </cell>
          <cell r="D420">
            <v>350000</v>
          </cell>
          <cell r="E420">
            <v>300000</v>
          </cell>
          <cell r="F420">
            <v>300000</v>
          </cell>
        </row>
        <row r="421">
          <cell r="A421" t="str">
            <v>4BNG0201M60S561</v>
          </cell>
          <cell r="B421">
            <v>0</v>
          </cell>
          <cell r="C421">
            <v>0</v>
          </cell>
          <cell r="D421">
            <v>0</v>
          </cell>
          <cell r="E421">
            <v>0</v>
          </cell>
          <cell r="F421">
            <v>0</v>
          </cell>
        </row>
        <row r="422">
          <cell r="A422" t="str">
            <v>4BNG0201EXPL403</v>
          </cell>
          <cell r="B422">
            <v>0</v>
          </cell>
          <cell r="C422">
            <v>0</v>
          </cell>
          <cell r="D422">
            <v>0</v>
          </cell>
          <cell r="E422">
            <v>0</v>
          </cell>
          <cell r="F422">
            <v>0</v>
          </cell>
        </row>
        <row r="423">
          <cell r="A423" t="str">
            <v>4BNG0201EXPL405</v>
          </cell>
          <cell r="B423">
            <v>0</v>
          </cell>
          <cell r="C423">
            <v>0</v>
          </cell>
          <cell r="D423">
            <v>0</v>
          </cell>
          <cell r="E423">
            <v>0</v>
          </cell>
          <cell r="F423">
            <v>0</v>
          </cell>
        </row>
        <row r="424">
          <cell r="A424" t="str">
            <v>5BNG0201WOPD415</v>
          </cell>
          <cell r="B424">
            <v>0</v>
          </cell>
          <cell r="C424">
            <v>31748565.030916899</v>
          </cell>
          <cell r="D424">
            <v>0</v>
          </cell>
          <cell r="E424">
            <v>0</v>
          </cell>
          <cell r="F424">
            <v>0</v>
          </cell>
        </row>
        <row r="425">
          <cell r="A425" t="str">
            <v>5DNG0207GASP606</v>
          </cell>
          <cell r="B425">
            <v>0</v>
          </cell>
          <cell r="C425">
            <v>0</v>
          </cell>
          <cell r="D425">
            <v>0</v>
          </cell>
          <cell r="E425">
            <v>0</v>
          </cell>
          <cell r="F425">
            <v>0</v>
          </cell>
        </row>
        <row r="426">
          <cell r="A426" t="str">
            <v>5ENG0207SAOD838</v>
          </cell>
          <cell r="B426">
            <v>0</v>
          </cell>
          <cell r="C426">
            <v>0</v>
          </cell>
          <cell r="D426">
            <v>0</v>
          </cell>
          <cell r="E426">
            <v>0</v>
          </cell>
          <cell r="F426">
            <v>0</v>
          </cell>
        </row>
        <row r="427">
          <cell r="A427" t="str">
            <v>5ENG0207SAOD887</v>
          </cell>
          <cell r="B427">
            <v>0</v>
          </cell>
          <cell r="C427">
            <v>0</v>
          </cell>
          <cell r="D427">
            <v>0</v>
          </cell>
          <cell r="E427">
            <v>0</v>
          </cell>
          <cell r="F427">
            <v>0</v>
          </cell>
        </row>
        <row r="428">
          <cell r="A428" t="str">
            <v>5ENG0207JWLD855</v>
          </cell>
          <cell r="B428">
            <v>0</v>
          </cell>
          <cell r="C428">
            <v>0</v>
          </cell>
          <cell r="D428">
            <v>0</v>
          </cell>
          <cell r="E428">
            <v>0</v>
          </cell>
          <cell r="F428">
            <v>0</v>
          </cell>
        </row>
        <row r="429">
          <cell r="A429" t="str">
            <v>5DNG0207NOIL606</v>
          </cell>
          <cell r="B429">
            <v>0</v>
          </cell>
          <cell r="C429">
            <v>0</v>
          </cell>
          <cell r="D429">
            <v>0</v>
          </cell>
          <cell r="E429">
            <v>0</v>
          </cell>
          <cell r="F429">
            <v>0</v>
          </cell>
        </row>
        <row r="430">
          <cell r="A430" t="str">
            <v>5DNG0207NOIL620</v>
          </cell>
          <cell r="B430">
            <v>0</v>
          </cell>
          <cell r="C430">
            <v>0</v>
          </cell>
          <cell r="D430">
            <v>0</v>
          </cell>
          <cell r="E430">
            <v>0</v>
          </cell>
          <cell r="F430">
            <v>0</v>
          </cell>
        </row>
        <row r="431">
          <cell r="A431" t="str">
            <v>5ENG0207NOIL863</v>
          </cell>
          <cell r="B431">
            <v>0</v>
          </cell>
          <cell r="C431">
            <v>0</v>
          </cell>
          <cell r="D431">
            <v>0</v>
          </cell>
          <cell r="E431">
            <v>0</v>
          </cell>
          <cell r="F431">
            <v>0</v>
          </cell>
        </row>
        <row r="432">
          <cell r="A432" t="str">
            <v>5ENG0207NWEL525</v>
          </cell>
          <cell r="B432">
            <v>0</v>
          </cell>
          <cell r="C432">
            <v>0</v>
          </cell>
          <cell r="D432">
            <v>0</v>
          </cell>
          <cell r="E432">
            <v>0</v>
          </cell>
          <cell r="F432">
            <v>0</v>
          </cell>
        </row>
        <row r="433">
          <cell r="A433" t="str">
            <v>5ENG0207NOIL861</v>
          </cell>
          <cell r="B433">
            <v>0</v>
          </cell>
          <cell r="C433">
            <v>0</v>
          </cell>
          <cell r="D433">
            <v>0</v>
          </cell>
          <cell r="E433">
            <v>0</v>
          </cell>
          <cell r="F433">
            <v>0</v>
          </cell>
        </row>
        <row r="434">
          <cell r="A434" t="str">
            <v>5DNG0207PRJD808</v>
          </cell>
          <cell r="B434">
            <v>0</v>
          </cell>
          <cell r="C434">
            <v>0</v>
          </cell>
          <cell r="D434">
            <v>0</v>
          </cell>
          <cell r="E434">
            <v>0</v>
          </cell>
          <cell r="F434">
            <v>0</v>
          </cell>
        </row>
        <row r="435">
          <cell r="A435" t="str">
            <v>5ENG0207NTR6636</v>
          </cell>
          <cell r="B435">
            <v>0</v>
          </cell>
          <cell r="C435">
            <v>0</v>
          </cell>
          <cell r="D435">
            <v>0</v>
          </cell>
          <cell r="E435">
            <v>0</v>
          </cell>
          <cell r="F435">
            <v>0</v>
          </cell>
        </row>
        <row r="436">
          <cell r="A436" t="str">
            <v>5DNG0207NTR3575</v>
          </cell>
          <cell r="B436">
            <v>0</v>
          </cell>
          <cell r="C436">
            <v>0</v>
          </cell>
          <cell r="D436">
            <v>0</v>
          </cell>
          <cell r="E436">
            <v>0</v>
          </cell>
          <cell r="F436">
            <v>0</v>
          </cell>
        </row>
        <row r="437">
          <cell r="A437" t="str">
            <v>5DNG0207NTR6633</v>
          </cell>
          <cell r="B437">
            <v>0</v>
          </cell>
          <cell r="C437">
            <v>0</v>
          </cell>
          <cell r="D437">
            <v>0</v>
          </cell>
          <cell r="E437">
            <v>0</v>
          </cell>
          <cell r="F437">
            <v>0</v>
          </cell>
        </row>
        <row r="438">
          <cell r="A438" t="str">
            <v>5DNG0207NTR4630</v>
          </cell>
          <cell r="B438">
            <v>0</v>
          </cell>
          <cell r="C438">
            <v>0</v>
          </cell>
          <cell r="D438">
            <v>0</v>
          </cell>
          <cell r="E438">
            <v>0</v>
          </cell>
          <cell r="F438">
            <v>0</v>
          </cell>
        </row>
        <row r="439">
          <cell r="A439" t="str">
            <v>5DNG0207NOIL619</v>
          </cell>
          <cell r="B439">
            <v>0</v>
          </cell>
          <cell r="C439">
            <v>0</v>
          </cell>
          <cell r="D439">
            <v>0</v>
          </cell>
          <cell r="E439">
            <v>0</v>
          </cell>
          <cell r="F439">
            <v>0</v>
          </cell>
        </row>
        <row r="440">
          <cell r="A440" t="str">
            <v>5DNG0207NTR3594</v>
          </cell>
          <cell r="B440">
            <v>0</v>
          </cell>
          <cell r="C440">
            <v>0</v>
          </cell>
          <cell r="D440">
            <v>0</v>
          </cell>
          <cell r="E440">
            <v>0</v>
          </cell>
          <cell r="F440">
            <v>0</v>
          </cell>
        </row>
        <row r="441">
          <cell r="A441" t="str">
            <v>5ENG0207NTR6633</v>
          </cell>
          <cell r="B441">
            <v>0</v>
          </cell>
          <cell r="C441">
            <v>0</v>
          </cell>
          <cell r="D441">
            <v>0</v>
          </cell>
          <cell r="E441">
            <v>0</v>
          </cell>
          <cell r="F441">
            <v>0</v>
          </cell>
        </row>
        <row r="442">
          <cell r="A442" t="str">
            <v>5ENG0207NTR6876</v>
          </cell>
          <cell r="B442">
            <v>0</v>
          </cell>
          <cell r="C442">
            <v>0</v>
          </cell>
          <cell r="D442">
            <v>0</v>
          </cell>
          <cell r="E442">
            <v>0</v>
          </cell>
          <cell r="F442">
            <v>0</v>
          </cell>
        </row>
        <row r="443">
          <cell r="A443" t="str">
            <v>5ENG0207NTR6635</v>
          </cell>
          <cell r="B443">
            <v>0</v>
          </cell>
          <cell r="C443">
            <v>0</v>
          </cell>
          <cell r="D443">
            <v>0</v>
          </cell>
          <cell r="E443">
            <v>0</v>
          </cell>
          <cell r="F443">
            <v>0</v>
          </cell>
        </row>
        <row r="444">
          <cell r="A444" t="str">
            <v>5DNG0207GASP809</v>
          </cell>
          <cell r="B444">
            <v>0</v>
          </cell>
          <cell r="C444">
            <v>0</v>
          </cell>
          <cell r="D444">
            <v>0</v>
          </cell>
          <cell r="E444">
            <v>0</v>
          </cell>
          <cell r="F444">
            <v>0</v>
          </cell>
        </row>
        <row r="445">
          <cell r="A445" t="str">
            <v>5DNG0207NWEL642</v>
          </cell>
          <cell r="B445">
            <v>0</v>
          </cell>
          <cell r="C445">
            <v>0</v>
          </cell>
          <cell r="D445">
            <v>0</v>
          </cell>
          <cell r="E445">
            <v>0</v>
          </cell>
          <cell r="F445">
            <v>0</v>
          </cell>
        </row>
        <row r="446">
          <cell r="A446" t="str">
            <v>5ENG0207SAOD874</v>
          </cell>
          <cell r="B446">
            <v>0</v>
          </cell>
          <cell r="C446">
            <v>0</v>
          </cell>
          <cell r="D446">
            <v>0</v>
          </cell>
          <cell r="E446">
            <v>0</v>
          </cell>
          <cell r="F446">
            <v>0</v>
          </cell>
        </row>
        <row r="447">
          <cell r="A447" t="str">
            <v>5ENG0207SAOD875</v>
          </cell>
          <cell r="B447">
            <v>0</v>
          </cell>
          <cell r="C447">
            <v>0</v>
          </cell>
          <cell r="D447">
            <v>0</v>
          </cell>
          <cell r="E447">
            <v>0</v>
          </cell>
          <cell r="F447">
            <v>0</v>
          </cell>
        </row>
        <row r="448">
          <cell r="A448" t="str">
            <v>5DNG0207OSID714</v>
          </cell>
          <cell r="B448">
            <v>0</v>
          </cell>
          <cell r="C448">
            <v>0</v>
          </cell>
          <cell r="D448">
            <v>0</v>
          </cell>
          <cell r="E448">
            <v>0</v>
          </cell>
          <cell r="F448">
            <v>0</v>
          </cell>
        </row>
        <row r="449">
          <cell r="A449" t="str">
            <v>5ENG0207SAOD837</v>
          </cell>
          <cell r="B449">
            <v>0</v>
          </cell>
          <cell r="C449">
            <v>0</v>
          </cell>
          <cell r="D449">
            <v>0</v>
          </cell>
          <cell r="E449">
            <v>0</v>
          </cell>
          <cell r="F449">
            <v>0</v>
          </cell>
        </row>
        <row r="450">
          <cell r="A450" t="str">
            <v>5ENG0207SAOD839</v>
          </cell>
          <cell r="B450">
            <v>0</v>
          </cell>
          <cell r="C450">
            <v>0</v>
          </cell>
          <cell r="D450">
            <v>0</v>
          </cell>
          <cell r="E450">
            <v>0</v>
          </cell>
          <cell r="F450">
            <v>0</v>
          </cell>
        </row>
        <row r="451">
          <cell r="A451" t="str">
            <v>5ENG0207SAFD844</v>
          </cell>
          <cell r="B451">
            <v>0</v>
          </cell>
          <cell r="C451">
            <v>0</v>
          </cell>
          <cell r="D451">
            <v>0</v>
          </cell>
          <cell r="E451">
            <v>0</v>
          </cell>
          <cell r="F451">
            <v>0</v>
          </cell>
        </row>
        <row r="452">
          <cell r="A452" t="str">
            <v>5MNG0201FIAS570</v>
          </cell>
          <cell r="B452">
            <v>2000000</v>
          </cell>
          <cell r="C452">
            <v>2500000</v>
          </cell>
          <cell r="D452">
            <v>2500000</v>
          </cell>
          <cell r="E452">
            <v>2500000</v>
          </cell>
          <cell r="F452">
            <v>2500000</v>
          </cell>
        </row>
        <row r="453">
          <cell r="A453" t="str">
            <v>5ENG0201NOIL421</v>
          </cell>
          <cell r="B453">
            <v>2157000</v>
          </cell>
          <cell r="C453">
            <v>2157000</v>
          </cell>
          <cell r="D453">
            <v>2157000</v>
          </cell>
          <cell r="E453">
            <v>2157000</v>
          </cell>
          <cell r="F453">
            <v>2157000</v>
          </cell>
        </row>
        <row r="454">
          <cell r="A454" t="str">
            <v>5ENG0201NOIL781</v>
          </cell>
          <cell r="B454">
            <v>1200000</v>
          </cell>
          <cell r="C454">
            <v>1400000</v>
          </cell>
          <cell r="D454">
            <v>1600000</v>
          </cell>
          <cell r="E454">
            <v>1600000</v>
          </cell>
          <cell r="F454">
            <v>1100000</v>
          </cell>
        </row>
        <row r="455">
          <cell r="A455" t="str">
            <v>5ENG0201NOIL804</v>
          </cell>
          <cell r="B455">
            <v>1100000</v>
          </cell>
          <cell r="C455">
            <v>1210000</v>
          </cell>
          <cell r="D455">
            <v>1210000</v>
          </cell>
          <cell r="E455">
            <v>1210000</v>
          </cell>
          <cell r="F455">
            <v>1210000</v>
          </cell>
        </row>
        <row r="456">
          <cell r="A456" t="str">
            <v>5ENG0201NOIL914</v>
          </cell>
          <cell r="B456">
            <v>1200000</v>
          </cell>
          <cell r="C456">
            <v>1200000</v>
          </cell>
          <cell r="D456">
            <v>1200000</v>
          </cell>
          <cell r="E456">
            <v>1200000</v>
          </cell>
          <cell r="F456">
            <v>1200000</v>
          </cell>
        </row>
        <row r="457">
          <cell r="A457" t="str">
            <v>5DNG0201NOIL584</v>
          </cell>
          <cell r="B457">
            <v>900000</v>
          </cell>
          <cell r="C457">
            <v>1000000</v>
          </cell>
          <cell r="D457">
            <v>1100000</v>
          </cell>
          <cell r="E457">
            <v>1200000</v>
          </cell>
          <cell r="F457">
            <v>1200000</v>
          </cell>
        </row>
        <row r="458">
          <cell r="A458" t="str">
            <v>5DNG0201SECD103</v>
          </cell>
          <cell r="B458">
            <v>700000</v>
          </cell>
          <cell r="C458">
            <v>1000000</v>
          </cell>
          <cell r="D458">
            <v>0</v>
          </cell>
          <cell r="E458">
            <v>0</v>
          </cell>
          <cell r="F458">
            <v>0</v>
          </cell>
        </row>
        <row r="459">
          <cell r="A459" t="str">
            <v>5ENG0201HSSE119</v>
          </cell>
          <cell r="B459">
            <v>900000</v>
          </cell>
          <cell r="C459">
            <v>900000</v>
          </cell>
          <cell r="D459">
            <v>1200000</v>
          </cell>
          <cell r="E459">
            <v>1200000</v>
          </cell>
          <cell r="F459">
            <v>1200000</v>
          </cell>
        </row>
        <row r="460">
          <cell r="A460" t="str">
            <v>5ENG0201NOIL907</v>
          </cell>
          <cell r="B460">
            <v>450000</v>
          </cell>
          <cell r="C460">
            <v>450000</v>
          </cell>
          <cell r="D460">
            <v>450000</v>
          </cell>
          <cell r="E460">
            <v>450000</v>
          </cell>
          <cell r="F460">
            <v>450000</v>
          </cell>
        </row>
        <row r="461">
          <cell r="A461" t="str">
            <v>5DNG0201NOIL574</v>
          </cell>
          <cell r="B461">
            <v>400000</v>
          </cell>
          <cell r="C461">
            <v>400000</v>
          </cell>
          <cell r="D461">
            <v>450000</v>
          </cell>
          <cell r="E461">
            <v>400000</v>
          </cell>
          <cell r="F461">
            <v>250000</v>
          </cell>
        </row>
        <row r="462">
          <cell r="A462" t="str">
            <v>5ENG0201NOIL923</v>
          </cell>
          <cell r="B462">
            <v>300000</v>
          </cell>
          <cell r="C462">
            <v>400000</v>
          </cell>
          <cell r="D462">
            <v>400000</v>
          </cell>
          <cell r="E462">
            <v>400000</v>
          </cell>
          <cell r="F462">
            <v>450000</v>
          </cell>
        </row>
        <row r="463">
          <cell r="A463" t="str">
            <v>5ENG0201NOIL521</v>
          </cell>
          <cell r="B463">
            <v>0</v>
          </cell>
          <cell r="C463">
            <v>300000</v>
          </cell>
          <cell r="D463">
            <v>150000</v>
          </cell>
          <cell r="E463">
            <v>0</v>
          </cell>
          <cell r="F463">
            <v>0</v>
          </cell>
        </row>
        <row r="464">
          <cell r="A464" t="str">
            <v>5ENG0201NOIL513</v>
          </cell>
          <cell r="B464">
            <v>0</v>
          </cell>
          <cell r="C464">
            <v>250000</v>
          </cell>
          <cell r="D464">
            <v>0</v>
          </cell>
          <cell r="E464">
            <v>250000</v>
          </cell>
          <cell r="F464">
            <v>250000</v>
          </cell>
        </row>
        <row r="465">
          <cell r="A465" t="str">
            <v>5PNG0201NHSE858</v>
          </cell>
          <cell r="B465">
            <v>0</v>
          </cell>
          <cell r="C465">
            <v>250000</v>
          </cell>
          <cell r="D465">
            <v>387000</v>
          </cell>
          <cell r="E465">
            <v>250000</v>
          </cell>
          <cell r="F465">
            <v>250000</v>
          </cell>
        </row>
        <row r="466">
          <cell r="A466" t="str">
            <v>5ENG0201NOIL831</v>
          </cell>
          <cell r="B466">
            <v>350000</v>
          </cell>
          <cell r="C466">
            <v>250000</v>
          </cell>
          <cell r="D466">
            <v>150000</v>
          </cell>
          <cell r="E466">
            <v>150000</v>
          </cell>
          <cell r="F466">
            <v>150000</v>
          </cell>
        </row>
        <row r="467">
          <cell r="A467" t="str">
            <v>5DNG0201HSSE118</v>
          </cell>
          <cell r="B467">
            <v>850000</v>
          </cell>
          <cell r="C467">
            <v>250000</v>
          </cell>
          <cell r="D467">
            <v>0</v>
          </cell>
          <cell r="E467">
            <v>0</v>
          </cell>
          <cell r="F467">
            <v>0</v>
          </cell>
        </row>
        <row r="468">
          <cell r="A468" t="str">
            <v>5DNG0221CRVD235</v>
          </cell>
          <cell r="B468">
            <v>0</v>
          </cell>
          <cell r="C468">
            <v>250000</v>
          </cell>
          <cell r="D468">
            <v>0</v>
          </cell>
          <cell r="E468">
            <v>0</v>
          </cell>
          <cell r="F468">
            <v>0</v>
          </cell>
        </row>
        <row r="469">
          <cell r="A469" t="str">
            <v>5ENG0201HSSE100</v>
          </cell>
          <cell r="B469">
            <v>200000</v>
          </cell>
          <cell r="C469">
            <v>200000</v>
          </cell>
          <cell r="D469">
            <v>250000</v>
          </cell>
          <cell r="E469">
            <v>250000</v>
          </cell>
          <cell r="F469">
            <v>0</v>
          </cell>
        </row>
        <row r="470">
          <cell r="A470" t="str">
            <v>5DNG0201CRVD151</v>
          </cell>
          <cell r="B470">
            <v>0</v>
          </cell>
          <cell r="C470">
            <v>200000</v>
          </cell>
          <cell r="D470">
            <v>200000</v>
          </cell>
          <cell r="E470">
            <v>200000</v>
          </cell>
          <cell r="F470">
            <v>200000</v>
          </cell>
        </row>
        <row r="471">
          <cell r="A471" t="str">
            <v>5ENG0201HSED100</v>
          </cell>
          <cell r="B471">
            <v>650000</v>
          </cell>
          <cell r="C471">
            <v>200000</v>
          </cell>
          <cell r="D471">
            <v>0</v>
          </cell>
          <cell r="E471">
            <v>0</v>
          </cell>
          <cell r="F471">
            <v>0</v>
          </cell>
        </row>
        <row r="472">
          <cell r="A472" t="str">
            <v>5ENG0201NOIL813</v>
          </cell>
          <cell r="B472">
            <v>0</v>
          </cell>
          <cell r="C472">
            <v>200000</v>
          </cell>
          <cell r="D472">
            <v>0</v>
          </cell>
          <cell r="E472">
            <v>0</v>
          </cell>
          <cell r="F472">
            <v>0</v>
          </cell>
        </row>
        <row r="473">
          <cell r="A473" t="str">
            <v>5ENG0201NOIL585</v>
          </cell>
          <cell r="B473">
            <v>150000</v>
          </cell>
          <cell r="C473">
            <v>150000</v>
          </cell>
          <cell r="D473">
            <v>200000</v>
          </cell>
          <cell r="E473">
            <v>150000</v>
          </cell>
          <cell r="F473">
            <v>150000</v>
          </cell>
        </row>
        <row r="474">
          <cell r="A474" t="str">
            <v>5ENG0201HSSE120</v>
          </cell>
          <cell r="B474">
            <v>200000</v>
          </cell>
          <cell r="C474">
            <v>150000</v>
          </cell>
          <cell r="D474">
            <v>50000</v>
          </cell>
          <cell r="E474">
            <v>0</v>
          </cell>
          <cell r="F474">
            <v>0</v>
          </cell>
        </row>
        <row r="475">
          <cell r="A475" t="str">
            <v>5PNG0201HSED200</v>
          </cell>
          <cell r="B475">
            <v>200000</v>
          </cell>
          <cell r="C475">
            <v>100000</v>
          </cell>
          <cell r="D475">
            <v>0</v>
          </cell>
          <cell r="E475">
            <v>100000</v>
          </cell>
          <cell r="F475">
            <v>0</v>
          </cell>
        </row>
        <row r="476">
          <cell r="A476" t="str">
            <v>5ONG0205PSAM101</v>
          </cell>
          <cell r="B476">
            <v>650000</v>
          </cell>
          <cell r="C476">
            <v>100000</v>
          </cell>
          <cell r="D476">
            <v>0</v>
          </cell>
          <cell r="E476">
            <v>0</v>
          </cell>
          <cell r="F476">
            <v>0</v>
          </cell>
        </row>
        <row r="477">
          <cell r="A477" t="str">
            <v>5ENG0225CRVD101</v>
          </cell>
          <cell r="B477">
            <v>0</v>
          </cell>
          <cell r="C477">
            <v>100000</v>
          </cell>
          <cell r="D477">
            <v>0</v>
          </cell>
          <cell r="E477">
            <v>0</v>
          </cell>
          <cell r="F477">
            <v>0</v>
          </cell>
        </row>
        <row r="478">
          <cell r="A478" t="str">
            <v>5DNG0201SECD117</v>
          </cell>
          <cell r="B478">
            <v>92925</v>
          </cell>
          <cell r="C478">
            <v>92925</v>
          </cell>
          <cell r="D478">
            <v>92925</v>
          </cell>
          <cell r="E478">
            <v>92925</v>
          </cell>
          <cell r="F478">
            <v>92925</v>
          </cell>
        </row>
        <row r="479">
          <cell r="A479" t="str">
            <v>5ENG0225PODD119</v>
          </cell>
          <cell r="B479">
            <v>46828.872483221472</v>
          </cell>
          <cell r="C479">
            <v>51511.759731543629</v>
          </cell>
          <cell r="D479">
            <v>51511.759731543629</v>
          </cell>
          <cell r="E479">
            <v>51511.759731543629</v>
          </cell>
          <cell r="F479">
            <v>51511.759731543629</v>
          </cell>
        </row>
        <row r="480">
          <cell r="A480" t="str">
            <v>5ENG0201SECD700</v>
          </cell>
          <cell r="B480">
            <v>45000</v>
          </cell>
          <cell r="C480">
            <v>45450</v>
          </cell>
          <cell r="D480">
            <v>45904.500000000007</v>
          </cell>
          <cell r="E480">
            <v>46363.545000000006</v>
          </cell>
          <cell r="F480">
            <v>46827.180450000007</v>
          </cell>
        </row>
        <row r="481">
          <cell r="A481" t="str">
            <v>5ENG0205PSAM100</v>
          </cell>
          <cell r="B481">
            <v>25291.803278688523</v>
          </cell>
          <cell r="C481">
            <v>25291.803278688523</v>
          </cell>
          <cell r="D481">
            <v>25291.803278688523</v>
          </cell>
          <cell r="E481">
            <v>25291.803278688523</v>
          </cell>
          <cell r="F481">
            <v>25291.803278688523</v>
          </cell>
        </row>
        <row r="482">
          <cell r="A482" t="str">
            <v>5ENG0223PODD113</v>
          </cell>
          <cell r="B482">
            <v>7196.2215387065598</v>
          </cell>
          <cell r="C482">
            <v>7915.8436925772166</v>
          </cell>
          <cell r="D482">
            <v>7915.8436925772166</v>
          </cell>
          <cell r="E482">
            <v>7915.8436925772166</v>
          </cell>
          <cell r="F482">
            <v>7915.8436925772166</v>
          </cell>
        </row>
        <row r="483">
          <cell r="A483" t="str">
            <v>5ENG0227PODD111</v>
          </cell>
          <cell r="B483">
            <v>5416.4550765004205</v>
          </cell>
          <cell r="C483">
            <v>5958.100584150463</v>
          </cell>
          <cell r="D483">
            <v>5958.100584150463</v>
          </cell>
          <cell r="E483">
            <v>5958.100584150463</v>
          </cell>
          <cell r="F483">
            <v>5958.100584150463</v>
          </cell>
        </row>
        <row r="484">
          <cell r="A484" t="str">
            <v>5ONG0201HSSE101</v>
          </cell>
          <cell r="B484">
            <v>160000</v>
          </cell>
          <cell r="C484">
            <v>0</v>
          </cell>
          <cell r="D484">
            <v>200000</v>
          </cell>
          <cell r="E484">
            <v>200000</v>
          </cell>
          <cell r="F484">
            <v>0</v>
          </cell>
        </row>
        <row r="485">
          <cell r="A485" t="str">
            <v>5ENG0201SECD499</v>
          </cell>
          <cell r="B485">
            <v>1045000</v>
          </cell>
          <cell r="C485">
            <v>0</v>
          </cell>
          <cell r="D485">
            <v>0</v>
          </cell>
          <cell r="E485">
            <v>0</v>
          </cell>
          <cell r="F485">
            <v>0</v>
          </cell>
        </row>
        <row r="486">
          <cell r="A486" t="str">
            <v>5DNG0201SECD112</v>
          </cell>
          <cell r="B486">
            <v>700000</v>
          </cell>
          <cell r="C486">
            <v>0</v>
          </cell>
          <cell r="D486">
            <v>0</v>
          </cell>
          <cell r="E486">
            <v>0</v>
          </cell>
          <cell r="F486">
            <v>0</v>
          </cell>
        </row>
        <row r="487">
          <cell r="A487" t="str">
            <v>5DNG0201SECD116</v>
          </cell>
          <cell r="B487">
            <v>625800</v>
          </cell>
          <cell r="C487">
            <v>0</v>
          </cell>
          <cell r="D487">
            <v>0</v>
          </cell>
          <cell r="E487">
            <v>0</v>
          </cell>
          <cell r="F487">
            <v>0</v>
          </cell>
        </row>
        <row r="488">
          <cell r="A488" t="str">
            <v>5PNG0201SECD100</v>
          </cell>
          <cell r="B488">
            <v>532000</v>
          </cell>
          <cell r="C488">
            <v>0</v>
          </cell>
          <cell r="D488">
            <v>0</v>
          </cell>
          <cell r="E488">
            <v>0</v>
          </cell>
          <cell r="F488">
            <v>0</v>
          </cell>
        </row>
        <row r="489">
          <cell r="A489" t="str">
            <v>5DNG0201SECD114</v>
          </cell>
          <cell r="B489">
            <v>500000</v>
          </cell>
          <cell r="C489">
            <v>0</v>
          </cell>
          <cell r="D489">
            <v>0</v>
          </cell>
          <cell r="E489">
            <v>0</v>
          </cell>
          <cell r="F489">
            <v>0</v>
          </cell>
        </row>
        <row r="490">
          <cell r="A490" t="str">
            <v>5DNG0201CRVD312</v>
          </cell>
          <cell r="B490">
            <v>500000</v>
          </cell>
          <cell r="C490">
            <v>0</v>
          </cell>
          <cell r="D490">
            <v>0</v>
          </cell>
          <cell r="E490">
            <v>0</v>
          </cell>
          <cell r="F490">
            <v>0</v>
          </cell>
        </row>
        <row r="491">
          <cell r="A491" t="str">
            <v>5DNG0201SECD115</v>
          </cell>
          <cell r="B491">
            <v>500000</v>
          </cell>
          <cell r="C491">
            <v>0</v>
          </cell>
          <cell r="D491">
            <v>0</v>
          </cell>
          <cell r="E491">
            <v>0</v>
          </cell>
          <cell r="F491">
            <v>0</v>
          </cell>
        </row>
        <row r="492">
          <cell r="A492" t="str">
            <v>5ENG0201CRVD120</v>
          </cell>
          <cell r="B492">
            <v>495000</v>
          </cell>
          <cell r="C492">
            <v>0</v>
          </cell>
          <cell r="D492">
            <v>0</v>
          </cell>
          <cell r="E492">
            <v>0</v>
          </cell>
          <cell r="F492">
            <v>0</v>
          </cell>
        </row>
        <row r="493">
          <cell r="A493" t="str">
            <v>5PNG0223CRVD400</v>
          </cell>
          <cell r="B493">
            <v>350000</v>
          </cell>
          <cell r="C493">
            <v>0</v>
          </cell>
          <cell r="D493">
            <v>0</v>
          </cell>
          <cell r="E493">
            <v>0</v>
          </cell>
          <cell r="F493">
            <v>0</v>
          </cell>
        </row>
        <row r="494">
          <cell r="A494" t="str">
            <v>5ENG0225CRVD530</v>
          </cell>
          <cell r="B494">
            <v>265556.06557377055</v>
          </cell>
          <cell r="C494">
            <v>0</v>
          </cell>
          <cell r="D494">
            <v>0</v>
          </cell>
          <cell r="E494">
            <v>0</v>
          </cell>
          <cell r="F494">
            <v>0</v>
          </cell>
        </row>
        <row r="495">
          <cell r="A495" t="str">
            <v>5PNG0201CRVD481</v>
          </cell>
          <cell r="B495">
            <v>250000</v>
          </cell>
          <cell r="C495">
            <v>0</v>
          </cell>
          <cell r="D495">
            <v>0</v>
          </cell>
          <cell r="E495">
            <v>0</v>
          </cell>
          <cell r="F495">
            <v>0</v>
          </cell>
        </row>
        <row r="496">
          <cell r="A496" t="str">
            <v>5PNG0201CRVD101</v>
          </cell>
          <cell r="B496">
            <v>250000</v>
          </cell>
          <cell r="C496">
            <v>0</v>
          </cell>
          <cell r="D496">
            <v>0</v>
          </cell>
          <cell r="E496">
            <v>0</v>
          </cell>
          <cell r="F496">
            <v>0</v>
          </cell>
        </row>
        <row r="497">
          <cell r="A497" t="str">
            <v>5ENG0201CRVD121</v>
          </cell>
          <cell r="B497">
            <v>250000</v>
          </cell>
          <cell r="C497">
            <v>0</v>
          </cell>
          <cell r="D497">
            <v>0</v>
          </cell>
          <cell r="E497">
            <v>0</v>
          </cell>
          <cell r="F497">
            <v>0</v>
          </cell>
        </row>
        <row r="498">
          <cell r="A498" t="str">
            <v>5ENG0221CRVD180</v>
          </cell>
          <cell r="B498">
            <v>248985.36708196724</v>
          </cell>
          <cell r="C498">
            <v>0</v>
          </cell>
          <cell r="D498">
            <v>0</v>
          </cell>
          <cell r="E498">
            <v>0</v>
          </cell>
          <cell r="F498">
            <v>0</v>
          </cell>
        </row>
        <row r="499">
          <cell r="A499" t="str">
            <v>5PNG0205SECD800</v>
          </cell>
          <cell r="B499">
            <v>212000</v>
          </cell>
          <cell r="C499">
            <v>0</v>
          </cell>
          <cell r="D499">
            <v>0</v>
          </cell>
          <cell r="E499">
            <v>0</v>
          </cell>
          <cell r="F499">
            <v>0</v>
          </cell>
        </row>
        <row r="500">
          <cell r="A500" t="str">
            <v>5ENG0201HSSE116</v>
          </cell>
          <cell r="B500">
            <v>200000</v>
          </cell>
          <cell r="C500">
            <v>0</v>
          </cell>
          <cell r="D500">
            <v>0</v>
          </cell>
          <cell r="E500">
            <v>0</v>
          </cell>
          <cell r="F500">
            <v>0</v>
          </cell>
        </row>
        <row r="501">
          <cell r="A501" t="str">
            <v>5ENG0201HSSE121</v>
          </cell>
          <cell r="B501">
            <v>150000</v>
          </cell>
          <cell r="C501">
            <v>0</v>
          </cell>
          <cell r="D501">
            <v>0</v>
          </cell>
          <cell r="E501">
            <v>0</v>
          </cell>
          <cell r="F501">
            <v>0</v>
          </cell>
        </row>
        <row r="502">
          <cell r="A502" t="str">
            <v>5DNG0221SECD102</v>
          </cell>
          <cell r="B502">
            <v>147000</v>
          </cell>
          <cell r="C502">
            <v>0</v>
          </cell>
          <cell r="D502">
            <v>0</v>
          </cell>
          <cell r="E502">
            <v>0</v>
          </cell>
          <cell r="F502">
            <v>0</v>
          </cell>
        </row>
        <row r="503">
          <cell r="A503" t="str">
            <v>5DNG0227SECD107</v>
          </cell>
          <cell r="B503">
            <v>147000</v>
          </cell>
          <cell r="C503">
            <v>0</v>
          </cell>
          <cell r="D503">
            <v>0</v>
          </cell>
          <cell r="E503">
            <v>0</v>
          </cell>
          <cell r="F503">
            <v>0</v>
          </cell>
        </row>
        <row r="504">
          <cell r="A504" t="str">
            <v>5DNG0225SECD106</v>
          </cell>
          <cell r="B504">
            <v>135000</v>
          </cell>
          <cell r="C504">
            <v>0</v>
          </cell>
          <cell r="D504">
            <v>0</v>
          </cell>
          <cell r="E504">
            <v>0</v>
          </cell>
          <cell r="F504">
            <v>0</v>
          </cell>
        </row>
        <row r="505">
          <cell r="A505" t="str">
            <v>5DNG0205SECD107</v>
          </cell>
          <cell r="B505">
            <v>135000</v>
          </cell>
          <cell r="C505">
            <v>0</v>
          </cell>
          <cell r="D505">
            <v>0</v>
          </cell>
          <cell r="E505">
            <v>0</v>
          </cell>
          <cell r="F505">
            <v>0</v>
          </cell>
        </row>
        <row r="506">
          <cell r="A506" t="str">
            <v>5PNG0201SECD107</v>
          </cell>
          <cell r="B506">
            <v>100000</v>
          </cell>
          <cell r="C506">
            <v>0</v>
          </cell>
          <cell r="D506">
            <v>0</v>
          </cell>
          <cell r="E506">
            <v>0</v>
          </cell>
          <cell r="F506">
            <v>0</v>
          </cell>
        </row>
        <row r="507">
          <cell r="A507" t="str">
            <v>5ENG0223CRVD222</v>
          </cell>
          <cell r="B507">
            <v>100000</v>
          </cell>
          <cell r="C507">
            <v>0</v>
          </cell>
          <cell r="D507">
            <v>0</v>
          </cell>
          <cell r="E507">
            <v>0</v>
          </cell>
          <cell r="F507">
            <v>0</v>
          </cell>
        </row>
        <row r="508">
          <cell r="A508" t="str">
            <v>5ENG0227CRVD177</v>
          </cell>
          <cell r="B508">
            <v>100000</v>
          </cell>
          <cell r="C508">
            <v>0</v>
          </cell>
          <cell r="D508">
            <v>0</v>
          </cell>
          <cell r="E508">
            <v>0</v>
          </cell>
          <cell r="F508">
            <v>0</v>
          </cell>
        </row>
        <row r="509">
          <cell r="A509" t="str">
            <v>5PNG0201SECD105</v>
          </cell>
          <cell r="B509">
            <v>12000</v>
          </cell>
          <cell r="C509">
            <v>0</v>
          </cell>
          <cell r="D509">
            <v>0</v>
          </cell>
          <cell r="E509">
            <v>0</v>
          </cell>
          <cell r="F509">
            <v>0</v>
          </cell>
        </row>
        <row r="510">
          <cell r="A510" t="str">
            <v>5PNG0201SECD106</v>
          </cell>
          <cell r="B510">
            <v>12000</v>
          </cell>
          <cell r="C510">
            <v>0</v>
          </cell>
          <cell r="D510">
            <v>0</v>
          </cell>
          <cell r="E510">
            <v>0</v>
          </cell>
          <cell r="F510">
            <v>0</v>
          </cell>
        </row>
        <row r="511">
          <cell r="A511" t="str">
            <v>5PNG0223CRVD119</v>
          </cell>
          <cell r="B511">
            <v>0</v>
          </cell>
          <cell r="C511">
            <v>0</v>
          </cell>
          <cell r="D511">
            <v>0</v>
          </cell>
          <cell r="E511">
            <v>0</v>
          </cell>
          <cell r="F511">
            <v>0</v>
          </cell>
        </row>
        <row r="512">
          <cell r="A512" t="str">
            <v>5ENG0201NOIL519</v>
          </cell>
          <cell r="B512">
            <v>0</v>
          </cell>
          <cell r="C512">
            <v>0</v>
          </cell>
          <cell r="D512">
            <v>0</v>
          </cell>
          <cell r="E512">
            <v>0</v>
          </cell>
          <cell r="F512">
            <v>0</v>
          </cell>
        </row>
        <row r="513">
          <cell r="A513" t="str">
            <v>5ENG0201NGAF700</v>
          </cell>
          <cell r="B513">
            <v>0</v>
          </cell>
          <cell r="C513">
            <v>0</v>
          </cell>
          <cell r="D513">
            <v>0</v>
          </cell>
          <cell r="E513">
            <v>0</v>
          </cell>
          <cell r="F513">
            <v>0</v>
          </cell>
        </row>
        <row r="514">
          <cell r="A514" t="str">
            <v>5DNG0201NGAF559</v>
          </cell>
          <cell r="B514">
            <v>0</v>
          </cell>
          <cell r="C514">
            <v>0</v>
          </cell>
          <cell r="D514">
            <v>0</v>
          </cell>
          <cell r="E514">
            <v>0</v>
          </cell>
          <cell r="F514">
            <v>0</v>
          </cell>
        </row>
        <row r="515">
          <cell r="A515" t="str">
            <v>5DNG0201CRVD110</v>
          </cell>
          <cell r="B515">
            <v>0</v>
          </cell>
          <cell r="C515">
            <v>0</v>
          </cell>
          <cell r="D515">
            <v>0</v>
          </cell>
          <cell r="E515">
            <v>0</v>
          </cell>
          <cell r="F515">
            <v>0</v>
          </cell>
        </row>
        <row r="516">
          <cell r="A516" t="str">
            <v>5ENG0221CRVD101</v>
          </cell>
          <cell r="B516">
            <v>0</v>
          </cell>
          <cell r="C516">
            <v>0</v>
          </cell>
          <cell r="D516">
            <v>0</v>
          </cell>
          <cell r="E516">
            <v>0</v>
          </cell>
          <cell r="F516">
            <v>0</v>
          </cell>
        </row>
        <row r="517">
          <cell r="A517" t="str">
            <v>5ENG0201NHSE510</v>
          </cell>
          <cell r="B517">
            <v>0</v>
          </cell>
          <cell r="C517">
            <v>0</v>
          </cell>
          <cell r="D517">
            <v>0</v>
          </cell>
          <cell r="E517">
            <v>0</v>
          </cell>
          <cell r="F517">
            <v>0</v>
          </cell>
        </row>
        <row r="518">
          <cell r="A518" t="str">
            <v>5ENG0223SECD103</v>
          </cell>
          <cell r="B518">
            <v>0</v>
          </cell>
          <cell r="C518">
            <v>0</v>
          </cell>
          <cell r="D518">
            <v>0</v>
          </cell>
          <cell r="E518">
            <v>0</v>
          </cell>
          <cell r="F518">
            <v>0</v>
          </cell>
        </row>
        <row r="519">
          <cell r="A519" t="str">
            <v>5ENG0221SECD103</v>
          </cell>
          <cell r="B519">
            <v>0</v>
          </cell>
          <cell r="C519">
            <v>0</v>
          </cell>
          <cell r="D519">
            <v>0</v>
          </cell>
          <cell r="E519">
            <v>0</v>
          </cell>
          <cell r="F519">
            <v>0</v>
          </cell>
        </row>
        <row r="520">
          <cell r="A520" t="str">
            <v>5ENG0225SECD107</v>
          </cell>
          <cell r="B520">
            <v>0</v>
          </cell>
          <cell r="C520">
            <v>0</v>
          </cell>
          <cell r="D520">
            <v>0</v>
          </cell>
          <cell r="E520">
            <v>0</v>
          </cell>
          <cell r="F520">
            <v>0</v>
          </cell>
        </row>
        <row r="521">
          <cell r="A521" t="str">
            <v>5ENG0227SECD105</v>
          </cell>
          <cell r="B521">
            <v>0</v>
          </cell>
          <cell r="C521">
            <v>0</v>
          </cell>
          <cell r="D521">
            <v>0</v>
          </cell>
          <cell r="E521">
            <v>0</v>
          </cell>
          <cell r="F521">
            <v>0</v>
          </cell>
        </row>
        <row r="522">
          <cell r="A522" t="str">
            <v>5ENG0201SECD110</v>
          </cell>
          <cell r="B522">
            <v>0</v>
          </cell>
          <cell r="C522">
            <v>0</v>
          </cell>
          <cell r="D522">
            <v>0</v>
          </cell>
          <cell r="E522">
            <v>0</v>
          </cell>
          <cell r="F522">
            <v>0</v>
          </cell>
        </row>
        <row r="523">
          <cell r="A523" t="str">
            <v>5ENG0201SECD113</v>
          </cell>
          <cell r="B523">
            <v>0</v>
          </cell>
          <cell r="C523">
            <v>0</v>
          </cell>
          <cell r="D523">
            <v>0</v>
          </cell>
          <cell r="E523">
            <v>0</v>
          </cell>
          <cell r="F523">
            <v>0</v>
          </cell>
        </row>
        <row r="524">
          <cell r="A524" t="str">
            <v>5DNG0201NOIL325</v>
          </cell>
          <cell r="B524">
            <v>0</v>
          </cell>
          <cell r="C524">
            <v>0</v>
          </cell>
          <cell r="D524">
            <v>0</v>
          </cell>
          <cell r="E524">
            <v>0</v>
          </cell>
          <cell r="F524">
            <v>0</v>
          </cell>
        </row>
        <row r="525">
          <cell r="A525" t="str">
            <v>5ENG0201NOIL798</v>
          </cell>
          <cell r="B525">
            <v>0</v>
          </cell>
          <cell r="C525">
            <v>0</v>
          </cell>
          <cell r="D525">
            <v>0</v>
          </cell>
          <cell r="E525">
            <v>0</v>
          </cell>
          <cell r="F525">
            <v>0</v>
          </cell>
        </row>
        <row r="526">
          <cell r="A526" t="str">
            <v>5DNG0201NHSE510</v>
          </cell>
          <cell r="B526">
            <v>0</v>
          </cell>
          <cell r="C526">
            <v>0</v>
          </cell>
          <cell r="D526">
            <v>0</v>
          </cell>
          <cell r="E526">
            <v>0</v>
          </cell>
          <cell r="F526">
            <v>0</v>
          </cell>
        </row>
        <row r="527">
          <cell r="A527" t="str">
            <v>5ENG0201NOIL840</v>
          </cell>
          <cell r="B527">
            <v>0</v>
          </cell>
          <cell r="C527">
            <v>0</v>
          </cell>
          <cell r="D527">
            <v>0</v>
          </cell>
          <cell r="E527">
            <v>0</v>
          </cell>
          <cell r="F527">
            <v>0</v>
          </cell>
        </row>
        <row r="528">
          <cell r="A528" t="str">
            <v>5ENG0201NOIL924</v>
          </cell>
          <cell r="B528">
            <v>0</v>
          </cell>
          <cell r="C528">
            <v>0</v>
          </cell>
          <cell r="D528">
            <v>0</v>
          </cell>
          <cell r="E528">
            <v>0</v>
          </cell>
          <cell r="F528">
            <v>0</v>
          </cell>
        </row>
        <row r="529">
          <cell r="A529" t="str">
            <v>5ENG0207NGAF853</v>
          </cell>
          <cell r="B529">
            <v>0</v>
          </cell>
          <cell r="C529">
            <v>0</v>
          </cell>
          <cell r="D529">
            <v>0</v>
          </cell>
          <cell r="E529">
            <v>0</v>
          </cell>
          <cell r="F529">
            <v>0</v>
          </cell>
        </row>
        <row r="530">
          <cell r="A530" t="str">
            <v>5ENG0201NOIL925</v>
          </cell>
          <cell r="B530">
            <v>0</v>
          </cell>
          <cell r="C530">
            <v>0</v>
          </cell>
          <cell r="D530">
            <v>0</v>
          </cell>
          <cell r="E530">
            <v>0</v>
          </cell>
          <cell r="F530">
            <v>0</v>
          </cell>
        </row>
        <row r="531">
          <cell r="A531" t="str">
            <v>5ENG0201CRVD116</v>
          </cell>
          <cell r="B531">
            <v>0</v>
          </cell>
          <cell r="C531">
            <v>0</v>
          </cell>
          <cell r="D531">
            <v>0</v>
          </cell>
          <cell r="E531">
            <v>0</v>
          </cell>
          <cell r="F531">
            <v>0</v>
          </cell>
        </row>
        <row r="532">
          <cell r="A532" t="str">
            <v>5ENG0201CRVD109</v>
          </cell>
          <cell r="B532">
            <v>0</v>
          </cell>
          <cell r="C532">
            <v>0</v>
          </cell>
          <cell r="D532">
            <v>0</v>
          </cell>
          <cell r="E532">
            <v>0</v>
          </cell>
          <cell r="F532">
            <v>0</v>
          </cell>
        </row>
        <row r="533">
          <cell r="A533" t="str">
            <v>5DNG0201NOIL623</v>
          </cell>
          <cell r="B533">
            <v>0</v>
          </cell>
          <cell r="C533">
            <v>0</v>
          </cell>
          <cell r="D533">
            <v>0</v>
          </cell>
          <cell r="E533">
            <v>0</v>
          </cell>
          <cell r="F533">
            <v>0</v>
          </cell>
        </row>
        <row r="534">
          <cell r="A534" t="str">
            <v>5DNG0201SECD101</v>
          </cell>
          <cell r="B534">
            <v>0</v>
          </cell>
          <cell r="C534">
            <v>0</v>
          </cell>
          <cell r="D534">
            <v>0</v>
          </cell>
          <cell r="E534">
            <v>0</v>
          </cell>
          <cell r="F534">
            <v>0</v>
          </cell>
        </row>
        <row r="535">
          <cell r="A535" t="str">
            <v>5DNG0201NOIL024</v>
          </cell>
          <cell r="B535">
            <v>0</v>
          </cell>
          <cell r="C535">
            <v>0</v>
          </cell>
          <cell r="D535">
            <v>0</v>
          </cell>
          <cell r="E535">
            <v>0</v>
          </cell>
          <cell r="F535">
            <v>0</v>
          </cell>
        </row>
        <row r="536">
          <cell r="A536" t="str">
            <v>5ENG0201CRVD114</v>
          </cell>
          <cell r="B536">
            <v>0</v>
          </cell>
          <cell r="C536">
            <v>0</v>
          </cell>
          <cell r="D536">
            <v>0</v>
          </cell>
          <cell r="E536">
            <v>0</v>
          </cell>
          <cell r="F536">
            <v>0</v>
          </cell>
        </row>
        <row r="537">
          <cell r="A537" t="str">
            <v>5ENG0201JWLD902</v>
          </cell>
          <cell r="B537">
            <v>0</v>
          </cell>
          <cell r="C537">
            <v>0</v>
          </cell>
          <cell r="D537">
            <v>0</v>
          </cell>
          <cell r="E537">
            <v>0</v>
          </cell>
          <cell r="F537">
            <v>0</v>
          </cell>
        </row>
        <row r="538">
          <cell r="A538" t="str">
            <v>5ENG0201JWLD647</v>
          </cell>
          <cell r="B538">
            <v>0</v>
          </cell>
          <cell r="C538">
            <v>0</v>
          </cell>
          <cell r="D538">
            <v>0</v>
          </cell>
          <cell r="E538">
            <v>0</v>
          </cell>
          <cell r="F538">
            <v>0</v>
          </cell>
        </row>
        <row r="539">
          <cell r="A539" t="str">
            <v>5ENG0207JWLD647</v>
          </cell>
          <cell r="B539">
            <v>0</v>
          </cell>
          <cell r="C539">
            <v>0</v>
          </cell>
          <cell r="D539">
            <v>0</v>
          </cell>
          <cell r="E539">
            <v>0</v>
          </cell>
          <cell r="F539">
            <v>0</v>
          </cell>
        </row>
        <row r="540">
          <cell r="A540" t="str">
            <v>5ENG0201NOIL381</v>
          </cell>
          <cell r="B540">
            <v>0</v>
          </cell>
          <cell r="C540">
            <v>0</v>
          </cell>
          <cell r="D540">
            <v>0</v>
          </cell>
          <cell r="E540">
            <v>0</v>
          </cell>
          <cell r="F540">
            <v>0</v>
          </cell>
        </row>
        <row r="541">
          <cell r="A541" t="str">
            <v>5ENG0201NOIL835</v>
          </cell>
          <cell r="B541">
            <v>0</v>
          </cell>
          <cell r="C541">
            <v>0</v>
          </cell>
          <cell r="D541">
            <v>0</v>
          </cell>
          <cell r="E541">
            <v>0</v>
          </cell>
          <cell r="F541">
            <v>0</v>
          </cell>
        </row>
        <row r="542">
          <cell r="A542" t="str">
            <v>5MNG0201WOPD100</v>
          </cell>
          <cell r="B542">
            <v>0</v>
          </cell>
          <cell r="C542">
            <v>0</v>
          </cell>
          <cell r="D542">
            <v>0</v>
          </cell>
          <cell r="E542">
            <v>0</v>
          </cell>
          <cell r="F542">
            <v>0</v>
          </cell>
        </row>
        <row r="543">
          <cell r="A543" t="str">
            <v>5ENG0201SECD102</v>
          </cell>
          <cell r="B543">
            <v>0</v>
          </cell>
          <cell r="C543">
            <v>0</v>
          </cell>
          <cell r="D543">
            <v>0</v>
          </cell>
          <cell r="E543">
            <v>0</v>
          </cell>
          <cell r="F543">
            <v>0</v>
          </cell>
        </row>
        <row r="544">
          <cell r="A544" t="str">
            <v>5ENG0201NOIL535</v>
          </cell>
          <cell r="B544">
            <v>0</v>
          </cell>
          <cell r="C544">
            <v>0</v>
          </cell>
          <cell r="D544">
            <v>0</v>
          </cell>
          <cell r="E544">
            <v>0</v>
          </cell>
          <cell r="F544">
            <v>0</v>
          </cell>
        </row>
        <row r="545">
          <cell r="A545" t="str">
            <v>5ENG0201SECD107</v>
          </cell>
          <cell r="B545">
            <v>0</v>
          </cell>
          <cell r="C545">
            <v>0</v>
          </cell>
          <cell r="D545">
            <v>0</v>
          </cell>
          <cell r="E545">
            <v>0</v>
          </cell>
          <cell r="F545">
            <v>0</v>
          </cell>
        </row>
        <row r="546">
          <cell r="A546" t="str">
            <v>5ENG0207NOIL847</v>
          </cell>
          <cell r="B546">
            <v>0</v>
          </cell>
          <cell r="C546">
            <v>0</v>
          </cell>
          <cell r="D546">
            <v>0</v>
          </cell>
          <cell r="E546">
            <v>0</v>
          </cell>
          <cell r="F546">
            <v>0</v>
          </cell>
        </row>
        <row r="547">
          <cell r="A547" t="str">
            <v>5ENG0201CRVD110</v>
          </cell>
          <cell r="B547">
            <v>0</v>
          </cell>
          <cell r="C547">
            <v>0</v>
          </cell>
          <cell r="D547">
            <v>0</v>
          </cell>
          <cell r="E547">
            <v>0</v>
          </cell>
          <cell r="F547">
            <v>0</v>
          </cell>
        </row>
        <row r="548">
          <cell r="A548" t="str">
            <v>5ENG0201NOIL912</v>
          </cell>
          <cell r="B548">
            <v>0</v>
          </cell>
          <cell r="C548">
            <v>0</v>
          </cell>
          <cell r="D548">
            <v>0</v>
          </cell>
          <cell r="E548">
            <v>0</v>
          </cell>
          <cell r="F548">
            <v>0</v>
          </cell>
        </row>
        <row r="549">
          <cell r="A549" t="str">
            <v>5ENG0201NHSE903</v>
          </cell>
          <cell r="B549">
            <v>0</v>
          </cell>
          <cell r="C549">
            <v>0</v>
          </cell>
          <cell r="D549">
            <v>0</v>
          </cell>
          <cell r="E549">
            <v>0</v>
          </cell>
          <cell r="F549">
            <v>0</v>
          </cell>
        </row>
        <row r="550">
          <cell r="A550" t="str">
            <v>5ENG0201NOIL825</v>
          </cell>
          <cell r="B550">
            <v>0</v>
          </cell>
          <cell r="C550">
            <v>0</v>
          </cell>
          <cell r="D550">
            <v>0</v>
          </cell>
          <cell r="E550">
            <v>0</v>
          </cell>
          <cell r="F550">
            <v>0</v>
          </cell>
        </row>
        <row r="551">
          <cell r="A551" t="str">
            <v>5ENG0201NOIL827</v>
          </cell>
          <cell r="B551">
            <v>0</v>
          </cell>
          <cell r="C551">
            <v>0</v>
          </cell>
          <cell r="D551">
            <v>0</v>
          </cell>
          <cell r="E551">
            <v>0</v>
          </cell>
          <cell r="F551">
            <v>0</v>
          </cell>
        </row>
        <row r="552">
          <cell r="A552" t="str">
            <v>5ENG0201NOIL860</v>
          </cell>
          <cell r="B552">
            <v>0</v>
          </cell>
          <cell r="C552">
            <v>0</v>
          </cell>
          <cell r="D552">
            <v>0</v>
          </cell>
          <cell r="E552">
            <v>0</v>
          </cell>
          <cell r="F552">
            <v>0</v>
          </cell>
        </row>
        <row r="553">
          <cell r="A553" t="str">
            <v>5ENG0201CRVD107</v>
          </cell>
          <cell r="B553">
            <v>0</v>
          </cell>
          <cell r="C553">
            <v>0</v>
          </cell>
          <cell r="D553">
            <v>0</v>
          </cell>
          <cell r="E553">
            <v>0</v>
          </cell>
          <cell r="F553">
            <v>0</v>
          </cell>
        </row>
        <row r="554">
          <cell r="A554" t="str">
            <v>5ENG0201NOIL872</v>
          </cell>
          <cell r="B554">
            <v>0</v>
          </cell>
          <cell r="C554">
            <v>0</v>
          </cell>
          <cell r="D554">
            <v>0</v>
          </cell>
          <cell r="E554">
            <v>0</v>
          </cell>
          <cell r="F554">
            <v>0</v>
          </cell>
        </row>
        <row r="555">
          <cell r="A555" t="str">
            <v>5ENG0201NOIL843</v>
          </cell>
          <cell r="B555">
            <v>0</v>
          </cell>
          <cell r="C555">
            <v>0</v>
          </cell>
          <cell r="D555">
            <v>0</v>
          </cell>
          <cell r="E555">
            <v>0</v>
          </cell>
          <cell r="F555">
            <v>0</v>
          </cell>
        </row>
        <row r="556">
          <cell r="A556" t="str">
            <v>5ENG0201NOIL539</v>
          </cell>
          <cell r="B556">
            <v>0</v>
          </cell>
          <cell r="C556">
            <v>0</v>
          </cell>
          <cell r="D556">
            <v>0</v>
          </cell>
          <cell r="E556">
            <v>0</v>
          </cell>
          <cell r="F556">
            <v>0</v>
          </cell>
        </row>
        <row r="557">
          <cell r="A557" t="str">
            <v>5ENG0201NOIL536</v>
          </cell>
          <cell r="B557">
            <v>0</v>
          </cell>
          <cell r="C557">
            <v>0</v>
          </cell>
          <cell r="D557">
            <v>0</v>
          </cell>
          <cell r="E557">
            <v>0</v>
          </cell>
          <cell r="F557">
            <v>0</v>
          </cell>
        </row>
        <row r="558">
          <cell r="A558" t="str">
            <v>5DNG0201NOIL651</v>
          </cell>
          <cell r="B558">
            <v>0</v>
          </cell>
          <cell r="C558">
            <v>0</v>
          </cell>
          <cell r="D558">
            <v>0</v>
          </cell>
          <cell r="E558">
            <v>0</v>
          </cell>
          <cell r="F558">
            <v>0</v>
          </cell>
        </row>
        <row r="559">
          <cell r="A559" t="str">
            <v>5ENG0201NOIL380</v>
          </cell>
          <cell r="B559">
            <v>0</v>
          </cell>
          <cell r="C559">
            <v>0</v>
          </cell>
          <cell r="D559">
            <v>0</v>
          </cell>
          <cell r="E559">
            <v>0</v>
          </cell>
          <cell r="F559">
            <v>0</v>
          </cell>
        </row>
        <row r="560">
          <cell r="A560" t="str">
            <v>5ENG0201NHSE906</v>
          </cell>
          <cell r="B560">
            <v>0</v>
          </cell>
          <cell r="C560">
            <v>0</v>
          </cell>
          <cell r="D560">
            <v>0</v>
          </cell>
          <cell r="E560">
            <v>0</v>
          </cell>
          <cell r="F560">
            <v>0</v>
          </cell>
        </row>
        <row r="561">
          <cell r="A561" t="str">
            <v>5ENG0207SAOD648</v>
          </cell>
          <cell r="B561">
            <v>0</v>
          </cell>
          <cell r="C561">
            <v>0</v>
          </cell>
          <cell r="D561">
            <v>0</v>
          </cell>
          <cell r="E561">
            <v>0</v>
          </cell>
          <cell r="F561">
            <v>0</v>
          </cell>
        </row>
        <row r="562">
          <cell r="A562" t="str">
            <v>5ENG0201NOIL438</v>
          </cell>
          <cell r="B562">
            <v>0</v>
          </cell>
          <cell r="C562">
            <v>0</v>
          </cell>
          <cell r="D562">
            <v>0</v>
          </cell>
          <cell r="E562">
            <v>0</v>
          </cell>
          <cell r="F562">
            <v>0</v>
          </cell>
        </row>
        <row r="563">
          <cell r="A563" t="str">
            <v>5ENG0223CRVD121</v>
          </cell>
          <cell r="B563">
            <v>0</v>
          </cell>
          <cell r="C563">
            <v>0</v>
          </cell>
          <cell r="D563">
            <v>650000</v>
          </cell>
          <cell r="E563">
            <v>0</v>
          </cell>
          <cell r="F563">
            <v>650000</v>
          </cell>
        </row>
        <row r="564">
          <cell r="A564" t="str">
            <v>5ENG0201SECD105</v>
          </cell>
          <cell r="B564">
            <v>0</v>
          </cell>
          <cell r="C564">
            <v>0</v>
          </cell>
          <cell r="D564">
            <v>0</v>
          </cell>
          <cell r="E564">
            <v>0</v>
          </cell>
          <cell r="F564">
            <v>0</v>
          </cell>
        </row>
        <row r="565">
          <cell r="A565" t="str">
            <v>5DNG0201SAOD635</v>
          </cell>
          <cell r="B565">
            <v>0</v>
          </cell>
          <cell r="C565">
            <v>0</v>
          </cell>
          <cell r="D565">
            <v>0</v>
          </cell>
          <cell r="E565">
            <v>0</v>
          </cell>
          <cell r="F565">
            <v>0</v>
          </cell>
        </row>
        <row r="566">
          <cell r="A566" t="str">
            <v>5ENG0201NOIL802</v>
          </cell>
          <cell r="B566">
            <v>0</v>
          </cell>
          <cell r="C566">
            <v>0</v>
          </cell>
          <cell r="D566">
            <v>0</v>
          </cell>
          <cell r="E566">
            <v>0</v>
          </cell>
          <cell r="F566">
            <v>0</v>
          </cell>
        </row>
        <row r="567">
          <cell r="A567" t="str">
            <v>5ENG0225CRVD130</v>
          </cell>
          <cell r="B567">
            <v>0</v>
          </cell>
          <cell r="C567">
            <v>0</v>
          </cell>
          <cell r="D567">
            <v>0</v>
          </cell>
          <cell r="E567">
            <v>0</v>
          </cell>
          <cell r="F567">
            <v>0</v>
          </cell>
        </row>
        <row r="568">
          <cell r="A568" t="str">
            <v>5ENG0201SECD109</v>
          </cell>
          <cell r="B568">
            <v>0</v>
          </cell>
          <cell r="C568">
            <v>0</v>
          </cell>
          <cell r="D568">
            <v>0</v>
          </cell>
          <cell r="E568">
            <v>0</v>
          </cell>
          <cell r="F568">
            <v>0</v>
          </cell>
        </row>
        <row r="569">
          <cell r="A569" t="str">
            <v>5ENG0201CRVD112</v>
          </cell>
          <cell r="B569">
            <v>0</v>
          </cell>
          <cell r="C569">
            <v>0</v>
          </cell>
          <cell r="D569">
            <v>0</v>
          </cell>
          <cell r="E569">
            <v>0</v>
          </cell>
          <cell r="F569">
            <v>0</v>
          </cell>
        </row>
        <row r="570">
          <cell r="A570" t="str">
            <v>5DNG0201NOIL566</v>
          </cell>
          <cell r="B570">
            <v>0</v>
          </cell>
          <cell r="C570">
            <v>0</v>
          </cell>
          <cell r="D570">
            <v>0</v>
          </cell>
          <cell r="E570">
            <v>0</v>
          </cell>
          <cell r="F570">
            <v>0</v>
          </cell>
        </row>
        <row r="571">
          <cell r="A571" t="str">
            <v>5ENG0205SAMA404</v>
          </cell>
          <cell r="B571">
            <v>0</v>
          </cell>
          <cell r="C571">
            <v>0</v>
          </cell>
          <cell r="D571">
            <v>0</v>
          </cell>
          <cell r="E571">
            <v>0</v>
          </cell>
          <cell r="F571">
            <v>0</v>
          </cell>
        </row>
        <row r="572">
          <cell r="A572" t="str">
            <v>5DNG0201SECD100</v>
          </cell>
          <cell r="B572">
            <v>0</v>
          </cell>
          <cell r="C572">
            <v>0</v>
          </cell>
          <cell r="D572">
            <v>0</v>
          </cell>
          <cell r="E572">
            <v>0</v>
          </cell>
          <cell r="F572">
            <v>0</v>
          </cell>
        </row>
        <row r="573">
          <cell r="A573" t="str">
            <v>5ENG0201NOIL861</v>
          </cell>
          <cell r="B573">
            <v>0</v>
          </cell>
          <cell r="C573">
            <v>0</v>
          </cell>
          <cell r="D573">
            <v>0</v>
          </cell>
          <cell r="E573">
            <v>0</v>
          </cell>
          <cell r="F573">
            <v>0</v>
          </cell>
        </row>
        <row r="574">
          <cell r="A574" t="str">
            <v>5ENG0201SECD112</v>
          </cell>
          <cell r="B574">
            <v>0</v>
          </cell>
          <cell r="C574">
            <v>0</v>
          </cell>
          <cell r="D574">
            <v>0</v>
          </cell>
          <cell r="E574">
            <v>0</v>
          </cell>
          <cell r="F574">
            <v>0</v>
          </cell>
        </row>
        <row r="575">
          <cell r="A575" t="str">
            <v>5ENG0201NOIL834</v>
          </cell>
          <cell r="B575">
            <v>0</v>
          </cell>
          <cell r="C575">
            <v>0</v>
          </cell>
          <cell r="D575">
            <v>0</v>
          </cell>
          <cell r="E575">
            <v>0</v>
          </cell>
          <cell r="F575">
            <v>0</v>
          </cell>
        </row>
        <row r="576">
          <cell r="A576" t="str">
            <v>5ENG0201SAOD873</v>
          </cell>
          <cell r="B576">
            <v>0</v>
          </cell>
          <cell r="C576">
            <v>0</v>
          </cell>
          <cell r="D576">
            <v>0</v>
          </cell>
          <cell r="E576">
            <v>0</v>
          </cell>
          <cell r="F576">
            <v>0</v>
          </cell>
        </row>
        <row r="577">
          <cell r="A577" t="str">
            <v>5ENG0201NOIL922</v>
          </cell>
          <cell r="B577">
            <v>0</v>
          </cell>
          <cell r="C577">
            <v>0</v>
          </cell>
          <cell r="D577">
            <v>0</v>
          </cell>
          <cell r="E577">
            <v>0</v>
          </cell>
          <cell r="F577">
            <v>0</v>
          </cell>
        </row>
        <row r="578">
          <cell r="A578" t="str">
            <v>5ENG0201NWEL896</v>
          </cell>
          <cell r="B578">
            <v>0</v>
          </cell>
          <cell r="C578">
            <v>0</v>
          </cell>
          <cell r="D578">
            <v>0</v>
          </cell>
          <cell r="E578">
            <v>0</v>
          </cell>
          <cell r="F578">
            <v>0</v>
          </cell>
        </row>
        <row r="579">
          <cell r="A579" t="str">
            <v>5ENG0201SECD106</v>
          </cell>
          <cell r="B579">
            <v>0</v>
          </cell>
          <cell r="C579">
            <v>0</v>
          </cell>
          <cell r="D579">
            <v>0</v>
          </cell>
          <cell r="E579">
            <v>0</v>
          </cell>
          <cell r="F579">
            <v>0</v>
          </cell>
        </row>
        <row r="580">
          <cell r="A580" t="str">
            <v>5ENG0201NOIL862</v>
          </cell>
          <cell r="B580">
            <v>0</v>
          </cell>
          <cell r="C580">
            <v>0</v>
          </cell>
          <cell r="D580">
            <v>0</v>
          </cell>
          <cell r="E580">
            <v>0</v>
          </cell>
          <cell r="F580">
            <v>0</v>
          </cell>
        </row>
        <row r="581">
          <cell r="A581" t="str">
            <v>5ENG0205PSAM644</v>
          </cell>
          <cell r="B581">
            <v>0</v>
          </cell>
          <cell r="C581">
            <v>0</v>
          </cell>
          <cell r="D581">
            <v>0</v>
          </cell>
          <cell r="E581">
            <v>0</v>
          </cell>
          <cell r="F581">
            <v>0</v>
          </cell>
        </row>
        <row r="582">
          <cell r="A582" t="str">
            <v>5ENG0205NOIL524</v>
          </cell>
          <cell r="B582">
            <v>0</v>
          </cell>
          <cell r="C582">
            <v>0</v>
          </cell>
          <cell r="D582">
            <v>0</v>
          </cell>
          <cell r="E582">
            <v>0</v>
          </cell>
          <cell r="F582">
            <v>0</v>
          </cell>
        </row>
        <row r="583">
          <cell r="A583" t="str">
            <v>5ENG0207NGAF851</v>
          </cell>
          <cell r="B583">
            <v>0</v>
          </cell>
          <cell r="C583">
            <v>0</v>
          </cell>
          <cell r="D583">
            <v>0</v>
          </cell>
          <cell r="E583">
            <v>0</v>
          </cell>
          <cell r="F583">
            <v>0</v>
          </cell>
        </row>
        <row r="584">
          <cell r="A584" t="str">
            <v>5ENG0205PSAM101</v>
          </cell>
          <cell r="B584">
            <v>0</v>
          </cell>
          <cell r="C584">
            <v>0</v>
          </cell>
          <cell r="D584">
            <v>0</v>
          </cell>
          <cell r="E584">
            <v>0</v>
          </cell>
          <cell r="F584">
            <v>0</v>
          </cell>
        </row>
        <row r="585">
          <cell r="A585" t="str">
            <v>5ENG0201NOIL828</v>
          </cell>
          <cell r="B585">
            <v>0</v>
          </cell>
          <cell r="C585">
            <v>0</v>
          </cell>
          <cell r="D585">
            <v>0</v>
          </cell>
          <cell r="E585">
            <v>0</v>
          </cell>
          <cell r="F585">
            <v>0</v>
          </cell>
        </row>
        <row r="586">
          <cell r="A586" t="str">
            <v>5ENG0201SECD108</v>
          </cell>
          <cell r="B586">
            <v>0</v>
          </cell>
          <cell r="C586">
            <v>0</v>
          </cell>
          <cell r="D586">
            <v>0</v>
          </cell>
          <cell r="E586">
            <v>0</v>
          </cell>
          <cell r="F586">
            <v>0</v>
          </cell>
        </row>
        <row r="587">
          <cell r="A587" t="str">
            <v>5ENG0231SECD109</v>
          </cell>
          <cell r="B587">
            <v>0</v>
          </cell>
          <cell r="C587">
            <v>0</v>
          </cell>
          <cell r="D587">
            <v>0</v>
          </cell>
          <cell r="E587">
            <v>0</v>
          </cell>
          <cell r="F587">
            <v>0</v>
          </cell>
        </row>
        <row r="588">
          <cell r="A588" t="str">
            <v>5ENG0205SAMA402</v>
          </cell>
          <cell r="B588">
            <v>0</v>
          </cell>
          <cell r="C588">
            <v>0</v>
          </cell>
          <cell r="D588">
            <v>0</v>
          </cell>
          <cell r="E588">
            <v>0</v>
          </cell>
          <cell r="F588">
            <v>0</v>
          </cell>
        </row>
        <row r="589">
          <cell r="A589" t="str">
            <v>5ENG0201NOIL908</v>
          </cell>
          <cell r="B589">
            <v>0</v>
          </cell>
          <cell r="C589">
            <v>0</v>
          </cell>
          <cell r="D589">
            <v>0</v>
          </cell>
          <cell r="E589">
            <v>0</v>
          </cell>
          <cell r="F589">
            <v>0</v>
          </cell>
        </row>
        <row r="590">
          <cell r="A590" t="str">
            <v>5ENG0201HSSE115</v>
          </cell>
          <cell r="B590">
            <v>0</v>
          </cell>
          <cell r="C590">
            <v>0</v>
          </cell>
          <cell r="D590">
            <v>150000</v>
          </cell>
          <cell r="E590">
            <v>0</v>
          </cell>
          <cell r="F590">
            <v>0</v>
          </cell>
        </row>
        <row r="591">
          <cell r="A591" t="str">
            <v>5ENG0201NWEL852</v>
          </cell>
          <cell r="B591">
            <v>0</v>
          </cell>
          <cell r="C591">
            <v>0</v>
          </cell>
          <cell r="D591">
            <v>0</v>
          </cell>
          <cell r="E591">
            <v>0</v>
          </cell>
          <cell r="F591">
            <v>0</v>
          </cell>
        </row>
        <row r="592">
          <cell r="A592" t="str">
            <v>5DNG0201SAOD588</v>
          </cell>
          <cell r="B592">
            <v>0</v>
          </cell>
          <cell r="C592">
            <v>0</v>
          </cell>
          <cell r="D592">
            <v>0</v>
          </cell>
          <cell r="E592">
            <v>0</v>
          </cell>
          <cell r="F592">
            <v>0</v>
          </cell>
        </row>
        <row r="593">
          <cell r="A593" t="str">
            <v>5ENG0201NOIL180</v>
          </cell>
          <cell r="B593">
            <v>0</v>
          </cell>
          <cell r="C593">
            <v>0</v>
          </cell>
          <cell r="D593">
            <v>0</v>
          </cell>
          <cell r="E593">
            <v>0</v>
          </cell>
          <cell r="F593">
            <v>0</v>
          </cell>
        </row>
        <row r="594">
          <cell r="A594" t="str">
            <v>5ENG0201NOIL508</v>
          </cell>
          <cell r="B594">
            <v>0</v>
          </cell>
          <cell r="C594">
            <v>0</v>
          </cell>
          <cell r="D594">
            <v>0</v>
          </cell>
          <cell r="E594">
            <v>0</v>
          </cell>
          <cell r="F594">
            <v>0</v>
          </cell>
        </row>
        <row r="595">
          <cell r="A595" t="str">
            <v>5ENG0201SECD104</v>
          </cell>
          <cell r="B595">
            <v>0</v>
          </cell>
          <cell r="C595">
            <v>0</v>
          </cell>
          <cell r="D595">
            <v>0</v>
          </cell>
          <cell r="E595">
            <v>0</v>
          </cell>
          <cell r="F595">
            <v>0</v>
          </cell>
        </row>
        <row r="596">
          <cell r="A596" t="str">
            <v>5ENG0207NOIL649</v>
          </cell>
          <cell r="B596">
            <v>0</v>
          </cell>
          <cell r="C596">
            <v>0</v>
          </cell>
          <cell r="D596">
            <v>0</v>
          </cell>
          <cell r="E596">
            <v>0</v>
          </cell>
          <cell r="F596">
            <v>0</v>
          </cell>
        </row>
        <row r="597">
          <cell r="A597" t="str">
            <v>5DNG0201NOIL644</v>
          </cell>
          <cell r="B597">
            <v>0</v>
          </cell>
          <cell r="C597">
            <v>0</v>
          </cell>
          <cell r="D597">
            <v>0</v>
          </cell>
          <cell r="E597">
            <v>0</v>
          </cell>
          <cell r="F597">
            <v>0</v>
          </cell>
        </row>
        <row r="598">
          <cell r="A598" t="str">
            <v>5ENG0201PODD101</v>
          </cell>
          <cell r="B598">
            <v>8356029.9999999991</v>
          </cell>
          <cell r="C598">
            <v>10224500</v>
          </cell>
          <cell r="D598">
            <v>10224500</v>
          </cell>
          <cell r="E598">
            <v>10224500</v>
          </cell>
          <cell r="F598">
            <v>10224500</v>
          </cell>
        </row>
        <row r="599">
          <cell r="A599" t="str">
            <v>5ENG0207PODD100</v>
          </cell>
          <cell r="B599">
            <v>6181000</v>
          </cell>
          <cell r="C599">
            <v>6799100</v>
          </cell>
          <cell r="D599">
            <v>6799100</v>
          </cell>
          <cell r="E599">
            <v>6799100</v>
          </cell>
          <cell r="F599">
            <v>6799100</v>
          </cell>
        </row>
        <row r="600">
          <cell r="A600" t="str">
            <v>5ENG0223PODD110</v>
          </cell>
          <cell r="B600">
            <v>4652000</v>
          </cell>
          <cell r="C600">
            <v>5117200.0000000009</v>
          </cell>
          <cell r="D600">
            <v>5117200.0000000009</v>
          </cell>
          <cell r="E600">
            <v>5117200.0000000009</v>
          </cell>
          <cell r="F600">
            <v>5117200.0000000009</v>
          </cell>
        </row>
        <row r="601">
          <cell r="A601" t="str">
            <v>5DNG0201CRVD310</v>
          </cell>
          <cell r="B601">
            <v>0</v>
          </cell>
          <cell r="C601">
            <v>2500000</v>
          </cell>
          <cell r="D601">
            <v>5000000</v>
          </cell>
          <cell r="E601">
            <v>5000000</v>
          </cell>
          <cell r="F601">
            <v>5000000</v>
          </cell>
        </row>
        <row r="602">
          <cell r="A602" t="str">
            <v>5ENG0225PODD110</v>
          </cell>
          <cell r="B602">
            <v>2815000</v>
          </cell>
          <cell r="C602">
            <v>3096500.0000000005</v>
          </cell>
          <cell r="D602">
            <v>3096500.0000000005</v>
          </cell>
          <cell r="E602">
            <v>3096500.0000000005</v>
          </cell>
          <cell r="F602">
            <v>3096500.0000000005</v>
          </cell>
        </row>
        <row r="603">
          <cell r="A603" t="str">
            <v>5DNG0227PODD102</v>
          </cell>
          <cell r="B603">
            <v>2944000</v>
          </cell>
          <cell r="C603">
            <v>3085400</v>
          </cell>
          <cell r="D603">
            <v>3085400</v>
          </cell>
          <cell r="E603">
            <v>3085400</v>
          </cell>
          <cell r="F603">
            <v>3085400</v>
          </cell>
        </row>
        <row r="604">
          <cell r="A604" t="str">
            <v>5DNG0201NOIL091</v>
          </cell>
          <cell r="B604">
            <v>0</v>
          </cell>
          <cell r="C604">
            <v>3000000</v>
          </cell>
          <cell r="D604">
            <v>3000000</v>
          </cell>
          <cell r="E604">
            <v>3000000</v>
          </cell>
          <cell r="F604">
            <v>2400000</v>
          </cell>
        </row>
        <row r="605">
          <cell r="A605" t="str">
            <v>5ENG0201NOIL896</v>
          </cell>
          <cell r="B605">
            <v>2350000</v>
          </cell>
          <cell r="C605">
            <v>2000000</v>
          </cell>
          <cell r="D605">
            <v>2000000</v>
          </cell>
          <cell r="E605">
            <v>2000000</v>
          </cell>
          <cell r="F605">
            <v>2000000</v>
          </cell>
        </row>
        <row r="606">
          <cell r="A606" t="str">
            <v>5ENG0201PODD103</v>
          </cell>
          <cell r="B606">
            <v>2200000</v>
          </cell>
          <cell r="C606">
            <v>2420000</v>
          </cell>
          <cell r="D606">
            <v>2420000</v>
          </cell>
          <cell r="E606">
            <v>2420000</v>
          </cell>
          <cell r="F606">
            <v>2420000</v>
          </cell>
        </row>
        <row r="607">
          <cell r="A607" t="str">
            <v>5DNG0201NOIL059</v>
          </cell>
          <cell r="B607">
            <v>0</v>
          </cell>
          <cell r="C607">
            <v>1000000</v>
          </cell>
          <cell r="D607">
            <v>1000000</v>
          </cell>
          <cell r="E607">
            <v>1000000</v>
          </cell>
          <cell r="F607">
            <v>750000</v>
          </cell>
        </row>
        <row r="608">
          <cell r="A608" t="str">
            <v>5DNG0201NOIL718</v>
          </cell>
          <cell r="B608">
            <v>1070000</v>
          </cell>
          <cell r="C608">
            <v>1610000</v>
          </cell>
          <cell r="D608">
            <v>1610000</v>
          </cell>
          <cell r="E608">
            <v>1610000</v>
          </cell>
          <cell r="F608">
            <v>1610000</v>
          </cell>
        </row>
        <row r="609">
          <cell r="A609" t="str">
            <v>5DNG0201PODD105</v>
          </cell>
          <cell r="B609">
            <v>1200000</v>
          </cell>
          <cell r="C609">
            <v>1500000</v>
          </cell>
          <cell r="D609">
            <v>1500000</v>
          </cell>
          <cell r="E609">
            <v>1500000</v>
          </cell>
          <cell r="F609">
            <v>1500000</v>
          </cell>
        </row>
        <row r="610">
          <cell r="A610" t="str">
            <v>5DNG0201NOIL058</v>
          </cell>
          <cell r="B610">
            <v>0</v>
          </cell>
          <cell r="C610">
            <v>1500000</v>
          </cell>
          <cell r="D610">
            <v>1500000</v>
          </cell>
          <cell r="E610">
            <v>1500000</v>
          </cell>
          <cell r="F610">
            <v>1300000</v>
          </cell>
        </row>
        <row r="611">
          <cell r="A611" t="str">
            <v>5ENG0227PODD106</v>
          </cell>
          <cell r="B611">
            <v>900000</v>
          </cell>
          <cell r="C611">
            <v>900000</v>
          </cell>
          <cell r="D611">
            <v>900000</v>
          </cell>
          <cell r="E611">
            <v>750000</v>
          </cell>
          <cell r="F611">
            <v>900000</v>
          </cell>
        </row>
        <row r="612">
          <cell r="A612" t="str">
            <v>5DNG0201PODD103</v>
          </cell>
          <cell r="B612">
            <v>800000</v>
          </cell>
          <cell r="C612">
            <v>880000.00000000012</v>
          </cell>
          <cell r="D612">
            <v>880000.00000000012</v>
          </cell>
          <cell r="E612">
            <v>880000.00000000012</v>
          </cell>
          <cell r="F612">
            <v>880000.00000000012</v>
          </cell>
        </row>
        <row r="613">
          <cell r="A613" t="str">
            <v>5ENG0223PODD100</v>
          </cell>
          <cell r="B613">
            <v>361508.39999999938</v>
          </cell>
          <cell r="C613">
            <v>669459.99999999907</v>
          </cell>
          <cell r="D613">
            <v>669459.99999999907</v>
          </cell>
          <cell r="E613">
            <v>669459.99999999907</v>
          </cell>
          <cell r="F613">
            <v>669459.99999999907</v>
          </cell>
        </row>
        <row r="614">
          <cell r="A614" t="str">
            <v>5ENG0225PODD105</v>
          </cell>
          <cell r="B614">
            <v>325350</v>
          </cell>
          <cell r="C614">
            <v>602500</v>
          </cell>
          <cell r="D614">
            <v>602500</v>
          </cell>
          <cell r="E614">
            <v>602500</v>
          </cell>
          <cell r="F614">
            <v>602500</v>
          </cell>
        </row>
        <row r="615">
          <cell r="A615" t="str">
            <v>5DNG0225CRVD105</v>
          </cell>
          <cell r="B615">
            <v>0</v>
          </cell>
          <cell r="C615">
            <v>400000</v>
          </cell>
          <cell r="D615">
            <v>400000</v>
          </cell>
          <cell r="E615">
            <v>400000</v>
          </cell>
          <cell r="F615">
            <v>400000</v>
          </cell>
        </row>
        <row r="616">
          <cell r="A616" t="str">
            <v>5ENG0201NOIL909</v>
          </cell>
          <cell r="B616">
            <v>380000</v>
          </cell>
          <cell r="C616">
            <v>399000</v>
          </cell>
          <cell r="D616">
            <v>419000</v>
          </cell>
          <cell r="E616">
            <v>440000</v>
          </cell>
          <cell r="F616">
            <v>462000</v>
          </cell>
        </row>
        <row r="617">
          <cell r="A617" t="str">
            <v>5DNG0201NOIL617</v>
          </cell>
          <cell r="B617">
            <v>350000</v>
          </cell>
          <cell r="C617">
            <v>385000.00000000006</v>
          </cell>
          <cell r="D617">
            <v>385000.00000000006</v>
          </cell>
          <cell r="E617">
            <v>385000.00000000006</v>
          </cell>
          <cell r="F617">
            <v>385000.00000000006</v>
          </cell>
        </row>
        <row r="618">
          <cell r="A618" t="str">
            <v>5ENG0225PODD125</v>
          </cell>
          <cell r="B618">
            <v>346000</v>
          </cell>
          <cell r="C618">
            <v>346000</v>
          </cell>
          <cell r="D618">
            <v>346000</v>
          </cell>
          <cell r="E618">
            <v>346000</v>
          </cell>
          <cell r="F618">
            <v>346000</v>
          </cell>
        </row>
        <row r="619">
          <cell r="A619" t="str">
            <v>5DNG0201SAOD623</v>
          </cell>
          <cell r="B619">
            <v>0</v>
          </cell>
          <cell r="C619">
            <v>300000</v>
          </cell>
          <cell r="D619">
            <v>300000</v>
          </cell>
          <cell r="E619">
            <v>300000</v>
          </cell>
          <cell r="F619">
            <v>300000</v>
          </cell>
        </row>
        <row r="620">
          <cell r="A620" t="str">
            <v>5DNG0221CRVD103</v>
          </cell>
          <cell r="B620">
            <v>0</v>
          </cell>
          <cell r="C620">
            <v>300000</v>
          </cell>
          <cell r="D620">
            <v>300000</v>
          </cell>
          <cell r="E620">
            <v>300000</v>
          </cell>
          <cell r="F620">
            <v>300000</v>
          </cell>
        </row>
        <row r="621">
          <cell r="A621" t="str">
            <v>5DNG0205CRVD100</v>
          </cell>
          <cell r="B621">
            <v>0</v>
          </cell>
          <cell r="C621">
            <v>300000</v>
          </cell>
          <cell r="D621">
            <v>300000</v>
          </cell>
          <cell r="E621">
            <v>300000</v>
          </cell>
          <cell r="F621">
            <v>300000</v>
          </cell>
        </row>
        <row r="622">
          <cell r="A622" t="str">
            <v>5ENG0227PODD100</v>
          </cell>
          <cell r="B622">
            <v>157377.59999999989</v>
          </cell>
          <cell r="C622">
            <v>291439.99999999977</v>
          </cell>
          <cell r="D622">
            <v>291439.99999999977</v>
          </cell>
          <cell r="E622">
            <v>291439.99999999977</v>
          </cell>
          <cell r="F622">
            <v>291439.99999999977</v>
          </cell>
        </row>
        <row r="623">
          <cell r="A623" t="str">
            <v>5ENG0225PODD101</v>
          </cell>
          <cell r="B623">
            <v>226125.49602218365</v>
          </cell>
          <cell r="C623">
            <v>248738.04562440206</v>
          </cell>
          <cell r="D623">
            <v>248738.04562440206</v>
          </cell>
          <cell r="E623">
            <v>248738.04562440206</v>
          </cell>
          <cell r="F623">
            <v>248738.04562440206</v>
          </cell>
        </row>
        <row r="624">
          <cell r="A624" t="str">
            <v>5ENG0223PODD108</v>
          </cell>
          <cell r="B624">
            <v>200000</v>
          </cell>
          <cell r="C624">
            <v>200000</v>
          </cell>
          <cell r="D624">
            <v>200000</v>
          </cell>
          <cell r="E624">
            <v>200000</v>
          </cell>
          <cell r="F624">
            <v>200000</v>
          </cell>
        </row>
        <row r="625">
          <cell r="A625" t="str">
            <v>5ENG0221PODD107</v>
          </cell>
          <cell r="B625">
            <v>200000</v>
          </cell>
          <cell r="C625">
            <v>200000</v>
          </cell>
          <cell r="D625">
            <v>200000</v>
          </cell>
          <cell r="E625">
            <v>200000</v>
          </cell>
          <cell r="F625">
            <v>200000</v>
          </cell>
        </row>
        <row r="626">
          <cell r="A626" t="str">
            <v>5DNG0201NOIL701</v>
          </cell>
          <cell r="B626">
            <v>0</v>
          </cell>
          <cell r="C626">
            <v>200000</v>
          </cell>
          <cell r="D626">
            <v>200000</v>
          </cell>
          <cell r="E626">
            <v>200000</v>
          </cell>
          <cell r="F626">
            <v>200000</v>
          </cell>
        </row>
        <row r="627">
          <cell r="A627" t="str">
            <v>5DNG0201CRVD311</v>
          </cell>
          <cell r="B627">
            <v>0</v>
          </cell>
          <cell r="C627">
            <v>200000</v>
          </cell>
          <cell r="D627">
            <v>0</v>
          </cell>
          <cell r="E627">
            <v>0</v>
          </cell>
          <cell r="F627">
            <v>0</v>
          </cell>
        </row>
        <row r="628">
          <cell r="A628" t="str">
            <v>5ENG0201NOIL795</v>
          </cell>
          <cell r="B628">
            <v>101500</v>
          </cell>
          <cell r="C628">
            <v>111650</v>
          </cell>
          <cell r="D628">
            <v>111650</v>
          </cell>
          <cell r="E628">
            <v>111650</v>
          </cell>
          <cell r="F628">
            <v>111650</v>
          </cell>
        </row>
        <row r="629">
          <cell r="A629" t="str">
            <v>5ENG0221PODD110</v>
          </cell>
          <cell r="B629">
            <v>55133.999999999985</v>
          </cell>
          <cell r="C629">
            <v>102099.99999999997</v>
          </cell>
          <cell r="D629">
            <v>102099.99999999997</v>
          </cell>
          <cell r="E629">
            <v>102099.99999999997</v>
          </cell>
          <cell r="F629">
            <v>102099.99999999997</v>
          </cell>
        </row>
        <row r="630">
          <cell r="A630" t="str">
            <v>5DNG0227CRVD100</v>
          </cell>
          <cell r="B630">
            <v>80000</v>
          </cell>
          <cell r="C630">
            <v>50000</v>
          </cell>
          <cell r="D630">
            <v>50000</v>
          </cell>
          <cell r="E630">
            <v>50000</v>
          </cell>
          <cell r="F630">
            <v>50000</v>
          </cell>
        </row>
        <row r="631">
          <cell r="A631" t="str">
            <v>5DNG0223CRVD104</v>
          </cell>
          <cell r="B631">
            <v>80000</v>
          </cell>
          <cell r="C631">
            <v>50000</v>
          </cell>
          <cell r="D631">
            <v>50000</v>
          </cell>
          <cell r="E631">
            <v>50000</v>
          </cell>
          <cell r="F631">
            <v>50000</v>
          </cell>
        </row>
        <row r="632">
          <cell r="A632" t="str">
            <v>5DNG0221CRVD101</v>
          </cell>
          <cell r="B632">
            <v>80000</v>
          </cell>
          <cell r="C632">
            <v>40000</v>
          </cell>
          <cell r="D632">
            <v>40000</v>
          </cell>
          <cell r="E632">
            <v>40000</v>
          </cell>
          <cell r="F632">
            <v>40000</v>
          </cell>
        </row>
        <row r="633">
          <cell r="A633" t="str">
            <v>5ENG0227PODD118</v>
          </cell>
          <cell r="B633">
            <v>31492.148284240779</v>
          </cell>
          <cell r="C633">
            <v>34641.363112664854</v>
          </cell>
          <cell r="D633">
            <v>34641.363112664854</v>
          </cell>
          <cell r="E633">
            <v>34641.363112664854</v>
          </cell>
          <cell r="F633">
            <v>34641.363112664854</v>
          </cell>
        </row>
        <row r="634">
          <cell r="A634" t="str">
            <v>5DNG0201CRVD112</v>
          </cell>
          <cell r="B634">
            <v>0</v>
          </cell>
          <cell r="C634">
            <v>0</v>
          </cell>
          <cell r="D634">
            <v>500000</v>
          </cell>
          <cell r="E634">
            <v>500000</v>
          </cell>
          <cell r="F634">
            <v>500000</v>
          </cell>
        </row>
        <row r="635">
          <cell r="A635" t="str">
            <v>5DNG0201CRVD111</v>
          </cell>
          <cell r="B635">
            <v>0</v>
          </cell>
          <cell r="C635">
            <v>0</v>
          </cell>
          <cell r="D635">
            <v>500000</v>
          </cell>
          <cell r="E635">
            <v>500000</v>
          </cell>
          <cell r="F635">
            <v>500000</v>
          </cell>
        </row>
        <row r="636">
          <cell r="A636" t="str">
            <v>5DNG0201CRVD391</v>
          </cell>
          <cell r="B636">
            <v>350000</v>
          </cell>
          <cell r="C636">
            <v>0</v>
          </cell>
          <cell r="D636">
            <v>0</v>
          </cell>
          <cell r="E636">
            <v>0</v>
          </cell>
          <cell r="F636">
            <v>0</v>
          </cell>
        </row>
        <row r="637">
          <cell r="A637" t="str">
            <v>5DNG0201CRVD307</v>
          </cell>
          <cell r="B637">
            <v>250000</v>
          </cell>
          <cell r="C637">
            <v>0</v>
          </cell>
          <cell r="D637">
            <v>0</v>
          </cell>
          <cell r="E637">
            <v>0</v>
          </cell>
          <cell r="F637">
            <v>0</v>
          </cell>
        </row>
        <row r="638">
          <cell r="A638" t="str">
            <v>5DNG0201CRVD306</v>
          </cell>
          <cell r="B638">
            <v>200000</v>
          </cell>
          <cell r="C638">
            <v>0</v>
          </cell>
          <cell r="D638">
            <v>0</v>
          </cell>
          <cell r="E638">
            <v>0</v>
          </cell>
          <cell r="F638">
            <v>0</v>
          </cell>
        </row>
        <row r="639">
          <cell r="A639" t="str">
            <v>5BNG0201CRVD420</v>
          </cell>
          <cell r="B639">
            <v>200000</v>
          </cell>
          <cell r="C639">
            <v>0</v>
          </cell>
          <cell r="D639">
            <v>0</v>
          </cell>
          <cell r="E639">
            <v>0</v>
          </cell>
          <cell r="F639">
            <v>0</v>
          </cell>
        </row>
        <row r="640">
          <cell r="A640" t="str">
            <v>5DNG0201CRVD302</v>
          </cell>
          <cell r="B640">
            <v>200000</v>
          </cell>
          <cell r="C640">
            <v>0</v>
          </cell>
          <cell r="D640">
            <v>0</v>
          </cell>
          <cell r="E640">
            <v>0</v>
          </cell>
          <cell r="F640">
            <v>0</v>
          </cell>
        </row>
        <row r="641">
          <cell r="A641" t="str">
            <v>5DNG0201CRVD455</v>
          </cell>
          <cell r="B641">
            <v>150000</v>
          </cell>
          <cell r="C641">
            <v>0</v>
          </cell>
          <cell r="D641">
            <v>0</v>
          </cell>
          <cell r="E641">
            <v>0</v>
          </cell>
          <cell r="F641">
            <v>0</v>
          </cell>
        </row>
        <row r="642">
          <cell r="A642" t="str">
            <v>5ENG0201NOIL829</v>
          </cell>
          <cell r="B642">
            <v>0</v>
          </cell>
          <cell r="C642">
            <v>0</v>
          </cell>
          <cell r="D642">
            <v>0</v>
          </cell>
          <cell r="E642">
            <v>0</v>
          </cell>
          <cell r="F642">
            <v>0</v>
          </cell>
        </row>
        <row r="643">
          <cell r="A643" t="str">
            <v>5DNG0201AKRI643</v>
          </cell>
          <cell r="B643">
            <v>0</v>
          </cell>
          <cell r="C643">
            <v>0</v>
          </cell>
          <cell r="D643">
            <v>0</v>
          </cell>
          <cell r="E643">
            <v>0</v>
          </cell>
          <cell r="F643">
            <v>0</v>
          </cell>
        </row>
        <row r="644">
          <cell r="A644" t="str">
            <v>5DNG0201NOIL890</v>
          </cell>
          <cell r="B644">
            <v>0</v>
          </cell>
          <cell r="C644">
            <v>0</v>
          </cell>
          <cell r="D644">
            <v>0</v>
          </cell>
          <cell r="E644">
            <v>0</v>
          </cell>
          <cell r="F644">
            <v>0</v>
          </cell>
        </row>
        <row r="645">
          <cell r="A645" t="str">
            <v>5DNG0201NOIL629</v>
          </cell>
          <cell r="B645">
            <v>0</v>
          </cell>
          <cell r="C645">
            <v>0</v>
          </cell>
          <cell r="D645">
            <v>0</v>
          </cell>
          <cell r="E645">
            <v>0</v>
          </cell>
          <cell r="F645">
            <v>0</v>
          </cell>
        </row>
        <row r="646">
          <cell r="A646" t="str">
            <v>5ENG0201NOIL598</v>
          </cell>
          <cell r="B646">
            <v>0</v>
          </cell>
          <cell r="C646">
            <v>0</v>
          </cell>
          <cell r="D646">
            <v>0</v>
          </cell>
          <cell r="E646">
            <v>0</v>
          </cell>
          <cell r="F646">
            <v>0</v>
          </cell>
        </row>
        <row r="647">
          <cell r="A647" t="str">
            <v>5ENG0201NOIL865</v>
          </cell>
          <cell r="B647">
            <v>0</v>
          </cell>
          <cell r="C647">
            <v>0</v>
          </cell>
          <cell r="D647">
            <v>0</v>
          </cell>
          <cell r="E647">
            <v>0</v>
          </cell>
          <cell r="F647">
            <v>0</v>
          </cell>
        </row>
        <row r="648">
          <cell r="A648" t="str">
            <v>5DNG0270NOILR38</v>
          </cell>
          <cell r="B648">
            <v>0</v>
          </cell>
          <cell r="C648">
            <v>0</v>
          </cell>
          <cell r="D648">
            <v>0</v>
          </cell>
          <cell r="E648">
            <v>0</v>
          </cell>
          <cell r="F648">
            <v>0</v>
          </cell>
        </row>
        <row r="649">
          <cell r="A649" t="str">
            <v>5DNG0201NOIL525</v>
          </cell>
          <cell r="B649">
            <v>0</v>
          </cell>
          <cell r="C649">
            <v>0</v>
          </cell>
          <cell r="D649">
            <v>0</v>
          </cell>
          <cell r="E649">
            <v>0</v>
          </cell>
          <cell r="F649">
            <v>0</v>
          </cell>
        </row>
        <row r="650">
          <cell r="A650" t="str">
            <v>5DNG0201NOIL809</v>
          </cell>
          <cell r="B650">
            <v>0</v>
          </cell>
          <cell r="C650">
            <v>0</v>
          </cell>
          <cell r="D650">
            <v>0</v>
          </cell>
          <cell r="E650">
            <v>0</v>
          </cell>
          <cell r="F650">
            <v>0</v>
          </cell>
        </row>
        <row r="651">
          <cell r="A651" t="str">
            <v>5ENG0201NOIL830</v>
          </cell>
          <cell r="B651">
            <v>0</v>
          </cell>
          <cell r="C651">
            <v>0</v>
          </cell>
          <cell r="D651">
            <v>0</v>
          </cell>
          <cell r="E651">
            <v>0</v>
          </cell>
          <cell r="F651">
            <v>0</v>
          </cell>
        </row>
        <row r="652">
          <cell r="A652" t="str">
            <v>5DNG0201CRVD121</v>
          </cell>
          <cell r="B652">
            <v>0</v>
          </cell>
          <cell r="C652">
            <v>0</v>
          </cell>
          <cell r="D652">
            <v>0</v>
          </cell>
          <cell r="E652">
            <v>0</v>
          </cell>
          <cell r="F652">
            <v>0</v>
          </cell>
        </row>
        <row r="653">
          <cell r="A653" t="str">
            <v>5DNG0201CRVD117</v>
          </cell>
          <cell r="B653">
            <v>0</v>
          </cell>
          <cell r="C653">
            <v>0</v>
          </cell>
          <cell r="D653">
            <v>0</v>
          </cell>
          <cell r="E653">
            <v>0</v>
          </cell>
          <cell r="F653">
            <v>0</v>
          </cell>
        </row>
        <row r="654">
          <cell r="A654" t="str">
            <v>5ENG0201NOIL512</v>
          </cell>
          <cell r="B654">
            <v>0</v>
          </cell>
          <cell r="C654">
            <v>0</v>
          </cell>
          <cell r="D654">
            <v>0</v>
          </cell>
          <cell r="E654">
            <v>0</v>
          </cell>
          <cell r="F654">
            <v>0</v>
          </cell>
        </row>
        <row r="655">
          <cell r="A655" t="str">
            <v>5ENG0201NOIL838</v>
          </cell>
          <cell r="B655">
            <v>0</v>
          </cell>
          <cell r="C655">
            <v>0</v>
          </cell>
          <cell r="D655">
            <v>0</v>
          </cell>
          <cell r="E655">
            <v>0</v>
          </cell>
          <cell r="F655">
            <v>0</v>
          </cell>
        </row>
        <row r="656">
          <cell r="A656" t="str">
            <v>5DNG0201NOIL649</v>
          </cell>
          <cell r="B656">
            <v>0</v>
          </cell>
          <cell r="C656">
            <v>0</v>
          </cell>
          <cell r="D656">
            <v>0</v>
          </cell>
          <cell r="E656">
            <v>0</v>
          </cell>
          <cell r="F656">
            <v>0</v>
          </cell>
        </row>
        <row r="657">
          <cell r="A657" t="str">
            <v>5ENG0201NOIL797</v>
          </cell>
          <cell r="B657">
            <v>0</v>
          </cell>
          <cell r="C657">
            <v>0</v>
          </cell>
          <cell r="D657">
            <v>0</v>
          </cell>
          <cell r="E657">
            <v>0</v>
          </cell>
          <cell r="F657">
            <v>0</v>
          </cell>
        </row>
        <row r="658">
          <cell r="A658" t="str">
            <v>5DNG0201CRVD119</v>
          </cell>
          <cell r="B658">
            <v>0</v>
          </cell>
          <cell r="C658">
            <v>0</v>
          </cell>
          <cell r="D658">
            <v>0</v>
          </cell>
          <cell r="E658">
            <v>0</v>
          </cell>
          <cell r="F658">
            <v>0</v>
          </cell>
        </row>
        <row r="659">
          <cell r="A659" t="str">
            <v>5DNG0201CRVD115</v>
          </cell>
          <cell r="B659">
            <v>0</v>
          </cell>
          <cell r="C659">
            <v>0</v>
          </cell>
          <cell r="D659">
            <v>0</v>
          </cell>
          <cell r="E659">
            <v>0</v>
          </cell>
          <cell r="F659">
            <v>0</v>
          </cell>
        </row>
        <row r="660">
          <cell r="A660" t="str">
            <v>5DNG0201NOIL626</v>
          </cell>
          <cell r="B660">
            <v>0</v>
          </cell>
          <cell r="C660">
            <v>0</v>
          </cell>
          <cell r="D660">
            <v>0</v>
          </cell>
          <cell r="E660">
            <v>0</v>
          </cell>
          <cell r="F660">
            <v>0</v>
          </cell>
        </row>
        <row r="661">
          <cell r="A661" t="str">
            <v>5DNG0201CRVD109</v>
          </cell>
          <cell r="B661">
            <v>0</v>
          </cell>
          <cell r="C661">
            <v>0</v>
          </cell>
          <cell r="D661">
            <v>0</v>
          </cell>
          <cell r="E661">
            <v>0</v>
          </cell>
          <cell r="F661">
            <v>0</v>
          </cell>
        </row>
        <row r="662">
          <cell r="A662" t="str">
            <v>5DNG0201CRVD113</v>
          </cell>
          <cell r="B662">
            <v>0</v>
          </cell>
          <cell r="C662">
            <v>0</v>
          </cell>
          <cell r="D662">
            <v>0</v>
          </cell>
          <cell r="E662">
            <v>0</v>
          </cell>
          <cell r="F662">
            <v>0</v>
          </cell>
        </row>
        <row r="663">
          <cell r="A663" t="str">
            <v>5ENG0201NOIL869</v>
          </cell>
          <cell r="B663">
            <v>0</v>
          </cell>
          <cell r="C663">
            <v>0</v>
          </cell>
          <cell r="D663">
            <v>0</v>
          </cell>
          <cell r="E663">
            <v>0</v>
          </cell>
          <cell r="F663">
            <v>0</v>
          </cell>
        </row>
        <row r="664">
          <cell r="A664" t="str">
            <v>5ENG0201NOIL745</v>
          </cell>
          <cell r="B664">
            <v>0</v>
          </cell>
          <cell r="C664">
            <v>0</v>
          </cell>
          <cell r="D664">
            <v>0</v>
          </cell>
          <cell r="E664">
            <v>0</v>
          </cell>
          <cell r="F664">
            <v>0</v>
          </cell>
        </row>
        <row r="665">
          <cell r="A665" t="str">
            <v>5DNG0201NOIL554</v>
          </cell>
          <cell r="B665">
            <v>0</v>
          </cell>
          <cell r="C665">
            <v>0</v>
          </cell>
          <cell r="D665">
            <v>0</v>
          </cell>
          <cell r="E665">
            <v>0</v>
          </cell>
          <cell r="F665">
            <v>0</v>
          </cell>
        </row>
        <row r="666">
          <cell r="A666" t="str">
            <v>5DNG0201NOIL606</v>
          </cell>
          <cell r="B666">
            <v>0</v>
          </cell>
          <cell r="C666">
            <v>0</v>
          </cell>
          <cell r="D666">
            <v>0</v>
          </cell>
          <cell r="E666">
            <v>0</v>
          </cell>
          <cell r="F666">
            <v>0</v>
          </cell>
        </row>
        <row r="667">
          <cell r="A667" t="str">
            <v>5DNG0201NOIL616</v>
          </cell>
          <cell r="B667">
            <v>0</v>
          </cell>
          <cell r="C667">
            <v>0</v>
          </cell>
          <cell r="D667">
            <v>0</v>
          </cell>
          <cell r="E667">
            <v>0</v>
          </cell>
          <cell r="F667">
            <v>0</v>
          </cell>
        </row>
        <row r="668">
          <cell r="A668" t="str">
            <v>5DNG0201SAOD161</v>
          </cell>
          <cell r="B668">
            <v>0</v>
          </cell>
          <cell r="C668">
            <v>0</v>
          </cell>
          <cell r="D668">
            <v>0</v>
          </cell>
          <cell r="E668">
            <v>0</v>
          </cell>
          <cell r="F668">
            <v>0</v>
          </cell>
        </row>
        <row r="669">
          <cell r="A669" t="str">
            <v>5DNG0201NOIL954</v>
          </cell>
          <cell r="B669">
            <v>0</v>
          </cell>
          <cell r="C669">
            <v>0</v>
          </cell>
          <cell r="D669">
            <v>0</v>
          </cell>
          <cell r="E669">
            <v>0</v>
          </cell>
          <cell r="F669">
            <v>0</v>
          </cell>
        </row>
        <row r="670">
          <cell r="A670" t="str">
            <v>5DNG0201NOIL090</v>
          </cell>
          <cell r="B670">
            <v>0</v>
          </cell>
          <cell r="C670">
            <v>0</v>
          </cell>
          <cell r="D670">
            <v>0</v>
          </cell>
          <cell r="E670">
            <v>0</v>
          </cell>
          <cell r="F670">
            <v>0</v>
          </cell>
        </row>
        <row r="671">
          <cell r="A671" t="str">
            <v>5DNG0201JWLD067</v>
          </cell>
          <cell r="B671">
            <v>0</v>
          </cell>
          <cell r="C671">
            <v>0</v>
          </cell>
          <cell r="D671">
            <v>0</v>
          </cell>
          <cell r="E671">
            <v>0</v>
          </cell>
          <cell r="F671">
            <v>0</v>
          </cell>
        </row>
        <row r="672">
          <cell r="A672" t="str">
            <v>5ENG0201CRVD104</v>
          </cell>
          <cell r="B672">
            <v>0</v>
          </cell>
          <cell r="C672">
            <v>0</v>
          </cell>
          <cell r="D672">
            <v>0</v>
          </cell>
          <cell r="E672">
            <v>0</v>
          </cell>
          <cell r="F672">
            <v>0</v>
          </cell>
        </row>
        <row r="673">
          <cell r="A673" t="str">
            <v>5ENG0201CRVD105</v>
          </cell>
          <cell r="B673">
            <v>0</v>
          </cell>
          <cell r="C673">
            <v>0</v>
          </cell>
          <cell r="D673">
            <v>0</v>
          </cell>
          <cell r="E673">
            <v>0</v>
          </cell>
          <cell r="F673">
            <v>0</v>
          </cell>
        </row>
        <row r="674">
          <cell r="A674" t="str">
            <v>5ENG0201NOIL550</v>
          </cell>
          <cell r="B674">
            <v>0</v>
          </cell>
          <cell r="C674">
            <v>0</v>
          </cell>
          <cell r="D674">
            <v>0</v>
          </cell>
          <cell r="E674">
            <v>0</v>
          </cell>
          <cell r="F674">
            <v>0</v>
          </cell>
        </row>
        <row r="675">
          <cell r="A675" t="str">
            <v>5DNG0225CRVD100</v>
          </cell>
          <cell r="B675">
            <v>0</v>
          </cell>
          <cell r="C675">
            <v>0</v>
          </cell>
          <cell r="D675">
            <v>0</v>
          </cell>
          <cell r="E675">
            <v>0</v>
          </cell>
          <cell r="F675">
            <v>0</v>
          </cell>
        </row>
        <row r="676">
          <cell r="A676" t="str">
            <v>5ENG0201NOIL511</v>
          </cell>
          <cell r="B676">
            <v>0</v>
          </cell>
          <cell r="C676">
            <v>0</v>
          </cell>
          <cell r="D676">
            <v>0</v>
          </cell>
          <cell r="E676">
            <v>0</v>
          </cell>
          <cell r="F676">
            <v>0</v>
          </cell>
        </row>
        <row r="677">
          <cell r="A677" t="str">
            <v>5ENG0201PODD102</v>
          </cell>
          <cell r="B677">
            <v>0</v>
          </cell>
          <cell r="C677">
            <v>0</v>
          </cell>
          <cell r="D677">
            <v>0</v>
          </cell>
          <cell r="E677">
            <v>0</v>
          </cell>
          <cell r="F677">
            <v>0</v>
          </cell>
        </row>
        <row r="678">
          <cell r="A678" t="str">
            <v>5DNG0201NOIL622</v>
          </cell>
          <cell r="B678">
            <v>0</v>
          </cell>
          <cell r="C678">
            <v>0</v>
          </cell>
          <cell r="D678">
            <v>0</v>
          </cell>
          <cell r="E678">
            <v>0</v>
          </cell>
          <cell r="F678">
            <v>0</v>
          </cell>
        </row>
        <row r="679">
          <cell r="A679" t="str">
            <v>5ENG0201CRVD108</v>
          </cell>
          <cell r="B679">
            <v>0</v>
          </cell>
          <cell r="C679">
            <v>0</v>
          </cell>
          <cell r="D679">
            <v>0</v>
          </cell>
          <cell r="E679">
            <v>0</v>
          </cell>
          <cell r="F679">
            <v>0</v>
          </cell>
        </row>
        <row r="680">
          <cell r="A680" t="str">
            <v>5ENG0201NOIL868</v>
          </cell>
          <cell r="B680">
            <v>0</v>
          </cell>
          <cell r="C680">
            <v>0</v>
          </cell>
          <cell r="D680">
            <v>0</v>
          </cell>
          <cell r="E680">
            <v>0</v>
          </cell>
          <cell r="F680">
            <v>0</v>
          </cell>
        </row>
        <row r="681">
          <cell r="A681" t="str">
            <v>5DNG0201NOIL517</v>
          </cell>
          <cell r="B681">
            <v>0</v>
          </cell>
          <cell r="C681">
            <v>0</v>
          </cell>
          <cell r="D681">
            <v>0</v>
          </cell>
          <cell r="E681">
            <v>0</v>
          </cell>
          <cell r="F681">
            <v>0</v>
          </cell>
        </row>
        <row r="682">
          <cell r="A682" t="str">
            <v>5DNG0201NOIL633</v>
          </cell>
          <cell r="B682">
            <v>0</v>
          </cell>
          <cell r="C682">
            <v>0</v>
          </cell>
          <cell r="D682">
            <v>0</v>
          </cell>
          <cell r="E682">
            <v>0</v>
          </cell>
          <cell r="F682">
            <v>0</v>
          </cell>
        </row>
        <row r="683">
          <cell r="A683" t="str">
            <v>5ENG0201NOIL818</v>
          </cell>
          <cell r="B683">
            <v>0</v>
          </cell>
          <cell r="C683">
            <v>0</v>
          </cell>
          <cell r="D683">
            <v>0</v>
          </cell>
          <cell r="E683">
            <v>0</v>
          </cell>
          <cell r="F683">
            <v>0</v>
          </cell>
        </row>
        <row r="684">
          <cell r="A684" t="str">
            <v>5DNG0201CRVD116</v>
          </cell>
          <cell r="B684">
            <v>0</v>
          </cell>
          <cell r="C684">
            <v>0</v>
          </cell>
          <cell r="D684">
            <v>0</v>
          </cell>
          <cell r="E684">
            <v>0</v>
          </cell>
          <cell r="F684">
            <v>0</v>
          </cell>
        </row>
        <row r="685">
          <cell r="A685" t="str">
            <v>5ENG0201CRVD102</v>
          </cell>
          <cell r="B685">
            <v>0</v>
          </cell>
          <cell r="C685">
            <v>0</v>
          </cell>
          <cell r="D685">
            <v>0</v>
          </cell>
          <cell r="E685">
            <v>0</v>
          </cell>
          <cell r="F685">
            <v>0</v>
          </cell>
        </row>
        <row r="686">
          <cell r="A686" t="str">
            <v>5DNG0201CRVD114</v>
          </cell>
          <cell r="B686">
            <v>0</v>
          </cell>
          <cell r="C686">
            <v>0</v>
          </cell>
          <cell r="D686">
            <v>0</v>
          </cell>
          <cell r="E686">
            <v>0</v>
          </cell>
          <cell r="F686">
            <v>0</v>
          </cell>
        </row>
        <row r="687">
          <cell r="A687" t="str">
            <v>5ENG0201CRVD103</v>
          </cell>
          <cell r="B687">
            <v>0</v>
          </cell>
          <cell r="C687">
            <v>0</v>
          </cell>
          <cell r="D687">
            <v>0</v>
          </cell>
          <cell r="E687">
            <v>0</v>
          </cell>
          <cell r="F687">
            <v>0</v>
          </cell>
        </row>
        <row r="688">
          <cell r="A688" t="str">
            <v>5DNG0201CRVD120</v>
          </cell>
          <cell r="B688">
            <v>0</v>
          </cell>
          <cell r="C688">
            <v>0</v>
          </cell>
          <cell r="D688">
            <v>0</v>
          </cell>
          <cell r="E688">
            <v>0</v>
          </cell>
          <cell r="F688">
            <v>0</v>
          </cell>
        </row>
        <row r="689">
          <cell r="A689" t="str">
            <v>5DNG0201NOIL820</v>
          </cell>
          <cell r="B689">
            <v>0</v>
          </cell>
          <cell r="C689">
            <v>0</v>
          </cell>
          <cell r="D689">
            <v>0</v>
          </cell>
          <cell r="E689">
            <v>0</v>
          </cell>
          <cell r="F689">
            <v>0</v>
          </cell>
        </row>
        <row r="690">
          <cell r="A690" t="str">
            <v>5DNG0223CRVD100</v>
          </cell>
          <cell r="B690">
            <v>0</v>
          </cell>
          <cell r="C690">
            <v>0</v>
          </cell>
          <cell r="D690">
            <v>0</v>
          </cell>
          <cell r="E690">
            <v>0</v>
          </cell>
          <cell r="F690">
            <v>0</v>
          </cell>
        </row>
        <row r="691">
          <cell r="A691" t="str">
            <v>5ENG0201NOIL814</v>
          </cell>
          <cell r="B691">
            <v>0</v>
          </cell>
          <cell r="C691">
            <v>0</v>
          </cell>
          <cell r="D691">
            <v>0</v>
          </cell>
          <cell r="E691">
            <v>0</v>
          </cell>
          <cell r="F691">
            <v>0</v>
          </cell>
        </row>
        <row r="692">
          <cell r="A692" t="str">
            <v>5ENG0201NOIL215</v>
          </cell>
          <cell r="B692">
            <v>0</v>
          </cell>
          <cell r="C692">
            <v>0</v>
          </cell>
          <cell r="D692">
            <v>0</v>
          </cell>
          <cell r="E692">
            <v>0</v>
          </cell>
          <cell r="F692">
            <v>0</v>
          </cell>
        </row>
        <row r="693">
          <cell r="A693" t="str">
            <v>5ENG0201CRVD100</v>
          </cell>
          <cell r="B693">
            <v>0</v>
          </cell>
          <cell r="C693">
            <v>0</v>
          </cell>
          <cell r="D693">
            <v>0</v>
          </cell>
          <cell r="E693">
            <v>0</v>
          </cell>
          <cell r="F693">
            <v>0</v>
          </cell>
        </row>
        <row r="694">
          <cell r="A694" t="str">
            <v>5DNG0213NOIL179</v>
          </cell>
          <cell r="B694">
            <v>0</v>
          </cell>
          <cell r="C694">
            <v>0</v>
          </cell>
          <cell r="D694">
            <v>0</v>
          </cell>
          <cell r="E694">
            <v>0</v>
          </cell>
          <cell r="F694">
            <v>0</v>
          </cell>
        </row>
        <row r="695">
          <cell r="A695" t="str">
            <v>5DNG0213NOIL181</v>
          </cell>
          <cell r="B695">
            <v>0</v>
          </cell>
          <cell r="C695">
            <v>0</v>
          </cell>
          <cell r="D695">
            <v>0</v>
          </cell>
          <cell r="E695">
            <v>0</v>
          </cell>
          <cell r="F695">
            <v>0</v>
          </cell>
        </row>
        <row r="696">
          <cell r="A696" t="str">
            <v>5DNG0201NOIL641</v>
          </cell>
          <cell r="B696">
            <v>0</v>
          </cell>
          <cell r="C696">
            <v>0</v>
          </cell>
          <cell r="D696">
            <v>0</v>
          </cell>
          <cell r="E696">
            <v>0</v>
          </cell>
          <cell r="F696">
            <v>0</v>
          </cell>
        </row>
        <row r="697">
          <cell r="A697" t="str">
            <v>5DNG0213NOIL641</v>
          </cell>
          <cell r="B697">
            <v>0</v>
          </cell>
          <cell r="C697">
            <v>0</v>
          </cell>
          <cell r="D697">
            <v>0</v>
          </cell>
          <cell r="E697">
            <v>0</v>
          </cell>
          <cell r="F697">
            <v>0</v>
          </cell>
        </row>
        <row r="698">
          <cell r="A698" t="str">
            <v>5DNG0201SAOD728</v>
          </cell>
          <cell r="B698">
            <v>0</v>
          </cell>
          <cell r="C698">
            <v>0</v>
          </cell>
          <cell r="D698">
            <v>0</v>
          </cell>
          <cell r="E698">
            <v>0</v>
          </cell>
          <cell r="F698">
            <v>0</v>
          </cell>
        </row>
        <row r="699">
          <cell r="A699" t="str">
            <v>5ENG0207NWEL898</v>
          </cell>
          <cell r="B699">
            <v>0</v>
          </cell>
          <cell r="C699">
            <v>0</v>
          </cell>
          <cell r="D699">
            <v>0</v>
          </cell>
          <cell r="E699">
            <v>0</v>
          </cell>
          <cell r="F699">
            <v>0</v>
          </cell>
        </row>
        <row r="700">
          <cell r="A700" t="str">
            <v>5ENG0207NWEL897</v>
          </cell>
          <cell r="B700">
            <v>0</v>
          </cell>
          <cell r="C700">
            <v>0</v>
          </cell>
          <cell r="D700">
            <v>0</v>
          </cell>
          <cell r="E700">
            <v>0</v>
          </cell>
          <cell r="F700">
            <v>0</v>
          </cell>
        </row>
        <row r="701">
          <cell r="A701" t="str">
            <v>5DNG0221CRVD385</v>
          </cell>
          <cell r="B701">
            <v>0</v>
          </cell>
          <cell r="C701">
            <v>0</v>
          </cell>
          <cell r="D701">
            <v>500000</v>
          </cell>
          <cell r="E701">
            <v>500000</v>
          </cell>
          <cell r="F701">
            <v>5000000</v>
          </cell>
        </row>
        <row r="702">
          <cell r="A702" t="str">
            <v>5ENG0201NOIL546</v>
          </cell>
          <cell r="B702">
            <v>0</v>
          </cell>
          <cell r="C702">
            <v>0</v>
          </cell>
          <cell r="D702">
            <v>0</v>
          </cell>
          <cell r="E702">
            <v>0</v>
          </cell>
          <cell r="F702">
            <v>0</v>
          </cell>
        </row>
        <row r="703">
          <cell r="A703" t="str">
            <v>5ENG0201NOIL548</v>
          </cell>
          <cell r="B703">
            <v>0</v>
          </cell>
          <cell r="C703">
            <v>0</v>
          </cell>
          <cell r="D703">
            <v>0</v>
          </cell>
          <cell r="E703">
            <v>0</v>
          </cell>
          <cell r="F703">
            <v>0</v>
          </cell>
        </row>
        <row r="704">
          <cell r="A704" t="str">
            <v>5DNG0201NOIL636</v>
          </cell>
          <cell r="B704">
            <v>0</v>
          </cell>
          <cell r="C704">
            <v>0</v>
          </cell>
          <cell r="D704">
            <v>0</v>
          </cell>
          <cell r="E704">
            <v>0</v>
          </cell>
          <cell r="F704">
            <v>0</v>
          </cell>
        </row>
        <row r="705">
          <cell r="A705" t="str">
            <v>5ENG0201JWLD884</v>
          </cell>
          <cell r="B705">
            <v>0</v>
          </cell>
          <cell r="C705">
            <v>0</v>
          </cell>
          <cell r="D705">
            <v>0</v>
          </cell>
          <cell r="E705">
            <v>0</v>
          </cell>
          <cell r="F705">
            <v>0</v>
          </cell>
        </row>
        <row r="706">
          <cell r="A706" t="str">
            <v>5BNG0217NWEL803</v>
          </cell>
          <cell r="B706">
            <v>0</v>
          </cell>
          <cell r="C706">
            <v>0</v>
          </cell>
          <cell r="D706">
            <v>0</v>
          </cell>
          <cell r="E706">
            <v>0</v>
          </cell>
          <cell r="F706">
            <v>0</v>
          </cell>
        </row>
        <row r="707">
          <cell r="A707" t="str">
            <v>5ENG0201JWLD803</v>
          </cell>
          <cell r="B707">
            <v>0</v>
          </cell>
          <cell r="C707">
            <v>0</v>
          </cell>
          <cell r="D707">
            <v>0</v>
          </cell>
          <cell r="E707">
            <v>0</v>
          </cell>
          <cell r="F707">
            <v>0</v>
          </cell>
        </row>
        <row r="708">
          <cell r="A708" t="str">
            <v>5BNG0217NWEL527</v>
          </cell>
          <cell r="B708">
            <v>0</v>
          </cell>
          <cell r="C708">
            <v>0</v>
          </cell>
          <cell r="D708">
            <v>0</v>
          </cell>
          <cell r="E708">
            <v>0</v>
          </cell>
          <cell r="F708">
            <v>0</v>
          </cell>
        </row>
        <row r="709">
          <cell r="A709" t="str">
            <v>5DNG0201NOIL527</v>
          </cell>
          <cell r="B709">
            <v>0</v>
          </cell>
          <cell r="C709">
            <v>0</v>
          </cell>
          <cell r="D709">
            <v>0</v>
          </cell>
          <cell r="E709">
            <v>0</v>
          </cell>
          <cell r="F709">
            <v>0</v>
          </cell>
        </row>
        <row r="710">
          <cell r="A710" t="str">
            <v>5DNG0201JWLD155</v>
          </cell>
          <cell r="B710">
            <v>0</v>
          </cell>
          <cell r="C710">
            <v>0</v>
          </cell>
          <cell r="D710">
            <v>0</v>
          </cell>
          <cell r="E710">
            <v>0</v>
          </cell>
          <cell r="F710">
            <v>0</v>
          </cell>
        </row>
        <row r="711">
          <cell r="A711" t="str">
            <v>5ENG0207NWEL890</v>
          </cell>
          <cell r="B711">
            <v>0</v>
          </cell>
          <cell r="C711">
            <v>0</v>
          </cell>
          <cell r="D711">
            <v>0</v>
          </cell>
          <cell r="E711">
            <v>0</v>
          </cell>
          <cell r="F711">
            <v>0</v>
          </cell>
        </row>
        <row r="712">
          <cell r="A712" t="str">
            <v>5ENG0207NWEL524</v>
          </cell>
          <cell r="B712">
            <v>0</v>
          </cell>
          <cell r="C712">
            <v>0</v>
          </cell>
          <cell r="D712">
            <v>0</v>
          </cell>
          <cell r="E712">
            <v>0</v>
          </cell>
          <cell r="F712">
            <v>0</v>
          </cell>
        </row>
        <row r="713">
          <cell r="A713" t="str">
            <v>5DNG0201NHSE511</v>
          </cell>
          <cell r="B713">
            <v>0</v>
          </cell>
          <cell r="C713">
            <v>0</v>
          </cell>
          <cell r="D713">
            <v>0</v>
          </cell>
          <cell r="E713">
            <v>0</v>
          </cell>
          <cell r="F713">
            <v>0</v>
          </cell>
        </row>
        <row r="714">
          <cell r="A714" t="str">
            <v>5DNG0201PRJD107</v>
          </cell>
          <cell r="B714">
            <v>0</v>
          </cell>
          <cell r="C714">
            <v>0</v>
          </cell>
          <cell r="D714">
            <v>0</v>
          </cell>
          <cell r="E714">
            <v>0</v>
          </cell>
          <cell r="F714">
            <v>0</v>
          </cell>
        </row>
        <row r="715">
          <cell r="A715" t="str">
            <v>5DNG0201NOIL637</v>
          </cell>
          <cell r="B715">
            <v>0</v>
          </cell>
          <cell r="C715">
            <v>0</v>
          </cell>
          <cell r="D715">
            <v>0</v>
          </cell>
          <cell r="E715">
            <v>0</v>
          </cell>
          <cell r="F715">
            <v>0</v>
          </cell>
        </row>
        <row r="716">
          <cell r="A716" t="str">
            <v>5DNG0207GASP810</v>
          </cell>
          <cell r="B716">
            <v>0</v>
          </cell>
          <cell r="C716">
            <v>0</v>
          </cell>
          <cell r="D716">
            <v>0</v>
          </cell>
          <cell r="E716">
            <v>0</v>
          </cell>
          <cell r="F716">
            <v>0</v>
          </cell>
        </row>
        <row r="717">
          <cell r="A717" t="str">
            <v>5DNG0207PRJD107</v>
          </cell>
          <cell r="B717">
            <v>0</v>
          </cell>
          <cell r="C717">
            <v>0</v>
          </cell>
          <cell r="D717">
            <v>0</v>
          </cell>
          <cell r="E717">
            <v>0</v>
          </cell>
          <cell r="F717">
            <v>0</v>
          </cell>
        </row>
        <row r="718">
          <cell r="A718" t="str">
            <v>5ENG0201NHSE899</v>
          </cell>
          <cell r="B718">
            <v>0</v>
          </cell>
          <cell r="C718">
            <v>0</v>
          </cell>
          <cell r="D718">
            <v>0</v>
          </cell>
          <cell r="E718">
            <v>0</v>
          </cell>
          <cell r="F718">
            <v>0</v>
          </cell>
        </row>
        <row r="719">
          <cell r="A719" t="str">
            <v>5ENG0201NOIL518</v>
          </cell>
          <cell r="B719">
            <v>0</v>
          </cell>
          <cell r="C719">
            <v>0</v>
          </cell>
          <cell r="D719">
            <v>0</v>
          </cell>
          <cell r="E719">
            <v>0</v>
          </cell>
          <cell r="F719">
            <v>0</v>
          </cell>
        </row>
        <row r="720">
          <cell r="A720" t="str">
            <v>5DNG0231PRJD101</v>
          </cell>
          <cell r="B720">
            <v>0</v>
          </cell>
          <cell r="C720">
            <v>0</v>
          </cell>
          <cell r="D720">
            <v>8500000</v>
          </cell>
          <cell r="E720">
            <v>20000000</v>
          </cell>
          <cell r="F720">
            <v>3500000</v>
          </cell>
        </row>
        <row r="721">
          <cell r="A721" t="str">
            <v>5ENG0201CRVD106</v>
          </cell>
          <cell r="B721">
            <v>0</v>
          </cell>
          <cell r="C721">
            <v>0</v>
          </cell>
          <cell r="D721">
            <v>0</v>
          </cell>
          <cell r="E721">
            <v>0</v>
          </cell>
          <cell r="F721">
            <v>0</v>
          </cell>
        </row>
        <row r="722">
          <cell r="A722" t="str">
            <v>5ENG0201NOILP32</v>
          </cell>
          <cell r="B722">
            <v>0</v>
          </cell>
          <cell r="C722">
            <v>0</v>
          </cell>
          <cell r="D722">
            <v>0</v>
          </cell>
          <cell r="E722">
            <v>0</v>
          </cell>
          <cell r="F722">
            <v>0</v>
          </cell>
        </row>
        <row r="723">
          <cell r="A723" t="str">
            <v>5DNG0201NOIL648</v>
          </cell>
          <cell r="B723">
            <v>0</v>
          </cell>
          <cell r="C723">
            <v>0</v>
          </cell>
          <cell r="D723">
            <v>0</v>
          </cell>
          <cell r="E723">
            <v>0</v>
          </cell>
          <cell r="F723">
            <v>0</v>
          </cell>
        </row>
        <row r="724">
          <cell r="A724" t="str">
            <v>5DNG0201NOIL709</v>
          </cell>
          <cell r="B724">
            <v>0</v>
          </cell>
          <cell r="C724">
            <v>0</v>
          </cell>
          <cell r="D724">
            <v>0</v>
          </cell>
          <cell r="E724">
            <v>0</v>
          </cell>
          <cell r="F724">
            <v>0</v>
          </cell>
        </row>
        <row r="725">
          <cell r="A725" t="str">
            <v>5ENG0201NOIL820</v>
          </cell>
          <cell r="B725">
            <v>0</v>
          </cell>
          <cell r="C725">
            <v>0</v>
          </cell>
          <cell r="D725">
            <v>0</v>
          </cell>
          <cell r="E725">
            <v>0</v>
          </cell>
          <cell r="F725">
            <v>0</v>
          </cell>
        </row>
        <row r="726">
          <cell r="A726" t="str">
            <v>5ENG0201NOIL509</v>
          </cell>
          <cell r="B726">
            <v>0</v>
          </cell>
          <cell r="C726">
            <v>0</v>
          </cell>
          <cell r="D726">
            <v>0</v>
          </cell>
          <cell r="E726">
            <v>0</v>
          </cell>
          <cell r="F726">
            <v>0</v>
          </cell>
        </row>
        <row r="727">
          <cell r="A727" t="str">
            <v>5ENG0201NOIL867</v>
          </cell>
          <cell r="B727">
            <v>0</v>
          </cell>
          <cell r="C727">
            <v>0</v>
          </cell>
          <cell r="D727">
            <v>0</v>
          </cell>
          <cell r="E727">
            <v>0</v>
          </cell>
          <cell r="F727">
            <v>0</v>
          </cell>
        </row>
        <row r="728">
          <cell r="A728" t="str">
            <v>5ENG0201NOIL633</v>
          </cell>
          <cell r="B728">
            <v>0</v>
          </cell>
          <cell r="C728">
            <v>0</v>
          </cell>
          <cell r="D728">
            <v>0</v>
          </cell>
          <cell r="E728">
            <v>0</v>
          </cell>
          <cell r="F728">
            <v>0</v>
          </cell>
        </row>
        <row r="729">
          <cell r="A729" t="str">
            <v>5DNG0201NOIL598</v>
          </cell>
          <cell r="B729">
            <v>0</v>
          </cell>
          <cell r="C729">
            <v>0</v>
          </cell>
          <cell r="D729">
            <v>0</v>
          </cell>
          <cell r="E729">
            <v>0</v>
          </cell>
          <cell r="F729">
            <v>0</v>
          </cell>
        </row>
        <row r="730">
          <cell r="A730" t="str">
            <v>5DNG0201NOIL030</v>
          </cell>
          <cell r="B730">
            <v>0</v>
          </cell>
          <cell r="C730">
            <v>0</v>
          </cell>
          <cell r="D730">
            <v>0</v>
          </cell>
          <cell r="E730">
            <v>0</v>
          </cell>
          <cell r="F730">
            <v>0</v>
          </cell>
        </row>
        <row r="731">
          <cell r="A731" t="str">
            <v>5DNG0201NOIL166</v>
          </cell>
          <cell r="B731">
            <v>0</v>
          </cell>
          <cell r="C731">
            <v>0</v>
          </cell>
          <cell r="D731">
            <v>0</v>
          </cell>
          <cell r="E731">
            <v>0</v>
          </cell>
          <cell r="F731">
            <v>0</v>
          </cell>
        </row>
        <row r="732">
          <cell r="A732" t="str">
            <v>5DNG0201CRVD129</v>
          </cell>
          <cell r="B732">
            <v>0</v>
          </cell>
          <cell r="C732">
            <v>0</v>
          </cell>
          <cell r="D732">
            <v>0</v>
          </cell>
          <cell r="E732">
            <v>0</v>
          </cell>
          <cell r="F732">
            <v>0</v>
          </cell>
        </row>
        <row r="733">
          <cell r="A733" t="str">
            <v>5ENG0201NOIL634</v>
          </cell>
          <cell r="B733">
            <v>0</v>
          </cell>
          <cell r="C733">
            <v>0</v>
          </cell>
          <cell r="D733">
            <v>0</v>
          </cell>
          <cell r="E733">
            <v>0</v>
          </cell>
          <cell r="F733">
            <v>0</v>
          </cell>
        </row>
        <row r="734">
          <cell r="A734" t="str">
            <v>5ANG0201NWELA01</v>
          </cell>
          <cell r="B734">
            <v>0</v>
          </cell>
          <cell r="C734">
            <v>0</v>
          </cell>
          <cell r="D734">
            <v>0</v>
          </cell>
          <cell r="E734">
            <v>0</v>
          </cell>
          <cell r="F734">
            <v>0</v>
          </cell>
        </row>
        <row r="735">
          <cell r="A735" t="str">
            <v>5DNG0201NOIL551</v>
          </cell>
          <cell r="B735">
            <v>0</v>
          </cell>
          <cell r="C735">
            <v>0</v>
          </cell>
          <cell r="D735">
            <v>0</v>
          </cell>
          <cell r="E735">
            <v>0</v>
          </cell>
          <cell r="F735">
            <v>0</v>
          </cell>
        </row>
        <row r="736">
          <cell r="A736" t="str">
            <v>5BNG0227CRVD105</v>
          </cell>
          <cell r="B736">
            <v>0</v>
          </cell>
          <cell r="C736">
            <v>0</v>
          </cell>
          <cell r="D736">
            <v>0</v>
          </cell>
          <cell r="E736">
            <v>0</v>
          </cell>
          <cell r="F736">
            <v>0</v>
          </cell>
        </row>
        <row r="737">
          <cell r="A737" t="str">
            <v>5ENG0201CRVD101</v>
          </cell>
          <cell r="B737">
            <v>0</v>
          </cell>
          <cell r="C737">
            <v>0</v>
          </cell>
          <cell r="D737">
            <v>0</v>
          </cell>
          <cell r="E737">
            <v>0</v>
          </cell>
          <cell r="F737">
            <v>0</v>
          </cell>
        </row>
        <row r="738">
          <cell r="A738" t="str">
            <v>5DNG0227CRVD105</v>
          </cell>
          <cell r="B738">
            <v>0</v>
          </cell>
          <cell r="C738">
            <v>0</v>
          </cell>
          <cell r="D738">
            <v>0</v>
          </cell>
          <cell r="E738">
            <v>0</v>
          </cell>
          <cell r="F738">
            <v>0</v>
          </cell>
        </row>
        <row r="739">
          <cell r="A739" t="str">
            <v>5DNG0201NOIL627</v>
          </cell>
          <cell r="B739">
            <v>0</v>
          </cell>
          <cell r="C739">
            <v>0</v>
          </cell>
          <cell r="D739">
            <v>0</v>
          </cell>
          <cell r="E739">
            <v>0</v>
          </cell>
          <cell r="F739">
            <v>0</v>
          </cell>
        </row>
        <row r="740">
          <cell r="A740" t="str">
            <v>5ENG0227CRVD100</v>
          </cell>
          <cell r="B740">
            <v>0</v>
          </cell>
          <cell r="C740">
            <v>0</v>
          </cell>
          <cell r="D740">
            <v>0</v>
          </cell>
          <cell r="E740">
            <v>0</v>
          </cell>
          <cell r="F740">
            <v>0</v>
          </cell>
        </row>
        <row r="741">
          <cell r="A741" t="str">
            <v>5ENG0201NOIL897</v>
          </cell>
          <cell r="B741">
            <v>0</v>
          </cell>
          <cell r="C741">
            <v>0</v>
          </cell>
          <cell r="D741">
            <v>0</v>
          </cell>
          <cell r="E741">
            <v>0</v>
          </cell>
          <cell r="F741">
            <v>0</v>
          </cell>
        </row>
        <row r="742">
          <cell r="A742" t="str">
            <v>5DNG0201NOIL647</v>
          </cell>
          <cell r="B742">
            <v>0</v>
          </cell>
          <cell r="C742">
            <v>0</v>
          </cell>
          <cell r="D742">
            <v>0</v>
          </cell>
          <cell r="E742">
            <v>0</v>
          </cell>
          <cell r="F742">
            <v>0</v>
          </cell>
        </row>
        <row r="743">
          <cell r="A743" t="str">
            <v>5DNG0201NOIL956</v>
          </cell>
          <cell r="B743">
            <v>0</v>
          </cell>
          <cell r="C743">
            <v>0</v>
          </cell>
          <cell r="D743">
            <v>0</v>
          </cell>
          <cell r="E743">
            <v>0</v>
          </cell>
          <cell r="F743">
            <v>0</v>
          </cell>
        </row>
        <row r="744">
          <cell r="A744" t="str">
            <v>5DNG0201NOIL539</v>
          </cell>
          <cell r="B744">
            <v>0</v>
          </cell>
          <cell r="C744">
            <v>0</v>
          </cell>
          <cell r="D744">
            <v>0</v>
          </cell>
          <cell r="E744">
            <v>0</v>
          </cell>
          <cell r="F744">
            <v>0</v>
          </cell>
        </row>
        <row r="745">
          <cell r="A745" t="str">
            <v>5DNG0201NOILR38</v>
          </cell>
          <cell r="B745">
            <v>0</v>
          </cell>
          <cell r="C745">
            <v>0</v>
          </cell>
          <cell r="D745">
            <v>0</v>
          </cell>
          <cell r="E745">
            <v>0</v>
          </cell>
          <cell r="F745">
            <v>0</v>
          </cell>
        </row>
        <row r="746">
          <cell r="A746" t="str">
            <v>5DNG0207NOILR38</v>
          </cell>
          <cell r="B746">
            <v>0</v>
          </cell>
          <cell r="C746">
            <v>0</v>
          </cell>
          <cell r="D746">
            <v>0</v>
          </cell>
          <cell r="E746">
            <v>0</v>
          </cell>
          <cell r="F746">
            <v>0</v>
          </cell>
        </row>
        <row r="747">
          <cell r="A747" t="str">
            <v>5ENG0201NOIL533</v>
          </cell>
          <cell r="B747">
            <v>0</v>
          </cell>
          <cell r="C747">
            <v>0</v>
          </cell>
          <cell r="D747">
            <v>0</v>
          </cell>
          <cell r="E747">
            <v>0</v>
          </cell>
          <cell r="F747">
            <v>0</v>
          </cell>
        </row>
        <row r="748">
          <cell r="A748" t="str">
            <v>5DNG0231CRVD119</v>
          </cell>
          <cell r="B748">
            <v>0</v>
          </cell>
          <cell r="C748">
            <v>0</v>
          </cell>
          <cell r="D748">
            <v>0</v>
          </cell>
          <cell r="E748">
            <v>0</v>
          </cell>
          <cell r="F748">
            <v>0</v>
          </cell>
        </row>
        <row r="749">
          <cell r="A749" t="str">
            <v>5DNG0231CRVD111</v>
          </cell>
          <cell r="B749">
            <v>0</v>
          </cell>
          <cell r="C749">
            <v>0</v>
          </cell>
          <cell r="D749">
            <v>0</v>
          </cell>
          <cell r="E749">
            <v>0</v>
          </cell>
          <cell r="F749">
            <v>0</v>
          </cell>
        </row>
        <row r="750">
          <cell r="A750" t="str">
            <v>5DNG0231CRVD112</v>
          </cell>
          <cell r="B750">
            <v>0</v>
          </cell>
          <cell r="C750">
            <v>0</v>
          </cell>
          <cell r="D750">
            <v>0</v>
          </cell>
          <cell r="E750">
            <v>0</v>
          </cell>
          <cell r="F750">
            <v>0</v>
          </cell>
        </row>
        <row r="751">
          <cell r="A751" t="str">
            <v>5DNG0201CRVD127</v>
          </cell>
          <cell r="B751">
            <v>0</v>
          </cell>
          <cell r="C751">
            <v>0</v>
          </cell>
          <cell r="D751">
            <v>0</v>
          </cell>
          <cell r="E751">
            <v>0</v>
          </cell>
          <cell r="F751">
            <v>0</v>
          </cell>
        </row>
        <row r="752">
          <cell r="A752" t="str">
            <v>5DNG0201CRVD128</v>
          </cell>
          <cell r="B752">
            <v>0</v>
          </cell>
          <cell r="C752">
            <v>350000</v>
          </cell>
          <cell r="D752">
            <v>300000</v>
          </cell>
          <cell r="E752">
            <v>300000</v>
          </cell>
          <cell r="F752">
            <v>300000</v>
          </cell>
        </row>
        <row r="753">
          <cell r="A753" t="str">
            <v>5DNG0231CRVD113</v>
          </cell>
          <cell r="B753">
            <v>0</v>
          </cell>
          <cell r="C753">
            <v>0</v>
          </cell>
          <cell r="D753">
            <v>0</v>
          </cell>
          <cell r="E753">
            <v>0</v>
          </cell>
          <cell r="F753">
            <v>0</v>
          </cell>
        </row>
        <row r="754">
          <cell r="A754" t="str">
            <v>5DNG0231CRVD114</v>
          </cell>
          <cell r="B754">
            <v>0</v>
          </cell>
          <cell r="C754">
            <v>0</v>
          </cell>
          <cell r="D754">
            <v>0</v>
          </cell>
          <cell r="E754">
            <v>0</v>
          </cell>
          <cell r="F754">
            <v>0</v>
          </cell>
        </row>
        <row r="755">
          <cell r="A755" t="str">
            <v>5CNG0231WOPD292</v>
          </cell>
          <cell r="B755">
            <v>53800062.863320552</v>
          </cell>
          <cell r="C755">
            <v>10278950</v>
          </cell>
          <cell r="D755">
            <v>0</v>
          </cell>
          <cell r="E755">
            <v>0</v>
          </cell>
          <cell r="F755">
            <v>0</v>
          </cell>
        </row>
        <row r="756">
          <cell r="A756" t="str">
            <v>5BNG0201WOPD413</v>
          </cell>
          <cell r="B756">
            <v>10103550.065573771</v>
          </cell>
          <cell r="C756">
            <v>0</v>
          </cell>
          <cell r="D756">
            <v>0</v>
          </cell>
          <cell r="E756">
            <v>0</v>
          </cell>
          <cell r="F756">
            <v>0</v>
          </cell>
        </row>
        <row r="757">
          <cell r="A757" t="str">
            <v>5BNG0201WOPD416</v>
          </cell>
          <cell r="B757">
            <v>0</v>
          </cell>
          <cell r="C757">
            <v>0</v>
          </cell>
          <cell r="D757">
            <v>13556676.065573771</v>
          </cell>
          <cell r="E757">
            <v>0</v>
          </cell>
          <cell r="F757">
            <v>0</v>
          </cell>
        </row>
        <row r="758">
          <cell r="A758" t="str">
            <v>5BNG0201WOPD414</v>
          </cell>
          <cell r="B758">
            <v>0</v>
          </cell>
          <cell r="C758">
            <v>11776816.065573771</v>
          </cell>
          <cell r="D758">
            <v>0</v>
          </cell>
          <cell r="E758">
            <v>0</v>
          </cell>
          <cell r="F758">
            <v>0</v>
          </cell>
        </row>
        <row r="759">
          <cell r="A759" t="str">
            <v>5BNG0201WOPD419</v>
          </cell>
          <cell r="B759">
            <v>0</v>
          </cell>
          <cell r="C759">
            <v>0</v>
          </cell>
          <cell r="D759">
            <v>0</v>
          </cell>
          <cell r="E759">
            <v>0</v>
          </cell>
          <cell r="F759">
            <v>7348466.0655737706</v>
          </cell>
        </row>
        <row r="760">
          <cell r="A760" t="str">
            <v>5BNG0231WOPD444</v>
          </cell>
          <cell r="B760">
            <v>0</v>
          </cell>
          <cell r="C760">
            <v>64517967.181008659</v>
          </cell>
          <cell r="D760">
            <v>0</v>
          </cell>
          <cell r="E760">
            <v>0</v>
          </cell>
          <cell r="F760">
            <v>0</v>
          </cell>
        </row>
        <row r="761">
          <cell r="A761" t="str">
            <v>5CNG0207WOPD152</v>
          </cell>
          <cell r="B761">
            <v>0</v>
          </cell>
          <cell r="C761">
            <v>0</v>
          </cell>
          <cell r="D761">
            <v>0</v>
          </cell>
          <cell r="E761">
            <v>0</v>
          </cell>
          <cell r="F761">
            <v>0</v>
          </cell>
        </row>
        <row r="762">
          <cell r="A762" t="str">
            <v>5DNG0207NGAF131</v>
          </cell>
          <cell r="B762">
            <v>0</v>
          </cell>
          <cell r="C762">
            <v>0</v>
          </cell>
          <cell r="D762">
            <v>0</v>
          </cell>
          <cell r="E762">
            <v>0</v>
          </cell>
          <cell r="F762">
            <v>0</v>
          </cell>
        </row>
        <row r="763">
          <cell r="A763" t="str">
            <v>5DNG0231CRVD115</v>
          </cell>
          <cell r="B763">
            <v>0</v>
          </cell>
          <cell r="C763">
            <v>0</v>
          </cell>
          <cell r="D763">
            <v>0</v>
          </cell>
          <cell r="E763">
            <v>0</v>
          </cell>
          <cell r="F763">
            <v>0</v>
          </cell>
        </row>
        <row r="764">
          <cell r="A764" t="str">
            <v>5ENG0207NOIL862</v>
          </cell>
          <cell r="B764">
            <v>0</v>
          </cell>
          <cell r="C764">
            <v>0</v>
          </cell>
          <cell r="D764">
            <v>0</v>
          </cell>
          <cell r="E764">
            <v>0</v>
          </cell>
          <cell r="F764">
            <v>0</v>
          </cell>
        </row>
        <row r="765">
          <cell r="A765" t="str">
            <v>5CNG0201WOPD006</v>
          </cell>
          <cell r="B765">
            <v>0</v>
          </cell>
          <cell r="C765">
            <v>0</v>
          </cell>
          <cell r="D765">
            <v>0</v>
          </cell>
          <cell r="E765">
            <v>0</v>
          </cell>
          <cell r="F765">
            <v>0</v>
          </cell>
        </row>
        <row r="766">
          <cell r="A766" t="str">
            <v>5DNG0207NWEL171</v>
          </cell>
          <cell r="B766">
            <v>0</v>
          </cell>
          <cell r="C766">
            <v>0</v>
          </cell>
          <cell r="D766">
            <v>0</v>
          </cell>
          <cell r="E766">
            <v>0</v>
          </cell>
          <cell r="F766">
            <v>0</v>
          </cell>
        </row>
        <row r="767">
          <cell r="A767" t="str">
            <v>5DNG0201NOIL191</v>
          </cell>
          <cell r="B767">
            <v>0</v>
          </cell>
          <cell r="C767">
            <v>0</v>
          </cell>
          <cell r="D767">
            <v>0</v>
          </cell>
          <cell r="E767">
            <v>0</v>
          </cell>
          <cell r="F767">
            <v>0</v>
          </cell>
        </row>
        <row r="768">
          <cell r="A768" t="str">
            <v>5DNG0201NOIL101</v>
          </cell>
          <cell r="B768">
            <v>0</v>
          </cell>
          <cell r="C768">
            <v>0</v>
          </cell>
          <cell r="D768">
            <v>0</v>
          </cell>
          <cell r="E768">
            <v>0</v>
          </cell>
          <cell r="F768">
            <v>0</v>
          </cell>
        </row>
        <row r="769">
          <cell r="A769" t="str">
            <v>5DNG0201JWLD045</v>
          </cell>
          <cell r="B769">
            <v>0</v>
          </cell>
          <cell r="C769">
            <v>0</v>
          </cell>
          <cell r="D769">
            <v>0</v>
          </cell>
          <cell r="E769">
            <v>0</v>
          </cell>
          <cell r="F769">
            <v>0</v>
          </cell>
        </row>
        <row r="770">
          <cell r="A770" t="str">
            <v>5DNG0201JWLD011</v>
          </cell>
          <cell r="B770">
            <v>0</v>
          </cell>
          <cell r="C770">
            <v>0</v>
          </cell>
          <cell r="D770">
            <v>0</v>
          </cell>
          <cell r="E770">
            <v>0</v>
          </cell>
          <cell r="F770">
            <v>0</v>
          </cell>
        </row>
        <row r="771">
          <cell r="A771" t="str">
            <v>5DNG0201CRVD126</v>
          </cell>
          <cell r="B771">
            <v>0</v>
          </cell>
          <cell r="C771">
            <v>0</v>
          </cell>
          <cell r="D771">
            <v>0</v>
          </cell>
          <cell r="E771">
            <v>0</v>
          </cell>
          <cell r="F771">
            <v>0</v>
          </cell>
        </row>
        <row r="772">
          <cell r="A772" t="str">
            <v>5DNG0201JWLD173</v>
          </cell>
          <cell r="B772">
            <v>0</v>
          </cell>
          <cell r="C772">
            <v>0</v>
          </cell>
          <cell r="D772">
            <v>0</v>
          </cell>
          <cell r="E772">
            <v>0</v>
          </cell>
          <cell r="F772">
            <v>0</v>
          </cell>
        </row>
        <row r="773">
          <cell r="A773" t="str">
            <v>5DNG0201NOIL020</v>
          </cell>
          <cell r="B773">
            <v>0</v>
          </cell>
          <cell r="C773">
            <v>0</v>
          </cell>
          <cell r="D773">
            <v>0</v>
          </cell>
          <cell r="E773">
            <v>0</v>
          </cell>
          <cell r="F773">
            <v>0</v>
          </cell>
        </row>
        <row r="774">
          <cell r="A774" t="str">
            <v>5DNG0201NOIL702</v>
          </cell>
          <cell r="B774">
            <v>0</v>
          </cell>
          <cell r="C774">
            <v>0</v>
          </cell>
          <cell r="D774">
            <v>0</v>
          </cell>
          <cell r="E774">
            <v>0</v>
          </cell>
          <cell r="F774">
            <v>0</v>
          </cell>
        </row>
        <row r="775">
          <cell r="A775" t="str">
            <v>5DNG0201CRVD123</v>
          </cell>
          <cell r="B775">
            <v>0</v>
          </cell>
          <cell r="C775">
            <v>0</v>
          </cell>
          <cell r="D775">
            <v>0</v>
          </cell>
          <cell r="E775">
            <v>0</v>
          </cell>
          <cell r="F775">
            <v>0</v>
          </cell>
        </row>
        <row r="776">
          <cell r="A776" t="str">
            <v>5DNG0201NOIL168</v>
          </cell>
          <cell r="B776">
            <v>0</v>
          </cell>
          <cell r="C776">
            <v>0</v>
          </cell>
          <cell r="D776">
            <v>0</v>
          </cell>
          <cell r="E776">
            <v>0</v>
          </cell>
          <cell r="F776">
            <v>0</v>
          </cell>
        </row>
        <row r="777">
          <cell r="A777" t="str">
            <v>5DNG0201NOIL557</v>
          </cell>
          <cell r="B777">
            <v>0</v>
          </cell>
          <cell r="C777">
            <v>0</v>
          </cell>
          <cell r="D777">
            <v>0</v>
          </cell>
          <cell r="E777">
            <v>0</v>
          </cell>
          <cell r="F777">
            <v>0</v>
          </cell>
        </row>
        <row r="778">
          <cell r="A778" t="str">
            <v>5DNG0201NOIL152</v>
          </cell>
          <cell r="B778">
            <v>0</v>
          </cell>
          <cell r="C778">
            <v>0</v>
          </cell>
          <cell r="D778">
            <v>0</v>
          </cell>
          <cell r="E778">
            <v>0</v>
          </cell>
          <cell r="F778">
            <v>0</v>
          </cell>
        </row>
        <row r="779">
          <cell r="A779" t="str">
            <v>5DNG0201NOIL154</v>
          </cell>
          <cell r="B779">
            <v>0</v>
          </cell>
          <cell r="C779">
            <v>0</v>
          </cell>
          <cell r="D779">
            <v>0</v>
          </cell>
          <cell r="E779">
            <v>0</v>
          </cell>
          <cell r="F779">
            <v>0</v>
          </cell>
        </row>
        <row r="780">
          <cell r="A780" t="str">
            <v>5DNG0201NOIL162</v>
          </cell>
          <cell r="B780">
            <v>0</v>
          </cell>
          <cell r="C780">
            <v>0</v>
          </cell>
          <cell r="D780">
            <v>0</v>
          </cell>
          <cell r="E780">
            <v>0</v>
          </cell>
          <cell r="F780">
            <v>0</v>
          </cell>
        </row>
        <row r="781">
          <cell r="A781" t="str">
            <v>5CNG0201WOPD130</v>
          </cell>
          <cell r="B781">
            <v>0</v>
          </cell>
          <cell r="C781">
            <v>0</v>
          </cell>
          <cell r="D781">
            <v>0</v>
          </cell>
          <cell r="E781">
            <v>0</v>
          </cell>
          <cell r="F781">
            <v>0</v>
          </cell>
        </row>
        <row r="782">
          <cell r="A782" t="str">
            <v>5CNG0201WOPD126</v>
          </cell>
          <cell r="B782">
            <v>0</v>
          </cell>
          <cell r="C782">
            <v>0</v>
          </cell>
          <cell r="D782">
            <v>0</v>
          </cell>
          <cell r="E782">
            <v>0</v>
          </cell>
          <cell r="F782">
            <v>0</v>
          </cell>
        </row>
        <row r="783">
          <cell r="A783" t="str">
            <v>5DNG0201NOIL189</v>
          </cell>
          <cell r="B783">
            <v>0</v>
          </cell>
          <cell r="C783">
            <v>0</v>
          </cell>
          <cell r="D783">
            <v>0</v>
          </cell>
          <cell r="E783">
            <v>0</v>
          </cell>
          <cell r="F783">
            <v>0</v>
          </cell>
        </row>
        <row r="784">
          <cell r="A784" t="str">
            <v>5DNG0201NOIL125</v>
          </cell>
          <cell r="B784">
            <v>0</v>
          </cell>
          <cell r="C784">
            <v>0</v>
          </cell>
          <cell r="D784">
            <v>0</v>
          </cell>
          <cell r="E784">
            <v>0</v>
          </cell>
          <cell r="F784">
            <v>0</v>
          </cell>
        </row>
        <row r="785">
          <cell r="A785" t="str">
            <v>5DNG0201CRVD122</v>
          </cell>
          <cell r="B785">
            <v>0</v>
          </cell>
          <cell r="C785">
            <v>0</v>
          </cell>
          <cell r="D785">
            <v>0</v>
          </cell>
          <cell r="E785">
            <v>0</v>
          </cell>
          <cell r="F785">
            <v>0</v>
          </cell>
        </row>
        <row r="786">
          <cell r="A786" t="str">
            <v>5DNG0201NOILB36</v>
          </cell>
          <cell r="B786">
            <v>0</v>
          </cell>
          <cell r="C786">
            <v>0</v>
          </cell>
          <cell r="D786">
            <v>0</v>
          </cell>
          <cell r="E786">
            <v>0</v>
          </cell>
          <cell r="F786">
            <v>0</v>
          </cell>
        </row>
        <row r="787">
          <cell r="A787" t="str">
            <v>5DNG0201NOIL537</v>
          </cell>
          <cell r="B787">
            <v>0</v>
          </cell>
          <cell r="C787">
            <v>0</v>
          </cell>
          <cell r="D787">
            <v>0</v>
          </cell>
          <cell r="E787">
            <v>0</v>
          </cell>
          <cell r="F787">
            <v>0</v>
          </cell>
        </row>
        <row r="788">
          <cell r="A788" t="str">
            <v>5DNG0201NWEL168</v>
          </cell>
          <cell r="B788">
            <v>0</v>
          </cell>
          <cell r="C788">
            <v>0</v>
          </cell>
          <cell r="D788">
            <v>0</v>
          </cell>
          <cell r="E788">
            <v>0</v>
          </cell>
          <cell r="F788">
            <v>0</v>
          </cell>
        </row>
        <row r="789">
          <cell r="A789" t="str">
            <v>5DNG0201NOIL026</v>
          </cell>
          <cell r="B789">
            <v>0</v>
          </cell>
          <cell r="C789">
            <v>0</v>
          </cell>
          <cell r="D789">
            <v>0</v>
          </cell>
          <cell r="E789">
            <v>0</v>
          </cell>
          <cell r="F789">
            <v>0</v>
          </cell>
        </row>
        <row r="790">
          <cell r="A790" t="str">
            <v>5DNG0201NOIL894</v>
          </cell>
          <cell r="B790">
            <v>0</v>
          </cell>
          <cell r="C790">
            <v>0</v>
          </cell>
          <cell r="D790">
            <v>0</v>
          </cell>
          <cell r="E790">
            <v>0</v>
          </cell>
          <cell r="F790">
            <v>0</v>
          </cell>
        </row>
        <row r="791">
          <cell r="A791" t="str">
            <v>5BNG0201NWEL571</v>
          </cell>
          <cell r="B791">
            <v>0</v>
          </cell>
          <cell r="C791">
            <v>0</v>
          </cell>
          <cell r="D791">
            <v>0</v>
          </cell>
          <cell r="E791">
            <v>0</v>
          </cell>
          <cell r="F791">
            <v>0</v>
          </cell>
        </row>
        <row r="792">
          <cell r="A792" t="str">
            <v>5BNG0201NWEL582</v>
          </cell>
          <cell r="B792">
            <v>0</v>
          </cell>
          <cell r="C792">
            <v>0</v>
          </cell>
          <cell r="D792">
            <v>0</v>
          </cell>
          <cell r="E792">
            <v>0</v>
          </cell>
          <cell r="F792">
            <v>0</v>
          </cell>
        </row>
        <row r="793">
          <cell r="A793" t="str">
            <v>5BNG0201NWEL583</v>
          </cell>
          <cell r="B793">
            <v>0</v>
          </cell>
          <cell r="C793">
            <v>0</v>
          </cell>
          <cell r="D793">
            <v>0</v>
          </cell>
          <cell r="E793">
            <v>0</v>
          </cell>
          <cell r="F793">
            <v>0</v>
          </cell>
        </row>
        <row r="794">
          <cell r="A794" t="str">
            <v>5BNG0201NWEL102</v>
          </cell>
          <cell r="B794">
            <v>0</v>
          </cell>
          <cell r="C794">
            <v>0</v>
          </cell>
          <cell r="D794">
            <v>0</v>
          </cell>
          <cell r="E794">
            <v>0</v>
          </cell>
          <cell r="F794">
            <v>0</v>
          </cell>
        </row>
        <row r="795">
          <cell r="A795" t="str">
            <v>5BNG0201NWEL520</v>
          </cell>
          <cell r="B795">
            <v>0</v>
          </cell>
          <cell r="C795">
            <v>0</v>
          </cell>
          <cell r="D795">
            <v>0</v>
          </cell>
          <cell r="E795">
            <v>0</v>
          </cell>
          <cell r="F795">
            <v>0</v>
          </cell>
        </row>
        <row r="796">
          <cell r="A796" t="str">
            <v>5BNG0201CRVD124</v>
          </cell>
          <cell r="B796">
            <v>0</v>
          </cell>
          <cell r="C796">
            <v>0</v>
          </cell>
          <cell r="D796">
            <v>0</v>
          </cell>
          <cell r="E796">
            <v>0</v>
          </cell>
          <cell r="F796">
            <v>0</v>
          </cell>
        </row>
        <row r="797">
          <cell r="A797" t="str">
            <v>5BNG0201CRVD125</v>
          </cell>
          <cell r="B797">
            <v>0</v>
          </cell>
          <cell r="C797">
            <v>0</v>
          </cell>
          <cell r="D797">
            <v>0</v>
          </cell>
          <cell r="E797">
            <v>0</v>
          </cell>
          <cell r="F797">
            <v>0</v>
          </cell>
        </row>
        <row r="798">
          <cell r="A798" t="str">
            <v>5BNG0201NOIL957</v>
          </cell>
          <cell r="B798">
            <v>0</v>
          </cell>
          <cell r="C798">
            <v>500000</v>
          </cell>
          <cell r="D798">
            <v>500000</v>
          </cell>
          <cell r="E798">
            <v>500000</v>
          </cell>
          <cell r="F798">
            <v>500000</v>
          </cell>
        </row>
        <row r="799">
          <cell r="A799" t="str">
            <v>5BNG0201CRVD102</v>
          </cell>
          <cell r="B799">
            <v>0</v>
          </cell>
          <cell r="C799">
            <v>0</v>
          </cell>
          <cell r="D799">
            <v>0</v>
          </cell>
          <cell r="E799">
            <v>0</v>
          </cell>
          <cell r="F799">
            <v>0</v>
          </cell>
        </row>
        <row r="800">
          <cell r="A800" t="str">
            <v>5BNG0201CRVD116</v>
          </cell>
          <cell r="B800">
            <v>0</v>
          </cell>
          <cell r="C800">
            <v>0</v>
          </cell>
          <cell r="D800">
            <v>0</v>
          </cell>
          <cell r="E800">
            <v>0</v>
          </cell>
          <cell r="F800">
            <v>0</v>
          </cell>
        </row>
        <row r="801">
          <cell r="A801" t="str">
            <v>5BNG0227CRVD106</v>
          </cell>
          <cell r="B801">
            <v>0</v>
          </cell>
          <cell r="C801">
            <v>300000</v>
          </cell>
          <cell r="D801">
            <v>300000</v>
          </cell>
          <cell r="E801">
            <v>300000</v>
          </cell>
          <cell r="F801">
            <v>300000</v>
          </cell>
        </row>
        <row r="802">
          <cell r="A802" t="str">
            <v>5BNG0201NWEL572</v>
          </cell>
          <cell r="B802">
            <v>0</v>
          </cell>
          <cell r="C802">
            <v>0</v>
          </cell>
          <cell r="D802">
            <v>0</v>
          </cell>
          <cell r="E802">
            <v>0</v>
          </cell>
          <cell r="F802">
            <v>0</v>
          </cell>
        </row>
        <row r="803">
          <cell r="A803" t="str">
            <v>5BNG0201JWLD040</v>
          </cell>
          <cell r="B803">
            <v>0</v>
          </cell>
          <cell r="C803">
            <v>0</v>
          </cell>
          <cell r="D803">
            <v>0</v>
          </cell>
          <cell r="E803">
            <v>0</v>
          </cell>
          <cell r="F803">
            <v>0</v>
          </cell>
        </row>
        <row r="804">
          <cell r="A804" t="str">
            <v>5BNG0201JWLD039</v>
          </cell>
          <cell r="B804">
            <v>0</v>
          </cell>
          <cell r="C804">
            <v>0</v>
          </cell>
          <cell r="D804">
            <v>0</v>
          </cell>
          <cell r="E804">
            <v>0</v>
          </cell>
          <cell r="F804">
            <v>0</v>
          </cell>
        </row>
        <row r="805">
          <cell r="A805" t="str">
            <v>5BNG0201JWLD574</v>
          </cell>
          <cell r="B805">
            <v>0</v>
          </cell>
          <cell r="C805">
            <v>0</v>
          </cell>
          <cell r="D805">
            <v>0</v>
          </cell>
          <cell r="E805">
            <v>0</v>
          </cell>
          <cell r="F805">
            <v>0</v>
          </cell>
        </row>
        <row r="806">
          <cell r="A806" t="str">
            <v>5BNG0201OSID056</v>
          </cell>
          <cell r="B806">
            <v>0</v>
          </cell>
          <cell r="C806">
            <v>0</v>
          </cell>
          <cell r="D806">
            <v>0</v>
          </cell>
          <cell r="E806">
            <v>0</v>
          </cell>
          <cell r="F806">
            <v>0</v>
          </cell>
        </row>
        <row r="807">
          <cell r="A807" t="str">
            <v>5BNG0201NWEL591</v>
          </cell>
          <cell r="B807">
            <v>0</v>
          </cell>
          <cell r="C807">
            <v>0</v>
          </cell>
          <cell r="D807">
            <v>0</v>
          </cell>
          <cell r="E807">
            <v>0</v>
          </cell>
          <cell r="F807">
            <v>0</v>
          </cell>
        </row>
        <row r="808">
          <cell r="A808" t="str">
            <v>5BNG0201NWEL579</v>
          </cell>
          <cell r="B808">
            <v>0</v>
          </cell>
          <cell r="C808">
            <v>0</v>
          </cell>
          <cell r="D808">
            <v>0</v>
          </cell>
          <cell r="E808">
            <v>0</v>
          </cell>
          <cell r="F808">
            <v>0</v>
          </cell>
        </row>
        <row r="809">
          <cell r="A809" t="str">
            <v>5BNG0231CRVD106</v>
          </cell>
          <cell r="B809">
            <v>0</v>
          </cell>
          <cell r="C809">
            <v>0</v>
          </cell>
          <cell r="D809">
            <v>0</v>
          </cell>
          <cell r="E809">
            <v>0</v>
          </cell>
          <cell r="F809">
            <v>0</v>
          </cell>
        </row>
        <row r="810">
          <cell r="A810" t="str">
            <v>5BNG0201CRVD111</v>
          </cell>
          <cell r="B810">
            <v>0</v>
          </cell>
          <cell r="C810">
            <v>0</v>
          </cell>
          <cell r="D810">
            <v>0</v>
          </cell>
          <cell r="E810">
            <v>0</v>
          </cell>
          <cell r="F810">
            <v>0</v>
          </cell>
        </row>
        <row r="811">
          <cell r="A811" t="str">
            <v>5BNG0201NWEL595</v>
          </cell>
          <cell r="B811">
            <v>0</v>
          </cell>
          <cell r="C811">
            <v>0</v>
          </cell>
          <cell r="D811">
            <v>0</v>
          </cell>
          <cell r="E811">
            <v>0</v>
          </cell>
          <cell r="F811">
            <v>0</v>
          </cell>
        </row>
        <row r="812">
          <cell r="A812" t="str">
            <v>5BNG0201NWEL564</v>
          </cell>
          <cell r="B812">
            <v>0</v>
          </cell>
          <cell r="C812">
            <v>0</v>
          </cell>
          <cell r="D812">
            <v>0</v>
          </cell>
          <cell r="E812">
            <v>0</v>
          </cell>
          <cell r="F812">
            <v>0</v>
          </cell>
        </row>
        <row r="813">
          <cell r="A813" t="str">
            <v>5BNG0201NWEL546</v>
          </cell>
          <cell r="B813">
            <v>0</v>
          </cell>
          <cell r="C813">
            <v>0</v>
          </cell>
          <cell r="D813">
            <v>0</v>
          </cell>
          <cell r="E813">
            <v>0</v>
          </cell>
          <cell r="F813">
            <v>0</v>
          </cell>
        </row>
        <row r="814">
          <cell r="A814" t="str">
            <v>5BNG0201NWEL017</v>
          </cell>
          <cell r="B814">
            <v>0</v>
          </cell>
          <cell r="C814">
            <v>0</v>
          </cell>
          <cell r="D814">
            <v>0</v>
          </cell>
          <cell r="E814">
            <v>0</v>
          </cell>
          <cell r="F814">
            <v>0</v>
          </cell>
        </row>
        <row r="815">
          <cell r="A815" t="str">
            <v>5BNG0201NWEL532</v>
          </cell>
          <cell r="B815">
            <v>0</v>
          </cell>
          <cell r="C815">
            <v>0</v>
          </cell>
          <cell r="D815">
            <v>0</v>
          </cell>
          <cell r="E815">
            <v>0</v>
          </cell>
          <cell r="F815">
            <v>0</v>
          </cell>
        </row>
        <row r="816">
          <cell r="A816" t="str">
            <v>5BNG0201NWEL592</v>
          </cell>
          <cell r="B816">
            <v>0</v>
          </cell>
          <cell r="C816">
            <v>0</v>
          </cell>
          <cell r="D816">
            <v>0</v>
          </cell>
          <cell r="E816">
            <v>0</v>
          </cell>
          <cell r="F816">
            <v>0</v>
          </cell>
        </row>
        <row r="817">
          <cell r="A817" t="str">
            <v>5CNG0201WOPD124</v>
          </cell>
          <cell r="B817">
            <v>0</v>
          </cell>
          <cell r="C817">
            <v>0</v>
          </cell>
          <cell r="D817">
            <v>0</v>
          </cell>
          <cell r="E817">
            <v>10381282.065573771</v>
          </cell>
          <cell r="F817">
            <v>0</v>
          </cell>
        </row>
        <row r="818">
          <cell r="A818" t="str">
            <v>5CNG0201JWLD956</v>
          </cell>
          <cell r="B818">
            <v>0</v>
          </cell>
          <cell r="C818">
            <v>0</v>
          </cell>
          <cell r="D818">
            <v>0</v>
          </cell>
          <cell r="E818">
            <v>0</v>
          </cell>
          <cell r="F818">
            <v>0</v>
          </cell>
        </row>
        <row r="819">
          <cell r="A819" t="str">
            <v>5BNG0201JWLD753</v>
          </cell>
          <cell r="B819">
            <v>0</v>
          </cell>
          <cell r="C819">
            <v>0</v>
          </cell>
          <cell r="D819">
            <v>0</v>
          </cell>
          <cell r="E819">
            <v>0</v>
          </cell>
          <cell r="F819">
            <v>0</v>
          </cell>
        </row>
        <row r="820">
          <cell r="A820" t="str">
            <v>5BNG0213JWLD706</v>
          </cell>
          <cell r="B820">
            <v>0</v>
          </cell>
          <cell r="C820">
            <v>0</v>
          </cell>
          <cell r="D820">
            <v>0</v>
          </cell>
          <cell r="E820">
            <v>0</v>
          </cell>
          <cell r="F820">
            <v>0</v>
          </cell>
        </row>
        <row r="821">
          <cell r="A821" t="str">
            <v>5DNG0201JWLD150</v>
          </cell>
          <cell r="B821">
            <v>0</v>
          </cell>
          <cell r="C821">
            <v>0</v>
          </cell>
          <cell r="D821">
            <v>0</v>
          </cell>
          <cell r="E821">
            <v>0</v>
          </cell>
          <cell r="F821">
            <v>0</v>
          </cell>
        </row>
        <row r="822">
          <cell r="A822" t="str">
            <v>5BNG0201NOIL954</v>
          </cell>
          <cell r="B822">
            <v>0</v>
          </cell>
          <cell r="C822">
            <v>0</v>
          </cell>
          <cell r="D822">
            <v>0</v>
          </cell>
          <cell r="E822">
            <v>0</v>
          </cell>
          <cell r="F822">
            <v>0</v>
          </cell>
        </row>
        <row r="823">
          <cell r="A823" t="str">
            <v>5BNG0201NWEL570</v>
          </cell>
          <cell r="B823">
            <v>0</v>
          </cell>
          <cell r="C823">
            <v>0</v>
          </cell>
          <cell r="D823">
            <v>0</v>
          </cell>
          <cell r="E823">
            <v>0</v>
          </cell>
          <cell r="F823">
            <v>0</v>
          </cell>
        </row>
        <row r="824">
          <cell r="A824" t="str">
            <v>5BNG0207OSID531</v>
          </cell>
          <cell r="B824">
            <v>0</v>
          </cell>
          <cell r="C824">
            <v>0</v>
          </cell>
          <cell r="D824">
            <v>0</v>
          </cell>
          <cell r="E824">
            <v>0</v>
          </cell>
          <cell r="F824">
            <v>0</v>
          </cell>
        </row>
        <row r="825">
          <cell r="A825" t="str">
            <v>5BNG0201CRVD114</v>
          </cell>
          <cell r="B825">
            <v>0</v>
          </cell>
          <cell r="C825">
            <v>0</v>
          </cell>
          <cell r="D825">
            <v>0</v>
          </cell>
          <cell r="E825">
            <v>0</v>
          </cell>
          <cell r="F825">
            <v>0</v>
          </cell>
        </row>
        <row r="826">
          <cell r="A826" t="str">
            <v>5BNG0201CRVD113</v>
          </cell>
          <cell r="B826">
            <v>0</v>
          </cell>
          <cell r="C826">
            <v>0</v>
          </cell>
          <cell r="D826">
            <v>0</v>
          </cell>
          <cell r="E826">
            <v>0</v>
          </cell>
          <cell r="F826">
            <v>0</v>
          </cell>
        </row>
        <row r="827">
          <cell r="A827" t="str">
            <v>5BNG0201CRVD115</v>
          </cell>
          <cell r="B827">
            <v>0</v>
          </cell>
          <cell r="C827">
            <v>250000</v>
          </cell>
          <cell r="D827">
            <v>250000</v>
          </cell>
          <cell r="E827">
            <v>250000</v>
          </cell>
          <cell r="F827">
            <v>250000</v>
          </cell>
        </row>
        <row r="828">
          <cell r="A828" t="str">
            <v>5BNG0201CRVD101</v>
          </cell>
          <cell r="B828">
            <v>0</v>
          </cell>
          <cell r="C828">
            <v>0</v>
          </cell>
          <cell r="D828">
            <v>0</v>
          </cell>
          <cell r="E828">
            <v>0</v>
          </cell>
          <cell r="F828">
            <v>0</v>
          </cell>
        </row>
        <row r="829">
          <cell r="A829" t="str">
            <v>5BNG0201NWEL544</v>
          </cell>
          <cell r="B829">
            <v>0</v>
          </cell>
          <cell r="C829">
            <v>0</v>
          </cell>
          <cell r="D829">
            <v>0</v>
          </cell>
          <cell r="E829">
            <v>0</v>
          </cell>
          <cell r="F829">
            <v>0</v>
          </cell>
        </row>
        <row r="830">
          <cell r="A830" t="str">
            <v>5BNG0201CRVD123</v>
          </cell>
          <cell r="B830">
            <v>0</v>
          </cell>
          <cell r="C830">
            <v>0</v>
          </cell>
          <cell r="D830">
            <v>0</v>
          </cell>
          <cell r="E830">
            <v>0</v>
          </cell>
          <cell r="F830">
            <v>0</v>
          </cell>
        </row>
        <row r="831">
          <cell r="A831" t="str">
            <v>5BNG0201NWEL548</v>
          </cell>
          <cell r="B831">
            <v>0</v>
          </cell>
          <cell r="C831">
            <v>0</v>
          </cell>
          <cell r="D831">
            <v>0</v>
          </cell>
          <cell r="E831">
            <v>0</v>
          </cell>
          <cell r="F831">
            <v>0</v>
          </cell>
        </row>
        <row r="832">
          <cell r="A832" t="str">
            <v>5BNG0201NWEL774</v>
          </cell>
          <cell r="B832">
            <v>0</v>
          </cell>
          <cell r="C832">
            <v>0</v>
          </cell>
          <cell r="D832">
            <v>0</v>
          </cell>
          <cell r="E832">
            <v>0</v>
          </cell>
          <cell r="F832">
            <v>0</v>
          </cell>
        </row>
        <row r="833">
          <cell r="A833" t="str">
            <v>5BNG0201NWEL775</v>
          </cell>
          <cell r="B833">
            <v>0</v>
          </cell>
          <cell r="C833">
            <v>0</v>
          </cell>
          <cell r="D833">
            <v>0</v>
          </cell>
          <cell r="E833">
            <v>0</v>
          </cell>
          <cell r="F833">
            <v>0</v>
          </cell>
        </row>
        <row r="834">
          <cell r="A834" t="str">
            <v>5ZNG0201DNTA101</v>
          </cell>
          <cell r="B834">
            <v>0</v>
          </cell>
          <cell r="C834">
            <v>0</v>
          </cell>
          <cell r="D834">
            <v>0</v>
          </cell>
          <cell r="E834">
            <v>0</v>
          </cell>
          <cell r="F834">
            <v>0</v>
          </cell>
        </row>
        <row r="835">
          <cell r="A835" t="str">
            <v>5ZNG0201INCR101</v>
          </cell>
          <cell r="B835">
            <v>0</v>
          </cell>
          <cell r="C835">
            <v>0</v>
          </cell>
          <cell r="D835">
            <v>0</v>
          </cell>
          <cell r="E835">
            <v>0</v>
          </cell>
          <cell r="F835">
            <v>0</v>
          </cell>
        </row>
        <row r="836">
          <cell r="A836" t="str">
            <v>5ANG0201NWEL848</v>
          </cell>
          <cell r="B836">
            <v>0</v>
          </cell>
          <cell r="C836">
            <v>0</v>
          </cell>
          <cell r="D836">
            <v>0</v>
          </cell>
          <cell r="E836">
            <v>0</v>
          </cell>
          <cell r="F836">
            <v>0</v>
          </cell>
        </row>
        <row r="837">
          <cell r="A837" t="str">
            <v>5DNG0207PRJD113</v>
          </cell>
          <cell r="B837">
            <v>0</v>
          </cell>
          <cell r="C837">
            <v>0</v>
          </cell>
          <cell r="D837">
            <v>0</v>
          </cell>
          <cell r="E837">
            <v>0</v>
          </cell>
          <cell r="F837">
            <v>0</v>
          </cell>
        </row>
        <row r="838">
          <cell r="A838" t="str">
            <v>5CNG0233PEDD200</v>
          </cell>
          <cell r="B838">
            <v>0</v>
          </cell>
          <cell r="C838">
            <v>0</v>
          </cell>
          <cell r="D838">
            <v>0</v>
          </cell>
          <cell r="E838">
            <v>0</v>
          </cell>
          <cell r="F838">
            <v>0</v>
          </cell>
        </row>
        <row r="839">
          <cell r="A839" t="str">
            <v>5CNG0201PEDD285</v>
          </cell>
          <cell r="B839">
            <v>0</v>
          </cell>
          <cell r="C839">
            <v>0</v>
          </cell>
          <cell r="D839">
            <v>0</v>
          </cell>
          <cell r="E839">
            <v>0</v>
          </cell>
          <cell r="F839">
            <v>0</v>
          </cell>
        </row>
        <row r="840">
          <cell r="A840" t="str">
            <v>5CNG0231PEDD150</v>
          </cell>
          <cell r="B840">
            <v>0</v>
          </cell>
          <cell r="C840">
            <v>0</v>
          </cell>
          <cell r="D840">
            <v>0</v>
          </cell>
          <cell r="E840">
            <v>0</v>
          </cell>
          <cell r="F840">
            <v>0</v>
          </cell>
        </row>
        <row r="841">
          <cell r="A841" t="str">
            <v>5ANG0201NWEL236</v>
          </cell>
          <cell r="B841">
            <v>0</v>
          </cell>
          <cell r="C841">
            <v>0</v>
          </cell>
          <cell r="D841">
            <v>0</v>
          </cell>
          <cell r="E841">
            <v>0</v>
          </cell>
          <cell r="F841">
            <v>0</v>
          </cell>
        </row>
        <row r="842">
          <cell r="A842" t="str">
            <v>5ANG0201NWEL548</v>
          </cell>
          <cell r="B842">
            <v>0</v>
          </cell>
          <cell r="C842">
            <v>0</v>
          </cell>
          <cell r="D842">
            <v>0</v>
          </cell>
          <cell r="E842">
            <v>0</v>
          </cell>
          <cell r="F842">
            <v>0</v>
          </cell>
        </row>
        <row r="843">
          <cell r="A843" t="str">
            <v>5ANG0201NWEL599</v>
          </cell>
          <cell r="B843">
            <v>0</v>
          </cell>
          <cell r="C843">
            <v>0</v>
          </cell>
          <cell r="D843">
            <v>0</v>
          </cell>
          <cell r="E843">
            <v>0</v>
          </cell>
          <cell r="F843">
            <v>0</v>
          </cell>
        </row>
        <row r="844">
          <cell r="A844" t="str">
            <v>5ANG0201NWEL595</v>
          </cell>
          <cell r="B844">
            <v>0</v>
          </cell>
          <cell r="C844">
            <v>0</v>
          </cell>
          <cell r="D844">
            <v>0</v>
          </cell>
          <cell r="E844">
            <v>0</v>
          </cell>
          <cell r="F844">
            <v>0</v>
          </cell>
        </row>
        <row r="845">
          <cell r="A845" t="str">
            <v>5ANG0201NWEL329</v>
          </cell>
          <cell r="B845">
            <v>0</v>
          </cell>
          <cell r="C845">
            <v>0</v>
          </cell>
          <cell r="D845">
            <v>0</v>
          </cell>
          <cell r="E845">
            <v>0</v>
          </cell>
          <cell r="F845">
            <v>0</v>
          </cell>
        </row>
        <row r="846">
          <cell r="A846" t="str">
            <v>5ANG0207NTR6002</v>
          </cell>
          <cell r="B846">
            <v>0</v>
          </cell>
          <cell r="C846">
            <v>0</v>
          </cell>
          <cell r="D846">
            <v>0</v>
          </cell>
          <cell r="E846">
            <v>0</v>
          </cell>
          <cell r="F846">
            <v>0</v>
          </cell>
        </row>
        <row r="847">
          <cell r="A847" t="str">
            <v>5ANG0201NOIL561</v>
          </cell>
          <cell r="B847">
            <v>0</v>
          </cell>
          <cell r="C847">
            <v>0</v>
          </cell>
          <cell r="D847">
            <v>0</v>
          </cell>
          <cell r="E847">
            <v>0</v>
          </cell>
          <cell r="F847">
            <v>0</v>
          </cell>
        </row>
        <row r="848">
          <cell r="A848" t="str">
            <v>5ANG0201NWEL560</v>
          </cell>
          <cell r="B848">
            <v>0</v>
          </cell>
          <cell r="C848">
            <v>0</v>
          </cell>
          <cell r="D848">
            <v>0</v>
          </cell>
          <cell r="E848">
            <v>0</v>
          </cell>
          <cell r="F848">
            <v>0</v>
          </cell>
        </row>
        <row r="849">
          <cell r="A849" t="str">
            <v>5ANG0201NWEL559</v>
          </cell>
          <cell r="B849">
            <v>0</v>
          </cell>
          <cell r="C849">
            <v>0</v>
          </cell>
          <cell r="D849">
            <v>0</v>
          </cell>
          <cell r="E849">
            <v>0</v>
          </cell>
          <cell r="F849">
            <v>0</v>
          </cell>
        </row>
        <row r="850">
          <cell r="A850" t="str">
            <v>5ANG0201NWEL233</v>
          </cell>
          <cell r="B850">
            <v>0</v>
          </cell>
          <cell r="C850">
            <v>0</v>
          </cell>
          <cell r="D850">
            <v>0</v>
          </cell>
          <cell r="E850">
            <v>0</v>
          </cell>
          <cell r="F850">
            <v>0</v>
          </cell>
        </row>
        <row r="851">
          <cell r="A851" t="str">
            <v>5ANG0201NWEL561</v>
          </cell>
          <cell r="B851">
            <v>0</v>
          </cell>
          <cell r="C851">
            <v>0</v>
          </cell>
          <cell r="D851">
            <v>0</v>
          </cell>
          <cell r="E851">
            <v>0</v>
          </cell>
          <cell r="F851">
            <v>0</v>
          </cell>
        </row>
        <row r="852">
          <cell r="A852" t="str">
            <v>5ANG0201NWEL232</v>
          </cell>
          <cell r="B852">
            <v>0</v>
          </cell>
          <cell r="C852">
            <v>0</v>
          </cell>
          <cell r="D852">
            <v>0</v>
          </cell>
          <cell r="E852">
            <v>0</v>
          </cell>
          <cell r="F852">
            <v>0</v>
          </cell>
        </row>
        <row r="853">
          <cell r="A853" t="str">
            <v>5ANG0201NWEL551</v>
          </cell>
          <cell r="B853">
            <v>0</v>
          </cell>
          <cell r="C853">
            <v>0</v>
          </cell>
          <cell r="D853">
            <v>0</v>
          </cell>
          <cell r="E853">
            <v>0</v>
          </cell>
          <cell r="F853">
            <v>0</v>
          </cell>
        </row>
        <row r="854">
          <cell r="A854" t="str">
            <v>5ANG0201NWEL452</v>
          </cell>
          <cell r="B854">
            <v>0</v>
          </cell>
          <cell r="C854">
            <v>0</v>
          </cell>
          <cell r="D854">
            <v>0</v>
          </cell>
          <cell r="E854">
            <v>0</v>
          </cell>
          <cell r="F854">
            <v>0</v>
          </cell>
        </row>
        <row r="855">
          <cell r="A855" t="str">
            <v>5ANG0201NWEL549</v>
          </cell>
          <cell r="B855">
            <v>0</v>
          </cell>
          <cell r="C855">
            <v>0</v>
          </cell>
          <cell r="D855">
            <v>0</v>
          </cell>
          <cell r="E855">
            <v>0</v>
          </cell>
          <cell r="F855">
            <v>0</v>
          </cell>
        </row>
        <row r="856">
          <cell r="A856" t="str">
            <v>5CNG0201NWEL545</v>
          </cell>
          <cell r="B856">
            <v>0</v>
          </cell>
          <cell r="C856">
            <v>0</v>
          </cell>
          <cell r="D856">
            <v>0</v>
          </cell>
          <cell r="E856">
            <v>0</v>
          </cell>
          <cell r="F856">
            <v>0</v>
          </cell>
        </row>
        <row r="857">
          <cell r="A857" t="str">
            <v>5BNG0201WOPD436</v>
          </cell>
          <cell r="B857">
            <v>0</v>
          </cell>
          <cell r="C857">
            <v>0</v>
          </cell>
          <cell r="D857">
            <v>41880974.64919696</v>
          </cell>
          <cell r="E857">
            <v>0</v>
          </cell>
          <cell r="F857">
            <v>0</v>
          </cell>
        </row>
        <row r="858">
          <cell r="A858" t="str">
            <v>5BNG0231WOPD350</v>
          </cell>
          <cell r="B858">
            <v>0</v>
          </cell>
          <cell r="C858">
            <v>0</v>
          </cell>
          <cell r="D858">
            <v>17574279.85967879</v>
          </cell>
          <cell r="E858">
            <v>38508704.789518185</v>
          </cell>
          <cell r="F858">
            <v>0</v>
          </cell>
        </row>
        <row r="859">
          <cell r="A859" t="str">
            <v>5CNG0201WOPD055</v>
          </cell>
          <cell r="B859">
            <v>0</v>
          </cell>
          <cell r="C859">
            <v>0</v>
          </cell>
          <cell r="D859">
            <v>34553036.349430963</v>
          </cell>
          <cell r="E859">
            <v>0</v>
          </cell>
          <cell r="F859">
            <v>0</v>
          </cell>
        </row>
        <row r="860">
          <cell r="A860" t="str">
            <v>5CNG0201WOPD057</v>
          </cell>
          <cell r="B860">
            <v>0</v>
          </cell>
          <cell r="C860">
            <v>0</v>
          </cell>
          <cell r="D860">
            <v>0</v>
          </cell>
          <cell r="E860">
            <v>35033911.672131144</v>
          </cell>
          <cell r="F860">
            <v>0</v>
          </cell>
        </row>
        <row r="861">
          <cell r="A861" t="str">
            <v>5CNG0201WOPD089</v>
          </cell>
          <cell r="B861">
            <v>0</v>
          </cell>
          <cell r="C861">
            <v>30349705.798045825</v>
          </cell>
          <cell r="D861">
            <v>0</v>
          </cell>
          <cell r="E861">
            <v>0</v>
          </cell>
          <cell r="F861">
            <v>0</v>
          </cell>
        </row>
        <row r="862">
          <cell r="A862" t="str">
            <v>5CNG0201WOPD090</v>
          </cell>
          <cell r="B862">
            <v>0</v>
          </cell>
          <cell r="C862">
            <v>32336005.768045828</v>
          </cell>
          <cell r="D862">
            <v>0</v>
          </cell>
          <cell r="E862">
            <v>0</v>
          </cell>
          <cell r="F862">
            <v>0</v>
          </cell>
        </row>
        <row r="863">
          <cell r="A863" t="str">
            <v>5CNG0201WOPD095</v>
          </cell>
          <cell r="B863">
            <v>0</v>
          </cell>
          <cell r="C863">
            <v>33391995.768045824</v>
          </cell>
          <cell r="D863">
            <v>0</v>
          </cell>
          <cell r="E863">
            <v>0</v>
          </cell>
          <cell r="F863">
            <v>0</v>
          </cell>
        </row>
        <row r="864">
          <cell r="A864" t="str">
            <v>5BNG0201WOPD728</v>
          </cell>
          <cell r="B864">
            <v>0</v>
          </cell>
          <cell r="C864">
            <v>0</v>
          </cell>
          <cell r="D864">
            <v>0</v>
          </cell>
          <cell r="E864">
            <v>0</v>
          </cell>
          <cell r="F864">
            <v>41801705.223501325</v>
          </cell>
        </row>
        <row r="865">
          <cell r="A865" t="str">
            <v>5CNG0201WOPD056</v>
          </cell>
          <cell r="B865">
            <v>0</v>
          </cell>
          <cell r="C865">
            <v>0</v>
          </cell>
          <cell r="D865">
            <v>11971456.065573769</v>
          </cell>
          <cell r="E865">
            <v>0</v>
          </cell>
          <cell r="F865">
            <v>0</v>
          </cell>
        </row>
        <row r="866">
          <cell r="A866" t="str">
            <v>5CNG0231WOPD444</v>
          </cell>
          <cell r="B866">
            <v>0</v>
          </cell>
          <cell r="C866">
            <v>14951659.333593419</v>
          </cell>
          <cell r="D866">
            <v>0</v>
          </cell>
          <cell r="E866">
            <v>0</v>
          </cell>
          <cell r="F866">
            <v>0</v>
          </cell>
        </row>
        <row r="867">
          <cell r="A867" t="str">
            <v>5BNG0231WOPD631</v>
          </cell>
          <cell r="B867">
            <v>0</v>
          </cell>
          <cell r="C867">
            <v>0</v>
          </cell>
          <cell r="D867">
            <v>0</v>
          </cell>
          <cell r="E867">
            <v>24601079.322080549</v>
          </cell>
          <cell r="F867">
            <v>0</v>
          </cell>
        </row>
        <row r="868">
          <cell r="A868" t="str">
            <v>5CNG0231WOPD019</v>
          </cell>
          <cell r="B868">
            <v>0</v>
          </cell>
          <cell r="C868">
            <v>0</v>
          </cell>
          <cell r="D868">
            <v>0</v>
          </cell>
          <cell r="E868">
            <v>22133551.192446291</v>
          </cell>
          <cell r="F868">
            <v>0</v>
          </cell>
        </row>
        <row r="869">
          <cell r="A869" t="str">
            <v>5CNG0231WOPD017</v>
          </cell>
          <cell r="B869">
            <v>0</v>
          </cell>
          <cell r="C869">
            <v>0</v>
          </cell>
          <cell r="D869">
            <v>0</v>
          </cell>
          <cell r="E869">
            <v>0</v>
          </cell>
          <cell r="F869">
            <v>30475385.383840285</v>
          </cell>
        </row>
        <row r="870">
          <cell r="A870" t="str">
            <v>5BNG0231WOPD442</v>
          </cell>
          <cell r="B870">
            <v>0</v>
          </cell>
          <cell r="C870">
            <v>0</v>
          </cell>
          <cell r="D870">
            <v>0</v>
          </cell>
          <cell r="E870">
            <v>0</v>
          </cell>
          <cell r="F870">
            <v>13933472.555666028</v>
          </cell>
        </row>
        <row r="871">
          <cell r="A871" t="str">
            <v>5BNG0231WOPD351</v>
          </cell>
          <cell r="B871">
            <v>0</v>
          </cell>
          <cell r="C871">
            <v>31563500</v>
          </cell>
          <cell r="D871">
            <v>0</v>
          </cell>
          <cell r="E871">
            <v>0</v>
          </cell>
          <cell r="F871">
            <v>0</v>
          </cell>
        </row>
        <row r="872">
          <cell r="A872" t="str">
            <v>5BNG0231WOPD441</v>
          </cell>
          <cell r="B872">
            <v>0</v>
          </cell>
          <cell r="C872">
            <v>0</v>
          </cell>
          <cell r="D872">
            <v>26863390</v>
          </cell>
          <cell r="E872">
            <v>0</v>
          </cell>
          <cell r="F872">
            <v>0</v>
          </cell>
        </row>
        <row r="873">
          <cell r="A873" t="str">
            <v>5BNG0231WOPD440</v>
          </cell>
          <cell r="B873">
            <v>0</v>
          </cell>
          <cell r="C873">
            <v>29264020</v>
          </cell>
          <cell r="D873">
            <v>0</v>
          </cell>
          <cell r="E873">
            <v>0</v>
          </cell>
          <cell r="F873">
            <v>0</v>
          </cell>
        </row>
        <row r="874">
          <cell r="A874" t="str">
            <v>5CNG0231WOPD018</v>
          </cell>
          <cell r="B874">
            <v>0</v>
          </cell>
          <cell r="C874">
            <v>0</v>
          </cell>
          <cell r="D874">
            <v>0</v>
          </cell>
          <cell r="E874">
            <v>0</v>
          </cell>
          <cell r="F874">
            <v>31076267.783840284</v>
          </cell>
        </row>
        <row r="875">
          <cell r="A875" t="str">
            <v>5BNG0201WOPD422</v>
          </cell>
          <cell r="B875">
            <v>0</v>
          </cell>
          <cell r="C875">
            <v>16484502.097242523</v>
          </cell>
          <cell r="D875">
            <v>0</v>
          </cell>
          <cell r="E875">
            <v>0</v>
          </cell>
          <cell r="F875">
            <v>0</v>
          </cell>
        </row>
        <row r="876">
          <cell r="A876" t="str">
            <v>5CNG0231WOPD290</v>
          </cell>
          <cell r="B876">
            <v>0</v>
          </cell>
          <cell r="C876">
            <v>0</v>
          </cell>
          <cell r="D876">
            <v>0</v>
          </cell>
          <cell r="E876">
            <v>11736054.810107976</v>
          </cell>
          <cell r="F876">
            <v>18339358.810107972</v>
          </cell>
        </row>
        <row r="877">
          <cell r="A877" t="str">
            <v>5CNG0201WOPD071</v>
          </cell>
          <cell r="B877">
            <v>0</v>
          </cell>
          <cell r="C877">
            <v>9249659.0655737706</v>
          </cell>
          <cell r="D877">
            <v>0</v>
          </cell>
          <cell r="E877">
            <v>0</v>
          </cell>
          <cell r="F877">
            <v>0</v>
          </cell>
        </row>
        <row r="878">
          <cell r="A878" t="str">
            <v>5CNG0201WOPD073</v>
          </cell>
          <cell r="B878">
            <v>0</v>
          </cell>
          <cell r="C878">
            <v>12065442.065573771</v>
          </cell>
          <cell r="D878">
            <v>0</v>
          </cell>
          <cell r="E878">
            <v>0</v>
          </cell>
          <cell r="F878">
            <v>0</v>
          </cell>
        </row>
        <row r="879">
          <cell r="A879" t="str">
            <v>5CNG0201WOPD091</v>
          </cell>
          <cell r="B879">
            <v>0</v>
          </cell>
          <cell r="C879">
            <v>0</v>
          </cell>
          <cell r="D879">
            <v>0</v>
          </cell>
          <cell r="E879">
            <v>12138540.065573771</v>
          </cell>
          <cell r="F879">
            <v>0</v>
          </cell>
        </row>
        <row r="880">
          <cell r="A880" t="str">
            <v>5CNG0201WOPD092</v>
          </cell>
          <cell r="B880">
            <v>0</v>
          </cell>
          <cell r="C880">
            <v>0</v>
          </cell>
          <cell r="D880">
            <v>0</v>
          </cell>
          <cell r="E880">
            <v>12717940.065573771</v>
          </cell>
          <cell r="F880">
            <v>0</v>
          </cell>
        </row>
        <row r="881">
          <cell r="A881" t="str">
            <v>5BNG0201WOPD721</v>
          </cell>
          <cell r="B881">
            <v>0</v>
          </cell>
          <cell r="C881">
            <v>0</v>
          </cell>
          <cell r="D881">
            <v>0</v>
          </cell>
          <cell r="E881">
            <v>0</v>
          </cell>
          <cell r="F881">
            <v>41393146.87050508</v>
          </cell>
        </row>
        <row r="882">
          <cell r="A882" t="str">
            <v>5DNG0201NOIL832</v>
          </cell>
          <cell r="B882">
            <v>0</v>
          </cell>
          <cell r="C882">
            <v>0</v>
          </cell>
          <cell r="D882">
            <v>0</v>
          </cell>
          <cell r="E882">
            <v>0</v>
          </cell>
          <cell r="F882">
            <v>0</v>
          </cell>
        </row>
        <row r="883">
          <cell r="A883" t="str">
            <v>5DNG0201NOIL523</v>
          </cell>
          <cell r="B883">
            <v>0</v>
          </cell>
          <cell r="C883">
            <v>0</v>
          </cell>
          <cell r="D883">
            <v>0</v>
          </cell>
          <cell r="E883">
            <v>0</v>
          </cell>
          <cell r="F883">
            <v>0</v>
          </cell>
        </row>
        <row r="884">
          <cell r="A884" t="str">
            <v>5CNG0201WOPD088</v>
          </cell>
          <cell r="B884">
            <v>0</v>
          </cell>
          <cell r="C884">
            <v>0</v>
          </cell>
          <cell r="D884">
            <v>0</v>
          </cell>
          <cell r="E884">
            <v>0</v>
          </cell>
          <cell r="F884">
            <v>33968313.223501317</v>
          </cell>
        </row>
        <row r="885">
          <cell r="A885" t="str">
            <v>5CNG0201WOPD086</v>
          </cell>
          <cell r="B885">
            <v>0</v>
          </cell>
          <cell r="C885">
            <v>33913779.22350134</v>
          </cell>
          <cell r="D885">
            <v>0</v>
          </cell>
          <cell r="E885">
            <v>0</v>
          </cell>
          <cell r="F885">
            <v>0</v>
          </cell>
        </row>
        <row r="886">
          <cell r="A886" t="str">
            <v>5CNG0201WOPD096</v>
          </cell>
          <cell r="B886">
            <v>0</v>
          </cell>
          <cell r="C886">
            <v>0</v>
          </cell>
          <cell r="D886">
            <v>0</v>
          </cell>
          <cell r="E886">
            <v>0</v>
          </cell>
          <cell r="F886">
            <v>7863384</v>
          </cell>
        </row>
        <row r="887">
          <cell r="A887" t="str">
            <v>5CNG0201WOPD085</v>
          </cell>
          <cell r="B887">
            <v>0</v>
          </cell>
          <cell r="C887">
            <v>0</v>
          </cell>
          <cell r="D887">
            <v>0</v>
          </cell>
          <cell r="E887">
            <v>34190839.22350134</v>
          </cell>
          <cell r="F887">
            <v>0</v>
          </cell>
        </row>
        <row r="888">
          <cell r="A888" t="str">
            <v>5CNG0201WOPD087</v>
          </cell>
          <cell r="B888">
            <v>0</v>
          </cell>
          <cell r="C888">
            <v>12845891.395095237</v>
          </cell>
          <cell r="D888">
            <v>0</v>
          </cell>
          <cell r="E888">
            <v>0</v>
          </cell>
          <cell r="F888">
            <v>0</v>
          </cell>
        </row>
        <row r="889">
          <cell r="A889" t="str">
            <v>5CNG0201WOPD070</v>
          </cell>
          <cell r="B889">
            <v>0</v>
          </cell>
          <cell r="C889">
            <v>0</v>
          </cell>
          <cell r="D889">
            <v>0</v>
          </cell>
          <cell r="E889">
            <v>41901569.22350134</v>
          </cell>
          <cell r="F889">
            <v>0</v>
          </cell>
        </row>
        <row r="890">
          <cell r="A890" t="str">
            <v>5CNG0231WOPD390</v>
          </cell>
          <cell r="B890">
            <v>0</v>
          </cell>
          <cell r="C890">
            <v>0</v>
          </cell>
          <cell r="D890">
            <v>0</v>
          </cell>
          <cell r="E890">
            <v>0</v>
          </cell>
          <cell r="F890">
            <v>7336566.0655737706</v>
          </cell>
        </row>
        <row r="891">
          <cell r="A891" t="str">
            <v>5CNG0231WOPD155</v>
          </cell>
          <cell r="B891">
            <v>0</v>
          </cell>
          <cell r="C891">
            <v>0</v>
          </cell>
          <cell r="D891">
            <v>0</v>
          </cell>
          <cell r="E891">
            <v>10388422.065573771</v>
          </cell>
          <cell r="F891">
            <v>0</v>
          </cell>
        </row>
        <row r="892">
          <cell r="A892" t="str">
            <v>5DNG0201CRVD132</v>
          </cell>
          <cell r="B892">
            <v>0</v>
          </cell>
          <cell r="C892">
            <v>421000</v>
          </cell>
          <cell r="D892">
            <v>421000</v>
          </cell>
          <cell r="E892">
            <v>374000</v>
          </cell>
          <cell r="F892">
            <v>374000</v>
          </cell>
        </row>
        <row r="893">
          <cell r="A893" t="str">
            <v>5DNG0207CRVD129</v>
          </cell>
          <cell r="B893">
            <v>0</v>
          </cell>
          <cell r="C893">
            <v>0</v>
          </cell>
          <cell r="D893">
            <v>0</v>
          </cell>
          <cell r="E893">
            <v>0</v>
          </cell>
          <cell r="F893">
            <v>0</v>
          </cell>
        </row>
        <row r="894">
          <cell r="A894" t="str">
            <v>5DNG0207CRVD130</v>
          </cell>
          <cell r="B894">
            <v>0</v>
          </cell>
          <cell r="C894">
            <v>0</v>
          </cell>
          <cell r="D894">
            <v>0</v>
          </cell>
          <cell r="E894">
            <v>0</v>
          </cell>
          <cell r="F894">
            <v>0</v>
          </cell>
        </row>
        <row r="895">
          <cell r="A895" t="str">
            <v>5DNG0201CRVD125</v>
          </cell>
          <cell r="B895">
            <v>0</v>
          </cell>
          <cell r="C895">
            <v>0</v>
          </cell>
          <cell r="D895">
            <v>0</v>
          </cell>
          <cell r="E895">
            <v>0</v>
          </cell>
          <cell r="F895">
            <v>0</v>
          </cell>
        </row>
        <row r="896">
          <cell r="A896" t="str">
            <v>5CNG0201WOPD058</v>
          </cell>
          <cell r="B896">
            <v>0</v>
          </cell>
          <cell r="C896">
            <v>0</v>
          </cell>
          <cell r="D896">
            <v>0</v>
          </cell>
          <cell r="E896">
            <v>0</v>
          </cell>
          <cell r="F896">
            <v>7283656.0655737706</v>
          </cell>
        </row>
        <row r="897">
          <cell r="A897" t="str">
            <v>5CNG0201WOPD097</v>
          </cell>
          <cell r="B897">
            <v>0</v>
          </cell>
          <cell r="C897">
            <v>0</v>
          </cell>
          <cell r="D897">
            <v>0</v>
          </cell>
          <cell r="E897">
            <v>0</v>
          </cell>
          <cell r="F897">
            <v>11318396.065573771</v>
          </cell>
        </row>
        <row r="898">
          <cell r="A898" t="str">
            <v>5CNG0201WOPD450</v>
          </cell>
          <cell r="B898">
            <v>0</v>
          </cell>
          <cell r="C898">
            <v>0</v>
          </cell>
          <cell r="D898">
            <v>1578439.1393442624</v>
          </cell>
          <cell r="E898">
            <v>15827497.418032786</v>
          </cell>
          <cell r="F898">
            <v>0</v>
          </cell>
        </row>
        <row r="899">
          <cell r="A899" t="str">
            <v>5BNG0231WOPD443</v>
          </cell>
          <cell r="B899">
            <v>0</v>
          </cell>
          <cell r="C899">
            <v>0</v>
          </cell>
          <cell r="D899">
            <v>0</v>
          </cell>
          <cell r="E899">
            <v>26446332.476026762</v>
          </cell>
          <cell r="F899">
            <v>0</v>
          </cell>
        </row>
        <row r="900">
          <cell r="A900" t="str">
            <v>5CNG0231WOPD445</v>
          </cell>
          <cell r="B900">
            <v>0</v>
          </cell>
          <cell r="C900">
            <v>14274306.874641968</v>
          </cell>
          <cell r="D900">
            <v>0</v>
          </cell>
          <cell r="E900">
            <v>0</v>
          </cell>
          <cell r="F900">
            <v>0</v>
          </cell>
        </row>
        <row r="901">
          <cell r="A901" t="str">
            <v>5BNG0201WOPD418</v>
          </cell>
          <cell r="B901">
            <v>0</v>
          </cell>
          <cell r="C901">
            <v>0</v>
          </cell>
          <cell r="D901">
            <v>8706126.0655737706</v>
          </cell>
          <cell r="E901">
            <v>0</v>
          </cell>
          <cell r="F901">
            <v>0</v>
          </cell>
        </row>
        <row r="902">
          <cell r="A902" t="str">
            <v>5CNG0201WOPD072</v>
          </cell>
          <cell r="B902">
            <v>0</v>
          </cell>
          <cell r="C902">
            <v>0</v>
          </cell>
          <cell r="D902">
            <v>0</v>
          </cell>
          <cell r="E902">
            <v>36942869.879239023</v>
          </cell>
          <cell r="F902">
            <v>0</v>
          </cell>
        </row>
        <row r="903">
          <cell r="A903" t="str">
            <v>5BNG0201WOPD447</v>
          </cell>
          <cell r="B903">
            <v>0</v>
          </cell>
          <cell r="C903">
            <v>0</v>
          </cell>
          <cell r="D903">
            <v>0</v>
          </cell>
          <cell r="E903">
            <v>0</v>
          </cell>
          <cell r="F903">
            <v>0</v>
          </cell>
        </row>
        <row r="904">
          <cell r="A904" t="str">
            <v>5BNG0201NWEL756</v>
          </cell>
          <cell r="B904">
            <v>0</v>
          </cell>
          <cell r="C904">
            <v>0</v>
          </cell>
          <cell r="D904">
            <v>0</v>
          </cell>
          <cell r="E904">
            <v>0</v>
          </cell>
          <cell r="F904">
            <v>0</v>
          </cell>
        </row>
        <row r="905">
          <cell r="A905" t="str">
            <v>5CNG0207NWEL757</v>
          </cell>
          <cell r="B905">
            <v>0</v>
          </cell>
          <cell r="C905">
            <v>0</v>
          </cell>
          <cell r="D905">
            <v>0</v>
          </cell>
          <cell r="E905">
            <v>0</v>
          </cell>
          <cell r="F905">
            <v>0</v>
          </cell>
        </row>
        <row r="906">
          <cell r="A906" t="str">
            <v>5BNG0207NWEL756</v>
          </cell>
          <cell r="B906">
            <v>0</v>
          </cell>
          <cell r="C906">
            <v>0</v>
          </cell>
          <cell r="D906">
            <v>0</v>
          </cell>
          <cell r="E906">
            <v>0</v>
          </cell>
          <cell r="F906">
            <v>0</v>
          </cell>
        </row>
        <row r="907">
          <cell r="A907" t="str">
            <v>5CNG0201NWEL757</v>
          </cell>
          <cell r="B907">
            <v>0</v>
          </cell>
          <cell r="C907">
            <v>0</v>
          </cell>
          <cell r="D907">
            <v>0</v>
          </cell>
          <cell r="E907">
            <v>0</v>
          </cell>
          <cell r="F907">
            <v>0</v>
          </cell>
        </row>
        <row r="908">
          <cell r="A908" t="str">
            <v>5BNG0201NWEL740</v>
          </cell>
          <cell r="B908">
            <v>0</v>
          </cell>
          <cell r="C908">
            <v>0</v>
          </cell>
          <cell r="D908">
            <v>0</v>
          </cell>
          <cell r="E908">
            <v>0</v>
          </cell>
          <cell r="F908">
            <v>0</v>
          </cell>
        </row>
        <row r="909">
          <cell r="A909" t="str">
            <v>5CNG0201NWEL961</v>
          </cell>
          <cell r="B909">
            <v>0</v>
          </cell>
          <cell r="C909">
            <v>0</v>
          </cell>
          <cell r="D909">
            <v>0</v>
          </cell>
          <cell r="E909">
            <v>0</v>
          </cell>
          <cell r="F909">
            <v>0</v>
          </cell>
        </row>
        <row r="910">
          <cell r="A910" t="str">
            <v>5BNG0201NWEL320</v>
          </cell>
          <cell r="B910">
            <v>0</v>
          </cell>
          <cell r="C910">
            <v>0</v>
          </cell>
          <cell r="D910">
            <v>0</v>
          </cell>
          <cell r="E910">
            <v>0</v>
          </cell>
          <cell r="F910">
            <v>0</v>
          </cell>
        </row>
        <row r="911">
          <cell r="A911" t="str">
            <v>5CNG0201NWEL983</v>
          </cell>
          <cell r="B911">
            <v>0</v>
          </cell>
          <cell r="C911">
            <v>0</v>
          </cell>
          <cell r="D911">
            <v>0</v>
          </cell>
          <cell r="E911">
            <v>0</v>
          </cell>
          <cell r="F911">
            <v>0</v>
          </cell>
        </row>
        <row r="912">
          <cell r="A912" t="str">
            <v>5BNG0201NWEL771</v>
          </cell>
          <cell r="B912">
            <v>0</v>
          </cell>
          <cell r="C912">
            <v>0</v>
          </cell>
          <cell r="D912">
            <v>0</v>
          </cell>
          <cell r="E912">
            <v>0</v>
          </cell>
          <cell r="F912">
            <v>0</v>
          </cell>
        </row>
        <row r="913">
          <cell r="A913" t="str">
            <v>5CNG0201SAFD981</v>
          </cell>
          <cell r="B913">
            <v>0</v>
          </cell>
          <cell r="C913">
            <v>0</v>
          </cell>
          <cell r="D913">
            <v>0</v>
          </cell>
          <cell r="E913">
            <v>0</v>
          </cell>
          <cell r="F913">
            <v>0</v>
          </cell>
        </row>
        <row r="914">
          <cell r="A914" t="str">
            <v>5BNG0201NWEL880</v>
          </cell>
          <cell r="B914">
            <v>0</v>
          </cell>
          <cell r="C914">
            <v>0</v>
          </cell>
          <cell r="D914">
            <v>0</v>
          </cell>
          <cell r="E914">
            <v>0</v>
          </cell>
          <cell r="F914">
            <v>0</v>
          </cell>
        </row>
        <row r="915">
          <cell r="A915" t="str">
            <v>5CNG0201A2ST982</v>
          </cell>
          <cell r="B915">
            <v>0</v>
          </cell>
          <cell r="C915">
            <v>0</v>
          </cell>
          <cell r="D915">
            <v>0</v>
          </cell>
          <cell r="E915">
            <v>0</v>
          </cell>
          <cell r="F915">
            <v>0</v>
          </cell>
        </row>
        <row r="916">
          <cell r="A916" t="str">
            <v>5BNG0201A2ST982</v>
          </cell>
          <cell r="B916">
            <v>0</v>
          </cell>
          <cell r="C916">
            <v>0</v>
          </cell>
          <cell r="D916">
            <v>0</v>
          </cell>
          <cell r="E916">
            <v>0</v>
          </cell>
          <cell r="F916">
            <v>0</v>
          </cell>
        </row>
        <row r="917">
          <cell r="A917" t="str">
            <v>5CNG0201NWEL992</v>
          </cell>
          <cell r="B917">
            <v>0</v>
          </cell>
          <cell r="C917">
            <v>0</v>
          </cell>
          <cell r="D917">
            <v>0</v>
          </cell>
          <cell r="E917">
            <v>0</v>
          </cell>
          <cell r="F917">
            <v>0</v>
          </cell>
        </row>
        <row r="918">
          <cell r="A918" t="str">
            <v>5BNG0201NWEL885</v>
          </cell>
          <cell r="B918">
            <v>0</v>
          </cell>
          <cell r="C918">
            <v>0</v>
          </cell>
          <cell r="D918">
            <v>0</v>
          </cell>
          <cell r="E918">
            <v>0</v>
          </cell>
          <cell r="F918">
            <v>0</v>
          </cell>
        </row>
        <row r="919">
          <cell r="A919" t="str">
            <v>5CNG0201NWEL981</v>
          </cell>
          <cell r="B919">
            <v>0</v>
          </cell>
          <cell r="C919">
            <v>0</v>
          </cell>
          <cell r="D919">
            <v>0</v>
          </cell>
          <cell r="E919">
            <v>0</v>
          </cell>
          <cell r="F919">
            <v>0</v>
          </cell>
        </row>
        <row r="920">
          <cell r="A920" t="str">
            <v>5BNG0201WOPD142</v>
          </cell>
          <cell r="B920">
            <v>0</v>
          </cell>
          <cell r="C920">
            <v>0</v>
          </cell>
          <cell r="D920">
            <v>0</v>
          </cell>
          <cell r="E920">
            <v>0</v>
          </cell>
          <cell r="F920">
            <v>0</v>
          </cell>
        </row>
        <row r="921">
          <cell r="A921" t="str">
            <v>5CNG0201WOPD110</v>
          </cell>
          <cell r="B921">
            <v>0</v>
          </cell>
          <cell r="C921">
            <v>0</v>
          </cell>
          <cell r="D921">
            <v>0</v>
          </cell>
          <cell r="E921">
            <v>0</v>
          </cell>
          <cell r="F921">
            <v>0</v>
          </cell>
        </row>
        <row r="922">
          <cell r="A922" t="str">
            <v>5CNG0201NWEL953</v>
          </cell>
          <cell r="B922">
            <v>0</v>
          </cell>
          <cell r="C922">
            <v>0</v>
          </cell>
          <cell r="D922">
            <v>0</v>
          </cell>
          <cell r="E922">
            <v>0</v>
          </cell>
          <cell r="F922">
            <v>0</v>
          </cell>
        </row>
        <row r="923">
          <cell r="A923" t="str">
            <v>5BNG0201WOPD113</v>
          </cell>
          <cell r="B923">
            <v>0</v>
          </cell>
          <cell r="C923">
            <v>0</v>
          </cell>
          <cell r="D923">
            <v>0</v>
          </cell>
          <cell r="E923">
            <v>0</v>
          </cell>
          <cell r="F923">
            <v>0</v>
          </cell>
        </row>
        <row r="924">
          <cell r="A924" t="str">
            <v>5CNG0201NWEL944</v>
          </cell>
          <cell r="B924">
            <v>0</v>
          </cell>
          <cell r="C924">
            <v>0</v>
          </cell>
          <cell r="D924">
            <v>0</v>
          </cell>
          <cell r="E924">
            <v>0</v>
          </cell>
          <cell r="F924">
            <v>0</v>
          </cell>
        </row>
        <row r="925">
          <cell r="A925" t="str">
            <v>5CNG0201NWEL923</v>
          </cell>
          <cell r="B925">
            <v>0</v>
          </cell>
          <cell r="C925">
            <v>0</v>
          </cell>
          <cell r="D925">
            <v>0</v>
          </cell>
          <cell r="E925">
            <v>0</v>
          </cell>
          <cell r="F925">
            <v>0</v>
          </cell>
        </row>
        <row r="926">
          <cell r="A926" t="str">
            <v>5CNG0201WOPD100</v>
          </cell>
          <cell r="B926">
            <v>0</v>
          </cell>
          <cell r="C926">
            <v>0</v>
          </cell>
          <cell r="D926">
            <v>0</v>
          </cell>
          <cell r="E926">
            <v>0</v>
          </cell>
          <cell r="F926">
            <v>0</v>
          </cell>
        </row>
        <row r="927">
          <cell r="A927" t="str">
            <v>5CNG0201NWEL922</v>
          </cell>
          <cell r="B927">
            <v>0</v>
          </cell>
          <cell r="C927">
            <v>0</v>
          </cell>
          <cell r="D927">
            <v>0</v>
          </cell>
          <cell r="E927">
            <v>0</v>
          </cell>
          <cell r="F927">
            <v>0</v>
          </cell>
        </row>
        <row r="928">
          <cell r="A928" t="str">
            <v>5CNG0201WOPD108</v>
          </cell>
          <cell r="B928">
            <v>0</v>
          </cell>
          <cell r="C928">
            <v>0</v>
          </cell>
          <cell r="D928">
            <v>0</v>
          </cell>
          <cell r="E928">
            <v>0</v>
          </cell>
          <cell r="F928">
            <v>0</v>
          </cell>
        </row>
        <row r="929">
          <cell r="A929" t="str">
            <v>5BNG0201WOPD114</v>
          </cell>
          <cell r="B929">
            <v>0</v>
          </cell>
          <cell r="C929">
            <v>0</v>
          </cell>
          <cell r="D929">
            <v>0</v>
          </cell>
          <cell r="E929">
            <v>0</v>
          </cell>
          <cell r="F929">
            <v>0</v>
          </cell>
        </row>
        <row r="930">
          <cell r="A930" t="str">
            <v>5CNG0201NWEL946</v>
          </cell>
          <cell r="B930">
            <v>0</v>
          </cell>
          <cell r="C930">
            <v>0</v>
          </cell>
          <cell r="D930">
            <v>0</v>
          </cell>
          <cell r="E930">
            <v>0</v>
          </cell>
          <cell r="F930">
            <v>0</v>
          </cell>
        </row>
        <row r="931">
          <cell r="A931" t="str">
            <v>5CNG0201NWEL966</v>
          </cell>
          <cell r="B931">
            <v>0</v>
          </cell>
          <cell r="C931">
            <v>0</v>
          </cell>
          <cell r="D931">
            <v>0</v>
          </cell>
          <cell r="E931">
            <v>0</v>
          </cell>
          <cell r="F931">
            <v>0</v>
          </cell>
        </row>
        <row r="932">
          <cell r="A932" t="str">
            <v>5CNG0201NWEL924</v>
          </cell>
          <cell r="B932">
            <v>0</v>
          </cell>
          <cell r="C932">
            <v>0</v>
          </cell>
          <cell r="D932">
            <v>0</v>
          </cell>
          <cell r="E932">
            <v>0</v>
          </cell>
          <cell r="F932">
            <v>0</v>
          </cell>
        </row>
        <row r="933">
          <cell r="A933" t="str">
            <v>5CNG0201NWEL921</v>
          </cell>
          <cell r="B933">
            <v>0</v>
          </cell>
          <cell r="C933">
            <v>0</v>
          </cell>
          <cell r="D933">
            <v>0</v>
          </cell>
          <cell r="E933">
            <v>0</v>
          </cell>
          <cell r="F933">
            <v>0</v>
          </cell>
        </row>
        <row r="934">
          <cell r="A934" t="str">
            <v>5CNG0201NWEL949</v>
          </cell>
          <cell r="B934">
            <v>0</v>
          </cell>
          <cell r="C934">
            <v>0</v>
          </cell>
          <cell r="D934">
            <v>0</v>
          </cell>
          <cell r="E934">
            <v>0</v>
          </cell>
          <cell r="F934">
            <v>0</v>
          </cell>
        </row>
        <row r="935">
          <cell r="A935" t="str">
            <v>5CNG0201WOPD143</v>
          </cell>
          <cell r="B935">
            <v>0</v>
          </cell>
          <cell r="C935">
            <v>0</v>
          </cell>
          <cell r="D935">
            <v>0</v>
          </cell>
          <cell r="E935">
            <v>0</v>
          </cell>
          <cell r="F935">
            <v>0</v>
          </cell>
        </row>
        <row r="936">
          <cell r="A936" t="str">
            <v>5BNG0201NWEL720</v>
          </cell>
          <cell r="B936">
            <v>0</v>
          </cell>
          <cell r="C936">
            <v>0</v>
          </cell>
          <cell r="D936">
            <v>0</v>
          </cell>
          <cell r="E936">
            <v>0</v>
          </cell>
          <cell r="F936">
            <v>0</v>
          </cell>
        </row>
        <row r="937">
          <cell r="A937" t="str">
            <v>5CNG0201NWEL544</v>
          </cell>
          <cell r="B937">
            <v>0</v>
          </cell>
          <cell r="C937">
            <v>0</v>
          </cell>
          <cell r="D937">
            <v>0</v>
          </cell>
          <cell r="E937">
            <v>0</v>
          </cell>
          <cell r="F937">
            <v>0</v>
          </cell>
        </row>
        <row r="938">
          <cell r="A938" t="str">
            <v>5ZNG0201ROUT101</v>
          </cell>
          <cell r="B938">
            <v>0</v>
          </cell>
          <cell r="C938">
            <v>0</v>
          </cell>
          <cell r="D938">
            <v>0</v>
          </cell>
          <cell r="E938">
            <v>0</v>
          </cell>
          <cell r="F938">
            <v>0</v>
          </cell>
        </row>
        <row r="939">
          <cell r="A939" t="str">
            <v>5CNG0201WOPD003</v>
          </cell>
          <cell r="B939">
            <v>0</v>
          </cell>
          <cell r="C939">
            <v>0</v>
          </cell>
          <cell r="D939">
            <v>0</v>
          </cell>
          <cell r="E939">
            <v>0</v>
          </cell>
          <cell r="F939">
            <v>0</v>
          </cell>
        </row>
        <row r="940">
          <cell r="A940" t="str">
            <v>5BNG0201NOIL986</v>
          </cell>
          <cell r="B940">
            <v>0</v>
          </cell>
          <cell r="C940">
            <v>0</v>
          </cell>
          <cell r="D940">
            <v>0</v>
          </cell>
          <cell r="E940">
            <v>0</v>
          </cell>
          <cell r="F940">
            <v>0</v>
          </cell>
        </row>
        <row r="941">
          <cell r="A941" t="str">
            <v>5CNG0201JWLD950</v>
          </cell>
          <cell r="B941">
            <v>0</v>
          </cell>
          <cell r="C941">
            <v>0</v>
          </cell>
          <cell r="D941">
            <v>0</v>
          </cell>
          <cell r="E941">
            <v>0</v>
          </cell>
          <cell r="F941">
            <v>0</v>
          </cell>
        </row>
        <row r="942">
          <cell r="A942" t="str">
            <v>5CNG0201JWLD497</v>
          </cell>
          <cell r="B942">
            <v>0</v>
          </cell>
          <cell r="C942">
            <v>0</v>
          </cell>
          <cell r="D942">
            <v>0</v>
          </cell>
          <cell r="E942">
            <v>0</v>
          </cell>
          <cell r="F942">
            <v>0</v>
          </cell>
        </row>
        <row r="943">
          <cell r="A943" t="str">
            <v>5BNG0201JWLD297</v>
          </cell>
          <cell r="B943">
            <v>0</v>
          </cell>
          <cell r="C943">
            <v>0</v>
          </cell>
          <cell r="D943">
            <v>0</v>
          </cell>
          <cell r="E943">
            <v>0</v>
          </cell>
          <cell r="F943">
            <v>0</v>
          </cell>
        </row>
        <row r="944">
          <cell r="A944" t="str">
            <v>5CNG0201NWEL925</v>
          </cell>
          <cell r="B944">
            <v>0</v>
          </cell>
          <cell r="C944">
            <v>0</v>
          </cell>
          <cell r="D944">
            <v>0</v>
          </cell>
          <cell r="E944">
            <v>0</v>
          </cell>
          <cell r="F944">
            <v>0</v>
          </cell>
        </row>
        <row r="945">
          <cell r="A945" t="str">
            <v>5CNG0201WOPD155</v>
          </cell>
          <cell r="B945">
            <v>0</v>
          </cell>
          <cell r="C945">
            <v>0</v>
          </cell>
          <cell r="D945">
            <v>0</v>
          </cell>
          <cell r="E945">
            <v>0</v>
          </cell>
          <cell r="F945">
            <v>0</v>
          </cell>
        </row>
        <row r="946">
          <cell r="A946" t="str">
            <v>5CNG0201WOPD127</v>
          </cell>
          <cell r="B946">
            <v>0</v>
          </cell>
          <cell r="C946">
            <v>0</v>
          </cell>
          <cell r="D946">
            <v>0</v>
          </cell>
          <cell r="E946">
            <v>0</v>
          </cell>
          <cell r="F946">
            <v>0</v>
          </cell>
        </row>
        <row r="947">
          <cell r="A947" t="str">
            <v>5CNG0201WOPD139</v>
          </cell>
          <cell r="B947">
            <v>0</v>
          </cell>
          <cell r="C947">
            <v>0</v>
          </cell>
          <cell r="D947">
            <v>0</v>
          </cell>
          <cell r="E947">
            <v>0</v>
          </cell>
          <cell r="F947">
            <v>0</v>
          </cell>
        </row>
        <row r="948">
          <cell r="A948" t="str">
            <v>5CNG0201JWLD984</v>
          </cell>
          <cell r="B948">
            <v>0</v>
          </cell>
          <cell r="C948">
            <v>0</v>
          </cell>
          <cell r="D948">
            <v>0</v>
          </cell>
          <cell r="E948">
            <v>0</v>
          </cell>
          <cell r="F948">
            <v>0</v>
          </cell>
        </row>
        <row r="949">
          <cell r="A949" t="str">
            <v>5BNG0201JWLD773</v>
          </cell>
          <cell r="B949">
            <v>0</v>
          </cell>
          <cell r="C949">
            <v>0</v>
          </cell>
          <cell r="D949">
            <v>0</v>
          </cell>
          <cell r="E949">
            <v>0</v>
          </cell>
          <cell r="F949">
            <v>0</v>
          </cell>
        </row>
        <row r="950">
          <cell r="A950" t="str">
            <v>5CNG0201NOIL989</v>
          </cell>
          <cell r="B950">
            <v>0</v>
          </cell>
          <cell r="C950">
            <v>0</v>
          </cell>
          <cell r="D950">
            <v>0</v>
          </cell>
          <cell r="E950">
            <v>0</v>
          </cell>
          <cell r="F950">
            <v>0</v>
          </cell>
        </row>
        <row r="951">
          <cell r="A951" t="str">
            <v>5BNG0201NOIL780</v>
          </cell>
          <cell r="B951">
            <v>0</v>
          </cell>
          <cell r="C951">
            <v>0</v>
          </cell>
          <cell r="D951">
            <v>0</v>
          </cell>
          <cell r="E951">
            <v>0</v>
          </cell>
          <cell r="F951">
            <v>0</v>
          </cell>
        </row>
        <row r="952">
          <cell r="A952" t="str">
            <v>5CNG0201JWLD987</v>
          </cell>
          <cell r="B952">
            <v>0</v>
          </cell>
          <cell r="C952">
            <v>0</v>
          </cell>
          <cell r="D952">
            <v>0</v>
          </cell>
          <cell r="E952">
            <v>0</v>
          </cell>
          <cell r="F952">
            <v>0</v>
          </cell>
        </row>
        <row r="953">
          <cell r="A953" t="str">
            <v>5BNG0201JWLD778</v>
          </cell>
          <cell r="B953">
            <v>0</v>
          </cell>
          <cell r="C953">
            <v>0</v>
          </cell>
          <cell r="D953">
            <v>0</v>
          </cell>
          <cell r="E953">
            <v>0</v>
          </cell>
          <cell r="F953">
            <v>0</v>
          </cell>
        </row>
        <row r="954">
          <cell r="A954" t="str">
            <v>5CNG0201JWLD982</v>
          </cell>
          <cell r="B954">
            <v>0</v>
          </cell>
          <cell r="C954">
            <v>0</v>
          </cell>
          <cell r="D954">
            <v>0</v>
          </cell>
          <cell r="E954">
            <v>0</v>
          </cell>
          <cell r="F954">
            <v>0</v>
          </cell>
        </row>
        <row r="955">
          <cell r="A955" t="str">
            <v>5BNG0201JWLD755</v>
          </cell>
          <cell r="B955">
            <v>0</v>
          </cell>
          <cell r="C955">
            <v>0</v>
          </cell>
          <cell r="D955">
            <v>0</v>
          </cell>
          <cell r="E955">
            <v>0</v>
          </cell>
          <cell r="F955">
            <v>0</v>
          </cell>
        </row>
        <row r="956">
          <cell r="A956" t="str">
            <v>5CNG0201JWLD980</v>
          </cell>
          <cell r="B956">
            <v>0</v>
          </cell>
          <cell r="C956">
            <v>0</v>
          </cell>
          <cell r="D956">
            <v>0</v>
          </cell>
          <cell r="E956">
            <v>0</v>
          </cell>
          <cell r="F956">
            <v>0</v>
          </cell>
        </row>
        <row r="957">
          <cell r="A957" t="str">
            <v>5BNG0201JWLD739</v>
          </cell>
          <cell r="B957">
            <v>0</v>
          </cell>
          <cell r="C957">
            <v>0</v>
          </cell>
          <cell r="D957">
            <v>0</v>
          </cell>
          <cell r="E957">
            <v>0</v>
          </cell>
          <cell r="F957">
            <v>0</v>
          </cell>
        </row>
        <row r="958">
          <cell r="A958" t="str">
            <v>5CNG0201WOPD131</v>
          </cell>
          <cell r="B958">
            <v>0</v>
          </cell>
          <cell r="C958">
            <v>0</v>
          </cell>
          <cell r="D958">
            <v>0</v>
          </cell>
          <cell r="E958">
            <v>0</v>
          </cell>
          <cell r="F958">
            <v>0</v>
          </cell>
        </row>
        <row r="959">
          <cell r="A959" t="str">
            <v>5CNG0207WOPD149</v>
          </cell>
          <cell r="B959">
            <v>0</v>
          </cell>
          <cell r="C959">
            <v>0</v>
          </cell>
          <cell r="D959">
            <v>0</v>
          </cell>
          <cell r="E959">
            <v>0</v>
          </cell>
          <cell r="F959">
            <v>0</v>
          </cell>
        </row>
        <row r="960">
          <cell r="A960" t="str">
            <v>5BNG0207WOPD148</v>
          </cell>
          <cell r="B960">
            <v>0</v>
          </cell>
          <cell r="C960">
            <v>0</v>
          </cell>
          <cell r="D960">
            <v>0</v>
          </cell>
          <cell r="E960">
            <v>0</v>
          </cell>
          <cell r="F960">
            <v>0</v>
          </cell>
        </row>
        <row r="961">
          <cell r="A961" t="str">
            <v>5CNG0207WOPD151</v>
          </cell>
          <cell r="B961">
            <v>0</v>
          </cell>
          <cell r="C961">
            <v>0</v>
          </cell>
          <cell r="D961">
            <v>0</v>
          </cell>
          <cell r="E961">
            <v>0</v>
          </cell>
          <cell r="F961">
            <v>0</v>
          </cell>
        </row>
        <row r="962">
          <cell r="A962" t="str">
            <v>5BNG0207WOPD150</v>
          </cell>
          <cell r="B962">
            <v>0</v>
          </cell>
          <cell r="C962">
            <v>0</v>
          </cell>
          <cell r="D962">
            <v>0</v>
          </cell>
          <cell r="E962">
            <v>0</v>
          </cell>
          <cell r="F962">
            <v>0</v>
          </cell>
        </row>
        <row r="963">
          <cell r="A963" t="str">
            <v>5CNG0201WOPD004</v>
          </cell>
          <cell r="B963">
            <v>0</v>
          </cell>
          <cell r="C963">
            <v>0</v>
          </cell>
          <cell r="D963">
            <v>0</v>
          </cell>
          <cell r="E963">
            <v>0</v>
          </cell>
          <cell r="F963">
            <v>0</v>
          </cell>
        </row>
        <row r="964">
          <cell r="A964" t="str">
            <v>5CNG0201OSID937</v>
          </cell>
          <cell r="B964">
            <v>0</v>
          </cell>
          <cell r="C964">
            <v>0</v>
          </cell>
          <cell r="D964">
            <v>0</v>
          </cell>
          <cell r="E964">
            <v>0</v>
          </cell>
          <cell r="F964">
            <v>0</v>
          </cell>
        </row>
        <row r="965">
          <cell r="A965" t="str">
            <v>5CNG0207WOPD123</v>
          </cell>
          <cell r="B965">
            <v>0</v>
          </cell>
          <cell r="C965">
            <v>0</v>
          </cell>
          <cell r="D965">
            <v>0</v>
          </cell>
          <cell r="E965">
            <v>0</v>
          </cell>
          <cell r="F965">
            <v>0</v>
          </cell>
        </row>
        <row r="966">
          <cell r="A966" t="str">
            <v>5BNG0201NWEL706</v>
          </cell>
          <cell r="B966">
            <v>0</v>
          </cell>
          <cell r="C966">
            <v>0</v>
          </cell>
          <cell r="D966">
            <v>0</v>
          </cell>
          <cell r="E966">
            <v>0</v>
          </cell>
          <cell r="F966">
            <v>0</v>
          </cell>
        </row>
        <row r="967">
          <cell r="A967" t="str">
            <v>5CNG0207WOPD122</v>
          </cell>
          <cell r="B967">
            <v>0</v>
          </cell>
          <cell r="C967">
            <v>0</v>
          </cell>
          <cell r="D967">
            <v>0</v>
          </cell>
          <cell r="E967">
            <v>0</v>
          </cell>
          <cell r="F967">
            <v>0</v>
          </cell>
        </row>
        <row r="968">
          <cell r="A968" t="str">
            <v>5CNG0201WOPD114</v>
          </cell>
          <cell r="B968">
            <v>0</v>
          </cell>
          <cell r="C968">
            <v>0</v>
          </cell>
          <cell r="D968">
            <v>0</v>
          </cell>
          <cell r="E968">
            <v>0</v>
          </cell>
          <cell r="F968">
            <v>0</v>
          </cell>
        </row>
        <row r="969">
          <cell r="A969" t="str">
            <v>5BNG0201WOPD107</v>
          </cell>
          <cell r="B969">
            <v>0</v>
          </cell>
          <cell r="C969">
            <v>0</v>
          </cell>
          <cell r="D969">
            <v>0</v>
          </cell>
          <cell r="E969">
            <v>0</v>
          </cell>
          <cell r="F969">
            <v>0</v>
          </cell>
        </row>
        <row r="970">
          <cell r="A970" t="str">
            <v>5CNG0207WOPD124</v>
          </cell>
          <cell r="B970">
            <v>0</v>
          </cell>
          <cell r="C970">
            <v>0</v>
          </cell>
          <cell r="D970">
            <v>0</v>
          </cell>
          <cell r="E970">
            <v>0</v>
          </cell>
          <cell r="F970">
            <v>0</v>
          </cell>
        </row>
        <row r="971">
          <cell r="A971" t="str">
            <v>5CNG0201WOPD109</v>
          </cell>
          <cell r="B971">
            <v>0</v>
          </cell>
          <cell r="C971">
            <v>0</v>
          </cell>
          <cell r="D971">
            <v>0</v>
          </cell>
          <cell r="E971">
            <v>0</v>
          </cell>
          <cell r="F971">
            <v>0</v>
          </cell>
        </row>
        <row r="972">
          <cell r="A972" t="str">
            <v>5CNG0201NWEL324</v>
          </cell>
          <cell r="B972">
            <v>0</v>
          </cell>
          <cell r="C972">
            <v>0</v>
          </cell>
          <cell r="D972">
            <v>0</v>
          </cell>
          <cell r="E972">
            <v>0</v>
          </cell>
          <cell r="F972">
            <v>0</v>
          </cell>
        </row>
        <row r="973">
          <cell r="A973" t="str">
            <v>5CNG0207WOPD153</v>
          </cell>
          <cell r="B973">
            <v>0</v>
          </cell>
          <cell r="C973">
            <v>0</v>
          </cell>
          <cell r="D973">
            <v>0</v>
          </cell>
          <cell r="E973">
            <v>0</v>
          </cell>
          <cell r="F973">
            <v>0</v>
          </cell>
        </row>
        <row r="974">
          <cell r="A974" t="str">
            <v>5BNG0207WOPD152</v>
          </cell>
          <cell r="B974">
            <v>0</v>
          </cell>
          <cell r="C974">
            <v>0</v>
          </cell>
          <cell r="D974">
            <v>0</v>
          </cell>
          <cell r="E974">
            <v>0</v>
          </cell>
          <cell r="F974">
            <v>0</v>
          </cell>
        </row>
        <row r="975">
          <cell r="A975" t="str">
            <v>5BNG0201WOPD102</v>
          </cell>
          <cell r="B975">
            <v>0</v>
          </cell>
          <cell r="C975">
            <v>0</v>
          </cell>
          <cell r="D975">
            <v>0</v>
          </cell>
          <cell r="E975">
            <v>0</v>
          </cell>
          <cell r="F975">
            <v>0</v>
          </cell>
        </row>
        <row r="976">
          <cell r="A976" t="str">
            <v>5BNG0201WOPD119</v>
          </cell>
          <cell r="B976">
            <v>0</v>
          </cell>
          <cell r="C976">
            <v>0</v>
          </cell>
          <cell r="D976">
            <v>0</v>
          </cell>
          <cell r="E976">
            <v>0</v>
          </cell>
          <cell r="F976">
            <v>0</v>
          </cell>
        </row>
        <row r="977">
          <cell r="A977" t="str">
            <v>5BNG0201NWEL217</v>
          </cell>
          <cell r="B977">
            <v>0</v>
          </cell>
          <cell r="C977">
            <v>0</v>
          </cell>
          <cell r="D977">
            <v>0</v>
          </cell>
          <cell r="E977">
            <v>0</v>
          </cell>
          <cell r="F977">
            <v>0</v>
          </cell>
        </row>
        <row r="978">
          <cell r="A978" t="str">
            <v>5BNG0201NOIL987</v>
          </cell>
          <cell r="B978">
            <v>0</v>
          </cell>
          <cell r="C978">
            <v>0</v>
          </cell>
          <cell r="D978">
            <v>0</v>
          </cell>
          <cell r="E978">
            <v>0</v>
          </cell>
          <cell r="F978">
            <v>0</v>
          </cell>
        </row>
        <row r="979">
          <cell r="A979" t="str">
            <v>5BNG0201NWEL702</v>
          </cell>
          <cell r="B979">
            <v>0</v>
          </cell>
          <cell r="C979">
            <v>0</v>
          </cell>
          <cell r="D979">
            <v>0</v>
          </cell>
          <cell r="E979">
            <v>0</v>
          </cell>
          <cell r="F979">
            <v>0</v>
          </cell>
        </row>
        <row r="980">
          <cell r="A980" t="str">
            <v>5CNG0201WOPD001</v>
          </cell>
          <cell r="B980">
            <v>0</v>
          </cell>
          <cell r="C980">
            <v>0</v>
          </cell>
          <cell r="D980">
            <v>0</v>
          </cell>
          <cell r="E980">
            <v>0</v>
          </cell>
          <cell r="F980">
            <v>0</v>
          </cell>
        </row>
        <row r="981">
          <cell r="A981" t="str">
            <v>5CNG0201WOPD005</v>
          </cell>
          <cell r="B981">
            <v>0</v>
          </cell>
          <cell r="C981">
            <v>0</v>
          </cell>
          <cell r="D981">
            <v>0</v>
          </cell>
          <cell r="E981">
            <v>0</v>
          </cell>
          <cell r="F981">
            <v>0</v>
          </cell>
        </row>
        <row r="982">
          <cell r="A982" t="str">
            <v>5CNG0201WOPD111</v>
          </cell>
          <cell r="B982">
            <v>0</v>
          </cell>
          <cell r="C982">
            <v>0</v>
          </cell>
          <cell r="D982">
            <v>0</v>
          </cell>
          <cell r="E982">
            <v>0</v>
          </cell>
          <cell r="F982">
            <v>0</v>
          </cell>
        </row>
        <row r="983">
          <cell r="A983" t="str">
            <v>5BNG0201NWEL321</v>
          </cell>
          <cell r="B983">
            <v>0</v>
          </cell>
          <cell r="C983">
            <v>0</v>
          </cell>
          <cell r="D983">
            <v>0</v>
          </cell>
          <cell r="E983">
            <v>0</v>
          </cell>
          <cell r="F983">
            <v>0</v>
          </cell>
        </row>
        <row r="984">
          <cell r="A984" t="str">
            <v>5CNG0201NWEL951</v>
          </cell>
          <cell r="B984">
            <v>0</v>
          </cell>
          <cell r="C984">
            <v>0</v>
          </cell>
          <cell r="D984">
            <v>0</v>
          </cell>
          <cell r="E984">
            <v>0</v>
          </cell>
          <cell r="F984">
            <v>0</v>
          </cell>
        </row>
        <row r="985">
          <cell r="A985" t="str">
            <v>5BNG0201WOPD115</v>
          </cell>
          <cell r="B985">
            <v>0</v>
          </cell>
          <cell r="C985">
            <v>0</v>
          </cell>
          <cell r="D985">
            <v>0</v>
          </cell>
          <cell r="E985">
            <v>0</v>
          </cell>
          <cell r="F985">
            <v>0</v>
          </cell>
        </row>
        <row r="986">
          <cell r="A986" t="str">
            <v>5CNG0201NWEL950</v>
          </cell>
          <cell r="B986">
            <v>0</v>
          </cell>
          <cell r="C986">
            <v>0</v>
          </cell>
          <cell r="D986">
            <v>0</v>
          </cell>
          <cell r="E986">
            <v>0</v>
          </cell>
          <cell r="F986">
            <v>0</v>
          </cell>
        </row>
        <row r="987">
          <cell r="A987" t="str">
            <v>5CNG0201JWLD988</v>
          </cell>
          <cell r="B987">
            <v>0</v>
          </cell>
          <cell r="C987">
            <v>0</v>
          </cell>
          <cell r="D987">
            <v>0</v>
          </cell>
          <cell r="E987">
            <v>0</v>
          </cell>
          <cell r="F987">
            <v>0</v>
          </cell>
        </row>
        <row r="988">
          <cell r="A988" t="str">
            <v>5CNG0201NWEL420</v>
          </cell>
          <cell r="B988">
            <v>0</v>
          </cell>
          <cell r="C988">
            <v>0</v>
          </cell>
          <cell r="D988">
            <v>0</v>
          </cell>
          <cell r="E988">
            <v>0</v>
          </cell>
          <cell r="F988">
            <v>0</v>
          </cell>
        </row>
        <row r="989">
          <cell r="A989" t="str">
            <v>5CNG0201NWEL919</v>
          </cell>
          <cell r="B989">
            <v>0</v>
          </cell>
          <cell r="C989">
            <v>0</v>
          </cell>
          <cell r="D989">
            <v>0</v>
          </cell>
          <cell r="E989">
            <v>0</v>
          </cell>
          <cell r="F989">
            <v>0</v>
          </cell>
        </row>
        <row r="990">
          <cell r="A990" t="str">
            <v>5BNG0201NWEL749</v>
          </cell>
          <cell r="B990">
            <v>0</v>
          </cell>
          <cell r="C990">
            <v>0</v>
          </cell>
          <cell r="D990">
            <v>0</v>
          </cell>
          <cell r="E990">
            <v>0</v>
          </cell>
          <cell r="F990">
            <v>0</v>
          </cell>
        </row>
        <row r="991">
          <cell r="A991" t="str">
            <v>5BNG0201NWEL750</v>
          </cell>
          <cell r="B991">
            <v>0</v>
          </cell>
          <cell r="C991">
            <v>0</v>
          </cell>
          <cell r="D991">
            <v>0</v>
          </cell>
          <cell r="E991">
            <v>0</v>
          </cell>
          <cell r="F991">
            <v>0</v>
          </cell>
        </row>
        <row r="992">
          <cell r="A992" t="str">
            <v>5BNG0201NOIL955</v>
          </cell>
          <cell r="B992">
            <v>0</v>
          </cell>
          <cell r="C992">
            <v>0</v>
          </cell>
          <cell r="D992">
            <v>0</v>
          </cell>
          <cell r="E992">
            <v>0</v>
          </cell>
          <cell r="F992">
            <v>0</v>
          </cell>
        </row>
        <row r="993">
          <cell r="A993" t="str">
            <v>5BNG0201JWLD558</v>
          </cell>
          <cell r="B993">
            <v>0</v>
          </cell>
          <cell r="C993">
            <v>0</v>
          </cell>
          <cell r="D993">
            <v>0</v>
          </cell>
          <cell r="E993">
            <v>0</v>
          </cell>
          <cell r="F993">
            <v>0</v>
          </cell>
        </row>
        <row r="994">
          <cell r="A994" t="str">
            <v>4CNG0213M60S506</v>
          </cell>
          <cell r="B994">
            <v>0</v>
          </cell>
          <cell r="C994">
            <v>0</v>
          </cell>
          <cell r="D994">
            <v>0</v>
          </cell>
          <cell r="E994">
            <v>0</v>
          </cell>
          <cell r="F994">
            <v>0</v>
          </cell>
        </row>
        <row r="995">
          <cell r="A995" t="str">
            <v>5BNG0201JWLD535</v>
          </cell>
          <cell r="B995">
            <v>0</v>
          </cell>
          <cell r="C995">
            <v>0</v>
          </cell>
          <cell r="D995">
            <v>0</v>
          </cell>
          <cell r="E995">
            <v>0</v>
          </cell>
          <cell r="F995">
            <v>0</v>
          </cell>
        </row>
        <row r="996">
          <cell r="A996" t="str">
            <v>5BNG0213JWLD539</v>
          </cell>
          <cell r="B996">
            <v>0</v>
          </cell>
          <cell r="C996">
            <v>0</v>
          </cell>
          <cell r="D996">
            <v>0</v>
          </cell>
          <cell r="E996">
            <v>0</v>
          </cell>
          <cell r="F996">
            <v>0</v>
          </cell>
        </row>
        <row r="997">
          <cell r="A997" t="str">
            <v>5CNG0201WOPD113</v>
          </cell>
          <cell r="B997">
            <v>0</v>
          </cell>
          <cell r="C997">
            <v>0</v>
          </cell>
          <cell r="D997">
            <v>0</v>
          </cell>
          <cell r="E997">
            <v>0</v>
          </cell>
          <cell r="F997">
            <v>0</v>
          </cell>
        </row>
        <row r="998">
          <cell r="A998" t="str">
            <v>5BNG0201WOPD106</v>
          </cell>
          <cell r="B998">
            <v>0</v>
          </cell>
          <cell r="C998">
            <v>0</v>
          </cell>
          <cell r="D998">
            <v>0</v>
          </cell>
          <cell r="E998">
            <v>0</v>
          </cell>
          <cell r="F998">
            <v>0</v>
          </cell>
        </row>
        <row r="999">
          <cell r="A999" t="str">
            <v>5BNG0201JWLD742</v>
          </cell>
          <cell r="B999">
            <v>0</v>
          </cell>
          <cell r="C999">
            <v>0</v>
          </cell>
          <cell r="D999">
            <v>0</v>
          </cell>
          <cell r="E999">
            <v>0</v>
          </cell>
          <cell r="F999">
            <v>0</v>
          </cell>
        </row>
        <row r="1000">
          <cell r="A1000" t="str">
            <v>5CNG0201WOPD157</v>
          </cell>
          <cell r="B1000">
            <v>0</v>
          </cell>
          <cell r="C1000">
            <v>0</v>
          </cell>
          <cell r="D1000">
            <v>0</v>
          </cell>
          <cell r="E1000">
            <v>0</v>
          </cell>
          <cell r="F1000">
            <v>0</v>
          </cell>
        </row>
        <row r="1001">
          <cell r="A1001" t="str">
            <v>5CNG0201SAOD501</v>
          </cell>
          <cell r="B1001">
            <v>0</v>
          </cell>
          <cell r="C1001">
            <v>0</v>
          </cell>
          <cell r="D1001">
            <v>0</v>
          </cell>
          <cell r="E1001">
            <v>0</v>
          </cell>
          <cell r="F1001">
            <v>0</v>
          </cell>
        </row>
        <row r="1002">
          <cell r="A1002" t="str">
            <v>5CNG0201NWEL999</v>
          </cell>
          <cell r="B1002">
            <v>0</v>
          </cell>
          <cell r="C1002">
            <v>0</v>
          </cell>
          <cell r="D1002">
            <v>0</v>
          </cell>
          <cell r="E1002">
            <v>0</v>
          </cell>
          <cell r="F1002">
            <v>0</v>
          </cell>
        </row>
        <row r="1003">
          <cell r="A1003" t="str">
            <v>5BNG0201SAOD427</v>
          </cell>
          <cell r="B1003">
            <v>0</v>
          </cell>
          <cell r="C1003">
            <v>0</v>
          </cell>
          <cell r="D1003">
            <v>0</v>
          </cell>
          <cell r="E1003">
            <v>0</v>
          </cell>
          <cell r="F1003">
            <v>0</v>
          </cell>
        </row>
        <row r="1004">
          <cell r="A1004" t="str">
            <v>5CNG0201WOPD147</v>
          </cell>
          <cell r="B1004">
            <v>0</v>
          </cell>
          <cell r="C1004">
            <v>0</v>
          </cell>
          <cell r="D1004">
            <v>16109766.55737705</v>
          </cell>
          <cell r="E1004">
            <v>0</v>
          </cell>
          <cell r="F1004">
            <v>0</v>
          </cell>
        </row>
        <row r="1005">
          <cell r="A1005" t="str">
            <v>5CNG0201WOPD148</v>
          </cell>
          <cell r="B1005">
            <v>0</v>
          </cell>
          <cell r="C1005">
            <v>0</v>
          </cell>
          <cell r="D1005">
            <v>0</v>
          </cell>
          <cell r="E1005">
            <v>0</v>
          </cell>
          <cell r="F1005">
            <v>0</v>
          </cell>
        </row>
        <row r="1006">
          <cell r="A1006" t="str">
            <v>5BNG0207WOPD151</v>
          </cell>
          <cell r="B1006">
            <v>0</v>
          </cell>
          <cell r="C1006">
            <v>0</v>
          </cell>
          <cell r="D1006">
            <v>0</v>
          </cell>
          <cell r="E1006">
            <v>0</v>
          </cell>
          <cell r="F1006">
            <v>0</v>
          </cell>
        </row>
        <row r="1007">
          <cell r="A1007" t="str">
            <v>5CNG0201NTR6960</v>
          </cell>
          <cell r="B1007">
            <v>0</v>
          </cell>
          <cell r="C1007">
            <v>0</v>
          </cell>
          <cell r="D1007">
            <v>0</v>
          </cell>
          <cell r="E1007">
            <v>0</v>
          </cell>
          <cell r="F1007">
            <v>0</v>
          </cell>
        </row>
        <row r="1008">
          <cell r="A1008" t="str">
            <v>5BNG0201NTR6270</v>
          </cell>
          <cell r="B1008">
            <v>0</v>
          </cell>
          <cell r="C1008">
            <v>0</v>
          </cell>
          <cell r="D1008">
            <v>0</v>
          </cell>
          <cell r="E1008">
            <v>0</v>
          </cell>
          <cell r="F1008">
            <v>0</v>
          </cell>
        </row>
        <row r="1009">
          <cell r="A1009" t="str">
            <v>5CNG0201NTR6979</v>
          </cell>
          <cell r="B1009">
            <v>0</v>
          </cell>
          <cell r="C1009">
            <v>0</v>
          </cell>
          <cell r="D1009">
            <v>0</v>
          </cell>
          <cell r="E1009">
            <v>0</v>
          </cell>
          <cell r="F1009">
            <v>0</v>
          </cell>
        </row>
        <row r="1010">
          <cell r="A1010" t="str">
            <v>5BNG0201NTR6271</v>
          </cell>
          <cell r="B1010">
            <v>0</v>
          </cell>
          <cell r="C1010">
            <v>0</v>
          </cell>
          <cell r="D1010">
            <v>0</v>
          </cell>
          <cell r="E1010">
            <v>0</v>
          </cell>
          <cell r="F1010">
            <v>0</v>
          </cell>
        </row>
        <row r="1011">
          <cell r="A1011" t="str">
            <v>5CNG0201NWEL980</v>
          </cell>
          <cell r="B1011">
            <v>0</v>
          </cell>
          <cell r="C1011">
            <v>0</v>
          </cell>
          <cell r="D1011">
            <v>0</v>
          </cell>
          <cell r="E1011">
            <v>0</v>
          </cell>
          <cell r="F1011">
            <v>0</v>
          </cell>
        </row>
        <row r="1012">
          <cell r="A1012" t="str">
            <v>5CNG0201WOPD115</v>
          </cell>
          <cell r="B1012">
            <v>0</v>
          </cell>
          <cell r="C1012">
            <v>0</v>
          </cell>
          <cell r="D1012">
            <v>0</v>
          </cell>
          <cell r="E1012">
            <v>0</v>
          </cell>
          <cell r="F1012">
            <v>0</v>
          </cell>
        </row>
        <row r="1013">
          <cell r="A1013" t="str">
            <v>5BNG0201WOPD105</v>
          </cell>
          <cell r="B1013">
            <v>0</v>
          </cell>
          <cell r="C1013">
            <v>0</v>
          </cell>
          <cell r="D1013">
            <v>0</v>
          </cell>
          <cell r="E1013">
            <v>0</v>
          </cell>
          <cell r="F1013">
            <v>0</v>
          </cell>
        </row>
        <row r="1014">
          <cell r="A1014" t="str">
            <v>5CNG0201WOPD112</v>
          </cell>
          <cell r="B1014">
            <v>0</v>
          </cell>
          <cell r="C1014">
            <v>0</v>
          </cell>
          <cell r="D1014">
            <v>0</v>
          </cell>
          <cell r="E1014">
            <v>0</v>
          </cell>
          <cell r="F1014">
            <v>0</v>
          </cell>
        </row>
        <row r="1015">
          <cell r="A1015" t="str">
            <v>5BNG0201WOPD104</v>
          </cell>
          <cell r="B1015">
            <v>0</v>
          </cell>
          <cell r="C1015">
            <v>0</v>
          </cell>
          <cell r="D1015">
            <v>0</v>
          </cell>
          <cell r="E1015">
            <v>0</v>
          </cell>
          <cell r="F1015">
            <v>0</v>
          </cell>
        </row>
        <row r="1016">
          <cell r="A1016" t="str">
            <v>5CNG0201WOPD007</v>
          </cell>
          <cell r="B1016">
            <v>0</v>
          </cell>
          <cell r="C1016">
            <v>0</v>
          </cell>
          <cell r="D1016">
            <v>0</v>
          </cell>
          <cell r="E1016">
            <v>0</v>
          </cell>
          <cell r="F1016">
            <v>0</v>
          </cell>
        </row>
        <row r="1017">
          <cell r="A1017" t="str">
            <v>5BNG0201NWEL323</v>
          </cell>
          <cell r="B1017">
            <v>0</v>
          </cell>
          <cell r="C1017">
            <v>0</v>
          </cell>
          <cell r="D1017">
            <v>0</v>
          </cell>
          <cell r="E1017">
            <v>0</v>
          </cell>
          <cell r="F1017">
            <v>0</v>
          </cell>
        </row>
        <row r="1018">
          <cell r="A1018" t="str">
            <v>5DNG0231PRJD100</v>
          </cell>
          <cell r="B1018">
            <v>15000000</v>
          </cell>
          <cell r="C1018">
            <v>5000000</v>
          </cell>
          <cell r="D1018">
            <v>10000000</v>
          </cell>
          <cell r="E1018">
            <v>0</v>
          </cell>
          <cell r="F1018">
            <v>0</v>
          </cell>
        </row>
        <row r="1019">
          <cell r="A1019" t="str">
            <v>5DNG0201JWLD088</v>
          </cell>
          <cell r="B1019">
            <v>700000</v>
          </cell>
          <cell r="C1019">
            <v>0</v>
          </cell>
          <cell r="D1019">
            <v>0</v>
          </cell>
          <cell r="E1019">
            <v>0</v>
          </cell>
          <cell r="F1019">
            <v>0</v>
          </cell>
        </row>
        <row r="1020">
          <cell r="A1020" t="str">
            <v>5DNG0213JWLD815</v>
          </cell>
          <cell r="B1020">
            <v>0</v>
          </cell>
          <cell r="C1020">
            <v>0</v>
          </cell>
          <cell r="D1020">
            <v>0</v>
          </cell>
          <cell r="E1020">
            <v>0</v>
          </cell>
          <cell r="F1020">
            <v>0</v>
          </cell>
        </row>
        <row r="1021">
          <cell r="A1021" t="str">
            <v>5BNG0201OSID748</v>
          </cell>
          <cell r="B1021">
            <v>0</v>
          </cell>
          <cell r="C1021">
            <v>0</v>
          </cell>
          <cell r="D1021">
            <v>0</v>
          </cell>
          <cell r="E1021">
            <v>0</v>
          </cell>
          <cell r="F1021">
            <v>0</v>
          </cell>
        </row>
        <row r="1022">
          <cell r="A1022" t="str">
            <v>5CNG0201WOPD154</v>
          </cell>
          <cell r="B1022">
            <v>0</v>
          </cell>
          <cell r="C1022">
            <v>0</v>
          </cell>
          <cell r="D1022">
            <v>0</v>
          </cell>
          <cell r="E1022">
            <v>0</v>
          </cell>
          <cell r="F1022">
            <v>0</v>
          </cell>
        </row>
        <row r="1023">
          <cell r="A1023" t="str">
            <v>5CNG0201INCR014</v>
          </cell>
          <cell r="B1023">
            <v>0</v>
          </cell>
          <cell r="C1023">
            <v>0</v>
          </cell>
          <cell r="D1023">
            <v>0</v>
          </cell>
          <cell r="E1023">
            <v>0</v>
          </cell>
          <cell r="F1023">
            <v>0</v>
          </cell>
        </row>
        <row r="1024">
          <cell r="A1024" t="str">
            <v>5CNG0201INCR015</v>
          </cell>
          <cell r="B1024">
            <v>0</v>
          </cell>
          <cell r="C1024">
            <v>0</v>
          </cell>
          <cell r="D1024">
            <v>0</v>
          </cell>
          <cell r="E1024">
            <v>0</v>
          </cell>
          <cell r="F1024">
            <v>0</v>
          </cell>
        </row>
        <row r="1025">
          <cell r="A1025" t="str">
            <v>5CNG0201WOPD105</v>
          </cell>
          <cell r="B1025">
            <v>0</v>
          </cell>
          <cell r="C1025">
            <v>0</v>
          </cell>
          <cell r="D1025">
            <v>0</v>
          </cell>
          <cell r="E1025">
            <v>0</v>
          </cell>
          <cell r="F1025">
            <v>0</v>
          </cell>
        </row>
        <row r="1026">
          <cell r="A1026" t="str">
            <v>5CNG0201NWEL976</v>
          </cell>
          <cell r="B1026">
            <v>0</v>
          </cell>
          <cell r="C1026">
            <v>0</v>
          </cell>
          <cell r="D1026">
            <v>0</v>
          </cell>
          <cell r="E1026">
            <v>0</v>
          </cell>
          <cell r="F1026">
            <v>0</v>
          </cell>
        </row>
        <row r="1027">
          <cell r="A1027" t="str">
            <v>5CNG0201NWEL996</v>
          </cell>
          <cell r="B1027">
            <v>0</v>
          </cell>
          <cell r="C1027">
            <v>0</v>
          </cell>
          <cell r="D1027">
            <v>0</v>
          </cell>
          <cell r="E1027">
            <v>0</v>
          </cell>
          <cell r="F1027">
            <v>0</v>
          </cell>
        </row>
        <row r="1028">
          <cell r="A1028" t="str">
            <v>5CNG0201NWEL995</v>
          </cell>
          <cell r="B1028">
            <v>0</v>
          </cell>
          <cell r="C1028">
            <v>0</v>
          </cell>
          <cell r="D1028">
            <v>0</v>
          </cell>
          <cell r="E1028">
            <v>0</v>
          </cell>
          <cell r="F1028">
            <v>0</v>
          </cell>
        </row>
        <row r="1029">
          <cell r="A1029" t="str">
            <v>5CNG0201NWEL422</v>
          </cell>
          <cell r="B1029">
            <v>0</v>
          </cell>
          <cell r="C1029">
            <v>0</v>
          </cell>
          <cell r="D1029">
            <v>0</v>
          </cell>
          <cell r="E1029">
            <v>0</v>
          </cell>
          <cell r="F1029">
            <v>0</v>
          </cell>
        </row>
        <row r="1030">
          <cell r="A1030" t="str">
            <v>5CNG0201NWEL977</v>
          </cell>
          <cell r="B1030">
            <v>0</v>
          </cell>
          <cell r="C1030">
            <v>0</v>
          </cell>
          <cell r="D1030">
            <v>0</v>
          </cell>
          <cell r="E1030">
            <v>0</v>
          </cell>
          <cell r="F1030">
            <v>0</v>
          </cell>
        </row>
        <row r="1031">
          <cell r="A1031" t="str">
            <v>5CNG0201NWEL301</v>
          </cell>
          <cell r="B1031">
            <v>0</v>
          </cell>
          <cell r="C1031">
            <v>0</v>
          </cell>
          <cell r="D1031">
            <v>0</v>
          </cell>
          <cell r="E1031">
            <v>0</v>
          </cell>
          <cell r="F1031">
            <v>0</v>
          </cell>
        </row>
        <row r="1032">
          <cell r="A1032" t="str">
            <v>5BNG0201NWEL299</v>
          </cell>
          <cell r="B1032">
            <v>0</v>
          </cell>
          <cell r="C1032">
            <v>0</v>
          </cell>
          <cell r="D1032">
            <v>0</v>
          </cell>
          <cell r="E1032">
            <v>0</v>
          </cell>
          <cell r="F1032">
            <v>0</v>
          </cell>
        </row>
        <row r="1033">
          <cell r="A1033" t="str">
            <v>5CNG0201WOPD107</v>
          </cell>
          <cell r="B1033">
            <v>0</v>
          </cell>
          <cell r="C1033">
            <v>0</v>
          </cell>
          <cell r="D1033">
            <v>0</v>
          </cell>
          <cell r="E1033">
            <v>0</v>
          </cell>
          <cell r="F1033">
            <v>0</v>
          </cell>
        </row>
        <row r="1034">
          <cell r="A1034" t="str">
            <v>5CNG0201NWEL959</v>
          </cell>
          <cell r="B1034">
            <v>0</v>
          </cell>
          <cell r="C1034">
            <v>0</v>
          </cell>
          <cell r="D1034">
            <v>0</v>
          </cell>
          <cell r="E1034">
            <v>0</v>
          </cell>
          <cell r="F1034">
            <v>0</v>
          </cell>
        </row>
        <row r="1035">
          <cell r="A1035" t="str">
            <v>5CNG0201NWELB50</v>
          </cell>
          <cell r="B1035">
            <v>0</v>
          </cell>
          <cell r="C1035">
            <v>0</v>
          </cell>
          <cell r="D1035">
            <v>0</v>
          </cell>
          <cell r="E1035">
            <v>0</v>
          </cell>
          <cell r="F1035">
            <v>0</v>
          </cell>
        </row>
        <row r="1036">
          <cell r="A1036" t="str">
            <v>5BNG0201NWEL251</v>
          </cell>
          <cell r="B1036">
            <v>0</v>
          </cell>
          <cell r="C1036">
            <v>0</v>
          </cell>
          <cell r="D1036">
            <v>0</v>
          </cell>
          <cell r="E1036">
            <v>0</v>
          </cell>
          <cell r="F1036">
            <v>0</v>
          </cell>
        </row>
        <row r="1037">
          <cell r="A1037" t="str">
            <v>5BNG0201NWEL883</v>
          </cell>
          <cell r="B1037">
            <v>0</v>
          </cell>
          <cell r="C1037">
            <v>0</v>
          </cell>
          <cell r="D1037">
            <v>0</v>
          </cell>
          <cell r="E1037">
            <v>0</v>
          </cell>
          <cell r="F1037">
            <v>0</v>
          </cell>
        </row>
        <row r="1038">
          <cell r="A1038" t="str">
            <v>5CNG0201WOPD146</v>
          </cell>
          <cell r="B1038">
            <v>0</v>
          </cell>
          <cell r="C1038">
            <v>0</v>
          </cell>
          <cell r="D1038">
            <v>0</v>
          </cell>
          <cell r="E1038">
            <v>0</v>
          </cell>
          <cell r="F1038">
            <v>0</v>
          </cell>
        </row>
        <row r="1039">
          <cell r="A1039" t="str">
            <v>5BNG0201WOPD116</v>
          </cell>
          <cell r="B1039">
            <v>0</v>
          </cell>
          <cell r="C1039">
            <v>0</v>
          </cell>
          <cell r="D1039">
            <v>0</v>
          </cell>
          <cell r="E1039">
            <v>0</v>
          </cell>
          <cell r="F1039">
            <v>0</v>
          </cell>
        </row>
        <row r="1040">
          <cell r="A1040" t="str">
            <v>5CNG0201WOPD101</v>
          </cell>
          <cell r="B1040">
            <v>0</v>
          </cell>
          <cell r="C1040">
            <v>0</v>
          </cell>
          <cell r="D1040">
            <v>0</v>
          </cell>
          <cell r="E1040">
            <v>0</v>
          </cell>
          <cell r="F1040">
            <v>0</v>
          </cell>
        </row>
        <row r="1041">
          <cell r="A1041" t="str">
            <v>5BNG0201WOPD100</v>
          </cell>
          <cell r="B1041">
            <v>0</v>
          </cell>
          <cell r="C1041">
            <v>0</v>
          </cell>
          <cell r="D1041">
            <v>0</v>
          </cell>
          <cell r="E1041">
            <v>0</v>
          </cell>
          <cell r="F1041">
            <v>0</v>
          </cell>
        </row>
        <row r="1042">
          <cell r="A1042" t="str">
            <v>5BNG0201CRVD109</v>
          </cell>
          <cell r="B1042">
            <v>0</v>
          </cell>
          <cell r="C1042">
            <v>0</v>
          </cell>
          <cell r="D1042">
            <v>0</v>
          </cell>
          <cell r="E1042">
            <v>0</v>
          </cell>
          <cell r="F1042">
            <v>0</v>
          </cell>
        </row>
        <row r="1043">
          <cell r="A1043" t="str">
            <v>5BNG0201NWEL587</v>
          </cell>
          <cell r="B1043">
            <v>0</v>
          </cell>
          <cell r="C1043">
            <v>0</v>
          </cell>
          <cell r="D1043">
            <v>0</v>
          </cell>
          <cell r="E1043">
            <v>0</v>
          </cell>
          <cell r="F1043">
            <v>0</v>
          </cell>
        </row>
        <row r="1044">
          <cell r="A1044" t="str">
            <v>5CNG0201WOPD104</v>
          </cell>
          <cell r="B1044">
            <v>0</v>
          </cell>
          <cell r="C1044">
            <v>0</v>
          </cell>
          <cell r="D1044">
            <v>0</v>
          </cell>
          <cell r="E1044">
            <v>0</v>
          </cell>
          <cell r="F1044">
            <v>0</v>
          </cell>
        </row>
        <row r="1045">
          <cell r="A1045" t="str">
            <v>5BNG0201WOPD103</v>
          </cell>
          <cell r="B1045">
            <v>0</v>
          </cell>
          <cell r="C1045">
            <v>0</v>
          </cell>
          <cell r="D1045">
            <v>0</v>
          </cell>
          <cell r="E1045">
            <v>0</v>
          </cell>
          <cell r="F1045">
            <v>0</v>
          </cell>
        </row>
        <row r="1046">
          <cell r="A1046" t="str">
            <v>5BNG0201NOMC576</v>
          </cell>
          <cell r="B1046">
            <v>0</v>
          </cell>
          <cell r="C1046">
            <v>0</v>
          </cell>
          <cell r="D1046">
            <v>0</v>
          </cell>
          <cell r="E1046">
            <v>0</v>
          </cell>
          <cell r="F1046">
            <v>0</v>
          </cell>
        </row>
        <row r="1047">
          <cell r="A1047" t="str">
            <v>5DNG0201NOIL180</v>
          </cell>
          <cell r="B1047">
            <v>0</v>
          </cell>
          <cell r="C1047">
            <v>0</v>
          </cell>
          <cell r="D1047">
            <v>0</v>
          </cell>
          <cell r="E1047">
            <v>0</v>
          </cell>
          <cell r="F1047">
            <v>0</v>
          </cell>
        </row>
        <row r="1048">
          <cell r="A1048" t="str">
            <v>5DNG0201NOIL182</v>
          </cell>
          <cell r="B1048">
            <v>0</v>
          </cell>
          <cell r="C1048">
            <v>0</v>
          </cell>
          <cell r="D1048">
            <v>0</v>
          </cell>
          <cell r="E1048">
            <v>0</v>
          </cell>
          <cell r="F1048">
            <v>0</v>
          </cell>
        </row>
        <row r="1049">
          <cell r="A1049" t="str">
            <v>5DNG0201NOIL183</v>
          </cell>
          <cell r="B1049">
            <v>0</v>
          </cell>
          <cell r="C1049">
            <v>0</v>
          </cell>
          <cell r="D1049">
            <v>0</v>
          </cell>
          <cell r="E1049">
            <v>0</v>
          </cell>
          <cell r="F1049">
            <v>0</v>
          </cell>
        </row>
        <row r="1050">
          <cell r="A1050" t="str">
            <v>5MNG0201NOIL619</v>
          </cell>
          <cell r="B1050">
            <v>0</v>
          </cell>
          <cell r="C1050">
            <v>0</v>
          </cell>
          <cell r="D1050">
            <v>0</v>
          </cell>
          <cell r="E1050">
            <v>0</v>
          </cell>
          <cell r="F1050">
            <v>0</v>
          </cell>
        </row>
        <row r="1051">
          <cell r="A1051" t="str">
            <v>5CNG0227WOPD008</v>
          </cell>
          <cell r="B1051">
            <v>29305101.615928754</v>
          </cell>
          <cell r="C1051">
            <v>0</v>
          </cell>
          <cell r="D1051">
            <v>0</v>
          </cell>
          <cell r="E1051">
            <v>0</v>
          </cell>
          <cell r="F1051">
            <v>0</v>
          </cell>
        </row>
        <row r="1052">
          <cell r="A1052" t="str">
            <v>5BNG0227WOPD201</v>
          </cell>
          <cell r="B1052">
            <v>28561405.798045825</v>
          </cell>
          <cell r="C1052">
            <v>0</v>
          </cell>
          <cell r="D1052">
            <v>0</v>
          </cell>
          <cell r="E1052">
            <v>0</v>
          </cell>
          <cell r="F1052">
            <v>0</v>
          </cell>
        </row>
        <row r="1053">
          <cell r="A1053" t="str">
            <v>5BNG0227WOPD202</v>
          </cell>
          <cell r="B1053">
            <v>19550537.507564403</v>
          </cell>
          <cell r="C1053">
            <v>22102443.969999999</v>
          </cell>
          <cell r="D1053">
            <v>0</v>
          </cell>
          <cell r="E1053">
            <v>0</v>
          </cell>
          <cell r="F1053">
            <v>0</v>
          </cell>
        </row>
        <row r="1054">
          <cell r="A1054" t="str">
            <v>5BNG0223WOPD170</v>
          </cell>
          <cell r="B1054">
            <v>14576799.672131149</v>
          </cell>
          <cell r="C1054">
            <v>0</v>
          </cell>
          <cell r="D1054">
            <v>0</v>
          </cell>
          <cell r="E1054">
            <v>0</v>
          </cell>
          <cell r="F1054">
            <v>0</v>
          </cell>
        </row>
        <row r="1055">
          <cell r="A1055" t="str">
            <v>5CNG0223WOPD300</v>
          </cell>
          <cell r="B1055">
            <v>8164276.0655737715</v>
          </cell>
          <cell r="C1055">
            <v>0</v>
          </cell>
          <cell r="D1055">
            <v>0</v>
          </cell>
          <cell r="E1055">
            <v>0</v>
          </cell>
          <cell r="F1055">
            <v>0</v>
          </cell>
        </row>
        <row r="1056">
          <cell r="A1056" t="str">
            <v>5BNG0227WOPD200</v>
          </cell>
          <cell r="B1056">
            <v>5472231.6393442629</v>
          </cell>
          <cell r="C1056">
            <v>0</v>
          </cell>
          <cell r="D1056">
            <v>0</v>
          </cell>
          <cell r="E1056">
            <v>0</v>
          </cell>
          <cell r="F1056">
            <v>0</v>
          </cell>
        </row>
        <row r="1057">
          <cell r="A1057" t="str">
            <v>5DNG0205PSAM532</v>
          </cell>
          <cell r="B1057">
            <v>3034000</v>
          </cell>
          <cell r="C1057">
            <v>3325400</v>
          </cell>
          <cell r="D1057">
            <v>3325400</v>
          </cell>
          <cell r="E1057">
            <v>3325400</v>
          </cell>
          <cell r="F1057">
            <v>3325400</v>
          </cell>
        </row>
        <row r="1058">
          <cell r="A1058" t="str">
            <v>5DNG0223CRVD059</v>
          </cell>
          <cell r="B1058">
            <v>2000000</v>
          </cell>
          <cell r="C1058">
            <v>0</v>
          </cell>
          <cell r="D1058">
            <v>0</v>
          </cell>
          <cell r="E1058">
            <v>0</v>
          </cell>
          <cell r="F1058">
            <v>0</v>
          </cell>
        </row>
        <row r="1059">
          <cell r="A1059" t="str">
            <v>5DNG0205SAMA204</v>
          </cell>
          <cell r="B1059">
            <v>1080000</v>
          </cell>
          <cell r="C1059">
            <v>1000000</v>
          </cell>
          <cell r="D1059">
            <v>1000000</v>
          </cell>
          <cell r="E1059">
            <v>1000000</v>
          </cell>
          <cell r="F1059">
            <v>1000000</v>
          </cell>
        </row>
        <row r="1060">
          <cell r="A1060" t="str">
            <v>5DNG0205CRVD421</v>
          </cell>
          <cell r="B1060">
            <v>300000</v>
          </cell>
          <cell r="C1060">
            <v>0</v>
          </cell>
          <cell r="D1060">
            <v>0</v>
          </cell>
          <cell r="E1060">
            <v>0</v>
          </cell>
          <cell r="F1060">
            <v>0</v>
          </cell>
        </row>
        <row r="1061">
          <cell r="A1061" t="str">
            <v>5DNG0225CRVD321</v>
          </cell>
          <cell r="B1061">
            <v>300000</v>
          </cell>
          <cell r="C1061">
            <v>0</v>
          </cell>
          <cell r="D1061">
            <v>0</v>
          </cell>
          <cell r="E1061">
            <v>0</v>
          </cell>
          <cell r="F1061">
            <v>0</v>
          </cell>
        </row>
        <row r="1062">
          <cell r="A1062" t="str">
            <v>5DNG0225CRVD104</v>
          </cell>
          <cell r="B1062">
            <v>80000</v>
          </cell>
          <cell r="C1062">
            <v>40000</v>
          </cell>
          <cell r="D1062">
            <v>40000</v>
          </cell>
          <cell r="E1062">
            <v>40000</v>
          </cell>
          <cell r="F1062">
            <v>40000</v>
          </cell>
        </row>
        <row r="1063">
          <cell r="A1063" t="str">
            <v>5DNG0205CRVD104</v>
          </cell>
          <cell r="B1063">
            <v>80000</v>
          </cell>
          <cell r="C1063">
            <v>50000</v>
          </cell>
          <cell r="D1063">
            <v>50000</v>
          </cell>
          <cell r="E1063">
            <v>50000</v>
          </cell>
          <cell r="F1063">
            <v>50000</v>
          </cell>
        </row>
        <row r="1064">
          <cell r="A1064" t="str">
            <v>5DNG0205CRVD103</v>
          </cell>
          <cell r="B1064">
            <v>0</v>
          </cell>
          <cell r="C1064">
            <v>0</v>
          </cell>
          <cell r="D1064">
            <v>0</v>
          </cell>
          <cell r="E1064">
            <v>0</v>
          </cell>
          <cell r="F1064">
            <v>0</v>
          </cell>
        </row>
        <row r="1065">
          <cell r="A1065" t="str">
            <v>5BNG0225CRVD106</v>
          </cell>
          <cell r="B1065">
            <v>0</v>
          </cell>
          <cell r="C1065">
            <v>0</v>
          </cell>
          <cell r="D1065">
            <v>0</v>
          </cell>
          <cell r="E1065">
            <v>0</v>
          </cell>
          <cell r="F1065">
            <v>0</v>
          </cell>
        </row>
        <row r="1066">
          <cell r="A1066" t="str">
            <v>5BNG0225CRVD120</v>
          </cell>
          <cell r="B1066">
            <v>0</v>
          </cell>
          <cell r="C1066">
            <v>0</v>
          </cell>
          <cell r="D1066">
            <v>0</v>
          </cell>
          <cell r="E1066">
            <v>0</v>
          </cell>
          <cell r="F1066">
            <v>0</v>
          </cell>
        </row>
        <row r="1067">
          <cell r="A1067" t="str">
            <v>5BNG0205CRVD104</v>
          </cell>
          <cell r="B1067">
            <v>0</v>
          </cell>
          <cell r="C1067">
            <v>0</v>
          </cell>
          <cell r="D1067">
            <v>0</v>
          </cell>
          <cell r="E1067">
            <v>0</v>
          </cell>
          <cell r="F1067">
            <v>0</v>
          </cell>
        </row>
        <row r="1068">
          <cell r="A1068" t="str">
            <v>5DNG0225CRVD107</v>
          </cell>
          <cell r="B1068">
            <v>0</v>
          </cell>
          <cell r="C1068">
            <v>0</v>
          </cell>
          <cell r="D1068">
            <v>0</v>
          </cell>
          <cell r="E1068">
            <v>0</v>
          </cell>
          <cell r="F1068">
            <v>0</v>
          </cell>
        </row>
        <row r="1069">
          <cell r="A1069" t="str">
            <v>5DNG0225CRVD108</v>
          </cell>
          <cell r="B1069">
            <v>0</v>
          </cell>
          <cell r="C1069">
            <v>0</v>
          </cell>
          <cell r="D1069">
            <v>0</v>
          </cell>
          <cell r="E1069">
            <v>0</v>
          </cell>
          <cell r="F1069">
            <v>0</v>
          </cell>
        </row>
        <row r="1070">
          <cell r="A1070" t="str">
            <v>5DNG0225CRVD106</v>
          </cell>
          <cell r="B1070">
            <v>0</v>
          </cell>
          <cell r="C1070">
            <v>0</v>
          </cell>
          <cell r="D1070">
            <v>0</v>
          </cell>
          <cell r="E1070">
            <v>0</v>
          </cell>
          <cell r="F1070">
            <v>0</v>
          </cell>
        </row>
        <row r="1071">
          <cell r="A1071" t="str">
            <v>5DNG0205NOIL632</v>
          </cell>
          <cell r="B1071">
            <v>0</v>
          </cell>
          <cell r="C1071">
            <v>0</v>
          </cell>
          <cell r="D1071">
            <v>0</v>
          </cell>
          <cell r="E1071">
            <v>0</v>
          </cell>
          <cell r="F1071">
            <v>0</v>
          </cell>
        </row>
        <row r="1072">
          <cell r="A1072" t="str">
            <v>5DNG0205NOIL637</v>
          </cell>
          <cell r="B1072">
            <v>0</v>
          </cell>
          <cell r="C1072">
            <v>0</v>
          </cell>
          <cell r="D1072">
            <v>0</v>
          </cell>
          <cell r="E1072">
            <v>0</v>
          </cell>
          <cell r="F1072">
            <v>0</v>
          </cell>
        </row>
        <row r="1073">
          <cell r="A1073" t="str">
            <v>5DNG0205SAMA137</v>
          </cell>
          <cell r="B1073">
            <v>0</v>
          </cell>
          <cell r="C1073">
            <v>0</v>
          </cell>
          <cell r="D1073">
            <v>0</v>
          </cell>
          <cell r="E1073">
            <v>0</v>
          </cell>
          <cell r="F1073">
            <v>0</v>
          </cell>
        </row>
        <row r="1074">
          <cell r="A1074" t="str">
            <v>5BNG0205PSAM276</v>
          </cell>
          <cell r="B1074">
            <v>0</v>
          </cell>
          <cell r="C1074">
            <v>0</v>
          </cell>
          <cell r="D1074">
            <v>0</v>
          </cell>
          <cell r="E1074">
            <v>0</v>
          </cell>
          <cell r="F1074">
            <v>0</v>
          </cell>
        </row>
        <row r="1075">
          <cell r="A1075" t="str">
            <v>5BNG0205SAMA176</v>
          </cell>
          <cell r="B1075">
            <v>0</v>
          </cell>
          <cell r="C1075">
            <v>0</v>
          </cell>
          <cell r="D1075">
            <v>0</v>
          </cell>
          <cell r="E1075">
            <v>0</v>
          </cell>
          <cell r="F1075">
            <v>0</v>
          </cell>
        </row>
        <row r="1076">
          <cell r="A1076" t="str">
            <v>5ZNG0221AKRI100</v>
          </cell>
          <cell r="B1076">
            <v>0</v>
          </cell>
          <cell r="C1076">
            <v>0</v>
          </cell>
          <cell r="D1076">
            <v>0</v>
          </cell>
          <cell r="E1076">
            <v>0</v>
          </cell>
          <cell r="F1076">
            <v>0</v>
          </cell>
        </row>
        <row r="1077">
          <cell r="A1077" t="str">
            <v>5ZNG0223OGBA100</v>
          </cell>
          <cell r="B1077">
            <v>0</v>
          </cell>
          <cell r="C1077">
            <v>0</v>
          </cell>
          <cell r="D1077">
            <v>0</v>
          </cell>
          <cell r="E1077">
            <v>0</v>
          </cell>
          <cell r="F1077">
            <v>0</v>
          </cell>
        </row>
        <row r="1078">
          <cell r="A1078" t="str">
            <v>5ZNG0205PSAM100</v>
          </cell>
          <cell r="B1078">
            <v>0</v>
          </cell>
          <cell r="C1078">
            <v>0</v>
          </cell>
          <cell r="D1078">
            <v>0</v>
          </cell>
          <cell r="E1078">
            <v>0</v>
          </cell>
          <cell r="F1078">
            <v>0</v>
          </cell>
        </row>
        <row r="1079">
          <cell r="A1079" t="str">
            <v>5ZNG0227TEBD100</v>
          </cell>
          <cell r="B1079">
            <v>0</v>
          </cell>
          <cell r="C1079">
            <v>0</v>
          </cell>
          <cell r="D1079">
            <v>0</v>
          </cell>
          <cell r="E1079">
            <v>0</v>
          </cell>
          <cell r="F1079">
            <v>0</v>
          </cell>
        </row>
        <row r="1080">
          <cell r="A1080" t="str">
            <v>5DNG0205PSAM707</v>
          </cell>
          <cell r="B1080">
            <v>0</v>
          </cell>
          <cell r="C1080">
            <v>0</v>
          </cell>
          <cell r="D1080">
            <v>0</v>
          </cell>
          <cell r="E1080">
            <v>0</v>
          </cell>
          <cell r="F1080">
            <v>0</v>
          </cell>
        </row>
        <row r="1081">
          <cell r="A1081" t="str">
            <v>5DNG0205PSAM137</v>
          </cell>
          <cell r="B1081">
            <v>0</v>
          </cell>
          <cell r="C1081">
            <v>0</v>
          </cell>
          <cell r="D1081">
            <v>0</v>
          </cell>
          <cell r="E1081">
            <v>0</v>
          </cell>
          <cell r="F1081">
            <v>0</v>
          </cell>
        </row>
        <row r="1082">
          <cell r="A1082" t="str">
            <v>5ENG0205SAMA899</v>
          </cell>
          <cell r="B1082">
            <v>0</v>
          </cell>
          <cell r="C1082">
            <v>0</v>
          </cell>
          <cell r="D1082">
            <v>0</v>
          </cell>
          <cell r="E1082">
            <v>0</v>
          </cell>
          <cell r="F1082">
            <v>0</v>
          </cell>
        </row>
        <row r="1083">
          <cell r="A1083" t="str">
            <v>5DNG0205SAMA207</v>
          </cell>
          <cell r="B1083">
            <v>0</v>
          </cell>
          <cell r="C1083">
            <v>0</v>
          </cell>
          <cell r="D1083">
            <v>0</v>
          </cell>
          <cell r="E1083">
            <v>0</v>
          </cell>
          <cell r="F1083">
            <v>0</v>
          </cell>
        </row>
        <row r="1084">
          <cell r="A1084" t="str">
            <v>5DNG0201NOIL179</v>
          </cell>
          <cell r="B1084">
            <v>0</v>
          </cell>
          <cell r="C1084">
            <v>0</v>
          </cell>
          <cell r="D1084">
            <v>0</v>
          </cell>
          <cell r="E1084">
            <v>0</v>
          </cell>
          <cell r="F1084">
            <v>0</v>
          </cell>
        </row>
        <row r="1085">
          <cell r="A1085" t="str">
            <v>5ENG0207PRJD112</v>
          </cell>
          <cell r="B1085">
            <v>1800000</v>
          </cell>
          <cell r="C1085">
            <v>2500000</v>
          </cell>
          <cell r="D1085">
            <v>700000</v>
          </cell>
          <cell r="E1085">
            <v>0</v>
          </cell>
          <cell r="F1085">
            <v>0</v>
          </cell>
        </row>
        <row r="1086">
          <cell r="A1086" t="str">
            <v>5CNG0201WOPD102</v>
          </cell>
          <cell r="B1086">
            <v>0</v>
          </cell>
          <cell r="C1086">
            <v>0</v>
          </cell>
          <cell r="D1086">
            <v>0</v>
          </cell>
          <cell r="E1086">
            <v>0</v>
          </cell>
          <cell r="F1086">
            <v>0</v>
          </cell>
        </row>
        <row r="1087">
          <cell r="A1087" t="str">
            <v>5CNG0201WOPD103</v>
          </cell>
          <cell r="B1087">
            <v>0</v>
          </cell>
          <cell r="C1087">
            <v>0</v>
          </cell>
          <cell r="D1087">
            <v>0</v>
          </cell>
          <cell r="E1087">
            <v>0</v>
          </cell>
          <cell r="F1087">
            <v>0</v>
          </cell>
        </row>
        <row r="1088">
          <cell r="A1088" t="str">
            <v>5CNG0201WOPD117</v>
          </cell>
          <cell r="B1088">
            <v>0</v>
          </cell>
          <cell r="C1088">
            <v>0</v>
          </cell>
          <cell r="D1088">
            <v>0</v>
          </cell>
          <cell r="E1088">
            <v>0</v>
          </cell>
          <cell r="F1088">
            <v>0</v>
          </cell>
        </row>
        <row r="1089">
          <cell r="A1089" t="str">
            <v>5CNG0201WOPD118</v>
          </cell>
          <cell r="B1089">
            <v>0</v>
          </cell>
          <cell r="C1089">
            <v>0</v>
          </cell>
          <cell r="D1089">
            <v>0</v>
          </cell>
          <cell r="E1089">
            <v>0</v>
          </cell>
          <cell r="F1089">
            <v>0</v>
          </cell>
        </row>
        <row r="1090">
          <cell r="A1090" t="str">
            <v>5CNG0201WOPD065</v>
          </cell>
          <cell r="B1090">
            <v>0</v>
          </cell>
          <cell r="C1090">
            <v>0</v>
          </cell>
          <cell r="D1090">
            <v>4570809.6721311472</v>
          </cell>
          <cell r="E1090">
            <v>0</v>
          </cell>
          <cell r="F1090">
            <v>0</v>
          </cell>
        </row>
        <row r="1091">
          <cell r="A1091" t="str">
            <v>5CNG0205PEDD247</v>
          </cell>
          <cell r="B1091">
            <v>0</v>
          </cell>
          <cell r="C1091">
            <v>0</v>
          </cell>
          <cell r="D1091">
            <v>0</v>
          </cell>
          <cell r="E1091">
            <v>0</v>
          </cell>
          <cell r="F1091">
            <v>0</v>
          </cell>
        </row>
        <row r="1092">
          <cell r="A1092" t="str">
            <v>5DNG0205PSAM520</v>
          </cell>
          <cell r="B1092">
            <v>0</v>
          </cell>
          <cell r="C1092">
            <v>0</v>
          </cell>
          <cell r="D1092">
            <v>0</v>
          </cell>
          <cell r="E1092">
            <v>0</v>
          </cell>
          <cell r="F1092">
            <v>0</v>
          </cell>
        </row>
        <row r="1093">
          <cell r="A1093" t="str">
            <v>5DNG0205PSAM521</v>
          </cell>
          <cell r="B1093">
            <v>0</v>
          </cell>
          <cell r="C1093">
            <v>0</v>
          </cell>
          <cell r="D1093">
            <v>0</v>
          </cell>
          <cell r="E1093">
            <v>0</v>
          </cell>
          <cell r="F1093">
            <v>0</v>
          </cell>
        </row>
        <row r="1094">
          <cell r="A1094" t="str">
            <v>5DNG0205SAMA201</v>
          </cell>
          <cell r="B1094">
            <v>0</v>
          </cell>
          <cell r="C1094">
            <v>0</v>
          </cell>
          <cell r="D1094">
            <v>0</v>
          </cell>
          <cell r="E1094">
            <v>0</v>
          </cell>
          <cell r="F1094">
            <v>0</v>
          </cell>
        </row>
        <row r="1095">
          <cell r="A1095" t="str">
            <v>8ZNG0205NOIL611</v>
          </cell>
          <cell r="B1095">
            <v>0</v>
          </cell>
          <cell r="C1095">
            <v>0</v>
          </cell>
          <cell r="D1095">
            <v>0</v>
          </cell>
          <cell r="E1095">
            <v>0</v>
          </cell>
          <cell r="F1095">
            <v>0</v>
          </cell>
        </row>
        <row r="1096">
          <cell r="A1096" t="str">
            <v>5BNG0223WOPD171</v>
          </cell>
          <cell r="B1096">
            <v>0</v>
          </cell>
          <cell r="C1096">
            <v>0</v>
          </cell>
          <cell r="D1096">
            <v>0</v>
          </cell>
          <cell r="E1096">
            <v>0</v>
          </cell>
          <cell r="F1096">
            <v>17263117.160664059</v>
          </cell>
        </row>
        <row r="1097">
          <cell r="A1097" t="str">
            <v>5BNG0227WOPD206</v>
          </cell>
          <cell r="B1097">
            <v>0</v>
          </cell>
          <cell r="C1097">
            <v>0</v>
          </cell>
          <cell r="D1097">
            <v>7901091.639344262</v>
          </cell>
          <cell r="E1097">
            <v>0</v>
          </cell>
          <cell r="F1097">
            <v>0</v>
          </cell>
        </row>
        <row r="1098">
          <cell r="A1098" t="str">
            <v>5BNG0227WOPD205</v>
          </cell>
          <cell r="B1098">
            <v>0</v>
          </cell>
          <cell r="C1098">
            <v>0</v>
          </cell>
          <cell r="D1098">
            <v>8252571.6393442638</v>
          </cell>
          <cell r="E1098">
            <v>0</v>
          </cell>
          <cell r="F1098">
            <v>0</v>
          </cell>
        </row>
        <row r="1099">
          <cell r="A1099" t="str">
            <v>5BNG0227WOPD203</v>
          </cell>
          <cell r="B1099">
            <v>0</v>
          </cell>
          <cell r="C1099">
            <v>39363969.521370173</v>
          </cell>
          <cell r="D1099">
            <v>0</v>
          </cell>
          <cell r="E1099">
            <v>0</v>
          </cell>
          <cell r="F1099">
            <v>0</v>
          </cell>
        </row>
        <row r="1100">
          <cell r="A1100" t="str">
            <v>5BNG0227WOPD204</v>
          </cell>
          <cell r="B1100">
            <v>0</v>
          </cell>
          <cell r="C1100">
            <v>40553519.521370173</v>
          </cell>
          <cell r="D1100">
            <v>0</v>
          </cell>
          <cell r="E1100">
            <v>0</v>
          </cell>
          <cell r="F1100">
            <v>0</v>
          </cell>
        </row>
        <row r="1101">
          <cell r="A1101" t="str">
            <v>5CNG0223WOPD105</v>
          </cell>
          <cell r="B1101">
            <v>0</v>
          </cell>
          <cell r="C1101">
            <v>0</v>
          </cell>
          <cell r="D1101">
            <v>0</v>
          </cell>
          <cell r="E1101">
            <v>0</v>
          </cell>
          <cell r="F1101">
            <v>0</v>
          </cell>
        </row>
        <row r="1102">
          <cell r="A1102" t="str">
            <v>5CNG0223WOPD106</v>
          </cell>
          <cell r="B1102">
            <v>0</v>
          </cell>
          <cell r="C1102">
            <v>0</v>
          </cell>
          <cell r="D1102">
            <v>0</v>
          </cell>
          <cell r="E1102">
            <v>0</v>
          </cell>
          <cell r="F1102">
            <v>0</v>
          </cell>
        </row>
        <row r="1103">
          <cell r="A1103" t="str">
            <v>5CNG0223WOPD107</v>
          </cell>
          <cell r="B1103">
            <v>0</v>
          </cell>
          <cell r="C1103">
            <v>0</v>
          </cell>
          <cell r="D1103">
            <v>0</v>
          </cell>
          <cell r="E1103">
            <v>0</v>
          </cell>
          <cell r="F1103">
            <v>0</v>
          </cell>
        </row>
        <row r="1104">
          <cell r="A1104" t="str">
            <v>5CNG0205NOIL629</v>
          </cell>
          <cell r="B1104">
            <v>0</v>
          </cell>
          <cell r="C1104">
            <v>0</v>
          </cell>
          <cell r="D1104">
            <v>0</v>
          </cell>
          <cell r="E1104">
            <v>0</v>
          </cell>
          <cell r="F1104">
            <v>0</v>
          </cell>
        </row>
        <row r="1105">
          <cell r="A1105" t="str">
            <v>5BNG0205NOIL628</v>
          </cell>
          <cell r="B1105">
            <v>0</v>
          </cell>
          <cell r="C1105">
            <v>0</v>
          </cell>
          <cell r="D1105">
            <v>0</v>
          </cell>
          <cell r="E1105">
            <v>0</v>
          </cell>
          <cell r="F1105">
            <v>0</v>
          </cell>
        </row>
        <row r="1106">
          <cell r="A1106" t="str">
            <v>5CNG0205PSAM011</v>
          </cell>
          <cell r="B1106">
            <v>0</v>
          </cell>
          <cell r="C1106">
            <v>0</v>
          </cell>
          <cell r="D1106">
            <v>0</v>
          </cell>
          <cell r="E1106">
            <v>0</v>
          </cell>
          <cell r="F1106">
            <v>0</v>
          </cell>
        </row>
        <row r="1107">
          <cell r="A1107" t="str">
            <v>5CNG0205PSAM012</v>
          </cell>
          <cell r="B1107">
            <v>0</v>
          </cell>
          <cell r="C1107">
            <v>0</v>
          </cell>
          <cell r="D1107">
            <v>0</v>
          </cell>
          <cell r="E1107">
            <v>0</v>
          </cell>
          <cell r="F1107">
            <v>0</v>
          </cell>
        </row>
        <row r="1108">
          <cell r="A1108" t="str">
            <v>5CNG0205PSAM013</v>
          </cell>
          <cell r="B1108">
            <v>0</v>
          </cell>
          <cell r="C1108">
            <v>0</v>
          </cell>
          <cell r="D1108">
            <v>0</v>
          </cell>
          <cell r="E1108">
            <v>0</v>
          </cell>
          <cell r="F1108">
            <v>0</v>
          </cell>
        </row>
        <row r="1109">
          <cell r="A1109" t="str">
            <v>5CNG0205PSAM478</v>
          </cell>
          <cell r="B1109">
            <v>0</v>
          </cell>
          <cell r="C1109">
            <v>0</v>
          </cell>
          <cell r="D1109">
            <v>0</v>
          </cell>
          <cell r="E1109">
            <v>0</v>
          </cell>
          <cell r="F1109">
            <v>0</v>
          </cell>
        </row>
        <row r="1110">
          <cell r="A1110" t="str">
            <v>5BNG0205PSAM278</v>
          </cell>
          <cell r="B1110">
            <v>0</v>
          </cell>
          <cell r="C1110">
            <v>0</v>
          </cell>
          <cell r="D1110">
            <v>0</v>
          </cell>
          <cell r="E1110">
            <v>0</v>
          </cell>
          <cell r="F1110">
            <v>0</v>
          </cell>
        </row>
        <row r="1111">
          <cell r="A1111" t="str">
            <v>5CNG0205NOIL623</v>
          </cell>
          <cell r="B1111">
            <v>0</v>
          </cell>
          <cell r="C1111">
            <v>0</v>
          </cell>
          <cell r="D1111">
            <v>0</v>
          </cell>
          <cell r="E1111">
            <v>0</v>
          </cell>
          <cell r="F1111">
            <v>0</v>
          </cell>
        </row>
        <row r="1112">
          <cell r="A1112" t="str">
            <v>5BNG0205NOIL622</v>
          </cell>
          <cell r="B1112">
            <v>0</v>
          </cell>
          <cell r="C1112">
            <v>0</v>
          </cell>
          <cell r="D1112">
            <v>0</v>
          </cell>
          <cell r="E1112">
            <v>0</v>
          </cell>
          <cell r="F1112">
            <v>0</v>
          </cell>
        </row>
        <row r="1113">
          <cell r="A1113" t="str">
            <v>5CNG0205NOIL625</v>
          </cell>
          <cell r="B1113">
            <v>0</v>
          </cell>
          <cell r="C1113">
            <v>0</v>
          </cell>
          <cell r="D1113">
            <v>0</v>
          </cell>
          <cell r="E1113">
            <v>0</v>
          </cell>
          <cell r="F1113">
            <v>0</v>
          </cell>
        </row>
        <row r="1114">
          <cell r="A1114" t="str">
            <v>5BNG0205NOIL624</v>
          </cell>
          <cell r="B1114">
            <v>0</v>
          </cell>
          <cell r="C1114">
            <v>0</v>
          </cell>
          <cell r="D1114">
            <v>0</v>
          </cell>
          <cell r="E1114">
            <v>0</v>
          </cell>
          <cell r="F1114">
            <v>0</v>
          </cell>
        </row>
        <row r="1115">
          <cell r="A1115" t="str">
            <v>5BNG0205PSAM776</v>
          </cell>
          <cell r="B1115">
            <v>0</v>
          </cell>
          <cell r="C1115">
            <v>0</v>
          </cell>
          <cell r="D1115">
            <v>0</v>
          </cell>
          <cell r="E1115">
            <v>0</v>
          </cell>
          <cell r="F1115">
            <v>0</v>
          </cell>
        </row>
        <row r="1116">
          <cell r="A1116" t="str">
            <v>5BNG0205PSAM777</v>
          </cell>
          <cell r="B1116">
            <v>0</v>
          </cell>
          <cell r="C1116">
            <v>0</v>
          </cell>
          <cell r="D1116">
            <v>0</v>
          </cell>
          <cell r="E1116">
            <v>0</v>
          </cell>
          <cell r="F1116">
            <v>0</v>
          </cell>
        </row>
        <row r="1117">
          <cell r="A1117" t="str">
            <v>5CNG0227WOPD103</v>
          </cell>
          <cell r="B1117">
            <v>0</v>
          </cell>
          <cell r="C1117">
            <v>0</v>
          </cell>
          <cell r="D1117">
            <v>0</v>
          </cell>
          <cell r="E1117">
            <v>0</v>
          </cell>
          <cell r="F1117">
            <v>0</v>
          </cell>
        </row>
        <row r="1118">
          <cell r="A1118" t="str">
            <v>5CNG0227WOPD101</v>
          </cell>
          <cell r="B1118">
            <v>0</v>
          </cell>
          <cell r="C1118">
            <v>0</v>
          </cell>
          <cell r="D1118">
            <v>0</v>
          </cell>
          <cell r="E1118">
            <v>0</v>
          </cell>
          <cell r="F1118">
            <v>0</v>
          </cell>
        </row>
        <row r="1119">
          <cell r="A1119" t="str">
            <v>5CNG0227WOPD100</v>
          </cell>
          <cell r="B1119">
            <v>0</v>
          </cell>
          <cell r="C1119">
            <v>0</v>
          </cell>
          <cell r="D1119">
            <v>0</v>
          </cell>
          <cell r="E1119">
            <v>0</v>
          </cell>
          <cell r="F1119">
            <v>0</v>
          </cell>
        </row>
        <row r="1120">
          <cell r="A1120" t="str">
            <v>5CNG0227WOPD104</v>
          </cell>
          <cell r="B1120">
            <v>0</v>
          </cell>
          <cell r="C1120">
            <v>0</v>
          </cell>
          <cell r="D1120">
            <v>0</v>
          </cell>
          <cell r="E1120">
            <v>0</v>
          </cell>
          <cell r="F1120">
            <v>0</v>
          </cell>
        </row>
        <row r="1121">
          <cell r="A1121" t="str">
            <v>5ENG0207PRJD111</v>
          </cell>
          <cell r="B1121">
            <v>0</v>
          </cell>
          <cell r="C1121">
            <v>0</v>
          </cell>
          <cell r="D1121">
            <v>15000000</v>
          </cell>
          <cell r="E1121">
            <v>30000000</v>
          </cell>
          <cell r="F1121">
            <v>5000000</v>
          </cell>
        </row>
        <row r="1122">
          <cell r="A1122" t="str">
            <v>8ENG0201SECD115</v>
          </cell>
          <cell r="B1122">
            <v>0</v>
          </cell>
          <cell r="C1122">
            <v>0</v>
          </cell>
          <cell r="D1122">
            <v>0</v>
          </cell>
          <cell r="E1122">
            <v>0</v>
          </cell>
          <cell r="F1122">
            <v>0</v>
          </cell>
        </row>
        <row r="1123">
          <cell r="A1123" t="str">
            <v>8ENG0201SECD114</v>
          </cell>
          <cell r="B1123">
            <v>0</v>
          </cell>
          <cell r="C1123">
            <v>0</v>
          </cell>
          <cell r="D1123">
            <v>0</v>
          </cell>
          <cell r="E1123">
            <v>0</v>
          </cell>
          <cell r="F1123">
            <v>0</v>
          </cell>
        </row>
        <row r="1124">
          <cell r="A1124" t="str">
            <v>6ENG0225PODD107</v>
          </cell>
          <cell r="B1124">
            <v>34176.351035891457</v>
          </cell>
          <cell r="C1124">
            <v>37593.986139480607</v>
          </cell>
          <cell r="D1124">
            <v>37593.986139480607</v>
          </cell>
          <cell r="E1124">
            <v>37593.986139480607</v>
          </cell>
          <cell r="F1124">
            <v>37593.986139480607</v>
          </cell>
        </row>
        <row r="1125">
          <cell r="A1125" t="str">
            <v>6ENG0223PODD109</v>
          </cell>
          <cell r="B1125">
            <v>7352.6611373740934</v>
          </cell>
          <cell r="C1125">
            <v>8087.9272511115041</v>
          </cell>
          <cell r="D1125">
            <v>8087.9272511115041</v>
          </cell>
          <cell r="E1125">
            <v>8087.9272511115041</v>
          </cell>
          <cell r="F1125">
            <v>8087.9272511115041</v>
          </cell>
        </row>
        <row r="1126">
          <cell r="A1126" t="str">
            <v>6ENG0227PODD109</v>
          </cell>
          <cell r="B1126">
            <v>2386.6255180829976</v>
          </cell>
          <cell r="C1126">
            <v>2625.2880698912977</v>
          </cell>
          <cell r="D1126">
            <v>2625.2880698912977</v>
          </cell>
          <cell r="E1126">
            <v>2625.2880698912977</v>
          </cell>
          <cell r="F1126">
            <v>2625.2880698912977</v>
          </cell>
        </row>
        <row r="1127">
          <cell r="A1127" t="str">
            <v>6ENG0221PODD116</v>
          </cell>
          <cell r="B1127">
            <v>1477.6503597773451</v>
          </cell>
          <cell r="C1127">
            <v>1625.4153957550798</v>
          </cell>
          <cell r="D1127">
            <v>1625.4153957550798</v>
          </cell>
          <cell r="E1127">
            <v>1625.4153957550798</v>
          </cell>
          <cell r="F1127">
            <v>1625.4153957550798</v>
          </cell>
        </row>
        <row r="1128">
          <cell r="A1128" t="str">
            <v>6ANG0201PEDD105</v>
          </cell>
          <cell r="B1128">
            <v>0</v>
          </cell>
          <cell r="C1128">
            <v>0</v>
          </cell>
          <cell r="D1128">
            <v>0</v>
          </cell>
          <cell r="E1128">
            <v>0</v>
          </cell>
          <cell r="F1128">
            <v>0</v>
          </cell>
        </row>
        <row r="1129">
          <cell r="A1129" t="str">
            <v>8ENG0201SECD106</v>
          </cell>
          <cell r="B1129">
            <v>4000000</v>
          </cell>
          <cell r="C1129">
            <v>3800000</v>
          </cell>
          <cell r="D1129">
            <v>3610000</v>
          </cell>
          <cell r="E1129">
            <v>3429500</v>
          </cell>
          <cell r="F1129">
            <v>3258024.9999999995</v>
          </cell>
        </row>
        <row r="1130">
          <cell r="A1130" t="str">
            <v>8ENG0201SECD108</v>
          </cell>
          <cell r="B1130">
            <v>0</v>
          </cell>
          <cell r="C1130">
            <v>0</v>
          </cell>
          <cell r="D1130">
            <v>0</v>
          </cell>
          <cell r="E1130">
            <v>0</v>
          </cell>
          <cell r="F1130">
            <v>0</v>
          </cell>
        </row>
        <row r="1131">
          <cell r="A1131" t="str">
            <v>6MNG0205PSAM110</v>
          </cell>
          <cell r="B1131">
            <v>31147.540983606552</v>
          </cell>
          <cell r="C1131">
            <v>31147.540983606552</v>
          </cell>
          <cell r="D1131">
            <v>31147.540983606552</v>
          </cell>
          <cell r="E1131">
            <v>31147.540983606552</v>
          </cell>
          <cell r="F1131">
            <v>31147.540983606552</v>
          </cell>
        </row>
        <row r="1132">
          <cell r="A1132" t="str">
            <v>6MNG0221HSSE104</v>
          </cell>
          <cell r="B1132">
            <v>31147.540983606552</v>
          </cell>
          <cell r="C1132">
            <v>31147.540983606552</v>
          </cell>
          <cell r="D1132">
            <v>31147.540983606552</v>
          </cell>
          <cell r="E1132">
            <v>31147.540983606552</v>
          </cell>
          <cell r="F1132">
            <v>31147.540983606552</v>
          </cell>
        </row>
        <row r="1133">
          <cell r="A1133" t="str">
            <v>6MNG0223HSSE104</v>
          </cell>
          <cell r="B1133">
            <v>31147.540983606552</v>
          </cell>
          <cell r="C1133">
            <v>31147.540983606552</v>
          </cell>
          <cell r="D1133">
            <v>31147.540983606552</v>
          </cell>
          <cell r="E1133">
            <v>31147.540983606552</v>
          </cell>
          <cell r="F1133">
            <v>31147.540983606552</v>
          </cell>
        </row>
        <row r="1134">
          <cell r="A1134" t="str">
            <v>6MNG0227HSSE104</v>
          </cell>
          <cell r="B1134">
            <v>31147.540983606552</v>
          </cell>
          <cell r="C1134">
            <v>31147.540983606552</v>
          </cell>
          <cell r="D1134">
            <v>31147.540983606552</v>
          </cell>
          <cell r="E1134">
            <v>31147.540983606552</v>
          </cell>
          <cell r="F1134">
            <v>31147.540983606552</v>
          </cell>
        </row>
        <row r="1135">
          <cell r="A1135" t="str">
            <v>6ENG0223PODD102</v>
          </cell>
          <cell r="B1135">
            <v>8500</v>
          </cell>
          <cell r="C1135">
            <v>9350.0000000000018</v>
          </cell>
          <cell r="D1135">
            <v>9350.0000000000018</v>
          </cell>
          <cell r="E1135">
            <v>9350.0000000000018</v>
          </cell>
          <cell r="F1135">
            <v>9350.0000000000018</v>
          </cell>
        </row>
        <row r="1136">
          <cell r="A1136" t="str">
            <v>6ENG0225PODD124</v>
          </cell>
          <cell r="B1136">
            <v>41011.621243069741</v>
          </cell>
          <cell r="C1136">
            <v>45112.783367376724</v>
          </cell>
          <cell r="D1136">
            <v>45112.783367376724</v>
          </cell>
          <cell r="E1136">
            <v>45112.783367376724</v>
          </cell>
          <cell r="F1136">
            <v>45112.783367376724</v>
          </cell>
        </row>
        <row r="1137">
          <cell r="A1137" t="str">
            <v>6ENG0221PODD104</v>
          </cell>
          <cell r="B1137">
            <v>1847.0629497216817</v>
          </cell>
          <cell r="C1137">
            <v>2031.7692446938502</v>
          </cell>
          <cell r="D1137">
            <v>2031.7692446938502</v>
          </cell>
          <cell r="E1137">
            <v>2031.7692446938502</v>
          </cell>
          <cell r="F1137">
            <v>2031.7692446938502</v>
          </cell>
        </row>
        <row r="1138">
          <cell r="A1138" t="str">
            <v>6MNG0201HSSE108</v>
          </cell>
          <cell r="B1138">
            <v>500000</v>
          </cell>
          <cell r="C1138">
            <v>550000</v>
          </cell>
          <cell r="D1138">
            <v>600000</v>
          </cell>
          <cell r="E1138">
            <v>650000</v>
          </cell>
          <cell r="F1138">
            <v>700000</v>
          </cell>
        </row>
        <row r="1139">
          <cell r="A1139" t="str">
            <v>6ENG0223PODD111</v>
          </cell>
          <cell r="B1139">
            <v>32167.892476011657</v>
          </cell>
          <cell r="C1139">
            <v>35384.681723612826</v>
          </cell>
          <cell r="D1139">
            <v>35384.681723612826</v>
          </cell>
          <cell r="E1139">
            <v>35384.681723612826</v>
          </cell>
          <cell r="F1139">
            <v>35384.681723612826</v>
          </cell>
        </row>
        <row r="1140">
          <cell r="A1140" t="str">
            <v>6ENG0227PODD108</v>
          </cell>
          <cell r="B1140">
            <v>8233.8580373863424</v>
          </cell>
          <cell r="C1140">
            <v>9057.2438411249768</v>
          </cell>
          <cell r="D1140">
            <v>9057.2438411249768</v>
          </cell>
          <cell r="E1140">
            <v>9057.2438411249768</v>
          </cell>
          <cell r="F1140">
            <v>9057.2438411249768</v>
          </cell>
        </row>
        <row r="1141">
          <cell r="A1141" t="str">
            <v>6ENG0221PODD105</v>
          </cell>
          <cell r="B1141">
            <v>1970.2004797031273</v>
          </cell>
          <cell r="C1141">
            <v>2167.2205276734398</v>
          </cell>
          <cell r="D1141">
            <v>2167.2205276734398</v>
          </cell>
          <cell r="E1141">
            <v>2167.2205276734398</v>
          </cell>
          <cell r="F1141">
            <v>2167.2205276734398</v>
          </cell>
        </row>
        <row r="1142">
          <cell r="A1142" t="str">
            <v>6ENG0223PODD101</v>
          </cell>
          <cell r="B1142">
            <v>30636.088072392056</v>
          </cell>
          <cell r="C1142">
            <v>33699.696879631265</v>
          </cell>
          <cell r="D1142">
            <v>33699.696879631265</v>
          </cell>
          <cell r="E1142">
            <v>33699.696879631265</v>
          </cell>
          <cell r="F1142">
            <v>33699.696879631265</v>
          </cell>
        </row>
        <row r="1143">
          <cell r="A1143" t="str">
            <v>6ENG0205HSSE100</v>
          </cell>
          <cell r="B1143">
            <v>76000</v>
          </cell>
          <cell r="C1143">
            <v>76000</v>
          </cell>
          <cell r="D1143">
            <v>76000</v>
          </cell>
          <cell r="E1143">
            <v>76000</v>
          </cell>
          <cell r="F1143">
            <v>76000</v>
          </cell>
        </row>
        <row r="1144">
          <cell r="A1144" t="str">
            <v>6MNG0221HSSE106</v>
          </cell>
          <cell r="B1144">
            <v>76000</v>
          </cell>
          <cell r="C1144">
            <v>76000</v>
          </cell>
          <cell r="D1144">
            <v>76000</v>
          </cell>
          <cell r="E1144">
            <v>76000</v>
          </cell>
          <cell r="F1144">
            <v>76000</v>
          </cell>
        </row>
        <row r="1145">
          <cell r="A1145" t="str">
            <v>6MNG0223HSSE105</v>
          </cell>
          <cell r="B1145">
            <v>76000</v>
          </cell>
          <cell r="C1145">
            <v>76000</v>
          </cell>
          <cell r="D1145">
            <v>76000</v>
          </cell>
          <cell r="E1145">
            <v>76000</v>
          </cell>
          <cell r="F1145">
            <v>76000</v>
          </cell>
        </row>
        <row r="1146">
          <cell r="A1146" t="str">
            <v>6MNG0225HSSE105</v>
          </cell>
          <cell r="B1146">
            <v>76000</v>
          </cell>
          <cell r="C1146">
            <v>76000</v>
          </cell>
          <cell r="D1146">
            <v>76000</v>
          </cell>
          <cell r="E1146">
            <v>76000</v>
          </cell>
          <cell r="F1146">
            <v>76000</v>
          </cell>
        </row>
        <row r="1147">
          <cell r="A1147" t="str">
            <v>6ING0201FUEL210</v>
          </cell>
          <cell r="B1147">
            <v>20000000</v>
          </cell>
          <cell r="C1147">
            <v>20000000</v>
          </cell>
          <cell r="D1147">
            <v>20000000</v>
          </cell>
          <cell r="E1147">
            <v>18000000</v>
          </cell>
          <cell r="F1147">
            <v>16000000</v>
          </cell>
        </row>
        <row r="1148">
          <cell r="A1148" t="str">
            <v>8ENG0201NOIL428</v>
          </cell>
          <cell r="B1148">
            <v>0</v>
          </cell>
          <cell r="C1148">
            <v>0</v>
          </cell>
          <cell r="D1148">
            <v>0</v>
          </cell>
          <cell r="E1148">
            <v>0</v>
          </cell>
          <cell r="F1148">
            <v>0</v>
          </cell>
        </row>
        <row r="1149">
          <cell r="A1149" t="str">
            <v>8ENG0201NOIL425</v>
          </cell>
          <cell r="B1149">
            <v>0</v>
          </cell>
          <cell r="C1149">
            <v>0</v>
          </cell>
          <cell r="D1149">
            <v>0</v>
          </cell>
          <cell r="E1149">
            <v>0</v>
          </cell>
          <cell r="F1149">
            <v>0</v>
          </cell>
        </row>
        <row r="1150">
          <cell r="A1150" t="str">
            <v>6ENG0207PODD217</v>
          </cell>
          <cell r="B1150">
            <v>0</v>
          </cell>
          <cell r="C1150">
            <v>0</v>
          </cell>
          <cell r="D1150">
            <v>0</v>
          </cell>
          <cell r="E1150">
            <v>0</v>
          </cell>
          <cell r="F1150">
            <v>0</v>
          </cell>
        </row>
        <row r="1151">
          <cell r="A1151" t="str">
            <v>6ANG0201NWEL998</v>
          </cell>
          <cell r="B1151">
            <v>0</v>
          </cell>
          <cell r="C1151">
            <v>0</v>
          </cell>
          <cell r="D1151">
            <v>0</v>
          </cell>
          <cell r="E1151">
            <v>0</v>
          </cell>
          <cell r="F1151">
            <v>0</v>
          </cell>
        </row>
        <row r="1152">
          <cell r="A1152" t="str">
            <v>6ENG0205PSAM120</v>
          </cell>
          <cell r="B1152">
            <v>199200</v>
          </cell>
          <cell r="C1152">
            <v>209160</v>
          </cell>
          <cell r="D1152">
            <v>219618</v>
          </cell>
          <cell r="E1152">
            <v>230598.90000000002</v>
          </cell>
          <cell r="F1152">
            <v>242128.845</v>
          </cell>
        </row>
        <row r="1153">
          <cell r="A1153" t="str">
            <v>6ENG0221ICTD100</v>
          </cell>
          <cell r="B1153">
            <v>0</v>
          </cell>
          <cell r="C1153">
            <v>0</v>
          </cell>
          <cell r="D1153">
            <v>0</v>
          </cell>
          <cell r="E1153">
            <v>0</v>
          </cell>
          <cell r="F1153">
            <v>0</v>
          </cell>
        </row>
        <row r="1154">
          <cell r="A1154" t="str">
            <v>6ENG0223ICTD101</v>
          </cell>
          <cell r="B1154">
            <v>0</v>
          </cell>
          <cell r="C1154">
            <v>0</v>
          </cell>
          <cell r="D1154">
            <v>0</v>
          </cell>
          <cell r="E1154">
            <v>0</v>
          </cell>
          <cell r="F1154">
            <v>0</v>
          </cell>
        </row>
        <row r="1155">
          <cell r="A1155" t="str">
            <v>6ENG0225ICTD102</v>
          </cell>
          <cell r="B1155">
            <v>0</v>
          </cell>
          <cell r="C1155">
            <v>0</v>
          </cell>
          <cell r="D1155">
            <v>0</v>
          </cell>
          <cell r="E1155">
            <v>0</v>
          </cell>
          <cell r="F1155">
            <v>0</v>
          </cell>
        </row>
        <row r="1156">
          <cell r="A1156" t="str">
            <v>6ENG0227ICTD103</v>
          </cell>
          <cell r="B1156">
            <v>0</v>
          </cell>
          <cell r="C1156">
            <v>0</v>
          </cell>
          <cell r="D1156">
            <v>0</v>
          </cell>
          <cell r="E1156">
            <v>0</v>
          </cell>
          <cell r="F1156">
            <v>0</v>
          </cell>
        </row>
        <row r="1157">
          <cell r="A1157" t="str">
            <v>6ENG0221TSSD200</v>
          </cell>
          <cell r="B1157">
            <v>51400</v>
          </cell>
          <cell r="C1157">
            <v>60000</v>
          </cell>
          <cell r="D1157">
            <v>65000</v>
          </cell>
          <cell r="E1157">
            <v>70000</v>
          </cell>
          <cell r="F1157">
            <v>75000</v>
          </cell>
        </row>
        <row r="1158">
          <cell r="A1158" t="str">
            <v>6ENG0223TSSD201</v>
          </cell>
          <cell r="B1158">
            <v>51400</v>
          </cell>
          <cell r="C1158">
            <v>60000</v>
          </cell>
          <cell r="D1158">
            <v>65000</v>
          </cell>
          <cell r="E1158">
            <v>70000</v>
          </cell>
          <cell r="F1158">
            <v>75000</v>
          </cell>
        </row>
        <row r="1159">
          <cell r="A1159" t="str">
            <v>6ENG0225TSSD202</v>
          </cell>
          <cell r="B1159">
            <v>51400</v>
          </cell>
          <cell r="C1159">
            <v>60000</v>
          </cell>
          <cell r="D1159">
            <v>65000</v>
          </cell>
          <cell r="E1159">
            <v>70000</v>
          </cell>
          <cell r="F1159">
            <v>75000</v>
          </cell>
        </row>
        <row r="1160">
          <cell r="A1160" t="str">
            <v>6ENG0205TSSD204</v>
          </cell>
          <cell r="B1160">
            <v>51400</v>
          </cell>
          <cell r="C1160">
            <v>60000</v>
          </cell>
          <cell r="D1160">
            <v>65000</v>
          </cell>
          <cell r="E1160">
            <v>70000</v>
          </cell>
          <cell r="F1160">
            <v>75000</v>
          </cell>
        </row>
        <row r="1161">
          <cell r="A1161" t="str">
            <v>6ENG0227TSSD203</v>
          </cell>
          <cell r="B1161">
            <v>51400</v>
          </cell>
          <cell r="C1161">
            <v>60000</v>
          </cell>
          <cell r="D1161">
            <v>65000</v>
          </cell>
          <cell r="E1161">
            <v>70000</v>
          </cell>
          <cell r="F1161">
            <v>75000</v>
          </cell>
        </row>
        <row r="1162">
          <cell r="A1162" t="str">
            <v>6ENG0221PODD108</v>
          </cell>
          <cell r="B1162">
            <v>136000</v>
          </cell>
          <cell r="C1162">
            <v>100000</v>
          </cell>
          <cell r="D1162">
            <v>100000</v>
          </cell>
          <cell r="E1162">
            <v>100000</v>
          </cell>
          <cell r="F1162">
            <v>100000</v>
          </cell>
        </row>
        <row r="1163">
          <cell r="A1163" t="str">
            <v>6FNG0231TSPD104</v>
          </cell>
          <cell r="B1163">
            <v>866000</v>
          </cell>
          <cell r="C1163">
            <v>840020</v>
          </cell>
          <cell r="D1163">
            <v>814819.4</v>
          </cell>
          <cell r="E1163">
            <v>790374.81799999997</v>
          </cell>
          <cell r="F1163">
            <v>766663.57345999999</v>
          </cell>
        </row>
        <row r="1164">
          <cell r="A1164" t="str">
            <v>8ENG0221LARD100</v>
          </cell>
          <cell r="B1164">
            <v>18239.60655737705</v>
          </cell>
          <cell r="C1164">
            <v>18239.60655737705</v>
          </cell>
          <cell r="D1164">
            <v>18239.60655737705</v>
          </cell>
          <cell r="E1164">
            <v>18239.60655737705</v>
          </cell>
          <cell r="F1164">
            <v>18239.60655737705</v>
          </cell>
        </row>
        <row r="1165">
          <cell r="A1165" t="str">
            <v>6ENG0221PODD109</v>
          </cell>
          <cell r="B1165">
            <v>12571.599999999969</v>
          </cell>
          <cell r="C1165">
            <v>23719.999999999942</v>
          </cell>
          <cell r="D1165">
            <v>23719.999999999942</v>
          </cell>
          <cell r="E1165">
            <v>23719.999999999942</v>
          </cell>
          <cell r="F1165">
            <v>23719.999999999942</v>
          </cell>
        </row>
        <row r="1166">
          <cell r="A1166" t="str">
            <v>6ENG0227SARD105</v>
          </cell>
          <cell r="B1166">
            <v>464608.99087672099</v>
          </cell>
          <cell r="C1166">
            <v>464608.99087672099</v>
          </cell>
          <cell r="D1166">
            <v>464608.99087672099</v>
          </cell>
          <cell r="E1166">
            <v>464608.99087672099</v>
          </cell>
          <cell r="F1166">
            <v>464608.99087672099</v>
          </cell>
        </row>
        <row r="1167">
          <cell r="A1167" t="str">
            <v>2ZNG0200061N200</v>
          </cell>
          <cell r="B1167">
            <v>0</v>
          </cell>
          <cell r="C1167">
            <v>0</v>
          </cell>
          <cell r="D1167">
            <v>0</v>
          </cell>
          <cell r="E1167">
            <v>0</v>
          </cell>
          <cell r="F1167">
            <v>0</v>
          </cell>
        </row>
        <row r="1168">
          <cell r="A1168" t="str">
            <v>8ENG0223SARD107</v>
          </cell>
          <cell r="B1168">
            <v>40000</v>
          </cell>
          <cell r="C1168">
            <v>45000</v>
          </cell>
          <cell r="D1168">
            <v>45000</v>
          </cell>
          <cell r="E1168">
            <v>45000</v>
          </cell>
          <cell r="F1168">
            <v>45000</v>
          </cell>
        </row>
        <row r="1169">
          <cell r="A1169" t="str">
            <v>6ENG0227SARD102</v>
          </cell>
          <cell r="B1169">
            <v>22000</v>
          </cell>
          <cell r="C1169">
            <v>20000</v>
          </cell>
          <cell r="D1169">
            <v>20000</v>
          </cell>
          <cell r="E1169">
            <v>20000</v>
          </cell>
          <cell r="F1169">
            <v>20000</v>
          </cell>
        </row>
        <row r="1170">
          <cell r="A1170" t="str">
            <v>6CNG0223PEDD100</v>
          </cell>
          <cell r="B1170">
            <v>300000</v>
          </cell>
          <cell r="C1170">
            <v>300000</v>
          </cell>
          <cell r="D1170">
            <v>300000</v>
          </cell>
          <cell r="E1170">
            <v>300000</v>
          </cell>
          <cell r="F1170">
            <v>300000</v>
          </cell>
        </row>
        <row r="1171">
          <cell r="A1171" t="str">
            <v>6CNG0225PEDD100</v>
          </cell>
          <cell r="B1171">
            <v>400000</v>
          </cell>
          <cell r="C1171">
            <v>400000</v>
          </cell>
          <cell r="D1171">
            <v>400000</v>
          </cell>
          <cell r="E1171">
            <v>400000</v>
          </cell>
          <cell r="F1171">
            <v>400000</v>
          </cell>
        </row>
        <row r="1172">
          <cell r="A1172" t="str">
            <v>6ENG0221PODD117</v>
          </cell>
          <cell r="B1172">
            <v>3078.438249536136</v>
          </cell>
          <cell r="C1172">
            <v>3386.2820744897499</v>
          </cell>
          <cell r="D1172">
            <v>3386.2820744897499</v>
          </cell>
          <cell r="E1172">
            <v>3386.2820744897499</v>
          </cell>
          <cell r="F1172">
            <v>3386.2820744897499</v>
          </cell>
        </row>
        <row r="1173">
          <cell r="A1173" t="str">
            <v>6ENG0225PODD120</v>
          </cell>
          <cell r="B1173">
            <v>39010</v>
          </cell>
          <cell r="C1173">
            <v>42911</v>
          </cell>
          <cell r="D1173">
            <v>42911</v>
          </cell>
          <cell r="E1173">
            <v>42911</v>
          </cell>
          <cell r="F1173">
            <v>42911</v>
          </cell>
        </row>
        <row r="1174">
          <cell r="A1174" t="str">
            <v>6ENG0223PODD110</v>
          </cell>
          <cell r="B1174">
            <v>37599.999999999993</v>
          </cell>
          <cell r="C1174">
            <v>41360</v>
          </cell>
          <cell r="D1174">
            <v>41360</v>
          </cell>
          <cell r="E1174">
            <v>41360</v>
          </cell>
          <cell r="F1174">
            <v>41360</v>
          </cell>
        </row>
        <row r="1175">
          <cell r="A1175" t="str">
            <v>6ENG0227PODD104</v>
          </cell>
          <cell r="B1175">
            <v>26410</v>
          </cell>
          <cell r="C1175">
            <v>29051.000000000004</v>
          </cell>
          <cell r="D1175">
            <v>29051.000000000004</v>
          </cell>
          <cell r="E1175">
            <v>29051.000000000004</v>
          </cell>
          <cell r="F1175">
            <v>29051.000000000004</v>
          </cell>
        </row>
        <row r="1176">
          <cell r="A1176" t="str">
            <v>6ENG0205PSAM115</v>
          </cell>
          <cell r="B1176">
            <v>3114.7540983606555</v>
          </cell>
          <cell r="C1176">
            <v>3114.7540983606555</v>
          </cell>
          <cell r="D1176">
            <v>3114.7540983606555</v>
          </cell>
          <cell r="E1176">
            <v>3114.7540983606555</v>
          </cell>
          <cell r="F1176">
            <v>3114.7540983606555</v>
          </cell>
        </row>
        <row r="1177">
          <cell r="A1177" t="str">
            <v>6MNG0221HSSE101</v>
          </cell>
          <cell r="B1177">
            <v>3114.7540983606555</v>
          </cell>
          <cell r="C1177">
            <v>3114.7540983606555</v>
          </cell>
          <cell r="D1177">
            <v>3114.7540983606555</v>
          </cell>
          <cell r="E1177">
            <v>3114.7540983606555</v>
          </cell>
          <cell r="F1177">
            <v>3114.7540983606555</v>
          </cell>
        </row>
        <row r="1178">
          <cell r="A1178" t="str">
            <v>6MNG0223HSSE101</v>
          </cell>
          <cell r="B1178">
            <v>3114.7540983606555</v>
          </cell>
          <cell r="C1178">
            <v>3114.7540983606555</v>
          </cell>
          <cell r="D1178">
            <v>3114.7540983606555</v>
          </cell>
          <cell r="E1178">
            <v>3114.7540983606555</v>
          </cell>
          <cell r="F1178">
            <v>3114.7540983606555</v>
          </cell>
        </row>
        <row r="1179">
          <cell r="A1179" t="str">
            <v>6MNG0225HSSE100</v>
          </cell>
          <cell r="B1179">
            <v>3114.7540983606555</v>
          </cell>
          <cell r="C1179">
            <v>3114.7540983606555</v>
          </cell>
          <cell r="D1179">
            <v>3114.7540983606555</v>
          </cell>
          <cell r="E1179">
            <v>3114.7540983606555</v>
          </cell>
          <cell r="F1179">
            <v>3114.7540983606555</v>
          </cell>
        </row>
        <row r="1180">
          <cell r="A1180" t="str">
            <v>6MNG0227HSSE100</v>
          </cell>
          <cell r="B1180">
            <v>3114.7540983606555</v>
          </cell>
          <cell r="C1180">
            <v>3114.7540983606555</v>
          </cell>
          <cell r="D1180">
            <v>3114.7540983606555</v>
          </cell>
          <cell r="E1180">
            <v>3114.7540983606555</v>
          </cell>
          <cell r="F1180">
            <v>3114.7540983606555</v>
          </cell>
        </row>
        <row r="1181">
          <cell r="A1181" t="str">
            <v>6ENG0221PODD112</v>
          </cell>
          <cell r="B1181">
            <v>15359.399999999972</v>
          </cell>
          <cell r="C1181">
            <v>28979.999999999945</v>
          </cell>
          <cell r="D1181">
            <v>28979.999999999945</v>
          </cell>
          <cell r="E1181">
            <v>28979.999999999945</v>
          </cell>
          <cell r="F1181">
            <v>28979.999999999945</v>
          </cell>
        </row>
        <row r="1182">
          <cell r="A1182" t="str">
            <v>6ENG0225PODD121</v>
          </cell>
          <cell r="B1182">
            <v>81090</v>
          </cell>
          <cell r="C1182">
            <v>100000</v>
          </cell>
          <cell r="D1182">
            <v>100000</v>
          </cell>
          <cell r="E1182">
            <v>153000</v>
          </cell>
          <cell r="F1182">
            <v>153000</v>
          </cell>
        </row>
        <row r="1183">
          <cell r="A1183" t="str">
            <v>6ANG0205PEDD102</v>
          </cell>
          <cell r="B1183">
            <v>0</v>
          </cell>
          <cell r="C1183">
            <v>0</v>
          </cell>
          <cell r="D1183">
            <v>0</v>
          </cell>
          <cell r="E1183">
            <v>0</v>
          </cell>
          <cell r="F1183">
            <v>0</v>
          </cell>
        </row>
        <row r="1184">
          <cell r="A1184" t="str">
            <v>6ANG0223PEDD100</v>
          </cell>
          <cell r="B1184">
            <v>0</v>
          </cell>
          <cell r="C1184">
            <v>0</v>
          </cell>
          <cell r="D1184">
            <v>0</v>
          </cell>
          <cell r="E1184">
            <v>0</v>
          </cell>
          <cell r="F1184">
            <v>0</v>
          </cell>
        </row>
        <row r="1185">
          <cell r="A1185" t="str">
            <v>6ANG0225PEDD102</v>
          </cell>
          <cell r="B1185">
            <v>0</v>
          </cell>
          <cell r="C1185">
            <v>0</v>
          </cell>
          <cell r="D1185">
            <v>0</v>
          </cell>
          <cell r="E1185">
            <v>0</v>
          </cell>
          <cell r="F1185">
            <v>0</v>
          </cell>
        </row>
        <row r="1186">
          <cell r="A1186" t="str">
            <v>8ENG0201SECD110</v>
          </cell>
          <cell r="B1186">
            <v>0</v>
          </cell>
          <cell r="C1186">
            <v>0</v>
          </cell>
          <cell r="D1186">
            <v>0</v>
          </cell>
          <cell r="E1186">
            <v>0</v>
          </cell>
          <cell r="F1186">
            <v>0</v>
          </cell>
        </row>
        <row r="1187">
          <cell r="A1187" t="str">
            <v>6ANG0201NOIL110</v>
          </cell>
          <cell r="B1187">
            <v>1200000</v>
          </cell>
          <cell r="C1187">
            <v>0</v>
          </cell>
          <cell r="D1187">
            <v>1000000</v>
          </cell>
          <cell r="E1187">
            <v>0</v>
          </cell>
          <cell r="F1187">
            <v>1500000</v>
          </cell>
        </row>
        <row r="1188">
          <cell r="A1188" t="str">
            <v>6ENG0227PODD113</v>
          </cell>
          <cell r="B1188">
            <v>600000</v>
          </cell>
          <cell r="C1188">
            <v>400000</v>
          </cell>
          <cell r="D1188">
            <v>400000</v>
          </cell>
          <cell r="E1188">
            <v>400000</v>
          </cell>
          <cell r="F1188">
            <v>400000</v>
          </cell>
        </row>
        <row r="1189">
          <cell r="A1189" t="str">
            <v>8ENG0207SECD103</v>
          </cell>
          <cell r="B1189">
            <v>0</v>
          </cell>
          <cell r="C1189">
            <v>0</v>
          </cell>
          <cell r="D1189">
            <v>0</v>
          </cell>
          <cell r="E1189">
            <v>0</v>
          </cell>
          <cell r="F1189">
            <v>0</v>
          </cell>
        </row>
        <row r="1190">
          <cell r="A1190" t="str">
            <v>8ENG0207SECD100</v>
          </cell>
          <cell r="B1190">
            <v>0</v>
          </cell>
          <cell r="C1190">
            <v>0</v>
          </cell>
          <cell r="D1190">
            <v>0</v>
          </cell>
          <cell r="E1190">
            <v>0</v>
          </cell>
          <cell r="F1190">
            <v>0</v>
          </cell>
        </row>
        <row r="1191">
          <cell r="A1191" t="str">
            <v>8ENG0207SECD101</v>
          </cell>
          <cell r="B1191">
            <v>0</v>
          </cell>
          <cell r="C1191">
            <v>0</v>
          </cell>
          <cell r="D1191">
            <v>0</v>
          </cell>
          <cell r="E1191">
            <v>0</v>
          </cell>
          <cell r="F1191">
            <v>0</v>
          </cell>
        </row>
        <row r="1192">
          <cell r="A1192" t="str">
            <v>8ENG0207SECD102</v>
          </cell>
          <cell r="B1192">
            <v>0</v>
          </cell>
          <cell r="C1192">
            <v>0</v>
          </cell>
          <cell r="D1192">
            <v>0</v>
          </cell>
          <cell r="E1192">
            <v>0</v>
          </cell>
          <cell r="F1192">
            <v>0</v>
          </cell>
        </row>
        <row r="1193">
          <cell r="A1193" t="str">
            <v>8ENG0207SECD105</v>
          </cell>
          <cell r="B1193">
            <v>0</v>
          </cell>
          <cell r="C1193">
            <v>0</v>
          </cell>
          <cell r="D1193">
            <v>0</v>
          </cell>
          <cell r="E1193">
            <v>0</v>
          </cell>
          <cell r="F1193">
            <v>0</v>
          </cell>
        </row>
        <row r="1194">
          <cell r="A1194" t="str">
            <v>8ENG0207SECD106</v>
          </cell>
          <cell r="B1194">
            <v>0</v>
          </cell>
          <cell r="C1194">
            <v>0</v>
          </cell>
          <cell r="D1194">
            <v>0</v>
          </cell>
          <cell r="E1194">
            <v>0</v>
          </cell>
          <cell r="F1194">
            <v>0</v>
          </cell>
        </row>
        <row r="1195">
          <cell r="A1195" t="str">
            <v>8ENG0207SECD109</v>
          </cell>
          <cell r="B1195">
            <v>0</v>
          </cell>
          <cell r="C1195">
            <v>0</v>
          </cell>
          <cell r="D1195">
            <v>0</v>
          </cell>
          <cell r="E1195">
            <v>0</v>
          </cell>
          <cell r="F1195">
            <v>0</v>
          </cell>
        </row>
        <row r="1196">
          <cell r="A1196" t="str">
            <v>8ENG0207SECD107</v>
          </cell>
          <cell r="B1196">
            <v>0</v>
          </cell>
          <cell r="C1196">
            <v>0</v>
          </cell>
          <cell r="D1196">
            <v>0</v>
          </cell>
          <cell r="E1196">
            <v>0</v>
          </cell>
          <cell r="F1196">
            <v>0</v>
          </cell>
        </row>
        <row r="1197">
          <cell r="A1197" t="str">
            <v>8ENG0207SECD108</v>
          </cell>
          <cell r="B1197">
            <v>0</v>
          </cell>
          <cell r="C1197">
            <v>0</v>
          </cell>
          <cell r="D1197">
            <v>0</v>
          </cell>
          <cell r="E1197">
            <v>0</v>
          </cell>
          <cell r="F1197">
            <v>0</v>
          </cell>
        </row>
        <row r="1198">
          <cell r="A1198" t="str">
            <v>8ENG0201SECD107</v>
          </cell>
          <cell r="B1198">
            <v>1500000</v>
          </cell>
          <cell r="C1198">
            <v>1425000</v>
          </cell>
          <cell r="D1198">
            <v>1353750</v>
          </cell>
          <cell r="E1198">
            <v>1286062.5</v>
          </cell>
          <cell r="F1198">
            <v>1221759.3749999998</v>
          </cell>
        </row>
        <row r="1199">
          <cell r="A1199" t="str">
            <v>6MNG0221HSSE103</v>
          </cell>
          <cell r="B1199">
            <v>38062.295081967204</v>
          </cell>
          <cell r="C1199">
            <v>38062.295081967204</v>
          </cell>
          <cell r="D1199">
            <v>38062.295081967204</v>
          </cell>
          <cell r="E1199">
            <v>38062.295081967204</v>
          </cell>
          <cell r="F1199">
            <v>38062.295081967204</v>
          </cell>
        </row>
        <row r="1200">
          <cell r="A1200" t="str">
            <v>6MNG0223HSSE103</v>
          </cell>
          <cell r="B1200">
            <v>38000</v>
          </cell>
          <cell r="C1200">
            <v>38000</v>
          </cell>
          <cell r="D1200">
            <v>38000</v>
          </cell>
          <cell r="E1200">
            <v>38000</v>
          </cell>
          <cell r="F1200">
            <v>38000</v>
          </cell>
        </row>
        <row r="1201">
          <cell r="A1201" t="str">
            <v>6MNG0225HSSE102</v>
          </cell>
          <cell r="B1201">
            <v>38000</v>
          </cell>
          <cell r="C1201">
            <v>38000</v>
          </cell>
          <cell r="D1201">
            <v>38000</v>
          </cell>
          <cell r="E1201">
            <v>38000</v>
          </cell>
          <cell r="F1201">
            <v>38000</v>
          </cell>
        </row>
        <row r="1202">
          <cell r="A1202" t="str">
            <v>6MNG0227HSSE103</v>
          </cell>
          <cell r="B1202">
            <v>38062.295081967204</v>
          </cell>
          <cell r="C1202">
            <v>38062.295081967204</v>
          </cell>
          <cell r="D1202">
            <v>38062.295081967204</v>
          </cell>
          <cell r="E1202">
            <v>38062.295081967204</v>
          </cell>
          <cell r="F1202">
            <v>38062.295081967204</v>
          </cell>
        </row>
        <row r="1203">
          <cell r="A1203" t="str">
            <v>6MNG0221HSSE107</v>
          </cell>
          <cell r="B1203">
            <v>35881.967213114745</v>
          </cell>
          <cell r="C1203">
            <v>35881.967213114745</v>
          </cell>
          <cell r="D1203">
            <v>35881.967213114745</v>
          </cell>
          <cell r="E1203">
            <v>35881.967213114745</v>
          </cell>
          <cell r="F1203">
            <v>35881.967213114745</v>
          </cell>
        </row>
        <row r="1204">
          <cell r="A1204" t="str">
            <v>6MNG0223HSSE106</v>
          </cell>
          <cell r="B1204">
            <v>35881.967213114745</v>
          </cell>
          <cell r="C1204">
            <v>35881.967213114745</v>
          </cell>
          <cell r="D1204">
            <v>35881.967213114745</v>
          </cell>
          <cell r="E1204">
            <v>35881.967213114745</v>
          </cell>
          <cell r="F1204">
            <v>35881.967213114745</v>
          </cell>
        </row>
        <row r="1205">
          <cell r="A1205" t="str">
            <v>6MNG0225HSSE104</v>
          </cell>
          <cell r="B1205">
            <v>35881.967213114745</v>
          </cell>
          <cell r="C1205">
            <v>35881.967213114745</v>
          </cell>
          <cell r="D1205">
            <v>35881.967213114745</v>
          </cell>
          <cell r="E1205">
            <v>35881.967213114745</v>
          </cell>
          <cell r="F1205">
            <v>35881.967213114745</v>
          </cell>
        </row>
        <row r="1206">
          <cell r="A1206" t="str">
            <v>6MNG0227HSSE106</v>
          </cell>
          <cell r="B1206">
            <v>35881.967213114745</v>
          </cell>
          <cell r="C1206">
            <v>35881.967213114745</v>
          </cell>
          <cell r="D1206">
            <v>35881.967213114745</v>
          </cell>
          <cell r="E1206">
            <v>35881.967213114745</v>
          </cell>
          <cell r="F1206">
            <v>35881.967213114745</v>
          </cell>
        </row>
        <row r="1207">
          <cell r="A1207" t="str">
            <v>6ENG0201PADD380</v>
          </cell>
          <cell r="B1207">
            <v>310889.50819672132</v>
          </cell>
          <cell r="C1207">
            <v>310889.50819672132</v>
          </cell>
          <cell r="D1207">
            <v>310889.50819672132</v>
          </cell>
          <cell r="E1207">
            <v>310889.50819672132</v>
          </cell>
          <cell r="F1207">
            <v>310889.50819672132</v>
          </cell>
        </row>
        <row r="1208">
          <cell r="A1208" t="str">
            <v>6ZNG0231ALTF100</v>
          </cell>
          <cell r="B1208">
            <v>0</v>
          </cell>
          <cell r="C1208">
            <v>0</v>
          </cell>
          <cell r="D1208">
            <v>0</v>
          </cell>
          <cell r="E1208">
            <v>0</v>
          </cell>
          <cell r="F1208">
            <v>0</v>
          </cell>
        </row>
        <row r="1209">
          <cell r="A1209" t="str">
            <v>6CNG0227PEDD100</v>
          </cell>
          <cell r="B1209">
            <v>180000</v>
          </cell>
          <cell r="C1209">
            <v>250000</v>
          </cell>
          <cell r="D1209">
            <v>250000</v>
          </cell>
          <cell r="E1209">
            <v>250000</v>
          </cell>
          <cell r="F1209">
            <v>250000</v>
          </cell>
        </row>
        <row r="1210">
          <cell r="A1210" t="str">
            <v>6FNG0231TSPD105</v>
          </cell>
          <cell r="B1210">
            <v>2481000</v>
          </cell>
          <cell r="C1210">
            <v>2406569.9999999995</v>
          </cell>
          <cell r="D1210">
            <v>2334372.9</v>
          </cell>
          <cell r="E1210">
            <v>2264341.713</v>
          </cell>
          <cell r="F1210">
            <v>2196411.4616099996</v>
          </cell>
        </row>
        <row r="1211">
          <cell r="A1211" t="str">
            <v>6MNG0221HSSE102</v>
          </cell>
          <cell r="B1211">
            <v>38563.770491803276</v>
          </cell>
          <cell r="C1211">
            <v>38563.770491803276</v>
          </cell>
          <cell r="D1211">
            <v>38563.770491803276</v>
          </cell>
          <cell r="E1211">
            <v>38563.770491803276</v>
          </cell>
          <cell r="F1211">
            <v>38563.770491803276</v>
          </cell>
        </row>
        <row r="1212">
          <cell r="A1212" t="str">
            <v>6MNG0223HSSE102</v>
          </cell>
          <cell r="B1212">
            <v>38563.770491803276</v>
          </cell>
          <cell r="C1212">
            <v>38563.770491803276</v>
          </cell>
          <cell r="D1212">
            <v>38563.770491803276</v>
          </cell>
          <cell r="E1212">
            <v>38563.770491803276</v>
          </cell>
          <cell r="F1212">
            <v>38563.770491803276</v>
          </cell>
        </row>
        <row r="1213">
          <cell r="A1213" t="str">
            <v>6MNG0225HSSE101</v>
          </cell>
          <cell r="B1213">
            <v>38563.770491803276</v>
          </cell>
          <cell r="C1213">
            <v>38563.770491803276</v>
          </cell>
          <cell r="D1213">
            <v>38563.770491803276</v>
          </cell>
          <cell r="E1213">
            <v>38563.770491803276</v>
          </cell>
          <cell r="F1213">
            <v>38563.770491803276</v>
          </cell>
        </row>
        <row r="1214">
          <cell r="A1214" t="str">
            <v>6MNG0227HSSE101</v>
          </cell>
          <cell r="B1214">
            <v>38563.770491803276</v>
          </cell>
          <cell r="C1214">
            <v>38563.770491803276</v>
          </cell>
          <cell r="D1214">
            <v>38563.770491803276</v>
          </cell>
          <cell r="E1214">
            <v>38563.770491803276</v>
          </cell>
          <cell r="F1214">
            <v>38563.770491803276</v>
          </cell>
        </row>
        <row r="1215">
          <cell r="A1215" t="str">
            <v>5CNG0201WOPD066</v>
          </cell>
          <cell r="B1215">
            <v>0</v>
          </cell>
          <cell r="C1215">
            <v>0</v>
          </cell>
          <cell r="D1215">
            <v>4570809.6721311472</v>
          </cell>
          <cell r="E1215">
            <v>0</v>
          </cell>
          <cell r="F1215">
            <v>0</v>
          </cell>
        </row>
        <row r="1216">
          <cell r="A1216" t="str">
            <v>5CNG0201WOPD067</v>
          </cell>
          <cell r="B1216">
            <v>0</v>
          </cell>
          <cell r="C1216">
            <v>0</v>
          </cell>
          <cell r="D1216">
            <v>4570809.6721311472</v>
          </cell>
          <cell r="E1216">
            <v>0</v>
          </cell>
          <cell r="F1216">
            <v>0</v>
          </cell>
        </row>
        <row r="1217">
          <cell r="A1217" t="str">
            <v>5CNG0201WOPD068</v>
          </cell>
          <cell r="B1217">
            <v>0</v>
          </cell>
          <cell r="C1217">
            <v>0</v>
          </cell>
          <cell r="D1217">
            <v>4570809.6721311472</v>
          </cell>
          <cell r="E1217">
            <v>0</v>
          </cell>
          <cell r="F1217">
            <v>0</v>
          </cell>
        </row>
        <row r="1218">
          <cell r="A1218" t="str">
            <v>5CNG0201WOPD069</v>
          </cell>
          <cell r="B1218">
            <v>0</v>
          </cell>
          <cell r="C1218">
            <v>0</v>
          </cell>
          <cell r="D1218">
            <v>4570809.6721311472</v>
          </cell>
          <cell r="E1218">
            <v>0</v>
          </cell>
          <cell r="F1218">
            <v>0</v>
          </cell>
        </row>
        <row r="1219">
          <cell r="A1219" t="str">
            <v>6ENG0225PODD115</v>
          </cell>
          <cell r="B1219">
            <v>41011.621243069741</v>
          </cell>
          <cell r="C1219">
            <v>45112.783367376724</v>
          </cell>
          <cell r="D1219">
            <v>45112.783367376724</v>
          </cell>
          <cell r="E1219">
            <v>45112.783367376724</v>
          </cell>
          <cell r="F1219">
            <v>45112.783367376724</v>
          </cell>
        </row>
        <row r="1220">
          <cell r="A1220" t="str">
            <v>6ENG0223PODD107</v>
          </cell>
          <cell r="B1220">
            <v>12000</v>
          </cell>
          <cell r="C1220">
            <v>13200.000000000002</v>
          </cell>
          <cell r="D1220">
            <v>13200.000000000002</v>
          </cell>
          <cell r="E1220">
            <v>13200.000000000002</v>
          </cell>
          <cell r="F1220">
            <v>13200.000000000002</v>
          </cell>
        </row>
        <row r="1221">
          <cell r="A1221" t="str">
            <v>6ENG0225PODD104</v>
          </cell>
          <cell r="B1221">
            <v>262500</v>
          </cell>
          <cell r="C1221">
            <v>260000</v>
          </cell>
          <cell r="D1221">
            <v>260000</v>
          </cell>
          <cell r="E1221">
            <v>260000</v>
          </cell>
          <cell r="F1221">
            <v>260000</v>
          </cell>
        </row>
        <row r="1222">
          <cell r="A1222" t="str">
            <v>6ENG0227PODD118</v>
          </cell>
          <cell r="B1222">
            <v>2068.408782338598</v>
          </cell>
          <cell r="C1222">
            <v>2275.2496605724582</v>
          </cell>
          <cell r="D1222">
            <v>2275.2496605724582</v>
          </cell>
          <cell r="E1222">
            <v>2275.2496605724582</v>
          </cell>
          <cell r="F1222">
            <v>2275.2496605724582</v>
          </cell>
        </row>
        <row r="1223">
          <cell r="A1223" t="str">
            <v>6ENG0221PODD118</v>
          </cell>
          <cell r="B1223">
            <v>1500</v>
          </cell>
          <cell r="C1223">
            <v>1650.0000000000002</v>
          </cell>
          <cell r="D1223">
            <v>1650.0000000000002</v>
          </cell>
          <cell r="E1223">
            <v>1650.0000000000002</v>
          </cell>
          <cell r="F1223">
            <v>1650.0000000000002</v>
          </cell>
        </row>
        <row r="1224">
          <cell r="A1224" t="str">
            <v>6MNG0201HSSE109</v>
          </cell>
          <cell r="B1224">
            <v>200000</v>
          </cell>
          <cell r="C1224">
            <v>200000</v>
          </cell>
          <cell r="D1224">
            <v>200000</v>
          </cell>
          <cell r="E1224">
            <v>200000</v>
          </cell>
          <cell r="F1224">
            <v>200000</v>
          </cell>
        </row>
        <row r="1225">
          <cell r="A1225" t="str">
            <v>8ZNG0201AKRIEJV</v>
          </cell>
          <cell r="B1225">
            <v>0</v>
          </cell>
          <cell r="C1225">
            <v>0</v>
          </cell>
          <cell r="D1225">
            <v>0</v>
          </cell>
          <cell r="E1225">
            <v>0</v>
          </cell>
          <cell r="F1225">
            <v>0</v>
          </cell>
        </row>
        <row r="1226">
          <cell r="A1226" t="str">
            <v>8ZNG0231OVRH010</v>
          </cell>
          <cell r="B1226">
            <v>0</v>
          </cell>
          <cell r="C1226">
            <v>0</v>
          </cell>
          <cell r="D1226">
            <v>0</v>
          </cell>
          <cell r="E1226">
            <v>0</v>
          </cell>
          <cell r="F1226">
            <v>0</v>
          </cell>
        </row>
        <row r="1227">
          <cell r="A1227" t="str">
            <v>8ENG0201SECD100</v>
          </cell>
          <cell r="B1227">
            <v>0</v>
          </cell>
          <cell r="C1227">
            <v>0</v>
          </cell>
          <cell r="D1227">
            <v>0</v>
          </cell>
          <cell r="E1227">
            <v>0</v>
          </cell>
          <cell r="F1227">
            <v>0</v>
          </cell>
        </row>
        <row r="1228">
          <cell r="A1228" t="str">
            <v>8ENG0201SECD101</v>
          </cell>
          <cell r="B1228">
            <v>0</v>
          </cell>
          <cell r="C1228">
            <v>0</v>
          </cell>
          <cell r="D1228">
            <v>0</v>
          </cell>
          <cell r="E1228">
            <v>0</v>
          </cell>
          <cell r="F1228">
            <v>0</v>
          </cell>
        </row>
        <row r="1229">
          <cell r="A1229" t="str">
            <v>8ENG0201NOIL558</v>
          </cell>
          <cell r="B1229">
            <v>0</v>
          </cell>
          <cell r="C1229">
            <v>0</v>
          </cell>
          <cell r="D1229">
            <v>0</v>
          </cell>
          <cell r="E1229">
            <v>0</v>
          </cell>
          <cell r="F1229">
            <v>0</v>
          </cell>
        </row>
        <row r="1230">
          <cell r="A1230" t="str">
            <v>8ENG0201NWEL128</v>
          </cell>
          <cell r="B1230">
            <v>24895921.311475411</v>
          </cell>
          <cell r="C1230">
            <v>26140717.377049182</v>
          </cell>
          <cell r="D1230">
            <v>27447753.245901644</v>
          </cell>
          <cell r="E1230">
            <v>28820140.908196729</v>
          </cell>
          <cell r="F1230">
            <v>30261147.953606568</v>
          </cell>
        </row>
        <row r="1231">
          <cell r="A1231" t="str">
            <v>6ZNG0223OGBA109</v>
          </cell>
          <cell r="B1231">
            <v>4167370.4918032791</v>
          </cell>
          <cell r="C1231">
            <v>4375739.0163934436</v>
          </cell>
          <cell r="D1231">
            <v>4594525.9672131157</v>
          </cell>
          <cell r="E1231">
            <v>4824252.2655737717</v>
          </cell>
          <cell r="F1231">
            <v>5065464.8788524605</v>
          </cell>
        </row>
        <row r="1232">
          <cell r="A1232" t="str">
            <v>6ZNG0205PSAM100</v>
          </cell>
          <cell r="B1232">
            <v>3146272.1311475411</v>
          </cell>
          <cell r="C1232">
            <v>3303585.7377049183</v>
          </cell>
          <cell r="D1232">
            <v>3468765.0245901644</v>
          </cell>
          <cell r="E1232">
            <v>3642203.2758196727</v>
          </cell>
          <cell r="F1232">
            <v>3824313.4396106568</v>
          </cell>
        </row>
        <row r="1233">
          <cell r="A1233" t="str">
            <v>8ZNG0201NOIL603</v>
          </cell>
          <cell r="B1233">
            <v>0</v>
          </cell>
          <cell r="C1233">
            <v>0</v>
          </cell>
          <cell r="D1233">
            <v>0</v>
          </cell>
          <cell r="E1233">
            <v>0</v>
          </cell>
          <cell r="F1233">
            <v>0</v>
          </cell>
        </row>
        <row r="1234">
          <cell r="A1234" t="str">
            <v>8ENG0201NOIL238</v>
          </cell>
          <cell r="B1234">
            <v>0</v>
          </cell>
          <cell r="C1234">
            <v>0</v>
          </cell>
          <cell r="D1234">
            <v>0</v>
          </cell>
          <cell r="E1234">
            <v>0</v>
          </cell>
          <cell r="F1234">
            <v>0</v>
          </cell>
        </row>
        <row r="1235">
          <cell r="A1235" t="str">
            <v>8ENG0201NOIL544</v>
          </cell>
          <cell r="B1235">
            <v>0</v>
          </cell>
          <cell r="C1235">
            <v>0</v>
          </cell>
          <cell r="D1235">
            <v>0</v>
          </cell>
          <cell r="E1235">
            <v>0</v>
          </cell>
          <cell r="F1235">
            <v>0</v>
          </cell>
        </row>
        <row r="1236">
          <cell r="A1236" t="str">
            <v>8ENG0201SECD109</v>
          </cell>
          <cell r="B1236">
            <v>26000</v>
          </cell>
          <cell r="C1236">
            <v>24700</v>
          </cell>
          <cell r="D1236">
            <v>23465</v>
          </cell>
          <cell r="E1236">
            <v>22291.75</v>
          </cell>
          <cell r="F1236">
            <v>21177.162499999999</v>
          </cell>
        </row>
        <row r="1237">
          <cell r="A1237" t="str">
            <v>6ZNG0225OSHI110</v>
          </cell>
          <cell r="B1237">
            <v>2107904.9180327868</v>
          </cell>
          <cell r="C1237">
            <v>2213300.1639344264</v>
          </cell>
          <cell r="D1237">
            <v>2323965.1721311482</v>
          </cell>
          <cell r="E1237">
            <v>2440163.4307377054</v>
          </cell>
          <cell r="F1237">
            <v>2562171.6022745911</v>
          </cell>
        </row>
        <row r="1238">
          <cell r="A1238" t="str">
            <v>8ENG0201NOIL422</v>
          </cell>
          <cell r="B1238">
            <v>1824000</v>
          </cell>
          <cell r="C1238">
            <v>1300000</v>
          </cell>
          <cell r="D1238">
            <v>1300000</v>
          </cell>
          <cell r="E1238">
            <v>1300000</v>
          </cell>
          <cell r="F1238">
            <v>1300000</v>
          </cell>
        </row>
        <row r="1239">
          <cell r="A1239" t="str">
            <v>6ZNG0221AKRI108</v>
          </cell>
          <cell r="B1239">
            <v>2025652.4590163936</v>
          </cell>
          <cell r="C1239">
            <v>2126935.0819672132</v>
          </cell>
          <cell r="D1239">
            <v>2233281.8360655736</v>
          </cell>
          <cell r="E1239">
            <v>2344945.9278688529</v>
          </cell>
          <cell r="F1239">
            <v>2462193.2242622958</v>
          </cell>
        </row>
        <row r="1240">
          <cell r="A1240" t="str">
            <v>6ZNG0227TEBD111</v>
          </cell>
          <cell r="B1240">
            <v>2728980.3278688523</v>
          </cell>
          <cell r="C1240">
            <v>2865429.3442622954</v>
          </cell>
          <cell r="D1240">
            <v>3008700.8114754101</v>
          </cell>
          <cell r="E1240">
            <v>3159135.8520491808</v>
          </cell>
          <cell r="F1240">
            <v>3317092.6446516402</v>
          </cell>
        </row>
        <row r="1241">
          <cell r="A1241" t="str">
            <v>8ENG0201NOIL554</v>
          </cell>
          <cell r="B1241">
            <v>2749000</v>
          </cell>
          <cell r="C1241">
            <v>2886450.0000000005</v>
          </cell>
          <cell r="D1241">
            <v>3030772.5000000005</v>
          </cell>
          <cell r="E1241">
            <v>3182311.1250000005</v>
          </cell>
          <cell r="F1241">
            <v>3341426.6812500008</v>
          </cell>
        </row>
        <row r="1242">
          <cell r="A1242" t="str">
            <v>8ENG0201NOIL221</v>
          </cell>
          <cell r="B1242">
            <v>0</v>
          </cell>
          <cell r="C1242">
            <v>0</v>
          </cell>
          <cell r="D1242">
            <v>0</v>
          </cell>
          <cell r="E1242">
            <v>0</v>
          </cell>
          <cell r="F1242">
            <v>0</v>
          </cell>
        </row>
        <row r="1243">
          <cell r="A1243" t="str">
            <v>8ENG0201IEME001</v>
          </cell>
          <cell r="B1243">
            <v>6467000</v>
          </cell>
          <cell r="C1243">
            <v>6467000</v>
          </cell>
          <cell r="D1243">
            <v>6467000</v>
          </cell>
          <cell r="E1243">
            <v>6467000</v>
          </cell>
          <cell r="F1243">
            <v>6467000</v>
          </cell>
        </row>
        <row r="1244">
          <cell r="A1244" t="str">
            <v>8ENG0201NOIL229</v>
          </cell>
          <cell r="B1244">
            <v>2075636.0655737703</v>
          </cell>
          <cell r="C1244">
            <v>2179417.8688524589</v>
          </cell>
          <cell r="D1244">
            <v>2288388.7622950817</v>
          </cell>
          <cell r="E1244">
            <v>2402808.2004098361</v>
          </cell>
          <cell r="F1244">
            <v>2522948.6104303277</v>
          </cell>
        </row>
        <row r="1245">
          <cell r="A1245" t="str">
            <v>8ENG0201NOIL223</v>
          </cell>
          <cell r="B1245">
            <v>3070057.3606557376</v>
          </cell>
          <cell r="C1245">
            <v>3162159.0814754101</v>
          </cell>
          <cell r="D1245">
            <v>3257023.8539196728</v>
          </cell>
          <cell r="E1245">
            <v>3354734.5695372629</v>
          </cell>
          <cell r="F1245">
            <v>3455376.6066233804</v>
          </cell>
        </row>
        <row r="1246">
          <cell r="A1246" t="str">
            <v>8ENG0201ICTD538</v>
          </cell>
          <cell r="B1246">
            <v>4158878.0327868853</v>
          </cell>
          <cell r="C1246">
            <v>3950934.1311475411</v>
          </cell>
          <cell r="D1246">
            <v>3753387.4245901639</v>
          </cell>
          <cell r="E1246">
            <v>3565718.0533606554</v>
          </cell>
          <cell r="F1246">
            <v>3387432.1506926226</v>
          </cell>
        </row>
        <row r="1247">
          <cell r="A1247" t="str">
            <v>8ENG0221INSR500</v>
          </cell>
          <cell r="B1247">
            <v>30000</v>
          </cell>
          <cell r="C1247">
            <v>42000</v>
          </cell>
          <cell r="D1247">
            <v>50400</v>
          </cell>
          <cell r="E1247">
            <v>55440.000000000007</v>
          </cell>
          <cell r="F1247">
            <v>72072</v>
          </cell>
        </row>
        <row r="1248">
          <cell r="A1248" t="str">
            <v>8ENG0201NOIL530</v>
          </cell>
          <cell r="B1248">
            <v>3220454.8616065602</v>
          </cell>
          <cell r="C1248">
            <v>3622767.5678013102</v>
          </cell>
          <cell r="D1248">
            <v>3974676.8825524594</v>
          </cell>
          <cell r="E1248">
            <v>5156568.0943370499</v>
          </cell>
          <cell r="F1248">
            <v>5903527.6317350296</v>
          </cell>
        </row>
        <row r="1249">
          <cell r="A1249" t="str">
            <v>8ENG0202NOIL530</v>
          </cell>
          <cell r="B1249">
            <v>0</v>
          </cell>
          <cell r="C1249">
            <v>0</v>
          </cell>
          <cell r="D1249">
            <v>0</v>
          </cell>
          <cell r="E1249">
            <v>0</v>
          </cell>
          <cell r="F1249">
            <v>0</v>
          </cell>
        </row>
        <row r="1250">
          <cell r="A1250" t="str">
            <v>8ENG0211NOIL530</v>
          </cell>
          <cell r="B1250">
            <v>0</v>
          </cell>
          <cell r="C1250">
            <v>0</v>
          </cell>
          <cell r="D1250">
            <v>0</v>
          </cell>
          <cell r="E1250">
            <v>0</v>
          </cell>
          <cell r="F1250">
            <v>0</v>
          </cell>
        </row>
        <row r="1251">
          <cell r="A1251" t="str">
            <v>8ENG0210NOIL530</v>
          </cell>
          <cell r="B1251">
            <v>0</v>
          </cell>
          <cell r="C1251">
            <v>0</v>
          </cell>
          <cell r="D1251">
            <v>0</v>
          </cell>
          <cell r="E1251">
            <v>0</v>
          </cell>
          <cell r="F1251">
            <v>0</v>
          </cell>
        </row>
        <row r="1252">
          <cell r="A1252" t="str">
            <v>8ENG0223INSR502</v>
          </cell>
          <cell r="B1252">
            <v>172799.99999999997</v>
          </cell>
          <cell r="C1252">
            <v>241919.99999999997</v>
          </cell>
          <cell r="D1252">
            <v>290303.99999999994</v>
          </cell>
          <cell r="E1252">
            <v>319334.39999999997</v>
          </cell>
          <cell r="F1252">
            <v>415134.71999999997</v>
          </cell>
        </row>
        <row r="1253">
          <cell r="A1253" t="str">
            <v>8ENG0225INSR503</v>
          </cell>
          <cell r="B1253">
            <v>43199.999999999993</v>
          </cell>
          <cell r="C1253">
            <v>60479.999999999993</v>
          </cell>
          <cell r="D1253">
            <v>72575.999999999985</v>
          </cell>
          <cell r="E1253">
            <v>79833.599999999991</v>
          </cell>
          <cell r="F1253">
            <v>103783.67999999999</v>
          </cell>
        </row>
        <row r="1254">
          <cell r="A1254" t="str">
            <v>8ENG0205INSR504</v>
          </cell>
          <cell r="B1254">
            <v>19200</v>
          </cell>
          <cell r="C1254">
            <v>26880</v>
          </cell>
          <cell r="D1254">
            <v>32256</v>
          </cell>
          <cell r="E1254">
            <v>35481.599999999999</v>
          </cell>
          <cell r="F1254">
            <v>46126.080000000002</v>
          </cell>
        </row>
        <row r="1255">
          <cell r="A1255" t="str">
            <v>8ENG0227INSR505</v>
          </cell>
          <cell r="B1255">
            <v>57599.999999999993</v>
          </cell>
          <cell r="C1255">
            <v>80639.999999999985</v>
          </cell>
          <cell r="D1255">
            <v>96767.999999999985</v>
          </cell>
          <cell r="E1255">
            <v>106444.8</v>
          </cell>
          <cell r="F1255">
            <v>138378.23999999999</v>
          </cell>
        </row>
        <row r="1256">
          <cell r="A1256" t="str">
            <v>8ENG0209NOIL530</v>
          </cell>
          <cell r="B1256">
            <v>0</v>
          </cell>
          <cell r="C1256">
            <v>0</v>
          </cell>
          <cell r="D1256">
            <v>0</v>
          </cell>
          <cell r="E1256">
            <v>0</v>
          </cell>
          <cell r="F1256">
            <v>0</v>
          </cell>
        </row>
        <row r="1257">
          <cell r="A1257" t="str">
            <v>8ENG0201NOIL534</v>
          </cell>
          <cell r="B1257">
            <v>0</v>
          </cell>
          <cell r="C1257">
            <v>0</v>
          </cell>
          <cell r="D1257">
            <v>0</v>
          </cell>
          <cell r="E1257">
            <v>0</v>
          </cell>
          <cell r="F1257">
            <v>0</v>
          </cell>
        </row>
        <row r="1258">
          <cell r="A1258" t="str">
            <v>8ENG0225LARD107</v>
          </cell>
          <cell r="B1258">
            <v>104000</v>
          </cell>
          <cell r="C1258">
            <v>104000</v>
          </cell>
          <cell r="D1258">
            <v>104000</v>
          </cell>
          <cell r="E1258">
            <v>104000</v>
          </cell>
          <cell r="F1258">
            <v>104000</v>
          </cell>
        </row>
        <row r="1259">
          <cell r="A1259" t="str">
            <v>8ENG0201SECD105</v>
          </cell>
          <cell r="B1259">
            <v>0</v>
          </cell>
          <cell r="C1259">
            <v>0</v>
          </cell>
          <cell r="D1259">
            <v>0</v>
          </cell>
          <cell r="E1259">
            <v>0</v>
          </cell>
          <cell r="F1259">
            <v>0</v>
          </cell>
        </row>
        <row r="1260">
          <cell r="A1260" t="str">
            <v>8ENG0201NWEL127</v>
          </cell>
          <cell r="B1260">
            <v>1580000</v>
          </cell>
          <cell r="C1260">
            <v>1659000</v>
          </cell>
          <cell r="D1260">
            <v>1741950</v>
          </cell>
          <cell r="E1260">
            <v>1829047.5000000002</v>
          </cell>
          <cell r="F1260">
            <v>1920499.8750000002</v>
          </cell>
        </row>
        <row r="1261">
          <cell r="A1261" t="str">
            <v>8ENG0201NOIL234</v>
          </cell>
          <cell r="B1261">
            <v>42259745.046181977</v>
          </cell>
          <cell r="C1261">
            <v>40146757.793872871</v>
          </cell>
          <cell r="D1261">
            <v>38139419.904179223</v>
          </cell>
          <cell r="E1261">
            <v>36232448.908970259</v>
          </cell>
          <cell r="F1261">
            <v>34420826.463521749</v>
          </cell>
        </row>
        <row r="1262">
          <cell r="A1262" t="str">
            <v>8ENG0201NOIL235</v>
          </cell>
          <cell r="B1262">
            <v>15080000</v>
          </cell>
          <cell r="C1262">
            <v>14326000</v>
          </cell>
          <cell r="D1262">
            <v>13609699.999999998</v>
          </cell>
          <cell r="E1262">
            <v>12929214.999999998</v>
          </cell>
          <cell r="F1262">
            <v>12282754.249999998</v>
          </cell>
        </row>
        <row r="1263">
          <cell r="A1263" t="str">
            <v>8ENG0201NOIL429</v>
          </cell>
          <cell r="B1263">
            <v>21456000</v>
          </cell>
          <cell r="C1263">
            <v>20812320</v>
          </cell>
          <cell r="D1263">
            <v>20187950.399999999</v>
          </cell>
          <cell r="E1263">
            <v>19582311.887999997</v>
          </cell>
          <cell r="F1263">
            <v>18994842.531359993</v>
          </cell>
        </row>
        <row r="1264">
          <cell r="A1264" t="str">
            <v>8ENG0201NOIL300</v>
          </cell>
          <cell r="B1264">
            <v>0</v>
          </cell>
          <cell r="C1264">
            <v>0</v>
          </cell>
          <cell r="D1264">
            <v>0</v>
          </cell>
          <cell r="E1264">
            <v>0</v>
          </cell>
          <cell r="F1264">
            <v>0</v>
          </cell>
        </row>
        <row r="1265">
          <cell r="A1265" t="str">
            <v>8ENG0201NOIL236</v>
          </cell>
          <cell r="B1265">
            <v>1059000</v>
          </cell>
          <cell r="C1265">
            <v>1006050</v>
          </cell>
          <cell r="D1265">
            <v>955747.5</v>
          </cell>
          <cell r="E1265">
            <v>907960.125</v>
          </cell>
          <cell r="F1265">
            <v>862562.11874999991</v>
          </cell>
        </row>
        <row r="1266">
          <cell r="A1266" t="str">
            <v>8ENG0225LARD106</v>
          </cell>
          <cell r="B1266">
            <v>888000</v>
          </cell>
          <cell r="C1266">
            <v>888000</v>
          </cell>
          <cell r="D1266">
            <v>888000</v>
          </cell>
          <cell r="E1266">
            <v>888000</v>
          </cell>
          <cell r="F1266">
            <v>888000</v>
          </cell>
        </row>
        <row r="1267">
          <cell r="A1267" t="str">
            <v>8ENG0223SARD103</v>
          </cell>
          <cell r="B1267">
            <v>629600</v>
          </cell>
          <cell r="C1267">
            <v>629600</v>
          </cell>
          <cell r="D1267">
            <v>629600</v>
          </cell>
          <cell r="E1267">
            <v>629600</v>
          </cell>
          <cell r="F1267">
            <v>629600</v>
          </cell>
        </row>
        <row r="1268">
          <cell r="A1268" t="str">
            <v>8ENG0225LARD109</v>
          </cell>
          <cell r="B1268">
            <v>50000</v>
          </cell>
          <cell r="C1268">
            <v>50000</v>
          </cell>
          <cell r="D1268">
            <v>50000</v>
          </cell>
          <cell r="E1268">
            <v>50000</v>
          </cell>
          <cell r="F1268">
            <v>50000</v>
          </cell>
        </row>
        <row r="1269">
          <cell r="A1269" t="str">
            <v>8ENG0221LARD105</v>
          </cell>
          <cell r="B1269">
            <v>96000</v>
          </cell>
          <cell r="C1269">
            <v>96000</v>
          </cell>
          <cell r="D1269">
            <v>96000</v>
          </cell>
          <cell r="E1269">
            <v>96000</v>
          </cell>
          <cell r="F1269">
            <v>96000</v>
          </cell>
        </row>
        <row r="1270">
          <cell r="A1270" t="str">
            <v>8ENG0201NOIL424</v>
          </cell>
          <cell r="B1270">
            <v>645000</v>
          </cell>
          <cell r="C1270">
            <v>120000</v>
          </cell>
          <cell r="D1270">
            <v>120000</v>
          </cell>
          <cell r="E1270">
            <v>120000</v>
          </cell>
          <cell r="F1270">
            <v>120000</v>
          </cell>
        </row>
        <row r="1271">
          <cell r="A1271" t="str">
            <v>8ZNG0201OGBAIJV</v>
          </cell>
          <cell r="B1271">
            <v>0</v>
          </cell>
          <cell r="C1271">
            <v>0</v>
          </cell>
          <cell r="D1271">
            <v>0</v>
          </cell>
          <cell r="E1271">
            <v>0</v>
          </cell>
          <cell r="F1271">
            <v>0</v>
          </cell>
        </row>
        <row r="1272">
          <cell r="A1272" t="str">
            <v>8ENG0201NOIL423</v>
          </cell>
          <cell r="B1272">
            <v>14193000</v>
          </cell>
          <cell r="C1272">
            <v>13898539.999999998</v>
          </cell>
          <cell r="D1272">
            <v>13625943.799999999</v>
          </cell>
          <cell r="E1272">
            <v>13375855.485999998</v>
          </cell>
          <cell r="F1272">
            <v>13149929.821419999</v>
          </cell>
        </row>
        <row r="1273">
          <cell r="A1273" t="str">
            <v>8ENG0201NOIL516</v>
          </cell>
          <cell r="B1273">
            <v>0</v>
          </cell>
          <cell r="C1273">
            <v>0</v>
          </cell>
          <cell r="D1273">
            <v>0</v>
          </cell>
          <cell r="E1273">
            <v>0</v>
          </cell>
          <cell r="F1273">
            <v>0</v>
          </cell>
        </row>
        <row r="1274">
          <cell r="A1274" t="str">
            <v>8ZNG0201OSHIEJV</v>
          </cell>
          <cell r="B1274">
            <v>0</v>
          </cell>
          <cell r="C1274">
            <v>0</v>
          </cell>
          <cell r="D1274">
            <v>0</v>
          </cell>
          <cell r="E1274">
            <v>0</v>
          </cell>
          <cell r="F1274">
            <v>0</v>
          </cell>
        </row>
        <row r="1275">
          <cell r="A1275" t="str">
            <v>8ENG0201NOIL557</v>
          </cell>
          <cell r="B1275">
            <v>0</v>
          </cell>
          <cell r="C1275">
            <v>0</v>
          </cell>
          <cell r="D1275">
            <v>0</v>
          </cell>
          <cell r="E1275">
            <v>0</v>
          </cell>
          <cell r="F1275">
            <v>0</v>
          </cell>
        </row>
        <row r="1276">
          <cell r="A1276" t="str">
            <v>6ENG0205PSAM118</v>
          </cell>
          <cell r="B1276">
            <v>651000</v>
          </cell>
          <cell r="C1276">
            <v>651000</v>
          </cell>
          <cell r="D1276">
            <v>651000</v>
          </cell>
          <cell r="E1276">
            <v>651000</v>
          </cell>
          <cell r="F1276">
            <v>651000</v>
          </cell>
        </row>
        <row r="1277">
          <cell r="A1277" t="str">
            <v>8ENG0227SARD104</v>
          </cell>
          <cell r="B1277">
            <v>519000</v>
          </cell>
          <cell r="C1277">
            <v>519000</v>
          </cell>
          <cell r="D1277">
            <v>519000</v>
          </cell>
          <cell r="E1277">
            <v>519000</v>
          </cell>
          <cell r="F1277">
            <v>519000</v>
          </cell>
        </row>
        <row r="1278">
          <cell r="A1278" t="str">
            <v>8ENG0201NOIL212</v>
          </cell>
          <cell r="B1278">
            <v>0</v>
          </cell>
          <cell r="C1278">
            <v>0</v>
          </cell>
          <cell r="D1278">
            <v>0</v>
          </cell>
          <cell r="E1278">
            <v>0</v>
          </cell>
          <cell r="F1278">
            <v>0</v>
          </cell>
        </row>
        <row r="1279">
          <cell r="A1279" t="str">
            <v>8ENG0201NOIL320</v>
          </cell>
          <cell r="B1279">
            <v>0</v>
          </cell>
          <cell r="C1279">
            <v>0</v>
          </cell>
          <cell r="D1279">
            <v>0</v>
          </cell>
          <cell r="E1279">
            <v>0</v>
          </cell>
          <cell r="F1279">
            <v>0</v>
          </cell>
        </row>
        <row r="1280">
          <cell r="A1280" t="str">
            <v>8ENG0221LARD103</v>
          </cell>
          <cell r="B1280">
            <v>491000</v>
          </cell>
          <cell r="C1280">
            <v>491000</v>
          </cell>
          <cell r="D1280">
            <v>491000</v>
          </cell>
          <cell r="E1280">
            <v>491000</v>
          </cell>
          <cell r="F1280">
            <v>491000</v>
          </cell>
        </row>
        <row r="1281">
          <cell r="A1281" t="str">
            <v>8ENG0201NOIL228</v>
          </cell>
          <cell r="B1281">
            <v>0</v>
          </cell>
          <cell r="C1281">
            <v>0</v>
          </cell>
          <cell r="D1281">
            <v>0</v>
          </cell>
          <cell r="E1281">
            <v>0</v>
          </cell>
          <cell r="F1281">
            <v>0</v>
          </cell>
        </row>
        <row r="1282">
          <cell r="A1282" t="str">
            <v>8ENG0201NWEL556</v>
          </cell>
          <cell r="B1282">
            <v>0</v>
          </cell>
          <cell r="C1282">
            <v>0</v>
          </cell>
          <cell r="D1282">
            <v>0</v>
          </cell>
          <cell r="E1282">
            <v>0</v>
          </cell>
          <cell r="F1282">
            <v>0</v>
          </cell>
        </row>
        <row r="1283">
          <cell r="A1283" t="str">
            <v>8ENG0201NOIL224</v>
          </cell>
          <cell r="B1283">
            <v>0</v>
          </cell>
          <cell r="C1283">
            <v>0</v>
          </cell>
          <cell r="D1283">
            <v>0</v>
          </cell>
          <cell r="E1283">
            <v>0</v>
          </cell>
          <cell r="F1283">
            <v>0</v>
          </cell>
        </row>
        <row r="1284">
          <cell r="A1284" t="str">
            <v>8ENG0221SECD100</v>
          </cell>
          <cell r="B1284">
            <v>90665.573770491799</v>
          </cell>
          <cell r="C1284">
            <v>86132.295081967211</v>
          </cell>
          <cell r="D1284">
            <v>81825.680327868846</v>
          </cell>
          <cell r="E1284">
            <v>77734.396311475401</v>
          </cell>
          <cell r="F1284">
            <v>73847.676495901644</v>
          </cell>
        </row>
        <row r="1285">
          <cell r="A1285" t="str">
            <v>8ENG0223SECD101</v>
          </cell>
          <cell r="B1285">
            <v>762065.57377049187</v>
          </cell>
          <cell r="C1285">
            <v>723962.29508196726</v>
          </cell>
          <cell r="D1285">
            <v>687764.1803278689</v>
          </cell>
          <cell r="E1285">
            <v>653375.97131147538</v>
          </cell>
          <cell r="F1285">
            <v>620707.17274590163</v>
          </cell>
        </row>
        <row r="1286">
          <cell r="A1286" t="str">
            <v>8ENG0225SECD102</v>
          </cell>
          <cell r="B1286">
            <v>695439.34426229505</v>
          </cell>
          <cell r="C1286">
            <v>660667.37704918033</v>
          </cell>
          <cell r="D1286">
            <v>627634.00819672132</v>
          </cell>
          <cell r="E1286">
            <v>596252.30778688518</v>
          </cell>
          <cell r="F1286">
            <v>566439.69239754102</v>
          </cell>
        </row>
        <row r="1287">
          <cell r="A1287" t="str">
            <v>8ENG0227SECD103</v>
          </cell>
          <cell r="B1287">
            <v>588006.55737704912</v>
          </cell>
          <cell r="C1287">
            <v>558606.22950819659</v>
          </cell>
          <cell r="D1287">
            <v>530675.91803278669</v>
          </cell>
          <cell r="E1287">
            <v>504142.12213114742</v>
          </cell>
          <cell r="F1287">
            <v>478935.01602459</v>
          </cell>
        </row>
        <row r="1288">
          <cell r="A1288" t="str">
            <v>8ENG0201NOIL232</v>
          </cell>
          <cell r="B1288">
            <v>8434134.4262295086</v>
          </cell>
          <cell r="C1288">
            <v>8012427.7049180316</v>
          </cell>
          <cell r="D1288">
            <v>7611806.3196721291</v>
          </cell>
          <cell r="E1288">
            <v>7231216.0036885226</v>
          </cell>
          <cell r="F1288">
            <v>6869655.2035040958</v>
          </cell>
        </row>
        <row r="1289">
          <cell r="A1289" t="str">
            <v>8ENG0201NOIL233</v>
          </cell>
          <cell r="B1289">
            <v>0</v>
          </cell>
          <cell r="C1289">
            <v>0</v>
          </cell>
          <cell r="D1289">
            <v>0</v>
          </cell>
          <cell r="E1289">
            <v>0</v>
          </cell>
          <cell r="F1289">
            <v>0</v>
          </cell>
        </row>
        <row r="1290">
          <cell r="A1290" t="str">
            <v>8ENG0201SECD111</v>
          </cell>
          <cell r="B1290">
            <v>49208.974052459023</v>
          </cell>
          <cell r="C1290">
            <v>46748.525349836062</v>
          </cell>
          <cell r="D1290">
            <v>44411.099082344255</v>
          </cell>
          <cell r="E1290">
            <v>42190.544128227048</v>
          </cell>
          <cell r="F1290">
            <v>40081.016921815688</v>
          </cell>
        </row>
        <row r="1291">
          <cell r="A1291" t="str">
            <v>8ENG0201SECD103</v>
          </cell>
          <cell r="B1291">
            <v>1102187.4294116786</v>
          </cell>
          <cell r="C1291">
            <v>1047078.0579410946</v>
          </cell>
          <cell r="D1291">
            <v>994724.15504403983</v>
          </cell>
          <cell r="E1291">
            <v>944987.94729183766</v>
          </cell>
          <cell r="F1291">
            <v>897738.54992724583</v>
          </cell>
        </row>
        <row r="1292">
          <cell r="A1292" t="str">
            <v>8ENG0201SECD104</v>
          </cell>
          <cell r="B1292">
            <v>3306562.2882350492</v>
          </cell>
          <cell r="C1292">
            <v>3141234.1738232966</v>
          </cell>
          <cell r="D1292">
            <v>2984172.4651321322</v>
          </cell>
          <cell r="E1292">
            <v>2834963.8418755252</v>
          </cell>
          <cell r="F1292">
            <v>2693215.6497817491</v>
          </cell>
        </row>
        <row r="1293">
          <cell r="A1293" t="str">
            <v>8ENG0207SECD104</v>
          </cell>
          <cell r="B1293">
            <v>0</v>
          </cell>
          <cell r="C1293">
            <v>0</v>
          </cell>
          <cell r="D1293">
            <v>0</v>
          </cell>
          <cell r="E1293">
            <v>0</v>
          </cell>
          <cell r="F1293">
            <v>0</v>
          </cell>
        </row>
        <row r="1294">
          <cell r="A1294" t="str">
            <v>8ENG0201SECD102</v>
          </cell>
          <cell r="B1294">
            <v>43508.196721311477</v>
          </cell>
          <cell r="C1294">
            <v>41332.7868852459</v>
          </cell>
          <cell r="D1294">
            <v>39266.147540983606</v>
          </cell>
          <cell r="E1294">
            <v>37302.840163934423</v>
          </cell>
          <cell r="F1294">
            <v>35437.6981557377</v>
          </cell>
        </row>
        <row r="1295">
          <cell r="A1295" t="str">
            <v>8ENG0201NOIL518</v>
          </cell>
          <cell r="B1295">
            <v>0</v>
          </cell>
          <cell r="C1295">
            <v>0</v>
          </cell>
          <cell r="D1295">
            <v>0</v>
          </cell>
          <cell r="E1295">
            <v>0</v>
          </cell>
          <cell r="F1295">
            <v>0</v>
          </cell>
        </row>
        <row r="1296">
          <cell r="A1296" t="str">
            <v>8ZNG0201TEBIDJV</v>
          </cell>
          <cell r="B1296">
            <v>0</v>
          </cell>
          <cell r="C1296">
            <v>0</v>
          </cell>
          <cell r="D1296">
            <v>0</v>
          </cell>
          <cell r="E1296">
            <v>0</v>
          </cell>
          <cell r="F1296">
            <v>0</v>
          </cell>
        </row>
        <row r="1297">
          <cell r="A1297" t="str">
            <v>8ENG0201NOIL426</v>
          </cell>
          <cell r="B1297">
            <v>1500000</v>
          </cell>
          <cell r="C1297">
            <v>1455000</v>
          </cell>
          <cell r="D1297">
            <v>1411350</v>
          </cell>
          <cell r="E1297">
            <v>1369009.5</v>
          </cell>
          <cell r="F1297">
            <v>1327939.2149999999</v>
          </cell>
        </row>
        <row r="1298">
          <cell r="A1298" t="str">
            <v>8ENG0201NOIL427</v>
          </cell>
          <cell r="B1298">
            <v>1743000</v>
          </cell>
          <cell r="C1298">
            <v>1690710</v>
          </cell>
          <cell r="D1298">
            <v>1639988.7</v>
          </cell>
          <cell r="E1298">
            <v>1590789.0389999999</v>
          </cell>
          <cell r="F1298">
            <v>1543065.3678299999</v>
          </cell>
        </row>
        <row r="1299">
          <cell r="A1299" t="str">
            <v>8ENG0201NOIL303</v>
          </cell>
          <cell r="B1299">
            <v>0</v>
          </cell>
          <cell r="C1299">
            <v>0</v>
          </cell>
          <cell r="D1299">
            <v>0</v>
          </cell>
          <cell r="E1299">
            <v>0</v>
          </cell>
          <cell r="F1299">
            <v>0</v>
          </cell>
        </row>
        <row r="1300">
          <cell r="A1300" t="str">
            <v>6ENG0201WOPD105</v>
          </cell>
          <cell r="B1300">
            <v>4933958.0609919457</v>
          </cell>
          <cell r="C1300">
            <v>5087533.5289106518</v>
          </cell>
          <cell r="D1300">
            <v>5056753.5289106509</v>
          </cell>
          <cell r="E1300">
            <v>4963171.5289106518</v>
          </cell>
          <cell r="F1300">
            <v>5321839.5289106509</v>
          </cell>
        </row>
        <row r="1301">
          <cell r="A1301" t="str">
            <v>6ENG0205NOIL706</v>
          </cell>
          <cell r="B1301">
            <v>0</v>
          </cell>
          <cell r="C1301">
            <v>0</v>
          </cell>
          <cell r="D1301">
            <v>0</v>
          </cell>
          <cell r="E1301">
            <v>0</v>
          </cell>
          <cell r="F1301">
            <v>0</v>
          </cell>
        </row>
        <row r="1302">
          <cell r="A1302" t="str">
            <v>6ENG0207PODD100</v>
          </cell>
          <cell r="B1302">
            <v>700000</v>
          </cell>
          <cell r="C1302">
            <v>770000.00000000012</v>
          </cell>
          <cell r="D1302">
            <v>770000.00000000012</v>
          </cell>
          <cell r="E1302">
            <v>770000.00000000012</v>
          </cell>
          <cell r="F1302">
            <v>770000.00000000012</v>
          </cell>
        </row>
        <row r="1303">
          <cell r="A1303" t="str">
            <v>6BNG0201NOIL701</v>
          </cell>
          <cell r="B1303">
            <v>0</v>
          </cell>
          <cell r="C1303">
            <v>0</v>
          </cell>
          <cell r="D1303">
            <v>0</v>
          </cell>
          <cell r="E1303">
            <v>0</v>
          </cell>
          <cell r="F1303">
            <v>0</v>
          </cell>
        </row>
        <row r="1304">
          <cell r="A1304" t="str">
            <v>6ENG0201WOPD101</v>
          </cell>
          <cell r="B1304">
            <v>0</v>
          </cell>
          <cell r="C1304">
            <v>0</v>
          </cell>
          <cell r="D1304">
            <v>0</v>
          </cell>
          <cell r="E1304">
            <v>0</v>
          </cell>
          <cell r="F1304">
            <v>0</v>
          </cell>
        </row>
        <row r="1305">
          <cell r="A1305" t="str">
            <v>6ENG0201PODD108</v>
          </cell>
          <cell r="B1305">
            <v>1200000</v>
          </cell>
          <cell r="C1305">
            <v>1100000</v>
          </cell>
          <cell r="D1305">
            <v>1100000</v>
          </cell>
          <cell r="E1305">
            <v>1100000</v>
          </cell>
          <cell r="F1305">
            <v>1100000</v>
          </cell>
        </row>
        <row r="1306">
          <cell r="A1306" t="str">
            <v>6ENG0207NOIL735</v>
          </cell>
          <cell r="B1306">
            <v>900000</v>
          </cell>
          <cell r="C1306">
            <v>990000.00000000012</v>
          </cell>
          <cell r="D1306">
            <v>990000.00000000012</v>
          </cell>
          <cell r="E1306">
            <v>990000.00000000012</v>
          </cell>
          <cell r="F1306">
            <v>990000.00000000012</v>
          </cell>
        </row>
        <row r="1307">
          <cell r="A1307" t="str">
            <v>6ANG0221PEDD102</v>
          </cell>
          <cell r="B1307">
            <v>350000</v>
          </cell>
          <cell r="C1307">
            <v>350000</v>
          </cell>
          <cell r="D1307">
            <v>350000</v>
          </cell>
          <cell r="E1307">
            <v>350000</v>
          </cell>
          <cell r="F1307">
            <v>350000</v>
          </cell>
        </row>
        <row r="1308">
          <cell r="A1308" t="str">
            <v>6JNG0201NOIL502</v>
          </cell>
          <cell r="B1308">
            <v>0</v>
          </cell>
          <cell r="C1308">
            <v>0</v>
          </cell>
          <cell r="D1308">
            <v>0</v>
          </cell>
          <cell r="E1308">
            <v>0</v>
          </cell>
          <cell r="F1308">
            <v>0</v>
          </cell>
        </row>
        <row r="1309">
          <cell r="A1309" t="str">
            <v>6JNG0201NOIL402</v>
          </cell>
          <cell r="B1309">
            <v>0</v>
          </cell>
          <cell r="C1309">
            <v>0</v>
          </cell>
          <cell r="D1309">
            <v>0</v>
          </cell>
          <cell r="E1309">
            <v>0</v>
          </cell>
          <cell r="F1309">
            <v>0</v>
          </cell>
        </row>
        <row r="1310">
          <cell r="A1310" t="str">
            <v>6ANG0223PEDD105</v>
          </cell>
          <cell r="B1310">
            <v>200000</v>
          </cell>
          <cell r="C1310">
            <v>200000</v>
          </cell>
          <cell r="D1310">
            <v>200000</v>
          </cell>
          <cell r="E1310">
            <v>200000</v>
          </cell>
          <cell r="F1310">
            <v>200000</v>
          </cell>
        </row>
        <row r="1311">
          <cell r="A1311" t="str">
            <v>6ENG0201NOIL569</v>
          </cell>
          <cell r="B1311">
            <v>900000</v>
          </cell>
          <cell r="C1311">
            <v>990000.00000000012</v>
          </cell>
          <cell r="D1311">
            <v>990000.00000000012</v>
          </cell>
          <cell r="E1311">
            <v>990000.00000000012</v>
          </cell>
          <cell r="F1311">
            <v>990000.00000000012</v>
          </cell>
        </row>
        <row r="1312">
          <cell r="A1312" t="str">
            <v>6CNG0201PEDD102</v>
          </cell>
          <cell r="B1312">
            <v>2500000</v>
          </cell>
          <cell r="C1312">
            <v>2500000</v>
          </cell>
          <cell r="D1312">
            <v>2000000</v>
          </cell>
          <cell r="E1312">
            <v>2000000</v>
          </cell>
          <cell r="F1312">
            <v>0</v>
          </cell>
        </row>
        <row r="1313">
          <cell r="A1313" t="str">
            <v>6ANG0201NOIL624</v>
          </cell>
          <cell r="B1313">
            <v>0</v>
          </cell>
          <cell r="C1313">
            <v>0</v>
          </cell>
          <cell r="D1313">
            <v>0</v>
          </cell>
          <cell r="E1313">
            <v>0</v>
          </cell>
          <cell r="F1313">
            <v>0</v>
          </cell>
        </row>
        <row r="1314">
          <cell r="A1314" t="str">
            <v>6ANG0201PEDD800</v>
          </cell>
          <cell r="B1314">
            <v>80000</v>
          </cell>
          <cell r="C1314">
            <v>80000</v>
          </cell>
          <cell r="D1314">
            <v>80000</v>
          </cell>
          <cell r="E1314">
            <v>80000</v>
          </cell>
          <cell r="F1314">
            <v>80000</v>
          </cell>
        </row>
        <row r="1315">
          <cell r="A1315" t="str">
            <v>6ANG0201PEDD570</v>
          </cell>
          <cell r="B1315">
            <v>500000</v>
          </cell>
          <cell r="C1315">
            <v>0</v>
          </cell>
          <cell r="D1315">
            <v>0</v>
          </cell>
          <cell r="E1315">
            <v>0</v>
          </cell>
          <cell r="F1315">
            <v>0</v>
          </cell>
        </row>
        <row r="1316">
          <cell r="A1316" t="str">
            <v>6ANG0221PEDD100</v>
          </cell>
          <cell r="B1316">
            <v>100000</v>
          </cell>
          <cell r="C1316">
            <v>0</v>
          </cell>
          <cell r="D1316">
            <v>0</v>
          </cell>
          <cell r="E1316">
            <v>0</v>
          </cell>
          <cell r="F1316">
            <v>0</v>
          </cell>
        </row>
        <row r="1317">
          <cell r="A1317" t="str">
            <v>6ANG0201PEDD201</v>
          </cell>
          <cell r="B1317">
            <v>200000</v>
          </cell>
          <cell r="C1317">
            <v>200000</v>
          </cell>
          <cell r="D1317">
            <v>200000</v>
          </cell>
          <cell r="E1317">
            <v>200000</v>
          </cell>
          <cell r="F1317">
            <v>0</v>
          </cell>
        </row>
        <row r="1318">
          <cell r="A1318" t="str">
            <v>6ANG0201PEDD200</v>
          </cell>
          <cell r="B1318">
            <v>100000</v>
          </cell>
          <cell r="C1318">
            <v>100000</v>
          </cell>
          <cell r="D1318">
            <v>100000</v>
          </cell>
          <cell r="E1318">
            <v>100000</v>
          </cell>
          <cell r="F1318">
            <v>100000</v>
          </cell>
        </row>
        <row r="1319">
          <cell r="A1319" t="str">
            <v>6BNG0201NOIL706</v>
          </cell>
          <cell r="B1319">
            <v>0</v>
          </cell>
          <cell r="C1319">
            <v>0</v>
          </cell>
          <cell r="D1319">
            <v>0</v>
          </cell>
          <cell r="E1319">
            <v>0</v>
          </cell>
          <cell r="F1319">
            <v>0</v>
          </cell>
        </row>
        <row r="1320">
          <cell r="A1320" t="str">
            <v>6JNG0201NOIL510</v>
          </cell>
          <cell r="B1320">
            <v>0</v>
          </cell>
          <cell r="C1320">
            <v>0</v>
          </cell>
          <cell r="D1320">
            <v>0</v>
          </cell>
          <cell r="E1320">
            <v>0</v>
          </cell>
          <cell r="F1320">
            <v>0</v>
          </cell>
        </row>
        <row r="1321">
          <cell r="A1321" t="str">
            <v>6ANG0201PEDD102</v>
          </cell>
          <cell r="B1321">
            <v>0</v>
          </cell>
          <cell r="C1321">
            <v>0</v>
          </cell>
          <cell r="D1321">
            <v>0</v>
          </cell>
          <cell r="E1321">
            <v>0</v>
          </cell>
          <cell r="F1321">
            <v>0</v>
          </cell>
        </row>
        <row r="1322">
          <cell r="A1322" t="str">
            <v>6JNG0201NOIL411</v>
          </cell>
          <cell r="B1322">
            <v>0</v>
          </cell>
          <cell r="C1322">
            <v>0</v>
          </cell>
          <cell r="D1322">
            <v>0</v>
          </cell>
          <cell r="E1322">
            <v>0</v>
          </cell>
          <cell r="F1322">
            <v>0</v>
          </cell>
        </row>
        <row r="1323">
          <cell r="A1323" t="str">
            <v>6JNG0201NOIL410</v>
          </cell>
          <cell r="B1323">
            <v>0</v>
          </cell>
          <cell r="C1323">
            <v>0</v>
          </cell>
          <cell r="D1323">
            <v>0</v>
          </cell>
          <cell r="E1323">
            <v>0</v>
          </cell>
          <cell r="F1323">
            <v>0</v>
          </cell>
        </row>
        <row r="1324">
          <cell r="A1324" t="str">
            <v>6FNG0201NOIL021</v>
          </cell>
          <cell r="B1324">
            <v>0</v>
          </cell>
          <cell r="C1324">
            <v>0</v>
          </cell>
          <cell r="D1324">
            <v>0</v>
          </cell>
          <cell r="E1324">
            <v>0</v>
          </cell>
          <cell r="F1324">
            <v>0</v>
          </cell>
        </row>
        <row r="1325">
          <cell r="A1325" t="str">
            <v>6ENG0201PRJD809</v>
          </cell>
          <cell r="B1325">
            <v>0</v>
          </cell>
          <cell r="C1325">
            <v>0</v>
          </cell>
          <cell r="D1325">
            <v>0</v>
          </cell>
          <cell r="E1325">
            <v>0</v>
          </cell>
          <cell r="F1325">
            <v>0</v>
          </cell>
        </row>
        <row r="1326">
          <cell r="A1326" t="str">
            <v>6ENG0201NWEL958</v>
          </cell>
          <cell r="B1326">
            <v>0</v>
          </cell>
          <cell r="C1326">
            <v>0</v>
          </cell>
          <cell r="D1326">
            <v>0</v>
          </cell>
          <cell r="E1326">
            <v>0</v>
          </cell>
          <cell r="F1326">
            <v>0</v>
          </cell>
        </row>
        <row r="1327">
          <cell r="A1327" t="str">
            <v>6ENG0201NOIL560</v>
          </cell>
          <cell r="B1327">
            <v>0</v>
          </cell>
          <cell r="C1327">
            <v>0</v>
          </cell>
          <cell r="D1327">
            <v>0</v>
          </cell>
          <cell r="E1327">
            <v>0</v>
          </cell>
          <cell r="F1327">
            <v>0</v>
          </cell>
        </row>
        <row r="1328">
          <cell r="A1328" t="str">
            <v>6FNG0201NOIL913</v>
          </cell>
          <cell r="B1328">
            <v>534370.49180327868</v>
          </cell>
          <cell r="C1328">
            <v>534370.49180327868</v>
          </cell>
          <cell r="D1328">
            <v>534370.49180327868</v>
          </cell>
          <cell r="E1328">
            <v>534370.49180327868</v>
          </cell>
          <cell r="F1328">
            <v>534370.49180327868</v>
          </cell>
        </row>
        <row r="1329">
          <cell r="A1329" t="str">
            <v>6CNG0201NOIL513</v>
          </cell>
          <cell r="B1329">
            <v>0</v>
          </cell>
          <cell r="C1329">
            <v>0</v>
          </cell>
          <cell r="D1329">
            <v>0</v>
          </cell>
          <cell r="E1329">
            <v>0</v>
          </cell>
          <cell r="F1329">
            <v>0</v>
          </cell>
        </row>
        <row r="1330">
          <cell r="A1330" t="str">
            <v>6JNG0201NOIL509</v>
          </cell>
          <cell r="B1330">
            <v>0</v>
          </cell>
          <cell r="C1330">
            <v>0</v>
          </cell>
          <cell r="D1330">
            <v>0</v>
          </cell>
          <cell r="E1330">
            <v>0</v>
          </cell>
          <cell r="F1330">
            <v>0</v>
          </cell>
        </row>
        <row r="1331">
          <cell r="A1331" t="str">
            <v>6ANG0201NOIL621</v>
          </cell>
          <cell r="B1331">
            <v>0</v>
          </cell>
          <cell r="C1331">
            <v>0</v>
          </cell>
          <cell r="D1331">
            <v>0</v>
          </cell>
          <cell r="E1331">
            <v>0</v>
          </cell>
          <cell r="F1331">
            <v>0</v>
          </cell>
        </row>
        <row r="1332">
          <cell r="A1332" t="str">
            <v>6JNG0201NOIL409</v>
          </cell>
          <cell r="B1332">
            <v>0</v>
          </cell>
          <cell r="C1332">
            <v>0</v>
          </cell>
          <cell r="D1332">
            <v>0</v>
          </cell>
          <cell r="E1332">
            <v>0</v>
          </cell>
          <cell r="F1332">
            <v>0</v>
          </cell>
        </row>
        <row r="1333">
          <cell r="A1333" t="str">
            <v>6MNG0201SECU967</v>
          </cell>
          <cell r="B1333">
            <v>0</v>
          </cell>
          <cell r="C1333">
            <v>0</v>
          </cell>
          <cell r="D1333">
            <v>0</v>
          </cell>
          <cell r="E1333">
            <v>0</v>
          </cell>
          <cell r="F1333">
            <v>0</v>
          </cell>
        </row>
        <row r="1334">
          <cell r="A1334" t="str">
            <v>6MNG0225HSSE103</v>
          </cell>
          <cell r="B1334">
            <v>31147.540983606552</v>
          </cell>
          <cell r="C1334">
            <v>31147.540983606552</v>
          </cell>
          <cell r="D1334">
            <v>31147.540983606552</v>
          </cell>
          <cell r="E1334">
            <v>31147.540983606552</v>
          </cell>
          <cell r="F1334">
            <v>31147.540983606552</v>
          </cell>
        </row>
        <row r="1335">
          <cell r="A1335" t="str">
            <v>6ANG0201NOIL109</v>
          </cell>
          <cell r="B1335">
            <v>0</v>
          </cell>
          <cell r="C1335">
            <v>0</v>
          </cell>
          <cell r="D1335">
            <v>0</v>
          </cell>
          <cell r="E1335">
            <v>0</v>
          </cell>
          <cell r="F1335">
            <v>0</v>
          </cell>
        </row>
        <row r="1336">
          <cell r="A1336" t="str">
            <v>6ENG0201NOIL567</v>
          </cell>
          <cell r="B1336">
            <v>800000</v>
          </cell>
          <cell r="C1336">
            <v>880000.00000000012</v>
          </cell>
          <cell r="D1336">
            <v>880000.00000000012</v>
          </cell>
          <cell r="E1336">
            <v>880000.00000000012</v>
          </cell>
          <cell r="F1336">
            <v>880000.00000000012</v>
          </cell>
        </row>
        <row r="1337">
          <cell r="A1337" t="str">
            <v>6ENG0223SARD100</v>
          </cell>
          <cell r="B1337">
            <v>32800</v>
          </cell>
          <cell r="C1337">
            <v>32800</v>
          </cell>
          <cell r="D1337">
            <v>32800</v>
          </cell>
          <cell r="E1337">
            <v>32800</v>
          </cell>
          <cell r="F1337">
            <v>32800</v>
          </cell>
        </row>
        <row r="1338">
          <cell r="A1338" t="str">
            <v>6ENG0227SARD106</v>
          </cell>
          <cell r="B1338">
            <v>24000</v>
          </cell>
          <cell r="C1338">
            <v>24000</v>
          </cell>
          <cell r="D1338">
            <v>24000</v>
          </cell>
          <cell r="E1338">
            <v>24000</v>
          </cell>
          <cell r="F1338">
            <v>24000</v>
          </cell>
        </row>
        <row r="1339">
          <cell r="A1339" t="str">
            <v>6ENG0201NOIL934</v>
          </cell>
          <cell r="B1339">
            <v>2000000</v>
          </cell>
          <cell r="C1339">
            <v>2000000</v>
          </cell>
          <cell r="D1339">
            <v>2000000</v>
          </cell>
          <cell r="E1339">
            <v>2000000</v>
          </cell>
          <cell r="F1339">
            <v>2000000</v>
          </cell>
        </row>
        <row r="1340">
          <cell r="A1340" t="str">
            <v>6ENG0201NOIL933</v>
          </cell>
          <cell r="B1340">
            <v>3203000</v>
          </cell>
          <cell r="C1340">
            <v>3203000</v>
          </cell>
          <cell r="D1340">
            <v>3203000</v>
          </cell>
          <cell r="E1340">
            <v>3203000</v>
          </cell>
          <cell r="F1340">
            <v>3203000</v>
          </cell>
        </row>
        <row r="1341">
          <cell r="A1341" t="str">
            <v>6ENG0201NOIL936</v>
          </cell>
          <cell r="B1341">
            <v>9800000</v>
          </cell>
          <cell r="C1341">
            <v>9000000</v>
          </cell>
          <cell r="D1341">
            <v>8500000</v>
          </cell>
          <cell r="E1341">
            <v>8500000</v>
          </cell>
          <cell r="F1341">
            <v>8000000</v>
          </cell>
        </row>
        <row r="1342">
          <cell r="A1342" t="str">
            <v>6ENG0201NOIL935</v>
          </cell>
          <cell r="B1342">
            <v>2500000</v>
          </cell>
          <cell r="C1342">
            <v>2500000</v>
          </cell>
          <cell r="D1342">
            <v>2500000</v>
          </cell>
          <cell r="E1342">
            <v>2500000</v>
          </cell>
          <cell r="F1342">
            <v>2500000</v>
          </cell>
        </row>
        <row r="1343">
          <cell r="A1343" t="str">
            <v>6ENG0209NIPP939</v>
          </cell>
          <cell r="B1343">
            <v>41472887.495000005</v>
          </cell>
          <cell r="C1343">
            <v>71762887.495000005</v>
          </cell>
          <cell r="D1343">
            <v>71762887.495000005</v>
          </cell>
          <cell r="E1343">
            <v>42472887.495000005</v>
          </cell>
          <cell r="F1343">
            <v>42472887.495000005</v>
          </cell>
        </row>
        <row r="1344">
          <cell r="A1344" t="str">
            <v>6ENG0201NIPP939</v>
          </cell>
          <cell r="B1344">
            <v>0</v>
          </cell>
          <cell r="C1344">
            <v>0</v>
          </cell>
          <cell r="D1344">
            <v>0</v>
          </cell>
          <cell r="E1344">
            <v>0</v>
          </cell>
          <cell r="F1344">
            <v>0</v>
          </cell>
        </row>
        <row r="1345">
          <cell r="A1345" t="str">
            <v>6ANG0201NWEL611</v>
          </cell>
          <cell r="B1345">
            <v>0</v>
          </cell>
          <cell r="C1345">
            <v>0</v>
          </cell>
          <cell r="D1345">
            <v>0</v>
          </cell>
          <cell r="E1345">
            <v>0</v>
          </cell>
          <cell r="F1345">
            <v>0</v>
          </cell>
        </row>
        <row r="1346">
          <cell r="A1346" t="str">
            <v>6JNG0201NOIL501</v>
          </cell>
          <cell r="B1346">
            <v>0</v>
          </cell>
          <cell r="C1346">
            <v>0</v>
          </cell>
          <cell r="D1346">
            <v>0</v>
          </cell>
          <cell r="E1346">
            <v>0</v>
          </cell>
          <cell r="F1346">
            <v>0</v>
          </cell>
        </row>
        <row r="1347">
          <cell r="A1347" t="str">
            <v>6JNG0201NOIL401</v>
          </cell>
          <cell r="B1347">
            <v>0</v>
          </cell>
          <cell r="C1347">
            <v>0</v>
          </cell>
          <cell r="D1347">
            <v>0</v>
          </cell>
          <cell r="E1347">
            <v>0</v>
          </cell>
          <cell r="F1347">
            <v>0</v>
          </cell>
        </row>
        <row r="1348">
          <cell r="A1348" t="str">
            <v>6ANG0201NOIL622</v>
          </cell>
          <cell r="B1348">
            <v>0</v>
          </cell>
          <cell r="C1348">
            <v>0</v>
          </cell>
          <cell r="D1348">
            <v>0</v>
          </cell>
          <cell r="E1348">
            <v>0</v>
          </cell>
          <cell r="F1348">
            <v>0</v>
          </cell>
        </row>
        <row r="1349">
          <cell r="A1349" t="str">
            <v>6ANG0201NWEL237</v>
          </cell>
          <cell r="B1349">
            <v>0</v>
          </cell>
          <cell r="C1349">
            <v>0</v>
          </cell>
          <cell r="D1349">
            <v>0</v>
          </cell>
          <cell r="E1349">
            <v>0</v>
          </cell>
          <cell r="F1349">
            <v>0</v>
          </cell>
        </row>
        <row r="1350">
          <cell r="A1350" t="str">
            <v>6MNG0201NWEL954</v>
          </cell>
          <cell r="B1350">
            <v>0</v>
          </cell>
          <cell r="C1350">
            <v>0</v>
          </cell>
          <cell r="D1350">
            <v>0</v>
          </cell>
          <cell r="E1350">
            <v>0</v>
          </cell>
          <cell r="F1350">
            <v>0</v>
          </cell>
        </row>
        <row r="1351">
          <cell r="A1351" t="str">
            <v>6MNG0201NOIL952</v>
          </cell>
          <cell r="B1351">
            <v>0</v>
          </cell>
          <cell r="C1351">
            <v>0</v>
          </cell>
          <cell r="D1351">
            <v>0</v>
          </cell>
          <cell r="E1351">
            <v>0</v>
          </cell>
          <cell r="F1351">
            <v>0</v>
          </cell>
        </row>
        <row r="1352">
          <cell r="A1352" t="str">
            <v>6MNG0201NOIL958</v>
          </cell>
          <cell r="B1352">
            <v>719000</v>
          </cell>
          <cell r="C1352">
            <v>719000</v>
          </cell>
          <cell r="D1352">
            <v>820000</v>
          </cell>
          <cell r="E1352">
            <v>900000</v>
          </cell>
          <cell r="F1352">
            <v>950000</v>
          </cell>
        </row>
        <row r="1353">
          <cell r="A1353" t="str">
            <v>6MNG0223HSSE100</v>
          </cell>
          <cell r="B1353">
            <v>25291.803278688523</v>
          </cell>
          <cell r="C1353">
            <v>25291.803278688523</v>
          </cell>
          <cell r="D1353">
            <v>25291.803278688523</v>
          </cell>
          <cell r="E1353">
            <v>25291.803278688523</v>
          </cell>
          <cell r="F1353">
            <v>25291.803278688523</v>
          </cell>
        </row>
        <row r="1354">
          <cell r="A1354" t="str">
            <v>6MNG0225HSSE106</v>
          </cell>
          <cell r="B1354">
            <v>25291.803278688523</v>
          </cell>
          <cell r="C1354">
            <v>25291.803278688523</v>
          </cell>
          <cell r="D1354">
            <v>25291.803278688523</v>
          </cell>
          <cell r="E1354">
            <v>25291.803278688523</v>
          </cell>
          <cell r="F1354">
            <v>25291.803278688523</v>
          </cell>
        </row>
        <row r="1355">
          <cell r="A1355" t="str">
            <v>6MNG0227HSSE102</v>
          </cell>
          <cell r="B1355">
            <v>25291.803278688523</v>
          </cell>
          <cell r="C1355">
            <v>25291.803278688523</v>
          </cell>
          <cell r="D1355">
            <v>25291.803278688523</v>
          </cell>
          <cell r="E1355">
            <v>25291.803278688523</v>
          </cell>
          <cell r="F1355">
            <v>25291.803278688523</v>
          </cell>
        </row>
        <row r="1356">
          <cell r="A1356" t="str">
            <v>6MNG0221HSSE100</v>
          </cell>
          <cell r="B1356">
            <v>25291.803278688523</v>
          </cell>
          <cell r="C1356">
            <v>25291.803278688523</v>
          </cell>
          <cell r="D1356">
            <v>25291.803278688523</v>
          </cell>
          <cell r="E1356">
            <v>25291.803278688523</v>
          </cell>
          <cell r="F1356">
            <v>25291.803278688523</v>
          </cell>
        </row>
        <row r="1357">
          <cell r="A1357" t="str">
            <v>6ENG0201PODD107</v>
          </cell>
          <cell r="B1357">
            <v>700000</v>
          </cell>
          <cell r="C1357">
            <v>660000</v>
          </cell>
          <cell r="D1357">
            <v>660000</v>
          </cell>
          <cell r="E1357">
            <v>660000</v>
          </cell>
          <cell r="F1357">
            <v>660000</v>
          </cell>
        </row>
        <row r="1358">
          <cell r="A1358" t="str">
            <v>6ENG0201NOIL598</v>
          </cell>
          <cell r="B1358">
            <v>900000</v>
          </cell>
          <cell r="C1358">
            <v>990000.00000000012</v>
          </cell>
          <cell r="D1358">
            <v>990000.00000000012</v>
          </cell>
          <cell r="E1358">
            <v>990000.00000000012</v>
          </cell>
          <cell r="F1358">
            <v>990000.00000000012</v>
          </cell>
        </row>
        <row r="1359">
          <cell r="A1359" t="str">
            <v>6ENG0227PODD101</v>
          </cell>
          <cell r="B1359">
            <v>8750.9602329709924</v>
          </cell>
          <cell r="C1359">
            <v>9626.0562562680934</v>
          </cell>
          <cell r="D1359">
            <v>9626.0562562680934</v>
          </cell>
          <cell r="E1359">
            <v>9626.0562562680934</v>
          </cell>
          <cell r="F1359">
            <v>9626.0562562680934</v>
          </cell>
        </row>
        <row r="1360">
          <cell r="A1360" t="str">
            <v>6MNG0227HSSE105</v>
          </cell>
          <cell r="B1360">
            <v>76000</v>
          </cell>
          <cell r="C1360">
            <v>76000</v>
          </cell>
          <cell r="D1360">
            <v>76000</v>
          </cell>
          <cell r="E1360">
            <v>76000</v>
          </cell>
          <cell r="F1360">
            <v>76000</v>
          </cell>
        </row>
        <row r="1361">
          <cell r="A1361" t="str">
            <v>6MNG0201NOIL966</v>
          </cell>
          <cell r="B1361">
            <v>360000</v>
          </cell>
          <cell r="C1361">
            <v>400000</v>
          </cell>
          <cell r="D1361">
            <v>450000</v>
          </cell>
          <cell r="E1361">
            <v>550000</v>
          </cell>
          <cell r="F1361">
            <v>550000</v>
          </cell>
        </row>
        <row r="1362">
          <cell r="A1362" t="str">
            <v>6ENG0225PODD103</v>
          </cell>
          <cell r="B1362">
            <v>0</v>
          </cell>
          <cell r="C1362">
            <v>0</v>
          </cell>
          <cell r="D1362">
            <v>0</v>
          </cell>
          <cell r="E1362">
            <v>0</v>
          </cell>
          <cell r="F1362">
            <v>0</v>
          </cell>
        </row>
        <row r="1363">
          <cell r="A1363" t="str">
            <v>6JNG0201NOIL501.2.3.4.5.8.13</v>
          </cell>
          <cell r="B1363">
            <v>2700000</v>
          </cell>
          <cell r="C1363">
            <v>2700000</v>
          </cell>
          <cell r="D1363">
            <v>2700000</v>
          </cell>
          <cell r="E1363">
            <v>2700000</v>
          </cell>
          <cell r="F1363">
            <v>2700000</v>
          </cell>
        </row>
        <row r="1364">
          <cell r="A1364" t="str">
            <v>6ENG0223SARD104</v>
          </cell>
          <cell r="B1364">
            <v>290000</v>
          </cell>
          <cell r="C1364">
            <v>290000</v>
          </cell>
          <cell r="D1364">
            <v>290000</v>
          </cell>
          <cell r="E1364">
            <v>290000</v>
          </cell>
          <cell r="F1364">
            <v>290000</v>
          </cell>
        </row>
        <row r="1365">
          <cell r="A1365" t="str">
            <v>6JNG0201NOIL506, 7, 9, 10, 12</v>
          </cell>
          <cell r="B1365">
            <v>1000000</v>
          </cell>
          <cell r="C1365">
            <v>1000000</v>
          </cell>
          <cell r="D1365">
            <v>1000000</v>
          </cell>
          <cell r="E1365">
            <v>1000000</v>
          </cell>
          <cell r="F1365">
            <v>1000000</v>
          </cell>
        </row>
        <row r="1366">
          <cell r="A1366" t="str">
            <v>6ENG0227SARD100</v>
          </cell>
          <cell r="B1366">
            <v>150000</v>
          </cell>
          <cell r="C1366">
            <v>150000</v>
          </cell>
          <cell r="D1366">
            <v>150000</v>
          </cell>
          <cell r="E1366">
            <v>150000</v>
          </cell>
          <cell r="F1366">
            <v>150000</v>
          </cell>
        </row>
        <row r="1367">
          <cell r="A1367" t="str">
            <v>6ENG0201NOIL562</v>
          </cell>
          <cell r="B1367">
            <v>2355000</v>
          </cell>
          <cell r="C1367">
            <v>2590500</v>
          </cell>
          <cell r="D1367">
            <v>2355000</v>
          </cell>
          <cell r="E1367">
            <v>2300000</v>
          </cell>
          <cell r="F1367">
            <v>2300000</v>
          </cell>
        </row>
        <row r="1368">
          <cell r="A1368" t="str">
            <v>6ENG0207PODD211</v>
          </cell>
          <cell r="B1368">
            <v>3462000</v>
          </cell>
          <cell r="C1368">
            <v>3808200.0000000005</v>
          </cell>
          <cell r="D1368">
            <v>3400000</v>
          </cell>
          <cell r="E1368">
            <v>3400000</v>
          </cell>
          <cell r="F1368">
            <v>3000000</v>
          </cell>
        </row>
        <row r="1369">
          <cell r="A1369" t="str">
            <v>6ENG0207NOIL937</v>
          </cell>
          <cell r="B1369">
            <v>3500000</v>
          </cell>
          <cell r="C1369">
            <v>3650000</v>
          </cell>
          <cell r="D1369">
            <v>3650000</v>
          </cell>
          <cell r="E1369">
            <v>3650000</v>
          </cell>
          <cell r="F1369">
            <v>3650000</v>
          </cell>
        </row>
        <row r="1370">
          <cell r="A1370" t="str">
            <v>6ENG0201IEME101</v>
          </cell>
          <cell r="B1370">
            <v>1747000</v>
          </cell>
          <cell r="C1370">
            <v>1747000</v>
          </cell>
          <cell r="D1370">
            <v>1747000</v>
          </cell>
          <cell r="E1370">
            <v>1747000</v>
          </cell>
          <cell r="F1370">
            <v>1747000</v>
          </cell>
        </row>
        <row r="1371">
          <cell r="A1371" t="str">
            <v>6ENG0221ICTD211</v>
          </cell>
          <cell r="B1371">
            <v>33200</v>
          </cell>
          <cell r="C1371">
            <v>34860.000000000007</v>
          </cell>
          <cell r="D1371">
            <v>36603.000000000007</v>
          </cell>
          <cell r="E1371">
            <v>38433.150000000009</v>
          </cell>
          <cell r="F1371">
            <v>40354.807500000017</v>
          </cell>
        </row>
        <row r="1372">
          <cell r="A1372" t="str">
            <v>6ENG0223ICTD210</v>
          </cell>
          <cell r="B1372">
            <v>99600</v>
          </cell>
          <cell r="C1372">
            <v>104580</v>
          </cell>
          <cell r="D1372">
            <v>109809</v>
          </cell>
          <cell r="E1372">
            <v>115299.45000000001</v>
          </cell>
          <cell r="F1372">
            <v>121064.4225</v>
          </cell>
        </row>
        <row r="1373">
          <cell r="A1373" t="str">
            <v>6ENG0225ICTD190</v>
          </cell>
          <cell r="B1373">
            <v>199200</v>
          </cell>
          <cell r="C1373">
            <v>209160</v>
          </cell>
          <cell r="D1373">
            <v>219618</v>
          </cell>
          <cell r="E1373">
            <v>230598.90000000002</v>
          </cell>
          <cell r="F1373">
            <v>242128.845</v>
          </cell>
        </row>
        <row r="1374">
          <cell r="A1374" t="str">
            <v>6ENG0227ICTD215</v>
          </cell>
          <cell r="B1374">
            <v>132800</v>
          </cell>
          <cell r="C1374">
            <v>139440.00000000003</v>
          </cell>
          <cell r="D1374">
            <v>146412.00000000003</v>
          </cell>
          <cell r="E1374">
            <v>153732.60000000003</v>
          </cell>
          <cell r="F1374">
            <v>161419.23000000007</v>
          </cell>
        </row>
        <row r="1375">
          <cell r="A1375" t="str">
            <v>6ENG0201ICTD115</v>
          </cell>
          <cell r="B1375">
            <v>500000</v>
          </cell>
          <cell r="C1375">
            <v>550000</v>
          </cell>
          <cell r="D1375">
            <v>550000</v>
          </cell>
          <cell r="E1375">
            <v>550000</v>
          </cell>
          <cell r="F1375">
            <v>550000</v>
          </cell>
        </row>
        <row r="1376">
          <cell r="A1376" t="str">
            <v>6JNG0201NOIL504</v>
          </cell>
          <cell r="B1376">
            <v>0</v>
          </cell>
          <cell r="C1376">
            <v>0</v>
          </cell>
          <cell r="D1376">
            <v>0</v>
          </cell>
          <cell r="E1376">
            <v>0</v>
          </cell>
          <cell r="F1376">
            <v>0</v>
          </cell>
        </row>
        <row r="1377">
          <cell r="A1377" t="str">
            <v>6JNG0201NOIL404</v>
          </cell>
          <cell r="B1377">
            <v>0</v>
          </cell>
          <cell r="C1377">
            <v>0</v>
          </cell>
          <cell r="D1377">
            <v>0</v>
          </cell>
          <cell r="E1377">
            <v>0</v>
          </cell>
          <cell r="F1377">
            <v>0</v>
          </cell>
        </row>
        <row r="1378">
          <cell r="A1378" t="str">
            <v>6ENG0207NGAS940</v>
          </cell>
          <cell r="B1378">
            <v>4000000</v>
          </cell>
          <cell r="C1378">
            <v>4000000</v>
          </cell>
          <cell r="D1378">
            <v>3500000</v>
          </cell>
          <cell r="E1378">
            <v>3000000</v>
          </cell>
          <cell r="F1378">
            <v>2500000</v>
          </cell>
        </row>
        <row r="1379">
          <cell r="A1379" t="str">
            <v>6ENG0207NGAS942</v>
          </cell>
          <cell r="B1379">
            <v>0</v>
          </cell>
          <cell r="C1379">
            <v>0</v>
          </cell>
          <cell r="D1379">
            <v>0</v>
          </cell>
          <cell r="E1379">
            <v>0</v>
          </cell>
          <cell r="F1379">
            <v>0</v>
          </cell>
        </row>
        <row r="1380">
          <cell r="A1380" t="str">
            <v>6ENG0233WOPD001</v>
          </cell>
          <cell r="B1380">
            <v>8493976.7646700367</v>
          </cell>
          <cell r="C1380">
            <v>8638156.7646700367</v>
          </cell>
          <cell r="D1380">
            <v>8607376.7646700386</v>
          </cell>
          <cell r="E1380">
            <v>8528860.7646700367</v>
          </cell>
          <cell r="F1380">
            <v>8872462.7646700367</v>
          </cell>
        </row>
        <row r="1381">
          <cell r="A1381" t="str">
            <v>6ING0201NOIL230</v>
          </cell>
          <cell r="B1381">
            <v>0</v>
          </cell>
          <cell r="C1381">
            <v>0</v>
          </cell>
          <cell r="D1381">
            <v>0</v>
          </cell>
          <cell r="E1381">
            <v>0</v>
          </cell>
          <cell r="F1381">
            <v>0</v>
          </cell>
        </row>
        <row r="1382">
          <cell r="A1382" t="str">
            <v>6JNG0201NOIL513</v>
          </cell>
          <cell r="B1382">
            <v>0</v>
          </cell>
          <cell r="C1382">
            <v>0</v>
          </cell>
          <cell r="D1382">
            <v>0</v>
          </cell>
          <cell r="E1382">
            <v>0</v>
          </cell>
          <cell r="F1382">
            <v>0</v>
          </cell>
        </row>
        <row r="1383">
          <cell r="A1383" t="str">
            <v>6ENG0201WOPD100</v>
          </cell>
          <cell r="B1383">
            <v>0</v>
          </cell>
          <cell r="C1383">
            <v>0</v>
          </cell>
          <cell r="D1383">
            <v>0</v>
          </cell>
          <cell r="E1383">
            <v>0</v>
          </cell>
          <cell r="F1383">
            <v>0</v>
          </cell>
        </row>
        <row r="1384">
          <cell r="A1384" t="str">
            <v>6JNG0201NOIL508</v>
          </cell>
          <cell r="B1384">
            <v>0</v>
          </cell>
          <cell r="C1384">
            <v>0</v>
          </cell>
          <cell r="D1384">
            <v>0</v>
          </cell>
          <cell r="E1384">
            <v>0</v>
          </cell>
          <cell r="F1384">
            <v>0</v>
          </cell>
        </row>
        <row r="1385">
          <cell r="A1385" t="str">
            <v>2ANG0201NOIL010</v>
          </cell>
          <cell r="B1385">
            <v>0</v>
          </cell>
          <cell r="C1385">
            <v>0</v>
          </cell>
          <cell r="D1385">
            <v>0</v>
          </cell>
          <cell r="E1385">
            <v>0</v>
          </cell>
          <cell r="F1385">
            <v>0</v>
          </cell>
        </row>
        <row r="1386">
          <cell r="A1386" t="str">
            <v>6ENG0201NOIL727</v>
          </cell>
          <cell r="B1386">
            <v>2350000</v>
          </cell>
          <cell r="C1386">
            <v>2000000</v>
          </cell>
          <cell r="D1386">
            <v>2000000</v>
          </cell>
          <cell r="E1386">
            <v>2585000</v>
          </cell>
          <cell r="F1386">
            <v>2585000</v>
          </cell>
        </row>
        <row r="1387">
          <cell r="A1387" t="str">
            <v>6ENG0201NOIL514</v>
          </cell>
          <cell r="B1387">
            <v>0</v>
          </cell>
          <cell r="C1387">
            <v>0</v>
          </cell>
          <cell r="D1387">
            <v>0</v>
          </cell>
          <cell r="E1387">
            <v>0</v>
          </cell>
          <cell r="F1387">
            <v>0</v>
          </cell>
        </row>
        <row r="1388">
          <cell r="A1388" t="str">
            <v>6ENG0205PSAM101</v>
          </cell>
          <cell r="B1388">
            <v>56000</v>
          </cell>
          <cell r="C1388">
            <v>61600.000000000007</v>
          </cell>
          <cell r="D1388">
            <v>61600.000000000007</v>
          </cell>
          <cell r="E1388">
            <v>61600.000000000007</v>
          </cell>
          <cell r="F1388">
            <v>61600.000000000007</v>
          </cell>
        </row>
        <row r="1389">
          <cell r="A1389" t="str">
            <v>6FNG0201NOIL431</v>
          </cell>
          <cell r="B1389">
            <v>3463000</v>
          </cell>
          <cell r="C1389">
            <v>2973000</v>
          </cell>
          <cell r="D1389">
            <v>2973000</v>
          </cell>
          <cell r="E1389">
            <v>2973000</v>
          </cell>
          <cell r="F1389">
            <v>2973000</v>
          </cell>
        </row>
        <row r="1390">
          <cell r="A1390" t="str">
            <v>6ENG0225PODD106</v>
          </cell>
          <cell r="B1390">
            <v>600000</v>
          </cell>
          <cell r="C1390">
            <v>400000</v>
          </cell>
          <cell r="D1390">
            <v>400000</v>
          </cell>
          <cell r="E1390">
            <v>400000</v>
          </cell>
          <cell r="F1390">
            <v>400000</v>
          </cell>
        </row>
        <row r="1391">
          <cell r="A1391" t="str">
            <v>6ENG0201NOIL232</v>
          </cell>
          <cell r="B1391">
            <v>1009785.32750998</v>
          </cell>
          <cell r="C1391">
            <v>1055763.8602609781</v>
          </cell>
          <cell r="D1391">
            <v>1055763.8602609781</v>
          </cell>
          <cell r="E1391">
            <v>1055763.8602609781</v>
          </cell>
          <cell r="F1391">
            <v>1055763.8602609781</v>
          </cell>
        </row>
        <row r="1392">
          <cell r="A1392" t="str">
            <v>6ENG0201NWEL939</v>
          </cell>
          <cell r="B1392">
            <v>1800000</v>
          </cell>
          <cell r="C1392">
            <v>1800000</v>
          </cell>
          <cell r="D1392">
            <v>1800000</v>
          </cell>
          <cell r="E1392">
            <v>1800000</v>
          </cell>
          <cell r="F1392">
            <v>1800000</v>
          </cell>
        </row>
        <row r="1393">
          <cell r="A1393" t="str">
            <v>6ENG0205PSAM107</v>
          </cell>
          <cell r="B1393">
            <v>11000</v>
          </cell>
          <cell r="C1393">
            <v>11000</v>
          </cell>
          <cell r="D1393">
            <v>11000</v>
          </cell>
          <cell r="E1393">
            <v>11000</v>
          </cell>
          <cell r="F1393">
            <v>11000</v>
          </cell>
        </row>
        <row r="1394">
          <cell r="A1394" t="str">
            <v>6ENG0201NWEL941</v>
          </cell>
          <cell r="B1394">
            <v>8000000</v>
          </cell>
          <cell r="C1394">
            <v>5500000</v>
          </cell>
          <cell r="D1394">
            <v>5500000</v>
          </cell>
          <cell r="E1394">
            <v>5500000</v>
          </cell>
          <cell r="F1394">
            <v>5500000</v>
          </cell>
        </row>
        <row r="1395">
          <cell r="A1395" t="str">
            <v>6ENG0201NWEL940</v>
          </cell>
          <cell r="B1395">
            <v>1979999.9986400001</v>
          </cell>
          <cell r="C1395">
            <v>1979999.9986400001</v>
          </cell>
          <cell r="D1395">
            <v>1979999.9986400001</v>
          </cell>
          <cell r="E1395">
            <v>1979999.9986400001</v>
          </cell>
          <cell r="F1395">
            <v>1979999.9986400001</v>
          </cell>
        </row>
        <row r="1396">
          <cell r="A1396" t="str">
            <v>6ENG0201NOIL570</v>
          </cell>
          <cell r="B1396">
            <v>4000000</v>
          </cell>
          <cell r="C1396">
            <v>6000000</v>
          </cell>
          <cell r="D1396">
            <v>6000000</v>
          </cell>
          <cell r="E1396">
            <v>6000000</v>
          </cell>
          <cell r="F1396">
            <v>6000000</v>
          </cell>
        </row>
        <row r="1397">
          <cell r="A1397" t="str">
            <v>6ENG0201NOIL705</v>
          </cell>
          <cell r="B1397">
            <v>410000</v>
          </cell>
          <cell r="C1397">
            <v>389500</v>
          </cell>
          <cell r="D1397">
            <v>370025</v>
          </cell>
          <cell r="E1397">
            <v>351523.74999999994</v>
          </cell>
          <cell r="F1397">
            <v>333947.56249999994</v>
          </cell>
        </row>
        <row r="1398">
          <cell r="A1398" t="str">
            <v>6ENG0223PODD105</v>
          </cell>
          <cell r="B1398">
            <v>62105.399999999987</v>
          </cell>
          <cell r="C1398">
            <v>80000</v>
          </cell>
          <cell r="D1398">
            <v>80000</v>
          </cell>
          <cell r="E1398">
            <v>80000</v>
          </cell>
          <cell r="F1398">
            <v>80000</v>
          </cell>
        </row>
        <row r="1399">
          <cell r="A1399" t="str">
            <v>6ENG0225PODD112</v>
          </cell>
          <cell r="B1399">
            <v>39750</v>
          </cell>
          <cell r="C1399">
            <v>75000</v>
          </cell>
          <cell r="D1399">
            <v>75000</v>
          </cell>
          <cell r="E1399">
            <v>75000</v>
          </cell>
          <cell r="F1399">
            <v>75000</v>
          </cell>
        </row>
        <row r="1400">
          <cell r="A1400" t="str">
            <v>6ENG0205PSAM100</v>
          </cell>
          <cell r="B1400">
            <v>200000</v>
          </cell>
          <cell r="C1400">
            <v>220000.00000000003</v>
          </cell>
          <cell r="D1400">
            <v>220000.00000000003</v>
          </cell>
          <cell r="E1400">
            <v>220000.00000000003</v>
          </cell>
          <cell r="F1400">
            <v>220000.00000000003</v>
          </cell>
        </row>
        <row r="1401">
          <cell r="A1401" t="str">
            <v>6ENG0205PSAM105</v>
          </cell>
          <cell r="B1401">
            <v>800000</v>
          </cell>
          <cell r="C1401">
            <v>400000</v>
          </cell>
          <cell r="D1401">
            <v>400000</v>
          </cell>
          <cell r="E1401">
            <v>400000</v>
          </cell>
          <cell r="F1401">
            <v>400000</v>
          </cell>
        </row>
        <row r="1402">
          <cell r="A1402" t="str">
            <v>6ENG0223SARD105</v>
          </cell>
          <cell r="B1402">
            <v>477000</v>
          </cell>
          <cell r="C1402">
            <v>477000</v>
          </cell>
          <cell r="D1402">
            <v>477000</v>
          </cell>
          <cell r="E1402">
            <v>477000</v>
          </cell>
          <cell r="F1402">
            <v>477000</v>
          </cell>
        </row>
        <row r="1403">
          <cell r="A1403" t="str">
            <v>6ANG0201NWEL238</v>
          </cell>
          <cell r="B1403">
            <v>0</v>
          </cell>
          <cell r="C1403">
            <v>0</v>
          </cell>
          <cell r="D1403">
            <v>0</v>
          </cell>
          <cell r="E1403">
            <v>0</v>
          </cell>
          <cell r="F1403">
            <v>0</v>
          </cell>
        </row>
        <row r="1404">
          <cell r="A1404" t="str">
            <v>6MNG0201SEBA956</v>
          </cell>
          <cell r="B1404">
            <v>289842.5245901639</v>
          </cell>
          <cell r="C1404">
            <v>275350.39836065576</v>
          </cell>
          <cell r="D1404">
            <v>261582.87844262292</v>
          </cell>
          <cell r="E1404">
            <v>248503.73452049177</v>
          </cell>
          <cell r="F1404">
            <v>236078.54779446716</v>
          </cell>
        </row>
        <row r="1405">
          <cell r="A1405" t="str">
            <v>2ZNG0201061N201</v>
          </cell>
          <cell r="B1405">
            <v>0</v>
          </cell>
          <cell r="C1405">
            <v>0</v>
          </cell>
          <cell r="D1405">
            <v>0</v>
          </cell>
          <cell r="E1405">
            <v>0</v>
          </cell>
          <cell r="F1405">
            <v>0</v>
          </cell>
        </row>
        <row r="1406">
          <cell r="A1406" t="str">
            <v>2ZNG0213061N213</v>
          </cell>
          <cell r="B1406">
            <v>0</v>
          </cell>
          <cell r="C1406">
            <v>0</v>
          </cell>
          <cell r="D1406">
            <v>0</v>
          </cell>
          <cell r="E1406">
            <v>0</v>
          </cell>
          <cell r="F1406">
            <v>0</v>
          </cell>
        </row>
        <row r="1407">
          <cell r="A1407" t="str">
            <v>6MNG0201NOIL957</v>
          </cell>
          <cell r="B1407">
            <v>1140000</v>
          </cell>
          <cell r="C1407">
            <v>905000</v>
          </cell>
          <cell r="D1407">
            <v>905000</v>
          </cell>
          <cell r="E1407">
            <v>900000</v>
          </cell>
          <cell r="F1407">
            <v>900000</v>
          </cell>
        </row>
        <row r="1408">
          <cell r="A1408" t="str">
            <v>6FNG0201NOIL170</v>
          </cell>
          <cell r="B1408">
            <v>12600000</v>
          </cell>
          <cell r="C1408">
            <v>12222000</v>
          </cell>
          <cell r="D1408">
            <v>11855340</v>
          </cell>
          <cell r="E1408">
            <v>11499679.800000001</v>
          </cell>
          <cell r="F1408">
            <v>11154689.405999999</v>
          </cell>
        </row>
        <row r="1409">
          <cell r="A1409" t="str">
            <v>6MNG0201NOIL965</v>
          </cell>
          <cell r="B1409">
            <v>630000</v>
          </cell>
          <cell r="C1409">
            <v>650000</v>
          </cell>
          <cell r="D1409">
            <v>700000</v>
          </cell>
          <cell r="E1409">
            <v>700000</v>
          </cell>
          <cell r="F1409">
            <v>750000</v>
          </cell>
        </row>
        <row r="1410">
          <cell r="A1410" t="str">
            <v>6ENG0227PODD106</v>
          </cell>
          <cell r="B1410">
            <v>32170.999999999985</v>
          </cell>
          <cell r="C1410">
            <v>60699.999999999971</v>
          </cell>
          <cell r="D1410">
            <v>60699.999999999971</v>
          </cell>
          <cell r="E1410">
            <v>60699.999999999971</v>
          </cell>
          <cell r="F1410">
            <v>60699.999999999971</v>
          </cell>
        </row>
        <row r="1411">
          <cell r="A1411" t="str">
            <v>6ENG0201PEDD106</v>
          </cell>
          <cell r="B1411">
            <v>250000</v>
          </cell>
          <cell r="C1411">
            <v>200000</v>
          </cell>
          <cell r="D1411">
            <v>0</v>
          </cell>
          <cell r="E1411">
            <v>200000</v>
          </cell>
          <cell r="F1411">
            <v>150000</v>
          </cell>
        </row>
        <row r="1412">
          <cell r="A1412" t="str">
            <v>6ANG0201PEDD101</v>
          </cell>
          <cell r="B1412">
            <v>0</v>
          </cell>
          <cell r="C1412">
            <v>0</v>
          </cell>
          <cell r="D1412">
            <v>0</v>
          </cell>
          <cell r="E1412">
            <v>0</v>
          </cell>
          <cell r="F1412">
            <v>0</v>
          </cell>
        </row>
        <row r="1413">
          <cell r="A1413" t="str">
            <v>6BNG0202NIPP495</v>
          </cell>
          <cell r="B1413">
            <v>0</v>
          </cell>
          <cell r="C1413">
            <v>0</v>
          </cell>
          <cell r="D1413">
            <v>0</v>
          </cell>
          <cell r="E1413">
            <v>0</v>
          </cell>
          <cell r="F1413">
            <v>0</v>
          </cell>
        </row>
        <row r="1414">
          <cell r="A1414" t="str">
            <v>6JNG0201NOIL507</v>
          </cell>
          <cell r="B1414">
            <v>0</v>
          </cell>
          <cell r="C1414">
            <v>0</v>
          </cell>
          <cell r="D1414">
            <v>0</v>
          </cell>
          <cell r="E1414">
            <v>0</v>
          </cell>
          <cell r="F1414">
            <v>0</v>
          </cell>
        </row>
        <row r="1415">
          <cell r="A1415" t="str">
            <v>6JNG0201NOIL407</v>
          </cell>
          <cell r="B1415">
            <v>0</v>
          </cell>
          <cell r="C1415">
            <v>0</v>
          </cell>
          <cell r="D1415">
            <v>0</v>
          </cell>
          <cell r="E1415">
            <v>0</v>
          </cell>
          <cell r="F1415">
            <v>0</v>
          </cell>
        </row>
        <row r="1416">
          <cell r="A1416" t="str">
            <v>6BNG0201NOIL752</v>
          </cell>
          <cell r="B1416">
            <v>0</v>
          </cell>
          <cell r="C1416">
            <v>0</v>
          </cell>
          <cell r="D1416">
            <v>0</v>
          </cell>
          <cell r="E1416">
            <v>0</v>
          </cell>
          <cell r="F1416">
            <v>0</v>
          </cell>
        </row>
        <row r="1417">
          <cell r="A1417" t="str">
            <v>6ANG0201NOIL607</v>
          </cell>
          <cell r="B1417">
            <v>0</v>
          </cell>
          <cell r="C1417">
            <v>0</v>
          </cell>
          <cell r="D1417">
            <v>0</v>
          </cell>
          <cell r="E1417">
            <v>0</v>
          </cell>
          <cell r="F1417">
            <v>0</v>
          </cell>
        </row>
        <row r="1418">
          <cell r="A1418" t="str">
            <v>6ENG0201NOIL561</v>
          </cell>
          <cell r="B1418">
            <v>1000000</v>
          </cell>
          <cell r="C1418">
            <v>1050000</v>
          </cell>
          <cell r="D1418">
            <v>1050000</v>
          </cell>
          <cell r="E1418">
            <v>1050000</v>
          </cell>
          <cell r="F1418">
            <v>1050000</v>
          </cell>
        </row>
        <row r="1419">
          <cell r="A1419" t="str">
            <v>6JNG0201NOIL503</v>
          </cell>
          <cell r="B1419">
            <v>0</v>
          </cell>
          <cell r="C1419">
            <v>0</v>
          </cell>
          <cell r="D1419">
            <v>0</v>
          </cell>
          <cell r="E1419">
            <v>0</v>
          </cell>
          <cell r="F1419">
            <v>0</v>
          </cell>
        </row>
        <row r="1420">
          <cell r="A1420" t="str">
            <v>6JNG0201NOIL403</v>
          </cell>
          <cell r="B1420">
            <v>0</v>
          </cell>
          <cell r="C1420">
            <v>0</v>
          </cell>
          <cell r="D1420">
            <v>0</v>
          </cell>
          <cell r="E1420">
            <v>0</v>
          </cell>
          <cell r="F1420">
            <v>0</v>
          </cell>
        </row>
        <row r="1421">
          <cell r="A1421" t="str">
            <v>6ENG0201WOPD144</v>
          </cell>
          <cell r="B1421">
            <v>0</v>
          </cell>
          <cell r="C1421">
            <v>0</v>
          </cell>
          <cell r="D1421">
            <v>0</v>
          </cell>
          <cell r="E1421">
            <v>0</v>
          </cell>
          <cell r="F1421">
            <v>0</v>
          </cell>
        </row>
        <row r="1422">
          <cell r="A1422" t="str">
            <v>6ANG0201NOIL613</v>
          </cell>
          <cell r="B1422">
            <v>0</v>
          </cell>
          <cell r="C1422">
            <v>0</v>
          </cell>
          <cell r="D1422">
            <v>0</v>
          </cell>
          <cell r="E1422">
            <v>0</v>
          </cell>
          <cell r="F1422">
            <v>0</v>
          </cell>
        </row>
        <row r="1423">
          <cell r="A1423" t="str">
            <v>6ENG0201NOIL571</v>
          </cell>
          <cell r="B1423">
            <v>3500000</v>
          </cell>
          <cell r="C1423">
            <v>2200000</v>
          </cell>
          <cell r="D1423">
            <v>2200000</v>
          </cell>
          <cell r="E1423">
            <v>2200000</v>
          </cell>
          <cell r="F1423">
            <v>2200000</v>
          </cell>
        </row>
        <row r="1424">
          <cell r="A1424" t="str">
            <v>6ENG0205PSAM108</v>
          </cell>
          <cell r="B1424">
            <v>120000</v>
          </cell>
          <cell r="C1424">
            <v>120000</v>
          </cell>
          <cell r="D1424">
            <v>120000</v>
          </cell>
          <cell r="E1424">
            <v>120000</v>
          </cell>
          <cell r="F1424">
            <v>120000</v>
          </cell>
        </row>
        <row r="1425">
          <cell r="A1425" t="str">
            <v>6JNG0201NOIL512</v>
          </cell>
          <cell r="B1425">
            <v>0</v>
          </cell>
          <cell r="C1425">
            <v>0</v>
          </cell>
          <cell r="D1425">
            <v>0</v>
          </cell>
          <cell r="E1425">
            <v>0</v>
          </cell>
          <cell r="F1425">
            <v>0</v>
          </cell>
        </row>
        <row r="1426">
          <cell r="A1426" t="str">
            <v>6ANG0225PEDD200</v>
          </cell>
          <cell r="B1426">
            <v>2500000</v>
          </cell>
          <cell r="C1426">
            <v>0</v>
          </cell>
          <cell r="D1426">
            <v>0</v>
          </cell>
          <cell r="E1426">
            <v>0</v>
          </cell>
          <cell r="F1426">
            <v>0</v>
          </cell>
        </row>
        <row r="1427">
          <cell r="A1427" t="str">
            <v>6ANG0201NWEL612</v>
          </cell>
          <cell r="B1427">
            <v>0</v>
          </cell>
          <cell r="C1427">
            <v>0</v>
          </cell>
          <cell r="D1427">
            <v>0</v>
          </cell>
          <cell r="E1427">
            <v>0</v>
          </cell>
          <cell r="F1427">
            <v>0</v>
          </cell>
        </row>
        <row r="1428">
          <cell r="A1428" t="str">
            <v>6ENG0201NOIL708</v>
          </cell>
          <cell r="B1428">
            <v>0</v>
          </cell>
          <cell r="C1428">
            <v>0</v>
          </cell>
          <cell r="D1428">
            <v>0</v>
          </cell>
          <cell r="E1428">
            <v>0</v>
          </cell>
          <cell r="F1428">
            <v>0</v>
          </cell>
        </row>
        <row r="1429">
          <cell r="A1429" t="str">
            <v>6ENG0207NGAS941</v>
          </cell>
          <cell r="B1429">
            <v>2335573.9</v>
          </cell>
          <cell r="C1429">
            <v>2335573.9</v>
          </cell>
          <cell r="D1429">
            <v>2200000</v>
          </cell>
          <cell r="E1429">
            <v>2200000</v>
          </cell>
          <cell r="F1429">
            <v>2000000</v>
          </cell>
        </row>
        <row r="1430">
          <cell r="A1430" t="str">
            <v>6ENG0207NGAS943</v>
          </cell>
          <cell r="B1430">
            <v>2335573.9</v>
          </cell>
          <cell r="C1430">
            <v>2336000</v>
          </cell>
          <cell r="D1430">
            <v>2000000</v>
          </cell>
          <cell r="E1430">
            <v>2000000</v>
          </cell>
          <cell r="F1430">
            <v>2000000</v>
          </cell>
        </row>
        <row r="1431">
          <cell r="A1431" t="str">
            <v>6JNG0201NOIL412</v>
          </cell>
          <cell r="B1431">
            <v>0</v>
          </cell>
          <cell r="C1431">
            <v>0</v>
          </cell>
          <cell r="D1431">
            <v>0</v>
          </cell>
          <cell r="E1431">
            <v>0</v>
          </cell>
          <cell r="F1431">
            <v>0</v>
          </cell>
        </row>
        <row r="1432">
          <cell r="A1432" t="str">
            <v>6FNG0223PADD100</v>
          </cell>
          <cell r="B1432">
            <v>366753</v>
          </cell>
          <cell r="C1432">
            <v>381423</v>
          </cell>
          <cell r="D1432">
            <v>396680</v>
          </cell>
          <cell r="E1432">
            <v>412547</v>
          </cell>
          <cell r="F1432">
            <v>429049</v>
          </cell>
        </row>
        <row r="1433">
          <cell r="A1433" t="str">
            <v>6ENG0201NOIL528</v>
          </cell>
          <cell r="B1433">
            <v>0</v>
          </cell>
          <cell r="C1433">
            <v>0</v>
          </cell>
          <cell r="D1433">
            <v>0</v>
          </cell>
          <cell r="E1433">
            <v>0</v>
          </cell>
          <cell r="F1433">
            <v>0</v>
          </cell>
        </row>
        <row r="1434">
          <cell r="A1434" t="str">
            <v>6ENG0209NOIL548</v>
          </cell>
          <cell r="B1434">
            <v>0</v>
          </cell>
          <cell r="C1434">
            <v>0</v>
          </cell>
          <cell r="D1434">
            <v>0</v>
          </cell>
          <cell r="E1434">
            <v>0</v>
          </cell>
          <cell r="F1434">
            <v>0</v>
          </cell>
        </row>
        <row r="1435">
          <cell r="A1435" t="str">
            <v>6BNG0201NOIL210</v>
          </cell>
          <cell r="B1435">
            <v>0</v>
          </cell>
          <cell r="C1435">
            <v>0</v>
          </cell>
          <cell r="D1435">
            <v>0</v>
          </cell>
          <cell r="E1435">
            <v>0</v>
          </cell>
          <cell r="F1435">
            <v>0</v>
          </cell>
        </row>
        <row r="1436">
          <cell r="A1436" t="str">
            <v>6MNG0201SECU966</v>
          </cell>
          <cell r="B1436">
            <v>3978350.1639344264</v>
          </cell>
          <cell r="C1436">
            <v>3779432.6557377051</v>
          </cell>
          <cell r="D1436">
            <v>3590461.0229508192</v>
          </cell>
          <cell r="E1436">
            <v>3410937.9718032782</v>
          </cell>
          <cell r="F1436">
            <v>3240391.0732131144</v>
          </cell>
        </row>
        <row r="1437">
          <cell r="A1437" t="str">
            <v>6JNG0201NOIL505</v>
          </cell>
          <cell r="B1437">
            <v>0</v>
          </cell>
          <cell r="C1437">
            <v>0</v>
          </cell>
          <cell r="D1437">
            <v>0</v>
          </cell>
          <cell r="E1437">
            <v>0</v>
          </cell>
          <cell r="F1437">
            <v>0</v>
          </cell>
        </row>
        <row r="1438">
          <cell r="A1438" t="str">
            <v>6JNG0201NOIL405</v>
          </cell>
          <cell r="B1438">
            <v>0</v>
          </cell>
          <cell r="C1438">
            <v>0</v>
          </cell>
          <cell r="D1438">
            <v>0</v>
          </cell>
          <cell r="E1438">
            <v>0</v>
          </cell>
          <cell r="F1438">
            <v>0</v>
          </cell>
        </row>
        <row r="1439">
          <cell r="A1439" t="str">
            <v>6CNG0225WOPD100</v>
          </cell>
          <cell r="B1439">
            <v>0</v>
          </cell>
          <cell r="C1439">
            <v>0</v>
          </cell>
          <cell r="D1439">
            <v>0</v>
          </cell>
          <cell r="E1439">
            <v>0</v>
          </cell>
          <cell r="F1439">
            <v>0</v>
          </cell>
        </row>
        <row r="1440">
          <cell r="A1440" t="str">
            <v>6ANG0205PEDD200</v>
          </cell>
          <cell r="B1440">
            <v>300000</v>
          </cell>
          <cell r="C1440">
            <v>300000</v>
          </cell>
          <cell r="D1440">
            <v>300000</v>
          </cell>
          <cell r="E1440">
            <v>300000</v>
          </cell>
          <cell r="F1440">
            <v>300000</v>
          </cell>
        </row>
        <row r="1441">
          <cell r="A1441" t="str">
            <v>6BNG0201NOIL734</v>
          </cell>
          <cell r="B1441">
            <v>0</v>
          </cell>
          <cell r="C1441">
            <v>0</v>
          </cell>
          <cell r="D1441">
            <v>0</v>
          </cell>
          <cell r="E1441">
            <v>0</v>
          </cell>
          <cell r="F1441">
            <v>0</v>
          </cell>
        </row>
        <row r="1442">
          <cell r="A1442" t="str">
            <v>8ENG0201NOIL256</v>
          </cell>
          <cell r="B1442">
            <v>0</v>
          </cell>
          <cell r="C1442">
            <v>0</v>
          </cell>
          <cell r="D1442">
            <v>0</v>
          </cell>
          <cell r="E1442">
            <v>0</v>
          </cell>
          <cell r="F1442">
            <v>0</v>
          </cell>
        </row>
        <row r="1443">
          <cell r="A1443" t="str">
            <v>6ENG0225PODD108</v>
          </cell>
          <cell r="B1443">
            <v>27812.1330609863</v>
          </cell>
          <cell r="C1443">
            <v>30593.346367084934</v>
          </cell>
          <cell r="D1443">
            <v>30593.346367084934</v>
          </cell>
          <cell r="E1443">
            <v>30593.346367084934</v>
          </cell>
          <cell r="F1443">
            <v>30593.346367084934</v>
          </cell>
        </row>
        <row r="1444">
          <cell r="A1444" t="str">
            <v>6ENG0201NOIL512</v>
          </cell>
          <cell r="B1444">
            <v>0</v>
          </cell>
          <cell r="C1444">
            <v>0</v>
          </cell>
          <cell r="D1444">
            <v>0</v>
          </cell>
          <cell r="E1444">
            <v>0</v>
          </cell>
          <cell r="F1444">
            <v>0</v>
          </cell>
        </row>
        <row r="1445">
          <cell r="A1445" t="str">
            <v>6ANG0225PEDD101</v>
          </cell>
          <cell r="B1445">
            <v>0</v>
          </cell>
          <cell r="C1445">
            <v>0</v>
          </cell>
          <cell r="D1445">
            <v>0</v>
          </cell>
          <cell r="E1445">
            <v>0</v>
          </cell>
          <cell r="F1445">
            <v>0</v>
          </cell>
        </row>
        <row r="1446">
          <cell r="A1446" t="str">
            <v>6FNG0225PADD100</v>
          </cell>
          <cell r="B1446">
            <v>35377</v>
          </cell>
          <cell r="C1446">
            <v>36793</v>
          </cell>
          <cell r="D1446">
            <v>38264</v>
          </cell>
          <cell r="E1446">
            <v>39795</v>
          </cell>
          <cell r="F1446">
            <v>41387</v>
          </cell>
        </row>
        <row r="1447">
          <cell r="A1447" t="str">
            <v>6CNG0201NWEL738</v>
          </cell>
          <cell r="B1447">
            <v>0</v>
          </cell>
          <cell r="C1447">
            <v>0</v>
          </cell>
          <cell r="D1447">
            <v>0</v>
          </cell>
          <cell r="E1447">
            <v>0</v>
          </cell>
          <cell r="F1447">
            <v>0</v>
          </cell>
        </row>
        <row r="1448">
          <cell r="A1448" t="str">
            <v>6ANG0201NOIL625</v>
          </cell>
          <cell r="B1448">
            <v>0</v>
          </cell>
          <cell r="C1448">
            <v>0</v>
          </cell>
          <cell r="D1448">
            <v>0</v>
          </cell>
          <cell r="E1448">
            <v>0</v>
          </cell>
          <cell r="F1448">
            <v>0</v>
          </cell>
        </row>
        <row r="1449">
          <cell r="A1449" t="str">
            <v>6CNG0201NOIL052</v>
          </cell>
          <cell r="B1449">
            <v>0</v>
          </cell>
          <cell r="C1449">
            <v>0</v>
          </cell>
          <cell r="D1449">
            <v>0</v>
          </cell>
          <cell r="E1449">
            <v>0</v>
          </cell>
          <cell r="F1449">
            <v>0</v>
          </cell>
        </row>
        <row r="1450">
          <cell r="A1450" t="str">
            <v>6CNG0201NOIL059</v>
          </cell>
          <cell r="B1450">
            <v>0</v>
          </cell>
          <cell r="C1450">
            <v>0</v>
          </cell>
          <cell r="D1450">
            <v>0</v>
          </cell>
          <cell r="E1450">
            <v>0</v>
          </cell>
          <cell r="F1450">
            <v>0</v>
          </cell>
        </row>
        <row r="1451">
          <cell r="A1451" t="str">
            <v>6CNG0201NOIL051</v>
          </cell>
          <cell r="B1451">
            <v>0</v>
          </cell>
          <cell r="C1451">
            <v>0</v>
          </cell>
          <cell r="D1451">
            <v>0</v>
          </cell>
          <cell r="E1451">
            <v>0</v>
          </cell>
          <cell r="F1451">
            <v>0</v>
          </cell>
        </row>
        <row r="1452">
          <cell r="A1452" t="str">
            <v>6CNG0201NOIL054</v>
          </cell>
          <cell r="B1452">
            <v>0</v>
          </cell>
          <cell r="C1452">
            <v>0</v>
          </cell>
          <cell r="D1452">
            <v>0</v>
          </cell>
          <cell r="E1452">
            <v>0</v>
          </cell>
          <cell r="F1452">
            <v>0</v>
          </cell>
        </row>
        <row r="1453">
          <cell r="A1453" t="str">
            <v>6CNG0201NOIL057</v>
          </cell>
          <cell r="B1453">
            <v>0</v>
          </cell>
          <cell r="C1453">
            <v>0</v>
          </cell>
          <cell r="D1453">
            <v>0</v>
          </cell>
          <cell r="E1453">
            <v>0</v>
          </cell>
          <cell r="F1453">
            <v>0</v>
          </cell>
        </row>
        <row r="1454">
          <cell r="A1454" t="str">
            <v>6CNG0201NOIL053</v>
          </cell>
          <cell r="B1454">
            <v>0</v>
          </cell>
          <cell r="C1454">
            <v>0</v>
          </cell>
          <cell r="D1454">
            <v>0</v>
          </cell>
          <cell r="E1454">
            <v>0</v>
          </cell>
          <cell r="F1454">
            <v>0</v>
          </cell>
        </row>
        <row r="1455">
          <cell r="A1455" t="str">
            <v>6CNG0201NOIL062</v>
          </cell>
          <cell r="B1455">
            <v>0</v>
          </cell>
          <cell r="C1455">
            <v>0</v>
          </cell>
          <cell r="D1455">
            <v>0</v>
          </cell>
          <cell r="E1455">
            <v>0</v>
          </cell>
          <cell r="F1455">
            <v>0</v>
          </cell>
        </row>
        <row r="1456">
          <cell r="A1456" t="str">
            <v>6CNG0201NOIL055</v>
          </cell>
          <cell r="B1456">
            <v>0</v>
          </cell>
          <cell r="C1456">
            <v>0</v>
          </cell>
          <cell r="D1456">
            <v>0</v>
          </cell>
          <cell r="E1456">
            <v>0</v>
          </cell>
          <cell r="F1456">
            <v>0</v>
          </cell>
        </row>
        <row r="1457">
          <cell r="A1457" t="str">
            <v>6CNG0201NOIL056</v>
          </cell>
          <cell r="B1457">
            <v>0</v>
          </cell>
          <cell r="C1457">
            <v>0</v>
          </cell>
          <cell r="D1457">
            <v>0</v>
          </cell>
          <cell r="E1457">
            <v>0</v>
          </cell>
          <cell r="F1457">
            <v>0</v>
          </cell>
        </row>
        <row r="1458">
          <cell r="A1458" t="str">
            <v>6ENG0201NOIL736</v>
          </cell>
          <cell r="B1458">
            <v>357000</v>
          </cell>
          <cell r="C1458">
            <v>357000</v>
          </cell>
          <cell r="D1458">
            <v>357000</v>
          </cell>
          <cell r="E1458">
            <v>357000</v>
          </cell>
          <cell r="F1458">
            <v>357000</v>
          </cell>
        </row>
        <row r="1459">
          <cell r="A1459" t="str">
            <v>6MNG0201NOIL960</v>
          </cell>
          <cell r="B1459">
            <v>1200000</v>
          </cell>
          <cell r="C1459">
            <v>1200000</v>
          </cell>
          <cell r="D1459">
            <v>1200000</v>
          </cell>
          <cell r="E1459">
            <v>1200000</v>
          </cell>
          <cell r="F1459">
            <v>1200000</v>
          </cell>
        </row>
        <row r="1460">
          <cell r="A1460" t="str">
            <v>6ENG0201PEDD105</v>
          </cell>
          <cell r="B1460">
            <v>40000</v>
          </cell>
          <cell r="C1460">
            <v>40000</v>
          </cell>
          <cell r="D1460">
            <v>40000</v>
          </cell>
          <cell r="E1460">
            <v>40000</v>
          </cell>
          <cell r="F1460">
            <v>40000</v>
          </cell>
        </row>
        <row r="1461">
          <cell r="A1461" t="str">
            <v>6ENG0205PSAM117</v>
          </cell>
          <cell r="B1461">
            <v>270000</v>
          </cell>
          <cell r="C1461">
            <v>261899.99999999997</v>
          </cell>
          <cell r="D1461">
            <v>254042.99999999997</v>
          </cell>
          <cell r="E1461">
            <v>246421.70999999996</v>
          </cell>
          <cell r="F1461">
            <v>239029.05869999994</v>
          </cell>
        </row>
        <row r="1462">
          <cell r="A1462" t="str">
            <v>6ENG0201NOIL563</v>
          </cell>
          <cell r="B1462">
            <v>1270000</v>
          </cell>
          <cell r="C1462">
            <v>1397000</v>
          </cell>
          <cell r="D1462">
            <v>1397000</v>
          </cell>
          <cell r="E1462">
            <v>1397000</v>
          </cell>
          <cell r="F1462">
            <v>1397000</v>
          </cell>
        </row>
        <row r="1463">
          <cell r="A1463" t="str">
            <v>6ENG0205PSAM103</v>
          </cell>
          <cell r="B1463">
            <v>56800</v>
          </cell>
          <cell r="C1463">
            <v>62480.000000000007</v>
          </cell>
          <cell r="D1463">
            <v>62480.000000000007</v>
          </cell>
          <cell r="E1463">
            <v>62480.000000000007</v>
          </cell>
          <cell r="F1463">
            <v>62480.000000000007</v>
          </cell>
        </row>
        <row r="1464">
          <cell r="A1464" t="str">
            <v>6ENG0201NOIL507</v>
          </cell>
          <cell r="B1464">
            <v>1878000</v>
          </cell>
          <cell r="C1464">
            <v>1671000</v>
          </cell>
          <cell r="D1464">
            <v>1500000</v>
          </cell>
          <cell r="E1464">
            <v>1500000</v>
          </cell>
          <cell r="F1464">
            <v>1500000</v>
          </cell>
        </row>
        <row r="1465">
          <cell r="A1465" t="str">
            <v>6CNG0201NOIL061</v>
          </cell>
          <cell r="B1465">
            <v>0</v>
          </cell>
          <cell r="C1465">
            <v>0</v>
          </cell>
          <cell r="D1465">
            <v>0</v>
          </cell>
          <cell r="E1465">
            <v>0</v>
          </cell>
          <cell r="F1465">
            <v>0</v>
          </cell>
        </row>
        <row r="1466">
          <cell r="A1466" t="str">
            <v>2ANG0201NOIL020</v>
          </cell>
          <cell r="B1466">
            <v>0</v>
          </cell>
          <cell r="C1466">
            <v>0</v>
          </cell>
          <cell r="D1466">
            <v>0</v>
          </cell>
          <cell r="E1466">
            <v>0</v>
          </cell>
          <cell r="F1466">
            <v>0</v>
          </cell>
        </row>
        <row r="1467">
          <cell r="A1467" t="str">
            <v>6ENG0201NOIL704</v>
          </cell>
          <cell r="B1467">
            <v>0</v>
          </cell>
          <cell r="C1467">
            <v>0</v>
          </cell>
          <cell r="D1467">
            <v>0</v>
          </cell>
          <cell r="E1467">
            <v>0</v>
          </cell>
          <cell r="F1467">
            <v>0</v>
          </cell>
        </row>
        <row r="1468">
          <cell r="A1468" t="str">
            <v>6ENG0225PODD113</v>
          </cell>
          <cell r="B1468">
            <v>18455.229559381383</v>
          </cell>
          <cell r="C1468">
            <v>20300.752515319524</v>
          </cell>
          <cell r="D1468">
            <v>20300.752515319524</v>
          </cell>
          <cell r="E1468">
            <v>20300.752515319524</v>
          </cell>
          <cell r="F1468">
            <v>20300.752515319524</v>
          </cell>
        </row>
        <row r="1469">
          <cell r="A1469" t="str">
            <v>6ENG0227PODD117</v>
          </cell>
          <cell r="B1469">
            <v>5011.9135879742953</v>
          </cell>
          <cell r="C1469">
            <v>5513.1049467717248</v>
          </cell>
          <cell r="D1469">
            <v>5513.1049467717248</v>
          </cell>
          <cell r="E1469">
            <v>5513.1049467717248</v>
          </cell>
          <cell r="F1469">
            <v>5513.1049467717248</v>
          </cell>
        </row>
        <row r="1470">
          <cell r="A1470" t="str">
            <v>6ENG0221PODD106</v>
          </cell>
          <cell r="B1470">
            <v>12000</v>
          </cell>
          <cell r="C1470">
            <v>13200.000000000002</v>
          </cell>
          <cell r="D1470">
            <v>13200.000000000002</v>
          </cell>
          <cell r="E1470">
            <v>13200.000000000002</v>
          </cell>
          <cell r="F1470">
            <v>13200.000000000002</v>
          </cell>
        </row>
        <row r="1471">
          <cell r="A1471" t="str">
            <v>6ENG0223PODD104</v>
          </cell>
          <cell r="B1471">
            <v>23283.426935017964</v>
          </cell>
          <cell r="C1471">
            <v>25611.769628519764</v>
          </cell>
          <cell r="D1471">
            <v>25611.769628519764</v>
          </cell>
          <cell r="E1471">
            <v>25611.769628519764</v>
          </cell>
          <cell r="F1471">
            <v>25611.769628519764</v>
          </cell>
        </row>
        <row r="1472">
          <cell r="A1472" t="str">
            <v>6BNG0201NOIL733</v>
          </cell>
          <cell r="B1472">
            <v>0</v>
          </cell>
          <cell r="C1472">
            <v>0</v>
          </cell>
          <cell r="D1472">
            <v>0</v>
          </cell>
          <cell r="E1472">
            <v>0</v>
          </cell>
          <cell r="F1472">
            <v>0</v>
          </cell>
        </row>
        <row r="1473">
          <cell r="A1473" t="str">
            <v>6CNG0201NOIL418</v>
          </cell>
          <cell r="B1473">
            <v>0</v>
          </cell>
          <cell r="C1473">
            <v>0</v>
          </cell>
          <cell r="D1473">
            <v>0</v>
          </cell>
          <cell r="E1473">
            <v>0</v>
          </cell>
          <cell r="F1473">
            <v>0</v>
          </cell>
        </row>
        <row r="1474">
          <cell r="A1474" t="str">
            <v>6ENG0205PSAM106</v>
          </cell>
          <cell r="B1474">
            <v>833000</v>
          </cell>
          <cell r="C1474">
            <v>900000</v>
          </cell>
          <cell r="D1474">
            <v>900000</v>
          </cell>
          <cell r="E1474">
            <v>900000</v>
          </cell>
          <cell r="F1474">
            <v>900000</v>
          </cell>
        </row>
        <row r="1475">
          <cell r="A1475" t="str">
            <v>6ENG0227PODD103</v>
          </cell>
          <cell r="B1475">
            <v>920000</v>
          </cell>
          <cell r="C1475">
            <v>1000000</v>
          </cell>
          <cell r="D1475">
            <v>1000000</v>
          </cell>
          <cell r="E1475">
            <v>1000000</v>
          </cell>
          <cell r="F1475">
            <v>1000000</v>
          </cell>
        </row>
        <row r="1476">
          <cell r="A1476" t="str">
            <v>6ENG0227PODD110</v>
          </cell>
          <cell r="B1476">
            <v>200000</v>
          </cell>
          <cell r="C1476">
            <v>220000.00000000003</v>
          </cell>
          <cell r="D1476">
            <v>220000.00000000003</v>
          </cell>
          <cell r="E1476">
            <v>220000.00000000003</v>
          </cell>
          <cell r="F1476">
            <v>220000.00000000003</v>
          </cell>
        </row>
        <row r="1477">
          <cell r="A1477" t="str">
            <v>6ENG0223PODD106</v>
          </cell>
          <cell r="B1477">
            <v>966000</v>
          </cell>
          <cell r="C1477">
            <v>966000</v>
          </cell>
          <cell r="D1477">
            <v>966000</v>
          </cell>
          <cell r="E1477">
            <v>966000</v>
          </cell>
          <cell r="F1477">
            <v>966000</v>
          </cell>
        </row>
        <row r="1478">
          <cell r="A1478" t="str">
            <v>6ENG0221PODD111</v>
          </cell>
          <cell r="B1478">
            <v>150000</v>
          </cell>
          <cell r="C1478">
            <v>165000</v>
          </cell>
          <cell r="D1478">
            <v>165000</v>
          </cell>
          <cell r="E1478">
            <v>165000</v>
          </cell>
          <cell r="F1478">
            <v>165000</v>
          </cell>
        </row>
        <row r="1479">
          <cell r="A1479" t="str">
            <v>6ENG0225PODD109</v>
          </cell>
          <cell r="B1479">
            <v>1066000</v>
          </cell>
          <cell r="C1479">
            <v>1172600.0000000002</v>
          </cell>
          <cell r="D1479">
            <v>1000000</v>
          </cell>
          <cell r="E1479">
            <v>1000000</v>
          </cell>
          <cell r="F1479">
            <v>1000000</v>
          </cell>
        </row>
        <row r="1480">
          <cell r="A1480" t="str">
            <v>6ENG0201NOIL235</v>
          </cell>
          <cell r="B1480">
            <v>2658213.6220000004</v>
          </cell>
          <cell r="C1480">
            <v>3500000</v>
          </cell>
          <cell r="D1480">
            <v>3500000</v>
          </cell>
          <cell r="E1480">
            <v>3500000</v>
          </cell>
          <cell r="F1480">
            <v>3500000</v>
          </cell>
        </row>
        <row r="1481">
          <cell r="A1481" t="str">
            <v>6ENG0223PODD103</v>
          </cell>
          <cell r="B1481">
            <v>59524.299999999988</v>
          </cell>
          <cell r="C1481">
            <v>80000</v>
          </cell>
          <cell r="D1481">
            <v>80000</v>
          </cell>
          <cell r="E1481">
            <v>80000</v>
          </cell>
          <cell r="F1481">
            <v>80000</v>
          </cell>
        </row>
        <row r="1482">
          <cell r="A1482" t="str">
            <v>6ENG0227PODD107</v>
          </cell>
          <cell r="B1482">
            <v>17267.399999999961</v>
          </cell>
          <cell r="C1482">
            <v>32579.999999999927</v>
          </cell>
          <cell r="D1482">
            <v>32579.999999999927</v>
          </cell>
          <cell r="E1482">
            <v>32579.999999999927</v>
          </cell>
          <cell r="F1482">
            <v>32579.999999999927</v>
          </cell>
        </row>
        <row r="1483">
          <cell r="A1483" t="str">
            <v>6ANG0201NOIL618</v>
          </cell>
          <cell r="B1483">
            <v>0</v>
          </cell>
          <cell r="C1483">
            <v>0</v>
          </cell>
          <cell r="D1483">
            <v>0</v>
          </cell>
          <cell r="E1483">
            <v>0</v>
          </cell>
          <cell r="F1483">
            <v>0</v>
          </cell>
        </row>
        <row r="1484">
          <cell r="A1484" t="str">
            <v>6ANG0201NOIL112</v>
          </cell>
          <cell r="B1484">
            <v>0</v>
          </cell>
          <cell r="C1484">
            <v>0</v>
          </cell>
          <cell r="D1484">
            <v>0</v>
          </cell>
          <cell r="E1484">
            <v>0</v>
          </cell>
          <cell r="F1484">
            <v>0</v>
          </cell>
        </row>
        <row r="1485">
          <cell r="A1485" t="str">
            <v>6FNG0201NOIL171</v>
          </cell>
          <cell r="B1485">
            <v>0</v>
          </cell>
          <cell r="C1485">
            <v>0</v>
          </cell>
          <cell r="D1485">
            <v>0</v>
          </cell>
          <cell r="E1485">
            <v>0</v>
          </cell>
          <cell r="F1485">
            <v>0</v>
          </cell>
        </row>
        <row r="1486">
          <cell r="A1486" t="str">
            <v>6ENG0201NOIL737</v>
          </cell>
          <cell r="B1486">
            <v>0</v>
          </cell>
          <cell r="C1486">
            <v>0</v>
          </cell>
          <cell r="D1486">
            <v>0</v>
          </cell>
          <cell r="E1486">
            <v>0</v>
          </cell>
          <cell r="F1486">
            <v>0</v>
          </cell>
        </row>
        <row r="1487">
          <cell r="A1487" t="str">
            <v>6MNG0201NOIL961</v>
          </cell>
          <cell r="B1487">
            <v>450000</v>
          </cell>
          <cell r="C1487">
            <v>450000</v>
          </cell>
          <cell r="D1487">
            <v>350000</v>
          </cell>
          <cell r="E1487">
            <v>350000</v>
          </cell>
          <cell r="F1487">
            <v>350000</v>
          </cell>
        </row>
        <row r="1488">
          <cell r="A1488" t="str">
            <v>6ENG0201NOIL509</v>
          </cell>
          <cell r="B1488">
            <v>28000000</v>
          </cell>
          <cell r="C1488">
            <v>23300000</v>
          </cell>
          <cell r="D1488">
            <v>20970000</v>
          </cell>
          <cell r="E1488">
            <v>18873000</v>
          </cell>
          <cell r="F1488">
            <v>16985700</v>
          </cell>
        </row>
        <row r="1489">
          <cell r="A1489" t="str">
            <v>6MNG0201NOIL953</v>
          </cell>
          <cell r="B1489">
            <v>0</v>
          </cell>
          <cell r="C1489">
            <v>0</v>
          </cell>
          <cell r="D1489">
            <v>0</v>
          </cell>
          <cell r="E1489">
            <v>0</v>
          </cell>
          <cell r="F1489">
            <v>0</v>
          </cell>
        </row>
        <row r="1490">
          <cell r="A1490" t="str">
            <v>6MNG0201NWEL955</v>
          </cell>
          <cell r="B1490">
            <v>0</v>
          </cell>
          <cell r="C1490">
            <v>0</v>
          </cell>
          <cell r="D1490">
            <v>0</v>
          </cell>
          <cell r="E1490">
            <v>0</v>
          </cell>
          <cell r="F1490">
            <v>0</v>
          </cell>
        </row>
        <row r="1491">
          <cell r="A1491" t="str">
            <v>6MNG0201NOIL964</v>
          </cell>
          <cell r="B1491">
            <v>575000</v>
          </cell>
          <cell r="C1491">
            <v>600000</v>
          </cell>
          <cell r="D1491">
            <v>650000</v>
          </cell>
          <cell r="E1491">
            <v>750000</v>
          </cell>
          <cell r="F1491">
            <v>750000</v>
          </cell>
        </row>
        <row r="1492">
          <cell r="A1492" t="str">
            <v>6MNG0201NOIL968</v>
          </cell>
          <cell r="B1492">
            <v>750000</v>
          </cell>
          <cell r="C1492">
            <v>899000</v>
          </cell>
          <cell r="D1492">
            <v>1200000</v>
          </cell>
          <cell r="E1492">
            <v>1200000</v>
          </cell>
          <cell r="F1492">
            <v>1350000</v>
          </cell>
        </row>
        <row r="1493">
          <cell r="A1493" t="str">
            <v>6MNG0201NOIL963</v>
          </cell>
          <cell r="B1493">
            <v>1400000</v>
          </cell>
          <cell r="C1493">
            <v>1400000</v>
          </cell>
          <cell r="D1493">
            <v>1400000</v>
          </cell>
          <cell r="E1493">
            <v>1400000</v>
          </cell>
          <cell r="F1493">
            <v>1400000</v>
          </cell>
        </row>
        <row r="1494">
          <cell r="A1494" t="str">
            <v>6ENG0205PSAM116</v>
          </cell>
          <cell r="B1494">
            <v>423156.55737704918</v>
          </cell>
          <cell r="C1494">
            <v>401998.72950819676</v>
          </cell>
          <cell r="D1494">
            <v>381898.79303278693</v>
          </cell>
          <cell r="E1494">
            <v>362803.85338114749</v>
          </cell>
          <cell r="F1494">
            <v>344663.66071209015</v>
          </cell>
        </row>
        <row r="1495">
          <cell r="A1495" t="str">
            <v>6ENG0205NOIL709</v>
          </cell>
          <cell r="B1495">
            <v>63671</v>
          </cell>
          <cell r="C1495">
            <v>66218</v>
          </cell>
          <cell r="D1495">
            <v>68867</v>
          </cell>
          <cell r="E1495">
            <v>71622</v>
          </cell>
          <cell r="F1495">
            <v>74486</v>
          </cell>
        </row>
        <row r="1496">
          <cell r="A1496" t="str">
            <v>6ANG0205PEDD103</v>
          </cell>
          <cell r="B1496">
            <v>350000</v>
          </cell>
          <cell r="C1496">
            <v>350000</v>
          </cell>
          <cell r="D1496">
            <v>350000</v>
          </cell>
          <cell r="E1496">
            <v>350000</v>
          </cell>
          <cell r="F1496">
            <v>350000</v>
          </cell>
        </row>
        <row r="1497">
          <cell r="A1497" t="str">
            <v>6CNG0205PSAM514</v>
          </cell>
          <cell r="B1497">
            <v>0</v>
          </cell>
          <cell r="C1497">
            <v>0</v>
          </cell>
          <cell r="D1497">
            <v>0</v>
          </cell>
          <cell r="E1497">
            <v>0</v>
          </cell>
          <cell r="F1497">
            <v>0</v>
          </cell>
        </row>
        <row r="1498">
          <cell r="A1498" t="str">
            <v>6ANG0205PEDD250</v>
          </cell>
          <cell r="B1498">
            <v>300000</v>
          </cell>
          <cell r="C1498">
            <v>300000</v>
          </cell>
          <cell r="D1498">
            <v>300000</v>
          </cell>
          <cell r="E1498">
            <v>300000</v>
          </cell>
          <cell r="F1498">
            <v>300000</v>
          </cell>
        </row>
        <row r="1499">
          <cell r="A1499" t="str">
            <v>6ENG0223PODD116</v>
          </cell>
          <cell r="B1499">
            <v>750000</v>
          </cell>
          <cell r="C1499">
            <v>680000</v>
          </cell>
          <cell r="D1499">
            <v>680000</v>
          </cell>
          <cell r="E1499">
            <v>680000</v>
          </cell>
          <cell r="F1499">
            <v>680000</v>
          </cell>
        </row>
        <row r="1500">
          <cell r="A1500" t="str">
            <v>6ENG0201NOIL233</v>
          </cell>
          <cell r="B1500">
            <v>689978.14782342094</v>
          </cell>
          <cell r="C1500">
            <v>758975.96260576311</v>
          </cell>
          <cell r="D1500">
            <v>758975.96260576311</v>
          </cell>
          <cell r="E1500">
            <v>758975.96260576311</v>
          </cell>
          <cell r="F1500">
            <v>758975.96260576311</v>
          </cell>
        </row>
        <row r="1501">
          <cell r="A1501" t="str">
            <v>6MNG0205PSAM112</v>
          </cell>
          <cell r="B1501">
            <v>35881.967213114745</v>
          </cell>
          <cell r="C1501">
            <v>35881.967213114745</v>
          </cell>
          <cell r="D1501">
            <v>35881.967213114745</v>
          </cell>
          <cell r="E1501">
            <v>35881.967213114745</v>
          </cell>
          <cell r="F1501">
            <v>35881.967213114745</v>
          </cell>
        </row>
        <row r="1502">
          <cell r="A1502" t="str">
            <v>6ENG0201NOILR60</v>
          </cell>
          <cell r="B1502">
            <v>2313000</v>
          </cell>
          <cell r="C1502">
            <v>2477000</v>
          </cell>
          <cell r="D1502">
            <v>2603000</v>
          </cell>
          <cell r="E1502">
            <v>2598000</v>
          </cell>
          <cell r="F1502">
            <v>2868000</v>
          </cell>
        </row>
        <row r="1503">
          <cell r="A1503" t="str">
            <v>6MNG0205PSAM109</v>
          </cell>
          <cell r="B1503">
            <v>35881.967213114745</v>
          </cell>
          <cell r="C1503">
            <v>35881.967213114745</v>
          </cell>
          <cell r="D1503">
            <v>35881.967213114745</v>
          </cell>
          <cell r="E1503">
            <v>35881.967213114745</v>
          </cell>
          <cell r="F1503">
            <v>35881.967213114745</v>
          </cell>
        </row>
        <row r="1504">
          <cell r="A1504" t="str">
            <v>6MNG0201NOIL959</v>
          </cell>
          <cell r="B1504">
            <v>600000</v>
          </cell>
          <cell r="C1504">
            <v>600000</v>
          </cell>
          <cell r="D1504">
            <v>600000</v>
          </cell>
          <cell r="E1504">
            <v>600000</v>
          </cell>
          <cell r="F1504">
            <v>600000</v>
          </cell>
        </row>
        <row r="1505">
          <cell r="A1505" t="str">
            <v>8ENG0201NOIL226</v>
          </cell>
          <cell r="B1505">
            <v>0</v>
          </cell>
          <cell r="C1505">
            <v>0</v>
          </cell>
          <cell r="D1505">
            <v>0</v>
          </cell>
          <cell r="E1505">
            <v>0</v>
          </cell>
          <cell r="F1505">
            <v>0</v>
          </cell>
        </row>
        <row r="1506">
          <cell r="A1506" t="str">
            <v>8ENG0201NOIL222</v>
          </cell>
          <cell r="B1506">
            <v>0</v>
          </cell>
          <cell r="C1506">
            <v>0</v>
          </cell>
          <cell r="D1506">
            <v>0</v>
          </cell>
          <cell r="E1506">
            <v>0</v>
          </cell>
          <cell r="F1506">
            <v>0</v>
          </cell>
        </row>
        <row r="1507">
          <cell r="A1507" t="str">
            <v>5CNG0201WOPD080</v>
          </cell>
          <cell r="B1507">
            <v>0</v>
          </cell>
          <cell r="C1507">
            <v>0</v>
          </cell>
          <cell r="D1507">
            <v>0</v>
          </cell>
          <cell r="E1507">
            <v>4610079.6721311472</v>
          </cell>
          <cell r="F1507">
            <v>0</v>
          </cell>
        </row>
        <row r="1508">
          <cell r="A1508" t="str">
            <v>5CNG0201WOPD081</v>
          </cell>
          <cell r="B1508">
            <v>0</v>
          </cell>
          <cell r="C1508">
            <v>0</v>
          </cell>
          <cell r="D1508">
            <v>0</v>
          </cell>
          <cell r="E1508">
            <v>4610079.6721311472</v>
          </cell>
          <cell r="F1508">
            <v>0</v>
          </cell>
        </row>
        <row r="1509">
          <cell r="A1509" t="str">
            <v>5CNG0201WOPD082</v>
          </cell>
          <cell r="B1509">
            <v>0</v>
          </cell>
          <cell r="C1509">
            <v>0</v>
          </cell>
          <cell r="D1509">
            <v>0</v>
          </cell>
          <cell r="E1509">
            <v>4610079.6721311472</v>
          </cell>
          <cell r="F1509">
            <v>0</v>
          </cell>
        </row>
        <row r="1510">
          <cell r="A1510" t="str">
            <v>5CNG0201WOPD083</v>
          </cell>
          <cell r="B1510">
            <v>0</v>
          </cell>
          <cell r="C1510">
            <v>0</v>
          </cell>
          <cell r="D1510">
            <v>0</v>
          </cell>
          <cell r="E1510">
            <v>4610079.6721311472</v>
          </cell>
          <cell r="F1510">
            <v>0</v>
          </cell>
        </row>
        <row r="1511">
          <cell r="A1511" t="str">
            <v>5CNG0201WOPD084</v>
          </cell>
          <cell r="B1511">
            <v>0</v>
          </cell>
          <cell r="C1511">
            <v>0</v>
          </cell>
          <cell r="D1511">
            <v>0</v>
          </cell>
          <cell r="E1511">
            <v>4610079.6721311472</v>
          </cell>
          <cell r="F1511">
            <v>0</v>
          </cell>
        </row>
        <row r="1512">
          <cell r="A1512" t="str">
            <v>5CNG0201WOPD053</v>
          </cell>
          <cell r="B1512">
            <v>0</v>
          </cell>
          <cell r="C1512">
            <v>4648689.6721311482</v>
          </cell>
          <cell r="D1512">
            <v>0</v>
          </cell>
          <cell r="E1512">
            <v>0</v>
          </cell>
          <cell r="F1512">
            <v>0</v>
          </cell>
        </row>
        <row r="1513">
          <cell r="A1513" t="str">
            <v>5CNG0201WOPD050</v>
          </cell>
          <cell r="B1513">
            <v>0</v>
          </cell>
          <cell r="C1513">
            <v>4648689.6721311482</v>
          </cell>
          <cell r="D1513">
            <v>0</v>
          </cell>
          <cell r="E1513">
            <v>0</v>
          </cell>
          <cell r="F1513">
            <v>0</v>
          </cell>
        </row>
        <row r="1514">
          <cell r="A1514" t="str">
            <v>5CNG0201WOPD051</v>
          </cell>
          <cell r="B1514">
            <v>0</v>
          </cell>
          <cell r="C1514">
            <v>4648689.6721311482</v>
          </cell>
          <cell r="D1514">
            <v>0</v>
          </cell>
          <cell r="E1514">
            <v>0</v>
          </cell>
          <cell r="F1514">
            <v>0</v>
          </cell>
        </row>
        <row r="1515">
          <cell r="A1515" t="str">
            <v>5CNG0201WOPD052</v>
          </cell>
          <cell r="B1515">
            <v>0</v>
          </cell>
          <cell r="C1515">
            <v>4648689.6721311482</v>
          </cell>
          <cell r="D1515">
            <v>0</v>
          </cell>
          <cell r="E1515">
            <v>0</v>
          </cell>
          <cell r="F1515">
            <v>0</v>
          </cell>
        </row>
        <row r="1516">
          <cell r="A1516" t="str">
            <v>5CNG0201WOPD054</v>
          </cell>
          <cell r="B1516">
            <v>0</v>
          </cell>
          <cell r="C1516">
            <v>4648689.6721311482</v>
          </cell>
          <cell r="D1516">
            <v>0</v>
          </cell>
          <cell r="E1516">
            <v>0</v>
          </cell>
          <cell r="F1516">
            <v>0</v>
          </cell>
        </row>
        <row r="1517">
          <cell r="A1517" t="str">
            <v>5BNG0201WOPD420</v>
          </cell>
          <cell r="B1517">
            <v>5753534.6721311472</v>
          </cell>
          <cell r="C1517">
            <v>0</v>
          </cell>
          <cell r="D1517">
            <v>0</v>
          </cell>
          <cell r="E1517">
            <v>0</v>
          </cell>
          <cell r="F1517">
            <v>0</v>
          </cell>
        </row>
        <row r="1518">
          <cell r="A1518" t="str">
            <v>5BNG0201WOPD421</v>
          </cell>
          <cell r="B1518">
            <v>5753534.6721311472</v>
          </cell>
          <cell r="C1518">
            <v>0</v>
          </cell>
          <cell r="D1518">
            <v>0</v>
          </cell>
          <cell r="E1518">
            <v>0</v>
          </cell>
          <cell r="F1518">
            <v>0</v>
          </cell>
        </row>
        <row r="1519">
          <cell r="A1519" t="str">
            <v>5ENG0207PRJD109</v>
          </cell>
          <cell r="B1519">
            <v>2450000</v>
          </cell>
          <cell r="C1519">
            <v>0</v>
          </cell>
          <cell r="D1519">
            <v>2450000</v>
          </cell>
          <cell r="E1519">
            <v>0</v>
          </cell>
          <cell r="F1519">
            <v>0</v>
          </cell>
        </row>
        <row r="1520">
          <cell r="A1520" t="str">
            <v>5DNG0207PRJD112</v>
          </cell>
          <cell r="B1520">
            <v>1421000</v>
          </cell>
          <cell r="C1520">
            <v>0</v>
          </cell>
          <cell r="D1520">
            <v>0</v>
          </cell>
          <cell r="E1520">
            <v>0</v>
          </cell>
          <cell r="F1520">
            <v>0</v>
          </cell>
        </row>
        <row r="1521">
          <cell r="A1521" t="str">
            <v>5ZNG0231ALTF101</v>
          </cell>
          <cell r="B1521">
            <v>0</v>
          </cell>
          <cell r="C1521">
            <v>0</v>
          </cell>
          <cell r="D1521">
            <v>0</v>
          </cell>
          <cell r="E1521">
            <v>0</v>
          </cell>
          <cell r="F1521">
            <v>0</v>
          </cell>
        </row>
        <row r="1522">
          <cell r="A1522" t="str">
            <v>5MNG0207NOIL512</v>
          </cell>
          <cell r="B1522">
            <v>0</v>
          </cell>
          <cell r="C1522">
            <v>0</v>
          </cell>
          <cell r="D1522">
            <v>0</v>
          </cell>
          <cell r="E1522">
            <v>0</v>
          </cell>
          <cell r="F1522">
            <v>0</v>
          </cell>
        </row>
        <row r="1523">
          <cell r="A1523" t="str">
            <v>5MNG0201NOIL512</v>
          </cell>
          <cell r="B1523">
            <v>0</v>
          </cell>
          <cell r="C1523">
            <v>0</v>
          </cell>
          <cell r="D1523">
            <v>0</v>
          </cell>
          <cell r="E1523">
            <v>0</v>
          </cell>
          <cell r="F1523">
            <v>0</v>
          </cell>
        </row>
        <row r="1524">
          <cell r="A1524" t="str">
            <v>6ENG0201WOPD103</v>
          </cell>
          <cell r="B1524">
            <v>3856819.0827723877</v>
          </cell>
          <cell r="C1524">
            <v>4008232.9407629445</v>
          </cell>
          <cell r="D1524">
            <v>3977452.9407629445</v>
          </cell>
          <cell r="E1524">
            <v>3898936.9407629445</v>
          </cell>
          <cell r="F1524">
            <v>4242538.9407629445</v>
          </cell>
        </row>
        <row r="1525">
          <cell r="A1525" t="str">
            <v>6CNG0201NOIL417   </v>
          </cell>
          <cell r="B1525">
            <v>0</v>
          </cell>
          <cell r="C1525">
            <v>0</v>
          </cell>
          <cell r="D1525">
            <v>0</v>
          </cell>
          <cell r="E1525">
            <v>0</v>
          </cell>
          <cell r="F1525">
            <v>0</v>
          </cell>
        </row>
        <row r="1526">
          <cell r="A1526" t="str">
            <v>6FNG0201NOIL414</v>
          </cell>
          <cell r="B1526">
            <v>2807000</v>
          </cell>
          <cell r="C1526">
            <v>2940000</v>
          </cell>
          <cell r="D1526">
            <v>2940000</v>
          </cell>
          <cell r="E1526">
            <v>2940000</v>
          </cell>
          <cell r="F1526">
            <v>2940000</v>
          </cell>
        </row>
        <row r="1527">
          <cell r="A1527" t="str">
            <v>6CNG0201NOIL417</v>
          </cell>
          <cell r="B1527">
            <v>0</v>
          </cell>
          <cell r="C1527">
            <v>0</v>
          </cell>
          <cell r="D1527">
            <v>0</v>
          </cell>
          <cell r="E1527">
            <v>0</v>
          </cell>
          <cell r="F1527">
            <v>0</v>
          </cell>
        </row>
        <row r="1528">
          <cell r="A1528" t="str">
            <v>6CNG0201NOIL415</v>
          </cell>
          <cell r="B1528">
            <v>0</v>
          </cell>
          <cell r="C1528">
            <v>0</v>
          </cell>
          <cell r="D1528">
            <v>0</v>
          </cell>
          <cell r="E1528">
            <v>0</v>
          </cell>
          <cell r="F1528">
            <v>0</v>
          </cell>
        </row>
        <row r="1529">
          <cell r="A1529" t="str">
            <v>6CNG0201NOIL414</v>
          </cell>
          <cell r="B1529">
            <v>0</v>
          </cell>
          <cell r="C1529">
            <v>0</v>
          </cell>
          <cell r="D1529">
            <v>0</v>
          </cell>
          <cell r="E1529">
            <v>0</v>
          </cell>
          <cell r="F1529">
            <v>0</v>
          </cell>
        </row>
        <row r="1530">
          <cell r="A1530" t="str">
            <v>6CNG0201WOPD115</v>
          </cell>
          <cell r="B1530">
            <v>0</v>
          </cell>
          <cell r="C1530">
            <v>0</v>
          </cell>
          <cell r="D1530">
            <v>0</v>
          </cell>
          <cell r="E1530">
            <v>0</v>
          </cell>
          <cell r="F1530">
            <v>0</v>
          </cell>
        </row>
        <row r="1531">
          <cell r="A1531" t="str">
            <v>6ENG0201NOIL597</v>
          </cell>
          <cell r="B1531">
            <v>1430000</v>
          </cell>
          <cell r="C1531">
            <v>1573000.0000000002</v>
          </cell>
          <cell r="D1531">
            <v>1573000.0000000002</v>
          </cell>
          <cell r="E1531">
            <v>1573000.0000000002</v>
          </cell>
          <cell r="F1531">
            <v>1573000.0000000002</v>
          </cell>
        </row>
        <row r="1532">
          <cell r="A1532" t="str">
            <v>6MNG0201SECU964</v>
          </cell>
          <cell r="B1532">
            <v>3208000</v>
          </cell>
          <cell r="C1532">
            <v>3047600</v>
          </cell>
          <cell r="D1532">
            <v>2895220</v>
          </cell>
          <cell r="E1532">
            <v>2750459</v>
          </cell>
          <cell r="F1532">
            <v>2612936.0499999998</v>
          </cell>
        </row>
        <row r="1533">
          <cell r="A1533" t="str">
            <v>6ENG0205PSAM102</v>
          </cell>
          <cell r="B1533">
            <v>0</v>
          </cell>
          <cell r="C1533">
            <v>0</v>
          </cell>
          <cell r="D1533">
            <v>0</v>
          </cell>
          <cell r="E1533">
            <v>0</v>
          </cell>
          <cell r="F1533">
            <v>0</v>
          </cell>
        </row>
        <row r="1534">
          <cell r="A1534" t="str">
            <v>6ENG0205NOIL710</v>
          </cell>
          <cell r="B1534">
            <v>0</v>
          </cell>
          <cell r="C1534">
            <v>0</v>
          </cell>
          <cell r="D1534">
            <v>0</v>
          </cell>
          <cell r="E1534">
            <v>0</v>
          </cell>
          <cell r="F1534">
            <v>0</v>
          </cell>
        </row>
        <row r="1535">
          <cell r="A1535" t="str">
            <v>6FNG0201NOIL914</v>
          </cell>
          <cell r="B1535">
            <v>15588000</v>
          </cell>
          <cell r="C1535">
            <v>14808599.999999998</v>
          </cell>
          <cell r="D1535">
            <v>14068169.999999998</v>
          </cell>
          <cell r="E1535">
            <v>13364761.499999996</v>
          </cell>
          <cell r="F1535">
            <v>12696523.424999995</v>
          </cell>
        </row>
        <row r="1536">
          <cell r="A1536" t="str">
            <v>6ENG0201NOIL599</v>
          </cell>
          <cell r="B1536">
            <v>1039420.0000000001</v>
          </cell>
          <cell r="C1536">
            <v>1143362</v>
          </cell>
          <cell r="D1536">
            <v>1143362</v>
          </cell>
          <cell r="E1536">
            <v>1143362</v>
          </cell>
          <cell r="F1536">
            <v>1143362</v>
          </cell>
        </row>
        <row r="1537">
          <cell r="A1537" t="str">
            <v>6ENG0201NOIL230</v>
          </cell>
          <cell r="B1537">
            <v>0</v>
          </cell>
          <cell r="C1537">
            <v>0</v>
          </cell>
          <cell r="D1537">
            <v>0</v>
          </cell>
          <cell r="E1537">
            <v>0</v>
          </cell>
          <cell r="F1537">
            <v>0</v>
          </cell>
        </row>
        <row r="1538">
          <cell r="A1538" t="str">
            <v>6FNG0201NOIL945</v>
          </cell>
          <cell r="B1538">
            <v>9085310</v>
          </cell>
          <cell r="C1538">
            <v>9085310</v>
          </cell>
          <cell r="D1538">
            <v>9085310</v>
          </cell>
          <cell r="E1538">
            <v>9085310</v>
          </cell>
          <cell r="F1538">
            <v>9085310</v>
          </cell>
        </row>
        <row r="1539">
          <cell r="A1539" t="str">
            <v>6ANG0201PEDD100</v>
          </cell>
          <cell r="B1539">
            <v>0</v>
          </cell>
          <cell r="C1539">
            <v>0</v>
          </cell>
          <cell r="D1539">
            <v>0</v>
          </cell>
          <cell r="E1539">
            <v>0</v>
          </cell>
          <cell r="F1539">
            <v>0</v>
          </cell>
        </row>
        <row r="1540">
          <cell r="A1540" t="str">
            <v>6JNG0201NOIL506</v>
          </cell>
          <cell r="B1540">
            <v>0</v>
          </cell>
          <cell r="C1540">
            <v>0</v>
          </cell>
          <cell r="D1540">
            <v>0</v>
          </cell>
          <cell r="E1540">
            <v>0</v>
          </cell>
          <cell r="F1540">
            <v>0</v>
          </cell>
        </row>
        <row r="1541">
          <cell r="A1541" t="str">
            <v>6ENG0201NOIL508</v>
          </cell>
          <cell r="B1541">
            <v>0</v>
          </cell>
          <cell r="C1541">
            <v>0</v>
          </cell>
          <cell r="D1541">
            <v>0</v>
          </cell>
          <cell r="E1541">
            <v>0</v>
          </cell>
          <cell r="F1541">
            <v>0</v>
          </cell>
        </row>
        <row r="1542">
          <cell r="A1542" t="str">
            <v>6JNG0201NOIL406</v>
          </cell>
          <cell r="B1542">
            <v>0</v>
          </cell>
          <cell r="C1542">
            <v>0</v>
          </cell>
          <cell r="D1542">
            <v>0</v>
          </cell>
          <cell r="E1542">
            <v>0</v>
          </cell>
          <cell r="F1542">
            <v>0</v>
          </cell>
        </row>
        <row r="1543">
          <cell r="A1543" t="str">
            <v>6ANG0227PEDD231</v>
          </cell>
          <cell r="B1543">
            <v>0</v>
          </cell>
          <cell r="C1543">
            <v>0</v>
          </cell>
          <cell r="D1543">
            <v>2500000</v>
          </cell>
          <cell r="E1543">
            <v>0</v>
          </cell>
          <cell r="F1543">
            <v>0</v>
          </cell>
        </row>
        <row r="1544">
          <cell r="A1544" t="str">
            <v>6ANG0227PEDD230</v>
          </cell>
          <cell r="B1544">
            <v>0</v>
          </cell>
          <cell r="C1544">
            <v>300000</v>
          </cell>
          <cell r="D1544">
            <v>300000</v>
          </cell>
          <cell r="E1544">
            <v>300000</v>
          </cell>
          <cell r="F1544">
            <v>300000</v>
          </cell>
        </row>
        <row r="1545">
          <cell r="A1545" t="str">
            <v>6BNG0201NOIL478</v>
          </cell>
          <cell r="B1545">
            <v>0</v>
          </cell>
          <cell r="C1545">
            <v>0</v>
          </cell>
          <cell r="D1545">
            <v>0</v>
          </cell>
          <cell r="E1545">
            <v>0</v>
          </cell>
          <cell r="F1545">
            <v>0</v>
          </cell>
        </row>
        <row r="1546">
          <cell r="A1546" t="str">
            <v>6BNG0201NOIL757</v>
          </cell>
          <cell r="B1546">
            <v>0</v>
          </cell>
          <cell r="C1546">
            <v>0</v>
          </cell>
          <cell r="D1546">
            <v>0</v>
          </cell>
          <cell r="E1546">
            <v>0</v>
          </cell>
          <cell r="F1546">
            <v>0</v>
          </cell>
        </row>
        <row r="1547">
          <cell r="A1547" t="str">
            <v>6BNG0201NOIL725</v>
          </cell>
          <cell r="B1547">
            <v>0</v>
          </cell>
          <cell r="C1547">
            <v>0</v>
          </cell>
          <cell r="D1547">
            <v>0</v>
          </cell>
          <cell r="E1547">
            <v>0</v>
          </cell>
          <cell r="F1547">
            <v>0</v>
          </cell>
        </row>
        <row r="1548">
          <cell r="A1548" t="str">
            <v>6BNG0201NOIL724</v>
          </cell>
          <cell r="B1548">
            <v>0</v>
          </cell>
          <cell r="C1548">
            <v>0</v>
          </cell>
          <cell r="D1548">
            <v>0</v>
          </cell>
          <cell r="E1548">
            <v>0</v>
          </cell>
          <cell r="F1548">
            <v>0</v>
          </cell>
        </row>
        <row r="1549">
          <cell r="A1549" t="str">
            <v>6FNG0227PADD100</v>
          </cell>
          <cell r="B1549">
            <v>147420</v>
          </cell>
          <cell r="C1549">
            <v>153317</v>
          </cell>
          <cell r="D1549">
            <v>159449</v>
          </cell>
          <cell r="E1549">
            <v>165827</v>
          </cell>
          <cell r="F1549">
            <v>172461</v>
          </cell>
        </row>
        <row r="1550">
          <cell r="A1550" t="str">
            <v>6FNG0201NOIL441</v>
          </cell>
          <cell r="B1550">
            <v>1402947.5409836066</v>
          </cell>
          <cell r="C1550">
            <v>1402947.5409836066</v>
          </cell>
          <cell r="D1550">
            <v>1402947.5409836066</v>
          </cell>
          <cell r="E1550">
            <v>1402947.5409836066</v>
          </cell>
          <cell r="F1550">
            <v>1402947.5409836066</v>
          </cell>
        </row>
        <row r="1551">
          <cell r="A1551" t="str">
            <v>6ENG0201WOPD106</v>
          </cell>
          <cell r="B1551">
            <v>9101553.259062402</v>
          </cell>
          <cell r="C1551">
            <v>8392509.5190833732</v>
          </cell>
          <cell r="D1551">
            <v>8419729.5190833714</v>
          </cell>
          <cell r="E1551">
            <v>7533119.5190833732</v>
          </cell>
          <cell r="F1551">
            <v>7866815.5190833732</v>
          </cell>
        </row>
        <row r="1552">
          <cell r="A1552" t="str">
            <v>6CNG0201NOIL416 </v>
          </cell>
          <cell r="B1552">
            <v>0</v>
          </cell>
          <cell r="C1552">
            <v>0</v>
          </cell>
          <cell r="D1552">
            <v>0</v>
          </cell>
          <cell r="E1552">
            <v>0</v>
          </cell>
          <cell r="F1552">
            <v>0</v>
          </cell>
        </row>
        <row r="1553">
          <cell r="A1553" t="str">
            <v>6ENG0201NOIL234</v>
          </cell>
          <cell r="B1553">
            <v>3000000</v>
          </cell>
          <cell r="C1553">
            <v>3000000</v>
          </cell>
          <cell r="D1553">
            <v>2500000</v>
          </cell>
          <cell r="E1553">
            <v>2000000</v>
          </cell>
          <cell r="F1553">
            <v>2000000</v>
          </cell>
        </row>
        <row r="1554">
          <cell r="A1554" t="str">
            <v>6FNG0201NOIL820</v>
          </cell>
          <cell r="B1554">
            <v>3585690</v>
          </cell>
          <cell r="C1554">
            <v>3155871</v>
          </cell>
          <cell r="D1554">
            <v>3282106</v>
          </cell>
          <cell r="E1554">
            <v>3413390</v>
          </cell>
          <cell r="F1554">
            <v>3549925</v>
          </cell>
        </row>
        <row r="1555">
          <cell r="A1555" t="str">
            <v>6FNG0221PADD101</v>
          </cell>
          <cell r="B1555">
            <v>157815</v>
          </cell>
          <cell r="C1555">
            <v>164128</v>
          </cell>
          <cell r="D1555">
            <v>170692.99999999997</v>
          </cell>
          <cell r="E1555">
            <v>177521</v>
          </cell>
          <cell r="F1555">
            <v>184622</v>
          </cell>
        </row>
        <row r="1556">
          <cell r="A1556" t="str">
            <v>6ENG0201NOIL596</v>
          </cell>
          <cell r="B1556">
            <v>1495395.1883</v>
          </cell>
          <cell r="C1556">
            <v>1369934.70713</v>
          </cell>
          <cell r="D1556">
            <v>1369934.70713</v>
          </cell>
          <cell r="E1556">
            <v>1369934.70713</v>
          </cell>
          <cell r="F1556">
            <v>1369934.70713</v>
          </cell>
        </row>
        <row r="1557">
          <cell r="A1557" t="str">
            <v>6FNG0201NOIL946</v>
          </cell>
          <cell r="B1557">
            <v>0</v>
          </cell>
          <cell r="C1557">
            <v>0</v>
          </cell>
          <cell r="D1557">
            <v>0</v>
          </cell>
          <cell r="E1557">
            <v>0</v>
          </cell>
          <cell r="F1557">
            <v>0</v>
          </cell>
        </row>
        <row r="1558">
          <cell r="A1558" t="str">
            <v>6ENG0201NOIL595</v>
          </cell>
          <cell r="B1558">
            <v>2317051.9999999995</v>
          </cell>
          <cell r="C1558">
            <v>4000000</v>
          </cell>
          <cell r="D1558">
            <v>4000000</v>
          </cell>
          <cell r="E1558">
            <v>4000000</v>
          </cell>
          <cell r="F1558">
            <v>4000000</v>
          </cell>
        </row>
        <row r="1559">
          <cell r="A1559" t="str">
            <v>6ENG0201NOIL728</v>
          </cell>
          <cell r="B1559">
            <v>980000</v>
          </cell>
          <cell r="C1559">
            <v>1078000</v>
          </cell>
          <cell r="D1559">
            <v>1078000</v>
          </cell>
          <cell r="E1559">
            <v>1078000</v>
          </cell>
          <cell r="F1559">
            <v>1078000</v>
          </cell>
        </row>
        <row r="1560">
          <cell r="A1560" t="str">
            <v>6MNG0201NOIL962</v>
          </cell>
          <cell r="B1560">
            <v>1200000</v>
          </cell>
          <cell r="C1560">
            <v>1400000</v>
          </cell>
          <cell r="D1560">
            <v>1200000</v>
          </cell>
          <cell r="E1560">
            <v>1000000</v>
          </cell>
          <cell r="F1560">
            <v>900000</v>
          </cell>
        </row>
        <row r="1561">
          <cell r="A1561" t="str">
            <v>6MNG0205PSAM111</v>
          </cell>
          <cell r="B1561">
            <v>38563.770491803276</v>
          </cell>
          <cell r="C1561">
            <v>38563.770491803276</v>
          </cell>
          <cell r="D1561">
            <v>38563.770491803276</v>
          </cell>
          <cell r="E1561">
            <v>38563.770491803276</v>
          </cell>
          <cell r="F1561">
            <v>38563.770491803276</v>
          </cell>
        </row>
        <row r="1562">
          <cell r="A1562" t="str">
            <v>6ANG0201NOIL114</v>
          </cell>
          <cell r="B1562">
            <v>1500000</v>
          </cell>
          <cell r="C1562">
            <v>1500000</v>
          </cell>
          <cell r="D1562">
            <v>1500000</v>
          </cell>
          <cell r="E1562">
            <v>1500000</v>
          </cell>
          <cell r="F1562">
            <v>1500000</v>
          </cell>
        </row>
        <row r="1563">
          <cell r="A1563" t="str">
            <v>6CNG0201NOIL570</v>
          </cell>
          <cell r="B1563">
            <v>0</v>
          </cell>
          <cell r="C1563">
            <v>0</v>
          </cell>
          <cell r="D1563">
            <v>0</v>
          </cell>
          <cell r="E1563">
            <v>0</v>
          </cell>
          <cell r="F1563">
            <v>0</v>
          </cell>
        </row>
        <row r="1564">
          <cell r="A1564" t="str">
            <v>6CNG0221PEDD103</v>
          </cell>
          <cell r="B1564">
            <v>350000</v>
          </cell>
          <cell r="C1564">
            <v>350000</v>
          </cell>
          <cell r="D1564">
            <v>350000</v>
          </cell>
          <cell r="E1564">
            <v>350000</v>
          </cell>
          <cell r="F1564">
            <v>350000</v>
          </cell>
        </row>
        <row r="1565">
          <cell r="A1565" t="str">
            <v>6ENG0201WOPD107</v>
          </cell>
          <cell r="B1565">
            <v>15271578.036141777</v>
          </cell>
          <cell r="C1565">
            <v>15445899.111102432</v>
          </cell>
          <cell r="D1565">
            <v>15577119.111102432</v>
          </cell>
          <cell r="E1565">
            <v>15322023.111102432</v>
          </cell>
          <cell r="F1565">
            <v>15655905.111102432</v>
          </cell>
        </row>
        <row r="1566">
          <cell r="A1566" t="str">
            <v>6ENG0201PODD215</v>
          </cell>
          <cell r="B1566">
            <v>4376000</v>
          </cell>
          <cell r="C1566">
            <v>4443000</v>
          </cell>
          <cell r="D1566">
            <v>4443000</v>
          </cell>
          <cell r="E1566">
            <v>4443000</v>
          </cell>
          <cell r="F1566">
            <v>4443000</v>
          </cell>
        </row>
        <row r="1567">
          <cell r="A1567" t="str">
            <v>6ENG0205PODD120</v>
          </cell>
          <cell r="B1567">
            <v>1029000</v>
          </cell>
          <cell r="C1567">
            <v>1100000</v>
          </cell>
          <cell r="D1567">
            <v>1100000</v>
          </cell>
          <cell r="E1567">
            <v>1100000</v>
          </cell>
          <cell r="F1567">
            <v>1100000</v>
          </cell>
        </row>
        <row r="1568">
          <cell r="A1568" t="str">
            <v>6ENG0223PODD112</v>
          </cell>
          <cell r="B1568">
            <v>876000</v>
          </cell>
          <cell r="C1568">
            <v>950000</v>
          </cell>
          <cell r="D1568">
            <v>950000</v>
          </cell>
          <cell r="E1568">
            <v>950000</v>
          </cell>
          <cell r="F1568">
            <v>950000</v>
          </cell>
        </row>
        <row r="1569">
          <cell r="A1569" t="str">
            <v>6ENG0225PODD118</v>
          </cell>
          <cell r="B1569">
            <v>841000</v>
          </cell>
          <cell r="C1569">
            <v>900000</v>
          </cell>
          <cell r="D1569">
            <v>900000</v>
          </cell>
          <cell r="E1569">
            <v>900000</v>
          </cell>
          <cell r="F1569">
            <v>900000</v>
          </cell>
        </row>
        <row r="1570">
          <cell r="A1570" t="str">
            <v>6ENG0221PODD115</v>
          </cell>
          <cell r="B1570">
            <v>836000</v>
          </cell>
          <cell r="C1570">
            <v>900000</v>
          </cell>
          <cell r="D1570">
            <v>900000</v>
          </cell>
          <cell r="E1570">
            <v>900000</v>
          </cell>
          <cell r="F1570">
            <v>900000</v>
          </cell>
        </row>
        <row r="1571">
          <cell r="A1571" t="str">
            <v>6ENG0227PODD112</v>
          </cell>
          <cell r="B1571">
            <v>846000</v>
          </cell>
          <cell r="C1571">
            <v>900000</v>
          </cell>
          <cell r="D1571">
            <v>900000</v>
          </cell>
          <cell r="E1571">
            <v>900000</v>
          </cell>
          <cell r="F1571">
            <v>900000</v>
          </cell>
        </row>
        <row r="1572">
          <cell r="A1572" t="str">
            <v>6CNG0201WOPD116</v>
          </cell>
          <cell r="B1572">
            <v>0</v>
          </cell>
          <cell r="C1572">
            <v>0</v>
          </cell>
          <cell r="D1572">
            <v>0</v>
          </cell>
          <cell r="E1572">
            <v>0</v>
          </cell>
          <cell r="F1572">
            <v>0</v>
          </cell>
        </row>
        <row r="1573">
          <cell r="A1573" t="str">
            <v>6CNG0201NOIL416</v>
          </cell>
          <cell r="B1573">
            <v>0</v>
          </cell>
          <cell r="C1573">
            <v>0</v>
          </cell>
          <cell r="D1573">
            <v>0</v>
          </cell>
          <cell r="E1573">
            <v>0</v>
          </cell>
          <cell r="F1573">
            <v>0</v>
          </cell>
        </row>
        <row r="1574">
          <cell r="A1574" t="str">
            <v>6ENG0201PODD142</v>
          </cell>
          <cell r="B1574">
            <v>400000</v>
          </cell>
          <cell r="C1574">
            <v>600000</v>
          </cell>
          <cell r="D1574">
            <v>600000</v>
          </cell>
          <cell r="E1574">
            <v>600000</v>
          </cell>
          <cell r="F1574">
            <v>600000</v>
          </cell>
        </row>
        <row r="1575">
          <cell r="A1575" t="str">
            <v>6JNG0201NOIL408</v>
          </cell>
          <cell r="B1575">
            <v>0</v>
          </cell>
          <cell r="C1575">
            <v>0</v>
          </cell>
          <cell r="D1575">
            <v>0</v>
          </cell>
          <cell r="E1575">
            <v>0</v>
          </cell>
          <cell r="F1575">
            <v>0</v>
          </cell>
        </row>
        <row r="1576">
          <cell r="A1576" t="str">
            <v>6ENG0201WOPD104</v>
          </cell>
          <cell r="B1576">
            <v>3467883.3643101742</v>
          </cell>
          <cell r="C1576">
            <v>3618516.7034192872</v>
          </cell>
          <cell r="D1576">
            <v>3587736.7034192877</v>
          </cell>
          <cell r="E1576">
            <v>3509220.7034192877</v>
          </cell>
          <cell r="F1576">
            <v>3852822.7034192872</v>
          </cell>
        </row>
        <row r="1577">
          <cell r="A1577" t="str">
            <v>6ZNG0201INCR100</v>
          </cell>
          <cell r="B1577">
            <v>0</v>
          </cell>
          <cell r="C1577">
            <v>0</v>
          </cell>
          <cell r="D1577">
            <v>0</v>
          </cell>
          <cell r="E1577">
            <v>0</v>
          </cell>
          <cell r="F1577">
            <v>0</v>
          </cell>
        </row>
        <row r="1578">
          <cell r="A1578" t="str">
            <v>6ZNG0201DNTA100</v>
          </cell>
          <cell r="B1578">
            <v>0</v>
          </cell>
          <cell r="C1578">
            <v>0</v>
          </cell>
          <cell r="D1578">
            <v>0</v>
          </cell>
          <cell r="E1578">
            <v>0</v>
          </cell>
          <cell r="F1578">
            <v>0</v>
          </cell>
        </row>
        <row r="1579">
          <cell r="A1579" t="str">
            <v>6ZNG0201ROUT100</v>
          </cell>
          <cell r="B1579">
            <v>0</v>
          </cell>
          <cell r="C1579">
            <v>0</v>
          </cell>
          <cell r="D1579">
            <v>0</v>
          </cell>
          <cell r="E1579">
            <v>0</v>
          </cell>
          <cell r="F1579">
            <v>0</v>
          </cell>
        </row>
        <row r="1580">
          <cell r="A1580" t="str">
            <v>5ENG0207PRJD110</v>
          </cell>
          <cell r="B1580">
            <v>0</v>
          </cell>
          <cell r="C1580">
            <v>0</v>
          </cell>
          <cell r="D1580">
            <v>15000000</v>
          </cell>
          <cell r="E1580">
            <v>45000000</v>
          </cell>
          <cell r="F1580">
            <v>2000000</v>
          </cell>
        </row>
        <row r="1581">
          <cell r="A1581" t="str">
            <v>5CNG0225WOPD111</v>
          </cell>
          <cell r="B1581">
            <v>0</v>
          </cell>
          <cell r="C1581">
            <v>0</v>
          </cell>
          <cell r="D1581">
            <v>0</v>
          </cell>
          <cell r="E1581">
            <v>0</v>
          </cell>
          <cell r="F1581">
            <v>0</v>
          </cell>
        </row>
        <row r="1582">
          <cell r="A1582" t="str">
            <v>5CNG0225WOPD110</v>
          </cell>
          <cell r="B1582">
            <v>0</v>
          </cell>
          <cell r="C1582">
            <v>0</v>
          </cell>
          <cell r="D1582">
            <v>0</v>
          </cell>
          <cell r="E1582">
            <v>0</v>
          </cell>
          <cell r="F1582">
            <v>0</v>
          </cell>
        </row>
        <row r="1583">
          <cell r="A1583" t="str">
            <v>5CNG0225WOPD101</v>
          </cell>
          <cell r="B1583">
            <v>0</v>
          </cell>
          <cell r="C1583">
            <v>0</v>
          </cell>
          <cell r="D1583">
            <v>0</v>
          </cell>
          <cell r="E1583">
            <v>0</v>
          </cell>
          <cell r="F1583">
            <v>0</v>
          </cell>
        </row>
        <row r="1584">
          <cell r="A1584" t="str">
            <v>5BNG0225CRVD105</v>
          </cell>
          <cell r="B1584">
            <v>0</v>
          </cell>
          <cell r="C1584">
            <v>0</v>
          </cell>
          <cell r="D1584">
            <v>0</v>
          </cell>
          <cell r="E1584">
            <v>0</v>
          </cell>
          <cell r="F1584">
            <v>0</v>
          </cell>
        </row>
        <row r="1585">
          <cell r="A1585" t="str">
            <v>5BNG0225CRVD104</v>
          </cell>
          <cell r="B1585">
            <v>0</v>
          </cell>
          <cell r="C1585">
            <v>0</v>
          </cell>
          <cell r="D1585">
            <v>0</v>
          </cell>
          <cell r="E1585">
            <v>0</v>
          </cell>
          <cell r="F1585">
            <v>0</v>
          </cell>
        </row>
        <row r="1586">
          <cell r="A1586" t="str">
            <v>5ZNG0225OSHI100</v>
          </cell>
          <cell r="B1586">
            <v>0</v>
          </cell>
          <cell r="C1586">
            <v>0</v>
          </cell>
          <cell r="D1586">
            <v>0</v>
          </cell>
          <cell r="E1586">
            <v>0</v>
          </cell>
          <cell r="F1586">
            <v>0</v>
          </cell>
        </row>
        <row r="1587">
          <cell r="A1587" t="str">
            <v>5CNG0201WOPD121</v>
          </cell>
          <cell r="B1587">
            <v>0</v>
          </cell>
          <cell r="C1587">
            <v>0</v>
          </cell>
          <cell r="D1587">
            <v>0</v>
          </cell>
          <cell r="E1587">
            <v>0</v>
          </cell>
          <cell r="F1587">
            <v>0</v>
          </cell>
        </row>
        <row r="1588">
          <cell r="A1588" t="str">
            <v>5CNG0201WOPD120</v>
          </cell>
          <cell r="B1588">
            <v>0</v>
          </cell>
          <cell r="C1588">
            <v>0</v>
          </cell>
          <cell r="D1588">
            <v>0</v>
          </cell>
          <cell r="E1588">
            <v>0</v>
          </cell>
          <cell r="F1588">
            <v>0</v>
          </cell>
        </row>
        <row r="1589">
          <cell r="A1589" t="str">
            <v>5CNG0201WOPD159</v>
          </cell>
          <cell r="B1589">
            <v>0</v>
          </cell>
          <cell r="C1589">
            <v>0</v>
          </cell>
          <cell r="D1589">
            <v>0</v>
          </cell>
          <cell r="E1589">
            <v>0</v>
          </cell>
          <cell r="F1589">
            <v>0</v>
          </cell>
        </row>
        <row r="1590">
          <cell r="A1590" t="str">
            <v>5CNG0201WOPD158</v>
          </cell>
          <cell r="B1590">
            <v>0</v>
          </cell>
          <cell r="C1590">
            <v>0</v>
          </cell>
          <cell r="D1590">
            <v>0</v>
          </cell>
          <cell r="E1590">
            <v>0</v>
          </cell>
          <cell r="F1590">
            <v>0</v>
          </cell>
        </row>
        <row r="1591">
          <cell r="A1591" t="str">
            <v>5CNG0201WOPD098</v>
          </cell>
          <cell r="B1591">
            <v>0</v>
          </cell>
          <cell r="C1591">
            <v>0</v>
          </cell>
          <cell r="D1591">
            <v>0</v>
          </cell>
          <cell r="E1591">
            <v>8382411.5249999994</v>
          </cell>
          <cell r="F1591">
            <v>0</v>
          </cell>
        </row>
        <row r="1592">
          <cell r="A1592" t="str">
            <v>5CNG0201WOPD166</v>
          </cell>
          <cell r="B1592">
            <v>0</v>
          </cell>
          <cell r="C1592">
            <v>0</v>
          </cell>
          <cell r="D1592">
            <v>0</v>
          </cell>
          <cell r="E1592">
            <v>0</v>
          </cell>
          <cell r="F1592">
            <v>8459459.4285714291</v>
          </cell>
        </row>
        <row r="1593">
          <cell r="A1593" t="str">
            <v>5CNG0201WOPD099</v>
          </cell>
          <cell r="B1593">
            <v>0</v>
          </cell>
          <cell r="C1593">
            <v>0</v>
          </cell>
          <cell r="D1593">
            <v>0</v>
          </cell>
          <cell r="E1593">
            <v>8382411.5249999994</v>
          </cell>
          <cell r="F1593">
            <v>0</v>
          </cell>
        </row>
        <row r="1594">
          <cell r="A1594" t="str">
            <v>5CNG0201WOPD167</v>
          </cell>
          <cell r="B1594">
            <v>0</v>
          </cell>
          <cell r="C1594">
            <v>0</v>
          </cell>
          <cell r="D1594">
            <v>0</v>
          </cell>
          <cell r="E1594">
            <v>0</v>
          </cell>
          <cell r="F1594">
            <v>8459459.4285714291</v>
          </cell>
        </row>
        <row r="1595">
          <cell r="A1595" t="str">
            <v>5CNG0201WOPD160</v>
          </cell>
          <cell r="B1595">
            <v>0</v>
          </cell>
          <cell r="C1595">
            <v>0</v>
          </cell>
          <cell r="D1595">
            <v>0</v>
          </cell>
          <cell r="E1595">
            <v>8382411.5249999994</v>
          </cell>
          <cell r="F1595">
            <v>0</v>
          </cell>
        </row>
        <row r="1596">
          <cell r="A1596" t="str">
            <v>5CNG0201WOPD168</v>
          </cell>
          <cell r="B1596">
            <v>0</v>
          </cell>
          <cell r="C1596">
            <v>0</v>
          </cell>
          <cell r="D1596">
            <v>0</v>
          </cell>
          <cell r="E1596">
            <v>0</v>
          </cell>
          <cell r="F1596">
            <v>8459459.4285714291</v>
          </cell>
        </row>
        <row r="1597">
          <cell r="A1597" t="str">
            <v>5CNG0201WOPD161</v>
          </cell>
          <cell r="B1597">
            <v>0</v>
          </cell>
          <cell r="C1597">
            <v>0</v>
          </cell>
          <cell r="D1597">
            <v>0</v>
          </cell>
          <cell r="E1597">
            <v>8382411.5249999994</v>
          </cell>
          <cell r="F1597">
            <v>0</v>
          </cell>
        </row>
        <row r="1598">
          <cell r="A1598" t="str">
            <v>5CNG0201WOPD169</v>
          </cell>
          <cell r="B1598">
            <v>0</v>
          </cell>
          <cell r="C1598">
            <v>0</v>
          </cell>
          <cell r="D1598">
            <v>0</v>
          </cell>
          <cell r="E1598">
            <v>0</v>
          </cell>
          <cell r="F1598">
            <v>8459459.4285714291</v>
          </cell>
        </row>
        <row r="1599">
          <cell r="A1599" t="str">
            <v>5CNG0201WOPD162</v>
          </cell>
          <cell r="B1599">
            <v>0</v>
          </cell>
          <cell r="C1599">
            <v>0</v>
          </cell>
          <cell r="D1599">
            <v>0</v>
          </cell>
          <cell r="E1599">
            <v>8382411.5249999994</v>
          </cell>
          <cell r="F1599">
            <v>0</v>
          </cell>
        </row>
        <row r="1600">
          <cell r="A1600" t="str">
            <v>5CNG0201WOPD170</v>
          </cell>
          <cell r="B1600">
            <v>0</v>
          </cell>
          <cell r="C1600">
            <v>0</v>
          </cell>
          <cell r="D1600">
            <v>0</v>
          </cell>
          <cell r="E1600">
            <v>0</v>
          </cell>
          <cell r="F1600">
            <v>8459459.4285714291</v>
          </cell>
        </row>
        <row r="1601">
          <cell r="A1601" t="str">
            <v>5CNG0201WOPD163</v>
          </cell>
          <cell r="B1601">
            <v>0</v>
          </cell>
          <cell r="C1601">
            <v>0</v>
          </cell>
          <cell r="D1601">
            <v>0</v>
          </cell>
          <cell r="E1601">
            <v>8382411.5249999994</v>
          </cell>
          <cell r="F1601">
            <v>0</v>
          </cell>
        </row>
        <row r="1602">
          <cell r="A1602" t="str">
            <v>5CNG0201WOPD171</v>
          </cell>
          <cell r="B1602">
            <v>0</v>
          </cell>
          <cell r="C1602">
            <v>0</v>
          </cell>
          <cell r="D1602">
            <v>0</v>
          </cell>
          <cell r="E1602">
            <v>0</v>
          </cell>
          <cell r="F1602">
            <v>8459459.4285714291</v>
          </cell>
        </row>
        <row r="1603">
          <cell r="A1603" t="str">
            <v>5CNG0201WOPD164</v>
          </cell>
          <cell r="B1603">
            <v>0</v>
          </cell>
          <cell r="C1603">
            <v>0</v>
          </cell>
          <cell r="D1603">
            <v>0</v>
          </cell>
          <cell r="E1603">
            <v>8382411.5249999994</v>
          </cell>
          <cell r="F1603">
            <v>0</v>
          </cell>
        </row>
        <row r="1604">
          <cell r="A1604" t="str">
            <v>5CNG0201WOPD172</v>
          </cell>
          <cell r="B1604">
            <v>0</v>
          </cell>
          <cell r="C1604">
            <v>0</v>
          </cell>
          <cell r="D1604">
            <v>0</v>
          </cell>
          <cell r="E1604">
            <v>0</v>
          </cell>
          <cell r="F1604">
            <v>8459459.4285714291</v>
          </cell>
        </row>
        <row r="1605">
          <cell r="A1605" t="str">
            <v>5CNG0201WOPD165</v>
          </cell>
          <cell r="B1605">
            <v>0</v>
          </cell>
          <cell r="C1605">
            <v>0</v>
          </cell>
          <cell r="D1605">
            <v>0</v>
          </cell>
          <cell r="E1605">
            <v>8382411.5249999994</v>
          </cell>
          <cell r="F1605">
            <v>0</v>
          </cell>
        </row>
        <row r="1606">
          <cell r="A1606" t="str">
            <v>5CNG0201WOPD059</v>
          </cell>
          <cell r="B1606">
            <v>0</v>
          </cell>
          <cell r="C1606">
            <v>0</v>
          </cell>
          <cell r="D1606">
            <v>2873110</v>
          </cell>
          <cell r="E1606">
            <v>0</v>
          </cell>
          <cell r="F1606">
            <v>0</v>
          </cell>
        </row>
        <row r="1607">
          <cell r="A1607" t="str">
            <v>5CNG0201WOPD060</v>
          </cell>
          <cell r="B1607">
            <v>0</v>
          </cell>
          <cell r="C1607">
            <v>0</v>
          </cell>
          <cell r="D1607">
            <v>2688970.0000000005</v>
          </cell>
          <cell r="E1607">
            <v>0</v>
          </cell>
          <cell r="F1607">
            <v>0</v>
          </cell>
        </row>
        <row r="1608">
          <cell r="A1608" t="str">
            <v>5CNG0201WOPD061</v>
          </cell>
          <cell r="B1608">
            <v>0</v>
          </cell>
          <cell r="C1608">
            <v>0</v>
          </cell>
          <cell r="D1608">
            <v>2688970.0000000005</v>
          </cell>
          <cell r="E1608">
            <v>0</v>
          </cell>
          <cell r="F1608">
            <v>0</v>
          </cell>
        </row>
        <row r="1609">
          <cell r="A1609" t="str">
            <v>5CNG0201WOPD062</v>
          </cell>
          <cell r="B1609">
            <v>0</v>
          </cell>
          <cell r="C1609">
            <v>0</v>
          </cell>
          <cell r="D1609">
            <v>2688970.0000000005</v>
          </cell>
          <cell r="E1609">
            <v>0</v>
          </cell>
          <cell r="F1609">
            <v>0</v>
          </cell>
        </row>
        <row r="1610">
          <cell r="A1610" t="str">
            <v>5CNG0201WOPD063</v>
          </cell>
          <cell r="B1610">
            <v>0</v>
          </cell>
          <cell r="C1610">
            <v>0</v>
          </cell>
          <cell r="D1610">
            <v>2688970.0000000005</v>
          </cell>
          <cell r="E1610">
            <v>0</v>
          </cell>
          <cell r="F1610">
            <v>0</v>
          </cell>
        </row>
        <row r="1611">
          <cell r="A1611" t="str">
            <v>5CNG0201WOPD064</v>
          </cell>
          <cell r="B1611">
            <v>0</v>
          </cell>
          <cell r="C1611">
            <v>0</v>
          </cell>
          <cell r="D1611">
            <v>2688970.0000000005</v>
          </cell>
          <cell r="E1611">
            <v>0</v>
          </cell>
          <cell r="F1611">
            <v>0</v>
          </cell>
        </row>
        <row r="1612">
          <cell r="A1612" t="str">
            <v>5BNG0201WOPD431</v>
          </cell>
          <cell r="B1612">
            <v>0</v>
          </cell>
          <cell r="C1612">
            <v>2629720.0000000005</v>
          </cell>
          <cell r="D1612">
            <v>0</v>
          </cell>
          <cell r="E1612">
            <v>0</v>
          </cell>
          <cell r="F1612">
            <v>0</v>
          </cell>
        </row>
        <row r="1613">
          <cell r="A1613" t="str">
            <v>5BNG0201WOPD432</v>
          </cell>
          <cell r="B1613">
            <v>0</v>
          </cell>
          <cell r="C1613">
            <v>2629720.0000000005</v>
          </cell>
          <cell r="D1613">
            <v>0</v>
          </cell>
          <cell r="E1613">
            <v>0</v>
          </cell>
          <cell r="F1613">
            <v>0</v>
          </cell>
        </row>
        <row r="1614">
          <cell r="A1614" t="str">
            <v>5BNG0201WOPD433</v>
          </cell>
          <cell r="B1614">
            <v>0</v>
          </cell>
          <cell r="C1614">
            <v>2629720.0000000005</v>
          </cell>
          <cell r="D1614">
            <v>0</v>
          </cell>
          <cell r="E1614">
            <v>0</v>
          </cell>
          <cell r="F1614">
            <v>0</v>
          </cell>
        </row>
        <row r="1615">
          <cell r="A1615" t="str">
            <v>5BNG0201WOPD423</v>
          </cell>
          <cell r="B1615">
            <v>0</v>
          </cell>
          <cell r="C1615">
            <v>2618040</v>
          </cell>
          <cell r="D1615">
            <v>0</v>
          </cell>
          <cell r="E1615">
            <v>0</v>
          </cell>
          <cell r="F1615">
            <v>0</v>
          </cell>
        </row>
        <row r="1616">
          <cell r="A1616" t="str">
            <v>5BNG0201WOPD424</v>
          </cell>
          <cell r="B1616">
            <v>0</v>
          </cell>
          <cell r="C1616">
            <v>2618040</v>
          </cell>
          <cell r="D1616">
            <v>0</v>
          </cell>
          <cell r="E1616">
            <v>0</v>
          </cell>
          <cell r="F1616">
            <v>0</v>
          </cell>
        </row>
        <row r="1617">
          <cell r="A1617" t="str">
            <v>5BNG0201WOPD425</v>
          </cell>
          <cell r="B1617">
            <v>0</v>
          </cell>
          <cell r="C1617">
            <v>2618040</v>
          </cell>
          <cell r="D1617">
            <v>0</v>
          </cell>
          <cell r="E1617">
            <v>0</v>
          </cell>
          <cell r="F1617">
            <v>0</v>
          </cell>
        </row>
        <row r="1618">
          <cell r="A1618" t="str">
            <v>5BNG0201WOPD426</v>
          </cell>
          <cell r="B1618">
            <v>0</v>
          </cell>
          <cell r="C1618">
            <v>2618040</v>
          </cell>
          <cell r="D1618">
            <v>0</v>
          </cell>
          <cell r="E1618">
            <v>0</v>
          </cell>
          <cell r="F1618">
            <v>0</v>
          </cell>
        </row>
        <row r="1619">
          <cell r="A1619" t="str">
            <v>5BNG0201WOPD427</v>
          </cell>
          <cell r="B1619">
            <v>0</v>
          </cell>
          <cell r="C1619">
            <v>2568900</v>
          </cell>
          <cell r="D1619">
            <v>0</v>
          </cell>
          <cell r="E1619">
            <v>0</v>
          </cell>
          <cell r="F1619">
            <v>0</v>
          </cell>
        </row>
        <row r="1620">
          <cell r="A1620" t="str">
            <v>5BNG0201WOPD428</v>
          </cell>
          <cell r="B1620">
            <v>0</v>
          </cell>
          <cell r="C1620">
            <v>2568900</v>
          </cell>
          <cell r="D1620">
            <v>0</v>
          </cell>
          <cell r="E1620">
            <v>0</v>
          </cell>
          <cell r="F1620">
            <v>0</v>
          </cell>
        </row>
        <row r="1621">
          <cell r="A1621" t="str">
            <v>5BNG0201WOPD429</v>
          </cell>
          <cell r="B1621">
            <v>0</v>
          </cell>
          <cell r="C1621">
            <v>2568900</v>
          </cell>
          <cell r="D1621">
            <v>0</v>
          </cell>
          <cell r="E1621">
            <v>0</v>
          </cell>
          <cell r="F1621">
            <v>0</v>
          </cell>
        </row>
        <row r="1622">
          <cell r="A1622" t="str">
            <v>5BNG0201WOPD430</v>
          </cell>
          <cell r="B1622">
            <v>0</v>
          </cell>
          <cell r="C1622">
            <v>2568900</v>
          </cell>
          <cell r="D1622">
            <v>0</v>
          </cell>
          <cell r="E1622">
            <v>0</v>
          </cell>
          <cell r="F1622">
            <v>0</v>
          </cell>
        </row>
        <row r="1623">
          <cell r="A1623" t="str">
            <v>5CNG0201WOPD074</v>
          </cell>
          <cell r="B1623">
            <v>0</v>
          </cell>
          <cell r="C1623">
            <v>0</v>
          </cell>
          <cell r="D1623">
            <v>0</v>
          </cell>
          <cell r="E1623">
            <v>2707924</v>
          </cell>
          <cell r="F1623">
            <v>0</v>
          </cell>
        </row>
        <row r="1624">
          <cell r="A1624" t="str">
            <v>5BNG0201WOPD401</v>
          </cell>
          <cell r="B1624">
            <v>2612570</v>
          </cell>
          <cell r="C1624">
            <v>0</v>
          </cell>
          <cell r="D1624">
            <v>0</v>
          </cell>
          <cell r="E1624">
            <v>0</v>
          </cell>
          <cell r="F1624">
            <v>0</v>
          </cell>
        </row>
        <row r="1625">
          <cell r="A1625" t="str">
            <v>5BNG0201WOPD410</v>
          </cell>
          <cell r="B1625">
            <v>2884670</v>
          </cell>
          <cell r="C1625">
            <v>0</v>
          </cell>
          <cell r="D1625">
            <v>0</v>
          </cell>
          <cell r="E1625">
            <v>0</v>
          </cell>
          <cell r="F1625">
            <v>0</v>
          </cell>
        </row>
        <row r="1626">
          <cell r="A1626" t="str">
            <v>5BNG0201WOPD411</v>
          </cell>
          <cell r="B1626">
            <v>2884670</v>
          </cell>
          <cell r="C1626">
            <v>0</v>
          </cell>
          <cell r="D1626">
            <v>0</v>
          </cell>
          <cell r="E1626">
            <v>0</v>
          </cell>
          <cell r="F1626">
            <v>0</v>
          </cell>
        </row>
        <row r="1627">
          <cell r="A1627" t="str">
            <v>5BNG0201WOPD412</v>
          </cell>
          <cell r="B1627">
            <v>3216840</v>
          </cell>
          <cell r="C1627">
            <v>0</v>
          </cell>
          <cell r="D1627">
            <v>0</v>
          </cell>
          <cell r="E1627">
            <v>0</v>
          </cell>
          <cell r="F1627">
            <v>0</v>
          </cell>
        </row>
        <row r="1628">
          <cell r="A1628" t="str">
            <v>5CNG0201WOPD075</v>
          </cell>
          <cell r="B1628">
            <v>0</v>
          </cell>
          <cell r="C1628">
            <v>0</v>
          </cell>
          <cell r="D1628">
            <v>0</v>
          </cell>
          <cell r="E1628">
            <v>2707924</v>
          </cell>
          <cell r="F1628">
            <v>0</v>
          </cell>
        </row>
        <row r="1629">
          <cell r="A1629" t="str">
            <v>5BNG0201WOPD402</v>
          </cell>
          <cell r="B1629">
            <v>2612570</v>
          </cell>
          <cell r="C1629">
            <v>0</v>
          </cell>
          <cell r="D1629">
            <v>0</v>
          </cell>
          <cell r="E1629">
            <v>0</v>
          </cell>
          <cell r="F1629">
            <v>0</v>
          </cell>
        </row>
        <row r="1630">
          <cell r="A1630" t="str">
            <v>5CNG0201WOPD076</v>
          </cell>
          <cell r="B1630">
            <v>0</v>
          </cell>
          <cell r="C1630">
            <v>0</v>
          </cell>
          <cell r="D1630">
            <v>0</v>
          </cell>
          <cell r="E1630">
            <v>2707924</v>
          </cell>
          <cell r="F1630">
            <v>0</v>
          </cell>
        </row>
        <row r="1631">
          <cell r="A1631" t="str">
            <v>5BNG0201WOPD403</v>
          </cell>
          <cell r="B1631">
            <v>2612570</v>
          </cell>
          <cell r="C1631">
            <v>0</v>
          </cell>
          <cell r="D1631">
            <v>0</v>
          </cell>
          <cell r="E1631">
            <v>0</v>
          </cell>
          <cell r="F1631">
            <v>0</v>
          </cell>
        </row>
        <row r="1632">
          <cell r="A1632" t="str">
            <v>5CNG0201WOPD077</v>
          </cell>
          <cell r="B1632">
            <v>0</v>
          </cell>
          <cell r="C1632">
            <v>0</v>
          </cell>
          <cell r="D1632">
            <v>0</v>
          </cell>
          <cell r="E1632">
            <v>2707924</v>
          </cell>
          <cell r="F1632">
            <v>0</v>
          </cell>
        </row>
        <row r="1633">
          <cell r="A1633" t="str">
            <v>5BNG0201WOPD404</v>
          </cell>
          <cell r="B1633">
            <v>2612570</v>
          </cell>
          <cell r="C1633">
            <v>0</v>
          </cell>
          <cell r="D1633">
            <v>0</v>
          </cell>
          <cell r="E1633">
            <v>0</v>
          </cell>
          <cell r="F1633">
            <v>0</v>
          </cell>
        </row>
        <row r="1634">
          <cell r="A1634" t="str">
            <v>5CNG0201WOPD078</v>
          </cell>
          <cell r="B1634">
            <v>0</v>
          </cell>
          <cell r="C1634">
            <v>0</v>
          </cell>
          <cell r="D1634">
            <v>0</v>
          </cell>
          <cell r="E1634">
            <v>2707924</v>
          </cell>
          <cell r="F1634">
            <v>0</v>
          </cell>
        </row>
        <row r="1635">
          <cell r="A1635" t="str">
            <v>5BNG0201WOPD405</v>
          </cell>
          <cell r="B1635">
            <v>2933810</v>
          </cell>
          <cell r="C1635">
            <v>0</v>
          </cell>
          <cell r="D1635">
            <v>0</v>
          </cell>
          <cell r="E1635">
            <v>0</v>
          </cell>
          <cell r="F1635">
            <v>0</v>
          </cell>
        </row>
        <row r="1636">
          <cell r="A1636" t="str">
            <v>5CNG0201WOPD079</v>
          </cell>
          <cell r="B1636">
            <v>0</v>
          </cell>
          <cell r="C1636">
            <v>0</v>
          </cell>
          <cell r="D1636">
            <v>0</v>
          </cell>
          <cell r="E1636">
            <v>2707924</v>
          </cell>
          <cell r="F1636">
            <v>0</v>
          </cell>
        </row>
        <row r="1637">
          <cell r="A1637" t="str">
            <v>5BNG0201WOPD406</v>
          </cell>
          <cell r="B1637">
            <v>2933810</v>
          </cell>
          <cell r="C1637">
            <v>0</v>
          </cell>
          <cell r="D1637">
            <v>0</v>
          </cell>
          <cell r="E1637">
            <v>0</v>
          </cell>
          <cell r="F1637">
            <v>0</v>
          </cell>
        </row>
        <row r="1638">
          <cell r="A1638" t="str">
            <v>5BNG0201WOPD407</v>
          </cell>
          <cell r="B1638">
            <v>2933810</v>
          </cell>
          <cell r="C1638">
            <v>0</v>
          </cell>
          <cell r="D1638">
            <v>0</v>
          </cell>
          <cell r="E1638">
            <v>0</v>
          </cell>
          <cell r="F1638">
            <v>0</v>
          </cell>
        </row>
        <row r="1639">
          <cell r="A1639" t="str">
            <v>5BNG0201WOPD408</v>
          </cell>
          <cell r="B1639">
            <v>2933810</v>
          </cell>
          <cell r="C1639">
            <v>0</v>
          </cell>
          <cell r="D1639">
            <v>0</v>
          </cell>
          <cell r="E1639">
            <v>0</v>
          </cell>
          <cell r="F1639">
            <v>0</v>
          </cell>
        </row>
        <row r="1640">
          <cell r="A1640" t="str">
            <v>5BNG0201WOPD409</v>
          </cell>
          <cell r="B1640">
            <v>2884670</v>
          </cell>
          <cell r="C1640">
            <v>0</v>
          </cell>
          <cell r="D1640">
            <v>0</v>
          </cell>
          <cell r="E1640">
            <v>0</v>
          </cell>
          <cell r="F1640">
            <v>0</v>
          </cell>
        </row>
        <row r="1641">
          <cell r="A1641" t="str">
            <v>5CNG0201WOPD119</v>
          </cell>
          <cell r="B1641">
            <v>0</v>
          </cell>
          <cell r="C1641">
            <v>0</v>
          </cell>
          <cell r="D1641">
            <v>0</v>
          </cell>
          <cell r="E1641">
            <v>0</v>
          </cell>
          <cell r="F1641">
            <v>0</v>
          </cell>
        </row>
        <row r="1642">
          <cell r="A1642" t="str">
            <v>5CNG0201WOPD122</v>
          </cell>
          <cell r="B1642">
            <v>0</v>
          </cell>
          <cell r="C1642">
            <v>0</v>
          </cell>
          <cell r="D1642">
            <v>0</v>
          </cell>
          <cell r="E1642">
            <v>0</v>
          </cell>
          <cell r="F1642">
            <v>0</v>
          </cell>
        </row>
        <row r="1643">
          <cell r="A1643" t="str">
            <v>6ENG0201NOIL706</v>
          </cell>
          <cell r="B1643">
            <v>0</v>
          </cell>
          <cell r="C1643">
            <v>0</v>
          </cell>
          <cell r="D1643">
            <v>0</v>
          </cell>
          <cell r="E1643">
            <v>0</v>
          </cell>
          <cell r="F1643">
            <v>0</v>
          </cell>
        </row>
        <row r="1644">
          <cell r="A1644" t="str">
            <v>8ZNG0231NDDC110</v>
          </cell>
          <cell r="B1644">
            <v>7716010.2293469775</v>
          </cell>
          <cell r="C1644">
            <v>6295072.6042192541</v>
          </cell>
          <cell r="D1644">
            <v>2002925.0115</v>
          </cell>
          <cell r="E1644">
            <v>4811892.8213045597</v>
          </cell>
          <cell r="F1644">
            <v>4423444.5569722224</v>
          </cell>
        </row>
        <row r="1645">
          <cell r="A1645" t="str">
            <v>8ZNG0201NOIL550</v>
          </cell>
          <cell r="B1645">
            <v>42232246.543704107</v>
          </cell>
          <cell r="C1645">
            <v>47364530.998608321</v>
          </cell>
          <cell r="D1645">
            <v>47447978.233192034</v>
          </cell>
          <cell r="E1645">
            <v>48777377.844888382</v>
          </cell>
          <cell r="F1645">
            <v>47180948.712497823</v>
          </cell>
        </row>
        <row r="1646">
          <cell r="A1646" t="str">
            <v>8ZNG0205NOIL550</v>
          </cell>
          <cell r="B1646">
            <v>608189.94639344246</v>
          </cell>
          <cell r="C1646">
            <v>581734.62196721311</v>
          </cell>
          <cell r="D1646">
            <v>2673167.449588032</v>
          </cell>
          <cell r="E1646">
            <v>10468203.808337865</v>
          </cell>
          <cell r="F1646">
            <v>13681267.774695858</v>
          </cell>
        </row>
        <row r="1647">
          <cell r="A1647" t="str">
            <v>8ZNG0217NLMC550</v>
          </cell>
          <cell r="B1647">
            <v>0</v>
          </cell>
          <cell r="C1647">
            <v>0</v>
          </cell>
          <cell r="D1647">
            <v>0</v>
          </cell>
          <cell r="E1647">
            <v>0</v>
          </cell>
          <cell r="F1647">
            <v>0</v>
          </cell>
        </row>
        <row r="1648">
          <cell r="A1648" t="str">
            <v>8ZNG0221NDDC100</v>
          </cell>
          <cell r="B1648">
            <v>234133.81962352275</v>
          </cell>
          <cell r="C1648">
            <v>316032.60905990115</v>
          </cell>
          <cell r="D1648">
            <v>388994.05324022903</v>
          </cell>
          <cell r="E1648">
            <v>469868.68197383563</v>
          </cell>
          <cell r="F1648">
            <v>412781.38899617171</v>
          </cell>
        </row>
        <row r="1649">
          <cell r="A1649" t="str">
            <v>8ZNG0223NDDC103</v>
          </cell>
          <cell r="B1649">
            <v>1042013.7958266769</v>
          </cell>
          <cell r="C1649">
            <v>562550.50388426252</v>
          </cell>
          <cell r="D1649">
            <v>569690.76896622987</v>
          </cell>
          <cell r="E1649">
            <v>562667.7971465576</v>
          </cell>
          <cell r="F1649">
            <v>1123444.4830533708</v>
          </cell>
        </row>
        <row r="1650">
          <cell r="A1650" t="str">
            <v>8ZNG0225NDDC101</v>
          </cell>
          <cell r="B1650">
            <v>763688.75703220675</v>
          </cell>
          <cell r="C1650">
            <v>668600.43237886974</v>
          </cell>
          <cell r="D1650">
            <v>602139.38155919779</v>
          </cell>
          <cell r="E1650">
            <v>602916.7133050994</v>
          </cell>
          <cell r="F1650">
            <v>2298286.9907395258</v>
          </cell>
        </row>
        <row r="1651">
          <cell r="A1651" t="str">
            <v>8ZNG0227NDDC102</v>
          </cell>
          <cell r="B1651">
            <v>3077216.2895476324</v>
          </cell>
          <cell r="C1651">
            <v>3704811.402807524</v>
          </cell>
          <cell r="D1651">
            <v>1152982.0531575617</v>
          </cell>
          <cell r="E1651">
            <v>565080.94917805342</v>
          </cell>
          <cell r="F1651">
            <v>572895.31937293045</v>
          </cell>
        </row>
        <row r="1652">
          <cell r="A1652" t="str">
            <v>8ENG0201PAFD108</v>
          </cell>
          <cell r="B1652">
            <v>382250</v>
          </cell>
          <cell r="C1652">
            <v>401360</v>
          </cell>
          <cell r="D1652">
            <v>421430</v>
          </cell>
          <cell r="E1652">
            <v>442500</v>
          </cell>
          <cell r="F1652">
            <v>464630</v>
          </cell>
        </row>
        <row r="1653">
          <cell r="A1653" t="str">
            <v>8ZNG0231NDDC100</v>
          </cell>
          <cell r="B1653">
            <v>0</v>
          </cell>
          <cell r="C1653">
            <v>0</v>
          </cell>
          <cell r="D1653">
            <v>0</v>
          </cell>
          <cell r="E1653">
            <v>0</v>
          </cell>
          <cell r="F1653">
            <v>0</v>
          </cell>
        </row>
        <row r="1654">
          <cell r="A1654" t="str">
            <v>8ZNG0231RXD0600</v>
          </cell>
          <cell r="B1654">
            <v>0</v>
          </cell>
          <cell r="C1654">
            <v>0</v>
          </cell>
          <cell r="D1654">
            <v>0</v>
          </cell>
          <cell r="E1654">
            <v>0</v>
          </cell>
          <cell r="F1654">
            <v>0</v>
          </cell>
        </row>
        <row r="1655">
          <cell r="A1655" t="str">
            <v>8ZNG0231NOILUXD</v>
          </cell>
          <cell r="B1655">
            <v>0</v>
          </cell>
          <cell r="C1655">
            <v>0</v>
          </cell>
          <cell r="D1655">
            <v>0</v>
          </cell>
          <cell r="E1655">
            <v>0</v>
          </cell>
          <cell r="F1655">
            <v>0</v>
          </cell>
        </row>
        <row r="1656">
          <cell r="A1656" t="str">
            <v>8ZNG0201NOIL810</v>
          </cell>
          <cell r="B1656">
            <v>0</v>
          </cell>
          <cell r="C1656">
            <v>0</v>
          </cell>
          <cell r="D1656">
            <v>0</v>
          </cell>
          <cell r="E1656">
            <v>0</v>
          </cell>
          <cell r="F1656">
            <v>0</v>
          </cell>
        </row>
        <row r="1657">
          <cell r="A1657" t="str">
            <v>8ZNG0201NOIL820</v>
          </cell>
          <cell r="B1657">
            <v>1000</v>
          </cell>
          <cell r="C1657">
            <v>1000</v>
          </cell>
          <cell r="D1657">
            <v>1000</v>
          </cell>
          <cell r="E1657">
            <v>1000</v>
          </cell>
          <cell r="F1657">
            <v>1000</v>
          </cell>
        </row>
        <row r="1658">
          <cell r="A1658" t="str">
            <v>8ZNG0205FIND103</v>
          </cell>
          <cell r="B1658">
            <v>1000</v>
          </cell>
          <cell r="C1658">
            <v>1000</v>
          </cell>
          <cell r="D1658">
            <v>1000</v>
          </cell>
          <cell r="E1658">
            <v>1000</v>
          </cell>
          <cell r="F1658">
            <v>1000</v>
          </cell>
        </row>
        <row r="1659">
          <cell r="A1659" t="str">
            <v>8ZNG0221FIND100</v>
          </cell>
          <cell r="B1659">
            <v>1000</v>
          </cell>
          <cell r="C1659">
            <v>1000</v>
          </cell>
          <cell r="D1659">
            <v>1000</v>
          </cell>
          <cell r="E1659">
            <v>1000</v>
          </cell>
          <cell r="F1659">
            <v>1000</v>
          </cell>
        </row>
        <row r="1660">
          <cell r="A1660" t="str">
            <v>8ZNG0223FIND101</v>
          </cell>
          <cell r="B1660">
            <v>1000</v>
          </cell>
          <cell r="C1660">
            <v>1000</v>
          </cell>
          <cell r="D1660">
            <v>1000</v>
          </cell>
          <cell r="E1660">
            <v>1000</v>
          </cell>
          <cell r="F1660">
            <v>1000</v>
          </cell>
        </row>
        <row r="1661">
          <cell r="A1661" t="str">
            <v>8ZNG0225FIND102</v>
          </cell>
          <cell r="B1661">
            <v>1000</v>
          </cell>
          <cell r="C1661">
            <v>1000</v>
          </cell>
          <cell r="D1661">
            <v>1000</v>
          </cell>
          <cell r="E1661">
            <v>1000</v>
          </cell>
          <cell r="F1661">
            <v>1000</v>
          </cell>
        </row>
        <row r="1662">
          <cell r="A1662" t="str">
            <v>8ZNG0227FIND104</v>
          </cell>
          <cell r="B1662">
            <v>1000</v>
          </cell>
          <cell r="C1662">
            <v>1000</v>
          </cell>
          <cell r="D1662">
            <v>1000</v>
          </cell>
          <cell r="E1662">
            <v>1000</v>
          </cell>
          <cell r="F1662">
            <v>1000</v>
          </cell>
        </row>
        <row r="1663">
          <cell r="A1663" t="str">
            <v>8ENG0201NOIL550</v>
          </cell>
          <cell r="B1663">
            <v>464940</v>
          </cell>
          <cell r="C1663">
            <v>483538</v>
          </cell>
          <cell r="D1663">
            <v>502879</v>
          </cell>
          <cell r="E1663">
            <v>522994</v>
          </cell>
          <cell r="F1663">
            <v>543914</v>
          </cell>
        </row>
        <row r="1664">
          <cell r="A1664" t="str">
            <v>8ENG0201PAFD100</v>
          </cell>
          <cell r="B1664">
            <v>5687580</v>
          </cell>
          <cell r="C1664">
            <v>5780970</v>
          </cell>
          <cell r="D1664">
            <v>5910550</v>
          </cell>
          <cell r="E1664">
            <v>5841550</v>
          </cell>
          <cell r="F1664">
            <v>5952130</v>
          </cell>
        </row>
        <row r="1665">
          <cell r="A1665" t="str">
            <v>8ENG0201PAFD102</v>
          </cell>
          <cell r="B1665">
            <v>2270020</v>
          </cell>
          <cell r="C1665">
            <v>2335730</v>
          </cell>
          <cell r="D1665">
            <v>2404030</v>
          </cell>
          <cell r="E1665">
            <v>2475030</v>
          </cell>
          <cell r="F1665">
            <v>2548840</v>
          </cell>
        </row>
        <row r="1666">
          <cell r="A1666" t="str">
            <v>8ENG0201PAFD103</v>
          </cell>
          <cell r="B1666">
            <v>1498070</v>
          </cell>
          <cell r="C1666">
            <v>1530920</v>
          </cell>
          <cell r="D1666">
            <v>1565420</v>
          </cell>
          <cell r="E1666">
            <v>1601640</v>
          </cell>
          <cell r="F1666">
            <v>1639670</v>
          </cell>
        </row>
        <row r="1667">
          <cell r="A1667" t="str">
            <v>8ENG0201PAFD101</v>
          </cell>
          <cell r="B1667">
            <v>1672180</v>
          </cell>
          <cell r="C1667">
            <v>1655790</v>
          </cell>
          <cell r="D1667">
            <v>1655790</v>
          </cell>
          <cell r="E1667">
            <v>1655790</v>
          </cell>
          <cell r="F1667">
            <v>1655790</v>
          </cell>
        </row>
        <row r="1668">
          <cell r="A1668" t="str">
            <v>8ENG0201PAFD104</v>
          </cell>
          <cell r="B1668">
            <v>12056460</v>
          </cell>
          <cell r="C1668">
            <v>12505970</v>
          </cell>
          <cell r="D1668">
            <v>12977970</v>
          </cell>
          <cell r="E1668">
            <v>13473560</v>
          </cell>
          <cell r="F1668">
            <v>13993930</v>
          </cell>
        </row>
        <row r="1669">
          <cell r="A1669" t="str">
            <v>8ENG0201PAFD105</v>
          </cell>
          <cell r="B1669">
            <v>306920</v>
          </cell>
          <cell r="C1669">
            <v>309700</v>
          </cell>
          <cell r="D1669">
            <v>312630</v>
          </cell>
          <cell r="E1669">
            <v>315700</v>
          </cell>
          <cell r="F1669">
            <v>318930</v>
          </cell>
        </row>
        <row r="1670">
          <cell r="A1670" t="str">
            <v>6GNG0201NOIL542</v>
          </cell>
          <cell r="B1670">
            <v>1800000</v>
          </cell>
          <cell r="C1670">
            <v>1550000</v>
          </cell>
          <cell r="D1670">
            <v>1550000</v>
          </cell>
          <cell r="E1670">
            <v>1550000</v>
          </cell>
          <cell r="F1670">
            <v>1550000</v>
          </cell>
        </row>
        <row r="1671">
          <cell r="A1671" t="str">
            <v>6GNG0201NOIL560</v>
          </cell>
          <cell r="B1671">
            <v>0</v>
          </cell>
          <cell r="C1671">
            <v>0</v>
          </cell>
          <cell r="D1671">
            <v>0</v>
          </cell>
          <cell r="E1671">
            <v>0</v>
          </cell>
          <cell r="F1671">
            <v>0</v>
          </cell>
        </row>
        <row r="1672">
          <cell r="A1672" t="str">
            <v>8ENG0201PAFD107</v>
          </cell>
          <cell r="B1672">
            <v>0</v>
          </cell>
          <cell r="C1672">
            <v>0</v>
          </cell>
          <cell r="D1672">
            <v>0</v>
          </cell>
          <cell r="E1672">
            <v>0</v>
          </cell>
          <cell r="F1672">
            <v>0</v>
          </cell>
        </row>
        <row r="1673">
          <cell r="A1673" t="str">
            <v>6GNG0201NOIL545</v>
          </cell>
          <cell r="B1673">
            <v>0</v>
          </cell>
          <cell r="C1673">
            <v>0</v>
          </cell>
          <cell r="D1673">
            <v>0</v>
          </cell>
          <cell r="E1673">
            <v>0</v>
          </cell>
          <cell r="F1673">
            <v>0</v>
          </cell>
        </row>
        <row r="1674">
          <cell r="A1674" t="str">
            <v>6GNG0201NOIL541</v>
          </cell>
          <cell r="B1674">
            <v>1400000</v>
          </cell>
          <cell r="C1674">
            <v>1200000</v>
          </cell>
          <cell r="D1674">
            <v>1200000</v>
          </cell>
          <cell r="E1674">
            <v>1200000</v>
          </cell>
          <cell r="F1674">
            <v>1200000</v>
          </cell>
        </row>
        <row r="1675">
          <cell r="A1675" t="str">
            <v>8ENG0221IEME100</v>
          </cell>
          <cell r="B1675">
            <v>1433000</v>
          </cell>
          <cell r="C1675">
            <v>1433000</v>
          </cell>
          <cell r="D1675">
            <v>1433000</v>
          </cell>
          <cell r="E1675">
            <v>1433000</v>
          </cell>
          <cell r="F1675">
            <v>1433000</v>
          </cell>
        </row>
        <row r="1676">
          <cell r="A1676" t="str">
            <v>8ENG0223IEME101</v>
          </cell>
          <cell r="B1676">
            <v>353000</v>
          </cell>
          <cell r="C1676">
            <v>353000</v>
          </cell>
          <cell r="D1676">
            <v>353000</v>
          </cell>
          <cell r="E1676">
            <v>353000</v>
          </cell>
          <cell r="F1676">
            <v>353000</v>
          </cell>
        </row>
        <row r="1677">
          <cell r="A1677" t="str">
            <v>8ENG0225IEME102</v>
          </cell>
          <cell r="B1677">
            <v>1288000</v>
          </cell>
          <cell r="C1677">
            <v>1288000</v>
          </cell>
          <cell r="D1677">
            <v>1288000</v>
          </cell>
          <cell r="E1677">
            <v>1288000</v>
          </cell>
          <cell r="F1677">
            <v>1288000</v>
          </cell>
        </row>
        <row r="1678">
          <cell r="A1678" t="str">
            <v>8ENG0227IEME103</v>
          </cell>
          <cell r="B1678">
            <v>4858000</v>
          </cell>
          <cell r="C1678">
            <v>4858000</v>
          </cell>
          <cell r="D1678">
            <v>4858000</v>
          </cell>
          <cell r="E1678">
            <v>4858000</v>
          </cell>
          <cell r="F1678">
            <v>4858000</v>
          </cell>
        </row>
        <row r="1679">
          <cell r="A1679" t="str">
            <v>6GNG0201NOIL544</v>
          </cell>
          <cell r="B1679">
            <v>0</v>
          </cell>
          <cell r="C1679">
            <v>0</v>
          </cell>
          <cell r="D1679">
            <v>0</v>
          </cell>
          <cell r="E1679">
            <v>0</v>
          </cell>
          <cell r="F1679">
            <v>0</v>
          </cell>
        </row>
        <row r="1680">
          <cell r="A1680" t="str">
            <v>6ZNG0201NWEL941</v>
          </cell>
          <cell r="B1680">
            <v>0</v>
          </cell>
          <cell r="C1680">
            <v>0</v>
          </cell>
          <cell r="D1680">
            <v>0</v>
          </cell>
          <cell r="E1680">
            <v>0</v>
          </cell>
          <cell r="F1680">
            <v>0</v>
          </cell>
        </row>
        <row r="1681">
          <cell r="A1681" t="str">
            <v>8ENG0215NAOC999</v>
          </cell>
          <cell r="B1681">
            <v>0</v>
          </cell>
          <cell r="C1681">
            <v>0</v>
          </cell>
          <cell r="D1681">
            <v>0</v>
          </cell>
          <cell r="E1681">
            <v>0</v>
          </cell>
          <cell r="F1681">
            <v>0</v>
          </cell>
        </row>
        <row r="1682">
          <cell r="A1682" t="str">
            <v>8ZNG0201NOIL6RA</v>
          </cell>
          <cell r="B1682">
            <v>0</v>
          </cell>
          <cell r="C1682">
            <v>0</v>
          </cell>
          <cell r="D1682">
            <v>0</v>
          </cell>
          <cell r="E1682">
            <v>0</v>
          </cell>
          <cell r="F1682">
            <v>0</v>
          </cell>
        </row>
        <row r="1683">
          <cell r="A1683" t="str">
            <v>9ZNG0201NOIL979</v>
          </cell>
          <cell r="B1683">
            <v>0</v>
          </cell>
          <cell r="C1683">
            <v>0</v>
          </cell>
          <cell r="D1683">
            <v>0</v>
          </cell>
          <cell r="E1683">
            <v>0</v>
          </cell>
          <cell r="F1683">
            <v>0</v>
          </cell>
        </row>
        <row r="1684">
          <cell r="A1684" t="str">
            <v>0ANG02O00010001</v>
          </cell>
          <cell r="B1684">
            <v>0</v>
          </cell>
          <cell r="C1684">
            <v>0</v>
          </cell>
          <cell r="D1684">
            <v>0</v>
          </cell>
          <cell r="E1684">
            <v>0</v>
          </cell>
          <cell r="F1684">
            <v>0</v>
          </cell>
        </row>
        <row r="1685">
          <cell r="A1685" t="str">
            <v>0ANG02O00020001</v>
          </cell>
          <cell r="B1685">
            <v>0</v>
          </cell>
          <cell r="C1685">
            <v>0</v>
          </cell>
          <cell r="D1685">
            <v>0</v>
          </cell>
          <cell r="E1685">
            <v>0</v>
          </cell>
          <cell r="F1685">
            <v>0</v>
          </cell>
        </row>
        <row r="1686">
          <cell r="A1686" t="str">
            <v>0ANG02C01000001</v>
          </cell>
          <cell r="B1686">
            <v>0</v>
          </cell>
          <cell r="C1686">
            <v>0</v>
          </cell>
          <cell r="D1686">
            <v>0</v>
          </cell>
          <cell r="E1686">
            <v>0</v>
          </cell>
          <cell r="F1686">
            <v>0</v>
          </cell>
        </row>
        <row r="1687">
          <cell r="A1687" t="str">
            <v>0ANG02O01010001</v>
          </cell>
          <cell r="B1687">
            <v>0</v>
          </cell>
          <cell r="C1687">
            <v>0</v>
          </cell>
          <cell r="D1687">
            <v>0</v>
          </cell>
          <cell r="E1687">
            <v>0</v>
          </cell>
          <cell r="F1687">
            <v>0</v>
          </cell>
        </row>
        <row r="1688">
          <cell r="A1688" t="str">
            <v>0ANG02O01050001</v>
          </cell>
          <cell r="B1688">
            <v>0</v>
          </cell>
          <cell r="C1688">
            <v>0</v>
          </cell>
          <cell r="D1688">
            <v>0</v>
          </cell>
          <cell r="E1688">
            <v>0</v>
          </cell>
          <cell r="F1688">
            <v>0</v>
          </cell>
        </row>
        <row r="1689">
          <cell r="A1689" t="str">
            <v>0ANG02O01070001</v>
          </cell>
          <cell r="B1689">
            <v>0</v>
          </cell>
          <cell r="C1689">
            <v>0</v>
          </cell>
          <cell r="D1689">
            <v>0</v>
          </cell>
          <cell r="E1689">
            <v>0</v>
          </cell>
          <cell r="F1689">
            <v>0</v>
          </cell>
        </row>
        <row r="1690">
          <cell r="A1690" t="str">
            <v>0ANG02O01090001</v>
          </cell>
          <cell r="B1690">
            <v>0</v>
          </cell>
          <cell r="C1690">
            <v>0</v>
          </cell>
          <cell r="D1690">
            <v>0</v>
          </cell>
          <cell r="E1690">
            <v>0</v>
          </cell>
          <cell r="F1690">
            <v>0</v>
          </cell>
        </row>
        <row r="1691">
          <cell r="A1691" t="str">
            <v>0ANG02O01130001</v>
          </cell>
          <cell r="B1691">
            <v>0</v>
          </cell>
          <cell r="C1691">
            <v>0</v>
          </cell>
          <cell r="D1691">
            <v>0</v>
          </cell>
          <cell r="E1691">
            <v>0</v>
          </cell>
          <cell r="F1691">
            <v>0</v>
          </cell>
        </row>
        <row r="1692">
          <cell r="A1692" t="str">
            <v>8ZNG0210NOIL6A0</v>
          </cell>
          <cell r="B1692">
            <v>0</v>
          </cell>
          <cell r="C1692">
            <v>0</v>
          </cell>
          <cell r="D1692">
            <v>0</v>
          </cell>
          <cell r="E1692">
            <v>0</v>
          </cell>
          <cell r="F1692">
            <v>0</v>
          </cell>
        </row>
        <row r="1693">
          <cell r="A1693" t="str">
            <v>8ZNG0211NOIL6CB</v>
          </cell>
          <cell r="B1693">
            <v>0</v>
          </cell>
          <cell r="C1693">
            <v>0</v>
          </cell>
          <cell r="D1693">
            <v>0</v>
          </cell>
          <cell r="E1693">
            <v>0</v>
          </cell>
          <cell r="F1693">
            <v>0</v>
          </cell>
        </row>
        <row r="1694">
          <cell r="A1694" t="str">
            <v>6ZNG0201PRJD100</v>
          </cell>
          <cell r="B1694">
            <v>0</v>
          </cell>
          <cell r="C1694">
            <v>0</v>
          </cell>
          <cell r="D1694">
            <v>0</v>
          </cell>
          <cell r="E1694">
            <v>0</v>
          </cell>
          <cell r="F1694">
            <v>0</v>
          </cell>
        </row>
        <row r="1695">
          <cell r="A1695" t="str">
            <v>8ENG0201PAFD106</v>
          </cell>
          <cell r="B1695">
            <v>4333960</v>
          </cell>
          <cell r="C1695">
            <v>4549420</v>
          </cell>
          <cell r="D1695">
            <v>4775650</v>
          </cell>
          <cell r="E1695">
            <v>5013200</v>
          </cell>
          <cell r="F1695">
            <v>5282620</v>
          </cell>
        </row>
        <row r="1696">
          <cell r="A1696" t="str">
            <v>8ZNG0201NOIL780</v>
          </cell>
          <cell r="B1696">
            <v>0</v>
          </cell>
          <cell r="C1696">
            <v>0</v>
          </cell>
          <cell r="D1696">
            <v>0</v>
          </cell>
          <cell r="E1696">
            <v>0</v>
          </cell>
          <cell r="F1696">
            <v>0</v>
          </cell>
        </row>
        <row r="1697">
          <cell r="A1697" t="str">
            <v>8ZNG0233NDDC100</v>
          </cell>
          <cell r="B1697">
            <v>263427.37288235035</v>
          </cell>
          <cell r="C1697">
            <v>273062.34173823282</v>
          </cell>
          <cell r="D1697">
            <v>255182.22465132119</v>
          </cell>
          <cell r="E1697">
            <v>252419.92341875509</v>
          </cell>
          <cell r="F1697">
            <v>159020.3329478174</v>
          </cell>
        </row>
        <row r="1698">
          <cell r="A1698" t="str">
            <v>8ZNG0233RXD0600</v>
          </cell>
          <cell r="B1698">
            <v>0</v>
          </cell>
          <cell r="C1698">
            <v>0</v>
          </cell>
          <cell r="D1698">
            <v>0</v>
          </cell>
          <cell r="E1698">
            <v>0</v>
          </cell>
          <cell r="F1698">
            <v>0</v>
          </cell>
        </row>
        <row r="1699">
          <cell r="A1699" t="str">
            <v>8ZNG0233NOILUXD</v>
          </cell>
          <cell r="B1699">
            <v>0</v>
          </cell>
          <cell r="C1699">
            <v>0</v>
          </cell>
          <cell r="D1699">
            <v>0</v>
          </cell>
          <cell r="E1699">
            <v>0</v>
          </cell>
          <cell r="F1699">
            <v>0</v>
          </cell>
        </row>
        <row r="1700">
          <cell r="A1700" t="str">
            <v>8ENG0201NOIL553</v>
          </cell>
          <cell r="B1700">
            <v>800000</v>
          </cell>
          <cell r="C1700">
            <v>800000</v>
          </cell>
          <cell r="D1700">
            <v>800000</v>
          </cell>
          <cell r="E1700">
            <v>800000</v>
          </cell>
          <cell r="F1700">
            <v>800000</v>
          </cell>
        </row>
        <row r="1701">
          <cell r="A1701" t="str">
            <v>6GNG0201NOIL543</v>
          </cell>
          <cell r="B1701">
            <v>0</v>
          </cell>
          <cell r="C1701">
            <v>0</v>
          </cell>
          <cell r="D1701">
            <v>0</v>
          </cell>
          <cell r="E1701">
            <v>0</v>
          </cell>
          <cell r="F1701">
            <v>0</v>
          </cell>
        </row>
        <row r="1702">
          <cell r="A1702" t="str">
            <v>8ENG0201NOIL552</v>
          </cell>
          <cell r="B1702">
            <v>0</v>
          </cell>
          <cell r="C1702">
            <v>0</v>
          </cell>
          <cell r="D1702">
            <v>0</v>
          </cell>
          <cell r="E1702">
            <v>0</v>
          </cell>
          <cell r="F1702">
            <v>0</v>
          </cell>
        </row>
        <row r="1703">
          <cell r="A1703" t="str">
            <v>8ENG0211NOILX00</v>
          </cell>
          <cell r="B1703">
            <v>0</v>
          </cell>
          <cell r="C1703">
            <v>0</v>
          </cell>
          <cell r="D1703">
            <v>0</v>
          </cell>
          <cell r="E1703">
            <v>0</v>
          </cell>
          <cell r="F1703">
            <v>0</v>
          </cell>
        </row>
        <row r="1704">
          <cell r="A1704" t="str">
            <v>8ZNG0209NDDC110</v>
          </cell>
          <cell r="B1704">
            <v>1414500</v>
          </cell>
          <cell r="C1704">
            <v>461250</v>
          </cell>
          <cell r="D1704">
            <v>461250</v>
          </cell>
          <cell r="E1704">
            <v>399750</v>
          </cell>
          <cell r="F1704">
            <v>153750</v>
          </cell>
        </row>
        <row r="1705">
          <cell r="A1705" t="str">
            <v>8ENG0210NOILX00</v>
          </cell>
          <cell r="B1705">
            <v>0</v>
          </cell>
          <cell r="C1705">
            <v>0</v>
          </cell>
          <cell r="D1705">
            <v>0</v>
          </cell>
          <cell r="E1705">
            <v>0</v>
          </cell>
          <cell r="F1705">
            <v>0</v>
          </cell>
        </row>
        <row r="1706">
          <cell r="A1706" t="str">
            <v>9ZNG0201NOILOSD</v>
          </cell>
          <cell r="B1706">
            <v>0</v>
          </cell>
          <cell r="C1706">
            <v>0</v>
          </cell>
          <cell r="D1706">
            <v>0</v>
          </cell>
          <cell r="E1706">
            <v>0</v>
          </cell>
          <cell r="F1706">
            <v>0</v>
          </cell>
        </row>
        <row r="1707">
          <cell r="A1707" t="str">
            <v>8ZNG0201NOIL102</v>
          </cell>
          <cell r="B1707">
            <v>0</v>
          </cell>
          <cell r="C1707">
            <v>0</v>
          </cell>
          <cell r="D1707">
            <v>0</v>
          </cell>
          <cell r="E1707">
            <v>0</v>
          </cell>
          <cell r="F1707">
            <v>0</v>
          </cell>
        </row>
        <row r="1708">
          <cell r="A1708" t="str">
            <v>8ZNG0202NOIL100</v>
          </cell>
          <cell r="B1708">
            <v>0</v>
          </cell>
          <cell r="C1708">
            <v>0</v>
          </cell>
          <cell r="D1708">
            <v>0</v>
          </cell>
          <cell r="E1708">
            <v>0</v>
          </cell>
          <cell r="F1708">
            <v>0</v>
          </cell>
        </row>
        <row r="1709">
          <cell r="A1709" t="str">
            <v>8ENG0201PADD100</v>
          </cell>
          <cell r="B1709">
            <v>0</v>
          </cell>
          <cell r="C1709">
            <v>0</v>
          </cell>
          <cell r="D1709">
            <v>0</v>
          </cell>
          <cell r="E1709">
            <v>0</v>
          </cell>
          <cell r="F1709">
            <v>0</v>
          </cell>
        </row>
        <row r="1710">
          <cell r="A1710" t="str">
            <v>8ENG0201PADD101</v>
          </cell>
          <cell r="B1710">
            <v>0</v>
          </cell>
          <cell r="C1710">
            <v>0</v>
          </cell>
          <cell r="D1710">
            <v>0</v>
          </cell>
          <cell r="E1710">
            <v>0</v>
          </cell>
          <cell r="F1710">
            <v>0</v>
          </cell>
        </row>
        <row r="1711">
          <cell r="A1711" t="str">
            <v>8ZNG0235RXD0600</v>
          </cell>
          <cell r="B1711">
            <v>0</v>
          </cell>
          <cell r="C1711">
            <v>0</v>
          </cell>
          <cell r="D1711">
            <v>0</v>
          </cell>
          <cell r="E1711">
            <v>0</v>
          </cell>
          <cell r="F1711">
            <v>0</v>
          </cell>
        </row>
        <row r="1712">
          <cell r="A1712" t="str">
            <v>8ZNG0235NOILUXD</v>
          </cell>
          <cell r="B1712">
            <v>0</v>
          </cell>
          <cell r="C1712">
            <v>0</v>
          </cell>
          <cell r="D1712">
            <v>0</v>
          </cell>
          <cell r="E1712">
            <v>0</v>
          </cell>
          <cell r="F1712">
            <v>0</v>
          </cell>
        </row>
        <row r="1713">
          <cell r="A1713" t="str">
            <v>8ZNG0217NOIL60</v>
          </cell>
          <cell r="B1713">
            <v>0</v>
          </cell>
          <cell r="C1713">
            <v>0</v>
          </cell>
          <cell r="D1713">
            <v>0</v>
          </cell>
          <cell r="E1713">
            <v>0</v>
          </cell>
          <cell r="F1713">
            <v>0</v>
          </cell>
        </row>
        <row r="1714">
          <cell r="A1714" t="str">
            <v>8ZNG0202NOIL600</v>
          </cell>
          <cell r="B1714">
            <v>0</v>
          </cell>
          <cell r="C1714">
            <v>0</v>
          </cell>
          <cell r="D1714">
            <v>0</v>
          </cell>
          <cell r="E1714">
            <v>0</v>
          </cell>
          <cell r="F1714">
            <v>0</v>
          </cell>
        </row>
        <row r="1715">
          <cell r="A1715" t="str">
            <v>8ZNG0204NOIL600</v>
          </cell>
          <cell r="B1715">
            <v>0</v>
          </cell>
          <cell r="C1715">
            <v>0</v>
          </cell>
          <cell r="D1715">
            <v>0</v>
          </cell>
          <cell r="E1715">
            <v>0</v>
          </cell>
          <cell r="F1715">
            <v>0</v>
          </cell>
        </row>
        <row r="1716">
          <cell r="A1716" t="str">
            <v>8ZNG0209NIPP600</v>
          </cell>
          <cell r="B1716">
            <v>0</v>
          </cell>
          <cell r="C1716">
            <v>0</v>
          </cell>
          <cell r="D1716">
            <v>0</v>
          </cell>
          <cell r="E1716">
            <v>0</v>
          </cell>
          <cell r="F1716">
            <v>0</v>
          </cell>
        </row>
        <row r="1717">
          <cell r="A1717" t="str">
            <v>8ZNG0213NOIL600</v>
          </cell>
          <cell r="B1717">
            <v>0</v>
          </cell>
          <cell r="C1717">
            <v>0</v>
          </cell>
          <cell r="D1717">
            <v>0</v>
          </cell>
          <cell r="E1717">
            <v>0</v>
          </cell>
          <cell r="F1717">
            <v>0</v>
          </cell>
        </row>
        <row r="1718">
          <cell r="A1718" t="str">
            <v>8ZNG0215NAOC600</v>
          </cell>
          <cell r="B1718">
            <v>0</v>
          </cell>
          <cell r="C1718">
            <v>0</v>
          </cell>
          <cell r="D1718">
            <v>0</v>
          </cell>
          <cell r="E1718">
            <v>0</v>
          </cell>
          <cell r="F1718">
            <v>0</v>
          </cell>
        </row>
        <row r="1719">
          <cell r="A1719" t="str">
            <v>8ZNG0217NOIL60</v>
          </cell>
          <cell r="B1719">
            <v>0</v>
          </cell>
          <cell r="C1719">
            <v>0</v>
          </cell>
          <cell r="D1719">
            <v>0</v>
          </cell>
          <cell r="E1719">
            <v>0</v>
          </cell>
          <cell r="F1719">
            <v>0</v>
          </cell>
        </row>
        <row r="1720">
          <cell r="A1720" t="str">
            <v>8ZNG0200NOIL600</v>
          </cell>
          <cell r="B1720">
            <v>0</v>
          </cell>
          <cell r="C1720">
            <v>0</v>
          </cell>
          <cell r="D1720">
            <v>0</v>
          </cell>
          <cell r="E1720">
            <v>0</v>
          </cell>
          <cell r="F1720">
            <v>0</v>
          </cell>
        </row>
        <row r="1721">
          <cell r="A1721" t="str">
            <v>8ZNG0201NOIL600</v>
          </cell>
          <cell r="B1721">
            <v>0</v>
          </cell>
          <cell r="C1721">
            <v>0</v>
          </cell>
          <cell r="D1721">
            <v>0</v>
          </cell>
          <cell r="E1721">
            <v>0</v>
          </cell>
          <cell r="F1721">
            <v>0</v>
          </cell>
        </row>
        <row r="1722">
          <cell r="A1722" t="str">
            <v>8ZNG0207NOIL600</v>
          </cell>
          <cell r="B1722">
            <v>0</v>
          </cell>
          <cell r="C1722">
            <v>0</v>
          </cell>
          <cell r="D1722">
            <v>0</v>
          </cell>
          <cell r="E1722">
            <v>0</v>
          </cell>
          <cell r="F1722">
            <v>0</v>
          </cell>
        </row>
        <row r="1723">
          <cell r="A1723" t="str">
            <v>8ZNG0205NOIL600</v>
          </cell>
          <cell r="B1723">
            <v>0</v>
          </cell>
          <cell r="C1723">
            <v>0</v>
          </cell>
          <cell r="D1723">
            <v>0</v>
          </cell>
          <cell r="E1723">
            <v>0</v>
          </cell>
          <cell r="F1723">
            <v>0</v>
          </cell>
        </row>
        <row r="1724">
          <cell r="A1724" t="str">
            <v>8ZNG0205NOIL601</v>
          </cell>
          <cell r="B1724">
            <v>0</v>
          </cell>
          <cell r="C1724">
            <v>0</v>
          </cell>
          <cell r="D1724">
            <v>0</v>
          </cell>
          <cell r="E1724">
            <v>0</v>
          </cell>
          <cell r="F1724">
            <v>0</v>
          </cell>
        </row>
        <row r="1725">
          <cell r="A1725" t="str">
            <v>8ZNG0221RXD0600</v>
          </cell>
          <cell r="B1725">
            <v>0</v>
          </cell>
          <cell r="C1725">
            <v>0</v>
          </cell>
          <cell r="D1725">
            <v>0</v>
          </cell>
          <cell r="E1725">
            <v>0</v>
          </cell>
          <cell r="F1725">
            <v>0</v>
          </cell>
        </row>
        <row r="1726">
          <cell r="A1726" t="str">
            <v>8ZNG0223RXD0600</v>
          </cell>
          <cell r="B1726">
            <v>0</v>
          </cell>
          <cell r="C1726">
            <v>0</v>
          </cell>
          <cell r="D1726">
            <v>0</v>
          </cell>
          <cell r="E1726">
            <v>0</v>
          </cell>
          <cell r="F1726">
            <v>0</v>
          </cell>
        </row>
        <row r="1727">
          <cell r="A1727" t="str">
            <v>8ZNG0225RXD0600</v>
          </cell>
          <cell r="B1727">
            <v>0</v>
          </cell>
          <cell r="C1727">
            <v>0</v>
          </cell>
          <cell r="D1727">
            <v>0</v>
          </cell>
          <cell r="E1727">
            <v>0</v>
          </cell>
          <cell r="F1727">
            <v>0</v>
          </cell>
        </row>
        <row r="1728">
          <cell r="A1728" t="str">
            <v>8ZNG0227RXD0600</v>
          </cell>
          <cell r="B1728">
            <v>0</v>
          </cell>
          <cell r="C1728">
            <v>0</v>
          </cell>
          <cell r="D1728">
            <v>0</v>
          </cell>
          <cell r="E1728">
            <v>0</v>
          </cell>
          <cell r="F1728">
            <v>0</v>
          </cell>
        </row>
        <row r="1729">
          <cell r="A1729" t="str">
            <v>8ZNG0201NOIL61M</v>
          </cell>
          <cell r="B1729">
            <v>0</v>
          </cell>
          <cell r="C1729">
            <v>0</v>
          </cell>
          <cell r="D1729">
            <v>0</v>
          </cell>
          <cell r="E1729">
            <v>0</v>
          </cell>
          <cell r="F1729">
            <v>0</v>
          </cell>
        </row>
        <row r="1730">
          <cell r="A1730" t="str">
            <v>8ZNG0201NOIL60M</v>
          </cell>
          <cell r="B1730">
            <v>0</v>
          </cell>
          <cell r="C1730">
            <v>0</v>
          </cell>
          <cell r="D1730">
            <v>0</v>
          </cell>
          <cell r="E1730">
            <v>0</v>
          </cell>
          <cell r="F1730">
            <v>0</v>
          </cell>
        </row>
        <row r="1731">
          <cell r="A1731" t="str">
            <v>8ZNG0202NOIL60M</v>
          </cell>
          <cell r="B1731">
            <v>0</v>
          </cell>
          <cell r="C1731">
            <v>0</v>
          </cell>
          <cell r="D1731">
            <v>0</v>
          </cell>
          <cell r="E1731">
            <v>0</v>
          </cell>
          <cell r="F1731">
            <v>0</v>
          </cell>
        </row>
        <row r="1732">
          <cell r="A1732" t="str">
            <v>8ZNG0205NOIL60M</v>
          </cell>
          <cell r="B1732">
            <v>0</v>
          </cell>
          <cell r="C1732">
            <v>0</v>
          </cell>
          <cell r="D1732">
            <v>0</v>
          </cell>
          <cell r="E1732">
            <v>0</v>
          </cell>
          <cell r="F1732">
            <v>0</v>
          </cell>
        </row>
        <row r="1733">
          <cell r="A1733" t="str">
            <v>8ZNG0201NACPFA1</v>
          </cell>
          <cell r="B1733">
            <v>0</v>
          </cell>
          <cell r="C1733">
            <v>0</v>
          </cell>
          <cell r="D1733">
            <v>0</v>
          </cell>
          <cell r="E1733">
            <v>0</v>
          </cell>
          <cell r="F1733">
            <v>0</v>
          </cell>
        </row>
        <row r="1734">
          <cell r="A1734" t="str">
            <v>8BNG0201RTAX100</v>
          </cell>
          <cell r="B1734">
            <v>0</v>
          </cell>
          <cell r="C1734">
            <v>0</v>
          </cell>
          <cell r="D1734">
            <v>0</v>
          </cell>
          <cell r="E1734">
            <v>0</v>
          </cell>
          <cell r="F1734">
            <v>0</v>
          </cell>
        </row>
        <row r="1735">
          <cell r="A1735" t="str">
            <v>8ENG0205PSAM101</v>
          </cell>
          <cell r="B1735">
            <v>350000</v>
          </cell>
          <cell r="C1735">
            <v>350000</v>
          </cell>
          <cell r="D1735">
            <v>350000</v>
          </cell>
          <cell r="E1735">
            <v>350000</v>
          </cell>
          <cell r="F1735">
            <v>350000</v>
          </cell>
        </row>
        <row r="1736">
          <cell r="A1736" t="str">
            <v>8ENG0205PSAM100</v>
          </cell>
          <cell r="B1736">
            <v>0</v>
          </cell>
          <cell r="C1736">
            <v>0</v>
          </cell>
          <cell r="D1736">
            <v>0</v>
          </cell>
          <cell r="E1736">
            <v>0</v>
          </cell>
          <cell r="F1736">
            <v>0</v>
          </cell>
        </row>
        <row r="1737">
          <cell r="A1737" t="str">
            <v>6MNG0201SECU965</v>
          </cell>
          <cell r="B1737">
            <v>1832960.5504508198</v>
          </cell>
          <cell r="C1737">
            <v>1741312.5229282787</v>
          </cell>
          <cell r="D1737">
            <v>1654246.8967818648</v>
          </cell>
          <cell r="E1737">
            <v>1571534.5519427715</v>
          </cell>
          <cell r="F1737">
            <v>1492957.8243456329</v>
          </cell>
        </row>
        <row r="1738">
          <cell r="A1738" t="str">
            <v>8ZNG0201NOIL778</v>
          </cell>
          <cell r="B1738">
            <v>0</v>
          </cell>
          <cell r="C1738">
            <v>0</v>
          </cell>
          <cell r="D1738">
            <v>0</v>
          </cell>
          <cell r="E1738">
            <v>0</v>
          </cell>
          <cell r="F1738">
            <v>0</v>
          </cell>
        </row>
        <row r="1739">
          <cell r="A1739" t="str">
            <v>8ZNG0200NOILUXD</v>
          </cell>
          <cell r="B1739">
            <v>0</v>
          </cell>
          <cell r="C1739">
            <v>0</v>
          </cell>
          <cell r="D1739">
            <v>0</v>
          </cell>
          <cell r="E1739">
            <v>0</v>
          </cell>
          <cell r="F1739">
            <v>0</v>
          </cell>
        </row>
        <row r="1740">
          <cell r="A1740" t="str">
            <v>8ZNG0202NOILUXD</v>
          </cell>
          <cell r="B1740">
            <v>0</v>
          </cell>
          <cell r="C1740">
            <v>0</v>
          </cell>
          <cell r="D1740">
            <v>0</v>
          </cell>
          <cell r="E1740">
            <v>0</v>
          </cell>
          <cell r="F1740">
            <v>0</v>
          </cell>
        </row>
        <row r="1741">
          <cell r="A1741" t="str">
            <v>8ZNG0204NOILUXD</v>
          </cell>
          <cell r="B1741">
            <v>0</v>
          </cell>
          <cell r="C1741">
            <v>0</v>
          </cell>
          <cell r="D1741">
            <v>0</v>
          </cell>
          <cell r="E1741">
            <v>0</v>
          </cell>
          <cell r="F1741">
            <v>0</v>
          </cell>
        </row>
        <row r="1742">
          <cell r="A1742" t="str">
            <v>8ZNG0205NOILUXD</v>
          </cell>
          <cell r="B1742">
            <v>0</v>
          </cell>
          <cell r="C1742">
            <v>0</v>
          </cell>
          <cell r="D1742">
            <v>0</v>
          </cell>
          <cell r="E1742">
            <v>0</v>
          </cell>
          <cell r="F1742">
            <v>0</v>
          </cell>
        </row>
        <row r="1743">
          <cell r="A1743" t="str">
            <v>8ZNG0207NOILUXD</v>
          </cell>
          <cell r="B1743">
            <v>0</v>
          </cell>
          <cell r="C1743">
            <v>0</v>
          </cell>
          <cell r="D1743">
            <v>0</v>
          </cell>
          <cell r="E1743">
            <v>0</v>
          </cell>
          <cell r="F1743">
            <v>0</v>
          </cell>
        </row>
        <row r="1744">
          <cell r="A1744" t="str">
            <v>8ZNG0209NIPPUXD</v>
          </cell>
          <cell r="B1744">
            <v>0</v>
          </cell>
          <cell r="C1744">
            <v>0</v>
          </cell>
          <cell r="D1744">
            <v>0</v>
          </cell>
          <cell r="E1744">
            <v>0</v>
          </cell>
          <cell r="F1744">
            <v>0</v>
          </cell>
        </row>
        <row r="1745">
          <cell r="A1745" t="str">
            <v>8ZNG0210P282UXD</v>
          </cell>
          <cell r="B1745">
            <v>0</v>
          </cell>
          <cell r="C1745">
            <v>0</v>
          </cell>
          <cell r="D1745">
            <v>0</v>
          </cell>
          <cell r="E1745">
            <v>0</v>
          </cell>
          <cell r="F1745">
            <v>0</v>
          </cell>
        </row>
        <row r="1746">
          <cell r="A1746" t="str">
            <v>8ZNG0211P135UXD</v>
          </cell>
          <cell r="B1746">
            <v>0</v>
          </cell>
          <cell r="C1746">
            <v>0</v>
          </cell>
          <cell r="D1746">
            <v>0</v>
          </cell>
          <cell r="E1746">
            <v>0</v>
          </cell>
          <cell r="F1746">
            <v>0</v>
          </cell>
        </row>
        <row r="1747">
          <cell r="A1747" t="str">
            <v>8ZNG0213NOILUXD</v>
          </cell>
          <cell r="B1747">
            <v>0</v>
          </cell>
          <cell r="C1747">
            <v>0</v>
          </cell>
          <cell r="D1747">
            <v>0</v>
          </cell>
          <cell r="E1747">
            <v>0</v>
          </cell>
          <cell r="F1747">
            <v>0</v>
          </cell>
        </row>
        <row r="1748">
          <cell r="A1748" t="str">
            <v>8ZNG0215NOILUXD</v>
          </cell>
          <cell r="B1748">
            <v>0</v>
          </cell>
          <cell r="C1748">
            <v>0</v>
          </cell>
          <cell r="D1748">
            <v>0</v>
          </cell>
          <cell r="E1748">
            <v>0</v>
          </cell>
          <cell r="F1748">
            <v>0</v>
          </cell>
        </row>
        <row r="1749">
          <cell r="A1749" t="str">
            <v>8ZNG0217NOILUXD</v>
          </cell>
          <cell r="B1749">
            <v>0</v>
          </cell>
          <cell r="C1749">
            <v>0</v>
          </cell>
          <cell r="D1749">
            <v>0</v>
          </cell>
          <cell r="E1749">
            <v>0</v>
          </cell>
          <cell r="F1749">
            <v>0</v>
          </cell>
        </row>
        <row r="1750">
          <cell r="A1750" t="str">
            <v>8ZNG0221NOILUXD</v>
          </cell>
          <cell r="B1750">
            <v>0</v>
          </cell>
          <cell r="C1750">
            <v>0</v>
          </cell>
          <cell r="D1750">
            <v>0</v>
          </cell>
          <cell r="E1750">
            <v>0</v>
          </cell>
          <cell r="F1750">
            <v>0</v>
          </cell>
        </row>
        <row r="1751">
          <cell r="A1751" t="str">
            <v>8ZNG0223NOILUXD</v>
          </cell>
          <cell r="B1751">
            <v>0</v>
          </cell>
          <cell r="C1751">
            <v>0</v>
          </cell>
          <cell r="D1751">
            <v>0</v>
          </cell>
          <cell r="E1751">
            <v>0</v>
          </cell>
          <cell r="F1751">
            <v>0</v>
          </cell>
        </row>
        <row r="1752">
          <cell r="A1752" t="str">
            <v>8ZNG0225NOILUXD</v>
          </cell>
          <cell r="B1752">
            <v>0</v>
          </cell>
          <cell r="C1752">
            <v>0</v>
          </cell>
          <cell r="D1752">
            <v>0</v>
          </cell>
          <cell r="E1752">
            <v>0</v>
          </cell>
          <cell r="F1752">
            <v>0</v>
          </cell>
        </row>
        <row r="1753">
          <cell r="A1753" t="str">
            <v>8ZNG0227NOILUXD</v>
          </cell>
          <cell r="B1753">
            <v>0</v>
          </cell>
          <cell r="C1753">
            <v>0</v>
          </cell>
          <cell r="D1753">
            <v>0</v>
          </cell>
          <cell r="E1753">
            <v>0</v>
          </cell>
          <cell r="F1753">
            <v>0</v>
          </cell>
        </row>
        <row r="1754">
          <cell r="A1754" t="str">
            <v>8ZNG0201NOIL601</v>
          </cell>
          <cell r="B1754">
            <v>0</v>
          </cell>
          <cell r="C1754">
            <v>0</v>
          </cell>
          <cell r="D1754">
            <v>0</v>
          </cell>
          <cell r="E1754">
            <v>0</v>
          </cell>
          <cell r="F1754">
            <v>0</v>
          </cell>
        </row>
        <row r="1755">
          <cell r="A1755" t="str">
            <v>8ENG0201NOIL214</v>
          </cell>
          <cell r="B1755">
            <v>9962859.0163934417</v>
          </cell>
          <cell r="C1755">
            <v>10461001.967213115</v>
          </cell>
          <cell r="D1755">
            <v>10984052.065573771</v>
          </cell>
          <cell r="E1755">
            <v>11533254.66885246</v>
          </cell>
          <cell r="F1755">
            <v>12109917.402295083</v>
          </cell>
        </row>
        <row r="1756">
          <cell r="A1756" t="str">
            <v>5CNG0205WOPD352</v>
          </cell>
          <cell r="B1756">
            <v>0</v>
          </cell>
          <cell r="C1756">
            <v>0</v>
          </cell>
          <cell r="D1756">
            <v>0</v>
          </cell>
          <cell r="E1756">
            <v>28990555.868514817</v>
          </cell>
          <cell r="F1756">
            <v>0</v>
          </cell>
        </row>
        <row r="1757">
          <cell r="A1757" t="str">
            <v>5CNG0205WOPD356</v>
          </cell>
          <cell r="B1757">
            <v>0</v>
          </cell>
          <cell r="C1757">
            <v>0</v>
          </cell>
          <cell r="D1757">
            <v>0</v>
          </cell>
          <cell r="E1757">
            <v>0</v>
          </cell>
          <cell r="F1757">
            <v>29337206.40105252</v>
          </cell>
        </row>
        <row r="1758">
          <cell r="A1758" t="str">
            <v>5CNG0205WOPD357</v>
          </cell>
          <cell r="B1758">
            <v>0</v>
          </cell>
          <cell r="C1758">
            <v>0</v>
          </cell>
          <cell r="D1758">
            <v>0</v>
          </cell>
          <cell r="E1758">
            <v>0</v>
          </cell>
          <cell r="F1758">
            <v>29348317.969111536</v>
          </cell>
        </row>
        <row r="1759">
          <cell r="A1759" t="str">
            <v>5CNG0205WOPD358</v>
          </cell>
          <cell r="B1759">
            <v>0</v>
          </cell>
          <cell r="C1759">
            <v>0</v>
          </cell>
          <cell r="D1759">
            <v>0</v>
          </cell>
          <cell r="E1759">
            <v>0</v>
          </cell>
          <cell r="F1759">
            <v>29348317.969111536</v>
          </cell>
        </row>
        <row r="1760">
          <cell r="A1760" t="str">
            <v>5CNG0205WOPD351</v>
          </cell>
          <cell r="B1760">
            <v>0</v>
          </cell>
          <cell r="C1760">
            <v>0</v>
          </cell>
          <cell r="D1760">
            <v>14137060.818883637</v>
          </cell>
          <cell r="E1760">
            <v>14853495.04963118</v>
          </cell>
          <cell r="F1760">
            <v>0</v>
          </cell>
        </row>
        <row r="1761">
          <cell r="A1761" t="str">
            <v>5CNG0205WOPD354</v>
          </cell>
          <cell r="B1761">
            <v>0</v>
          </cell>
          <cell r="C1761">
            <v>0</v>
          </cell>
          <cell r="D1761">
            <v>0</v>
          </cell>
          <cell r="E1761">
            <v>23601447.466127932</v>
          </cell>
          <cell r="F1761">
            <v>5386727.352088525</v>
          </cell>
        </row>
        <row r="1762">
          <cell r="A1762" t="str">
            <v>5CNG0205WOPD355</v>
          </cell>
          <cell r="B1762">
            <v>0</v>
          </cell>
          <cell r="C1762">
            <v>0</v>
          </cell>
          <cell r="D1762">
            <v>0</v>
          </cell>
          <cell r="E1762">
            <v>0</v>
          </cell>
          <cell r="F1762">
            <v>28989762.18508203</v>
          </cell>
        </row>
        <row r="1763">
          <cell r="A1763" t="str">
            <v>5CNG0205WOPD350</v>
          </cell>
          <cell r="B1763">
            <v>0</v>
          </cell>
          <cell r="C1763">
            <v>0</v>
          </cell>
          <cell r="D1763">
            <v>28963570.631800063</v>
          </cell>
          <cell r="E1763">
            <v>0</v>
          </cell>
          <cell r="F1763">
            <v>0</v>
          </cell>
        </row>
        <row r="1764">
          <cell r="A1764" t="str">
            <v>5CNG0205WOPD353</v>
          </cell>
          <cell r="B1764">
            <v>0</v>
          </cell>
          <cell r="C1764">
            <v>0</v>
          </cell>
          <cell r="D1764">
            <v>0</v>
          </cell>
          <cell r="E1764">
            <v>28987381.134783667</v>
          </cell>
          <cell r="F1764">
            <v>0</v>
          </cell>
        </row>
        <row r="1765">
          <cell r="A1765" t="str">
            <v>5BNG0205WOPD360</v>
          </cell>
          <cell r="B1765">
            <v>0</v>
          </cell>
          <cell r="C1765">
            <v>0</v>
          </cell>
          <cell r="D1765">
            <v>0</v>
          </cell>
          <cell r="E1765">
            <v>0</v>
          </cell>
          <cell r="F1765">
            <v>29337206.40105252</v>
          </cell>
        </row>
        <row r="1766">
          <cell r="A1766" t="str">
            <v>5BNG0205WOPD359</v>
          </cell>
          <cell r="B1766">
            <v>0</v>
          </cell>
          <cell r="C1766">
            <v>0</v>
          </cell>
          <cell r="D1766">
            <v>0</v>
          </cell>
          <cell r="E1766">
            <v>0</v>
          </cell>
          <cell r="F1766">
            <v>28989762.18508203</v>
          </cell>
        </row>
        <row r="1767">
          <cell r="A1767" t="str">
            <v>5DNG0207PRJD110</v>
          </cell>
          <cell r="B1767">
            <v>0</v>
          </cell>
          <cell r="C1767">
            <v>0</v>
          </cell>
          <cell r="D1767">
            <v>0</v>
          </cell>
          <cell r="E1767">
            <v>10000000</v>
          </cell>
          <cell r="F1767">
            <v>20000000</v>
          </cell>
        </row>
        <row r="1768">
          <cell r="A1768" t="str">
            <v>5CNG0210P282113</v>
          </cell>
          <cell r="B1768">
            <v>0</v>
          </cell>
          <cell r="C1768">
            <v>0</v>
          </cell>
          <cell r="D1768">
            <v>0</v>
          </cell>
          <cell r="E1768">
            <v>0</v>
          </cell>
          <cell r="F1768">
            <v>0</v>
          </cell>
        </row>
        <row r="1769">
          <cell r="A1769" t="str">
            <v>8ENG0201NOIL514</v>
          </cell>
          <cell r="B1769">
            <v>164590000</v>
          </cell>
          <cell r="C1769">
            <v>172819500</v>
          </cell>
          <cell r="D1769">
            <v>181460475</v>
          </cell>
          <cell r="E1769">
            <v>190533498.75000003</v>
          </cell>
          <cell r="F1769">
            <v>200060173.68750003</v>
          </cell>
        </row>
        <row r="1770">
          <cell r="A1770" t="str">
            <v>8ENG0201NOIL008</v>
          </cell>
          <cell r="B1770">
            <v>92922.402758620708</v>
          </cell>
          <cell r="C1770">
            <v>97568.52289655176</v>
          </cell>
          <cell r="D1770">
            <v>102446.94904137934</v>
          </cell>
          <cell r="E1770">
            <v>107569.29649344832</v>
          </cell>
          <cell r="F1770">
            <v>112947.76131812074</v>
          </cell>
        </row>
        <row r="1771">
          <cell r="A1771" t="str">
            <v>8ENG0201NOIL531</v>
          </cell>
          <cell r="B1771">
            <v>0</v>
          </cell>
          <cell r="C1771">
            <v>0</v>
          </cell>
          <cell r="D1771">
            <v>0</v>
          </cell>
          <cell r="E1771">
            <v>0</v>
          </cell>
          <cell r="F1771">
            <v>0</v>
          </cell>
        </row>
        <row r="1772">
          <cell r="A1772" t="str">
            <v>8ENG0201NOIL509</v>
          </cell>
          <cell r="B1772">
            <v>52459016.393442623</v>
          </cell>
          <cell r="C1772">
            <v>55081967.213114761</v>
          </cell>
          <cell r="D1772">
            <v>57836065.573770501</v>
          </cell>
          <cell r="E1772">
            <v>60727868.852459036</v>
          </cell>
          <cell r="F1772">
            <v>63764262.295081988</v>
          </cell>
        </row>
        <row r="1773">
          <cell r="A1773" t="str">
            <v>8ENG0201NOIL017</v>
          </cell>
          <cell r="B1773">
            <v>0</v>
          </cell>
          <cell r="C1773">
            <v>0</v>
          </cell>
          <cell r="D1773">
            <v>0</v>
          </cell>
          <cell r="E1773">
            <v>0</v>
          </cell>
          <cell r="F1773">
            <v>0</v>
          </cell>
        </row>
        <row r="1774">
          <cell r="A1774" t="str">
            <v>8ENG0201NWEL130</v>
          </cell>
          <cell r="B1774">
            <v>8184009.8360655736</v>
          </cell>
          <cell r="C1774">
            <v>8593210.3278688546</v>
          </cell>
          <cell r="D1774">
            <v>9022870.8442622982</v>
          </cell>
          <cell r="E1774">
            <v>9474014.3864754122</v>
          </cell>
          <cell r="F1774">
            <v>9947715.1057991832</v>
          </cell>
        </row>
        <row r="1775">
          <cell r="A1775" t="str">
            <v>8ENG0201NOIL529</v>
          </cell>
          <cell r="B1775">
            <v>5355383.6065573767</v>
          </cell>
          <cell r="C1775">
            <v>5634752.7868852457</v>
          </cell>
          <cell r="D1775">
            <v>5930890.4262295086</v>
          </cell>
          <cell r="E1775">
            <v>6242434.9475409836</v>
          </cell>
          <cell r="F1775">
            <v>6571056.6949180327</v>
          </cell>
        </row>
        <row r="1776">
          <cell r="A1776" t="str">
            <v>8ZNG0205NOIL615</v>
          </cell>
          <cell r="B1776">
            <v>0</v>
          </cell>
          <cell r="C1776">
            <v>0</v>
          </cell>
          <cell r="D1776">
            <v>0</v>
          </cell>
          <cell r="E1776">
            <v>0</v>
          </cell>
          <cell r="F1776">
            <v>0</v>
          </cell>
        </row>
        <row r="1777">
          <cell r="A1777" t="str">
            <v>8ENG0201NOIL528</v>
          </cell>
          <cell r="B1777">
            <v>0</v>
          </cell>
          <cell r="C1777">
            <v>0</v>
          </cell>
          <cell r="D1777">
            <v>0</v>
          </cell>
          <cell r="E1777">
            <v>0</v>
          </cell>
          <cell r="F1777">
            <v>0</v>
          </cell>
        </row>
        <row r="1778">
          <cell r="A1778" t="str">
            <v>8ENG0201NOIL019</v>
          </cell>
          <cell r="B1778">
            <v>373645.44643226912</v>
          </cell>
          <cell r="C1778">
            <v>411009.99107549607</v>
          </cell>
          <cell r="D1778">
            <v>452110.9901830458</v>
          </cell>
          <cell r="E1778">
            <v>497322.08920135035</v>
          </cell>
          <cell r="F1778">
            <v>547054.29812148539</v>
          </cell>
        </row>
        <row r="1779">
          <cell r="A1779" t="str">
            <v>8ENG0201NOIL527</v>
          </cell>
          <cell r="B1779">
            <v>0</v>
          </cell>
          <cell r="C1779">
            <v>0</v>
          </cell>
          <cell r="D1779">
            <v>0</v>
          </cell>
          <cell r="E1779">
            <v>0</v>
          </cell>
          <cell r="F1779">
            <v>0</v>
          </cell>
        </row>
        <row r="1780">
          <cell r="A1780" t="str">
            <v>8ENG0201NOIL513</v>
          </cell>
          <cell r="B1780">
            <v>0</v>
          </cell>
          <cell r="C1780">
            <v>0</v>
          </cell>
          <cell r="D1780">
            <v>0</v>
          </cell>
          <cell r="E1780">
            <v>0</v>
          </cell>
          <cell r="F1780">
            <v>0</v>
          </cell>
        </row>
        <row r="1781">
          <cell r="A1781" t="str">
            <v>8ENG0201NOIL016</v>
          </cell>
          <cell r="B1781">
            <v>0</v>
          </cell>
          <cell r="C1781">
            <v>0</v>
          </cell>
          <cell r="D1781">
            <v>0</v>
          </cell>
          <cell r="E1781">
            <v>0</v>
          </cell>
          <cell r="F1781">
            <v>0</v>
          </cell>
        </row>
        <row r="1782">
          <cell r="A1782" t="str">
            <v>8ENG0201NAOCSUB</v>
          </cell>
          <cell r="B1782">
            <v>652000</v>
          </cell>
          <cell r="C1782">
            <v>718000</v>
          </cell>
          <cell r="D1782">
            <v>790000</v>
          </cell>
          <cell r="E1782">
            <v>868000</v>
          </cell>
          <cell r="F1782">
            <v>955000</v>
          </cell>
        </row>
        <row r="1783">
          <cell r="A1783" t="str">
            <v>8ENG0201NOIL010</v>
          </cell>
          <cell r="B1783">
            <v>0</v>
          </cell>
          <cell r="C1783">
            <v>0</v>
          </cell>
          <cell r="D1783">
            <v>0</v>
          </cell>
          <cell r="E1783">
            <v>0</v>
          </cell>
          <cell r="F1783">
            <v>0</v>
          </cell>
        </row>
        <row r="1784">
          <cell r="A1784" t="str">
            <v>8ENG0201NOIL005</v>
          </cell>
          <cell r="B1784">
            <v>225637.9161924629</v>
          </cell>
          <cell r="C1784">
            <v>216560.17812409566</v>
          </cell>
          <cell r="D1784">
            <v>212166.05218316187</v>
          </cell>
          <cell r="E1784">
            <v>248255.78684646991</v>
          </cell>
          <cell r="F1784">
            <v>218007.82384178866</v>
          </cell>
        </row>
        <row r="1785">
          <cell r="A1785" t="str">
            <v>8ENG0201NOIL023</v>
          </cell>
          <cell r="B1785">
            <v>0</v>
          </cell>
          <cell r="C1785">
            <v>0</v>
          </cell>
          <cell r="D1785">
            <v>0</v>
          </cell>
          <cell r="E1785">
            <v>0</v>
          </cell>
          <cell r="F1785">
            <v>0</v>
          </cell>
        </row>
        <row r="1786">
          <cell r="A1786" t="str">
            <v>8ENG0201NOIL521</v>
          </cell>
          <cell r="B1786">
            <v>0</v>
          </cell>
          <cell r="C1786">
            <v>0</v>
          </cell>
          <cell r="D1786">
            <v>0</v>
          </cell>
          <cell r="E1786">
            <v>0</v>
          </cell>
          <cell r="F1786">
            <v>0</v>
          </cell>
        </row>
        <row r="1787">
          <cell r="A1787" t="str">
            <v>8ENG0201NOIL227</v>
          </cell>
          <cell r="B1787">
            <v>595196.72131147538</v>
          </cell>
          <cell r="C1787">
            <v>595196.72131147538</v>
          </cell>
          <cell r="D1787">
            <v>595196.72131147538</v>
          </cell>
          <cell r="E1787">
            <v>595196.72131147538</v>
          </cell>
          <cell r="F1787">
            <v>595196.72131147538</v>
          </cell>
        </row>
        <row r="1788">
          <cell r="A1788" t="str">
            <v>8ENG0201NOIL533</v>
          </cell>
          <cell r="B1788">
            <v>556000</v>
          </cell>
          <cell r="C1788">
            <v>556000</v>
          </cell>
          <cell r="D1788">
            <v>556000</v>
          </cell>
          <cell r="E1788">
            <v>556000</v>
          </cell>
          <cell r="F1788">
            <v>556000</v>
          </cell>
        </row>
        <row r="1789">
          <cell r="A1789" t="str">
            <v>8ENG0201NWEL129</v>
          </cell>
          <cell r="B1789">
            <v>1986652.4590163936</v>
          </cell>
          <cell r="C1789">
            <v>2085985.0819672134</v>
          </cell>
          <cell r="D1789">
            <v>2190284.3360655741</v>
          </cell>
          <cell r="E1789">
            <v>2299798.5528688533</v>
          </cell>
          <cell r="F1789">
            <v>2414788.4805122958</v>
          </cell>
        </row>
        <row r="1790">
          <cell r="A1790" t="str">
            <v>8ENG0201NOIL021</v>
          </cell>
          <cell r="B1790">
            <v>0</v>
          </cell>
          <cell r="C1790">
            <v>0</v>
          </cell>
          <cell r="D1790">
            <v>0</v>
          </cell>
          <cell r="E1790">
            <v>0</v>
          </cell>
          <cell r="F1790">
            <v>0</v>
          </cell>
        </row>
        <row r="1791">
          <cell r="A1791" t="str">
            <v>8ENG0201NOIL003</v>
          </cell>
          <cell r="B1791">
            <v>831439.47639214783</v>
          </cell>
          <cell r="C1791">
            <v>839246.74803068466</v>
          </cell>
          <cell r="D1791">
            <v>847439.66962226119</v>
          </cell>
          <cell r="E1791">
            <v>856037.429391952</v>
          </cell>
          <cell r="F1791">
            <v>865060.17309063312</v>
          </cell>
        </row>
        <row r="1792">
          <cell r="A1792" t="str">
            <v>8ENG0201NOIL525</v>
          </cell>
          <cell r="B1792">
            <v>325500</v>
          </cell>
          <cell r="C1792">
            <v>338520</v>
          </cell>
          <cell r="D1792">
            <v>352061</v>
          </cell>
          <cell r="E1792">
            <v>366143</v>
          </cell>
          <cell r="F1792">
            <v>380789</v>
          </cell>
        </row>
        <row r="1793">
          <cell r="A1793" t="str">
            <v>8ENG0201NOIL548</v>
          </cell>
          <cell r="B1793">
            <v>335000</v>
          </cell>
          <cell r="C1793">
            <v>504000</v>
          </cell>
          <cell r="D1793">
            <v>504000</v>
          </cell>
          <cell r="E1793">
            <v>504000</v>
          </cell>
          <cell r="F1793">
            <v>504000</v>
          </cell>
        </row>
        <row r="1794">
          <cell r="A1794" t="str">
            <v>8ENG0225LEGD103</v>
          </cell>
          <cell r="B1794">
            <v>18963.934426229505</v>
          </cell>
          <cell r="C1794">
            <v>27000</v>
          </cell>
          <cell r="D1794">
            <v>27000</v>
          </cell>
          <cell r="E1794">
            <v>27000</v>
          </cell>
          <cell r="F1794">
            <v>27000</v>
          </cell>
        </row>
        <row r="1795">
          <cell r="A1795" t="str">
            <v>8ENG0205LEGD100</v>
          </cell>
          <cell r="B1795">
            <v>32734.426229508194</v>
          </cell>
          <cell r="C1795">
            <v>42000</v>
          </cell>
          <cell r="D1795">
            <v>42000</v>
          </cell>
          <cell r="E1795">
            <v>42000</v>
          </cell>
          <cell r="F1795">
            <v>42000</v>
          </cell>
        </row>
        <row r="1796">
          <cell r="A1796" t="str">
            <v>8ENG0221LEGD101</v>
          </cell>
          <cell r="B1796">
            <v>45849.180327868853</v>
          </cell>
          <cell r="C1796">
            <v>57000</v>
          </cell>
          <cell r="D1796">
            <v>57000</v>
          </cell>
          <cell r="E1796">
            <v>57000</v>
          </cell>
          <cell r="F1796">
            <v>57000</v>
          </cell>
        </row>
        <row r="1797">
          <cell r="A1797" t="str">
            <v>8ENG0223LEGD102</v>
          </cell>
          <cell r="B1797">
            <v>32242.622950819674</v>
          </cell>
          <cell r="C1797">
            <v>41000</v>
          </cell>
          <cell r="D1797">
            <v>41000</v>
          </cell>
          <cell r="E1797">
            <v>41000</v>
          </cell>
          <cell r="F1797">
            <v>41000</v>
          </cell>
        </row>
        <row r="1798">
          <cell r="A1798" t="str">
            <v>8ENG0227LEGD104</v>
          </cell>
          <cell r="B1798">
            <v>35521.311475409835</v>
          </cell>
          <cell r="C1798">
            <v>48000</v>
          </cell>
          <cell r="D1798">
            <v>48000</v>
          </cell>
          <cell r="E1798">
            <v>48000</v>
          </cell>
          <cell r="F1798">
            <v>48000</v>
          </cell>
        </row>
        <row r="1799">
          <cell r="A1799" t="str">
            <v>8ENG0201NOIL020</v>
          </cell>
          <cell r="B1799">
            <v>0</v>
          </cell>
          <cell r="C1799">
            <v>0</v>
          </cell>
          <cell r="D1799">
            <v>0</v>
          </cell>
          <cell r="E1799">
            <v>0</v>
          </cell>
          <cell r="F1799">
            <v>0</v>
          </cell>
        </row>
        <row r="1800">
          <cell r="A1800" t="str">
            <v>8ENG0201NOIL231</v>
          </cell>
          <cell r="B1800">
            <v>6500000</v>
          </cell>
          <cell r="C1800">
            <v>6500000</v>
          </cell>
          <cell r="D1800">
            <v>6500000</v>
          </cell>
          <cell r="E1800">
            <v>6500000</v>
          </cell>
          <cell r="F1800">
            <v>6500000</v>
          </cell>
        </row>
        <row r="1801">
          <cell r="A1801" t="str">
            <v>8ENG0205TRND100</v>
          </cell>
          <cell r="B1801">
            <v>150000</v>
          </cell>
          <cell r="C1801">
            <v>150000</v>
          </cell>
          <cell r="D1801">
            <v>0</v>
          </cell>
          <cell r="E1801">
            <v>0</v>
          </cell>
          <cell r="F1801">
            <v>0</v>
          </cell>
        </row>
        <row r="1802">
          <cell r="A1802" t="str">
            <v>8ENG0201NWEL126</v>
          </cell>
          <cell r="B1802">
            <v>1228000</v>
          </cell>
          <cell r="C1802">
            <v>1289400</v>
          </cell>
          <cell r="D1802">
            <v>1353870.0000000002</v>
          </cell>
          <cell r="E1802">
            <v>1421563.5000000002</v>
          </cell>
          <cell r="F1802">
            <v>1492641.6750000003</v>
          </cell>
        </row>
        <row r="1803">
          <cell r="A1803" t="str">
            <v>8ENG0204NOIL547</v>
          </cell>
          <cell r="B1803">
            <v>0</v>
          </cell>
          <cell r="C1803">
            <v>0</v>
          </cell>
          <cell r="D1803">
            <v>0</v>
          </cell>
          <cell r="E1803">
            <v>0</v>
          </cell>
          <cell r="F1803">
            <v>0</v>
          </cell>
        </row>
        <row r="1804">
          <cell r="A1804" t="str">
            <v>8ENG0223TRND105</v>
          </cell>
          <cell r="B1804">
            <v>0</v>
          </cell>
          <cell r="C1804">
            <v>0</v>
          </cell>
          <cell r="D1804">
            <v>0</v>
          </cell>
          <cell r="E1804">
            <v>0</v>
          </cell>
          <cell r="F1804">
            <v>0</v>
          </cell>
        </row>
        <row r="1805">
          <cell r="A1805" t="str">
            <v>8ENG0225TRND104</v>
          </cell>
          <cell r="B1805">
            <v>150000</v>
          </cell>
          <cell r="C1805">
            <v>150000</v>
          </cell>
          <cell r="D1805">
            <v>150000</v>
          </cell>
          <cell r="E1805">
            <v>0</v>
          </cell>
          <cell r="F1805">
            <v>0</v>
          </cell>
        </row>
        <row r="1806">
          <cell r="A1806" t="str">
            <v>8ENG0221TRNDI107</v>
          </cell>
          <cell r="B1806">
            <v>200000</v>
          </cell>
          <cell r="C1806">
            <v>200000</v>
          </cell>
          <cell r="D1806">
            <v>200000</v>
          </cell>
          <cell r="E1806">
            <v>0</v>
          </cell>
          <cell r="F1806">
            <v>0</v>
          </cell>
        </row>
        <row r="1807">
          <cell r="A1807" t="str">
            <v>8ENG0201NOIL001</v>
          </cell>
          <cell r="B1807">
            <v>1962991.5152500567</v>
          </cell>
          <cell r="C1807">
            <v>1970460.1298049749</v>
          </cell>
          <cell r="D1807">
            <v>1977973.1651902813</v>
          </cell>
          <cell r="E1807">
            <v>1985120.2804021132</v>
          </cell>
          <cell r="F1807">
            <v>2006043.7013719708</v>
          </cell>
        </row>
        <row r="1808">
          <cell r="A1808" t="str">
            <v>8ENG0201NOIL327</v>
          </cell>
          <cell r="B1808">
            <v>410000</v>
          </cell>
          <cell r="C1808">
            <v>281000</v>
          </cell>
          <cell r="D1808">
            <v>237000</v>
          </cell>
          <cell r="E1808">
            <v>213000</v>
          </cell>
          <cell r="F1808">
            <v>415000</v>
          </cell>
        </row>
        <row r="1809">
          <cell r="A1809" t="str">
            <v>8ENG0201NOIL216</v>
          </cell>
          <cell r="B1809">
            <v>0</v>
          </cell>
          <cell r="C1809">
            <v>0</v>
          </cell>
          <cell r="D1809">
            <v>0</v>
          </cell>
          <cell r="E1809">
            <v>0</v>
          </cell>
          <cell r="F1809">
            <v>0</v>
          </cell>
        </row>
        <row r="1810">
          <cell r="A1810" t="str">
            <v>8ENG0201NAOC1GF</v>
          </cell>
          <cell r="B1810">
            <v>0</v>
          </cell>
          <cell r="C1810">
            <v>0</v>
          </cell>
          <cell r="D1810">
            <v>0</v>
          </cell>
          <cell r="E1810">
            <v>0</v>
          </cell>
          <cell r="F1810">
            <v>0</v>
          </cell>
        </row>
        <row r="1811">
          <cell r="A1811" t="str">
            <v>8ENG0201NOIL029</v>
          </cell>
          <cell r="B1811">
            <v>0</v>
          </cell>
          <cell r="C1811">
            <v>0</v>
          </cell>
          <cell r="D1811">
            <v>0</v>
          </cell>
          <cell r="E1811">
            <v>0</v>
          </cell>
          <cell r="F1811">
            <v>0</v>
          </cell>
        </row>
        <row r="1812">
          <cell r="A1812" t="str">
            <v>8ENG0201NOIL555</v>
          </cell>
          <cell r="B1812">
            <v>163934.42622950822</v>
          </cell>
          <cell r="C1812">
            <v>172131.14754098363</v>
          </cell>
          <cell r="D1812">
            <v>180737.70491803283</v>
          </cell>
          <cell r="E1812">
            <v>189774.59016393448</v>
          </cell>
          <cell r="F1812">
            <v>199263.31967213121</v>
          </cell>
        </row>
        <row r="1813">
          <cell r="A1813" t="str">
            <v>8ENG0201NWEL125</v>
          </cell>
          <cell r="B1813">
            <v>250000</v>
          </cell>
          <cell r="C1813">
            <v>262500</v>
          </cell>
          <cell r="D1813">
            <v>275625</v>
          </cell>
          <cell r="E1813">
            <v>289406.25</v>
          </cell>
          <cell r="F1813">
            <v>303876.56250000006</v>
          </cell>
        </row>
        <row r="1814">
          <cell r="A1814" t="str">
            <v>8ENG0201HROD101</v>
          </cell>
          <cell r="B1814">
            <v>481000</v>
          </cell>
          <cell r="C1814">
            <v>505050</v>
          </cell>
          <cell r="D1814">
            <v>530302.5</v>
          </cell>
          <cell r="E1814">
            <v>556817.625</v>
          </cell>
          <cell r="F1814">
            <v>584658.50625000009</v>
          </cell>
        </row>
        <row r="1815">
          <cell r="A1815" t="str">
            <v>8ENG0201NOIL225</v>
          </cell>
          <cell r="B1815">
            <v>405000</v>
          </cell>
          <cell r="C1815">
            <v>425250</v>
          </cell>
          <cell r="D1815">
            <v>446512.50000000006</v>
          </cell>
          <cell r="E1815">
            <v>468838.12500000006</v>
          </cell>
          <cell r="F1815">
            <v>492280.03125000012</v>
          </cell>
        </row>
        <row r="1816">
          <cell r="A1816" t="str">
            <v>8ENG0201NOIL022</v>
          </cell>
          <cell r="B1816">
            <v>15409.836065573771</v>
          </cell>
          <cell r="C1816">
            <v>16180.327868852459</v>
          </cell>
          <cell r="D1816">
            <v>16989.344262295082</v>
          </cell>
          <cell r="E1816">
            <v>17838.811475409835</v>
          </cell>
          <cell r="F1816">
            <v>18730.75204918033</v>
          </cell>
        </row>
        <row r="1817">
          <cell r="A1817" t="str">
            <v>8ENG0201NOIL011</v>
          </cell>
          <cell r="B1817">
            <v>0</v>
          </cell>
          <cell r="C1817">
            <v>0</v>
          </cell>
          <cell r="D1817">
            <v>0</v>
          </cell>
          <cell r="E1817">
            <v>0</v>
          </cell>
          <cell r="F1817">
            <v>0</v>
          </cell>
        </row>
        <row r="1818">
          <cell r="A1818" t="str">
            <v>8ENG0201NOIL515</v>
          </cell>
          <cell r="B1818">
            <v>0</v>
          </cell>
          <cell r="C1818">
            <v>0</v>
          </cell>
          <cell r="D1818">
            <v>0</v>
          </cell>
          <cell r="E1818">
            <v>0</v>
          </cell>
          <cell r="F1818">
            <v>0</v>
          </cell>
        </row>
        <row r="1819">
          <cell r="A1819" t="str">
            <v>8ZNG0201NACP001</v>
          </cell>
          <cell r="B1819">
            <v>0</v>
          </cell>
          <cell r="C1819">
            <v>0</v>
          </cell>
          <cell r="D1819">
            <v>0</v>
          </cell>
          <cell r="E1819">
            <v>0</v>
          </cell>
          <cell r="F1819">
            <v>0</v>
          </cell>
        </row>
        <row r="1820">
          <cell r="A1820" t="str">
            <v>8ENG0201NOIL012</v>
          </cell>
          <cell r="B1820">
            <v>0</v>
          </cell>
          <cell r="C1820">
            <v>0</v>
          </cell>
          <cell r="D1820">
            <v>0</v>
          </cell>
          <cell r="E1820">
            <v>0</v>
          </cell>
          <cell r="F1820">
            <v>0</v>
          </cell>
        </row>
        <row r="1821">
          <cell r="A1821" t="str">
            <v>8ENG0201NAOC551</v>
          </cell>
          <cell r="B1821">
            <v>0</v>
          </cell>
          <cell r="C1821">
            <v>0</v>
          </cell>
          <cell r="D1821">
            <v>0</v>
          </cell>
          <cell r="E1821">
            <v>0</v>
          </cell>
          <cell r="F1821">
            <v>0</v>
          </cell>
        </row>
        <row r="1822">
          <cell r="A1822" t="str">
            <v>8ENG0201NOIL009</v>
          </cell>
          <cell r="B1822">
            <v>0</v>
          </cell>
          <cell r="C1822">
            <v>0</v>
          </cell>
          <cell r="D1822">
            <v>0</v>
          </cell>
          <cell r="E1822">
            <v>0</v>
          </cell>
          <cell r="F1822">
            <v>0</v>
          </cell>
        </row>
        <row r="1823">
          <cell r="A1823" t="str">
            <v>8ENG0201NOIL532</v>
          </cell>
          <cell r="B1823">
            <v>930000</v>
          </cell>
          <cell r="C1823">
            <v>1022000</v>
          </cell>
          <cell r="D1823">
            <v>1125000</v>
          </cell>
          <cell r="E1823">
            <v>1237000</v>
          </cell>
          <cell r="F1823">
            <v>1361000</v>
          </cell>
        </row>
        <row r="1824">
          <cell r="A1824" t="str">
            <v>8ENG0201NOIL007</v>
          </cell>
          <cell r="B1824">
            <v>1223596.7704918033</v>
          </cell>
          <cell r="C1824">
            <v>1162416.9319672131</v>
          </cell>
          <cell r="D1824">
            <v>1104296.0853688524</v>
          </cell>
          <cell r="E1824">
            <v>1049081.2811004096</v>
          </cell>
          <cell r="F1824">
            <v>996627.217045389</v>
          </cell>
        </row>
        <row r="1825">
          <cell r="A1825" t="str">
            <v>8ZNG0209IPPD113</v>
          </cell>
          <cell r="B1825">
            <v>1150000</v>
          </cell>
          <cell r="C1825">
            <v>375000</v>
          </cell>
          <cell r="D1825">
            <v>375000</v>
          </cell>
          <cell r="E1825">
            <v>325000</v>
          </cell>
          <cell r="F1825">
            <v>125000</v>
          </cell>
        </row>
        <row r="1826">
          <cell r="A1826" t="str">
            <v>8ZNG0201NOIL010</v>
          </cell>
          <cell r="B1826">
            <v>15660337.614123432</v>
          </cell>
          <cell r="C1826">
            <v>19051593.835938212</v>
          </cell>
          <cell r="D1826">
            <v>18967600.450567938</v>
          </cell>
          <cell r="E1826">
            <v>20636911.805345971</v>
          </cell>
          <cell r="F1826">
            <v>19064118.933289971</v>
          </cell>
        </row>
        <row r="1827">
          <cell r="A1827" t="str">
            <v>8ZNG0207NOIL010</v>
          </cell>
          <cell r="B1827">
            <v>266682.2950819672</v>
          </cell>
          <cell r="C1827">
            <v>246749.79508196723</v>
          </cell>
          <cell r="D1827">
            <v>1946840.5813490599</v>
          </cell>
          <cell r="E1827">
            <v>8280154.2830584059</v>
          </cell>
          <cell r="F1827">
            <v>10887849.806646487</v>
          </cell>
        </row>
        <row r="1828">
          <cell r="A1828" t="str">
            <v>8ZNG0231SERV117</v>
          </cell>
          <cell r="B1828">
            <v>6191544.9019081127</v>
          </cell>
          <cell r="C1828">
            <v>5038760.0847311011</v>
          </cell>
          <cell r="D1828">
            <v>1551584.75</v>
          </cell>
          <cell r="E1828">
            <v>3837602.703556553</v>
          </cell>
          <cell r="F1828">
            <v>3524026.2649757094</v>
          </cell>
        </row>
        <row r="1829">
          <cell r="A1829" t="str">
            <v>8ZNG0233SERV114</v>
          </cell>
          <cell r="B1829">
            <v>89725.000000000015</v>
          </cell>
          <cell r="C1829">
            <v>100000</v>
          </cell>
          <cell r="D1829">
            <v>100000</v>
          </cell>
          <cell r="E1829">
            <v>100000</v>
          </cell>
          <cell r="F1829">
            <v>75000</v>
          </cell>
        </row>
        <row r="1830">
          <cell r="A1830" t="str">
            <v>8ZNG0200NOIL010</v>
          </cell>
          <cell r="B1830">
            <v>0</v>
          </cell>
          <cell r="C1830">
            <v>0</v>
          </cell>
          <cell r="D1830">
            <v>0</v>
          </cell>
          <cell r="E1830">
            <v>0</v>
          </cell>
          <cell r="F1830">
            <v>0</v>
          </cell>
        </row>
        <row r="1831">
          <cell r="A1831" t="str">
            <v>8ZNG0205NOIL010</v>
          </cell>
          <cell r="B1831">
            <v>0</v>
          </cell>
          <cell r="C1831">
            <v>0</v>
          </cell>
          <cell r="D1831">
            <v>0</v>
          </cell>
          <cell r="E1831">
            <v>0</v>
          </cell>
          <cell r="F1831">
            <v>0</v>
          </cell>
        </row>
        <row r="1832">
          <cell r="A1832" t="str">
            <v>8ZNG0209NIPP010</v>
          </cell>
          <cell r="B1832">
            <v>0</v>
          </cell>
          <cell r="C1832">
            <v>0</v>
          </cell>
          <cell r="D1832">
            <v>0</v>
          </cell>
          <cell r="E1832">
            <v>0</v>
          </cell>
          <cell r="F1832">
            <v>0</v>
          </cell>
        </row>
        <row r="1833">
          <cell r="A1833" t="str">
            <v>8ZNG0210NOILM10</v>
          </cell>
          <cell r="B1833">
            <v>0</v>
          </cell>
          <cell r="C1833">
            <v>0</v>
          </cell>
          <cell r="D1833">
            <v>0</v>
          </cell>
          <cell r="E1833">
            <v>0</v>
          </cell>
          <cell r="F1833">
            <v>0</v>
          </cell>
        </row>
        <row r="1834">
          <cell r="A1834" t="str">
            <v>8ZNG0211NOILC10</v>
          </cell>
          <cell r="B1834">
            <v>0</v>
          </cell>
          <cell r="C1834">
            <v>0</v>
          </cell>
          <cell r="D1834">
            <v>0</v>
          </cell>
          <cell r="E1834">
            <v>0</v>
          </cell>
          <cell r="F1834">
            <v>0</v>
          </cell>
        </row>
        <row r="1835">
          <cell r="A1835" t="str">
            <v>8ZNG0213NLMC010</v>
          </cell>
          <cell r="B1835">
            <v>0</v>
          </cell>
          <cell r="C1835">
            <v>0</v>
          </cell>
          <cell r="D1835">
            <v>0</v>
          </cell>
          <cell r="E1835">
            <v>0</v>
          </cell>
          <cell r="F1835">
            <v>0</v>
          </cell>
        </row>
        <row r="1836">
          <cell r="A1836" t="str">
            <v>8ZNG0217NAOC010</v>
          </cell>
          <cell r="B1836">
            <v>0</v>
          </cell>
          <cell r="C1836">
            <v>0</v>
          </cell>
          <cell r="D1836">
            <v>0</v>
          </cell>
          <cell r="E1836">
            <v>0</v>
          </cell>
          <cell r="F1836">
            <v>0</v>
          </cell>
        </row>
        <row r="1837">
          <cell r="A1837" t="str">
            <v>8ZNG0221OVRH010</v>
          </cell>
          <cell r="B1837">
            <v>0</v>
          </cell>
          <cell r="C1837">
            <v>0</v>
          </cell>
          <cell r="D1837">
            <v>0</v>
          </cell>
          <cell r="E1837">
            <v>0</v>
          </cell>
          <cell r="F1837">
            <v>0</v>
          </cell>
        </row>
        <row r="1838">
          <cell r="A1838" t="str">
            <v>8ZNG0223OVRH010</v>
          </cell>
          <cell r="B1838">
            <v>0</v>
          </cell>
          <cell r="C1838">
            <v>0</v>
          </cell>
          <cell r="D1838">
            <v>0</v>
          </cell>
          <cell r="E1838">
            <v>0</v>
          </cell>
          <cell r="F1838">
            <v>0</v>
          </cell>
        </row>
        <row r="1839">
          <cell r="A1839" t="str">
            <v>8ZNG0225OVRH010</v>
          </cell>
          <cell r="B1839">
            <v>0</v>
          </cell>
          <cell r="C1839">
            <v>0</v>
          </cell>
          <cell r="D1839">
            <v>0</v>
          </cell>
          <cell r="E1839">
            <v>0</v>
          </cell>
          <cell r="F1839">
            <v>0</v>
          </cell>
        </row>
        <row r="1840">
          <cell r="A1840" t="str">
            <v>8ZNG0227OVRH010</v>
          </cell>
          <cell r="B1840">
            <v>0</v>
          </cell>
          <cell r="C1840">
            <v>0</v>
          </cell>
          <cell r="D1840">
            <v>0</v>
          </cell>
          <cell r="E1840">
            <v>0</v>
          </cell>
          <cell r="F1840">
            <v>0</v>
          </cell>
        </row>
        <row r="1841">
          <cell r="A1841" t="str">
            <v>8ZNG0221NOIL781</v>
          </cell>
          <cell r="B1841">
            <v>19652.98417704918</v>
          </cell>
          <cell r="C1841">
            <v>81202.5</v>
          </cell>
          <cell r="D1841">
            <v>137502.50000000003</v>
          </cell>
          <cell r="E1841">
            <v>205052.5</v>
          </cell>
          <cell r="F1841">
            <v>155127.50000000003</v>
          </cell>
        </row>
        <row r="1842">
          <cell r="A1842" t="str">
            <v>8ZNG0223OVHR010</v>
          </cell>
          <cell r="B1842">
            <v>520487.60734174628</v>
          </cell>
          <cell r="C1842">
            <v>183389.39609231442</v>
          </cell>
          <cell r="D1842">
            <v>182939.39609231445</v>
          </cell>
          <cell r="E1842">
            <v>171114.39609231445</v>
          </cell>
          <cell r="F1842">
            <v>618942.32510891603</v>
          </cell>
        </row>
        <row r="1843">
          <cell r="A1843" t="str">
            <v>8ZNG0225OVHR010</v>
          </cell>
          <cell r="B1843">
            <v>384853.41249132378</v>
          </cell>
          <cell r="C1843">
            <v>303806.24513389869</v>
          </cell>
          <cell r="D1843">
            <v>251381.24513389869</v>
          </cell>
          <cell r="E1843">
            <v>251706.24513389869</v>
          </cell>
          <cell r="F1843">
            <v>1626781.2451338987</v>
          </cell>
        </row>
        <row r="1844">
          <cell r="A1844" t="str">
            <v>8ZNG0227OVHR010</v>
          </cell>
          <cell r="B1844">
            <v>2187614.0691060997</v>
          </cell>
          <cell r="C1844">
            <v>2684809.3119109292</v>
          </cell>
          <cell r="D1844">
            <v>545527.56855963345</v>
          </cell>
          <cell r="E1844">
            <v>124820.73659242038</v>
          </cell>
          <cell r="F1844">
            <v>126685.98659242039</v>
          </cell>
        </row>
        <row r="1845">
          <cell r="A1845" t="str">
            <v>8ENG0201NOIL013</v>
          </cell>
          <cell r="B1845">
            <v>39718.496721637959</v>
          </cell>
          <cell r="C1845">
            <v>41704.421557719863</v>
          </cell>
          <cell r="D1845">
            <v>43789.642635605851</v>
          </cell>
          <cell r="E1845">
            <v>45979.124767386144</v>
          </cell>
          <cell r="F1845">
            <v>48278.081005755455</v>
          </cell>
        </row>
        <row r="1846">
          <cell r="A1846" t="str">
            <v>8ENG0201NOIL024</v>
          </cell>
          <cell r="B1846">
            <v>150572.41379310345</v>
          </cell>
          <cell r="C1846">
            <v>158101.03448275861</v>
          </cell>
          <cell r="D1846">
            <v>166006.08620689658</v>
          </cell>
          <cell r="E1846">
            <v>174306.39051724141</v>
          </cell>
          <cell r="F1846">
            <v>183021.71004310346</v>
          </cell>
        </row>
        <row r="1847">
          <cell r="A1847" t="str">
            <v>8ENG0201NOIL004</v>
          </cell>
          <cell r="B1847">
            <v>0</v>
          </cell>
          <cell r="C1847">
            <v>0</v>
          </cell>
          <cell r="D1847">
            <v>0</v>
          </cell>
          <cell r="E1847">
            <v>0</v>
          </cell>
          <cell r="F1847">
            <v>0</v>
          </cell>
        </row>
        <row r="1848">
          <cell r="A1848" t="str">
            <v>8ENG0201HROD102</v>
          </cell>
          <cell r="B1848">
            <v>0</v>
          </cell>
          <cell r="C1848">
            <v>0</v>
          </cell>
          <cell r="D1848">
            <v>0</v>
          </cell>
          <cell r="E1848">
            <v>0</v>
          </cell>
          <cell r="F1848">
            <v>0</v>
          </cell>
        </row>
        <row r="1849">
          <cell r="A1849" t="str">
            <v>8ENG0201NOIL014</v>
          </cell>
          <cell r="B1849">
            <v>124866.27389804016</v>
          </cell>
          <cell r="C1849">
            <v>126114.93663702058</v>
          </cell>
          <cell r="D1849">
            <v>127376.08600339077</v>
          </cell>
          <cell r="E1849">
            <v>128649.8468634247</v>
          </cell>
          <cell r="F1849">
            <v>129936.34533205895</v>
          </cell>
        </row>
        <row r="1850">
          <cell r="A1850" t="str">
            <v>8ENG0221WHSD100</v>
          </cell>
          <cell r="B1850">
            <v>5000</v>
          </cell>
          <cell r="C1850">
            <v>5000</v>
          </cell>
          <cell r="D1850">
            <v>5000</v>
          </cell>
          <cell r="E1850">
            <v>5000</v>
          </cell>
          <cell r="F1850">
            <v>5000</v>
          </cell>
        </row>
        <row r="1851">
          <cell r="A1851" t="str">
            <v>8ENG0201NOIL510</v>
          </cell>
          <cell r="B1851">
            <v>33000</v>
          </cell>
          <cell r="C1851">
            <v>36000</v>
          </cell>
          <cell r="D1851">
            <v>40000</v>
          </cell>
          <cell r="E1851">
            <v>44000</v>
          </cell>
          <cell r="F1851">
            <v>48000</v>
          </cell>
        </row>
        <row r="1852">
          <cell r="A1852" t="str">
            <v>8ENG0223WHSD101</v>
          </cell>
          <cell r="B1852">
            <v>5000</v>
          </cell>
          <cell r="C1852">
            <v>5000</v>
          </cell>
          <cell r="D1852">
            <v>5000</v>
          </cell>
          <cell r="E1852">
            <v>5000</v>
          </cell>
          <cell r="F1852">
            <v>5000</v>
          </cell>
        </row>
        <row r="1853">
          <cell r="A1853" t="str">
            <v>8ENG0225WHSD100</v>
          </cell>
          <cell r="B1853">
            <v>5000</v>
          </cell>
          <cell r="C1853">
            <v>5000</v>
          </cell>
          <cell r="D1853">
            <v>5000</v>
          </cell>
          <cell r="E1853">
            <v>5000</v>
          </cell>
          <cell r="F1853">
            <v>5000</v>
          </cell>
        </row>
        <row r="1854">
          <cell r="A1854" t="str">
            <v>8ENG0205WHSD100</v>
          </cell>
          <cell r="B1854">
            <v>5000</v>
          </cell>
          <cell r="C1854">
            <v>5000</v>
          </cell>
          <cell r="D1854">
            <v>5000</v>
          </cell>
          <cell r="E1854">
            <v>5000</v>
          </cell>
          <cell r="F1854">
            <v>5000</v>
          </cell>
        </row>
        <row r="1855">
          <cell r="A1855" t="str">
            <v>8ENG0227WHSD100</v>
          </cell>
          <cell r="B1855">
            <v>5000</v>
          </cell>
          <cell r="C1855">
            <v>5000</v>
          </cell>
          <cell r="D1855">
            <v>5000</v>
          </cell>
          <cell r="E1855">
            <v>5000</v>
          </cell>
          <cell r="F1855">
            <v>5000</v>
          </cell>
        </row>
        <row r="1856">
          <cell r="A1856" t="str">
            <v>8ENG0201NOIL520</v>
          </cell>
          <cell r="B1856">
            <v>200000</v>
          </cell>
          <cell r="C1856">
            <v>150000</v>
          </cell>
          <cell r="D1856">
            <v>150000</v>
          </cell>
          <cell r="E1856">
            <v>150000</v>
          </cell>
          <cell r="F1856">
            <v>170000</v>
          </cell>
        </row>
        <row r="1857">
          <cell r="A1857" t="str">
            <v>8ENG0201HROD105</v>
          </cell>
          <cell r="B1857">
            <v>50019.84647886108</v>
          </cell>
          <cell r="C1857">
            <v>52520.838802804145</v>
          </cell>
          <cell r="D1857">
            <v>55146.880742944348</v>
          </cell>
          <cell r="E1857">
            <v>57904.224780091565</v>
          </cell>
          <cell r="F1857">
            <v>60799.436019096145</v>
          </cell>
        </row>
        <row r="1858">
          <cell r="A1858" t="str">
            <v>8ENG0201NOIL015</v>
          </cell>
          <cell r="B1858">
            <v>85840.933552505623</v>
          </cell>
          <cell r="C1858">
            <v>87557.752223555741</v>
          </cell>
          <cell r="D1858">
            <v>89308.907268026858</v>
          </cell>
          <cell r="E1858">
            <v>91095.085413387395</v>
          </cell>
          <cell r="F1858">
            <v>92916.987121655155</v>
          </cell>
        </row>
        <row r="1859">
          <cell r="A1859" t="str">
            <v>8ENG0201NOIL100</v>
          </cell>
          <cell r="B1859">
            <v>0</v>
          </cell>
          <cell r="C1859">
            <v>0</v>
          </cell>
          <cell r="D1859">
            <v>0</v>
          </cell>
          <cell r="E1859">
            <v>0</v>
          </cell>
          <cell r="F1859">
            <v>0</v>
          </cell>
        </row>
        <row r="1860">
          <cell r="A1860" t="str">
            <v>8ENG0201NOIL200</v>
          </cell>
          <cell r="B1860">
            <v>4057000</v>
          </cell>
          <cell r="C1860">
            <v>4131000</v>
          </cell>
          <cell r="D1860">
            <v>4206000</v>
          </cell>
          <cell r="E1860">
            <v>4283000</v>
          </cell>
          <cell r="F1860">
            <v>4361000</v>
          </cell>
        </row>
        <row r="1861">
          <cell r="A1861" t="str">
            <v>8ENG0201NOIL002</v>
          </cell>
          <cell r="B1861">
            <v>0</v>
          </cell>
          <cell r="C1861">
            <v>0</v>
          </cell>
          <cell r="D1861">
            <v>0</v>
          </cell>
          <cell r="E1861">
            <v>0</v>
          </cell>
          <cell r="F1861">
            <v>0</v>
          </cell>
        </row>
        <row r="1862">
          <cell r="A1862" t="str">
            <v>8ENG0201NOIL511</v>
          </cell>
          <cell r="B1862">
            <v>0</v>
          </cell>
          <cell r="C1862">
            <v>0</v>
          </cell>
          <cell r="D1862">
            <v>0</v>
          </cell>
          <cell r="E1862">
            <v>0</v>
          </cell>
          <cell r="F1862">
            <v>0</v>
          </cell>
        </row>
        <row r="1863">
          <cell r="A1863" t="str">
            <v>8ENG0201NOIL999</v>
          </cell>
          <cell r="B1863">
            <v>0</v>
          </cell>
          <cell r="C1863">
            <v>0</v>
          </cell>
          <cell r="D1863">
            <v>0</v>
          </cell>
          <cell r="E1863">
            <v>0</v>
          </cell>
          <cell r="F1863">
            <v>0</v>
          </cell>
        </row>
        <row r="1864">
          <cell r="A1864" t="str">
            <v>8ENG0221TRND107</v>
          </cell>
          <cell r="B1864">
            <v>0</v>
          </cell>
          <cell r="C1864">
            <v>0</v>
          </cell>
          <cell r="D1864">
            <v>0</v>
          </cell>
          <cell r="E1864">
            <v>0</v>
          </cell>
          <cell r="F1864">
            <v>0</v>
          </cell>
        </row>
        <row r="1865">
          <cell r="A1865" t="str">
            <v>8ENG0227TRND106</v>
          </cell>
          <cell r="B1865">
            <v>0</v>
          </cell>
          <cell r="C1865">
            <v>0</v>
          </cell>
          <cell r="D1865">
            <v>0</v>
          </cell>
          <cell r="E1865">
            <v>0</v>
          </cell>
          <cell r="F1865">
            <v>0</v>
          </cell>
        </row>
        <row r="1866">
          <cell r="A1866" t="str">
            <v>8ENG0201HROD104</v>
          </cell>
          <cell r="B1866">
            <v>1551000</v>
          </cell>
          <cell r="C1866">
            <v>1628550.0000000002</v>
          </cell>
          <cell r="D1866">
            <v>1709977.5000000002</v>
          </cell>
          <cell r="E1866">
            <v>1795476.3750000002</v>
          </cell>
          <cell r="F1866">
            <v>1885250.1937500003</v>
          </cell>
        </row>
        <row r="1867">
          <cell r="A1867" t="str">
            <v>8ENG0201NAOC1SU</v>
          </cell>
          <cell r="B1867">
            <v>0</v>
          </cell>
          <cell r="C1867">
            <v>0</v>
          </cell>
          <cell r="D1867">
            <v>0</v>
          </cell>
          <cell r="E1867">
            <v>0</v>
          </cell>
          <cell r="F1867">
            <v>0</v>
          </cell>
        </row>
      </sheetData>
      <sheetData sheetId="6">
        <row r="1">
          <cell r="A1" t="str">
            <v xml:space="preserve">WBE code       </v>
          </cell>
          <cell r="B1" t="str">
            <v>CLASS</v>
          </cell>
          <cell r="C1" t="str">
            <v>CATEGORY</v>
          </cell>
          <cell r="D1" t="str">
            <v>BMS PROJECTS</v>
          </cell>
          <cell r="E1" t="str">
            <v>MACRO LEVEL</v>
          </cell>
          <cell r="F1" t="str">
            <v>other</v>
          </cell>
        </row>
        <row r="2">
          <cell r="A2" t="str">
            <v>5BNG0201SAFD521</v>
          </cell>
          <cell r="B2" t="str">
            <v>CAPEX</v>
          </cell>
          <cell r="C2" t="str">
            <v>DEVELOPMENT DRILLING COST</v>
          </cell>
          <cell r="D2" t="str">
            <v>NAOC JV WELLS</v>
          </cell>
          <cell r="E2" t="str">
            <v>drilling NAOC JV</v>
          </cell>
          <cell r="F2">
            <v>0</v>
          </cell>
        </row>
        <row r="3">
          <cell r="A3" t="str">
            <v>5BNG0225CRVD106</v>
          </cell>
          <cell r="B3" t="str">
            <v>CAPEX</v>
          </cell>
          <cell r="C3" t="str">
            <v>DEVELOPMENT DRILLING COST</v>
          </cell>
          <cell r="D3" t="str">
            <v>NAOC JV WELLS</v>
          </cell>
          <cell r="E3" t="str">
            <v>drilling NAOC JV</v>
          </cell>
          <cell r="F3">
            <v>0</v>
          </cell>
        </row>
        <row r="4">
          <cell r="A4" t="str">
            <v>5BNG0225CRVD120</v>
          </cell>
          <cell r="B4" t="str">
            <v>CAPEX</v>
          </cell>
          <cell r="C4" t="str">
            <v>DEVELOPMENT DRILLING COST</v>
          </cell>
          <cell r="D4" t="str">
            <v>NAOC JV WELLS</v>
          </cell>
          <cell r="E4" t="str">
            <v>drilling NAOC JV</v>
          </cell>
          <cell r="F4">
            <v>0</v>
          </cell>
        </row>
        <row r="5">
          <cell r="A5" t="str">
            <v>5BNG0231CRVD107</v>
          </cell>
          <cell r="B5" t="str">
            <v>CAPEX</v>
          </cell>
          <cell r="C5" t="str">
            <v>DEVELOPMENT DRILLING COST</v>
          </cell>
          <cell r="D5" t="str">
            <v>NAOC JV WELLS</v>
          </cell>
          <cell r="E5" t="str">
            <v>drilling NAOC JV</v>
          </cell>
          <cell r="F5">
            <v>0</v>
          </cell>
        </row>
        <row r="6">
          <cell r="A6" t="str">
            <v>5BNG0231CRVD108</v>
          </cell>
          <cell r="B6" t="str">
            <v>CAPEX</v>
          </cell>
          <cell r="C6" t="str">
            <v>DEVELOPMENT DRILLING COST</v>
          </cell>
          <cell r="D6" t="str">
            <v>NAOC JV WELLS</v>
          </cell>
          <cell r="E6" t="str">
            <v>drilling NAOC JV</v>
          </cell>
          <cell r="F6">
            <v>0</v>
          </cell>
        </row>
        <row r="7">
          <cell r="A7" t="str">
            <v>5BNG0231CRVD109</v>
          </cell>
          <cell r="B7" t="str">
            <v>CAPEX</v>
          </cell>
          <cell r="C7" t="str">
            <v>DEVELOPMENT DRILLING COST</v>
          </cell>
          <cell r="D7" t="str">
            <v>NAOC JV WELLS</v>
          </cell>
          <cell r="E7" t="str">
            <v>drilling NAOC JV</v>
          </cell>
          <cell r="F7">
            <v>0</v>
          </cell>
        </row>
        <row r="8">
          <cell r="A8" t="str">
            <v>5BNG0231CRVD110</v>
          </cell>
          <cell r="B8" t="str">
            <v>CAPEX</v>
          </cell>
          <cell r="C8" t="str">
            <v>DEVELOPMENT DRILLING COST</v>
          </cell>
          <cell r="D8" t="str">
            <v>NAOC JV WELLS</v>
          </cell>
          <cell r="E8" t="str">
            <v>drilling NAOC JV</v>
          </cell>
          <cell r="F8">
            <v>0</v>
          </cell>
        </row>
        <row r="9">
          <cell r="A9" t="str">
            <v>5DNG0201CRVD108</v>
          </cell>
          <cell r="B9" t="str">
            <v>CAPEX</v>
          </cell>
          <cell r="C9" t="str">
            <v>DEVELOPMENT PLANT CONST. COST</v>
          </cell>
          <cell r="D9" t="str">
            <v>NAOC JV WELLS</v>
          </cell>
          <cell r="E9" t="str">
            <v>drilling NAOC JV</v>
          </cell>
          <cell r="F9">
            <v>0</v>
          </cell>
        </row>
        <row r="10">
          <cell r="A10" t="str">
            <v>5DNG0201CRVD124</v>
          </cell>
          <cell r="B10" t="str">
            <v>CAPEX</v>
          </cell>
          <cell r="C10" t="str">
            <v>FIXED ASSET</v>
          </cell>
          <cell r="D10" t="str">
            <v>FIXED ASSET</v>
          </cell>
          <cell r="E10" t="str">
            <v>FIXED ASSET</v>
          </cell>
          <cell r="F10">
            <v>0</v>
          </cell>
        </row>
        <row r="11">
          <cell r="A11" t="str">
            <v>5DNG0201CRVD128</v>
          </cell>
          <cell r="B11" t="str">
            <v>CAPEX</v>
          </cell>
          <cell r="C11" t="str">
            <v>DEVELOPMENT PLANT CONST. COST</v>
          </cell>
          <cell r="D11" t="str">
            <v>NAOC JV WELLS</v>
          </cell>
          <cell r="E11" t="str">
            <v>drilling NAOC JV</v>
          </cell>
          <cell r="F11">
            <v>0</v>
          </cell>
        </row>
        <row r="12">
          <cell r="A12" t="str">
            <v>5DNG0201CRVD132</v>
          </cell>
          <cell r="B12" t="str">
            <v>CAPEX</v>
          </cell>
          <cell r="C12" t="str">
            <v>DEVELOPMENT PLANT CONST. COST</v>
          </cell>
          <cell r="D12" t="str">
            <v>NAOC JV WELLS</v>
          </cell>
          <cell r="E12" t="str">
            <v>drilling NAOC JV</v>
          </cell>
          <cell r="F12">
            <v>0</v>
          </cell>
        </row>
        <row r="13">
          <cell r="A13" t="str">
            <v>5DNG0201CRVD133</v>
          </cell>
          <cell r="B13" t="str">
            <v>CAPEX</v>
          </cell>
          <cell r="C13" t="str">
            <v>DEVELOPMENT PLANT CONST. COST</v>
          </cell>
          <cell r="D13" t="str">
            <v>NAOC JV WELLS</v>
          </cell>
          <cell r="E13" t="str">
            <v>drilling NAOC JV</v>
          </cell>
          <cell r="F13">
            <v>0</v>
          </cell>
        </row>
        <row r="14">
          <cell r="A14" t="str">
            <v>5DNG0201CRVD142</v>
          </cell>
          <cell r="B14" t="str">
            <v>CAPEX</v>
          </cell>
          <cell r="C14" t="str">
            <v>FIXED ASSET</v>
          </cell>
          <cell r="D14" t="str">
            <v>FIXED ASSET</v>
          </cell>
          <cell r="E14" t="str">
            <v>FIXED ASSET</v>
          </cell>
          <cell r="F14">
            <v>0</v>
          </cell>
        </row>
        <row r="15">
          <cell r="A15" t="str">
            <v>5DNG0201CRVD151</v>
          </cell>
          <cell r="B15" t="str">
            <v>CAPEX</v>
          </cell>
          <cell r="C15" t="str">
            <v>DEVELOPMENT PLANT CONST. COST</v>
          </cell>
          <cell r="D15" t="str">
            <v>NAOC JV HSE PROJECTS</v>
          </cell>
          <cell r="E15" t="str">
            <v>Progetti Distretto (Prod &amp; Maint, CRV, HSE Security)</v>
          </cell>
          <cell r="F15">
            <v>0</v>
          </cell>
        </row>
        <row r="16">
          <cell r="A16" t="str">
            <v>5DNG0201JWLD150</v>
          </cell>
          <cell r="B16" t="str">
            <v>CAPEX</v>
          </cell>
          <cell r="C16" t="str">
            <v>DEVELOPMENT PLANT CONST. COST</v>
          </cell>
          <cell r="D16" t="str">
            <v>NAOC JV WELLS</v>
          </cell>
          <cell r="E16" t="str">
            <v>drilling NAOC JV</v>
          </cell>
          <cell r="F16">
            <v>0</v>
          </cell>
        </row>
        <row r="17">
          <cell r="A17" t="str">
            <v>5DNG0201JWLD155</v>
          </cell>
          <cell r="B17" t="str">
            <v>CAPEX</v>
          </cell>
          <cell r="C17" t="str">
            <v>DEVELOPMENT PLANT CONST. COST</v>
          </cell>
          <cell r="D17" t="str">
            <v>NAOC JV WELLS</v>
          </cell>
          <cell r="E17" t="str">
            <v>drilling NAOC JV</v>
          </cell>
        </row>
        <row r="18">
          <cell r="A18" t="str">
            <v>5DNG0205CRVD100</v>
          </cell>
          <cell r="B18" t="str">
            <v>CAPEX</v>
          </cell>
          <cell r="C18" t="str">
            <v>DEVELOPMENT PLANT CONST. COST</v>
          </cell>
          <cell r="D18" t="str">
            <v>NAOC JV OIL FACILITIES</v>
          </cell>
          <cell r="E18" t="str">
            <v>Progetti Distretto (Prod &amp; Maint, CRV, HSE Security)</v>
          </cell>
        </row>
        <row r="19">
          <cell r="A19" t="str">
            <v>5DNG0205CRVD103</v>
          </cell>
          <cell r="B19" t="str">
            <v>CAPEX</v>
          </cell>
          <cell r="C19" t="str">
            <v>DEVELOPMENT DRILLING COST</v>
          </cell>
          <cell r="D19" t="str">
            <v>NAOC JV WELLS</v>
          </cell>
          <cell r="E19" t="str">
            <v>drilling NAOC JV</v>
          </cell>
        </row>
        <row r="20">
          <cell r="A20" t="str">
            <v>5DNG0207CRVD129</v>
          </cell>
          <cell r="B20" t="str">
            <v>CAPEX</v>
          </cell>
          <cell r="C20" t="str">
            <v>DEVELOPMENT PLANT CONST. COST</v>
          </cell>
          <cell r="D20" t="str">
            <v>NAOC JV WELLS</v>
          </cell>
          <cell r="E20" t="str">
            <v>drilling NAOC JV</v>
          </cell>
        </row>
        <row r="21">
          <cell r="A21" t="str">
            <v>5DNG0207CRVD130</v>
          </cell>
          <cell r="B21" t="str">
            <v>CAPEX</v>
          </cell>
          <cell r="C21" t="str">
            <v>DEVELOPMENT PLANT CONST. COST</v>
          </cell>
          <cell r="D21" t="str">
            <v>NAOC JV WELLS</v>
          </cell>
          <cell r="E21" t="str">
            <v>drilling NAOC JV</v>
          </cell>
        </row>
        <row r="22">
          <cell r="A22" t="str">
            <v>5DNG0207NGAF131</v>
          </cell>
          <cell r="B22" t="str">
            <v>CAPEX</v>
          </cell>
          <cell r="C22" t="str">
            <v>DEVELOPMENT PLANT CONST. COST</v>
          </cell>
          <cell r="D22" t="str">
            <v>NAOC JV WELLS</v>
          </cell>
          <cell r="E22" t="str">
            <v>drilling NAOC JV</v>
          </cell>
        </row>
        <row r="23">
          <cell r="A23" t="str">
            <v>5DNG0221CRVD103</v>
          </cell>
          <cell r="B23" t="str">
            <v>CAPEX</v>
          </cell>
          <cell r="C23" t="str">
            <v>DEVELOPMENT PLANT CONST. COST</v>
          </cell>
          <cell r="D23" t="str">
            <v>NAOC JV OIL FACILITIES</v>
          </cell>
          <cell r="E23" t="str">
            <v>Progetti Distretto (Prod &amp; Maint, CRV, HSE Security)</v>
          </cell>
        </row>
        <row r="24">
          <cell r="A24" t="str">
            <v>5DNG0225CRVD105</v>
          </cell>
          <cell r="B24" t="str">
            <v>CAPEX</v>
          </cell>
          <cell r="C24" t="str">
            <v>DEVELOPMENT PLANT CONST. COST</v>
          </cell>
          <cell r="D24" t="str">
            <v>NAOC JV OIL FACILITIES</v>
          </cell>
          <cell r="E24" t="str">
            <v>Progetti Distretto (Prod &amp; Maint, CRV, HSE Security)</v>
          </cell>
        </row>
        <row r="25">
          <cell r="A25" t="str">
            <v>5DNG0225CRVD106</v>
          </cell>
          <cell r="B25" t="str">
            <v>CAPEX</v>
          </cell>
          <cell r="C25" t="str">
            <v>DEVELOPMENT PLANT CONST. COST</v>
          </cell>
          <cell r="D25" t="str">
            <v>NAOC JV WELLS</v>
          </cell>
          <cell r="E25" t="str">
            <v>drilling NAOC JV</v>
          </cell>
        </row>
        <row r="26">
          <cell r="A26" t="str">
            <v>5DNG0225CRVD107</v>
          </cell>
          <cell r="B26" t="str">
            <v>CAPEX</v>
          </cell>
          <cell r="C26" t="str">
            <v>DEVELOPMENT PLANT CONST. COST</v>
          </cell>
          <cell r="D26" t="str">
            <v>NAOC JV WELLS</v>
          </cell>
          <cell r="E26" t="str">
            <v>drilling NAOC JV</v>
          </cell>
        </row>
        <row r="27">
          <cell r="A27" t="str">
            <v>5DNG0225CRVD108</v>
          </cell>
          <cell r="B27" t="str">
            <v>CAPEX</v>
          </cell>
          <cell r="C27" t="str">
            <v>DEVELOPMENT PLANT CONST. COST</v>
          </cell>
          <cell r="D27" t="str">
            <v>NAOC JV WELLS</v>
          </cell>
          <cell r="E27" t="str">
            <v>drilling NAOC JV</v>
          </cell>
        </row>
        <row r="28">
          <cell r="A28" t="str">
            <v>5DNG0227CRVD101</v>
          </cell>
          <cell r="B28" t="str">
            <v>CAPEX</v>
          </cell>
          <cell r="C28" t="str">
            <v>FIXED ASSET</v>
          </cell>
          <cell r="D28" t="str">
            <v>FIXED ASSET</v>
          </cell>
          <cell r="E28" t="str">
            <v>FIXED ASSET</v>
          </cell>
        </row>
        <row r="29">
          <cell r="A29" t="str">
            <v>5DNG0231CRVD111</v>
          </cell>
          <cell r="B29" t="str">
            <v>CAPEX</v>
          </cell>
          <cell r="C29" t="str">
            <v>DEVELOPMENT PLANT CONST. COST</v>
          </cell>
          <cell r="D29" t="str">
            <v>NAOC JV WELLS</v>
          </cell>
          <cell r="E29" t="str">
            <v>drilling NAOC JV</v>
          </cell>
        </row>
        <row r="30">
          <cell r="A30" t="str">
            <v>5DNG0231CRVD112</v>
          </cell>
          <cell r="B30" t="str">
            <v>CAPEX</v>
          </cell>
          <cell r="C30" t="str">
            <v>DEVELOPMENT PLANT CONST. COST</v>
          </cell>
          <cell r="D30" t="str">
            <v>NAOC JV WELLS</v>
          </cell>
          <cell r="E30" t="str">
            <v>drilling NAOC JV</v>
          </cell>
        </row>
        <row r="31">
          <cell r="A31" t="str">
            <v>5DNG0231CRVD113</v>
          </cell>
          <cell r="B31" t="str">
            <v>CAPEX</v>
          </cell>
          <cell r="C31" t="str">
            <v>DEVELOPMENT PLANT CONST. COST</v>
          </cell>
          <cell r="D31" t="str">
            <v>NAOC JV WELLS</v>
          </cell>
          <cell r="E31" t="str">
            <v>drilling NAOC JV</v>
          </cell>
        </row>
        <row r="32">
          <cell r="A32" t="str">
            <v>5DNG0231CRVD114</v>
          </cell>
          <cell r="B32" t="str">
            <v>CAPEX</v>
          </cell>
          <cell r="C32" t="str">
            <v>DEVELOPMENT PLANT CONST. COST</v>
          </cell>
          <cell r="D32" t="str">
            <v>NAOC JV WELLS</v>
          </cell>
          <cell r="E32" t="str">
            <v>drilling NAOC JV</v>
          </cell>
        </row>
        <row r="33">
          <cell r="A33" t="str">
            <v>5DNG0231CRVD115</v>
          </cell>
          <cell r="B33" t="str">
            <v>CAPEX</v>
          </cell>
          <cell r="C33" t="str">
            <v>DEVELOPMENT PLANT CONST. COST</v>
          </cell>
          <cell r="D33" t="str">
            <v>NAOC JV WELLS</v>
          </cell>
          <cell r="E33" t="str">
            <v>drilling NAOC JV</v>
          </cell>
        </row>
        <row r="34">
          <cell r="A34" t="str">
            <v>5DNG0231CRVD119</v>
          </cell>
          <cell r="B34" t="str">
            <v>CAPEX</v>
          </cell>
          <cell r="C34" t="str">
            <v>DEVELOPMENT PLANT CONST. COST</v>
          </cell>
          <cell r="D34" t="str">
            <v>NAOC JV WELLS</v>
          </cell>
          <cell r="E34" t="str">
            <v>drilling NAOC JV</v>
          </cell>
        </row>
        <row r="35">
          <cell r="A35" t="str">
            <v>5ENG0101CRVD115</v>
          </cell>
          <cell r="B35" t="str">
            <v>CAPEX</v>
          </cell>
          <cell r="C35" t="str">
            <v>DEVELOPMENT PLANT CONST. COST</v>
          </cell>
          <cell r="D35" t="str">
            <v>NAOC JV OIL FACILITIES</v>
          </cell>
          <cell r="E35" t="str">
            <v>Progetti Distretto (Prod &amp; Maint, CRV, HSE Security)</v>
          </cell>
        </row>
        <row r="36">
          <cell r="A36" t="str">
            <v>5ENG0201CRVD114</v>
          </cell>
          <cell r="B36" t="str">
            <v>CAPEX</v>
          </cell>
          <cell r="C36" t="str">
            <v>DEVELOPMENT PLANT CONST. COST</v>
          </cell>
          <cell r="D36" t="str">
            <v>NAOC JV HSE PROJECTS</v>
          </cell>
          <cell r="E36" t="str">
            <v>Progetti Distretto (Prod &amp; Maint, CRV, HSE Security)</v>
          </cell>
        </row>
        <row r="37">
          <cell r="A37" t="str">
            <v>5ENG0201CRVD116</v>
          </cell>
          <cell r="B37" t="str">
            <v>CAPEX</v>
          </cell>
          <cell r="C37" t="str">
            <v>DEVELOPMENT PLANT CONST. COST</v>
          </cell>
          <cell r="D37" t="str">
            <v>NAOC JV HSE PROJECTS</v>
          </cell>
          <cell r="E37" t="str">
            <v>Progetti Distretto (Prod &amp; Maint, CRV, HSE Security)</v>
          </cell>
        </row>
        <row r="38">
          <cell r="A38" t="str">
            <v>5ENG0201CRVD117</v>
          </cell>
          <cell r="B38" t="str">
            <v>CAPEX</v>
          </cell>
          <cell r="C38" t="str">
            <v>FIXED ASSET</v>
          </cell>
          <cell r="D38" t="str">
            <v>FIXED ASSET</v>
          </cell>
          <cell r="E38" t="str">
            <v>FIXED ASSET</v>
          </cell>
        </row>
        <row r="39">
          <cell r="A39" t="str">
            <v>5ENG0201CRVD145</v>
          </cell>
          <cell r="B39" t="str">
            <v>CAPEX</v>
          </cell>
          <cell r="C39" t="str">
            <v>FIXED ASSET</v>
          </cell>
          <cell r="D39" t="str">
            <v>FIXED ASSET</v>
          </cell>
          <cell r="E39" t="str">
            <v>FIXED ASSET</v>
          </cell>
        </row>
        <row r="40">
          <cell r="A40" t="str">
            <v>5ENG0201NOIL813</v>
          </cell>
          <cell r="B40" t="str">
            <v>CAPEX</v>
          </cell>
          <cell r="C40" t="str">
            <v>DEVELOPMENT PLANT CONST. COST</v>
          </cell>
          <cell r="D40" t="str">
            <v>NAOC JV HSE PROJECTS</v>
          </cell>
          <cell r="E40" t="str">
            <v>Progetti Distretto (Prod &amp; Maint, CRV, HSE Security)</v>
          </cell>
        </row>
        <row r="41">
          <cell r="A41" t="str">
            <v>5ENG0205CRVD100</v>
          </cell>
          <cell r="B41" t="str">
            <v>CAPEX</v>
          </cell>
          <cell r="C41" t="str">
            <v>FIXED ASSET</v>
          </cell>
          <cell r="D41" t="str">
            <v>FIXED ASSET</v>
          </cell>
          <cell r="E41" t="str">
            <v>FIXED ASSET</v>
          </cell>
        </row>
        <row r="42">
          <cell r="A42" t="str">
            <v>5ENG0207CRVD100</v>
          </cell>
          <cell r="B42" t="str">
            <v>CAPEX</v>
          </cell>
          <cell r="C42" t="str">
            <v>DEVELOPMENT PLANT CONST. COST</v>
          </cell>
          <cell r="D42" t="str">
            <v>NAOC JV GAS FACILITIES</v>
          </cell>
          <cell r="E42" t="str">
            <v>Progetti Distretto (Prod &amp; Maint, CRV, HSE Security)</v>
          </cell>
        </row>
        <row r="43">
          <cell r="A43" t="str">
            <v>5ENG0221CRVD100</v>
          </cell>
          <cell r="B43" t="str">
            <v>CAPEX</v>
          </cell>
          <cell r="C43" t="str">
            <v>FIXED ASSET</v>
          </cell>
          <cell r="D43" t="str">
            <v>FIXED ASSET</v>
          </cell>
          <cell r="E43" t="str">
            <v>FIXED ASSET</v>
          </cell>
        </row>
        <row r="44">
          <cell r="A44" t="str">
            <v>5ENG0221CRVD101</v>
          </cell>
          <cell r="B44" t="str">
            <v>CAPEX</v>
          </cell>
          <cell r="C44" t="str">
            <v>DEVELOPMENT PLANT CONST. COST</v>
          </cell>
          <cell r="D44" t="str">
            <v>NAOC JV HSE PROJECTS</v>
          </cell>
          <cell r="E44" t="str">
            <v>Progetti Distretto (Prod &amp; Maint, CRV, HSE Security)</v>
          </cell>
        </row>
        <row r="45">
          <cell r="A45" t="str">
            <v>5ENG0223CRVD100</v>
          </cell>
          <cell r="B45" t="str">
            <v>CAPEX</v>
          </cell>
          <cell r="C45" t="str">
            <v>FIXED ASSET</v>
          </cell>
          <cell r="D45" t="str">
            <v>FIXED ASSET</v>
          </cell>
          <cell r="E45" t="str">
            <v>FIXED ASSET</v>
          </cell>
        </row>
        <row r="46">
          <cell r="A46" t="str">
            <v>5ENG0225CRVD101</v>
          </cell>
          <cell r="B46" t="str">
            <v>CAPEX</v>
          </cell>
          <cell r="C46" t="str">
            <v>DEVELOPMENT PLANT CONST. COST</v>
          </cell>
          <cell r="D46" t="str">
            <v>NAOC JV HSE PROJECTS</v>
          </cell>
          <cell r="E46" t="str">
            <v>Progetti Distretto (Prod &amp; Maint, CRV, HSE Security)</v>
          </cell>
        </row>
        <row r="47">
          <cell r="A47" t="str">
            <v>5ENG0227CRVD101</v>
          </cell>
          <cell r="B47" t="str">
            <v>CAPEX</v>
          </cell>
          <cell r="C47" t="str">
            <v>FIXED ASSET</v>
          </cell>
          <cell r="D47" t="str">
            <v>FIXED ASSET</v>
          </cell>
          <cell r="E47" t="str">
            <v>FIXED ASSET</v>
          </cell>
        </row>
        <row r="48">
          <cell r="A48" t="str">
            <v>5PNG0201CRVD105</v>
          </cell>
          <cell r="B48" t="str">
            <v>CAPEX</v>
          </cell>
          <cell r="C48" t="str">
            <v>FIXED ASSET</v>
          </cell>
          <cell r="D48" t="str">
            <v>FIXED ASSET</v>
          </cell>
          <cell r="E48" t="str">
            <v>FIXED ASSET</v>
          </cell>
        </row>
        <row r="49">
          <cell r="A49" t="str">
            <v>5PNG0201CRVD107</v>
          </cell>
          <cell r="B49" t="str">
            <v>CAPEX</v>
          </cell>
          <cell r="C49" t="str">
            <v>FIXED ASSET</v>
          </cell>
          <cell r="D49" t="str">
            <v>FIXED ASSET</v>
          </cell>
          <cell r="E49" t="str">
            <v>FIXED ASSET</v>
          </cell>
        </row>
        <row r="50">
          <cell r="A50" t="str">
            <v>5PNG0201CRVD112</v>
          </cell>
          <cell r="B50" t="str">
            <v>CAPEX</v>
          </cell>
          <cell r="C50" t="str">
            <v>FIXED ASSET</v>
          </cell>
          <cell r="D50" t="str">
            <v>FIXED ASSET</v>
          </cell>
          <cell r="E50" t="str">
            <v>FIXED ASSET</v>
          </cell>
        </row>
        <row r="51">
          <cell r="A51" t="str">
            <v>5PNG0201CRVD114</v>
          </cell>
          <cell r="B51" t="str">
            <v>CAPEX</v>
          </cell>
          <cell r="C51" t="str">
            <v>FIXED ASSET</v>
          </cell>
          <cell r="D51" t="str">
            <v>FIXED ASSET</v>
          </cell>
          <cell r="E51" t="str">
            <v>FIXED ASSET</v>
          </cell>
        </row>
        <row r="52">
          <cell r="A52" t="str">
            <v>5PNG0223CRVD102</v>
          </cell>
          <cell r="B52" t="str">
            <v>CAPEX</v>
          </cell>
          <cell r="C52" t="str">
            <v>FIXED ASSET</v>
          </cell>
          <cell r="D52" t="str">
            <v>FIXED ASSET</v>
          </cell>
          <cell r="E52" t="str">
            <v>FIXED ASSET</v>
          </cell>
        </row>
        <row r="53">
          <cell r="A53" t="str">
            <v>5PNG0223CRVD105</v>
          </cell>
          <cell r="B53" t="str">
            <v>CAPEX</v>
          </cell>
          <cell r="C53" t="str">
            <v>FIXED ASSET</v>
          </cell>
          <cell r="D53" t="str">
            <v>FIXED ASSET</v>
          </cell>
          <cell r="E53" t="str">
            <v>FIXED ASSET</v>
          </cell>
        </row>
        <row r="54">
          <cell r="A54" t="str">
            <v>5PNG0223CRVD118</v>
          </cell>
          <cell r="B54" t="str">
            <v>CAPEX</v>
          </cell>
          <cell r="C54" t="str">
            <v>FIXED ASSET</v>
          </cell>
          <cell r="D54" t="str">
            <v>FIXED ASSET</v>
          </cell>
          <cell r="E54" t="str">
            <v>FIXED ASSET</v>
          </cell>
        </row>
        <row r="55">
          <cell r="A55" t="str">
            <v>5PNG0225CRVD103</v>
          </cell>
          <cell r="B55" t="str">
            <v>CAPEX</v>
          </cell>
          <cell r="C55" t="str">
            <v>FIXED ASSET</v>
          </cell>
          <cell r="D55" t="str">
            <v>FIXED ASSET</v>
          </cell>
          <cell r="E55" t="str">
            <v>FIXED ASSET</v>
          </cell>
        </row>
        <row r="56">
          <cell r="A56" t="str">
            <v>4BNG0201M60S562</v>
          </cell>
          <cell r="B56" t="str">
            <v>CAPEX</v>
          </cell>
          <cell r="C56" t="str">
            <v>EXPLORATION COST  G&amp;G STUDIES COST</v>
          </cell>
          <cell r="D56" t="str">
            <v>EXPLORATION</v>
          </cell>
          <cell r="E56" t="str">
            <v>EXPLORATION</v>
          </cell>
        </row>
        <row r="57">
          <cell r="A57" t="str">
            <v>4CNG0201EXPL101</v>
          </cell>
          <cell r="B57" t="str">
            <v>CAPEX</v>
          </cell>
          <cell r="C57" t="str">
            <v>EXPLORATION COST  DRILLING</v>
          </cell>
          <cell r="D57" t="str">
            <v>EXPLORATION</v>
          </cell>
          <cell r="E57" t="str">
            <v>EXPLORATION</v>
          </cell>
        </row>
        <row r="58">
          <cell r="A58" t="str">
            <v>6ENG0205TSSD204</v>
          </cell>
          <cell r="B58" t="str">
            <v>OPEX</v>
          </cell>
          <cell r="C58" t="str">
            <v>OPERATING COST</v>
          </cell>
          <cell r="D58" t="str">
            <v>OPEX</v>
          </cell>
          <cell r="E58" t="str">
            <v>OPEX</v>
          </cell>
        </row>
        <row r="59">
          <cell r="A59" t="str">
            <v>6ENG0221TSSD200</v>
          </cell>
          <cell r="B59" t="str">
            <v>OPEX</v>
          </cell>
          <cell r="C59" t="str">
            <v>OPERATING COST</v>
          </cell>
          <cell r="D59" t="str">
            <v>OPEX</v>
          </cell>
          <cell r="E59" t="str">
            <v>OPEX</v>
          </cell>
        </row>
        <row r="60">
          <cell r="A60" t="str">
            <v>6ENG0223TSSD201</v>
          </cell>
          <cell r="B60" t="str">
            <v>OPEX</v>
          </cell>
          <cell r="C60" t="str">
            <v>OPERATING COST</v>
          </cell>
          <cell r="D60" t="str">
            <v>OPEX</v>
          </cell>
          <cell r="E60" t="str">
            <v>OPEX</v>
          </cell>
        </row>
        <row r="61">
          <cell r="A61" t="str">
            <v>6ENG0225TSSD202</v>
          </cell>
          <cell r="B61" t="str">
            <v>OPEX</v>
          </cell>
          <cell r="C61" t="str">
            <v>OPERATING COST</v>
          </cell>
          <cell r="D61" t="str">
            <v>OPEX</v>
          </cell>
          <cell r="E61" t="str">
            <v>OPEX</v>
          </cell>
        </row>
        <row r="62">
          <cell r="A62" t="str">
            <v>6ENG0227TSSD203</v>
          </cell>
          <cell r="B62" t="str">
            <v>OPEX</v>
          </cell>
          <cell r="C62" t="str">
            <v>OPERATING COST</v>
          </cell>
          <cell r="D62" t="str">
            <v>OPEX</v>
          </cell>
          <cell r="E62" t="str">
            <v>OPEX</v>
          </cell>
        </row>
        <row r="63">
          <cell r="A63" t="str">
            <v xml:space="preserve"> 8ZNG0217NOIL60</v>
          </cell>
          <cell r="B63" t="str">
            <v>EXCHANGE DIFFERENCE</v>
          </cell>
          <cell r="C63" t="str">
            <v>EXCHANGE DIFFERENCE</v>
          </cell>
          <cell r="D63" t="str">
            <v>OTHER (BANK CHARGES, DATA MIGRATION, RXD/UXD)</v>
          </cell>
          <cell r="E63" t="str">
            <v>Other costs (NDDC, SXD, Legal, Unabs G&amp;A, Overhead Serv charge)</v>
          </cell>
        </row>
        <row r="64">
          <cell r="A64" t="str">
            <v>0ANG02C01000001</v>
          </cell>
          <cell r="B64" t="str">
            <v>OTHER COST</v>
          </cell>
          <cell r="C64" t="str">
            <v>OTHER COST</v>
          </cell>
          <cell r="D64" t="str">
            <v>OTHER (BANK CHARGES, DATA MIGRATION, RXD/UXD)</v>
          </cell>
          <cell r="E64" t="str">
            <v>Other costs (NDDC, SXD, Legal, Unabs G&amp;A, Overhead Serv charge)</v>
          </cell>
        </row>
        <row r="65">
          <cell r="A65" t="str">
            <v>0ANG02O00010001</v>
          </cell>
          <cell r="B65" t="str">
            <v>OTHER COST</v>
          </cell>
          <cell r="C65" t="str">
            <v>OTHER COST</v>
          </cell>
          <cell r="D65" t="str">
            <v>OTHER (BANK CHARGES, DATA MIGRATION, RXD/UXD)</v>
          </cell>
          <cell r="E65" t="str">
            <v>Other costs (NDDC, SXD, Legal, Unabs G&amp;A, Overhead Serv charge)</v>
          </cell>
        </row>
        <row r="66">
          <cell r="A66" t="str">
            <v>0ANG02O00020001</v>
          </cell>
          <cell r="B66" t="str">
            <v>OTHER COST</v>
          </cell>
          <cell r="C66" t="str">
            <v>OTHER COST</v>
          </cell>
          <cell r="D66" t="str">
            <v>OTHER (BANK CHARGES, DATA MIGRATION, RXD/UXD)</v>
          </cell>
          <cell r="E66" t="str">
            <v>Other costs (NDDC, SXD, Legal, Unabs G&amp;A, Overhead Serv charge)</v>
          </cell>
        </row>
        <row r="67">
          <cell r="A67" t="str">
            <v>0ANG02O01010001</v>
          </cell>
          <cell r="B67" t="str">
            <v>OTHER COST</v>
          </cell>
          <cell r="C67" t="str">
            <v>OTHER COST</v>
          </cell>
          <cell r="D67" t="str">
            <v>OTHER (BANK CHARGES, DATA MIGRATION, RXD/UXD)</v>
          </cell>
          <cell r="E67" t="str">
            <v>Other costs (NDDC, SXD, Legal, Unabs G&amp;A, Overhead Serv charge)</v>
          </cell>
        </row>
        <row r="68">
          <cell r="A68" t="str">
            <v>0ANG02O01050001</v>
          </cell>
          <cell r="B68" t="str">
            <v>OTHER COST</v>
          </cell>
          <cell r="C68" t="str">
            <v>OTHER COST</v>
          </cell>
          <cell r="D68" t="str">
            <v>OTHER (BANK CHARGES, DATA MIGRATION, RXD/UXD)</v>
          </cell>
          <cell r="E68" t="str">
            <v>Other costs (NDDC, SXD, Legal, Unabs G&amp;A, Overhead Serv charge)</v>
          </cell>
        </row>
        <row r="69">
          <cell r="A69" t="str">
            <v>0ANG02O01070001</v>
          </cell>
          <cell r="B69" t="str">
            <v>OTHER COST</v>
          </cell>
          <cell r="C69" t="str">
            <v>OTHER COST</v>
          </cell>
          <cell r="D69" t="str">
            <v>OTHER (BANK CHARGES, DATA MIGRATION, RXD/UXD)</v>
          </cell>
          <cell r="E69" t="str">
            <v>Other costs (NDDC, SXD, Legal, Unabs G&amp;A, Overhead Serv charge)</v>
          </cell>
        </row>
        <row r="70">
          <cell r="A70" t="str">
            <v>0ANG02O01090001</v>
          </cell>
          <cell r="B70" t="str">
            <v>OTHER COST</v>
          </cell>
          <cell r="C70" t="str">
            <v>OTHER COST</v>
          </cell>
          <cell r="D70" t="str">
            <v>OTHER (BANK CHARGES, DATA MIGRATION, RXD/UXD)</v>
          </cell>
          <cell r="E70" t="str">
            <v>Other costs (NDDC, SXD, Legal, Unabs G&amp;A, Overhead Serv charge)</v>
          </cell>
        </row>
        <row r="71">
          <cell r="A71" t="str">
            <v>0ANG02O01130001</v>
          </cell>
          <cell r="B71" t="str">
            <v>OTHER COST</v>
          </cell>
          <cell r="C71" t="str">
            <v>OTHER COST</v>
          </cell>
          <cell r="D71" t="str">
            <v>OTHER (BANK CHARGES, DATA MIGRATION, RXD/UXD)</v>
          </cell>
          <cell r="E71" t="str">
            <v>Other costs (NDDC, SXD, Legal, Unabs G&amp;A, Overhead Serv charge)</v>
          </cell>
        </row>
        <row r="72">
          <cell r="A72" t="str">
            <v>8ANG0201NOIL401</v>
          </cell>
          <cell r="B72" t="str">
            <v>CAPEX</v>
          </cell>
          <cell r="C72" t="str">
            <v>EXPLORATION COST  G&amp;G STUDIES COST</v>
          </cell>
          <cell r="D72" t="str">
            <v>EXPLORATION</v>
          </cell>
          <cell r="E72" t="str">
            <v>EXPLORATION</v>
          </cell>
        </row>
        <row r="73">
          <cell r="A73" t="str">
            <v>8ENG0215NAOC999</v>
          </cell>
          <cell r="B73" t="str">
            <v>OTHER COST</v>
          </cell>
          <cell r="C73" t="str">
            <v>OTHER COST</v>
          </cell>
          <cell r="D73" t="str">
            <v>OTHER (BANK CHARGES, DATA MIGRATION, RXD/UXD)</v>
          </cell>
          <cell r="E73" t="str">
            <v>Other costs (NDDC, SXD, Legal, Unabs G&amp;A, Overhead Serv charge)</v>
          </cell>
        </row>
        <row r="74">
          <cell r="A74" t="str">
            <v>8ZNG0201NOIL6RA</v>
          </cell>
          <cell r="B74" t="str">
            <v>OTHER COST</v>
          </cell>
          <cell r="C74" t="str">
            <v>OTHER COST</v>
          </cell>
          <cell r="D74" t="str">
            <v>OTHER (BANK CHARGES, DATA MIGRATION, RXD/UXD)</v>
          </cell>
          <cell r="E74" t="str">
            <v>Other costs (NDDC, SXD, Legal, Unabs G&amp;A, Overhead Serv charge)</v>
          </cell>
        </row>
        <row r="75">
          <cell r="A75" t="str">
            <v>8ZNG0205FIND103</v>
          </cell>
          <cell r="B75" t="str">
            <v>OTHER COST</v>
          </cell>
          <cell r="C75" t="str">
            <v>OTHER COST</v>
          </cell>
          <cell r="D75" t="str">
            <v>OTHER (BANK CHARGES, DATA MIGRATION, RXD/UXD)</v>
          </cell>
          <cell r="E75" t="str">
            <v>Other costs (NDDC, SXD, Legal, Unabs G&amp;A, Overhead Serv charge)</v>
          </cell>
        </row>
        <row r="76">
          <cell r="A76" t="str">
            <v>8ZNG0221FIND100</v>
          </cell>
          <cell r="B76" t="str">
            <v>OTHER COST</v>
          </cell>
          <cell r="C76" t="str">
            <v>OTHER COST</v>
          </cell>
          <cell r="D76" t="str">
            <v>OTHER (BANK CHARGES, DATA MIGRATION, RXD/UXD)</v>
          </cell>
          <cell r="E76" t="str">
            <v>Other costs (NDDC, SXD, Legal, Unabs G&amp;A, Overhead Serv charge)</v>
          </cell>
        </row>
        <row r="77">
          <cell r="A77" t="str">
            <v>8ZNG0223FIND101</v>
          </cell>
          <cell r="B77" t="str">
            <v>OTHER COST</v>
          </cell>
          <cell r="C77" t="str">
            <v>OTHER COST</v>
          </cell>
          <cell r="D77" t="str">
            <v>OTHER (BANK CHARGES, DATA MIGRATION, RXD/UXD)</v>
          </cell>
          <cell r="E77" t="str">
            <v>Other costs (NDDC, SXD, Legal, Unabs G&amp;A, Overhead Serv charge)</v>
          </cell>
        </row>
        <row r="78">
          <cell r="A78" t="str">
            <v>8ZNG0225FIND102</v>
          </cell>
          <cell r="B78" t="str">
            <v>OTHER COST</v>
          </cell>
          <cell r="C78" t="str">
            <v>OTHER COST</v>
          </cell>
          <cell r="D78" t="str">
            <v>OTHER (BANK CHARGES, DATA MIGRATION, RXD/UXD)</v>
          </cell>
          <cell r="E78" t="str">
            <v>Other costs (NDDC, SXD, Legal, Unabs G&amp;A, Overhead Serv charge)</v>
          </cell>
        </row>
        <row r="79">
          <cell r="A79" t="str">
            <v>8ZNG0227FIND104</v>
          </cell>
          <cell r="B79" t="str">
            <v>OTHER COST</v>
          </cell>
          <cell r="C79" t="str">
            <v>OTHER COST</v>
          </cell>
          <cell r="D79" t="str">
            <v>OTHER (BANK CHARGES, DATA MIGRATION, RXD/UXD)</v>
          </cell>
          <cell r="E79" t="str">
            <v>Other costs (NDDC, SXD, Legal, Unabs G&amp;A, Overhead Serv charge)</v>
          </cell>
        </row>
        <row r="80">
          <cell r="A80" t="str">
            <v>8ZNG0231SERV117</v>
          </cell>
          <cell r="B80" t="str">
            <v>UNABSORBED G&amp;A</v>
          </cell>
          <cell r="C80" t="str">
            <v>UNABSORBED G&amp;A</v>
          </cell>
          <cell r="D80" t="str">
            <v>UNABSORBED G&amp;A</v>
          </cell>
          <cell r="E80" t="str">
            <v>Other costs (NDDC, SXD, Legal, Unabs G&amp;A, Overhead Serv charge)</v>
          </cell>
        </row>
        <row r="81">
          <cell r="A81" t="str">
            <v>8ZNG0233SERV114</v>
          </cell>
          <cell r="B81" t="str">
            <v>UNABSORBED G&amp;A</v>
          </cell>
          <cell r="C81" t="str">
            <v>UNABSORBED G&amp;A</v>
          </cell>
          <cell r="D81" t="str">
            <v>UNABSORBED G&amp;A</v>
          </cell>
          <cell r="E81" t="str">
            <v>Other costs (NDDC, SXD, Legal, Unabs G&amp;A, Overhead Serv charge)</v>
          </cell>
        </row>
        <row r="82">
          <cell r="A82" t="str">
            <v>5ONG0201HROD100</v>
          </cell>
          <cell r="B82" t="str">
            <v>CAPEX</v>
          </cell>
          <cell r="C82" t="str">
            <v>FIXED ASSET</v>
          </cell>
          <cell r="D82" t="str">
            <v>FIXED ASSET</v>
          </cell>
          <cell r="E82" t="str">
            <v>FIXED ASSET</v>
          </cell>
        </row>
        <row r="83">
          <cell r="A83" t="str">
            <v>5ONG0201HROD101</v>
          </cell>
          <cell r="B83" t="str">
            <v>CAPEX</v>
          </cell>
          <cell r="C83" t="str">
            <v>FIXED ASSET</v>
          </cell>
          <cell r="D83" t="str">
            <v>FIXED ASSET</v>
          </cell>
          <cell r="E83" t="str">
            <v>FIXED ASSET</v>
          </cell>
        </row>
        <row r="84">
          <cell r="A84" t="str">
            <v>8ENG0201HROD101</v>
          </cell>
          <cell r="B84" t="str">
            <v>UNABSORBED G&amp;A</v>
          </cell>
          <cell r="C84" t="str">
            <v>UNABSORBED G&amp;A</v>
          </cell>
          <cell r="D84" t="str">
            <v>UNABSORBED G&amp;A</v>
          </cell>
          <cell r="E84" t="str">
            <v>Other costs (NDDC, SXD, Legal, Unabs G&amp;A, Overhead Serv charge)</v>
          </cell>
        </row>
        <row r="85">
          <cell r="A85" t="str">
            <v>8ENG0201HROD102</v>
          </cell>
          <cell r="B85" t="str">
            <v>UNABSORBED G&amp;A</v>
          </cell>
          <cell r="C85" t="str">
            <v>UNABSORBED G&amp;A</v>
          </cell>
          <cell r="D85" t="str">
            <v>UNABSORBED G&amp;A</v>
          </cell>
          <cell r="E85" t="str">
            <v>Other costs (NDDC, SXD, Legal, Unabs G&amp;A, Overhead Serv charge)</v>
          </cell>
        </row>
        <row r="86">
          <cell r="A86" t="str">
            <v>8ENG0223TRND105</v>
          </cell>
          <cell r="B86" t="str">
            <v>UNABSORBED G&amp;A</v>
          </cell>
          <cell r="C86" t="str">
            <v>UNABSORBED G&amp;A</v>
          </cell>
          <cell r="D86" t="str">
            <v>UNABSORBED G&amp;A</v>
          </cell>
          <cell r="E86" t="str">
            <v>Other costs (NDDC, SXD, Legal, Unabs G&amp;A, Overhead Serv charge)</v>
          </cell>
        </row>
        <row r="87">
          <cell r="A87" t="str">
            <v>8ENG0225TRND104</v>
          </cell>
          <cell r="B87" t="str">
            <v>UNABSORBED G&amp;A</v>
          </cell>
          <cell r="C87" t="str">
            <v>UNABSORBED G&amp;A</v>
          </cell>
          <cell r="D87" t="str">
            <v>UNABSORBED G&amp;A</v>
          </cell>
          <cell r="E87" t="str">
            <v>Other costs (NDDC, SXD, Legal, Unabs G&amp;A, Overhead Serv charge)</v>
          </cell>
        </row>
        <row r="88">
          <cell r="A88" t="str">
            <v>5ENG0201HSSE100</v>
          </cell>
          <cell r="B88" t="str">
            <v>CAPEX</v>
          </cell>
          <cell r="C88" t="str">
            <v>DEVELOPMENT PLANT CONST. COST</v>
          </cell>
          <cell r="D88" t="str">
            <v>NAOC JV HSE PROJECTS</v>
          </cell>
          <cell r="E88" t="str">
            <v>Progetti Distretto (Prod &amp; Maint, CRV, HSE Security)</v>
          </cell>
        </row>
        <row r="89">
          <cell r="A89" t="str">
            <v>5ENG0201HSSE115</v>
          </cell>
          <cell r="B89" t="str">
            <v>CAPEX</v>
          </cell>
          <cell r="C89" t="str">
            <v>DEVELOPMENT PLANT CONST. COST</v>
          </cell>
          <cell r="D89" t="str">
            <v>NAOC JV HSE PROJECTS</v>
          </cell>
          <cell r="E89" t="str">
            <v>Progetti Distretto (Prod &amp; Maint, CRV, HSE Security)</v>
          </cell>
        </row>
        <row r="90">
          <cell r="A90" t="str">
            <v>5ENG0201HSSE116</v>
          </cell>
          <cell r="B90" t="str">
            <v>CAPEX</v>
          </cell>
          <cell r="C90" t="str">
            <v>DEVELOPMENT PLANT CONST. COST</v>
          </cell>
          <cell r="D90" t="str">
            <v>NAOC JV HSE PROJECTS</v>
          </cell>
          <cell r="E90" t="str">
            <v>Progetti Distretto (Prod &amp; Maint, CRV, HSE Security)</v>
          </cell>
        </row>
        <row r="91">
          <cell r="A91" t="str">
            <v>5ENG0201HSSE119</v>
          </cell>
          <cell r="B91" t="str">
            <v>CAPEX</v>
          </cell>
          <cell r="C91" t="str">
            <v>DEVELOPMENT PLANT CONST. COST</v>
          </cell>
          <cell r="D91" t="str">
            <v>NAOC JV HSE PROJECTS</v>
          </cell>
          <cell r="E91" t="str">
            <v>Progetti Distretto (Prod &amp; Maint, CRV, HSE Security)</v>
          </cell>
        </row>
        <row r="92">
          <cell r="A92" t="str">
            <v>5ENG0201HSSE120</v>
          </cell>
          <cell r="B92" t="str">
            <v>CAPEX</v>
          </cell>
          <cell r="C92" t="str">
            <v>DEVELOPMENT PLANT CONST. COST</v>
          </cell>
          <cell r="D92" t="str">
            <v>NAOC JV HSE PROJECTS</v>
          </cell>
          <cell r="E92" t="str">
            <v>Progetti Distretto (Prod &amp; Maint, CRV, HSE Security)</v>
          </cell>
        </row>
        <row r="93">
          <cell r="A93" t="str">
            <v>5ENG0201HSSE121</v>
          </cell>
          <cell r="B93" t="str">
            <v>CAPEX</v>
          </cell>
          <cell r="C93" t="str">
            <v>DEVELOPMENT PLANT CONST. COST</v>
          </cell>
          <cell r="D93" t="str">
            <v>NAOC JV HSE PROJECTS</v>
          </cell>
          <cell r="E93" t="str">
            <v>Progetti Distretto (Prod &amp; Maint, CRV, HSE Security)</v>
          </cell>
        </row>
        <row r="94">
          <cell r="A94" t="str">
            <v>5ENG0201HSSE122</v>
          </cell>
          <cell r="B94" t="str">
            <v>CAPEX</v>
          </cell>
          <cell r="C94" t="str">
            <v>DEVELOPMENT PLANT CONST. COST</v>
          </cell>
          <cell r="D94" t="str">
            <v>NAOC JV HSE PROJECTS</v>
          </cell>
          <cell r="E94" t="str">
            <v>Progetti Distretto (Prod &amp; Maint, CRV, HSE Security)</v>
          </cell>
        </row>
        <row r="95">
          <cell r="A95" t="str">
            <v>5ENG0201NOIL513</v>
          </cell>
          <cell r="B95" t="str">
            <v>CAPEX</v>
          </cell>
          <cell r="C95" t="str">
            <v>DEVELOPMENT PLANT CONST. COST</v>
          </cell>
          <cell r="D95" t="str">
            <v>NAOC JV HSE PROJECTS</v>
          </cell>
          <cell r="E95" t="str">
            <v>Progetti Distretto (Prod &amp; Maint, CRV, HSE Security)</v>
          </cell>
        </row>
        <row r="96">
          <cell r="A96" t="str">
            <v>5ENG0201NOIL519</v>
          </cell>
          <cell r="B96" t="str">
            <v>CAPEX</v>
          </cell>
          <cell r="C96" t="str">
            <v>DEVELOPMENT PLANT CONST. COST</v>
          </cell>
          <cell r="D96" t="str">
            <v>NAOC JV HSE PROJECTS</v>
          </cell>
          <cell r="E96" t="str">
            <v>Progetti Distretto (Prod &amp; Maint, CRV, HSE Security)</v>
          </cell>
        </row>
        <row r="97">
          <cell r="A97" t="str">
            <v>5ENG0201NOIL907</v>
          </cell>
          <cell r="B97" t="str">
            <v>CAPEX</v>
          </cell>
          <cell r="C97" t="str">
            <v>DEVELOPMENT PLANT CONST. COST</v>
          </cell>
          <cell r="D97" t="str">
            <v>NAOC JV HSE PROJECTS</v>
          </cell>
          <cell r="E97" t="str">
            <v>Progetti Distretto (Prod &amp; Maint, CRV, HSE Security)</v>
          </cell>
        </row>
        <row r="98">
          <cell r="A98" t="str">
            <v>5ONG0101NOIL910</v>
          </cell>
          <cell r="B98" t="str">
            <v>CAPEX</v>
          </cell>
          <cell r="C98" t="str">
            <v>DEVELOPMENT PLANT CONST. COST</v>
          </cell>
          <cell r="D98" t="str">
            <v>NAOC JV HSE PROJECTS</v>
          </cell>
          <cell r="E98" t="str">
            <v>Progetti Distretto (Prod &amp; Maint, CRV, HSE Security)</v>
          </cell>
        </row>
        <row r="99">
          <cell r="A99" t="str">
            <v>5ONG0201HSSE101</v>
          </cell>
          <cell r="B99" t="str">
            <v>CAPEX</v>
          </cell>
          <cell r="C99" t="str">
            <v>DEVELOPMENT PLANT CONST. COST</v>
          </cell>
          <cell r="D99" t="str">
            <v>NAOC JV HSE PROJECTS</v>
          </cell>
          <cell r="E99" t="str">
            <v>Progetti Distretto (Prod &amp; Maint, CRV, HSE Security)</v>
          </cell>
        </row>
        <row r="100">
          <cell r="A100" t="str">
            <v>5ONG0205PSAM101</v>
          </cell>
          <cell r="B100" t="str">
            <v>CAPEX</v>
          </cell>
          <cell r="C100" t="str">
            <v>DEVELOPMENT PLANT CONST. COST</v>
          </cell>
          <cell r="D100" t="str">
            <v>NAOC JV HSE PROJECTS</v>
          </cell>
          <cell r="E100" t="str">
            <v>Progetti Distretto (Prod &amp; Maint, CRV, HSE Security)</v>
          </cell>
        </row>
        <row r="101">
          <cell r="A101" t="str">
            <v>6ENG0205HSSE100</v>
          </cell>
          <cell r="B101" t="str">
            <v>OPEX</v>
          </cell>
          <cell r="C101" t="str">
            <v>OPERATING COST</v>
          </cell>
          <cell r="D101" t="str">
            <v>OPEX</v>
          </cell>
          <cell r="E101" t="str">
            <v>OPEX</v>
          </cell>
        </row>
        <row r="102">
          <cell r="A102" t="str">
            <v>6ENG0205PSAM115</v>
          </cell>
          <cell r="B102" t="str">
            <v>OPEX</v>
          </cell>
          <cell r="C102" t="str">
            <v>OPERATING COST</v>
          </cell>
          <cell r="D102" t="str">
            <v>OPEX</v>
          </cell>
          <cell r="E102" t="str">
            <v>OPEX</v>
          </cell>
        </row>
        <row r="103">
          <cell r="A103" t="str">
            <v>6MNG0201HSSE108</v>
          </cell>
          <cell r="B103" t="str">
            <v>OPEX</v>
          </cell>
          <cell r="C103" t="str">
            <v>OPERATING COST</v>
          </cell>
          <cell r="D103" t="str">
            <v>OPEX</v>
          </cell>
          <cell r="E103" t="str">
            <v>OPEX</v>
          </cell>
        </row>
        <row r="104">
          <cell r="A104" t="str">
            <v>6MNG0201HSSE109</v>
          </cell>
          <cell r="B104" t="str">
            <v>OPEX</v>
          </cell>
          <cell r="C104" t="str">
            <v>OPERATING COST</v>
          </cell>
          <cell r="D104" t="str">
            <v>OPEX</v>
          </cell>
          <cell r="E104" t="str">
            <v>OPEX</v>
          </cell>
        </row>
        <row r="105">
          <cell r="A105" t="str">
            <v>6MNG0205PSAM110</v>
          </cell>
          <cell r="B105" t="str">
            <v>OPEX</v>
          </cell>
          <cell r="C105" t="str">
            <v>OPERATING COST</v>
          </cell>
          <cell r="D105" t="str">
            <v>OPEX</v>
          </cell>
          <cell r="E105" t="str">
            <v>OPEX</v>
          </cell>
        </row>
        <row r="106">
          <cell r="A106" t="str">
            <v>6MNG0221HSSE101</v>
          </cell>
          <cell r="B106" t="str">
            <v>OPEX</v>
          </cell>
          <cell r="C106" t="str">
            <v>OPERATING COST</v>
          </cell>
          <cell r="D106" t="str">
            <v>OPEX</v>
          </cell>
          <cell r="E106" t="str">
            <v>OPEX</v>
          </cell>
        </row>
        <row r="107">
          <cell r="A107" t="str">
            <v>6MNG0221HSSE102</v>
          </cell>
          <cell r="B107" t="str">
            <v>OPEX</v>
          </cell>
          <cell r="C107" t="str">
            <v>OPERATING COST</v>
          </cell>
          <cell r="D107" t="str">
            <v>OPEX</v>
          </cell>
          <cell r="E107" t="str">
            <v>OPEX</v>
          </cell>
        </row>
        <row r="108">
          <cell r="A108" t="str">
            <v>6MNG0221HSSE103</v>
          </cell>
          <cell r="B108" t="str">
            <v>OPEX</v>
          </cell>
          <cell r="C108" t="str">
            <v>OPERATING COST</v>
          </cell>
          <cell r="D108" t="str">
            <v>OPEX</v>
          </cell>
          <cell r="E108" t="str">
            <v>OPEX</v>
          </cell>
        </row>
        <row r="109">
          <cell r="A109" t="str">
            <v>6MNG0221HSSE104</v>
          </cell>
          <cell r="B109" t="str">
            <v>OPEX</v>
          </cell>
          <cell r="C109" t="str">
            <v>OPERATING COST</v>
          </cell>
          <cell r="D109" t="str">
            <v>OPEX</v>
          </cell>
          <cell r="E109" t="str">
            <v>OPEX</v>
          </cell>
        </row>
        <row r="110">
          <cell r="A110" t="str">
            <v>6MNG0221HSSE106</v>
          </cell>
          <cell r="B110" t="str">
            <v>OPEX</v>
          </cell>
          <cell r="C110" t="str">
            <v>OPERATING COST</v>
          </cell>
          <cell r="D110" t="str">
            <v>OPEX</v>
          </cell>
          <cell r="E110" t="str">
            <v>OPEX</v>
          </cell>
        </row>
        <row r="111">
          <cell r="A111" t="str">
            <v>6MNG0221HSSE107</v>
          </cell>
          <cell r="B111" t="str">
            <v>OPEX</v>
          </cell>
          <cell r="C111" t="str">
            <v>OPERATING COST</v>
          </cell>
          <cell r="D111" t="str">
            <v>OPEX</v>
          </cell>
          <cell r="E111" t="str">
            <v>OPEX</v>
          </cell>
        </row>
        <row r="112">
          <cell r="A112" t="str">
            <v>6MNG0223HSSE101</v>
          </cell>
          <cell r="B112" t="str">
            <v>OPEX</v>
          </cell>
          <cell r="C112" t="str">
            <v>OPERATING COST</v>
          </cell>
          <cell r="D112" t="str">
            <v>OPEX</v>
          </cell>
          <cell r="E112" t="str">
            <v>OPEX</v>
          </cell>
        </row>
        <row r="113">
          <cell r="A113" t="str">
            <v>6MNG0223HSSE102</v>
          </cell>
          <cell r="B113" t="str">
            <v>OPEX</v>
          </cell>
          <cell r="C113" t="str">
            <v>OPERATING COST</v>
          </cell>
          <cell r="D113" t="str">
            <v>OPEX</v>
          </cell>
          <cell r="E113" t="str">
            <v>OPEX</v>
          </cell>
        </row>
        <row r="114">
          <cell r="A114" t="str">
            <v>6MNG0223HSSE103</v>
          </cell>
          <cell r="B114" t="str">
            <v>OPEX</v>
          </cell>
          <cell r="C114" t="str">
            <v>OPERATING COST</v>
          </cell>
          <cell r="D114" t="str">
            <v>OPEX</v>
          </cell>
          <cell r="E114" t="str">
            <v>OPEX</v>
          </cell>
        </row>
        <row r="115">
          <cell r="A115" t="str">
            <v>6MNG0223HSSE104</v>
          </cell>
          <cell r="B115" t="str">
            <v>OPEX</v>
          </cell>
          <cell r="C115" t="str">
            <v>OPERATING COST</v>
          </cell>
          <cell r="D115" t="str">
            <v>OPEX</v>
          </cell>
          <cell r="E115" t="str">
            <v>OPEX</v>
          </cell>
        </row>
        <row r="116">
          <cell r="A116" t="str">
            <v>6MNG0223HSSE105</v>
          </cell>
          <cell r="B116" t="str">
            <v>OPEX</v>
          </cell>
          <cell r="C116" t="str">
            <v>OPERATING COST</v>
          </cell>
          <cell r="D116" t="str">
            <v>OPEX</v>
          </cell>
          <cell r="E116" t="str">
            <v>OPEX</v>
          </cell>
        </row>
        <row r="117">
          <cell r="A117" t="str">
            <v>6MNG0223HSSE106</v>
          </cell>
          <cell r="B117" t="str">
            <v>OPEX</v>
          </cell>
          <cell r="C117" t="str">
            <v>OPERATING COST</v>
          </cell>
          <cell r="D117" t="str">
            <v>OPEX</v>
          </cell>
          <cell r="E117" t="str">
            <v>OPEX</v>
          </cell>
        </row>
        <row r="118">
          <cell r="A118" t="str">
            <v>6MNG0225HSSE100</v>
          </cell>
          <cell r="B118" t="str">
            <v>OPEX</v>
          </cell>
          <cell r="C118" t="str">
            <v>OPERATING COST</v>
          </cell>
          <cell r="D118" t="str">
            <v>OPEX</v>
          </cell>
          <cell r="E118" t="str">
            <v>OPEX</v>
          </cell>
        </row>
        <row r="119">
          <cell r="A119" t="str">
            <v>6MNG0225HSSE101</v>
          </cell>
          <cell r="B119" t="str">
            <v>OPEX</v>
          </cell>
          <cell r="C119" t="str">
            <v>OPERATING COST</v>
          </cell>
          <cell r="D119" t="str">
            <v>OPEX</v>
          </cell>
          <cell r="E119" t="str">
            <v>OPEX</v>
          </cell>
        </row>
        <row r="120">
          <cell r="A120" t="str">
            <v>6MNG0225HSSE102</v>
          </cell>
          <cell r="B120" t="str">
            <v>OPEX</v>
          </cell>
          <cell r="C120" t="str">
            <v>OPERATING COST</v>
          </cell>
          <cell r="D120" t="str">
            <v>OPEX</v>
          </cell>
          <cell r="E120" t="str">
            <v>OPEX</v>
          </cell>
        </row>
        <row r="121">
          <cell r="A121" t="str">
            <v>6MNG0225HSSE104</v>
          </cell>
          <cell r="B121" t="str">
            <v>OPEX</v>
          </cell>
          <cell r="C121" t="str">
            <v>OPERATING COST</v>
          </cell>
          <cell r="D121" t="str">
            <v>OPEX</v>
          </cell>
          <cell r="E121" t="str">
            <v>OPEX</v>
          </cell>
        </row>
        <row r="122">
          <cell r="A122" t="str">
            <v>6MNG0225HSSE105</v>
          </cell>
          <cell r="B122" t="str">
            <v>OPEX</v>
          </cell>
          <cell r="C122" t="str">
            <v>OPERATING COST</v>
          </cell>
          <cell r="D122" t="str">
            <v>OPEX</v>
          </cell>
          <cell r="E122" t="str">
            <v>OPEX</v>
          </cell>
        </row>
        <row r="123">
          <cell r="A123" t="str">
            <v>6MNG0227HSSE100</v>
          </cell>
          <cell r="B123" t="str">
            <v>OPEX</v>
          </cell>
          <cell r="C123" t="str">
            <v>OPERATING COST</v>
          </cell>
          <cell r="D123" t="str">
            <v>OPEX</v>
          </cell>
          <cell r="E123" t="str">
            <v>OPEX</v>
          </cell>
        </row>
        <row r="124">
          <cell r="A124" t="str">
            <v>6MNG0227HSSE101</v>
          </cell>
          <cell r="B124" t="str">
            <v>OPEX</v>
          </cell>
          <cell r="C124" t="str">
            <v>OPERATING COST</v>
          </cell>
          <cell r="D124" t="str">
            <v>OPEX</v>
          </cell>
          <cell r="E124" t="str">
            <v>OPEX</v>
          </cell>
        </row>
        <row r="125">
          <cell r="A125" t="str">
            <v>6MNG0227HSSE103</v>
          </cell>
          <cell r="B125" t="str">
            <v>OPEX</v>
          </cell>
          <cell r="C125" t="str">
            <v>OPERATING COST</v>
          </cell>
          <cell r="D125" t="str">
            <v>OPEX</v>
          </cell>
          <cell r="E125" t="str">
            <v>OPEX</v>
          </cell>
        </row>
        <row r="126">
          <cell r="A126" t="str">
            <v>6MNG0227HSSE104</v>
          </cell>
          <cell r="B126" t="str">
            <v>OPEX</v>
          </cell>
          <cell r="C126" t="str">
            <v>OPERATING COST</v>
          </cell>
          <cell r="D126" t="str">
            <v>OPEX</v>
          </cell>
          <cell r="E126" t="str">
            <v>OPEX</v>
          </cell>
        </row>
        <row r="127">
          <cell r="A127" t="str">
            <v>6MNG0227HSSE106</v>
          </cell>
          <cell r="B127" t="str">
            <v>OPEX</v>
          </cell>
          <cell r="C127" t="str">
            <v>OPERATING COST</v>
          </cell>
          <cell r="D127" t="str">
            <v>OPEX</v>
          </cell>
          <cell r="E127" t="str">
            <v>OPEX</v>
          </cell>
        </row>
        <row r="128">
          <cell r="A128" t="str">
            <v>6ENG0205PSAM120</v>
          </cell>
          <cell r="B128" t="str">
            <v>OPEX</v>
          </cell>
          <cell r="C128" t="str">
            <v>OPERATING COST</v>
          </cell>
          <cell r="D128" t="str">
            <v>OPEX</v>
          </cell>
          <cell r="E128" t="str">
            <v>OPEX</v>
          </cell>
        </row>
        <row r="129">
          <cell r="A129" t="str">
            <v>6ENG0221ICTD100</v>
          </cell>
          <cell r="B129" t="str">
            <v>OPEX</v>
          </cell>
          <cell r="C129" t="str">
            <v>OPERATING COST</v>
          </cell>
          <cell r="D129" t="str">
            <v>OPEX</v>
          </cell>
          <cell r="E129" t="str">
            <v>OPEX</v>
          </cell>
        </row>
        <row r="130">
          <cell r="A130" t="str">
            <v>6ENG0223ICTD101</v>
          </cell>
          <cell r="B130" t="str">
            <v>OPEX</v>
          </cell>
          <cell r="C130" t="str">
            <v>OPERATING COST</v>
          </cell>
          <cell r="D130" t="str">
            <v>OPEX</v>
          </cell>
          <cell r="E130" t="str">
            <v>OPEX</v>
          </cell>
        </row>
        <row r="131">
          <cell r="A131" t="str">
            <v>6ENG0225ICTD102</v>
          </cell>
          <cell r="B131" t="str">
            <v>OPEX</v>
          </cell>
          <cell r="C131" t="str">
            <v>OPERATING COST</v>
          </cell>
          <cell r="D131" t="str">
            <v>OPEX</v>
          </cell>
          <cell r="E131" t="str">
            <v>OPEX</v>
          </cell>
        </row>
        <row r="132">
          <cell r="A132" t="str">
            <v>6ENG0227ICTD103</v>
          </cell>
          <cell r="B132" t="str">
            <v>OPEX</v>
          </cell>
          <cell r="C132" t="str">
            <v>OPERATING COST</v>
          </cell>
          <cell r="D132" t="str">
            <v>OPEX</v>
          </cell>
          <cell r="E132" t="str">
            <v>OPEX</v>
          </cell>
        </row>
        <row r="133">
          <cell r="A133" t="str">
            <v>5PNG0201IEME109</v>
          </cell>
          <cell r="B133" t="str">
            <v>CAPEX</v>
          </cell>
          <cell r="C133" t="str">
            <v>FIXED ASSET</v>
          </cell>
          <cell r="D133" t="str">
            <v>FIXED ASSET</v>
          </cell>
          <cell r="E133" t="str">
            <v>FIXED ASSET</v>
          </cell>
        </row>
        <row r="134">
          <cell r="A134" t="str">
            <v>5PNG0201IEME110</v>
          </cell>
          <cell r="B134" t="str">
            <v>CAPEX</v>
          </cell>
          <cell r="C134" t="str">
            <v>FIXED ASSET</v>
          </cell>
          <cell r="D134" t="str">
            <v>FIXED ASSET</v>
          </cell>
          <cell r="E134" t="str">
            <v>FIXED ASSET</v>
          </cell>
        </row>
        <row r="135">
          <cell r="A135" t="str">
            <v>5DNG0201LARD100</v>
          </cell>
          <cell r="B135" t="str">
            <v>CAPEX</v>
          </cell>
          <cell r="C135" t="str">
            <v>FIXED ASSET</v>
          </cell>
          <cell r="D135" t="str">
            <v>FIXED ASSET</v>
          </cell>
          <cell r="E135" t="str">
            <v>FIXED ASSET</v>
          </cell>
        </row>
        <row r="136">
          <cell r="A136" t="str">
            <v>5ONG0221LARD101</v>
          </cell>
          <cell r="B136" t="str">
            <v>CAPEX</v>
          </cell>
          <cell r="C136" t="str">
            <v>FIXED ASSET</v>
          </cell>
          <cell r="D136" t="str">
            <v>FIXED ASSET</v>
          </cell>
          <cell r="E136" t="str">
            <v>FIXED ASSET</v>
          </cell>
        </row>
        <row r="137">
          <cell r="A137" t="str">
            <v>5ONG0221LARD102</v>
          </cell>
          <cell r="B137" t="str">
            <v>CAPEX</v>
          </cell>
          <cell r="C137" t="str">
            <v>FIXED ASSET</v>
          </cell>
          <cell r="D137" t="str">
            <v>FIXED ASSET</v>
          </cell>
          <cell r="E137" t="str">
            <v>FIXED ASSET</v>
          </cell>
        </row>
        <row r="138">
          <cell r="A138" t="str">
            <v>5ONG0221LARD104</v>
          </cell>
          <cell r="B138" t="str">
            <v>CAPEX</v>
          </cell>
          <cell r="C138" t="str">
            <v>FIXED ASSET</v>
          </cell>
          <cell r="D138" t="str">
            <v>FIXED ASSET</v>
          </cell>
          <cell r="E138" t="str">
            <v>FIXED ASSET</v>
          </cell>
        </row>
        <row r="139">
          <cell r="A139" t="str">
            <v>5ONG0225LARD102</v>
          </cell>
          <cell r="B139" t="str">
            <v>CAPEX</v>
          </cell>
          <cell r="C139" t="str">
            <v>FIXED ASSET</v>
          </cell>
          <cell r="D139" t="str">
            <v>FIXED ASSET</v>
          </cell>
          <cell r="E139" t="str">
            <v>FIXED ASSET</v>
          </cell>
        </row>
        <row r="140">
          <cell r="A140" t="str">
            <v>5ONG0225LARD103</v>
          </cell>
          <cell r="B140" t="str">
            <v>CAPEX</v>
          </cell>
          <cell r="C140" t="str">
            <v>FIXED ASSET</v>
          </cell>
          <cell r="D140" t="str">
            <v>FIXED ASSET</v>
          </cell>
          <cell r="E140" t="str">
            <v>FIXED ASSET</v>
          </cell>
        </row>
        <row r="141">
          <cell r="A141" t="str">
            <v>5ONG0225LARD105</v>
          </cell>
          <cell r="B141" t="str">
            <v>CAPEX</v>
          </cell>
          <cell r="C141" t="str">
            <v>FIXED ASSET</v>
          </cell>
          <cell r="D141" t="str">
            <v>FIXED ASSET</v>
          </cell>
          <cell r="E141" t="str">
            <v>FIXED ASSET</v>
          </cell>
        </row>
        <row r="142">
          <cell r="A142" t="str">
            <v>8ENG0221LARD100</v>
          </cell>
          <cell r="B142" t="str">
            <v>OPEX</v>
          </cell>
          <cell r="C142" t="str">
            <v>OPERATING COST</v>
          </cell>
          <cell r="D142" t="str">
            <v>OPEX</v>
          </cell>
          <cell r="E142" t="str">
            <v>OPEX</v>
          </cell>
        </row>
        <row r="143">
          <cell r="A143" t="str">
            <v>8ENG0205LEGD100</v>
          </cell>
          <cell r="B143" t="str">
            <v>UNABSORBED G&amp;A</v>
          </cell>
          <cell r="C143" t="str">
            <v>UNABSORBED G&amp;A</v>
          </cell>
          <cell r="D143" t="str">
            <v>LEGAL</v>
          </cell>
          <cell r="E143" t="str">
            <v>Other costs (NDDC, SXD, Legal, Unabs G&amp;A, Overhead Serv charge)</v>
          </cell>
        </row>
        <row r="144">
          <cell r="A144" t="str">
            <v>8ENG0221LEGD101</v>
          </cell>
          <cell r="B144" t="str">
            <v>UNABSORBED G&amp;A</v>
          </cell>
          <cell r="C144" t="str">
            <v>UNABSORBED G&amp;A</v>
          </cell>
          <cell r="D144" t="str">
            <v>LEGAL</v>
          </cell>
          <cell r="E144" t="str">
            <v>Other costs (NDDC, SXD, Legal, Unabs G&amp;A, Overhead Serv charge)</v>
          </cell>
        </row>
        <row r="145">
          <cell r="A145" t="str">
            <v>8ENG0223LEGD102</v>
          </cell>
          <cell r="B145" t="str">
            <v>UNABSORBED G&amp;A</v>
          </cell>
          <cell r="C145" t="str">
            <v>UNABSORBED G&amp;A</v>
          </cell>
          <cell r="D145" t="str">
            <v>LEGAL</v>
          </cell>
          <cell r="E145" t="str">
            <v>Other costs (NDDC, SXD, Legal, Unabs G&amp;A, Overhead Serv charge)</v>
          </cell>
        </row>
        <row r="146">
          <cell r="A146" t="str">
            <v>8ENG0225LEGD103</v>
          </cell>
          <cell r="B146" t="str">
            <v>UNABSORBED G&amp;A</v>
          </cell>
          <cell r="C146" t="str">
            <v>UNABSORBED G&amp;A</v>
          </cell>
          <cell r="D146" t="str">
            <v>LEGAL</v>
          </cell>
          <cell r="E146" t="str">
            <v>Other costs (NDDC, SXD, Legal, Unabs G&amp;A, Overhead Serv charge)</v>
          </cell>
        </row>
        <row r="147">
          <cell r="A147" t="str">
            <v>8ENG0227LEGD104</v>
          </cell>
          <cell r="B147" t="str">
            <v>UNABSORBED G&amp;A</v>
          </cell>
          <cell r="C147" t="str">
            <v>UNABSORBED G&amp;A</v>
          </cell>
          <cell r="D147" t="str">
            <v>LEGAL</v>
          </cell>
          <cell r="E147" t="str">
            <v>Other costs (NDDC, SXD, Legal, Unabs G&amp;A, Overhead Serv charge)</v>
          </cell>
        </row>
        <row r="148">
          <cell r="A148" t="str">
            <v>5DNG0201NOIL637</v>
          </cell>
          <cell r="B148" t="str">
            <v>CAPEX</v>
          </cell>
          <cell r="C148" t="str">
            <v>DEVELOPMENT PLANT CONST. COST</v>
          </cell>
          <cell r="D148" t="str">
            <v>NAOC JV OIL FACILITIES-PD</v>
          </cell>
          <cell r="E148" t="str">
            <v>PROJECT GMJ (incl unitized - excl drillex)</v>
          </cell>
        </row>
        <row r="149">
          <cell r="A149" t="str">
            <v>5DNG0201PRJD102</v>
          </cell>
          <cell r="B149" t="str">
            <v>CAPEX</v>
          </cell>
          <cell r="C149" t="str">
            <v>DEVELOPMENT PLANT CONST. COST</v>
          </cell>
          <cell r="D149" t="str">
            <v>NAOC JV HSE PROJECTS</v>
          </cell>
          <cell r="E149" t="str">
            <v>Progetti Distretto (Prod &amp; Maint, CRV, HSE Security)</v>
          </cell>
        </row>
        <row r="150">
          <cell r="A150" t="str">
            <v>5DNG0201PRJD103</v>
          </cell>
          <cell r="B150" t="str">
            <v>CAPEX</v>
          </cell>
          <cell r="C150" t="str">
            <v>DEVELOPMENT PLANT CONST. COST</v>
          </cell>
          <cell r="D150" t="str">
            <v>NAOC JV OIL FACILITIES-PD</v>
          </cell>
          <cell r="E150" t="str">
            <v>PROJECT GMJ (incl unitized - excl drillex)</v>
          </cell>
        </row>
        <row r="151">
          <cell r="A151" t="str">
            <v>5DNG0201PRJD104</v>
          </cell>
          <cell r="B151" t="str">
            <v>CAPEX</v>
          </cell>
          <cell r="C151" t="str">
            <v>DEVELOPMENT PLANT CONST. COST</v>
          </cell>
          <cell r="D151" t="str">
            <v>NAOC JV OIL FACILITIES-PD</v>
          </cell>
          <cell r="E151" t="str">
            <v>PROJECT GMJ (incl unitized - excl drillex)</v>
          </cell>
        </row>
        <row r="152">
          <cell r="A152" t="str">
            <v>5DNG0207GASP810</v>
          </cell>
          <cell r="B152" t="str">
            <v>CAPEX</v>
          </cell>
          <cell r="C152" t="str">
            <v>DEVELOPMENT PLANT CONST. COST</v>
          </cell>
          <cell r="D152" t="str">
            <v>NAOC JV OIL FACILITIES-PD</v>
          </cell>
          <cell r="E152" t="str">
            <v>PROJECT GMJ (incl unitized - excl drillex)</v>
          </cell>
        </row>
        <row r="153">
          <cell r="A153" t="str">
            <v>5DNG0207PRJD106</v>
          </cell>
          <cell r="B153" t="str">
            <v>CAPEX</v>
          </cell>
          <cell r="C153" t="str">
            <v>DEVELOPMENT STUDY COST</v>
          </cell>
          <cell r="D153" t="str">
            <v>TUOMO PHASE 2</v>
          </cell>
          <cell r="E153" t="str">
            <v>PROJECT GMJ (incl unitized - excl drillex)</v>
          </cell>
        </row>
        <row r="154">
          <cell r="A154" t="str">
            <v>5ENG0201NOIL898</v>
          </cell>
          <cell r="B154" t="str">
            <v>CAPEX</v>
          </cell>
          <cell r="C154" t="str">
            <v>DEVELOPMENT PLANT CONST. COST</v>
          </cell>
          <cell r="D154" t="str">
            <v>NAOC JV HSE PROJECTS</v>
          </cell>
          <cell r="E154" t="str">
            <v>Progetti Distretto (Prod &amp; Maint, CRV, HSE Security)</v>
          </cell>
        </row>
        <row r="155">
          <cell r="A155" t="str">
            <v>6ANG0201NOIL110</v>
          </cell>
          <cell r="B155" t="str">
            <v>OPEX</v>
          </cell>
          <cell r="C155" t="str">
            <v>OPERATING COST</v>
          </cell>
          <cell r="D155" t="str">
            <v>OPEX</v>
          </cell>
          <cell r="E155" t="str">
            <v>OPEX</v>
          </cell>
        </row>
        <row r="156">
          <cell r="A156" t="str">
            <v>6CNG0225PEDD100</v>
          </cell>
          <cell r="B156" t="str">
            <v>OPEX</v>
          </cell>
          <cell r="C156" t="str">
            <v>OPERATING COST</v>
          </cell>
          <cell r="D156" t="str">
            <v>OPEX</v>
          </cell>
          <cell r="E156" t="str">
            <v>OPEX</v>
          </cell>
        </row>
        <row r="157">
          <cell r="A157" t="str">
            <v>6CNG0227PEDD100</v>
          </cell>
          <cell r="B157" t="str">
            <v>OPEX</v>
          </cell>
          <cell r="C157" t="str">
            <v>OPERATING COST</v>
          </cell>
          <cell r="D157" t="str">
            <v>OPEX</v>
          </cell>
          <cell r="E157" t="str">
            <v>OPEX</v>
          </cell>
        </row>
        <row r="158">
          <cell r="A158" t="str">
            <v>5ENG0223PODD108</v>
          </cell>
          <cell r="B158" t="str">
            <v>CAPEX</v>
          </cell>
          <cell r="C158" t="str">
            <v>DEVELOPMENT PLANT CONST. COST</v>
          </cell>
          <cell r="D158" t="str">
            <v>NAOC JV OIL FACILITIES</v>
          </cell>
          <cell r="E158" t="str">
            <v>Progetti Distretto (Prod &amp; Maint, CRV, HSE Security)</v>
          </cell>
        </row>
        <row r="159">
          <cell r="A159" t="str">
            <v>5ENG0223PODD113</v>
          </cell>
          <cell r="B159" t="str">
            <v>CAPEX</v>
          </cell>
          <cell r="C159" t="str">
            <v>DEVELOPMENT PLANT CONST. COST</v>
          </cell>
          <cell r="D159" t="str">
            <v>NAOC JV HSE PROJECTS</v>
          </cell>
          <cell r="E159" t="str">
            <v>Progetti Distretto (Prod &amp; Maint, CRV, HSE Security)</v>
          </cell>
        </row>
        <row r="160">
          <cell r="A160" t="str">
            <v>5ENG0225PODD101</v>
          </cell>
          <cell r="B160" t="str">
            <v>CAPEX</v>
          </cell>
          <cell r="C160" t="str">
            <v>DEVELOPMENT PLANT CONST. COST</v>
          </cell>
          <cell r="D160" t="str">
            <v>NAOC JV OIL FACILITIES</v>
          </cell>
          <cell r="E160" t="str">
            <v>Progetti Distretto (Prod &amp; Maint, CRV, HSE Security)</v>
          </cell>
        </row>
        <row r="161">
          <cell r="A161" t="str">
            <v>5ENG0225PODD119</v>
          </cell>
          <cell r="B161" t="str">
            <v>CAPEX</v>
          </cell>
          <cell r="C161" t="str">
            <v>DEVELOPMENT PLANT CONST. COST</v>
          </cell>
          <cell r="D161" t="str">
            <v>NAOC JV HSE PROJECTS</v>
          </cell>
          <cell r="E161" t="str">
            <v>Progetti Distretto (Prod &amp; Maint, CRV, HSE Security)</v>
          </cell>
        </row>
        <row r="162">
          <cell r="A162" t="str">
            <v>6ENG0207PODD217</v>
          </cell>
          <cell r="B162" t="str">
            <v>OPEX</v>
          </cell>
          <cell r="C162" t="str">
            <v>OPERATING COST</v>
          </cell>
          <cell r="D162" t="str">
            <v>OPEX</v>
          </cell>
          <cell r="E162" t="str">
            <v>OPEX</v>
          </cell>
        </row>
        <row r="163">
          <cell r="A163" t="str">
            <v>6ENG0221PODD104</v>
          </cell>
          <cell r="B163" t="str">
            <v>OPEX</v>
          </cell>
          <cell r="C163" t="str">
            <v>OPERATING COST</v>
          </cell>
          <cell r="D163" t="str">
            <v>OPEX</v>
          </cell>
          <cell r="E163" t="str">
            <v>OPEX</v>
          </cell>
        </row>
        <row r="164">
          <cell r="A164" t="str">
            <v>6ENG0221PODD105</v>
          </cell>
          <cell r="B164" t="str">
            <v>OPEX</v>
          </cell>
          <cell r="C164" t="str">
            <v>OPERATING COST</v>
          </cell>
          <cell r="D164" t="str">
            <v>OPEX</v>
          </cell>
          <cell r="E164" t="str">
            <v>OPEX</v>
          </cell>
        </row>
        <row r="165">
          <cell r="A165" t="str">
            <v>6ENG0221PODD108</v>
          </cell>
          <cell r="B165" t="str">
            <v>OPEX</v>
          </cell>
          <cell r="C165" t="str">
            <v>OPERATING COST</v>
          </cell>
          <cell r="D165" t="str">
            <v>OPEX</v>
          </cell>
          <cell r="E165" t="str">
            <v>OPEX</v>
          </cell>
        </row>
        <row r="166">
          <cell r="A166" t="str">
            <v>6ENG0221PODD109</v>
          </cell>
          <cell r="B166" t="str">
            <v>OPEX</v>
          </cell>
          <cell r="C166" t="str">
            <v>OPERATING COST</v>
          </cell>
          <cell r="D166" t="str">
            <v>OPEX</v>
          </cell>
          <cell r="E166" t="str">
            <v>OPEX</v>
          </cell>
        </row>
        <row r="167">
          <cell r="A167" t="str">
            <v>6ENG0221PODD112</v>
          </cell>
          <cell r="B167" t="str">
            <v>OPEX</v>
          </cell>
          <cell r="C167" t="str">
            <v>OPERATING COST</v>
          </cell>
          <cell r="D167" t="str">
            <v>OPEX</v>
          </cell>
          <cell r="E167" t="str">
            <v>OPEX</v>
          </cell>
        </row>
        <row r="168">
          <cell r="A168" t="str">
            <v>6ENG0221PODD116</v>
          </cell>
          <cell r="B168" t="str">
            <v>OPEX</v>
          </cell>
          <cell r="C168" t="str">
            <v>OPERATING COST</v>
          </cell>
          <cell r="D168" t="str">
            <v>OPEX</v>
          </cell>
          <cell r="E168" t="str">
            <v>OPEX</v>
          </cell>
        </row>
        <row r="169">
          <cell r="A169" t="str">
            <v>6ENG0221PODD117</v>
          </cell>
          <cell r="B169" t="str">
            <v>OPEX</v>
          </cell>
          <cell r="C169" t="str">
            <v>OPERATING COST</v>
          </cell>
          <cell r="D169" t="str">
            <v>OPEX</v>
          </cell>
          <cell r="E169" t="str">
            <v>OPEX</v>
          </cell>
        </row>
        <row r="170">
          <cell r="A170" t="str">
            <v>6ENG0221PODD118</v>
          </cell>
          <cell r="B170" t="str">
            <v>OPEX</v>
          </cell>
          <cell r="C170" t="str">
            <v>OPERATING COST</v>
          </cell>
          <cell r="D170" t="str">
            <v>OPEX</v>
          </cell>
          <cell r="E170" t="str">
            <v>OPEX</v>
          </cell>
        </row>
        <row r="171">
          <cell r="A171" t="str">
            <v>6ENG0223PODD101</v>
          </cell>
          <cell r="B171" t="str">
            <v>OPEX</v>
          </cell>
          <cell r="C171" t="str">
            <v>OPERATING COST</v>
          </cell>
          <cell r="D171" t="str">
            <v>OPEX</v>
          </cell>
          <cell r="E171" t="str">
            <v>OPEX</v>
          </cell>
        </row>
        <row r="172">
          <cell r="A172" t="str">
            <v>6ENG0223PODD102</v>
          </cell>
          <cell r="B172" t="str">
            <v>OPEX</v>
          </cell>
          <cell r="C172" t="str">
            <v>OPERATING COST</v>
          </cell>
          <cell r="D172" t="str">
            <v>OPEX</v>
          </cell>
          <cell r="E172" t="str">
            <v>OPEX</v>
          </cell>
        </row>
        <row r="173">
          <cell r="A173" t="str">
            <v>6ENG0223PODD107</v>
          </cell>
          <cell r="B173" t="str">
            <v>OPEX</v>
          </cell>
          <cell r="C173" t="str">
            <v>OPERATING COST</v>
          </cell>
          <cell r="D173" t="str">
            <v>OPEX</v>
          </cell>
          <cell r="E173" t="str">
            <v>OPEX</v>
          </cell>
        </row>
        <row r="174">
          <cell r="A174" t="str">
            <v>6ENG0223PODD109</v>
          </cell>
          <cell r="B174" t="str">
            <v>OPEX</v>
          </cell>
          <cell r="C174" t="str">
            <v>OPERATING COST</v>
          </cell>
          <cell r="D174" t="str">
            <v>OPEX</v>
          </cell>
          <cell r="E174" t="str">
            <v>OPEX</v>
          </cell>
        </row>
        <row r="175">
          <cell r="A175" t="str">
            <v>6ENG0223PODD110</v>
          </cell>
          <cell r="B175" t="str">
            <v>OPEX</v>
          </cell>
          <cell r="C175" t="str">
            <v>OPERATING COST</v>
          </cell>
          <cell r="D175" t="str">
            <v>OPEX</v>
          </cell>
          <cell r="E175" t="str">
            <v>OPEX</v>
          </cell>
        </row>
        <row r="176">
          <cell r="A176" t="str">
            <v>6ENG0223PODD111</v>
          </cell>
          <cell r="B176" t="str">
            <v>OPEX</v>
          </cell>
          <cell r="C176" t="str">
            <v>OPERATING COST</v>
          </cell>
          <cell r="D176" t="str">
            <v>OPEX</v>
          </cell>
          <cell r="E176" t="str">
            <v>OPEX</v>
          </cell>
        </row>
        <row r="177">
          <cell r="A177" t="str">
            <v>6ENG0225PODD104</v>
          </cell>
          <cell r="B177" t="str">
            <v>OPEX</v>
          </cell>
          <cell r="C177" t="str">
            <v>OPERATING COST</v>
          </cell>
          <cell r="D177" t="str">
            <v>OPEX</v>
          </cell>
          <cell r="E177" t="str">
            <v>OPEX</v>
          </cell>
        </row>
        <row r="178">
          <cell r="A178" t="str">
            <v>6ENG0225PODD107</v>
          </cell>
          <cell r="B178" t="str">
            <v>OPEX</v>
          </cell>
          <cell r="C178" t="str">
            <v>OPERATING COST</v>
          </cell>
          <cell r="D178" t="str">
            <v>OPEX</v>
          </cell>
          <cell r="E178" t="str">
            <v>OPEX</v>
          </cell>
        </row>
        <row r="179">
          <cell r="A179" t="str">
            <v>6ENG0225PODD115</v>
          </cell>
          <cell r="B179" t="str">
            <v>OPEX</v>
          </cell>
          <cell r="C179" t="str">
            <v>OPERATING COST</v>
          </cell>
          <cell r="D179" t="str">
            <v>OPEX</v>
          </cell>
          <cell r="E179" t="str">
            <v>OPEX</v>
          </cell>
        </row>
        <row r="180">
          <cell r="A180" t="str">
            <v>6ENG0225PODD120</v>
          </cell>
          <cell r="B180" t="str">
            <v>OPEX</v>
          </cell>
          <cell r="C180" t="str">
            <v>OPERATING COST</v>
          </cell>
          <cell r="D180" t="str">
            <v>OPEX</v>
          </cell>
          <cell r="E180" t="str">
            <v>OPEX</v>
          </cell>
        </row>
        <row r="181">
          <cell r="A181" t="str">
            <v>6ENG0225PODD121</v>
          </cell>
          <cell r="B181" t="str">
            <v>OPEX</v>
          </cell>
          <cell r="C181" t="str">
            <v>OPERATING COST</v>
          </cell>
          <cell r="D181" t="str">
            <v>OPEX</v>
          </cell>
          <cell r="E181" t="str">
            <v>OPEX</v>
          </cell>
        </row>
        <row r="182">
          <cell r="A182" t="str">
            <v>6ENG0225PODD124</v>
          </cell>
          <cell r="B182" t="str">
            <v>OPEX</v>
          </cell>
          <cell r="C182" t="str">
            <v>OPERATING COST</v>
          </cell>
          <cell r="D182" t="str">
            <v>OPEX</v>
          </cell>
          <cell r="E182" t="str">
            <v>OPEX</v>
          </cell>
        </row>
        <row r="183">
          <cell r="A183" t="str">
            <v>6ENG0227PODD104</v>
          </cell>
          <cell r="B183" t="str">
            <v>OPEX</v>
          </cell>
          <cell r="C183" t="str">
            <v>OPERATING COST</v>
          </cell>
          <cell r="D183" t="str">
            <v>OPEX</v>
          </cell>
          <cell r="E183" t="str">
            <v>OPEX</v>
          </cell>
        </row>
        <row r="184">
          <cell r="A184" t="str">
            <v>6ENG0227PODD108</v>
          </cell>
          <cell r="B184" t="str">
            <v>OPEX</v>
          </cell>
          <cell r="C184" t="str">
            <v>OPERATING COST</v>
          </cell>
          <cell r="D184" t="str">
            <v>OPEX</v>
          </cell>
          <cell r="E184" t="str">
            <v>OPEX</v>
          </cell>
        </row>
        <row r="185">
          <cell r="A185" t="str">
            <v>6ENG0227PODD109</v>
          </cell>
          <cell r="B185" t="str">
            <v>OPEX</v>
          </cell>
          <cell r="C185" t="str">
            <v>OPERATING COST</v>
          </cell>
          <cell r="D185" t="str">
            <v>OPEX</v>
          </cell>
          <cell r="E185" t="str">
            <v>OPEX</v>
          </cell>
        </row>
        <row r="186">
          <cell r="A186" t="str">
            <v>6ENG0227PODD113</v>
          </cell>
          <cell r="B186" t="str">
            <v>OPEX</v>
          </cell>
          <cell r="C186" t="str">
            <v>OPERATING COST</v>
          </cell>
          <cell r="D186" t="str">
            <v>OPEX</v>
          </cell>
          <cell r="E186" t="str">
            <v>OPEX</v>
          </cell>
        </row>
        <row r="187">
          <cell r="A187" t="str">
            <v>6ENG0227PODD118</v>
          </cell>
          <cell r="B187" t="str">
            <v>OPEX</v>
          </cell>
          <cell r="C187" t="str">
            <v>OPERATING COST</v>
          </cell>
          <cell r="D187" t="str">
            <v>OPEX</v>
          </cell>
          <cell r="E187" t="str">
            <v>OPEX</v>
          </cell>
        </row>
        <row r="188">
          <cell r="A188" t="str">
            <v>5DNG0201SECD102</v>
          </cell>
          <cell r="B188" t="str">
            <v>CAPEX</v>
          </cell>
          <cell r="C188" t="str">
            <v>DEVELOPMENT PLANT CONST. COST</v>
          </cell>
          <cell r="D188" t="str">
            <v>NAOC JV HSE PROJECTS</v>
          </cell>
          <cell r="E188" t="str">
            <v>Progetti Distretto (Prod &amp; Maint, CRV, HSE Security)</v>
          </cell>
        </row>
        <row r="189">
          <cell r="A189" t="str">
            <v>5DNG0205SECD107</v>
          </cell>
          <cell r="B189" t="str">
            <v>CAPEX</v>
          </cell>
          <cell r="C189" t="str">
            <v>DEVELOPMENT PLANT CONST. COST</v>
          </cell>
          <cell r="D189" t="str">
            <v>NAOC JV HSE PROJECTS</v>
          </cell>
          <cell r="E189" t="str">
            <v>Progetti Distretto (Prod &amp; Maint, CRV, HSE Security)</v>
          </cell>
        </row>
        <row r="190">
          <cell r="A190" t="str">
            <v>5DNG0221SECD102</v>
          </cell>
          <cell r="B190" t="str">
            <v>CAPEX</v>
          </cell>
          <cell r="C190" t="str">
            <v>DEVELOPMENT PLANT CONST. COST</v>
          </cell>
          <cell r="D190" t="str">
            <v>NAOC JV HSE PROJECTS</v>
          </cell>
          <cell r="E190" t="str">
            <v>Progetti Distretto (Prod &amp; Maint, CRV, HSE Security)</v>
          </cell>
        </row>
        <row r="191">
          <cell r="A191" t="str">
            <v>5DNG0225SECD106</v>
          </cell>
          <cell r="B191" t="str">
            <v>CAPEX</v>
          </cell>
          <cell r="C191" t="str">
            <v>DEVELOPMENT PLANT CONST. COST</v>
          </cell>
          <cell r="D191" t="str">
            <v>NAOC JV HSE PROJECTS</v>
          </cell>
          <cell r="E191" t="str">
            <v>Progetti Distretto (Prod &amp; Maint, CRV, HSE Security)</v>
          </cell>
        </row>
        <row r="192">
          <cell r="A192" t="str">
            <v>5DNG0227SECD107</v>
          </cell>
          <cell r="B192" t="str">
            <v>CAPEX</v>
          </cell>
          <cell r="C192" t="str">
            <v>DEVELOPMENT PLANT CONST. COST</v>
          </cell>
          <cell r="D192" t="str">
            <v>NAOC JV HSE PROJECTS</v>
          </cell>
          <cell r="E192" t="str">
            <v>Progetti Distretto (Prod &amp; Maint, CRV, HSE Security)</v>
          </cell>
        </row>
        <row r="193">
          <cell r="A193" t="str">
            <v>5ENG0201SECD102</v>
          </cell>
          <cell r="B193" t="str">
            <v>CAPEX</v>
          </cell>
          <cell r="C193" t="str">
            <v>DEVELOPMENT PLANT CONST. COST</v>
          </cell>
          <cell r="D193" t="str">
            <v>NAOC JV HSE PROJECTS</v>
          </cell>
          <cell r="E193" t="str">
            <v>Progetti Distretto (Prod &amp; Maint, CRV, HSE Security)</v>
          </cell>
        </row>
        <row r="194">
          <cell r="A194" t="str">
            <v>5ENG0201SECD111</v>
          </cell>
          <cell r="B194" t="str">
            <v>CAPEX</v>
          </cell>
          <cell r="C194" t="str">
            <v>DEVELOPMENT PLANT CONST. COST</v>
          </cell>
          <cell r="D194" t="str">
            <v>NAOC JV HSE PROJECTS</v>
          </cell>
          <cell r="E194" t="str">
            <v>Progetti Distretto (Prod &amp; Maint, CRV, HSE Security)</v>
          </cell>
        </row>
        <row r="195">
          <cell r="A195" t="str">
            <v>5ENG0201SECD112</v>
          </cell>
          <cell r="B195" t="str">
            <v>CAPEX</v>
          </cell>
          <cell r="C195" t="str">
            <v>DEVELOPMENT PLANT CONST. COST</v>
          </cell>
          <cell r="D195" t="str">
            <v>NAOC JV HSE PROJECTS</v>
          </cell>
          <cell r="E195" t="str">
            <v>Progetti Distretto (Prod &amp; Maint, CRV, HSE Security)</v>
          </cell>
        </row>
        <row r="196">
          <cell r="A196" t="str">
            <v>5ENG0223SECD103</v>
          </cell>
          <cell r="B196" t="str">
            <v>CAPEX</v>
          </cell>
          <cell r="C196" t="str">
            <v>DEVELOPMENT PLANT CONST. COST</v>
          </cell>
          <cell r="D196" t="str">
            <v>NAOC JV HSE PROJECTS</v>
          </cell>
          <cell r="E196" t="str">
            <v>Progetti Distretto (Prod &amp; Maint, CRV, HSE Security)</v>
          </cell>
        </row>
        <row r="197">
          <cell r="A197" t="str">
            <v>5PNG0201SECD101</v>
          </cell>
          <cell r="B197" t="str">
            <v>CAPEX</v>
          </cell>
          <cell r="C197" t="str">
            <v>FIXED ASSET</v>
          </cell>
          <cell r="D197" t="str">
            <v>FIXED ASSET</v>
          </cell>
          <cell r="E197" t="str">
            <v>FIXED ASSET</v>
          </cell>
        </row>
        <row r="198">
          <cell r="A198" t="str">
            <v>5PNG0201SECD103</v>
          </cell>
          <cell r="B198" t="str">
            <v>CAPEX</v>
          </cell>
          <cell r="C198" t="str">
            <v>FIXED ASSET</v>
          </cell>
          <cell r="D198" t="str">
            <v>FIXED ASSET</v>
          </cell>
          <cell r="E198" t="str">
            <v>FIXED ASSET</v>
          </cell>
        </row>
        <row r="199">
          <cell r="A199" t="str">
            <v>5PNG0201SECD104</v>
          </cell>
          <cell r="B199" t="str">
            <v>CAPEX</v>
          </cell>
          <cell r="C199" t="str">
            <v>FIXED ASSET</v>
          </cell>
          <cell r="D199" t="str">
            <v>FIXED ASSET</v>
          </cell>
          <cell r="E199" t="str">
            <v>FIXED ASSET</v>
          </cell>
        </row>
        <row r="200">
          <cell r="A200" t="str">
            <v>8ENG0201SECD106</v>
          </cell>
          <cell r="B200" t="str">
            <v>OPEX</v>
          </cell>
          <cell r="C200" t="str">
            <v>OPERATING COST</v>
          </cell>
          <cell r="D200" t="str">
            <v>OPEX</v>
          </cell>
          <cell r="E200" t="str">
            <v>OPEX</v>
          </cell>
        </row>
        <row r="201">
          <cell r="A201" t="str">
            <v>8ENG0201SECD107</v>
          </cell>
          <cell r="B201" t="str">
            <v>OPEX</v>
          </cell>
          <cell r="C201" t="str">
            <v>OPERATING COST</v>
          </cell>
          <cell r="D201" t="str">
            <v>OPEX</v>
          </cell>
          <cell r="E201" t="str">
            <v>OPEX</v>
          </cell>
        </row>
        <row r="202">
          <cell r="A202" t="str">
            <v>8ENG0201SECD108</v>
          </cell>
          <cell r="B202" t="str">
            <v>OPEX</v>
          </cell>
          <cell r="C202" t="str">
            <v>OPERATING COST</v>
          </cell>
          <cell r="D202" t="str">
            <v>OPEX</v>
          </cell>
          <cell r="E202" t="str">
            <v>OPEX</v>
          </cell>
        </row>
        <row r="203">
          <cell r="A203" t="str">
            <v>8ENG0201SECD110</v>
          </cell>
          <cell r="B203" t="str">
            <v>OPEX</v>
          </cell>
          <cell r="C203" t="str">
            <v>OPERATING COST</v>
          </cell>
          <cell r="D203" t="str">
            <v>OPEX</v>
          </cell>
          <cell r="E203" t="str">
            <v>OPEX</v>
          </cell>
        </row>
        <row r="204">
          <cell r="A204" t="str">
            <v>8ENG0207SECD101</v>
          </cell>
          <cell r="B204" t="str">
            <v>OPEX</v>
          </cell>
          <cell r="C204" t="str">
            <v>OPERATING COST</v>
          </cell>
          <cell r="D204" t="str">
            <v>OPEX</v>
          </cell>
          <cell r="E204" t="str">
            <v>OPEX</v>
          </cell>
        </row>
        <row r="205">
          <cell r="A205" t="str">
            <v>8ENG0207SECD103</v>
          </cell>
          <cell r="B205" t="str">
            <v>OPEX</v>
          </cell>
          <cell r="C205" t="str">
            <v>OPERATING COST</v>
          </cell>
          <cell r="D205" t="str">
            <v>OPEX</v>
          </cell>
          <cell r="E205" t="str">
            <v>OPEX</v>
          </cell>
        </row>
        <row r="206">
          <cell r="A206" t="str">
            <v>6ENG0227SARD102</v>
          </cell>
          <cell r="B206" t="str">
            <v>OPEX</v>
          </cell>
          <cell r="C206" t="str">
            <v>OPERATING COST</v>
          </cell>
          <cell r="D206" t="str">
            <v>OPEX</v>
          </cell>
          <cell r="E206" t="str">
            <v>OPEX</v>
          </cell>
        </row>
        <row r="207">
          <cell r="A207" t="str">
            <v>6ENG0227SARD105</v>
          </cell>
          <cell r="B207" t="str">
            <v>OPEX</v>
          </cell>
          <cell r="C207" t="str">
            <v>OPERATING COST</v>
          </cell>
          <cell r="D207" t="str">
            <v>OPEX</v>
          </cell>
          <cell r="E207" t="str">
            <v>OPEX</v>
          </cell>
        </row>
        <row r="208">
          <cell r="A208" t="str">
            <v>8ENG0223SARD107</v>
          </cell>
          <cell r="B208" t="str">
            <v>OPEX</v>
          </cell>
          <cell r="C208" t="str">
            <v>OPERATING COST</v>
          </cell>
          <cell r="D208" t="str">
            <v>OPEX</v>
          </cell>
          <cell r="E208" t="str">
            <v>OPEX</v>
          </cell>
        </row>
        <row r="209">
          <cell r="A209" t="str">
            <v>6FNG0231TSPD104</v>
          </cell>
          <cell r="B209" t="str">
            <v>OPEX</v>
          </cell>
          <cell r="C209" t="str">
            <v>OPERATING COST</v>
          </cell>
          <cell r="D209" t="str">
            <v>OPEX</v>
          </cell>
          <cell r="E209" t="str">
            <v>OPEX</v>
          </cell>
        </row>
        <row r="210">
          <cell r="A210" t="str">
            <v>6FNG0231TSPD105</v>
          </cell>
          <cell r="B210" t="str">
            <v>OPEX</v>
          </cell>
          <cell r="C210" t="str">
            <v>OPERATING COST</v>
          </cell>
          <cell r="D210" t="str">
            <v>OPEX</v>
          </cell>
          <cell r="E210" t="str">
            <v>OPEX</v>
          </cell>
        </row>
        <row r="211">
          <cell r="A211" t="str">
            <v>6ANG0205PEDD102</v>
          </cell>
          <cell r="B211" t="str">
            <v>OPEX</v>
          </cell>
          <cell r="C211" t="str">
            <v>OPERATING COST</v>
          </cell>
          <cell r="D211" t="str">
            <v>OPEX</v>
          </cell>
          <cell r="E211" t="str">
            <v>OPEX</v>
          </cell>
        </row>
        <row r="212">
          <cell r="A212" t="str">
            <v>6ANG0223PEDD100</v>
          </cell>
          <cell r="B212" t="str">
            <v>OPEX</v>
          </cell>
          <cell r="C212" t="str">
            <v>OPERATING COST</v>
          </cell>
          <cell r="D212" t="str">
            <v>OPEX</v>
          </cell>
          <cell r="E212" t="str">
            <v>OPEX</v>
          </cell>
        </row>
        <row r="213">
          <cell r="A213" t="str">
            <v>6ANG0225PEDD102</v>
          </cell>
          <cell r="B213" t="str">
            <v>OPEX</v>
          </cell>
          <cell r="C213" t="str">
            <v>OPERATING COST</v>
          </cell>
          <cell r="D213" t="str">
            <v>OPEX</v>
          </cell>
          <cell r="E213" t="str">
            <v>OPEX</v>
          </cell>
        </row>
        <row r="214">
          <cell r="A214" t="str">
            <v>6ING0201FUEL210</v>
          </cell>
          <cell r="B214" t="str">
            <v>OPEX</v>
          </cell>
          <cell r="C214" t="str">
            <v>OPERATING COST</v>
          </cell>
          <cell r="D214" t="str">
            <v>OPEX</v>
          </cell>
          <cell r="E214" t="str">
            <v>OPEX</v>
          </cell>
        </row>
        <row r="215">
          <cell r="A215" t="str">
            <v>2ZNG0200061N200</v>
          </cell>
          <cell r="B215" t="str">
            <v>OPEX</v>
          </cell>
          <cell r="C215" t="str">
            <v>OPERATING COST</v>
          </cell>
          <cell r="D215" t="str">
            <v>OPEX</v>
          </cell>
          <cell r="E215" t="str">
            <v>OPEX</v>
          </cell>
        </row>
        <row r="216">
          <cell r="A216" t="str">
            <v>8ENG0201NOIL425</v>
          </cell>
          <cell r="B216" t="str">
            <v>OPEX</v>
          </cell>
          <cell r="C216" t="str">
            <v>OPERATING COST</v>
          </cell>
          <cell r="D216" t="str">
            <v>OPEX</v>
          </cell>
          <cell r="E216" t="str">
            <v>OPEX</v>
          </cell>
        </row>
        <row r="217">
          <cell r="A217" t="str">
            <v>8ENG0201NOIL428</v>
          </cell>
          <cell r="B217" t="str">
            <v>OPEX</v>
          </cell>
          <cell r="C217" t="str">
            <v>OPERATING COST</v>
          </cell>
          <cell r="D217" t="str">
            <v>OPEX</v>
          </cell>
          <cell r="E217" t="str">
            <v>OPEX</v>
          </cell>
        </row>
        <row r="218">
          <cell r="A218" t="str">
            <v>8ENG0205WHSD100</v>
          </cell>
          <cell r="B218" t="str">
            <v>UNABSORBED G&amp;A</v>
          </cell>
          <cell r="C218" t="str">
            <v>UNABSORBED G&amp;A</v>
          </cell>
          <cell r="D218" t="str">
            <v>UNABSORBED G&amp;A</v>
          </cell>
          <cell r="E218" t="str">
            <v>Other costs (NDDC, SXD, Legal, Unabs G&amp;A, Overhead Serv charge)</v>
          </cell>
        </row>
        <row r="219">
          <cell r="A219" t="str">
            <v>8ENG0221WHSD100</v>
          </cell>
          <cell r="B219" t="str">
            <v>UNABSORBED G&amp;A</v>
          </cell>
          <cell r="C219" t="str">
            <v>UNABSORBED G&amp;A</v>
          </cell>
          <cell r="D219" t="str">
            <v>UNABSORBED G&amp;A</v>
          </cell>
          <cell r="E219" t="str">
            <v>Other costs (NDDC, SXD, Legal, Unabs G&amp;A, Overhead Serv charge)</v>
          </cell>
        </row>
        <row r="220">
          <cell r="A220" t="str">
            <v>8ENG0223WHSD101</v>
          </cell>
          <cell r="B220" t="str">
            <v>UNABSORBED G&amp;A</v>
          </cell>
          <cell r="C220" t="str">
            <v>UNABSORBED G&amp;A</v>
          </cell>
          <cell r="D220" t="str">
            <v>UNABSORBED G&amp;A</v>
          </cell>
          <cell r="E220" t="str">
            <v>Other costs (NDDC, SXD, Legal, Unabs G&amp;A, Overhead Serv charge)</v>
          </cell>
        </row>
        <row r="221">
          <cell r="A221" t="str">
            <v>8ENG0225WHSD100</v>
          </cell>
          <cell r="B221" t="str">
            <v>UNABSORBED G&amp;A</v>
          </cell>
          <cell r="C221" t="str">
            <v>UNABSORBED G&amp;A</v>
          </cell>
          <cell r="D221" t="str">
            <v>UNABSORBED G&amp;A</v>
          </cell>
          <cell r="E221" t="str">
            <v>Other costs (NDDC, SXD, Legal, Unabs G&amp;A, Overhead Serv charge)</v>
          </cell>
        </row>
        <row r="222">
          <cell r="A222" t="str">
            <v>8ENG0227WHSD100</v>
          </cell>
          <cell r="B222" t="str">
            <v>UNABSORBED G&amp;A</v>
          </cell>
          <cell r="C222" t="str">
            <v>UNABSORBED G&amp;A</v>
          </cell>
          <cell r="D222" t="str">
            <v>UNABSORBED G&amp;A</v>
          </cell>
          <cell r="E222" t="str">
            <v>Other costs (NDDC, SXD, Legal, Unabs G&amp;A, Overhead Serv charge)</v>
          </cell>
        </row>
        <row r="223">
          <cell r="A223" t="str">
            <v>5CNG0201WOPD119</v>
          </cell>
          <cell r="B223" t="str">
            <v>OTHER COST</v>
          </cell>
          <cell r="C223" t="str">
            <v>OTHER COST</v>
          </cell>
          <cell r="D223" t="str">
            <v>P&amp;A</v>
          </cell>
          <cell r="E223" t="str">
            <v>P&amp;A</v>
          </cell>
        </row>
        <row r="224">
          <cell r="A224" t="str">
            <v>5CNG0201WOPD132</v>
          </cell>
          <cell r="B224" t="str">
            <v>CAPEX</v>
          </cell>
          <cell r="C224" t="str">
            <v>DEVELOPMENT DRILLING COST</v>
          </cell>
          <cell r="D224" t="str">
            <v>NAOC JV WELLS</v>
          </cell>
          <cell r="E224" t="str">
            <v>drilling NAOC JV</v>
          </cell>
        </row>
        <row r="225">
          <cell r="A225" t="str">
            <v>5CNG0201WOPD145</v>
          </cell>
          <cell r="B225" t="str">
            <v>CAPEX</v>
          </cell>
          <cell r="C225" t="str">
            <v>DEVELOPMENT DRILLING COST</v>
          </cell>
          <cell r="D225" t="str">
            <v>NAOC JV WELLS</v>
          </cell>
          <cell r="E225" t="str">
            <v>drilling NAOC JV</v>
          </cell>
        </row>
        <row r="226">
          <cell r="A226" t="str">
            <v>5CNG0225WOPD102</v>
          </cell>
          <cell r="B226" t="str">
            <v>CAPEX</v>
          </cell>
          <cell r="C226" t="str">
            <v>DEVELOPMENT DRILLING COST</v>
          </cell>
          <cell r="D226" t="str">
            <v>NAOC JV WELLS - OSHI INFILLING</v>
          </cell>
          <cell r="E226" t="str">
            <v>drilling NAOC JV</v>
          </cell>
        </row>
        <row r="227">
          <cell r="A227" t="str">
            <v>5ZNG0231ALTF101</v>
          </cell>
          <cell r="B227" t="str">
            <v>CAPEX</v>
          </cell>
          <cell r="C227" t="str">
            <v>DEVELOPMENT STUDY COST</v>
          </cell>
          <cell r="D227" t="str">
            <v>NAOC JV WELLS</v>
          </cell>
          <cell r="E227" t="str">
            <v>drilling NAOC JV</v>
          </cell>
        </row>
        <row r="228">
          <cell r="A228" t="str">
            <v>6ZNG0231ALTF100</v>
          </cell>
          <cell r="B228" t="str">
            <v>OPEX</v>
          </cell>
          <cell r="C228" t="str">
            <v>OPERATING COST</v>
          </cell>
          <cell r="D228" t="str">
            <v>OPEX</v>
          </cell>
          <cell r="E228" t="str">
            <v>OPEX</v>
          </cell>
        </row>
        <row r="229">
          <cell r="A229" t="str">
            <v>4BNG0201M60S560</v>
          </cell>
          <cell r="B229" t="str">
            <v>CAPEX</v>
          </cell>
          <cell r="C229" t="str">
            <v>EXPLORATION COST  G&amp;G STUDIES COST</v>
          </cell>
          <cell r="D229" t="str">
            <v>EXPLORATION</v>
          </cell>
          <cell r="E229" t="str">
            <v>EXPLORATION</v>
          </cell>
        </row>
        <row r="230">
          <cell r="A230" t="str">
            <v>4BNG0201M60S561</v>
          </cell>
          <cell r="B230" t="str">
            <v>CAPEX</v>
          </cell>
          <cell r="C230" t="str">
            <v>EXPLORATION COST  G&amp;G STUDIES COST</v>
          </cell>
          <cell r="D230" t="str">
            <v>EXPLORATION</v>
          </cell>
          <cell r="E230" t="str">
            <v>EXPLORATION</v>
          </cell>
        </row>
        <row r="231">
          <cell r="A231" t="str">
            <v xml:space="preserve">5CNG0207WOPD125 </v>
          </cell>
          <cell r="B231" t="str">
            <v>CAPEX</v>
          </cell>
          <cell r="C231" t="str">
            <v>DEVELOPMENT DRILLING COST</v>
          </cell>
          <cell r="D231" t="str">
            <v>NAOC JV WELLS</v>
          </cell>
          <cell r="E231" t="str">
            <v>drilling NAOC JV</v>
          </cell>
        </row>
        <row r="232">
          <cell r="A232" t="str">
            <v>5BNG0201CRVD118</v>
          </cell>
          <cell r="B232" t="str">
            <v>CAPEX</v>
          </cell>
          <cell r="C232" t="str">
            <v>DEVELOPMENT DRILLING COST</v>
          </cell>
          <cell r="D232" t="str">
            <v>NAOC JV WELLS</v>
          </cell>
          <cell r="E232" t="str">
            <v>drilling NAOC JV</v>
          </cell>
        </row>
        <row r="233">
          <cell r="A233" t="str">
            <v>5BNG0201CRVD119</v>
          </cell>
          <cell r="B233" t="str">
            <v>CAPEX</v>
          </cell>
          <cell r="C233" t="str">
            <v>DEVELOPMENT DRILLING COST</v>
          </cell>
          <cell r="D233" t="str">
            <v>NAOC JV WELLS</v>
          </cell>
          <cell r="E233" t="str">
            <v>drilling NAOC JV</v>
          </cell>
        </row>
        <row r="234">
          <cell r="A234" t="str">
            <v>5BNG0201CRVD120</v>
          </cell>
          <cell r="B234" t="str">
            <v>CAPEX</v>
          </cell>
          <cell r="C234" t="str">
            <v>DEVELOPMENT DRILLING COST</v>
          </cell>
          <cell r="D234" t="str">
            <v>NAOC JV WELLS</v>
          </cell>
          <cell r="E234" t="str">
            <v>drilling NAOC JV</v>
          </cell>
        </row>
        <row r="235">
          <cell r="A235" t="str">
            <v>5BNG0201CRVD122</v>
          </cell>
          <cell r="B235" t="str">
            <v>CAPEX</v>
          </cell>
          <cell r="C235" t="str">
            <v>DEVELOPMENT DRILLING COST</v>
          </cell>
          <cell r="D235" t="str">
            <v>NAOC JV WELLS</v>
          </cell>
          <cell r="E235" t="str">
            <v>drilling NAOC JV</v>
          </cell>
        </row>
        <row r="236">
          <cell r="A236" t="str">
            <v>5BNG0201WOPD118</v>
          </cell>
          <cell r="B236" t="str">
            <v>CAPEX</v>
          </cell>
          <cell r="C236" t="str">
            <v>DEVELOPMENT DRILLING COST</v>
          </cell>
          <cell r="D236" t="str">
            <v>NAOC JV WELLS</v>
          </cell>
          <cell r="E236" t="str">
            <v>drilling NAOC JV</v>
          </cell>
        </row>
        <row r="237">
          <cell r="A237" t="str">
            <v>5BNG0201WOPD134</v>
          </cell>
          <cell r="B237" t="str">
            <v>CAPEX</v>
          </cell>
          <cell r="C237" t="str">
            <v>DEVELOPMENT DRILLING COST</v>
          </cell>
          <cell r="D237" t="str">
            <v>NAOC JV WELLS</v>
          </cell>
          <cell r="E237" t="str">
            <v>drilling NAOC JV</v>
          </cell>
        </row>
        <row r="238">
          <cell r="A238" t="str">
            <v>5BNG0201WOPD136</v>
          </cell>
          <cell r="B238" t="str">
            <v>CAPEX</v>
          </cell>
          <cell r="C238" t="str">
            <v>DEVELOPMENT DRILLING COST</v>
          </cell>
          <cell r="D238" t="str">
            <v>NAOC JV WELLS</v>
          </cell>
          <cell r="E238" t="str">
            <v>drilling NAOC JV</v>
          </cell>
        </row>
        <row r="239">
          <cell r="A239" t="str">
            <v>5BNG0205CRVD104</v>
          </cell>
          <cell r="B239" t="str">
            <v>CAPEX</v>
          </cell>
          <cell r="C239" t="str">
            <v>DEVELOPMENT DRILLING COST</v>
          </cell>
          <cell r="D239" t="str">
            <v>NAOC JV WELLS</v>
          </cell>
          <cell r="E239" t="str">
            <v>drilling NAOC JV</v>
          </cell>
        </row>
        <row r="240">
          <cell r="A240" t="str">
            <v>5BNG0207WOPD147</v>
          </cell>
          <cell r="B240" t="str">
            <v>CAPEX</v>
          </cell>
          <cell r="C240" t="str">
            <v>DEVELOPMENT DRILLING COST</v>
          </cell>
          <cell r="D240" t="str">
            <v>NAOC JV WELLS</v>
          </cell>
          <cell r="E240" t="str">
            <v>drilling NAOC JV</v>
          </cell>
        </row>
        <row r="241">
          <cell r="A241" t="str">
            <v>5BNG0207WOPD154</v>
          </cell>
          <cell r="B241" t="str">
            <v>CAPEX</v>
          </cell>
          <cell r="C241" t="str">
            <v>DEVELOPMENT DRILLING COST</v>
          </cell>
          <cell r="D241" t="str">
            <v>NAOC JV WELLS</v>
          </cell>
          <cell r="E241" t="str">
            <v>drilling NAOC JV</v>
          </cell>
        </row>
        <row r="242">
          <cell r="A242" t="str">
            <v>5CNG0201WOPD102</v>
          </cell>
          <cell r="B242" t="str">
            <v>OPEX</v>
          </cell>
          <cell r="C242" t="str">
            <v>OPERATING COST</v>
          </cell>
          <cell r="D242" t="str">
            <v>OPEX</v>
          </cell>
          <cell r="E242" t="str">
            <v>OPEX</v>
          </cell>
        </row>
        <row r="243">
          <cell r="A243" t="str">
            <v>5CNG0201WOPD103</v>
          </cell>
          <cell r="B243" t="str">
            <v>OPEX</v>
          </cell>
          <cell r="C243" t="str">
            <v>OPERATING COST</v>
          </cell>
          <cell r="D243" t="str">
            <v>OPEX</v>
          </cell>
          <cell r="E243" t="str">
            <v>OPEX</v>
          </cell>
        </row>
        <row r="244">
          <cell r="A244" t="str">
            <v>5CNG0201WOPD117</v>
          </cell>
          <cell r="B244" t="str">
            <v>OPEX</v>
          </cell>
          <cell r="C244" t="str">
            <v>OPERATING COST</v>
          </cell>
          <cell r="D244" t="str">
            <v>OPEX</v>
          </cell>
          <cell r="E244" t="str">
            <v>OPEX</v>
          </cell>
        </row>
        <row r="245">
          <cell r="A245" t="str">
            <v>5CNG0201WOPD118</v>
          </cell>
          <cell r="B245" t="str">
            <v>OPEX</v>
          </cell>
          <cell r="C245" t="str">
            <v>OPERATING COST</v>
          </cell>
          <cell r="D245" t="str">
            <v>OPEX</v>
          </cell>
          <cell r="E245" t="str">
            <v>OPEX</v>
          </cell>
        </row>
        <row r="246">
          <cell r="A246" t="str">
            <v>5CNG0201WOPD120</v>
          </cell>
          <cell r="B246" t="str">
            <v>OTHER COST</v>
          </cell>
          <cell r="C246" t="str">
            <v>OTHER COST</v>
          </cell>
          <cell r="D246" t="str">
            <v>P&amp;A</v>
          </cell>
          <cell r="E246" t="str">
            <v>P&amp;A</v>
          </cell>
        </row>
        <row r="247">
          <cell r="A247" t="str">
            <v>5CNG0201WOPD122</v>
          </cell>
          <cell r="B247" t="str">
            <v>OTHER COST</v>
          </cell>
          <cell r="C247" t="str">
            <v>OTHER COST</v>
          </cell>
          <cell r="D247" t="str">
            <v>P&amp;A</v>
          </cell>
          <cell r="E247" t="str">
            <v>P&amp;A</v>
          </cell>
        </row>
        <row r="248">
          <cell r="A248" t="str">
            <v>5CNG0201WOPD123</v>
          </cell>
          <cell r="B248" t="str">
            <v>CAPEX</v>
          </cell>
          <cell r="C248" t="str">
            <v>DEVELOPMENT DRILLING COST</v>
          </cell>
          <cell r="D248" t="str">
            <v>NAOC JV WELLS</v>
          </cell>
          <cell r="E248" t="str">
            <v>drilling NAOC JV</v>
          </cell>
        </row>
        <row r="249">
          <cell r="A249" t="str">
            <v>5CNG0201WOPD125</v>
          </cell>
          <cell r="B249" t="str">
            <v>CAPEX</v>
          </cell>
          <cell r="C249" t="str">
            <v>DEVELOPMENT DRILLING COST</v>
          </cell>
          <cell r="D249" t="str">
            <v>NAOC JV WELLS</v>
          </cell>
          <cell r="E249" t="str">
            <v>drilling NAOC JV</v>
          </cell>
        </row>
        <row r="250">
          <cell r="A250" t="str">
            <v>5CNG0201WOPD129</v>
          </cell>
          <cell r="B250" t="str">
            <v>CAPEX</v>
          </cell>
          <cell r="C250" t="str">
            <v>DEVELOPMENT DRILLING COST</v>
          </cell>
          <cell r="D250" t="str">
            <v>NAOC JV WELLS</v>
          </cell>
          <cell r="E250" t="str">
            <v>drilling NAOC JV</v>
          </cell>
        </row>
        <row r="251">
          <cell r="A251" t="str">
            <v>5CNG0201WOPD141</v>
          </cell>
          <cell r="B251" t="str">
            <v>CAPEX</v>
          </cell>
          <cell r="C251" t="str">
            <v>DEVELOPMENT DRILLING COST</v>
          </cell>
          <cell r="D251" t="str">
            <v>NAOC JV WELLS</v>
          </cell>
          <cell r="E251" t="str">
            <v>drilling NAOC JV</v>
          </cell>
        </row>
        <row r="252">
          <cell r="A252" t="str">
            <v>5CNG0207WOPD125</v>
          </cell>
          <cell r="B252" t="str">
            <v>CAPEX</v>
          </cell>
          <cell r="C252" t="str">
            <v>DEVELOPMENT DRILLING COST</v>
          </cell>
          <cell r="D252" t="str">
            <v>NAOC JV WELLS</v>
          </cell>
          <cell r="E252" t="str">
            <v>drilling NAOC JV</v>
          </cell>
        </row>
        <row r="253">
          <cell r="A253" t="str">
            <v>5CNG0207WOPD155</v>
          </cell>
          <cell r="B253" t="str">
            <v>CAPEX</v>
          </cell>
          <cell r="C253" t="str">
            <v>DEVELOPMENT DRILLING COST</v>
          </cell>
          <cell r="D253" t="str">
            <v>NAOC JV WELLS</v>
          </cell>
          <cell r="E253" t="str">
            <v>drilling NAOC JV</v>
          </cell>
        </row>
        <row r="254">
          <cell r="A254" t="str">
            <v>5DNG0201CRVD118</v>
          </cell>
          <cell r="B254" t="str">
            <v>CAPEX</v>
          </cell>
          <cell r="C254" t="str">
            <v>DEVELOPMENT PLANT CONST. COST</v>
          </cell>
          <cell r="D254" t="str">
            <v>NAOC JV WELLS</v>
          </cell>
          <cell r="E254" t="str">
            <v>drilling NAOC JV</v>
          </cell>
        </row>
        <row r="255">
          <cell r="A255" t="str">
            <v>5DNG0201CRVD127</v>
          </cell>
          <cell r="B255" t="str">
            <v>CAPEX</v>
          </cell>
          <cell r="C255" t="str">
            <v>DEVELOPMENT PLANT CONST. COST</v>
          </cell>
          <cell r="D255" t="str">
            <v>NAOC JV WELLS</v>
          </cell>
          <cell r="E255" t="str">
            <v>drilling NAOC JV</v>
          </cell>
        </row>
        <row r="256">
          <cell r="A256" t="str">
            <v>5DNG0201CRVD146</v>
          </cell>
          <cell r="B256" t="str">
            <v>CAPEX</v>
          </cell>
          <cell r="C256" t="str">
            <v>DEVELOPMENT PLANT CONST. COST</v>
          </cell>
          <cell r="D256" t="str">
            <v>NAOC JV WELLS</v>
          </cell>
          <cell r="E256" t="str">
            <v>drilling NAOC JV</v>
          </cell>
        </row>
        <row r="257">
          <cell r="A257" t="str">
            <v>5DNG0207PRJD107</v>
          </cell>
          <cell r="B257" t="str">
            <v>CAPEX</v>
          </cell>
          <cell r="C257" t="str">
            <v>DEVELOPMENT PLANT CONST. COST</v>
          </cell>
          <cell r="D257" t="str">
            <v>NAOC JV OIL FACILITIES-PD</v>
          </cell>
          <cell r="E257" t="str">
            <v>PROJECT GMJ (incl unitized - excl drillex)</v>
          </cell>
        </row>
        <row r="258">
          <cell r="A258" t="str">
            <v>5ENG0201NOIL521</v>
          </cell>
          <cell r="B258" t="str">
            <v>CAPEX</v>
          </cell>
          <cell r="C258" t="str">
            <v>DEVELOPMENT PLANT CONST. COST</v>
          </cell>
          <cell r="D258" t="str">
            <v>NAOC JV HSE PROJECTS</v>
          </cell>
          <cell r="E258" t="str">
            <v>Progetti Distretto (Prod &amp; Maint, CRV, HSE Security)</v>
          </cell>
        </row>
        <row r="259">
          <cell r="A259" t="str">
            <v>5ENG0201PODD102</v>
          </cell>
          <cell r="B259" t="str">
            <v>CAPEX</v>
          </cell>
          <cell r="C259" t="str">
            <v>DEVELOPMENT PLANT CONST. COST</v>
          </cell>
          <cell r="D259" t="str">
            <v>NAOC JV OIL FACILITIES</v>
          </cell>
          <cell r="E259" t="str">
            <v>Progetti Distretto (Prod &amp; Maint, CRV, HSE Security)</v>
          </cell>
        </row>
        <row r="260">
          <cell r="A260" t="str">
            <v>5PNG0201CRVD108</v>
          </cell>
          <cell r="B260" t="str">
            <v>CAPEX</v>
          </cell>
          <cell r="C260" t="str">
            <v>FIXED ASSET</v>
          </cell>
          <cell r="D260" t="str">
            <v>FIXED ASSET</v>
          </cell>
          <cell r="E260" t="str">
            <v>FIXED ASSET</v>
          </cell>
        </row>
        <row r="261">
          <cell r="A261" t="str">
            <v>6ANG0201PEDD105</v>
          </cell>
          <cell r="B261" t="str">
            <v>OPEX</v>
          </cell>
          <cell r="C261" t="str">
            <v>OPERATING COST</v>
          </cell>
          <cell r="D261" t="str">
            <v>OPEX</v>
          </cell>
          <cell r="E261" t="str">
            <v>OPEX</v>
          </cell>
        </row>
        <row r="262">
          <cell r="A262" t="str">
            <v>6CNG0223PEDD100</v>
          </cell>
          <cell r="B262" t="str">
            <v>OPEX</v>
          </cell>
          <cell r="C262" t="str">
            <v>OPERATING COST</v>
          </cell>
          <cell r="D262" t="str">
            <v>OPEX</v>
          </cell>
          <cell r="E262" t="str">
            <v>OPEX</v>
          </cell>
        </row>
        <row r="263">
          <cell r="A263" t="str">
            <v>8ENG0201SECD114</v>
          </cell>
          <cell r="B263" t="str">
            <v>OPEX</v>
          </cell>
          <cell r="C263" t="str">
            <v>OPERATING COST</v>
          </cell>
          <cell r="D263" t="str">
            <v>OPEX</v>
          </cell>
          <cell r="E263" t="str">
            <v>OPEX</v>
          </cell>
        </row>
        <row r="264">
          <cell r="A264" t="str">
            <v>8ENG0201SECD115</v>
          </cell>
          <cell r="B264" t="str">
            <v>OPEX</v>
          </cell>
          <cell r="C264" t="str">
            <v>OPERATING COST</v>
          </cell>
          <cell r="D264" t="str">
            <v>OPEX</v>
          </cell>
          <cell r="E264" t="str">
            <v>OPEX</v>
          </cell>
        </row>
        <row r="265">
          <cell r="A265" t="str">
            <v>8ENG0207SECD100</v>
          </cell>
          <cell r="B265" t="str">
            <v>OPEX</v>
          </cell>
          <cell r="C265" t="str">
            <v>OPERATING COST</v>
          </cell>
          <cell r="D265" t="str">
            <v>OPEX</v>
          </cell>
          <cell r="E265" t="str">
            <v>OPEX</v>
          </cell>
        </row>
        <row r="266">
          <cell r="A266" t="str">
            <v>8ENG0207SECD102</v>
          </cell>
          <cell r="B266" t="str">
            <v>OPEX</v>
          </cell>
          <cell r="C266" t="str">
            <v>OPERATING COST</v>
          </cell>
          <cell r="D266" t="str">
            <v>OPEX</v>
          </cell>
          <cell r="E266" t="str">
            <v>OPEX</v>
          </cell>
        </row>
        <row r="267">
          <cell r="A267" t="str">
            <v>8ENG0207SECD105</v>
          </cell>
          <cell r="B267" t="str">
            <v>OPEX</v>
          </cell>
          <cell r="C267" t="str">
            <v>OPERATING COST</v>
          </cell>
          <cell r="D267" t="str">
            <v>OPEX</v>
          </cell>
          <cell r="E267" t="str">
            <v>OPEX</v>
          </cell>
        </row>
        <row r="268">
          <cell r="A268" t="str">
            <v>8ENG0207SECD106</v>
          </cell>
          <cell r="B268" t="str">
            <v>OPEX</v>
          </cell>
          <cell r="C268" t="str">
            <v>OPERATING COST</v>
          </cell>
          <cell r="D268" t="str">
            <v>OPEX</v>
          </cell>
          <cell r="E268" t="str">
            <v>OPEX</v>
          </cell>
        </row>
        <row r="269">
          <cell r="A269" t="str">
            <v>8ENG0207SECD107</v>
          </cell>
          <cell r="B269" t="str">
            <v>OPEX</v>
          </cell>
          <cell r="C269" t="str">
            <v>OPERATING COST</v>
          </cell>
          <cell r="D269" t="str">
            <v>OPEX</v>
          </cell>
          <cell r="E269" t="str">
            <v>OPEX</v>
          </cell>
        </row>
        <row r="270">
          <cell r="A270" t="str">
            <v>8ENG0207SECD108</v>
          </cell>
          <cell r="B270" t="str">
            <v>OPEX</v>
          </cell>
          <cell r="C270" t="str">
            <v>OPERATING COST</v>
          </cell>
          <cell r="D270" t="str">
            <v>OPEX</v>
          </cell>
          <cell r="E270" t="str">
            <v>OPEX</v>
          </cell>
        </row>
        <row r="271">
          <cell r="A271" t="str">
            <v>8ENG0207SECD109</v>
          </cell>
          <cell r="B271" t="str">
            <v>OPEX</v>
          </cell>
          <cell r="C271" t="str">
            <v>OPERATING COST</v>
          </cell>
          <cell r="D271" t="str">
            <v>OPEX</v>
          </cell>
          <cell r="E271" t="str">
            <v>OPEX</v>
          </cell>
        </row>
        <row r="272">
          <cell r="A272" t="str">
            <v>8ENG0221TRND107</v>
          </cell>
          <cell r="B272" t="str">
            <v>UNABSORBED G&amp;A</v>
          </cell>
          <cell r="C272" t="str">
            <v>UNABSORBED G&amp;A</v>
          </cell>
          <cell r="D272" t="str">
            <v>UNABSORBED G&amp;A</v>
          </cell>
          <cell r="E272" t="str">
            <v>Other costs (NDDC, SXD, Legal, Unabs G&amp;A, Overhead Serv charge)</v>
          </cell>
        </row>
        <row r="273">
          <cell r="A273" t="str">
            <v>8ENG0227TRND106</v>
          </cell>
          <cell r="B273" t="str">
            <v>UNABSORBED G&amp;A</v>
          </cell>
          <cell r="C273" t="str">
            <v>UNABSORBED G&amp;A</v>
          </cell>
          <cell r="D273" t="str">
            <v>UNABSORBED G&amp;A</v>
          </cell>
          <cell r="E273" t="str">
            <v>Other costs (NDDC, SXD, Legal, Unabs G&amp;A, Overhead Serv charge)</v>
          </cell>
          <cell r="F273">
            <v>0</v>
          </cell>
        </row>
        <row r="274">
          <cell r="A274" t="str">
            <v>5ENG0225CRVD130</v>
          </cell>
          <cell r="B274" t="str">
            <v>CAPEX</v>
          </cell>
          <cell r="C274" t="str">
            <v>DEVELOPMENT PLANT CONST. COST</v>
          </cell>
          <cell r="D274" t="str">
            <v>NAOC JV HSE PROJECTS</v>
          </cell>
          <cell r="E274" t="str">
            <v>Progetti Distretto (Prod &amp; Maint, CRV, HSE Security)</v>
          </cell>
          <cell r="F274">
            <v>0</v>
          </cell>
        </row>
        <row r="275">
          <cell r="A275" t="str">
            <v>9ZNG0201NOILOSD</v>
          </cell>
          <cell r="B275" t="str">
            <v>OTHER COST</v>
          </cell>
          <cell r="C275" t="str">
            <v>OTHER COST</v>
          </cell>
          <cell r="D275" t="str">
            <v>OTHER (BANK CHARGES, DATA MIGRATION, RXD/UXD)</v>
          </cell>
          <cell r="E275" t="str">
            <v>Other costs (NDDC, SXD, Legal, Unabs G&amp;A, Overhead Serv charge)</v>
          </cell>
          <cell r="F275">
            <v>0</v>
          </cell>
        </row>
        <row r="276">
          <cell r="A276" t="str">
            <v>8ENG0210NOILX00</v>
          </cell>
          <cell r="B276" t="str">
            <v>OTHER COST</v>
          </cell>
          <cell r="C276" t="str">
            <v>OTHER COST</v>
          </cell>
          <cell r="D276" t="str">
            <v>OTHER (BANK CHARGES, DATA MIGRATION, RXD/UXD)</v>
          </cell>
          <cell r="E276" t="str">
            <v>Other costs (NDDC, SXD, Legal, Unabs G&amp;A, Overhead Serv charge)</v>
          </cell>
          <cell r="F276">
            <v>0</v>
          </cell>
        </row>
        <row r="277">
          <cell r="A277" t="str">
            <v>8ENG0211NOILX00</v>
          </cell>
          <cell r="B277" t="str">
            <v>OTHER COST</v>
          </cell>
          <cell r="C277" t="str">
            <v>OTHER COST</v>
          </cell>
          <cell r="D277" t="str">
            <v>OTHER (BANK CHARGES, DATA MIGRATION, RXD/UXD)</v>
          </cell>
          <cell r="E277" t="str">
            <v>Other costs (NDDC, SXD, Legal, Unabs G&amp;A, Overhead Serv charge)</v>
          </cell>
          <cell r="F277">
            <v>0</v>
          </cell>
        </row>
        <row r="278">
          <cell r="A278" t="str">
            <v>8ENG0101HROD105</v>
          </cell>
          <cell r="B278" t="str">
            <v>UNABSORBED G&amp;A</v>
          </cell>
          <cell r="C278" t="str">
            <v>UNABSORBED G&amp;A</v>
          </cell>
          <cell r="D278" t="str">
            <v>UNABSORBED G&amp;A</v>
          </cell>
          <cell r="E278" t="str">
            <v>Other costs (NDDC, SXD, Legal, Unabs G&amp;A, Overhead Serv charge)</v>
          </cell>
          <cell r="F278">
            <v>0</v>
          </cell>
        </row>
        <row r="279">
          <cell r="A279" t="str">
            <v>5PNG0101NHSE858</v>
          </cell>
          <cell r="B279" t="str">
            <v>CAPEX</v>
          </cell>
          <cell r="C279" t="str">
            <v>DEVELOPMENT PLANT CONST. COST</v>
          </cell>
          <cell r="D279" t="str">
            <v>NAOC JV HSE PROJECTS</v>
          </cell>
          <cell r="E279" t="str">
            <v>Progetti Distretto (Prod &amp; Maint, CRV, HSE Security)</v>
          </cell>
          <cell r="F279">
            <v>0</v>
          </cell>
        </row>
        <row r="280">
          <cell r="A280" t="str">
            <v>5PNG0223CRVD119</v>
          </cell>
          <cell r="B280" t="str">
            <v>CAPEX</v>
          </cell>
          <cell r="C280" t="str">
            <v>DEVELOPMENT PLANT CONST. COST</v>
          </cell>
          <cell r="D280" t="str">
            <v>NAOC JV HSE PROJECTS</v>
          </cell>
          <cell r="E280" t="str">
            <v>Progetti Distretto (Prod &amp; Maint, CRV, HSE Security)</v>
          </cell>
          <cell r="F280">
            <v>0</v>
          </cell>
        </row>
        <row r="281">
          <cell r="A281" t="str">
            <v>5ENG0223CRVD121</v>
          </cell>
          <cell r="B281" t="str">
            <v>CAPEX</v>
          </cell>
          <cell r="C281" t="str">
            <v>DEVELOPMENT PLANT CONST. COST</v>
          </cell>
          <cell r="D281" t="str">
            <v>NAOC JV HSE PROJECTS</v>
          </cell>
          <cell r="E281" t="str">
            <v>Progetti Distretto (Prod &amp; Maint, CRV, HSE Security)</v>
          </cell>
          <cell r="F281">
            <v>0</v>
          </cell>
        </row>
        <row r="282">
          <cell r="A282" t="str">
            <v>5BNG0223CRVD118</v>
          </cell>
          <cell r="B282" t="str">
            <v>CAPEX</v>
          </cell>
          <cell r="C282" t="str">
            <v>FIXED ASSET</v>
          </cell>
          <cell r="D282" t="str">
            <v>FIXED ASSET</v>
          </cell>
          <cell r="E282" t="str">
            <v>FIXED ASSET</v>
          </cell>
          <cell r="F282">
            <v>0</v>
          </cell>
        </row>
        <row r="283">
          <cell r="A283" t="str">
            <v>5DNG0225CRVD104</v>
          </cell>
          <cell r="B283" t="str">
            <v>CAPEX</v>
          </cell>
          <cell r="C283" t="str">
            <v>DEVELOPMENT DRILLING COST</v>
          </cell>
          <cell r="D283" t="str">
            <v>NAOC JV WELLS</v>
          </cell>
          <cell r="E283" t="str">
            <v>drilling NAOC JV</v>
          </cell>
          <cell r="F283" t="str">
            <v>PO</v>
          </cell>
        </row>
        <row r="284">
          <cell r="A284" t="str">
            <v>5DNG0205CRVD104</v>
          </cell>
          <cell r="B284" t="str">
            <v>CAPEX</v>
          </cell>
          <cell r="C284" t="str">
            <v>DEVELOPMENT DRILLING COST</v>
          </cell>
          <cell r="D284" t="str">
            <v>NAOC JV WELLS</v>
          </cell>
          <cell r="E284" t="str">
            <v>drilling NAOC JV</v>
          </cell>
          <cell r="F284" t="str">
            <v>PO</v>
          </cell>
        </row>
        <row r="285">
          <cell r="A285" t="str">
            <v>5BNG0227CRVD105</v>
          </cell>
          <cell r="B285" t="str">
            <v>CAPEX</v>
          </cell>
          <cell r="C285" t="str">
            <v>DEVELOPMENT PLANT CONST. COST</v>
          </cell>
          <cell r="D285" t="str">
            <v>NAOC JV OIL FACILITIES</v>
          </cell>
          <cell r="E285" t="str">
            <v>Progetti Distretto (Prod &amp; Maint, CRV, HSE Security)</v>
          </cell>
          <cell r="F285">
            <v>0</v>
          </cell>
        </row>
        <row r="286">
          <cell r="A286" t="str">
            <v>5PNG0227CRVD380</v>
          </cell>
          <cell r="B286" t="str">
            <v>CAPEX</v>
          </cell>
          <cell r="C286" t="str">
            <v>FIXED ASSET</v>
          </cell>
          <cell r="D286" t="str">
            <v>FIXED ASSET</v>
          </cell>
          <cell r="E286" t="str">
            <v>FIXED ASSET</v>
          </cell>
          <cell r="F286">
            <v>0</v>
          </cell>
        </row>
        <row r="287">
          <cell r="A287" t="str">
            <v>5PNG0201CRVD400</v>
          </cell>
          <cell r="B287" t="str">
            <v>CAPEX</v>
          </cell>
          <cell r="C287" t="str">
            <v>FIXED ASSET</v>
          </cell>
          <cell r="D287" t="str">
            <v>FIXED ASSET</v>
          </cell>
          <cell r="E287" t="str">
            <v>FIXED ASSET</v>
          </cell>
          <cell r="F287">
            <v>0</v>
          </cell>
        </row>
        <row r="288">
          <cell r="A288" t="str">
            <v>5DNG0201CRVD134</v>
          </cell>
          <cell r="B288" t="str">
            <v>CAPEX</v>
          </cell>
          <cell r="C288" t="str">
            <v>DEVELOPMENT PLANT CONST. COST</v>
          </cell>
          <cell r="D288" t="str">
            <v>NAOC JV GAS FACILITIES</v>
          </cell>
          <cell r="E288" t="str">
            <v>Progetti Distretto (Prod &amp; Maint, CRV, HSE Security)</v>
          </cell>
          <cell r="F288">
            <v>0</v>
          </cell>
        </row>
        <row r="289">
          <cell r="A289" t="str">
            <v>5PNG0227CRVD401</v>
          </cell>
          <cell r="B289" t="str">
            <v>CAPEX</v>
          </cell>
          <cell r="C289" t="str">
            <v>FIXED ASSET</v>
          </cell>
          <cell r="D289" t="str">
            <v>FIXED ASSET</v>
          </cell>
          <cell r="E289" t="str">
            <v>FIXED ASSET</v>
          </cell>
          <cell r="F289">
            <v>0</v>
          </cell>
        </row>
        <row r="290">
          <cell r="A290" t="str">
            <v>5DNG0201CRVD310</v>
          </cell>
          <cell r="B290" t="str">
            <v>CAPEX</v>
          </cell>
          <cell r="C290" t="str">
            <v>DEVELOPMENT PLANT CONST. COST</v>
          </cell>
          <cell r="D290" t="str">
            <v>NAOC JV OIL FACILITIES</v>
          </cell>
          <cell r="E290" t="str">
            <v>Progetti Distretto (Prod &amp; Maint, CRV, HSE Security)</v>
          </cell>
          <cell r="F290">
            <v>0</v>
          </cell>
        </row>
        <row r="291">
          <cell r="A291" t="str">
            <v>5DNG0201CRVD311</v>
          </cell>
          <cell r="B291" t="str">
            <v>CAPEX</v>
          </cell>
          <cell r="C291" t="str">
            <v>DEVELOPMENT PLANT CONST. COST</v>
          </cell>
          <cell r="D291" t="str">
            <v>NAOC JV OIL FACILITIES</v>
          </cell>
          <cell r="E291" t="str">
            <v>Progetti Distretto (Prod &amp; Maint, CRV, HSE Security)</v>
          </cell>
          <cell r="F291">
            <v>0</v>
          </cell>
        </row>
        <row r="292">
          <cell r="A292" t="str">
            <v>5DNG0221CRVD235</v>
          </cell>
          <cell r="B292" t="str">
            <v>CAPEX</v>
          </cell>
          <cell r="C292" t="str">
            <v>DEVELOPMENT PLANT CONST. COST</v>
          </cell>
          <cell r="D292" t="str">
            <v>NAOC JV HSE PROJECTS</v>
          </cell>
          <cell r="E292" t="str">
            <v>Progetti Distretto (Prod &amp; Maint, CRV, HSE Security)</v>
          </cell>
          <cell r="F292">
            <v>0</v>
          </cell>
        </row>
        <row r="293">
          <cell r="A293" t="str">
            <v>5PNG0221CRVD300</v>
          </cell>
          <cell r="B293" t="str">
            <v>CAPEX</v>
          </cell>
          <cell r="C293" t="str">
            <v>FIXED ASSET</v>
          </cell>
          <cell r="D293" t="str">
            <v>FIXED ASSET</v>
          </cell>
          <cell r="E293" t="str">
            <v>FIXED ASSET</v>
          </cell>
          <cell r="F293">
            <v>0</v>
          </cell>
        </row>
        <row r="294">
          <cell r="A294" t="str">
            <v>5PNG0201CRVD415</v>
          </cell>
          <cell r="B294" t="str">
            <v>CAPEX</v>
          </cell>
          <cell r="C294" t="str">
            <v>FIXED ASSET</v>
          </cell>
          <cell r="D294" t="str">
            <v>FIXED ASSET</v>
          </cell>
          <cell r="E294" t="str">
            <v>FIXED ASSET</v>
          </cell>
          <cell r="F294">
            <v>0</v>
          </cell>
        </row>
        <row r="295">
          <cell r="A295" t="str">
            <v>5ENG0201CRVD416</v>
          </cell>
          <cell r="B295" t="str">
            <v>CAPEX</v>
          </cell>
          <cell r="C295" t="str">
            <v>FIXED ASSET</v>
          </cell>
          <cell r="D295" t="str">
            <v>FIXED ASSET</v>
          </cell>
          <cell r="E295" t="str">
            <v>FIXED ASSET</v>
          </cell>
          <cell r="F295">
            <v>0</v>
          </cell>
        </row>
        <row r="296">
          <cell r="A296" t="str">
            <v>5PNG0201CRVD401</v>
          </cell>
          <cell r="B296" t="str">
            <v>CAPEX</v>
          </cell>
          <cell r="C296" t="str">
            <v>FIXED ASSET</v>
          </cell>
          <cell r="D296" t="str">
            <v>FIXED ASSET</v>
          </cell>
          <cell r="E296" t="str">
            <v>FIXED ASSET</v>
          </cell>
          <cell r="F296">
            <v>0</v>
          </cell>
        </row>
        <row r="297">
          <cell r="A297" t="str">
            <v>5PNG0201CRVD402</v>
          </cell>
          <cell r="B297" t="str">
            <v>CAPEX</v>
          </cell>
          <cell r="C297" t="str">
            <v>FIXED ASSET</v>
          </cell>
          <cell r="D297" t="str">
            <v>FIXED ASSET</v>
          </cell>
          <cell r="E297" t="str">
            <v>FIXED ASSET</v>
          </cell>
          <cell r="F297">
            <v>0</v>
          </cell>
        </row>
        <row r="298">
          <cell r="A298" t="str">
            <v>5PNG0201CRVD403</v>
          </cell>
          <cell r="B298" t="str">
            <v>CAPEX</v>
          </cell>
          <cell r="C298" t="str">
            <v>FIXED ASSET</v>
          </cell>
          <cell r="D298" t="str">
            <v>FIXED ASSET</v>
          </cell>
          <cell r="E298" t="str">
            <v>FIXED ASSET</v>
          </cell>
          <cell r="F298">
            <v>0</v>
          </cell>
        </row>
        <row r="299">
          <cell r="A299" t="str">
            <v>5PNG0201CRVD404</v>
          </cell>
          <cell r="B299" t="str">
            <v>CAPEX</v>
          </cell>
          <cell r="C299" t="str">
            <v>FIXED ASSET</v>
          </cell>
          <cell r="D299" t="str">
            <v>FIXED ASSET</v>
          </cell>
          <cell r="E299" t="str">
            <v>FIXED ASSET</v>
          </cell>
          <cell r="F299">
            <v>0</v>
          </cell>
        </row>
        <row r="300">
          <cell r="A300" t="str">
            <v>5PNG0201CRVD405</v>
          </cell>
          <cell r="B300" t="str">
            <v>CAPEX</v>
          </cell>
          <cell r="C300" t="str">
            <v>FIXED ASSET</v>
          </cell>
          <cell r="D300" t="str">
            <v>FIXED ASSET</v>
          </cell>
          <cell r="E300" t="str">
            <v>FIXED ASSET</v>
          </cell>
          <cell r="F300">
            <v>0</v>
          </cell>
        </row>
        <row r="301">
          <cell r="A301" t="str">
            <v>5PNG0201CRVD406</v>
          </cell>
          <cell r="B301" t="str">
            <v>CAPEX</v>
          </cell>
          <cell r="C301" t="str">
            <v>FIXED ASSET</v>
          </cell>
          <cell r="D301" t="str">
            <v>FIXED ASSET</v>
          </cell>
          <cell r="E301" t="str">
            <v>FIXED ASSET</v>
          </cell>
          <cell r="F301">
            <v>0</v>
          </cell>
        </row>
        <row r="302">
          <cell r="A302" t="str">
            <v>5PNG0201CRVD496</v>
          </cell>
          <cell r="B302" t="str">
            <v>CAPEX</v>
          </cell>
          <cell r="C302" t="str">
            <v>FIXED ASSET</v>
          </cell>
          <cell r="D302" t="str">
            <v>FIXED ASSET</v>
          </cell>
          <cell r="E302" t="str">
            <v>FIXED ASSET</v>
          </cell>
          <cell r="F302">
            <v>0</v>
          </cell>
        </row>
        <row r="303">
          <cell r="A303" t="str">
            <v>5PNG0201CRVD407</v>
          </cell>
          <cell r="B303" t="str">
            <v>CAPEX</v>
          </cell>
          <cell r="C303" t="str">
            <v>FIXED ASSET</v>
          </cell>
          <cell r="D303" t="str">
            <v>FIXED ASSET</v>
          </cell>
          <cell r="E303" t="str">
            <v>FIXED ASSET</v>
          </cell>
          <cell r="F303">
            <v>0</v>
          </cell>
        </row>
        <row r="304">
          <cell r="A304" t="str">
            <v>5PNG0201CRVD408</v>
          </cell>
          <cell r="B304" t="str">
            <v>CAPEX</v>
          </cell>
          <cell r="C304" t="str">
            <v>FIXED ASSET</v>
          </cell>
          <cell r="D304" t="str">
            <v>FIXED ASSET</v>
          </cell>
          <cell r="E304" t="str">
            <v>FIXED ASSET</v>
          </cell>
          <cell r="F304">
            <v>0</v>
          </cell>
        </row>
        <row r="305">
          <cell r="A305" t="str">
            <v>5PNG0201CRVD409</v>
          </cell>
          <cell r="B305" t="str">
            <v>CAPEX</v>
          </cell>
          <cell r="C305" t="str">
            <v>FIXED ASSET</v>
          </cell>
          <cell r="D305" t="str">
            <v>FIXED ASSET</v>
          </cell>
          <cell r="E305" t="str">
            <v>FIXED ASSET</v>
          </cell>
          <cell r="F305">
            <v>0</v>
          </cell>
        </row>
        <row r="306">
          <cell r="A306" t="str">
            <v>5PNG0223CRVD191</v>
          </cell>
          <cell r="B306" t="str">
            <v>CAPEX</v>
          </cell>
          <cell r="C306" t="str">
            <v>FIXED ASSET</v>
          </cell>
          <cell r="D306" t="str">
            <v>FIXED ASSET</v>
          </cell>
          <cell r="E306" t="str">
            <v>FIXED ASSET</v>
          </cell>
          <cell r="F306">
            <v>0</v>
          </cell>
        </row>
        <row r="307">
          <cell r="A307" t="str">
            <v>5PNG0227CRVD180</v>
          </cell>
          <cell r="B307" t="str">
            <v>CAPEX</v>
          </cell>
          <cell r="C307" t="str">
            <v>FIXED ASSET</v>
          </cell>
          <cell r="D307" t="str">
            <v>FIXED ASSET</v>
          </cell>
          <cell r="E307" t="str">
            <v>FIXED ASSET</v>
          </cell>
          <cell r="F307">
            <v>0</v>
          </cell>
        </row>
        <row r="308">
          <cell r="A308" t="str">
            <v>5PNG0227CRVD101</v>
          </cell>
          <cell r="B308" t="str">
            <v>CAPEX</v>
          </cell>
          <cell r="C308" t="str">
            <v>FIXED ASSET</v>
          </cell>
          <cell r="D308" t="str">
            <v>FIXED ASSET</v>
          </cell>
          <cell r="E308" t="str">
            <v>FIXED ASSET</v>
          </cell>
          <cell r="F308">
            <v>0</v>
          </cell>
        </row>
        <row r="309">
          <cell r="A309" t="str">
            <v>5PNG0227CRVD102</v>
          </cell>
          <cell r="B309" t="str">
            <v>CAPEX</v>
          </cell>
          <cell r="C309" t="str">
            <v>FIXED ASSET</v>
          </cell>
          <cell r="D309" t="str">
            <v>FIXED ASSET</v>
          </cell>
          <cell r="E309" t="str">
            <v>FIXED ASSET</v>
          </cell>
          <cell r="F309">
            <v>0</v>
          </cell>
        </row>
        <row r="310">
          <cell r="A310" t="str">
            <v>5PNG0201CRVD410</v>
          </cell>
          <cell r="B310" t="str">
            <v>CAPEX</v>
          </cell>
          <cell r="C310" t="str">
            <v>FIXED ASSET</v>
          </cell>
          <cell r="D310" t="str">
            <v>FIXED ASSET</v>
          </cell>
          <cell r="E310" t="str">
            <v>FIXED ASSET</v>
          </cell>
          <cell r="F310">
            <v>0</v>
          </cell>
        </row>
        <row r="311">
          <cell r="A311" t="str">
            <v>5PNG0201CRVD411</v>
          </cell>
          <cell r="B311" t="str">
            <v>CAPEX</v>
          </cell>
          <cell r="C311" t="str">
            <v>FIXED ASSET</v>
          </cell>
          <cell r="D311" t="str">
            <v>FIXED ASSET</v>
          </cell>
          <cell r="E311" t="str">
            <v>FIXED ASSET</v>
          </cell>
          <cell r="F311">
            <v>0</v>
          </cell>
        </row>
        <row r="312">
          <cell r="A312" t="str">
            <v>5DNG0201CRVD455</v>
          </cell>
          <cell r="B312" t="str">
            <v>CAPEX</v>
          </cell>
          <cell r="C312" t="str">
            <v>DEVELOPMENT PLANT CONST. COST</v>
          </cell>
          <cell r="D312" t="str">
            <v>NAOC JV OIL FACILITIES</v>
          </cell>
          <cell r="E312" t="str">
            <v>Progetti Distretto (Prod &amp; Maint, CRV, HSE Security)</v>
          </cell>
          <cell r="F312">
            <v>0</v>
          </cell>
        </row>
        <row r="313">
          <cell r="A313" t="str">
            <v>5BNG0201CRVD420</v>
          </cell>
          <cell r="B313" t="str">
            <v>CAPEX</v>
          </cell>
          <cell r="C313" t="str">
            <v>DEVELOPMENT PLANT CONST. COST</v>
          </cell>
          <cell r="D313" t="str">
            <v>NAOC JV OIL FACILITIES</v>
          </cell>
          <cell r="E313" t="str">
            <v>Progetti Distretto (Prod &amp; Maint, CRV, HSE Security)</v>
          </cell>
          <cell r="F313">
            <v>0</v>
          </cell>
        </row>
        <row r="314">
          <cell r="A314" t="str">
            <v>5DNG0223CRVD059</v>
          </cell>
          <cell r="B314" t="str">
            <v>CAPEX</v>
          </cell>
          <cell r="C314" t="str">
            <v>DEVELOPMENT PLANT CONST. COST</v>
          </cell>
          <cell r="D314" t="str">
            <v>NAOC JV WELLS</v>
          </cell>
          <cell r="E314" t="str">
            <v>drilling NAOC JV</v>
          </cell>
          <cell r="F314" t="str">
            <v>PO</v>
          </cell>
        </row>
        <row r="315">
          <cell r="A315" t="str">
            <v>5DNG0201CRVD300</v>
          </cell>
          <cell r="B315" t="str">
            <v>CAPEX</v>
          </cell>
          <cell r="C315" t="str">
            <v>DEVELOPMENT PLANT CONST. COST</v>
          </cell>
          <cell r="D315" t="str">
            <v>NAOC JV WELLS</v>
          </cell>
          <cell r="E315" t="str">
            <v>drilling NAOC JV</v>
          </cell>
          <cell r="F315" t="str">
            <v>PO</v>
          </cell>
        </row>
        <row r="316">
          <cell r="A316" t="str">
            <v>5DNG0201CRVD301</v>
          </cell>
          <cell r="B316" t="str">
            <v>CAPEX</v>
          </cell>
          <cell r="C316" t="str">
            <v>DEVELOPMENT PLANT CONST. COST</v>
          </cell>
          <cell r="D316" t="str">
            <v>NAOC JV WELLS</v>
          </cell>
          <cell r="E316" t="str">
            <v>drilling NAOC JV</v>
          </cell>
          <cell r="F316" t="str">
            <v>PO</v>
          </cell>
        </row>
        <row r="317">
          <cell r="A317" t="str">
            <v>5DNG0201CRVD302</v>
          </cell>
          <cell r="B317" t="str">
            <v>CAPEX</v>
          </cell>
          <cell r="C317" t="str">
            <v>DEVELOPMENT PLANT CONST. COST</v>
          </cell>
          <cell r="D317" t="str">
            <v>NAOC JV OIL FACILITIES</v>
          </cell>
          <cell r="E317" t="str">
            <v>Progetti Distretto (Prod &amp; Maint, CRV, HSE Security)</v>
          </cell>
          <cell r="F317">
            <v>0</v>
          </cell>
        </row>
        <row r="318">
          <cell r="A318" t="str">
            <v>5DNG0201CRVD306</v>
          </cell>
          <cell r="B318" t="str">
            <v>CAPEX</v>
          </cell>
          <cell r="C318" t="str">
            <v>DEVELOPMENT PLANT CONST. COST</v>
          </cell>
          <cell r="D318" t="str">
            <v>NAOC JV OIL FACILITIES</v>
          </cell>
          <cell r="E318" t="str">
            <v>Progetti Distretto (Prod &amp; Maint, CRV, HSE Security)</v>
          </cell>
          <cell r="F318">
            <v>0</v>
          </cell>
        </row>
        <row r="319">
          <cell r="A319" t="str">
            <v>5DNG0225CRVD321</v>
          </cell>
          <cell r="B319" t="str">
            <v>CAPEX</v>
          </cell>
          <cell r="C319" t="str">
            <v>DEVELOPMENT PLANT CONST. COST</v>
          </cell>
          <cell r="D319" t="str">
            <v>NAOC JV WELLS</v>
          </cell>
          <cell r="E319" t="str">
            <v>drilling NAOC JV</v>
          </cell>
          <cell r="F319" t="str">
            <v>PO</v>
          </cell>
        </row>
        <row r="320">
          <cell r="A320" t="str">
            <v>5DNG0205CRVD421</v>
          </cell>
          <cell r="B320" t="str">
            <v>CAPEX</v>
          </cell>
          <cell r="C320" t="str">
            <v>DEVELOPMENT PLANT CONST. COST</v>
          </cell>
          <cell r="D320" t="str">
            <v>NAOC JV WELLS</v>
          </cell>
          <cell r="E320" t="str">
            <v>drilling NAOC JV</v>
          </cell>
          <cell r="F320" t="str">
            <v>PO</v>
          </cell>
        </row>
        <row r="321">
          <cell r="A321" t="str">
            <v>5DNG0201CRVD307</v>
          </cell>
          <cell r="B321" t="str">
            <v>CAPEX</v>
          </cell>
          <cell r="C321" t="str">
            <v>DEVELOPMENT PLANT CONST. COST</v>
          </cell>
          <cell r="D321" t="str">
            <v>NAOC JV OIL FACILITIES</v>
          </cell>
          <cell r="E321" t="str">
            <v>Progetti Distretto (Prod &amp; Maint, CRV, HSE Security)</v>
          </cell>
          <cell r="F321">
            <v>0</v>
          </cell>
        </row>
        <row r="322">
          <cell r="A322" t="str">
            <v>5DNG0201CRVD308</v>
          </cell>
          <cell r="B322" t="str">
            <v>CAPEX</v>
          </cell>
          <cell r="C322" t="str">
            <v>FIXED ASSET</v>
          </cell>
          <cell r="D322" t="str">
            <v>FIXED ASSET</v>
          </cell>
          <cell r="E322" t="str">
            <v>FIXED ASSET</v>
          </cell>
          <cell r="F322">
            <v>0</v>
          </cell>
        </row>
        <row r="323">
          <cell r="A323" t="str">
            <v>5DNG0201CRVD309</v>
          </cell>
          <cell r="B323" t="str">
            <v>CAPEX</v>
          </cell>
          <cell r="C323" t="str">
            <v>DEVELOPMENT PLANT CONST. COST</v>
          </cell>
          <cell r="D323" t="str">
            <v>NAOC JV GAS FACILITIES</v>
          </cell>
          <cell r="E323" t="str">
            <v>Progetti Distretto (Prod &amp; Maint, CRV, HSE Security)</v>
          </cell>
          <cell r="F323">
            <v>0</v>
          </cell>
        </row>
        <row r="324">
          <cell r="A324" t="str">
            <v>5DNG0201CRVD410</v>
          </cell>
          <cell r="B324" t="str">
            <v>CAPEX</v>
          </cell>
          <cell r="C324" t="str">
            <v>DEVELOPMENT PLANT CONST. COST</v>
          </cell>
          <cell r="D324" t="str">
            <v>NAOC JV OIL FACILITIES</v>
          </cell>
          <cell r="E324" t="str">
            <v>Progetti Distretto (Prod &amp; Maint, CRV, HSE Security)</v>
          </cell>
          <cell r="F324">
            <v>0</v>
          </cell>
        </row>
        <row r="325">
          <cell r="A325" t="str">
            <v>5DNG0201CRVD391</v>
          </cell>
          <cell r="B325" t="str">
            <v>CAPEX</v>
          </cell>
          <cell r="C325" t="str">
            <v>DEVELOPMENT PLANT CONST. COST</v>
          </cell>
          <cell r="D325" t="str">
            <v>NAOC JV OIL FACILITIES</v>
          </cell>
          <cell r="E325" t="str">
            <v>Progetti Distretto (Prod &amp; Maint, CRV, HSE Security)</v>
          </cell>
          <cell r="F325">
            <v>0</v>
          </cell>
        </row>
        <row r="326">
          <cell r="A326" t="str">
            <v>5DNG0201CRVD312</v>
          </cell>
          <cell r="B326" t="str">
            <v>CAPEX</v>
          </cell>
          <cell r="C326" t="str">
            <v>DEVELOPMENT PLANT CONST. COST</v>
          </cell>
          <cell r="D326" t="str">
            <v>NAOC JV HSE PROJECTS</v>
          </cell>
          <cell r="E326" t="str">
            <v>Progetti Distretto (Prod &amp; Maint, CRV, HSE Security)</v>
          </cell>
          <cell r="F326">
            <v>0</v>
          </cell>
        </row>
        <row r="327">
          <cell r="A327" t="str">
            <v>5ENG0201CRVD118</v>
          </cell>
          <cell r="B327" t="str">
            <v>CAPEX</v>
          </cell>
          <cell r="C327" t="str">
            <v>FIXED ASSET</v>
          </cell>
          <cell r="D327" t="str">
            <v>FIXED ASSET</v>
          </cell>
          <cell r="E327" t="str">
            <v>FIXED ASSET</v>
          </cell>
          <cell r="F327">
            <v>0</v>
          </cell>
        </row>
        <row r="328">
          <cell r="A328" t="str">
            <v>5PNG0201CRVD481</v>
          </cell>
          <cell r="B328" t="str">
            <v>CAPEX</v>
          </cell>
          <cell r="C328" t="str">
            <v>DEVELOPMENT PLANT CONST. COST</v>
          </cell>
          <cell r="D328" t="str">
            <v>NAOC JV HSE PROJECTS</v>
          </cell>
          <cell r="E328" t="str">
            <v>Progetti Distretto (Prod &amp; Maint, CRV, HSE Security)</v>
          </cell>
          <cell r="F328">
            <v>0</v>
          </cell>
        </row>
        <row r="329">
          <cell r="A329" t="str">
            <v>5ENG0201CRVD119</v>
          </cell>
          <cell r="B329" t="str">
            <v>CAPEX</v>
          </cell>
          <cell r="C329" t="str">
            <v>FIXED ASSET</v>
          </cell>
          <cell r="D329" t="str">
            <v>FIXED ASSET</v>
          </cell>
          <cell r="E329" t="str">
            <v>FIXED ASSET</v>
          </cell>
          <cell r="F329">
            <v>0</v>
          </cell>
        </row>
        <row r="330">
          <cell r="A330" t="str">
            <v>5ENG0201CRVD120</v>
          </cell>
          <cell r="B330" t="str">
            <v>CAPEX</v>
          </cell>
          <cell r="C330" t="str">
            <v>DEVELOPMENT PLANT CONST. COST</v>
          </cell>
          <cell r="D330" t="str">
            <v>NAOC JV HSE PROJECTS</v>
          </cell>
          <cell r="E330" t="str">
            <v>Progetti Distretto (Prod &amp; Maint, CRV, HSE Security)</v>
          </cell>
          <cell r="F330">
            <v>0</v>
          </cell>
        </row>
        <row r="331">
          <cell r="A331" t="str">
            <v>5ENG0201CRVD121</v>
          </cell>
          <cell r="B331" t="str">
            <v>CAPEX</v>
          </cell>
          <cell r="C331" t="str">
            <v>DEVELOPMENT PLANT CONST. COST</v>
          </cell>
          <cell r="D331" t="str">
            <v>NAOC JV HSE PROJECTS</v>
          </cell>
          <cell r="E331" t="str">
            <v>Progetti Distretto (Prod &amp; Maint, CRV, HSE Security)</v>
          </cell>
          <cell r="F331">
            <v>0</v>
          </cell>
        </row>
        <row r="332">
          <cell r="A332" t="str">
            <v>5ENG0221CRVD180</v>
          </cell>
          <cell r="B332" t="str">
            <v>CAPEX</v>
          </cell>
          <cell r="C332" t="str">
            <v>DEVELOPMENT PLANT CONST. COST</v>
          </cell>
          <cell r="D332" t="str">
            <v>NAOC JV HSE PROJECTS</v>
          </cell>
          <cell r="E332" t="str">
            <v>Progetti Distretto (Prod &amp; Maint, CRV, HSE Security)</v>
          </cell>
          <cell r="F332">
            <v>0</v>
          </cell>
        </row>
        <row r="333">
          <cell r="A333" t="str">
            <v>5ENG0223CRVD222</v>
          </cell>
          <cell r="B333" t="str">
            <v>CAPEX</v>
          </cell>
          <cell r="C333" t="str">
            <v>DEVELOPMENT PLANT CONST. COST</v>
          </cell>
          <cell r="D333" t="str">
            <v>NAOC JV HSE PROJECTS</v>
          </cell>
          <cell r="E333" t="str">
            <v>Progetti Distretto (Prod &amp; Maint, CRV, HSE Security)</v>
          </cell>
          <cell r="F333">
            <v>0</v>
          </cell>
        </row>
        <row r="334">
          <cell r="A334" t="str">
            <v>5PNG0223CRVD321</v>
          </cell>
          <cell r="B334" t="str">
            <v>CAPEX</v>
          </cell>
          <cell r="C334" t="str">
            <v>FIXED ASSET</v>
          </cell>
          <cell r="D334" t="str">
            <v>FIXED ASSET</v>
          </cell>
          <cell r="E334" t="str">
            <v>FIXED ASSET</v>
          </cell>
          <cell r="F334">
            <v>0</v>
          </cell>
        </row>
        <row r="335">
          <cell r="A335" t="str">
            <v>5ENG0225CRVD530</v>
          </cell>
          <cell r="B335" t="str">
            <v>CAPEX</v>
          </cell>
          <cell r="C335" t="str">
            <v>DEVELOPMENT PLANT CONST. COST</v>
          </cell>
          <cell r="D335" t="str">
            <v>NAOC JV HSE PROJECTS</v>
          </cell>
          <cell r="E335" t="str">
            <v>Progetti Distretto (Prod &amp; Maint, CRV, HSE Security)</v>
          </cell>
          <cell r="F335">
            <v>0</v>
          </cell>
        </row>
        <row r="336">
          <cell r="A336" t="str">
            <v>5ENG0227CRVD177</v>
          </cell>
          <cell r="B336" t="str">
            <v>CAPEX</v>
          </cell>
          <cell r="C336" t="str">
            <v>DEVELOPMENT PLANT CONST. COST</v>
          </cell>
          <cell r="D336" t="str">
            <v>NAOC JV HSE PROJECTS</v>
          </cell>
          <cell r="E336" t="str">
            <v>Progetti Distretto (Prod &amp; Maint, CRV, HSE Security)</v>
          </cell>
          <cell r="F336">
            <v>0</v>
          </cell>
        </row>
        <row r="337">
          <cell r="A337" t="str">
            <v>5ENG0221CRVD122</v>
          </cell>
          <cell r="B337" t="str">
            <v>CAPEX</v>
          </cell>
          <cell r="C337" t="str">
            <v>FIXED ASSET</v>
          </cell>
          <cell r="D337" t="str">
            <v>FIXED ASSET</v>
          </cell>
          <cell r="E337" t="str">
            <v>FIXED ASSET</v>
          </cell>
        </row>
        <row r="338">
          <cell r="A338" t="str">
            <v>5PNG0223CRVD400</v>
          </cell>
          <cell r="B338" t="str">
            <v>CAPEX</v>
          </cell>
          <cell r="C338" t="str">
            <v>DEVELOPMENT PLANT CONST. COST</v>
          </cell>
          <cell r="D338" t="str">
            <v>NAOC JV HSE PROJECTS</v>
          </cell>
          <cell r="E338" t="str">
            <v>Progetti Distretto (Prod &amp; Maint, CRV, HSE Security)</v>
          </cell>
        </row>
        <row r="339">
          <cell r="A339" t="str">
            <v>5PNG0201CRVD101</v>
          </cell>
          <cell r="B339" t="str">
            <v>CAPEX</v>
          </cell>
          <cell r="C339" t="str">
            <v>DEVELOPMENT PLANT CONST. COST</v>
          </cell>
          <cell r="D339" t="str">
            <v>NAOC JV HSE PROJECTS</v>
          </cell>
          <cell r="E339" t="str">
            <v>Progetti Distretto (Prod &amp; Maint, CRV, HSE Security)</v>
          </cell>
        </row>
        <row r="340">
          <cell r="A340" t="str">
            <v>5PNG0233CRVD201</v>
          </cell>
          <cell r="B340" t="str">
            <v>CAPEX</v>
          </cell>
          <cell r="C340" t="str">
            <v>FIXED ASSET</v>
          </cell>
          <cell r="D340" t="str">
            <v>FIXED ASSET</v>
          </cell>
          <cell r="E340" t="str">
            <v>FIXED ASSET</v>
          </cell>
        </row>
        <row r="341">
          <cell r="A341" t="str">
            <v>5PNG0201CRVD201</v>
          </cell>
          <cell r="B341" t="str">
            <v>CAPEX</v>
          </cell>
          <cell r="C341" t="str">
            <v>FIXED ASSET</v>
          </cell>
          <cell r="D341" t="str">
            <v>FIXED ASSET</v>
          </cell>
          <cell r="E341" t="str">
            <v>FIXED ASSET</v>
          </cell>
        </row>
        <row r="342">
          <cell r="A342" t="str">
            <v>5PNG0201CRVD202</v>
          </cell>
          <cell r="B342" t="str">
            <v>CAPEX</v>
          </cell>
          <cell r="C342" t="str">
            <v>FIXED ASSET</v>
          </cell>
          <cell r="D342" t="str">
            <v>FIXED ASSET</v>
          </cell>
          <cell r="E342" t="str">
            <v>FIXED ASSET</v>
          </cell>
        </row>
        <row r="343">
          <cell r="A343" t="str">
            <v>5PNG0201CRVD203</v>
          </cell>
          <cell r="B343" t="str">
            <v>CAPEX</v>
          </cell>
          <cell r="C343" t="str">
            <v>FIXED ASSET</v>
          </cell>
          <cell r="D343" t="str">
            <v>FIXED ASSET</v>
          </cell>
          <cell r="E343" t="str">
            <v>FIXED ASSET</v>
          </cell>
        </row>
        <row r="344">
          <cell r="A344" t="str">
            <v>5PNG0201CRVD204</v>
          </cell>
          <cell r="B344" t="str">
            <v>CAPEX</v>
          </cell>
          <cell r="C344" t="str">
            <v>FIXED ASSET</v>
          </cell>
          <cell r="D344" t="str">
            <v>FIXED ASSET</v>
          </cell>
          <cell r="E344" t="str">
            <v>FIXED ASSET</v>
          </cell>
        </row>
        <row r="345">
          <cell r="A345" t="str">
            <v>5PNG0201CRVD205</v>
          </cell>
          <cell r="B345" t="str">
            <v>CAPEX</v>
          </cell>
          <cell r="C345" t="str">
            <v>FIXED ASSET</v>
          </cell>
          <cell r="D345" t="str">
            <v>FIXED ASSET</v>
          </cell>
          <cell r="E345" t="str">
            <v>FIXED ASSET</v>
          </cell>
        </row>
        <row r="346">
          <cell r="A346" t="str">
            <v>5PNG0201CRVD206</v>
          </cell>
          <cell r="B346" t="str">
            <v>CAPEX</v>
          </cell>
          <cell r="C346" t="str">
            <v>FIXED ASSET</v>
          </cell>
          <cell r="D346" t="str">
            <v>FIXED ASSET</v>
          </cell>
          <cell r="E346" t="str">
            <v>FIXED ASSET</v>
          </cell>
        </row>
        <row r="347">
          <cell r="A347" t="str">
            <v>5PNG0201CRVD207</v>
          </cell>
          <cell r="B347" t="str">
            <v>CAPEX</v>
          </cell>
          <cell r="C347" t="str">
            <v>FIXED ASSET</v>
          </cell>
          <cell r="D347" t="str">
            <v>FIXED ASSET</v>
          </cell>
          <cell r="E347" t="str">
            <v>FIXED ASSET</v>
          </cell>
        </row>
        <row r="348">
          <cell r="A348" t="str">
            <v>5PNG0201CRVD208</v>
          </cell>
          <cell r="B348" t="str">
            <v>CAPEX</v>
          </cell>
          <cell r="C348" t="str">
            <v>FIXED ASSET</v>
          </cell>
          <cell r="D348" t="str">
            <v>FIXED ASSET</v>
          </cell>
          <cell r="E348" t="str">
            <v>FIXED ASSET</v>
          </cell>
        </row>
        <row r="349">
          <cell r="A349" t="str">
            <v>5PNG0201CRVD209</v>
          </cell>
          <cell r="B349" t="str">
            <v>CAPEX</v>
          </cell>
          <cell r="C349" t="str">
            <v>FIXED ASSET</v>
          </cell>
          <cell r="D349" t="str">
            <v>FIXED ASSET</v>
          </cell>
          <cell r="E349" t="str">
            <v>FIXED ASSET</v>
          </cell>
        </row>
        <row r="350">
          <cell r="A350" t="str">
            <v>5PNG0201CRVD210</v>
          </cell>
          <cell r="B350" t="str">
            <v>CAPEX</v>
          </cell>
          <cell r="C350" t="str">
            <v>FIXED ASSET</v>
          </cell>
          <cell r="D350" t="str">
            <v>FIXED ASSET</v>
          </cell>
          <cell r="E350" t="str">
            <v>FIXED ASSET</v>
          </cell>
        </row>
        <row r="351">
          <cell r="A351" t="str">
            <v>5PNG0201CRVD211</v>
          </cell>
          <cell r="B351" t="str">
            <v>CAPEX</v>
          </cell>
          <cell r="C351" t="str">
            <v>FIXED ASSET</v>
          </cell>
          <cell r="D351" t="str">
            <v>FIXED ASSET</v>
          </cell>
          <cell r="E351" t="str">
            <v>FIXED ASSET</v>
          </cell>
        </row>
        <row r="352">
          <cell r="A352" t="str">
            <v>5PNG0201CRVD212</v>
          </cell>
          <cell r="B352" t="str">
            <v>CAPEX</v>
          </cell>
          <cell r="C352" t="str">
            <v>FIXED ASSET</v>
          </cell>
          <cell r="D352" t="str">
            <v>FIXED ASSET</v>
          </cell>
          <cell r="E352" t="str">
            <v>FIXED ASSET</v>
          </cell>
        </row>
        <row r="353">
          <cell r="A353" t="str">
            <v>5PNG0201CRVD213</v>
          </cell>
          <cell r="B353" t="str">
            <v>CAPEX</v>
          </cell>
          <cell r="C353" t="str">
            <v>FIXED ASSET</v>
          </cell>
          <cell r="D353" t="str">
            <v>FIXED ASSET</v>
          </cell>
          <cell r="E353" t="str">
            <v>FIXED ASSET</v>
          </cell>
          <cell r="F353">
            <v>0</v>
          </cell>
        </row>
        <row r="354">
          <cell r="A354" t="str">
            <v>5PNG0201CRVD214</v>
          </cell>
          <cell r="B354" t="str">
            <v>CAPEX</v>
          </cell>
          <cell r="C354" t="str">
            <v>FIXED ASSET</v>
          </cell>
          <cell r="D354" t="str">
            <v>FIXED ASSET</v>
          </cell>
          <cell r="E354" t="str">
            <v>FIXED ASSET</v>
          </cell>
          <cell r="F354">
            <v>0</v>
          </cell>
        </row>
        <row r="355">
          <cell r="A355" t="str">
            <v>5PNG0201CRVD215</v>
          </cell>
          <cell r="B355" t="str">
            <v>CAPEX</v>
          </cell>
          <cell r="C355" t="str">
            <v>FIXED ASSET</v>
          </cell>
          <cell r="D355" t="str">
            <v>FIXED ASSET</v>
          </cell>
          <cell r="E355" t="str">
            <v>FIXED ASSET</v>
          </cell>
          <cell r="F355">
            <v>0</v>
          </cell>
        </row>
        <row r="356">
          <cell r="A356" t="str">
            <v>5PNG0201CRVD216</v>
          </cell>
          <cell r="B356" t="str">
            <v>CAPEX</v>
          </cell>
          <cell r="C356" t="str">
            <v>FIXED ASSET</v>
          </cell>
          <cell r="D356" t="str">
            <v>FIXED ASSET</v>
          </cell>
          <cell r="E356" t="str">
            <v>FIXED ASSET</v>
          </cell>
          <cell r="F356">
            <v>0</v>
          </cell>
        </row>
        <row r="357">
          <cell r="A357" t="str">
            <v>5PNG0201CRVD217</v>
          </cell>
          <cell r="B357" t="str">
            <v>CAPEX</v>
          </cell>
          <cell r="C357" t="str">
            <v>FIXED ASSET</v>
          </cell>
          <cell r="D357" t="str">
            <v>FIXED ASSET</v>
          </cell>
          <cell r="E357" t="str">
            <v>FIXED ASSET</v>
          </cell>
          <cell r="F357">
            <v>0</v>
          </cell>
        </row>
        <row r="358">
          <cell r="A358" t="str">
            <v>5PNG0201CRVD218</v>
          </cell>
          <cell r="B358" t="str">
            <v>CAPEX</v>
          </cell>
          <cell r="C358" t="str">
            <v>FIXED ASSET</v>
          </cell>
          <cell r="D358" t="str">
            <v>FIXED ASSET</v>
          </cell>
          <cell r="E358" t="str">
            <v>FIXED ASSET</v>
          </cell>
          <cell r="F358">
            <v>0</v>
          </cell>
        </row>
        <row r="359">
          <cell r="A359" t="str">
            <v>5DNG0223CRVD333</v>
          </cell>
          <cell r="B359" t="str">
            <v>CAPEX</v>
          </cell>
          <cell r="C359" t="str">
            <v>FIXED ASSET</v>
          </cell>
          <cell r="D359" t="str">
            <v>FIXED ASSET</v>
          </cell>
          <cell r="E359" t="str">
            <v>FIXED ASSET</v>
          </cell>
          <cell r="F359">
            <v>0</v>
          </cell>
        </row>
        <row r="360">
          <cell r="A360" t="str">
            <v>5DNG0223CRVD334</v>
          </cell>
          <cell r="B360" t="str">
            <v>CAPEX</v>
          </cell>
          <cell r="C360" t="str">
            <v>FIXED ASSET</v>
          </cell>
          <cell r="D360" t="str">
            <v>FIXED ASSET</v>
          </cell>
          <cell r="E360" t="str">
            <v>FIXED ASSET</v>
          </cell>
          <cell r="F360">
            <v>0</v>
          </cell>
        </row>
        <row r="361">
          <cell r="A361" t="str">
            <v>5DNG0223CRVD335</v>
          </cell>
          <cell r="B361" t="str">
            <v>CAPEX</v>
          </cell>
          <cell r="C361" t="str">
            <v>FIXED ASSET</v>
          </cell>
          <cell r="D361" t="str">
            <v>FIXED ASSET</v>
          </cell>
          <cell r="E361" t="str">
            <v>FIXED ASSET</v>
          </cell>
          <cell r="F361">
            <v>0</v>
          </cell>
        </row>
        <row r="362">
          <cell r="A362" t="str">
            <v>5PNG0201CRVD219</v>
          </cell>
          <cell r="B362" t="str">
            <v>CAPEX</v>
          </cell>
          <cell r="C362" t="str">
            <v>FIXED ASSET</v>
          </cell>
          <cell r="D362" t="str">
            <v>FIXED ASSET</v>
          </cell>
          <cell r="E362" t="str">
            <v>FIXED ASSET</v>
          </cell>
          <cell r="F362">
            <v>0</v>
          </cell>
        </row>
        <row r="363">
          <cell r="A363" t="str">
            <v>5DNG0201CRVD280</v>
          </cell>
          <cell r="B363" t="str">
            <v>CAPEX</v>
          </cell>
          <cell r="C363" t="str">
            <v>DEVELOPMENT PLANT CONST. COST</v>
          </cell>
          <cell r="D363" t="str">
            <v>NAOC JV WELLS</v>
          </cell>
          <cell r="E363" t="str">
            <v>drilling NAOC JV</v>
          </cell>
          <cell r="F363" t="str">
            <v>PO</v>
          </cell>
        </row>
        <row r="364">
          <cell r="A364" t="str">
            <v>4CNG0201EXPL104</v>
          </cell>
          <cell r="B364" t="str">
            <v>CAPEX</v>
          </cell>
          <cell r="C364" t="str">
            <v>EXPLORATION COST  DRILLING</v>
          </cell>
          <cell r="D364" t="str">
            <v>EXPLORATION</v>
          </cell>
          <cell r="E364" t="str">
            <v>EXPLORATION</v>
          </cell>
          <cell r="F364">
            <v>0</v>
          </cell>
        </row>
        <row r="365">
          <cell r="A365" t="str">
            <v>4CNG0201EXPL105</v>
          </cell>
          <cell r="B365" t="str">
            <v>CAPEX</v>
          </cell>
          <cell r="C365" t="str">
            <v>EXPLORATION COST  DRILLING</v>
          </cell>
          <cell r="D365" t="str">
            <v>EXPLORATION</v>
          </cell>
          <cell r="E365" t="str">
            <v>EXPLORATION</v>
          </cell>
          <cell r="F365">
            <v>0</v>
          </cell>
        </row>
        <row r="366">
          <cell r="A366" t="str">
            <v>4CNG0201EXPL106</v>
          </cell>
          <cell r="B366" t="str">
            <v>CAPEX</v>
          </cell>
          <cell r="C366" t="str">
            <v>EXPLORATION COST  DRILLING</v>
          </cell>
          <cell r="D366" t="str">
            <v>EXPLORATION</v>
          </cell>
          <cell r="E366" t="str">
            <v>EXPLORATION</v>
          </cell>
          <cell r="F366">
            <v>0</v>
          </cell>
        </row>
        <row r="367">
          <cell r="A367" t="str">
            <v>4CNG0201EXPL110</v>
          </cell>
          <cell r="B367" t="str">
            <v>CAPEX</v>
          </cell>
          <cell r="C367" t="str">
            <v>EXPLORATION COST  DRILLING</v>
          </cell>
          <cell r="D367" t="str">
            <v>EXPLORATION</v>
          </cell>
          <cell r="E367" t="str">
            <v>EXPLORATION</v>
          </cell>
          <cell r="F367">
            <v>0</v>
          </cell>
        </row>
        <row r="368">
          <cell r="A368" t="str">
            <v>4CNG0201EXPL107</v>
          </cell>
          <cell r="B368" t="str">
            <v>CAPEX</v>
          </cell>
          <cell r="C368" t="str">
            <v>EXPLORATION COST  DRILLING</v>
          </cell>
          <cell r="D368" t="str">
            <v>EXPLORATION</v>
          </cell>
          <cell r="E368" t="str">
            <v>EXPLORATION</v>
          </cell>
          <cell r="F368">
            <v>0</v>
          </cell>
        </row>
        <row r="369">
          <cell r="A369" t="str">
            <v>4CNG0201EXPL108</v>
          </cell>
          <cell r="B369" t="str">
            <v>CAPEX</v>
          </cell>
          <cell r="C369" t="str">
            <v>EXPLORATION COST  DRILLING</v>
          </cell>
          <cell r="D369" t="str">
            <v>EXPLORATION</v>
          </cell>
          <cell r="E369" t="str">
            <v>EXPLORATION</v>
          </cell>
          <cell r="F369">
            <v>0</v>
          </cell>
        </row>
        <row r="370">
          <cell r="A370" t="str">
            <v>4CNG0201EXPL111</v>
          </cell>
          <cell r="B370" t="str">
            <v>CAPEX</v>
          </cell>
          <cell r="C370" t="str">
            <v>EXPLORATION COST  DRILLING</v>
          </cell>
          <cell r="D370" t="str">
            <v>EXPLORATION</v>
          </cell>
          <cell r="E370" t="str">
            <v>EXPLORATION</v>
          </cell>
          <cell r="F370">
            <v>0</v>
          </cell>
        </row>
        <row r="371">
          <cell r="A371" t="str">
            <v>4CNG0201EXPL109</v>
          </cell>
          <cell r="B371" t="str">
            <v>CAPEX</v>
          </cell>
          <cell r="C371" t="str">
            <v>EXPLORATION COST  DRILLING</v>
          </cell>
          <cell r="D371" t="str">
            <v>EXPLORATION</v>
          </cell>
          <cell r="E371" t="str">
            <v>EXPLORATION</v>
          </cell>
          <cell r="F371">
            <v>0</v>
          </cell>
        </row>
        <row r="372">
          <cell r="A372" t="str">
            <v>8ZNG0209IPPD113</v>
          </cell>
          <cell r="B372" t="str">
            <v>UNABSORBED G&amp;A</v>
          </cell>
          <cell r="C372" t="str">
            <v>UNABSORBED G&amp;A</v>
          </cell>
          <cell r="D372" t="str">
            <v>UNABSORBED G&amp;A</v>
          </cell>
          <cell r="E372" t="str">
            <v>Other costs (NDDC, SXD, Legal, Unabs G&amp;A, Overhead Serv charge)</v>
          </cell>
          <cell r="F372">
            <v>0</v>
          </cell>
        </row>
        <row r="373">
          <cell r="A373" t="str">
            <v>8ZNG0221NOIL781</v>
          </cell>
          <cell r="B373" t="str">
            <v>UNABSORBED G&amp;A</v>
          </cell>
          <cell r="C373" t="str">
            <v>UNABSORBED G&amp;A</v>
          </cell>
          <cell r="D373" t="str">
            <v>UNABSORBED G&amp;A</v>
          </cell>
          <cell r="E373" t="str">
            <v>Other costs (NDDC, SXD, Legal, Unabs G&amp;A, Overhead Serv charge)</v>
          </cell>
          <cell r="F373">
            <v>0</v>
          </cell>
        </row>
        <row r="374">
          <cell r="A374" t="str">
            <v>8ZNG0223OVHR010</v>
          </cell>
          <cell r="B374" t="str">
            <v>UNABSORBED G&amp;A</v>
          </cell>
          <cell r="C374" t="str">
            <v>UNABSORBED G&amp;A</v>
          </cell>
          <cell r="D374" t="str">
            <v>UNABSORBED G&amp;A</v>
          </cell>
          <cell r="E374" t="str">
            <v>Other costs (NDDC, SXD, Legal, Unabs G&amp;A, Overhead Serv charge)</v>
          </cell>
          <cell r="F374">
            <v>0</v>
          </cell>
        </row>
        <row r="375">
          <cell r="A375" t="str">
            <v>8ZNG0225OVHR010</v>
          </cell>
          <cell r="B375" t="str">
            <v>UNABSORBED G&amp;A</v>
          </cell>
          <cell r="C375" t="str">
            <v>UNABSORBED G&amp;A</v>
          </cell>
          <cell r="D375" t="str">
            <v>UNABSORBED G&amp;A</v>
          </cell>
          <cell r="E375" t="str">
            <v>Other costs (NDDC, SXD, Legal, Unabs G&amp;A, Overhead Serv charge)</v>
          </cell>
          <cell r="F375">
            <v>0</v>
          </cell>
        </row>
        <row r="376">
          <cell r="A376" t="str">
            <v>8ZNG0227OVHR010</v>
          </cell>
          <cell r="B376" t="str">
            <v>UNABSORBED G&amp;A</v>
          </cell>
          <cell r="C376" t="str">
            <v>UNABSORBED G&amp;A</v>
          </cell>
          <cell r="D376" t="str">
            <v>UNABSORBED G&amp;A</v>
          </cell>
          <cell r="E376" t="str">
            <v>Other costs (NDDC, SXD, Legal, Unabs G&amp;A, Overhead Serv charge)</v>
          </cell>
          <cell r="F376">
            <v>0</v>
          </cell>
        </row>
        <row r="377">
          <cell r="A377" t="str">
            <v>8ENG0201HROD104</v>
          </cell>
          <cell r="B377" t="str">
            <v>UNABSORBED G&amp;A</v>
          </cell>
          <cell r="C377" t="str">
            <v>UNABSORBED G&amp;A</v>
          </cell>
          <cell r="D377" t="str">
            <v>UNABSORBED G&amp;A</v>
          </cell>
          <cell r="E377" t="str">
            <v>Other costs (NDDC, SXD, Legal, Unabs G&amp;A, Overhead Serv charge)</v>
          </cell>
          <cell r="F377">
            <v>0</v>
          </cell>
        </row>
        <row r="378">
          <cell r="A378" t="str">
            <v>8ENG0201HROD105</v>
          </cell>
          <cell r="B378" t="str">
            <v>UNABSORBED G&amp;A</v>
          </cell>
          <cell r="C378" t="str">
            <v>UNABSORBED G&amp;A</v>
          </cell>
          <cell r="D378" t="str">
            <v>UNABSORBED G&amp;A</v>
          </cell>
          <cell r="E378" t="str">
            <v>Other costs (NDDC, SXD, Legal, Unabs G&amp;A, Overhead Serv charge)</v>
          </cell>
          <cell r="F378">
            <v>0</v>
          </cell>
        </row>
        <row r="379">
          <cell r="A379" t="str">
            <v>5PNG0201HSED200</v>
          </cell>
          <cell r="B379" t="str">
            <v>CAPEX</v>
          </cell>
          <cell r="C379" t="str">
            <v>DEVELOPMENT PLANT CONST. COST</v>
          </cell>
          <cell r="D379" t="str">
            <v>NAOC JV HSE PROJECTS</v>
          </cell>
          <cell r="E379" t="str">
            <v>Progetti Distretto (Prod &amp; Maint, CRV, HSE Security)</v>
          </cell>
          <cell r="F379">
            <v>0</v>
          </cell>
        </row>
        <row r="380">
          <cell r="A380" t="str">
            <v>5ENG0201HSED100</v>
          </cell>
          <cell r="B380" t="str">
            <v>CAPEX</v>
          </cell>
          <cell r="C380" t="str">
            <v>DEVELOPMENT PLANT CONST. COST</v>
          </cell>
          <cell r="D380" t="str">
            <v>NAOC JV HSE PROJECTS</v>
          </cell>
          <cell r="E380" t="str">
            <v>Progetti Distretto (Prod &amp; Maint, CRV, HSE Security)</v>
          </cell>
          <cell r="F380">
            <v>0</v>
          </cell>
        </row>
        <row r="381">
          <cell r="A381" t="str">
            <v>6ENG0221ICTD211</v>
          </cell>
          <cell r="B381" t="str">
            <v>OPEX</v>
          </cell>
          <cell r="C381" t="str">
            <v>OPERATING COST</v>
          </cell>
          <cell r="D381" t="str">
            <v>OPEX</v>
          </cell>
          <cell r="E381" t="str">
            <v>OPEX</v>
          </cell>
          <cell r="F381">
            <v>0</v>
          </cell>
        </row>
        <row r="382">
          <cell r="A382" t="str">
            <v>6ENG0223ICTD210</v>
          </cell>
          <cell r="B382" t="str">
            <v>OPEX</v>
          </cell>
          <cell r="C382" t="str">
            <v>OPERATING COST</v>
          </cell>
          <cell r="D382" t="str">
            <v>OPEX</v>
          </cell>
          <cell r="E382" t="str">
            <v>OPEX</v>
          </cell>
          <cell r="F382">
            <v>0</v>
          </cell>
        </row>
        <row r="383">
          <cell r="A383" t="str">
            <v>6ENG0225ICTD190</v>
          </cell>
          <cell r="B383" t="str">
            <v>OPEX</v>
          </cell>
          <cell r="C383" t="str">
            <v>OPERATING COST</v>
          </cell>
          <cell r="D383" t="str">
            <v>OPEX</v>
          </cell>
          <cell r="E383" t="str">
            <v>OPEX</v>
          </cell>
          <cell r="F383">
            <v>0</v>
          </cell>
        </row>
        <row r="384">
          <cell r="A384" t="str">
            <v>6ENG0227ICTD215</v>
          </cell>
          <cell r="B384" t="str">
            <v>OPEX</v>
          </cell>
          <cell r="C384" t="str">
            <v>OPERATING COST</v>
          </cell>
          <cell r="D384" t="str">
            <v>OPEX</v>
          </cell>
          <cell r="E384" t="str">
            <v>OPEX</v>
          </cell>
          <cell r="F384">
            <v>0</v>
          </cell>
        </row>
        <row r="385">
          <cell r="A385" t="str">
            <v>5PNG0201IEME111</v>
          </cell>
          <cell r="B385" t="str">
            <v>CAPEX</v>
          </cell>
          <cell r="C385" t="str">
            <v>FIXED ASSET</v>
          </cell>
          <cell r="D385" t="str">
            <v>FIXED ASSET</v>
          </cell>
          <cell r="E385" t="str">
            <v>FIXED ASSET</v>
          </cell>
        </row>
        <row r="386">
          <cell r="A386" t="str">
            <v>6JNG0201NOIL501.2.3.4.5.8.13</v>
          </cell>
          <cell r="B386" t="str">
            <v>OPEX</v>
          </cell>
          <cell r="C386" t="str">
            <v>OPERATING COST</v>
          </cell>
          <cell r="D386" t="str">
            <v>OPEX</v>
          </cell>
          <cell r="E386" t="str">
            <v>OPEX</v>
          </cell>
        </row>
        <row r="387">
          <cell r="A387" t="str">
            <v>5ONG0221LARD100</v>
          </cell>
          <cell r="B387" t="str">
            <v>CAPEX</v>
          </cell>
          <cell r="C387" t="str">
            <v>FIXED ASSET</v>
          </cell>
          <cell r="D387" t="str">
            <v>FIXED ASSET</v>
          </cell>
          <cell r="E387" t="str">
            <v>FIXED ASSET</v>
          </cell>
        </row>
        <row r="388">
          <cell r="A388" t="str">
            <v>5ONG0221LARD103</v>
          </cell>
          <cell r="B388" t="str">
            <v>CAPEX</v>
          </cell>
          <cell r="C388" t="str">
            <v>FIXED ASSET</v>
          </cell>
          <cell r="D388" t="str">
            <v>FIXED ASSET</v>
          </cell>
          <cell r="E388" t="str">
            <v>FIXED ASSET</v>
          </cell>
        </row>
        <row r="389">
          <cell r="A389" t="str">
            <v>5ONG0221LARD105</v>
          </cell>
          <cell r="B389" t="str">
            <v>CAPEX</v>
          </cell>
          <cell r="C389" t="str">
            <v>FIXED ASSET</v>
          </cell>
          <cell r="D389" t="str">
            <v>FIXED ASSET</v>
          </cell>
          <cell r="E389" t="str">
            <v>FIXED ASSET</v>
          </cell>
        </row>
        <row r="390">
          <cell r="A390" t="str">
            <v>5ONG0205LARD250</v>
          </cell>
          <cell r="B390" t="str">
            <v>CAPEX</v>
          </cell>
          <cell r="C390" t="str">
            <v>FIXED ASSET</v>
          </cell>
          <cell r="D390" t="str">
            <v>FIXED ASSET</v>
          </cell>
          <cell r="E390" t="str">
            <v>FIXED ASSET</v>
          </cell>
        </row>
        <row r="391">
          <cell r="A391" t="str">
            <v>5ONG0205LARD251</v>
          </cell>
          <cell r="B391" t="str">
            <v>CAPEX</v>
          </cell>
          <cell r="C391" t="str">
            <v>FIXED ASSET</v>
          </cell>
          <cell r="D391" t="str">
            <v>FIXED ASSET</v>
          </cell>
          <cell r="E391" t="str">
            <v>FIXED ASSET</v>
          </cell>
        </row>
        <row r="392">
          <cell r="A392" t="str">
            <v>5ONG0205HSSE252</v>
          </cell>
          <cell r="B392" t="str">
            <v>CAPEX</v>
          </cell>
          <cell r="C392" t="str">
            <v>FIXED ASSET</v>
          </cell>
          <cell r="D392" t="str">
            <v>FIXED ASSET</v>
          </cell>
          <cell r="E392" t="str">
            <v>FIXED ASSET</v>
          </cell>
        </row>
        <row r="393">
          <cell r="A393" t="str">
            <v>8ENG0201NOIL510</v>
          </cell>
          <cell r="B393" t="str">
            <v>UNABSORBED G&amp;A</v>
          </cell>
          <cell r="C393" t="str">
            <v>UNABSORBED G&amp;A</v>
          </cell>
          <cell r="D393" t="str">
            <v>UNABSORBED G&amp;A</v>
          </cell>
          <cell r="E393" t="str">
            <v>Other costs (NDDC, SXD, Legal, Unabs G&amp;A, Overhead Serv charge)</v>
          </cell>
        </row>
        <row r="394">
          <cell r="A394" t="str">
            <v>5DNG0201PRJD106</v>
          </cell>
          <cell r="B394" t="str">
            <v>CAPEX</v>
          </cell>
          <cell r="C394" t="str">
            <v>DEVELOPMENT PLANT CONST. COST</v>
          </cell>
          <cell r="D394" t="str">
            <v>Naoc Assets Integrity Projects_PD</v>
          </cell>
          <cell r="E394" t="str">
            <v>PROJECT GMJ (incl unitized - excl drillex)</v>
          </cell>
        </row>
        <row r="395">
          <cell r="A395" t="str">
            <v>5DNG0201PRJD107</v>
          </cell>
          <cell r="B395" t="str">
            <v>CAPEX</v>
          </cell>
          <cell r="C395" t="str">
            <v>DEVELOPMENT PLANT CONST. COST</v>
          </cell>
          <cell r="D395" t="str">
            <v>Naoc Assets Integrity Projects_PD</v>
          </cell>
          <cell r="E395" t="str">
            <v>PROJECT GMJ (incl unitized - excl drillex)</v>
          </cell>
        </row>
        <row r="396">
          <cell r="A396" t="str">
            <v>5DNG0207NWEL524</v>
          </cell>
          <cell r="B396" t="str">
            <v>CAPEX</v>
          </cell>
          <cell r="C396" t="str">
            <v>DEVELOPMENT PLANT CONST. COST</v>
          </cell>
          <cell r="D396" t="str">
            <v>NAOC Flaring Down Projects -Others</v>
          </cell>
          <cell r="E396" t="str">
            <v>PROJECT GMJ (incl unitized - excl drillex)</v>
          </cell>
        </row>
        <row r="397">
          <cell r="A397" t="str">
            <v xml:space="preserve">5DNG0205PSAM137 </v>
          </cell>
          <cell r="B397" t="str">
            <v>CAPEX</v>
          </cell>
          <cell r="C397" t="str">
            <v>DEVELOPMENT STUDY COST</v>
          </cell>
          <cell r="D397" t="str">
            <v>Samabri_Biseni Development</v>
          </cell>
          <cell r="E397" t="str">
            <v>PROJECT GMJ (incl unitized - excl drillex)</v>
          </cell>
        </row>
        <row r="398">
          <cell r="A398" t="str">
            <v>5DNG0221CRVD385</v>
          </cell>
          <cell r="B398" t="str">
            <v>CAPEX</v>
          </cell>
          <cell r="C398" t="str">
            <v>DEVELOPMENT STUDY COST</v>
          </cell>
          <cell r="D398" t="str">
            <v>Akri Oguta Development</v>
          </cell>
          <cell r="E398" t="str">
            <v>PROJECT GMJ (incl unitized - excl drillex)</v>
          </cell>
        </row>
        <row r="399">
          <cell r="A399" t="str">
            <v>5ENG0207PRJD100</v>
          </cell>
          <cell r="B399" t="str">
            <v>CAPEX</v>
          </cell>
          <cell r="C399" t="str">
            <v>DEVELOPMENT PLANT CONST. COST</v>
          </cell>
          <cell r="D399" t="str">
            <v>NAOC Flaring Down Projects -Others</v>
          </cell>
          <cell r="E399" t="str">
            <v>PROJECT GMJ (incl unitized - excl drillex)</v>
          </cell>
        </row>
        <row r="400">
          <cell r="A400" t="str">
            <v>5DNG0201PRJD105</v>
          </cell>
          <cell r="B400" t="str">
            <v>CAPEX</v>
          </cell>
          <cell r="C400" t="str">
            <v>DEVELOPMENT PLANT CONST. COST</v>
          </cell>
          <cell r="D400" t="str">
            <v>MANUSO DEVELOPMENT</v>
          </cell>
          <cell r="E400" t="str">
            <v>PROJECT GMJ (incl unitized - excl drillex)</v>
          </cell>
        </row>
        <row r="401">
          <cell r="A401" t="str">
            <v>5DNG0201PRJD108</v>
          </cell>
          <cell r="B401" t="str">
            <v>CAPEX</v>
          </cell>
          <cell r="C401" t="str">
            <v>DEVELOPMENT PLANT CONST. COST</v>
          </cell>
          <cell r="D401" t="str">
            <v>Naoc Assets Integrity Projects_PD</v>
          </cell>
          <cell r="E401" t="str">
            <v>PROJECT GMJ (incl unitized - excl drillex)</v>
          </cell>
          <cell r="F401">
            <v>0</v>
          </cell>
        </row>
        <row r="402">
          <cell r="A402" t="str">
            <v>5ENG0207PRJD109</v>
          </cell>
          <cell r="B402" t="str">
            <v>CAPEX</v>
          </cell>
          <cell r="C402" t="str">
            <v>DEVELOPMENT PLANT CONST. COST</v>
          </cell>
          <cell r="D402" t="str">
            <v>Naoc Assets Integrity Projects_PD</v>
          </cell>
          <cell r="E402" t="str">
            <v>PROJECT GMJ (incl unitized - excl drillex)</v>
          </cell>
          <cell r="F402">
            <v>0</v>
          </cell>
        </row>
        <row r="403">
          <cell r="A403" t="str">
            <v>5ENG0207IPPD110</v>
          </cell>
          <cell r="B403" t="str">
            <v>CAPEX</v>
          </cell>
          <cell r="C403" t="str">
            <v>DEVELOPMENT PLANT CONST. COST</v>
          </cell>
          <cell r="D403" t="str">
            <v>NAOC T1- T6 Extension + T7  Projects</v>
          </cell>
          <cell r="E403" t="str">
            <v>PROJECT GMJ (incl unitized - excl drillex)</v>
          </cell>
          <cell r="F403">
            <v>0</v>
          </cell>
        </row>
        <row r="404">
          <cell r="A404" t="str">
            <v>5ENG0231PRJD100</v>
          </cell>
          <cell r="B404" t="str">
            <v>CAPEX</v>
          </cell>
          <cell r="C404" t="str">
            <v>DEVELOPMENT PLANT CONST. COST</v>
          </cell>
          <cell r="D404" t="str">
            <v>NAOC T1- T6 Extension + T7  Projects</v>
          </cell>
          <cell r="E404" t="str">
            <v>PROJECT GMJ (incl unitized - excl drillex)</v>
          </cell>
          <cell r="F404">
            <v>0</v>
          </cell>
        </row>
        <row r="405">
          <cell r="A405" t="str">
            <v>5DNG0201PRJD109</v>
          </cell>
          <cell r="B405" t="str">
            <v>CAPEX</v>
          </cell>
          <cell r="C405" t="str">
            <v>DEVELOPMENT PLANT CONST. COST</v>
          </cell>
          <cell r="D405" t="str">
            <v>Naoc Assets Integrity Projects_PD</v>
          </cell>
          <cell r="E405" t="str">
            <v>PROJECT GMJ (incl unitized - excl drillex)</v>
          </cell>
          <cell r="F405">
            <v>0</v>
          </cell>
        </row>
        <row r="406">
          <cell r="A406" t="str">
            <v>5DNG0231PRJD100</v>
          </cell>
          <cell r="B406" t="str">
            <v>CAPEX</v>
          </cell>
          <cell r="C406" t="str">
            <v>DEVELOPMENT PLANT CONST. COST</v>
          </cell>
          <cell r="D406" t="str">
            <v>NAOC Obiafu Deep Projects</v>
          </cell>
          <cell r="E406" t="str">
            <v>PROJECT GMJ (incl unitized - excl drillex)</v>
          </cell>
          <cell r="F406">
            <v>0</v>
          </cell>
        </row>
        <row r="407">
          <cell r="A407" t="str">
            <v>5DNG0231PRJD101</v>
          </cell>
          <cell r="B407" t="str">
            <v>CAPEX</v>
          </cell>
          <cell r="C407" t="str">
            <v>DEVELOPMENT PLANT CONST. COST</v>
          </cell>
          <cell r="D407" t="str">
            <v>NAOC Idu NAG wells &amp; FS upgrade Projects</v>
          </cell>
          <cell r="E407" t="str">
            <v>PROJECT GMJ (incl unitized - excl drillex)</v>
          </cell>
          <cell r="F407">
            <v>0</v>
          </cell>
        </row>
        <row r="408">
          <cell r="A408" t="str">
            <v>5ENG0207PRJD110</v>
          </cell>
          <cell r="B408" t="str">
            <v>CAPEX</v>
          </cell>
          <cell r="C408" t="str">
            <v>DEVELOPMENT PLANT CONST. COST</v>
          </cell>
          <cell r="D408" t="str">
            <v>NAOC T1- T6 Extension + T7  Projects</v>
          </cell>
          <cell r="E408" t="str">
            <v>PROJECT GMJ (incl unitized - excl drillex)</v>
          </cell>
          <cell r="F408">
            <v>0</v>
          </cell>
        </row>
        <row r="409">
          <cell r="A409" t="str">
            <v>5ENG0207PRJD111</v>
          </cell>
          <cell r="B409" t="str">
            <v>CAPEX</v>
          </cell>
          <cell r="C409" t="str">
            <v>DEVELOPMENT PLANT CONST. COST</v>
          </cell>
          <cell r="D409" t="str">
            <v>NAOC T1- T6 Extension + T7  Projects</v>
          </cell>
          <cell r="E409" t="str">
            <v>PROJECT GMJ (incl unitized - excl drillex)</v>
          </cell>
          <cell r="F409">
            <v>0</v>
          </cell>
        </row>
        <row r="410">
          <cell r="A410" t="str">
            <v>5ENG0207PRJD112</v>
          </cell>
          <cell r="B410" t="str">
            <v>CAPEX</v>
          </cell>
          <cell r="C410" t="str">
            <v>DEVELOPMENT PLANT CONST. COST</v>
          </cell>
          <cell r="D410" t="str">
            <v>Naoc Assets Integrity Projects_PD</v>
          </cell>
          <cell r="E410" t="str">
            <v>PROJECT GMJ (incl unitized - excl drillex)</v>
          </cell>
          <cell r="F410">
            <v>0</v>
          </cell>
        </row>
        <row r="411">
          <cell r="A411" t="str">
            <v>5DNG0207PRJD110</v>
          </cell>
          <cell r="B411" t="str">
            <v>CAPEX</v>
          </cell>
          <cell r="C411" t="str">
            <v>DEVELOPMENT PLANT CONST. COST</v>
          </cell>
          <cell r="D411" t="str">
            <v>NAOC Waste Water Management Projects</v>
          </cell>
          <cell r="E411" t="str">
            <v>PROJECT GMJ (incl unitized - excl drillex)</v>
          </cell>
          <cell r="F411">
            <v>0</v>
          </cell>
        </row>
        <row r="412">
          <cell r="A412" t="str">
            <v>5DNG0207PRJD111</v>
          </cell>
          <cell r="B412" t="str">
            <v>CAPEX</v>
          </cell>
          <cell r="C412" t="str">
            <v>DEVELOPMENT PLANT CONST. COST</v>
          </cell>
          <cell r="D412" t="str">
            <v>NAOC Flaring Down Projects -Others</v>
          </cell>
          <cell r="E412" t="str">
            <v>PROJECT GMJ (incl unitized - excl drillex)</v>
          </cell>
          <cell r="F412">
            <v>0</v>
          </cell>
        </row>
        <row r="413">
          <cell r="A413" t="str">
            <v>5DNG0207PRJD112</v>
          </cell>
          <cell r="B413" t="str">
            <v>CAPEX</v>
          </cell>
          <cell r="C413" t="str">
            <v>DEVELOPMENT PLANT CONST. COST</v>
          </cell>
          <cell r="D413" t="str">
            <v>Naoc Assets Integrity Projects_PD</v>
          </cell>
          <cell r="E413" t="str">
            <v>PROJECT GMJ (incl unitized - excl drillex)</v>
          </cell>
          <cell r="F413">
            <v>0</v>
          </cell>
        </row>
        <row r="414">
          <cell r="A414" t="str">
            <v>6ANG0201PEDD800</v>
          </cell>
          <cell r="B414" t="str">
            <v>OPEX</v>
          </cell>
          <cell r="C414" t="str">
            <v>OPERATING COST</v>
          </cell>
          <cell r="D414" t="str">
            <v>OPEX</v>
          </cell>
          <cell r="E414" t="str">
            <v>OPEX</v>
          </cell>
          <cell r="F414">
            <v>0</v>
          </cell>
        </row>
        <row r="415">
          <cell r="A415" t="str">
            <v>5DNG0207PRJD113</v>
          </cell>
          <cell r="B415" t="str">
            <v>CAPEX</v>
          </cell>
          <cell r="C415" t="str">
            <v>DEVELOPMENT STUDY COST</v>
          </cell>
          <cell r="D415" t="str">
            <v>NAOC JV WELLS</v>
          </cell>
          <cell r="E415" t="str">
            <v>drilling NAOC JV</v>
          </cell>
          <cell r="F415" t="str">
            <v>PO</v>
          </cell>
        </row>
        <row r="416">
          <cell r="A416" t="str">
            <v>6ANG0201PEDD570</v>
          </cell>
          <cell r="B416" t="str">
            <v>OPEX</v>
          </cell>
          <cell r="C416" t="str">
            <v>OPERATING COST</v>
          </cell>
          <cell r="D416" t="str">
            <v>OPEX</v>
          </cell>
          <cell r="E416" t="str">
            <v>OPEX</v>
          </cell>
          <cell r="F416">
            <v>0</v>
          </cell>
        </row>
        <row r="417">
          <cell r="A417" t="str">
            <v>6ANG0201PEDD200</v>
          </cell>
          <cell r="B417" t="str">
            <v>OPEX</v>
          </cell>
          <cell r="C417" t="str">
            <v>OPERATING COST</v>
          </cell>
          <cell r="D417" t="str">
            <v>OPEX</v>
          </cell>
          <cell r="E417" t="str">
            <v>OPEX</v>
          </cell>
          <cell r="F417">
            <v>0</v>
          </cell>
        </row>
        <row r="418">
          <cell r="A418" t="str">
            <v>6ANG0201PEDD201</v>
          </cell>
          <cell r="B418" t="str">
            <v>OPEX</v>
          </cell>
          <cell r="C418" t="str">
            <v>OPERATING COST</v>
          </cell>
          <cell r="D418" t="str">
            <v>OPEX</v>
          </cell>
          <cell r="E418" t="str">
            <v>OPEX</v>
          </cell>
          <cell r="F418">
            <v>0</v>
          </cell>
        </row>
        <row r="419">
          <cell r="A419" t="str">
            <v>6ANG0221PEDD100</v>
          </cell>
          <cell r="B419" t="str">
            <v>OPEX</v>
          </cell>
          <cell r="C419" t="str">
            <v>OPERATING COST</v>
          </cell>
          <cell r="D419" t="str">
            <v>OPEX</v>
          </cell>
          <cell r="E419" t="str">
            <v>OPEX</v>
          </cell>
          <cell r="F419">
            <v>0</v>
          </cell>
        </row>
        <row r="420">
          <cell r="A420" t="str">
            <v>6ANG0223PEDD105</v>
          </cell>
          <cell r="B420" t="str">
            <v>OPEX</v>
          </cell>
          <cell r="C420" t="str">
            <v>OPERATING COST</v>
          </cell>
          <cell r="D420" t="str">
            <v>OPEX</v>
          </cell>
          <cell r="E420" t="str">
            <v>OPEX</v>
          </cell>
          <cell r="F420">
            <v>0</v>
          </cell>
        </row>
        <row r="421">
          <cell r="A421" t="str">
            <v>6ANG0225PEDD200</v>
          </cell>
          <cell r="B421" t="str">
            <v>OPEX</v>
          </cell>
          <cell r="C421" t="str">
            <v>OPERATING COST</v>
          </cell>
          <cell r="D421" t="str">
            <v>OPEX</v>
          </cell>
          <cell r="E421" t="str">
            <v>OPEX</v>
          </cell>
          <cell r="F421">
            <v>0</v>
          </cell>
        </row>
        <row r="422">
          <cell r="A422" t="str">
            <v>6ANG0205PEDD200</v>
          </cell>
          <cell r="B422" t="str">
            <v>OPEX</v>
          </cell>
          <cell r="C422" t="str">
            <v>OPERATING COST</v>
          </cell>
          <cell r="D422" t="str">
            <v>OPEX</v>
          </cell>
          <cell r="E422" t="str">
            <v>OPEX</v>
          </cell>
          <cell r="F422">
            <v>0</v>
          </cell>
        </row>
        <row r="423">
          <cell r="A423" t="str">
            <v>6ANG0205PEDD250</v>
          </cell>
          <cell r="B423" t="str">
            <v>OPEX</v>
          </cell>
          <cell r="C423" t="str">
            <v>OPERATING COST</v>
          </cell>
          <cell r="D423" t="str">
            <v>OPEX</v>
          </cell>
          <cell r="E423" t="str">
            <v>OPEX</v>
          </cell>
          <cell r="F423">
            <v>0</v>
          </cell>
        </row>
        <row r="424">
          <cell r="A424" t="str">
            <v>6ANG0227PEDD230</v>
          </cell>
          <cell r="B424" t="str">
            <v>OPEX</v>
          </cell>
          <cell r="C424" t="str">
            <v>OPERATING COST</v>
          </cell>
          <cell r="D424" t="str">
            <v>OPEX</v>
          </cell>
          <cell r="E424" t="str">
            <v>OPEX</v>
          </cell>
          <cell r="F424">
            <v>0</v>
          </cell>
        </row>
        <row r="425">
          <cell r="A425" t="str">
            <v>6ANG0227PEDD231</v>
          </cell>
          <cell r="B425" t="str">
            <v>OPEX</v>
          </cell>
          <cell r="C425" t="str">
            <v>OPERATING COST</v>
          </cell>
          <cell r="D425" t="str">
            <v>OPEX</v>
          </cell>
          <cell r="E425" t="str">
            <v>OPEX</v>
          </cell>
          <cell r="F425">
            <v>0</v>
          </cell>
        </row>
        <row r="426">
          <cell r="A426" t="str">
            <v>6ENG0201PEDD106</v>
          </cell>
          <cell r="B426" t="str">
            <v>OPEX</v>
          </cell>
          <cell r="C426" t="str">
            <v>OPERATING COST</v>
          </cell>
          <cell r="D426" t="str">
            <v>OPEX</v>
          </cell>
          <cell r="E426" t="str">
            <v>OPEX</v>
          </cell>
          <cell r="F426">
            <v>0</v>
          </cell>
        </row>
        <row r="427">
          <cell r="A427" t="str">
            <v>5CNG0233PEDD200</v>
          </cell>
          <cell r="B427" t="str">
            <v>CAPEX</v>
          </cell>
          <cell r="C427" t="str">
            <v>DEVELOPMENT STUDY COST</v>
          </cell>
          <cell r="D427" t="str">
            <v>NAOC JV WELLS</v>
          </cell>
          <cell r="E427" t="str">
            <v>drilling NAOC JV</v>
          </cell>
          <cell r="F427" t="str">
            <v>PO</v>
          </cell>
        </row>
        <row r="428">
          <cell r="A428" t="str">
            <v>5CNG0231PEDD150</v>
          </cell>
          <cell r="B428" t="str">
            <v>CAPEX</v>
          </cell>
          <cell r="C428" t="str">
            <v>DEVELOPMENT STUDY COST</v>
          </cell>
          <cell r="D428" t="str">
            <v>NAOC JV WELLS</v>
          </cell>
          <cell r="E428" t="str">
            <v>drilling NAOC JV</v>
          </cell>
          <cell r="F428" t="str">
            <v>PO</v>
          </cell>
        </row>
        <row r="429">
          <cell r="A429" t="str">
            <v>5CNG0201PEDD285</v>
          </cell>
          <cell r="B429" t="str">
            <v>CAPEX</v>
          </cell>
          <cell r="C429" t="str">
            <v>DEVELOPMENT STUDY COST</v>
          </cell>
          <cell r="D429" t="str">
            <v>NAOC JV WELLS</v>
          </cell>
          <cell r="E429" t="str">
            <v>drilling NAOC JV</v>
          </cell>
          <cell r="F429" t="str">
            <v>PO</v>
          </cell>
        </row>
        <row r="430">
          <cell r="A430" t="str">
            <v>5CNG0205PEDD247</v>
          </cell>
          <cell r="B430" t="str">
            <v>CAPEX</v>
          </cell>
          <cell r="C430" t="str">
            <v>DEVELOPMENT STUDY COST</v>
          </cell>
          <cell r="D430" t="str">
            <v>NAOC JV WELLS</v>
          </cell>
          <cell r="E430" t="str">
            <v>drilling NAOC JV</v>
          </cell>
          <cell r="F430" t="str">
            <v>PO</v>
          </cell>
        </row>
        <row r="431">
          <cell r="A431" t="str">
            <v>5ENG0201PODD511</v>
          </cell>
          <cell r="B431" t="str">
            <v>CAPEX</v>
          </cell>
          <cell r="C431" t="str">
            <v>DEVELOPMENT PLANT CONST. COST</v>
          </cell>
          <cell r="D431" t="str">
            <v>NAOC JV OIL FACILITIES</v>
          </cell>
          <cell r="E431" t="str">
            <v>Progetti Distretto (Prod &amp; Maint, CRV, HSE Security)</v>
          </cell>
          <cell r="F431">
            <v>0</v>
          </cell>
        </row>
        <row r="432">
          <cell r="A432" t="str">
            <v>6ENG0207PODD211</v>
          </cell>
          <cell r="B432" t="str">
            <v>OPEX</v>
          </cell>
          <cell r="C432" t="str">
            <v>OPERATING COST</v>
          </cell>
          <cell r="D432" t="str">
            <v>OPEX</v>
          </cell>
          <cell r="E432" t="str">
            <v>OPEX</v>
          </cell>
          <cell r="F432">
            <v>0</v>
          </cell>
        </row>
        <row r="433">
          <cell r="A433" t="str">
            <v>6ENG0201PODD107</v>
          </cell>
          <cell r="B433" t="str">
            <v>OPEX</v>
          </cell>
          <cell r="C433" t="str">
            <v>OPERATING COST</v>
          </cell>
          <cell r="D433" t="str">
            <v>OPEX</v>
          </cell>
          <cell r="E433" t="str">
            <v>OPEX</v>
          </cell>
          <cell r="F433">
            <v>0</v>
          </cell>
        </row>
        <row r="434">
          <cell r="A434" t="str">
            <v>5DNG0201PODD103</v>
          </cell>
          <cell r="B434" t="str">
            <v>CAPEX</v>
          </cell>
          <cell r="C434" t="str">
            <v>DEVELOPMENT PLANT CONST. COST</v>
          </cell>
          <cell r="D434" t="str">
            <v>NAOC JV OIL FACILITIES</v>
          </cell>
          <cell r="E434" t="str">
            <v>Progetti Distretto (Prod &amp; Maint, CRV, HSE Security)</v>
          </cell>
          <cell r="F434">
            <v>0</v>
          </cell>
        </row>
        <row r="435">
          <cell r="A435" t="str">
            <v>6ENG0201PODD108</v>
          </cell>
          <cell r="B435" t="str">
            <v>OPEX</v>
          </cell>
          <cell r="C435" t="str">
            <v>OPERATING COST</v>
          </cell>
          <cell r="D435" t="str">
            <v>OPEX</v>
          </cell>
          <cell r="E435" t="str">
            <v>OPEX</v>
          </cell>
          <cell r="F435">
            <v>0</v>
          </cell>
        </row>
        <row r="436">
          <cell r="A436" t="str">
            <v>5DNG0201PODD104</v>
          </cell>
          <cell r="B436" t="str">
            <v>CAPEX</v>
          </cell>
          <cell r="C436" t="str">
            <v>DEVELOPMENT PLANT CONST. COST</v>
          </cell>
          <cell r="D436" t="str">
            <v>NAOC JV OIL FACILITIES</v>
          </cell>
          <cell r="E436" t="str">
            <v>Progetti Distretto (Prod &amp; Maint, CRV, HSE Security)</v>
          </cell>
          <cell r="F436">
            <v>0</v>
          </cell>
        </row>
        <row r="437">
          <cell r="A437" t="str">
            <v>5ENG0207PODD100</v>
          </cell>
          <cell r="B437" t="str">
            <v>CAPEX</v>
          </cell>
          <cell r="C437" t="str">
            <v>DEVELOPMENT PLANT CONST. COST</v>
          </cell>
          <cell r="D437" t="str">
            <v>NAOC JV OIL FACILITIES</v>
          </cell>
          <cell r="E437" t="str">
            <v>Progetti Distretto (Prod &amp; Maint, CRV, HSE Security)</v>
          </cell>
          <cell r="F437">
            <v>0</v>
          </cell>
        </row>
        <row r="438">
          <cell r="A438" t="str">
            <v>5ENG0201PODD103</v>
          </cell>
          <cell r="B438" t="str">
            <v>CAPEX</v>
          </cell>
          <cell r="C438" t="str">
            <v>DEVELOPMENT PLANT CONST. COST</v>
          </cell>
          <cell r="D438" t="str">
            <v>NAOC JV OIL FACILITIES</v>
          </cell>
          <cell r="E438" t="str">
            <v>Progetti Distretto (Prod &amp; Maint, CRV, HSE Security)</v>
          </cell>
          <cell r="F438">
            <v>0</v>
          </cell>
        </row>
        <row r="439">
          <cell r="A439" t="str">
            <v>5ENG0201PODD104</v>
          </cell>
          <cell r="B439" t="str">
            <v>CAPEX</v>
          </cell>
          <cell r="C439" t="str">
            <v>DEVELOPMENT PLANT CONST. COST</v>
          </cell>
          <cell r="D439" t="str">
            <v>NAOC JV OIL FACILITIES</v>
          </cell>
          <cell r="E439" t="str">
            <v>Progetti Distretto (Prod &amp; Maint, CRV, HSE Security)</v>
          </cell>
          <cell r="F439">
            <v>0</v>
          </cell>
        </row>
        <row r="440">
          <cell r="A440" t="str">
            <v>5ENG0223PODD110</v>
          </cell>
          <cell r="B440" t="str">
            <v>CAPEX</v>
          </cell>
          <cell r="C440" t="str">
            <v>DEVELOPMENT PLANT CONST. COST</v>
          </cell>
          <cell r="D440" t="str">
            <v>NAOC JV OIL FACILITIES</v>
          </cell>
          <cell r="E440" t="str">
            <v>Progetti Distretto (Prod &amp; Maint, CRV, HSE Security)</v>
          </cell>
          <cell r="F440">
            <v>0</v>
          </cell>
        </row>
        <row r="441">
          <cell r="A441" t="str">
            <v>5ENG0225PODD110</v>
          </cell>
          <cell r="B441" t="str">
            <v>CAPEX</v>
          </cell>
          <cell r="C441" t="str">
            <v>DEVELOPMENT PLANT CONST. COST</v>
          </cell>
          <cell r="D441" t="str">
            <v>NAOC JV OIL FACILITIES</v>
          </cell>
          <cell r="E441" t="str">
            <v>Progetti Distretto (Prod &amp; Maint, CRV, HSE Security)</v>
          </cell>
          <cell r="F441">
            <v>0</v>
          </cell>
        </row>
        <row r="442">
          <cell r="A442" t="str">
            <v>5DNG0201PODD105</v>
          </cell>
          <cell r="B442" t="str">
            <v>CAPEX</v>
          </cell>
          <cell r="C442" t="str">
            <v>DEVELOPMENT PLANT CONST. COST</v>
          </cell>
          <cell r="D442" t="str">
            <v>NAOC JV OIL FACILITIES</v>
          </cell>
          <cell r="E442" t="str">
            <v>Progetti Distretto (Prod &amp; Maint, CRV, HSE Security)</v>
          </cell>
          <cell r="F442">
            <v>0</v>
          </cell>
        </row>
        <row r="443">
          <cell r="A443" t="str">
            <v>6JNG0201NOIL506, 7, 9, 10, 12</v>
          </cell>
          <cell r="B443" t="str">
            <v>OPEX</v>
          </cell>
          <cell r="C443" t="str">
            <v>OPERATING COST</v>
          </cell>
          <cell r="D443" t="str">
            <v>OPEX</v>
          </cell>
          <cell r="E443" t="str">
            <v>OPEX</v>
          </cell>
          <cell r="F443">
            <v>0</v>
          </cell>
        </row>
        <row r="444">
          <cell r="A444" t="str">
            <v>5PNG0205SECD800</v>
          </cell>
          <cell r="B444" t="str">
            <v>CAPEX</v>
          </cell>
          <cell r="C444" t="str">
            <v>DEVELOPMENT PLANT CONST. COST</v>
          </cell>
          <cell r="D444" t="str">
            <v>NAOC JV HSE PROJECTS</v>
          </cell>
          <cell r="E444" t="str">
            <v>Progetti Distretto (Prod &amp; Maint, CRV, HSE Security)</v>
          </cell>
          <cell r="F444">
            <v>0</v>
          </cell>
        </row>
        <row r="445">
          <cell r="A445" t="str">
            <v>5ENG0231SECD109</v>
          </cell>
          <cell r="B445" t="str">
            <v>CAPEX</v>
          </cell>
          <cell r="C445" t="str">
            <v>DEVELOPMENT PLANT CONST. COST</v>
          </cell>
          <cell r="D445" t="str">
            <v>NAOC JV HSE PROJECTS</v>
          </cell>
          <cell r="E445" t="str">
            <v>Progetti Distretto (Prod &amp; Maint, CRV, HSE Security)</v>
          </cell>
          <cell r="F445">
            <v>0</v>
          </cell>
        </row>
        <row r="446">
          <cell r="A446" t="str">
            <v>5PNG0201SECD100</v>
          </cell>
          <cell r="B446" t="str">
            <v>CAPEX</v>
          </cell>
          <cell r="C446" t="str">
            <v>DEVELOPMENT PLANT CONST. COST</v>
          </cell>
          <cell r="D446" t="str">
            <v>NAOC JV HSE PROJECTS</v>
          </cell>
          <cell r="E446" t="str">
            <v>Progetti Distretto (Prod &amp; Maint, CRV, HSE Security)</v>
          </cell>
          <cell r="F446">
            <v>0</v>
          </cell>
        </row>
        <row r="447">
          <cell r="A447" t="str">
            <v>5DNG0201SECD103</v>
          </cell>
          <cell r="B447" t="str">
            <v>CAPEX</v>
          </cell>
          <cell r="C447" t="str">
            <v>DEVELOPMENT PLANT CONST. COST</v>
          </cell>
          <cell r="D447" t="str">
            <v>NAOC JV HSE PROJECTS</v>
          </cell>
          <cell r="E447" t="str">
            <v>Progetti Distretto (Prod &amp; Maint, CRV, HSE Security)</v>
          </cell>
          <cell r="F447">
            <v>0</v>
          </cell>
        </row>
        <row r="448">
          <cell r="A448" t="str">
            <v>5PNG0201SECD105</v>
          </cell>
          <cell r="B448" t="str">
            <v>CAPEX</v>
          </cell>
          <cell r="C448" t="str">
            <v>DEVELOPMENT PLANT CONST. COST</v>
          </cell>
          <cell r="D448" t="str">
            <v>NAOC JV HSE PROJECTS</v>
          </cell>
          <cell r="E448" t="str">
            <v>Progetti Distretto (Prod &amp; Maint, CRV, HSE Security)</v>
          </cell>
          <cell r="F448">
            <v>0</v>
          </cell>
        </row>
        <row r="449">
          <cell r="A449" t="str">
            <v>5PNG0201SECD106</v>
          </cell>
          <cell r="B449" t="str">
            <v>CAPEX</v>
          </cell>
          <cell r="C449" t="str">
            <v>DEVELOPMENT PLANT CONST. COST</v>
          </cell>
          <cell r="D449" t="str">
            <v>NAOC JV HSE PROJECTS</v>
          </cell>
          <cell r="E449" t="str">
            <v>Progetti Distretto (Prod &amp; Maint, CRV, HSE Security)</v>
          </cell>
          <cell r="F449">
            <v>0</v>
          </cell>
        </row>
        <row r="450">
          <cell r="A450" t="str">
            <v>5PNG0201SECD107</v>
          </cell>
          <cell r="B450" t="str">
            <v>CAPEX</v>
          </cell>
          <cell r="C450" t="str">
            <v>DEVELOPMENT PLANT CONST. COST</v>
          </cell>
          <cell r="D450" t="str">
            <v>NAOC JV HSE PROJECTS</v>
          </cell>
          <cell r="E450" t="str">
            <v>Progetti Distretto (Prod &amp; Maint, CRV, HSE Security)</v>
          </cell>
          <cell r="F450">
            <v>0</v>
          </cell>
        </row>
        <row r="451">
          <cell r="A451" t="str">
            <v>5DNG0201SECD110</v>
          </cell>
          <cell r="B451" t="str">
            <v>CAPEX</v>
          </cell>
          <cell r="C451" t="str">
            <v>DEVELOPMENT PLANT CONST. COST</v>
          </cell>
          <cell r="D451" t="str">
            <v>NAOC JV HSE PROJECTS</v>
          </cell>
          <cell r="E451" t="str">
            <v>Progetti Distretto (Prod &amp; Maint, CRV, HSE Security)</v>
          </cell>
          <cell r="F451">
            <v>0</v>
          </cell>
        </row>
        <row r="452">
          <cell r="A452" t="str">
            <v>5DNG0201SECD111</v>
          </cell>
          <cell r="B452" t="str">
            <v>CAPEX</v>
          </cell>
          <cell r="C452" t="str">
            <v>DEVELOPMENT PLANT CONST. COST</v>
          </cell>
          <cell r="D452" t="str">
            <v>NAOC JV HSE PROJECTS</v>
          </cell>
          <cell r="E452" t="str">
            <v>Progetti Distretto (Prod &amp; Maint, CRV, HSE Security)</v>
          </cell>
          <cell r="F452">
            <v>0</v>
          </cell>
        </row>
        <row r="453">
          <cell r="A453" t="str">
            <v>5DNG0201SECD112</v>
          </cell>
          <cell r="B453" t="str">
            <v>CAPEX</v>
          </cell>
          <cell r="C453" t="str">
            <v>DEVELOPMENT PLANT CONST. COST</v>
          </cell>
          <cell r="D453" t="str">
            <v>NAOC JV HSE PROJECTS</v>
          </cell>
          <cell r="E453" t="str">
            <v>Progetti Distretto (Prod &amp; Maint, CRV, HSE Security)</v>
          </cell>
          <cell r="F453">
            <v>0</v>
          </cell>
        </row>
        <row r="454">
          <cell r="A454" t="str">
            <v>5DNG0201SECD113</v>
          </cell>
          <cell r="B454" t="str">
            <v>CAPEX</v>
          </cell>
          <cell r="C454" t="str">
            <v>DEVELOPMENT PLANT CONST. COST</v>
          </cell>
          <cell r="D454" t="str">
            <v>NAOC JV HSE PROJECTS</v>
          </cell>
          <cell r="E454" t="str">
            <v>Progetti Distretto (Prod &amp; Maint, CRV, HSE Security)</v>
          </cell>
          <cell r="F454">
            <v>0</v>
          </cell>
        </row>
        <row r="455">
          <cell r="A455" t="str">
            <v>5DNG0201SECD114</v>
          </cell>
          <cell r="B455" t="str">
            <v>CAPEX</v>
          </cell>
          <cell r="C455" t="str">
            <v>DEVELOPMENT PLANT CONST. COST</v>
          </cell>
          <cell r="D455" t="str">
            <v>NAOC JV HSE PROJECTS</v>
          </cell>
          <cell r="E455" t="str">
            <v>Progetti Distretto (Prod &amp; Maint, CRV, HSE Security)</v>
          </cell>
          <cell r="F455">
            <v>0</v>
          </cell>
        </row>
        <row r="456">
          <cell r="A456" t="str">
            <v>5DNG0201SECD115</v>
          </cell>
          <cell r="B456" t="str">
            <v>CAPEX</v>
          </cell>
          <cell r="C456" t="str">
            <v>DEVELOPMENT PLANT CONST. COST</v>
          </cell>
          <cell r="D456" t="str">
            <v>NAOC JV HSE PROJECTS</v>
          </cell>
          <cell r="E456" t="str">
            <v>Progetti Distretto (Prod &amp; Maint, CRV, HSE Security)</v>
          </cell>
          <cell r="F456">
            <v>0</v>
          </cell>
        </row>
        <row r="457">
          <cell r="A457" t="str">
            <v>5DNG0201SECD116</v>
          </cell>
          <cell r="B457" t="str">
            <v>CAPEX</v>
          </cell>
          <cell r="C457" t="str">
            <v>DEVELOPMENT PLANT CONST. COST</v>
          </cell>
          <cell r="D457" t="str">
            <v>NAOC JV HSE PROJECTS</v>
          </cell>
          <cell r="E457" t="str">
            <v>Progetti Distretto (Prod &amp; Maint, CRV, HSE Security)</v>
          </cell>
          <cell r="F457">
            <v>0</v>
          </cell>
        </row>
        <row r="458">
          <cell r="A458" t="str">
            <v>5DNG0201SECD117</v>
          </cell>
          <cell r="B458" t="str">
            <v>CAPEX</v>
          </cell>
          <cell r="C458" t="str">
            <v>DEVELOPMENT PLANT CONST. COST</v>
          </cell>
          <cell r="D458" t="str">
            <v>NAOC JV HSE PROJECTS</v>
          </cell>
          <cell r="E458" t="str">
            <v>Progetti Distretto (Prod &amp; Maint, CRV, HSE Security)</v>
          </cell>
          <cell r="F458">
            <v>0</v>
          </cell>
        </row>
        <row r="459">
          <cell r="A459" t="str">
            <v>8ENG0221TRNDI107</v>
          </cell>
          <cell r="B459" t="str">
            <v>UNABSORBED G&amp;A</v>
          </cell>
          <cell r="C459" t="str">
            <v>UNABSORBED G&amp;A</v>
          </cell>
          <cell r="D459" t="str">
            <v>UNABSORBED G&amp;A</v>
          </cell>
          <cell r="E459" t="str">
            <v>Other costs (NDDC, SXD, Legal, Unabs G&amp;A, Overhead Serv charge)</v>
          </cell>
          <cell r="F459">
            <v>0</v>
          </cell>
        </row>
        <row r="460">
          <cell r="A460" t="str">
            <v>5BNG0201WOPD447</v>
          </cell>
          <cell r="B460" t="str">
            <v>CAPEX</v>
          </cell>
          <cell r="C460" t="str">
            <v>DEVELOPMENT DRILLING COST</v>
          </cell>
          <cell r="D460" t="str">
            <v>NAOC JV WELLS</v>
          </cell>
          <cell r="E460" t="str">
            <v>drilling NAOC JV</v>
          </cell>
          <cell r="F460" t="str">
            <v>PO</v>
          </cell>
        </row>
        <row r="461">
          <cell r="A461" t="str">
            <v>6CNG0201NOIL416 </v>
          </cell>
          <cell r="B461" t="str">
            <v>OPEX</v>
          </cell>
          <cell r="C461" t="str">
            <v>OPERATING COST</v>
          </cell>
          <cell r="D461" t="str">
            <v>OPEX</v>
          </cell>
          <cell r="E461" t="str">
            <v>OPEX</v>
          </cell>
          <cell r="F461">
            <v>0</v>
          </cell>
        </row>
        <row r="462">
          <cell r="A462" t="str">
            <v>6CNG0201NOIL417   </v>
          </cell>
          <cell r="B462" t="str">
            <v>OPEX</v>
          </cell>
          <cell r="C462" t="str">
            <v>OPERATING COST</v>
          </cell>
          <cell r="D462" t="str">
            <v>OPEX</v>
          </cell>
          <cell r="E462" t="str">
            <v>OPEX</v>
          </cell>
          <cell r="F462">
            <v>0</v>
          </cell>
        </row>
        <row r="463">
          <cell r="A463" t="str">
            <v>5BNG0231WOPD631</v>
          </cell>
          <cell r="B463" t="str">
            <v>CAPEX</v>
          </cell>
          <cell r="C463" t="str">
            <v>DEVELOPMENT DRILLING COST</v>
          </cell>
          <cell r="D463" t="str">
            <v>NAOC JV WELLS</v>
          </cell>
          <cell r="E463" t="str">
            <v>drilling NAOC JV</v>
          </cell>
          <cell r="F463" t="str">
            <v>PO</v>
          </cell>
        </row>
        <row r="464">
          <cell r="A464" t="str">
            <v>5CNG0231WOPD390</v>
          </cell>
          <cell r="B464" t="str">
            <v>CAPEX</v>
          </cell>
          <cell r="C464" t="str">
            <v>DEVELOPMENT DRILLING COST</v>
          </cell>
          <cell r="D464" t="str">
            <v>NAOC JV WELLS</v>
          </cell>
          <cell r="E464" t="str">
            <v>drilling NAOC JV</v>
          </cell>
          <cell r="F464" t="str">
            <v>PO</v>
          </cell>
        </row>
        <row r="465">
          <cell r="A465" t="str">
            <v>5CNG0231WOPD155</v>
          </cell>
          <cell r="B465" t="str">
            <v>CAPEX</v>
          </cell>
          <cell r="C465" t="str">
            <v>DEVELOPMENT DRILLING COST</v>
          </cell>
          <cell r="D465" t="str">
            <v>NAOC JV WELLS</v>
          </cell>
          <cell r="E465" t="str">
            <v>drilling NAOC JV</v>
          </cell>
          <cell r="F465" t="str">
            <v>PO</v>
          </cell>
        </row>
        <row r="466">
          <cell r="A466" t="str">
            <v>5BNG0205WOPD359</v>
          </cell>
          <cell r="B466" t="str">
            <v>CAPEX</v>
          </cell>
          <cell r="C466" t="str">
            <v>DEVELOPMENT DRILLING COST</v>
          </cell>
          <cell r="D466" t="str">
            <v>Samabri_Biseni Development</v>
          </cell>
          <cell r="E466" t="str">
            <v>PROJECT GMJ (incl unitized - excl drillex)</v>
          </cell>
          <cell r="F466" t="str">
            <v>DEV</v>
          </cell>
        </row>
        <row r="467">
          <cell r="A467" t="str">
            <v>5BNG0205WOPD360</v>
          </cell>
          <cell r="B467" t="str">
            <v>CAPEX</v>
          </cell>
          <cell r="C467" t="str">
            <v>DEVELOPMENT DRILLING COST</v>
          </cell>
          <cell r="D467" t="str">
            <v>Samabri_Biseni Development</v>
          </cell>
          <cell r="E467" t="str">
            <v>PROJECT GMJ (incl unitized - excl drillex)</v>
          </cell>
          <cell r="F467" t="str">
            <v>DEV</v>
          </cell>
        </row>
        <row r="468">
          <cell r="A468" t="str">
            <v>6ENG0233WOPD001</v>
          </cell>
          <cell r="B468" t="str">
            <v>OPEX</v>
          </cell>
          <cell r="C468" t="str">
            <v>OPERATING COST</v>
          </cell>
          <cell r="D468" t="str">
            <v>OPEX</v>
          </cell>
          <cell r="E468" t="str">
            <v>OPEX</v>
          </cell>
          <cell r="F468">
            <v>0</v>
          </cell>
        </row>
        <row r="469">
          <cell r="A469" t="str">
            <v>6ENG0201WOPD103</v>
          </cell>
          <cell r="B469" t="str">
            <v>OPEX</v>
          </cell>
          <cell r="C469" t="str">
            <v>OPERATING COST</v>
          </cell>
          <cell r="D469" t="str">
            <v>OPEX</v>
          </cell>
          <cell r="E469" t="str">
            <v>OPEX</v>
          </cell>
          <cell r="F469">
            <v>0</v>
          </cell>
        </row>
        <row r="470">
          <cell r="A470" t="str">
            <v>6ENG0201WOPD104</v>
          </cell>
          <cell r="B470" t="str">
            <v>OPEX</v>
          </cell>
          <cell r="C470" t="str">
            <v>OPERATING COST</v>
          </cell>
          <cell r="D470" t="str">
            <v>OPEX</v>
          </cell>
          <cell r="E470" t="str">
            <v>OPEX</v>
          </cell>
          <cell r="F470">
            <v>0</v>
          </cell>
        </row>
        <row r="471">
          <cell r="A471" t="str">
            <v>6ENG0201WOPD105</v>
          </cell>
          <cell r="B471" t="str">
            <v>OPEX</v>
          </cell>
          <cell r="C471" t="str">
            <v>OPERATING COST</v>
          </cell>
          <cell r="D471" t="str">
            <v>OPEX</v>
          </cell>
          <cell r="E471" t="str">
            <v>OPEX</v>
          </cell>
          <cell r="F471">
            <v>0</v>
          </cell>
        </row>
        <row r="472">
          <cell r="A472" t="str">
            <v>6ENG0201WOPD106</v>
          </cell>
          <cell r="B472" t="str">
            <v>OPEX</v>
          </cell>
          <cell r="C472" t="str">
            <v>OPERATING COST</v>
          </cell>
          <cell r="D472" t="str">
            <v>OPEX</v>
          </cell>
          <cell r="E472" t="str">
            <v>OPEX</v>
          </cell>
          <cell r="F472">
            <v>0</v>
          </cell>
        </row>
        <row r="473">
          <cell r="A473" t="str">
            <v>6ENG0201WOPD107</v>
          </cell>
          <cell r="B473" t="str">
            <v>OPEX</v>
          </cell>
          <cell r="C473" t="str">
            <v>OPERATING COST</v>
          </cell>
          <cell r="D473" t="str">
            <v>OPEX</v>
          </cell>
          <cell r="E473" t="str">
            <v>OPEX</v>
          </cell>
          <cell r="F473">
            <v>0</v>
          </cell>
        </row>
        <row r="474">
          <cell r="A474" t="str">
            <v>5BNG0231WOPD350</v>
          </cell>
          <cell r="B474" t="str">
            <v>CAPEX</v>
          </cell>
          <cell r="C474" t="str">
            <v>DEVELOPMENT DRILLING COST</v>
          </cell>
          <cell r="D474" t="str">
            <v>NAOC JV WELLS</v>
          </cell>
          <cell r="E474" t="str">
            <v>drilling NAOC JV</v>
          </cell>
          <cell r="F474" t="str">
            <v>PO</v>
          </cell>
        </row>
        <row r="475">
          <cell r="A475" t="str">
            <v>5BNG0231WOPD351</v>
          </cell>
          <cell r="B475" t="str">
            <v>CAPEX</v>
          </cell>
          <cell r="C475" t="str">
            <v>DEVELOPMENT DRILLING COST</v>
          </cell>
          <cell r="D475" t="str">
            <v>NAOC JV WELLS</v>
          </cell>
          <cell r="E475" t="str">
            <v>drilling NAOC JV</v>
          </cell>
          <cell r="F475" t="str">
            <v>PO</v>
          </cell>
        </row>
        <row r="476">
          <cell r="A476" t="str">
            <v>5BNG0231WOPD352</v>
          </cell>
          <cell r="B476" t="str">
            <v>CAPEX</v>
          </cell>
          <cell r="C476" t="str">
            <v>DEVELOPMENT DRILLING COST</v>
          </cell>
          <cell r="D476" t="str">
            <v>NAOC JV WELLS</v>
          </cell>
          <cell r="E476" t="str">
            <v>drilling NAOC JV</v>
          </cell>
          <cell r="F476" t="str">
            <v>PO</v>
          </cell>
        </row>
        <row r="477">
          <cell r="A477" t="str">
            <v>5BNG0201WOPD371</v>
          </cell>
          <cell r="B477" t="str">
            <v>CAPEX</v>
          </cell>
          <cell r="C477" t="str">
            <v>DEVELOPMENT DRILLING COST</v>
          </cell>
          <cell r="D477" t="str">
            <v>NAOC JV WELLS</v>
          </cell>
          <cell r="E477" t="str">
            <v>drilling NAOC JV</v>
          </cell>
          <cell r="F477" t="str">
            <v>PO</v>
          </cell>
        </row>
        <row r="478">
          <cell r="A478" t="str">
            <v>5CNG0231WOPD290</v>
          </cell>
          <cell r="B478" t="str">
            <v>CAPEX</v>
          </cell>
          <cell r="C478" t="str">
            <v>DEVELOPMENT DRILLING COST</v>
          </cell>
          <cell r="D478" t="str">
            <v>NAOC JV WELLS</v>
          </cell>
          <cell r="E478" t="str">
            <v>drilling NAOC JV</v>
          </cell>
          <cell r="F478" t="str">
            <v>PO</v>
          </cell>
        </row>
        <row r="479">
          <cell r="A479" t="str">
            <v>5CNG0231WOPD291</v>
          </cell>
          <cell r="B479" t="str">
            <v>CAPEX</v>
          </cell>
          <cell r="C479" t="str">
            <v>DEVELOPMENT DRILLING COST</v>
          </cell>
          <cell r="D479" t="str">
            <v>NAOC JV WELLS</v>
          </cell>
          <cell r="E479" t="str">
            <v>drilling NAOC JV</v>
          </cell>
          <cell r="F479" t="str">
            <v>PO</v>
          </cell>
        </row>
        <row r="480">
          <cell r="A480" t="str">
            <v>5CNG0231WOPD292</v>
          </cell>
          <cell r="B480" t="str">
            <v>CAPEX</v>
          </cell>
          <cell r="C480" t="str">
            <v>DEVELOPMENT DRILLING COST</v>
          </cell>
          <cell r="D480" t="str">
            <v>NAOC JV WELLS</v>
          </cell>
          <cell r="E480" t="str">
            <v>drilling NAOC JV</v>
          </cell>
          <cell r="F480" t="str">
            <v>PO</v>
          </cell>
        </row>
        <row r="481">
          <cell r="A481" t="str">
            <v>5CNG0223WOPD300</v>
          </cell>
          <cell r="B481" t="str">
            <v>CAPEX</v>
          </cell>
          <cell r="C481" t="str">
            <v>DEVELOPMENT DRILLING COST</v>
          </cell>
          <cell r="D481" t="str">
            <v>NAOC JV WELLS</v>
          </cell>
          <cell r="E481" t="str">
            <v>drilling NAOC JV</v>
          </cell>
          <cell r="F481" t="str">
            <v>PO</v>
          </cell>
        </row>
        <row r="482">
          <cell r="A482" t="str">
            <v>5CNG0231WOPD300</v>
          </cell>
          <cell r="B482" t="str">
            <v>CAPEX</v>
          </cell>
          <cell r="C482" t="str">
            <v>DEVELOPMENT DRILLING COST</v>
          </cell>
          <cell r="D482" t="str">
            <v>NAOC JV WELLS</v>
          </cell>
          <cell r="E482" t="str">
            <v>drilling NAOC JV</v>
          </cell>
          <cell r="F482" t="str">
            <v>PO</v>
          </cell>
        </row>
        <row r="483">
          <cell r="A483" t="str">
            <v>5CNG0231WOPD301</v>
          </cell>
          <cell r="B483" t="str">
            <v>CAPEX</v>
          </cell>
          <cell r="C483" t="str">
            <v>DEVELOPMENT DRILLING COST</v>
          </cell>
          <cell r="D483" t="str">
            <v>NAOC JV WELLS</v>
          </cell>
          <cell r="E483" t="str">
            <v>drilling NAOC JV</v>
          </cell>
          <cell r="F483" t="str">
            <v>PO</v>
          </cell>
        </row>
        <row r="484">
          <cell r="A484" t="str">
            <v>5CNG0231WOPD302</v>
          </cell>
          <cell r="B484" t="str">
            <v>CAPEX</v>
          </cell>
          <cell r="C484" t="str">
            <v>DEVELOPMENT DRILLING COST</v>
          </cell>
          <cell r="D484" t="str">
            <v>NAOC JV WELLS</v>
          </cell>
          <cell r="E484" t="str">
            <v>drilling NAOC JV</v>
          </cell>
          <cell r="F484" t="str">
            <v>PO</v>
          </cell>
        </row>
        <row r="485">
          <cell r="A485" t="str">
            <v>5CNG0201WOPD390</v>
          </cell>
          <cell r="B485" t="str">
            <v>CAPEX</v>
          </cell>
          <cell r="C485" t="str">
            <v>DEVELOPMENT DRILLING COST</v>
          </cell>
          <cell r="D485" t="str">
            <v>NAOC JV WELLS</v>
          </cell>
          <cell r="E485" t="str">
            <v>drilling NAOC JV</v>
          </cell>
          <cell r="F485" t="str">
            <v>PO</v>
          </cell>
        </row>
        <row r="486">
          <cell r="A486" t="str">
            <v>5CNG0201WOPD391</v>
          </cell>
          <cell r="B486" t="str">
            <v>CAPEX</v>
          </cell>
          <cell r="C486" t="str">
            <v>DEVELOPMENT DRILLING COST</v>
          </cell>
          <cell r="D486" t="str">
            <v>NAOC JV WELLS</v>
          </cell>
          <cell r="E486" t="str">
            <v>drilling NAOC JV</v>
          </cell>
          <cell r="F486" t="str">
            <v>PO</v>
          </cell>
        </row>
        <row r="487">
          <cell r="A487" t="str">
            <v>5CNG0201WOPD392</v>
          </cell>
          <cell r="B487" t="str">
            <v>CAPEX</v>
          </cell>
          <cell r="C487" t="str">
            <v>DEVELOPMENT DRILLING COST</v>
          </cell>
          <cell r="D487" t="str">
            <v>NAOC JV WELLS</v>
          </cell>
          <cell r="E487" t="str">
            <v>drilling NAOC JV</v>
          </cell>
          <cell r="F487" t="str">
            <v>PO</v>
          </cell>
        </row>
        <row r="488">
          <cell r="A488" t="str">
            <v>5BNG0201WOPD400</v>
          </cell>
          <cell r="B488" t="str">
            <v>CAPEX</v>
          </cell>
          <cell r="C488" t="str">
            <v>DEVELOPMENT DRILLING COST</v>
          </cell>
          <cell r="D488" t="str">
            <v>NAOC JV WELLS</v>
          </cell>
          <cell r="E488" t="str">
            <v>drilling NAOC JV</v>
          </cell>
          <cell r="F488" t="str">
            <v>PO</v>
          </cell>
        </row>
        <row r="489">
          <cell r="A489" t="str">
            <v>5BNG0201WOPD401</v>
          </cell>
          <cell r="B489" t="str">
            <v>OTHER COST</v>
          </cell>
          <cell r="C489" t="str">
            <v>OTHER COST</v>
          </cell>
          <cell r="D489" t="str">
            <v>P&amp;A</v>
          </cell>
          <cell r="E489" t="str">
            <v>P&amp;A</v>
          </cell>
          <cell r="F489">
            <v>0</v>
          </cell>
        </row>
        <row r="490">
          <cell r="A490" t="str">
            <v>5BNG0201WOPD402</v>
          </cell>
          <cell r="B490" t="str">
            <v>OTHER COST</v>
          </cell>
          <cell r="C490" t="str">
            <v>OTHER COST</v>
          </cell>
          <cell r="D490" t="str">
            <v>P&amp;A</v>
          </cell>
          <cell r="E490" t="str">
            <v>P&amp;A</v>
          </cell>
          <cell r="F490">
            <v>0</v>
          </cell>
        </row>
        <row r="491">
          <cell r="A491" t="str">
            <v>5BNG0201WOPD403</v>
          </cell>
          <cell r="B491" t="str">
            <v>OTHER COST</v>
          </cell>
          <cell r="C491" t="str">
            <v>OTHER COST</v>
          </cell>
          <cell r="D491" t="str">
            <v>P&amp;A</v>
          </cell>
          <cell r="E491" t="str">
            <v>P&amp;A</v>
          </cell>
          <cell r="F491">
            <v>0</v>
          </cell>
        </row>
        <row r="492">
          <cell r="A492" t="str">
            <v>5BNG0201WOPD404</v>
          </cell>
          <cell r="B492" t="str">
            <v>OTHER COST</v>
          </cell>
          <cell r="C492" t="str">
            <v>OTHER COST</v>
          </cell>
          <cell r="D492" t="str">
            <v>P&amp;A</v>
          </cell>
          <cell r="E492" t="str">
            <v>P&amp;A</v>
          </cell>
          <cell r="F492">
            <v>0</v>
          </cell>
        </row>
        <row r="493">
          <cell r="A493" t="str">
            <v>5BNG0201WOPD405</v>
          </cell>
          <cell r="B493" t="str">
            <v>OTHER COST</v>
          </cell>
          <cell r="C493" t="str">
            <v>OTHER COST</v>
          </cell>
          <cell r="D493" t="str">
            <v>P&amp;A</v>
          </cell>
          <cell r="E493" t="str">
            <v>P&amp;A</v>
          </cell>
          <cell r="F493">
            <v>0</v>
          </cell>
        </row>
        <row r="494">
          <cell r="A494" t="str">
            <v>5BNG0201WOPD406</v>
          </cell>
          <cell r="B494" t="str">
            <v>OTHER COST</v>
          </cell>
          <cell r="C494" t="str">
            <v>OTHER COST</v>
          </cell>
          <cell r="D494" t="str">
            <v>P&amp;A</v>
          </cell>
          <cell r="E494" t="str">
            <v>P&amp;A</v>
          </cell>
          <cell r="F494">
            <v>0</v>
          </cell>
        </row>
        <row r="495">
          <cell r="A495" t="str">
            <v>5BNG0201WOPD407</v>
          </cell>
          <cell r="B495" t="str">
            <v>OTHER COST</v>
          </cell>
          <cell r="C495" t="str">
            <v>OTHER COST</v>
          </cell>
          <cell r="D495" t="str">
            <v>P&amp;A</v>
          </cell>
          <cell r="E495" t="str">
            <v>P&amp;A</v>
          </cell>
          <cell r="F495">
            <v>0</v>
          </cell>
        </row>
        <row r="496">
          <cell r="A496" t="str">
            <v>5BNG0201WOPD408</v>
          </cell>
          <cell r="B496" t="str">
            <v>OTHER COST</v>
          </cell>
          <cell r="C496" t="str">
            <v>OTHER COST</v>
          </cell>
          <cell r="D496" t="str">
            <v>P&amp;A</v>
          </cell>
          <cell r="E496" t="str">
            <v>P&amp;A</v>
          </cell>
          <cell r="F496">
            <v>0</v>
          </cell>
        </row>
        <row r="497">
          <cell r="A497" t="str">
            <v>5BNG0201WOPD409</v>
          </cell>
          <cell r="B497" t="str">
            <v>OTHER COST</v>
          </cell>
          <cell r="C497" t="str">
            <v>OTHER COST</v>
          </cell>
          <cell r="D497" t="str">
            <v>P&amp;A</v>
          </cell>
          <cell r="E497" t="str">
            <v>P&amp;A</v>
          </cell>
          <cell r="F497">
            <v>0</v>
          </cell>
        </row>
        <row r="498">
          <cell r="A498" t="str">
            <v>5BNG0201WOPD410</v>
          </cell>
          <cell r="B498" t="str">
            <v>OTHER COST</v>
          </cell>
          <cell r="C498" t="str">
            <v>OTHER COST</v>
          </cell>
          <cell r="D498" t="str">
            <v>P&amp;A</v>
          </cell>
          <cell r="E498" t="str">
            <v>P&amp;A</v>
          </cell>
          <cell r="F498">
            <v>0</v>
          </cell>
        </row>
        <row r="499">
          <cell r="A499" t="str">
            <v>5BNG0201WOPD411</v>
          </cell>
          <cell r="B499" t="str">
            <v>OTHER COST</v>
          </cell>
          <cell r="C499" t="str">
            <v>OTHER COST</v>
          </cell>
          <cell r="D499" t="str">
            <v>P&amp;A</v>
          </cell>
          <cell r="E499" t="str">
            <v>P&amp;A</v>
          </cell>
          <cell r="F499">
            <v>0</v>
          </cell>
        </row>
        <row r="500">
          <cell r="A500" t="str">
            <v>5BNG0201WOPD412</v>
          </cell>
          <cell r="B500" t="str">
            <v>OTHER COST</v>
          </cell>
          <cell r="C500" t="str">
            <v>OTHER COST</v>
          </cell>
          <cell r="D500" t="str">
            <v>P&amp;A</v>
          </cell>
          <cell r="E500" t="str">
            <v>P&amp;A</v>
          </cell>
          <cell r="F500">
            <v>0</v>
          </cell>
        </row>
        <row r="501">
          <cell r="A501" t="str">
            <v>5BNG0223WOPD170</v>
          </cell>
          <cell r="B501" t="str">
            <v>CAPEX</v>
          </cell>
          <cell r="C501" t="str">
            <v>DEVELOPMENT DRILLING COST</v>
          </cell>
          <cell r="D501" t="str">
            <v>NAOC JV WELLS</v>
          </cell>
          <cell r="E501" t="str">
            <v>drilling NAOC JV</v>
          </cell>
          <cell r="F501" t="str">
            <v>PO</v>
          </cell>
        </row>
        <row r="502">
          <cell r="A502" t="str">
            <v>5BNG0227WOPD200</v>
          </cell>
          <cell r="B502" t="str">
            <v>CAPEX</v>
          </cell>
          <cell r="C502" t="str">
            <v>DEVELOPMENT DRILLING COST</v>
          </cell>
          <cell r="D502" t="str">
            <v>NAOC JV WELLS</v>
          </cell>
          <cell r="E502" t="str">
            <v>drilling NAOC JV</v>
          </cell>
          <cell r="F502" t="str">
            <v>PO</v>
          </cell>
        </row>
        <row r="503">
          <cell r="A503" t="str">
            <v>5BNG0201WOPD435</v>
          </cell>
          <cell r="B503" t="str">
            <v>CAPEX</v>
          </cell>
          <cell r="C503" t="str">
            <v>DEVELOPMENT DRILLING COST</v>
          </cell>
          <cell r="D503" t="str">
            <v>NAOC JV WELLS</v>
          </cell>
          <cell r="E503" t="str">
            <v>drilling NAOC JV</v>
          </cell>
          <cell r="F503" t="str">
            <v>PO</v>
          </cell>
        </row>
        <row r="504">
          <cell r="A504" t="str">
            <v>5BNG0201WOPD436</v>
          </cell>
          <cell r="B504" t="str">
            <v>CAPEX</v>
          </cell>
          <cell r="C504" t="str">
            <v>DEVELOPMENT DRILLING COST</v>
          </cell>
          <cell r="D504" t="str">
            <v>NAOC JV WELLS</v>
          </cell>
          <cell r="E504" t="str">
            <v>drilling NAOC JV</v>
          </cell>
          <cell r="F504" t="str">
            <v>PO</v>
          </cell>
        </row>
        <row r="505">
          <cell r="A505" t="str">
            <v>5BNG0223WOPD171</v>
          </cell>
          <cell r="B505" t="str">
            <v>CAPEX</v>
          </cell>
          <cell r="C505" t="str">
            <v>DEVELOPMENT DRILLING COST</v>
          </cell>
          <cell r="D505" t="str">
            <v>NAOC JV WELLS</v>
          </cell>
          <cell r="E505" t="str">
            <v>drilling NAOC JV</v>
          </cell>
          <cell r="F505" t="str">
            <v>PO</v>
          </cell>
        </row>
        <row r="506">
          <cell r="A506" t="str">
            <v>5CNG0201WOPD450</v>
          </cell>
          <cell r="B506" t="str">
            <v>CAPEX</v>
          </cell>
          <cell r="C506" t="str">
            <v>DEVELOPMENT DRILLING COST</v>
          </cell>
          <cell r="D506" t="str">
            <v>NAOC JV WELLS</v>
          </cell>
          <cell r="E506" t="str">
            <v>drilling NAOC JV</v>
          </cell>
          <cell r="F506" t="str">
            <v>PO</v>
          </cell>
        </row>
        <row r="507">
          <cell r="A507" t="str">
            <v>5BNG0201WOPD438</v>
          </cell>
          <cell r="B507" t="str">
            <v>CAPEX</v>
          </cell>
          <cell r="C507" t="str">
            <v>DEVELOPMENT DRILLING COST</v>
          </cell>
          <cell r="D507" t="str">
            <v>NAOC JV WELLS</v>
          </cell>
          <cell r="E507" t="str">
            <v>drilling NAOC JV</v>
          </cell>
          <cell r="F507" t="str">
            <v>PO</v>
          </cell>
        </row>
        <row r="508">
          <cell r="A508" t="str">
            <v>5BNG0227WOPD201</v>
          </cell>
          <cell r="B508" t="str">
            <v>CAPEX</v>
          </cell>
          <cell r="C508" t="str">
            <v>DEVELOPMENT DRILLING COST</v>
          </cell>
          <cell r="D508" t="str">
            <v>NAOC JV WELLS</v>
          </cell>
          <cell r="E508" t="str">
            <v>drilling NAOC JV</v>
          </cell>
          <cell r="F508" t="str">
            <v>PO</v>
          </cell>
        </row>
        <row r="509">
          <cell r="A509" t="str">
            <v>5BNG0227WOPD202</v>
          </cell>
          <cell r="B509" t="str">
            <v>CAPEX</v>
          </cell>
          <cell r="C509" t="str">
            <v>DEVELOPMENT DRILLING COST</v>
          </cell>
          <cell r="D509" t="str">
            <v>NAOC JV WELLS</v>
          </cell>
          <cell r="E509" t="str">
            <v>drilling NAOC JV</v>
          </cell>
          <cell r="F509" t="str">
            <v>PO</v>
          </cell>
        </row>
        <row r="510">
          <cell r="A510" t="str">
            <v>5BNG0227WOPD203</v>
          </cell>
          <cell r="B510" t="str">
            <v>CAPEX</v>
          </cell>
          <cell r="C510" t="str">
            <v>DEVELOPMENT DRILLING COST</v>
          </cell>
          <cell r="D510" t="str">
            <v>NAOC JV WELLS</v>
          </cell>
          <cell r="E510" t="str">
            <v>drilling NAOC JV</v>
          </cell>
          <cell r="F510" t="str">
            <v>PO</v>
          </cell>
        </row>
        <row r="511">
          <cell r="A511" t="str">
            <v>5BNG0201WOPD439</v>
          </cell>
          <cell r="B511" t="str">
            <v>CAPEX</v>
          </cell>
          <cell r="C511" t="str">
            <v>DEVELOPMENT DRILLING COST</v>
          </cell>
          <cell r="D511" t="str">
            <v>NAOC JV WELLS</v>
          </cell>
          <cell r="E511" t="str">
            <v>drilling NAOC JV</v>
          </cell>
          <cell r="F511" t="str">
            <v>PO</v>
          </cell>
        </row>
        <row r="512">
          <cell r="A512" t="str">
            <v>5BNG0231WOPD440</v>
          </cell>
          <cell r="B512" t="str">
            <v>CAPEX</v>
          </cell>
          <cell r="C512" t="str">
            <v>DEVELOPMENT DRILLING COST</v>
          </cell>
          <cell r="D512" t="str">
            <v>NAOC JV WELLS</v>
          </cell>
          <cell r="E512" t="str">
            <v>drilling NAOC JV</v>
          </cell>
          <cell r="F512" t="str">
            <v>PO</v>
          </cell>
        </row>
        <row r="513">
          <cell r="A513" t="str">
            <v>5BNG0231WOPD441</v>
          </cell>
          <cell r="B513" t="str">
            <v>CAPEX</v>
          </cell>
          <cell r="C513" t="str">
            <v>DEVELOPMENT DRILLING COST</v>
          </cell>
          <cell r="D513" t="str">
            <v>NAOC JV WELLS</v>
          </cell>
          <cell r="E513" t="str">
            <v>drilling NAOC JV</v>
          </cell>
          <cell r="F513" t="str">
            <v>PO</v>
          </cell>
        </row>
        <row r="514">
          <cell r="A514" t="str">
            <v>5BNG0231WOPD442</v>
          </cell>
          <cell r="B514" t="str">
            <v>CAPEX</v>
          </cell>
          <cell r="C514" t="str">
            <v>DEVELOPMENT DRILLING COST</v>
          </cell>
          <cell r="D514" t="str">
            <v>NAOC JV WELLS</v>
          </cell>
          <cell r="E514" t="str">
            <v>drilling NAOC JV</v>
          </cell>
          <cell r="F514" t="str">
            <v>PO</v>
          </cell>
        </row>
        <row r="515">
          <cell r="A515" t="str">
            <v>5BNG0231WOPD443</v>
          </cell>
          <cell r="B515" t="str">
            <v>CAPEX</v>
          </cell>
          <cell r="C515" t="str">
            <v>DEVELOPMENT DRILLING COST</v>
          </cell>
          <cell r="D515" t="str">
            <v>NAOC JV WELLS</v>
          </cell>
          <cell r="E515" t="str">
            <v>drilling NAOC JV</v>
          </cell>
          <cell r="F515" t="str">
            <v>PO</v>
          </cell>
        </row>
        <row r="516">
          <cell r="A516" t="str">
            <v>5BNG0227WOPD204</v>
          </cell>
          <cell r="B516" t="str">
            <v>CAPEX</v>
          </cell>
          <cell r="C516" t="str">
            <v>DEVELOPMENT DRILLING COST</v>
          </cell>
          <cell r="D516" t="str">
            <v>NAOC JV WELLS</v>
          </cell>
          <cell r="E516" t="str">
            <v>drilling NAOC JV</v>
          </cell>
          <cell r="F516" t="str">
            <v>PO</v>
          </cell>
        </row>
        <row r="517">
          <cell r="A517" t="str">
            <v>5BNG0231WOPD444</v>
          </cell>
          <cell r="B517" t="str">
            <v>CAPEX</v>
          </cell>
          <cell r="C517" t="str">
            <v>DEVELOPMENT DRILLING COST</v>
          </cell>
          <cell r="D517" t="str">
            <v>NAOC JV WELLS</v>
          </cell>
          <cell r="E517" t="str">
            <v>drilling NAOC JV</v>
          </cell>
          <cell r="F517" t="str">
            <v>PO</v>
          </cell>
        </row>
        <row r="518">
          <cell r="A518" t="str">
            <v>5BNG0201WOPD413</v>
          </cell>
          <cell r="B518" t="str">
            <v>CAPEX</v>
          </cell>
          <cell r="C518" t="str">
            <v>DEVELOPMENT DRILLING COST</v>
          </cell>
          <cell r="D518" t="str">
            <v>NAOC JV WELLS</v>
          </cell>
          <cell r="E518" t="str">
            <v>drilling NAOC JV</v>
          </cell>
          <cell r="F518" t="str">
            <v>PO</v>
          </cell>
        </row>
        <row r="519">
          <cell r="A519" t="str">
            <v>5BNG0201WOPD414</v>
          </cell>
          <cell r="B519" t="str">
            <v>CAPEX</v>
          </cell>
          <cell r="C519" t="str">
            <v>DEVELOPMENT DRILLING COST</v>
          </cell>
          <cell r="D519" t="str">
            <v>NAOC JV WELLS</v>
          </cell>
          <cell r="E519" t="str">
            <v>drilling NAOC JV</v>
          </cell>
          <cell r="F519" t="str">
            <v>PO</v>
          </cell>
        </row>
        <row r="520">
          <cell r="A520" t="str">
            <v>5BNG0201WOPD415</v>
          </cell>
          <cell r="B520" t="str">
            <v>CAPEX</v>
          </cell>
          <cell r="C520" t="str">
            <v>DEVELOPMENT DRILLING COST</v>
          </cell>
          <cell r="D520" t="str">
            <v>NAOC JV WELLS</v>
          </cell>
          <cell r="E520" t="str">
            <v>drilling NAOC JV</v>
          </cell>
          <cell r="F520" t="str">
            <v>PO</v>
          </cell>
        </row>
        <row r="521">
          <cell r="A521" t="str">
            <v>5BNG0201WOPD416</v>
          </cell>
          <cell r="B521" t="str">
            <v>CAPEX</v>
          </cell>
          <cell r="C521" t="str">
            <v>DEVELOPMENT DRILLING COST</v>
          </cell>
          <cell r="D521" t="str">
            <v>NAOC JV WELLS</v>
          </cell>
          <cell r="E521" t="str">
            <v>drilling NAOC JV</v>
          </cell>
          <cell r="F521" t="str">
            <v>PO</v>
          </cell>
        </row>
        <row r="522">
          <cell r="A522" t="str">
            <v>5BNG0201WOPD417</v>
          </cell>
          <cell r="B522" t="str">
            <v>CAPEX</v>
          </cell>
          <cell r="C522" t="str">
            <v>DEVELOPMENT DRILLING COST</v>
          </cell>
          <cell r="D522" t="str">
            <v>NAOC JV WELLS</v>
          </cell>
          <cell r="E522" t="str">
            <v>drilling NAOC JV</v>
          </cell>
          <cell r="F522" t="str">
            <v>PO</v>
          </cell>
        </row>
        <row r="523">
          <cell r="A523" t="str">
            <v>5BNG0227WOPD205</v>
          </cell>
          <cell r="B523" t="str">
            <v>CAPEX</v>
          </cell>
          <cell r="C523" t="str">
            <v>DEVELOPMENT DRILLING COST</v>
          </cell>
          <cell r="D523" t="str">
            <v>NAOC JV WELLS</v>
          </cell>
          <cell r="E523" t="str">
            <v>drilling NAOC JV</v>
          </cell>
          <cell r="F523" t="str">
            <v>PO</v>
          </cell>
        </row>
        <row r="524">
          <cell r="A524" t="str">
            <v>5BNG0227WOPD206</v>
          </cell>
          <cell r="B524" t="str">
            <v>CAPEX</v>
          </cell>
          <cell r="C524" t="str">
            <v>DEVELOPMENT DRILLING COST</v>
          </cell>
          <cell r="D524" t="str">
            <v>NAOC JV WELLS</v>
          </cell>
          <cell r="E524" t="str">
            <v>drilling NAOC JV</v>
          </cell>
          <cell r="F524" t="str">
            <v>PO</v>
          </cell>
        </row>
        <row r="525">
          <cell r="A525" t="str">
            <v>5BNG0201WOPD418</v>
          </cell>
          <cell r="B525" t="str">
            <v>CAPEX</v>
          </cell>
          <cell r="C525" t="str">
            <v>DEVELOPMENT DRILLING COST</v>
          </cell>
          <cell r="D525" t="str">
            <v>NAOC JV WELLS</v>
          </cell>
          <cell r="E525" t="str">
            <v>drilling NAOC JV</v>
          </cell>
          <cell r="F525" t="str">
            <v>PO</v>
          </cell>
        </row>
        <row r="526">
          <cell r="A526" t="str">
            <v>5CNG0231WOPD444</v>
          </cell>
          <cell r="B526" t="str">
            <v>CAPEX</v>
          </cell>
          <cell r="C526" t="str">
            <v>DEVELOPMENT DRILLING COST</v>
          </cell>
          <cell r="D526" t="str">
            <v>NAOC JV WELLS</v>
          </cell>
          <cell r="E526" t="str">
            <v>drilling NAOC JV</v>
          </cell>
          <cell r="F526" t="str">
            <v>PO</v>
          </cell>
        </row>
        <row r="527">
          <cell r="A527" t="str">
            <v>5CNG0231WOPD445</v>
          </cell>
          <cell r="B527" t="str">
            <v>CAPEX</v>
          </cell>
          <cell r="C527" t="str">
            <v>DEVELOPMENT DRILLING COST</v>
          </cell>
          <cell r="D527" t="str">
            <v>NAOC JV WELLS</v>
          </cell>
          <cell r="E527" t="str">
            <v>drilling NAOC JV</v>
          </cell>
          <cell r="F527" t="str">
            <v>PO</v>
          </cell>
        </row>
        <row r="528">
          <cell r="A528" t="str">
            <v>5BNG0201WOPD419</v>
          </cell>
          <cell r="B528" t="str">
            <v>CAPEX</v>
          </cell>
          <cell r="C528" t="str">
            <v>DEVELOPMENT DRILLING COST</v>
          </cell>
          <cell r="D528" t="str">
            <v>NAOC JV WELLS</v>
          </cell>
          <cell r="E528" t="str">
            <v>drilling NAOC JV</v>
          </cell>
          <cell r="F528" t="str">
            <v>PO</v>
          </cell>
        </row>
        <row r="529">
          <cell r="A529" t="str">
            <v>5BNG0201WOPD420</v>
          </cell>
          <cell r="B529" t="str">
            <v>OPEX</v>
          </cell>
          <cell r="C529" t="str">
            <v>OPERATING COST</v>
          </cell>
          <cell r="D529" t="str">
            <v>OPEX</v>
          </cell>
          <cell r="E529" t="str">
            <v>OPEX</v>
          </cell>
          <cell r="F529">
            <v>0</v>
          </cell>
        </row>
        <row r="530">
          <cell r="A530" t="str">
            <v>5BNG0201WOPD421</v>
          </cell>
          <cell r="B530" t="str">
            <v>OPEX</v>
          </cell>
          <cell r="C530" t="str">
            <v>OPERATING COST</v>
          </cell>
          <cell r="D530" t="str">
            <v>OPEX</v>
          </cell>
          <cell r="E530" t="str">
            <v>OPEX</v>
          </cell>
          <cell r="F530">
            <v>0</v>
          </cell>
        </row>
        <row r="531">
          <cell r="A531" t="str">
            <v>5BNG0201WOPD422</v>
          </cell>
          <cell r="B531" t="str">
            <v>CAPEX</v>
          </cell>
          <cell r="C531" t="str">
            <v>DEVELOPMENT DRILLING COST</v>
          </cell>
          <cell r="D531" t="str">
            <v>NAOC JV WELLS</v>
          </cell>
          <cell r="E531" t="str">
            <v>drilling NAOC JV</v>
          </cell>
          <cell r="F531" t="str">
            <v>PO</v>
          </cell>
        </row>
        <row r="532">
          <cell r="A532" t="str">
            <v>5BNG0201WOPD423</v>
          </cell>
          <cell r="B532" t="str">
            <v>OTHER COST</v>
          </cell>
          <cell r="C532" t="str">
            <v>OTHER COST</v>
          </cell>
          <cell r="D532" t="str">
            <v>P&amp;A</v>
          </cell>
          <cell r="E532" t="str">
            <v>P&amp;A</v>
          </cell>
          <cell r="F532">
            <v>0</v>
          </cell>
        </row>
        <row r="533">
          <cell r="A533" t="str">
            <v>5BNG0201WOPD424</v>
          </cell>
          <cell r="B533" t="str">
            <v>OTHER COST</v>
          </cell>
          <cell r="C533" t="str">
            <v>OTHER COST</v>
          </cell>
          <cell r="D533" t="str">
            <v>P&amp;A</v>
          </cell>
          <cell r="E533" t="str">
            <v>P&amp;A</v>
          </cell>
          <cell r="F533">
            <v>0</v>
          </cell>
        </row>
        <row r="534">
          <cell r="A534" t="str">
            <v>5BNG0201WOPD425</v>
          </cell>
          <cell r="B534" t="str">
            <v>OTHER COST</v>
          </cell>
          <cell r="C534" t="str">
            <v>OTHER COST</v>
          </cell>
          <cell r="D534" t="str">
            <v>P&amp;A</v>
          </cell>
          <cell r="E534" t="str">
            <v>P&amp;A</v>
          </cell>
          <cell r="F534">
            <v>0</v>
          </cell>
        </row>
        <row r="535">
          <cell r="A535" t="str">
            <v>5BNG0201WOPD426</v>
          </cell>
          <cell r="B535" t="str">
            <v>OTHER COST</v>
          </cell>
          <cell r="C535" t="str">
            <v>OTHER COST</v>
          </cell>
          <cell r="D535" t="str">
            <v>P&amp;A</v>
          </cell>
          <cell r="E535" t="str">
            <v>P&amp;A</v>
          </cell>
          <cell r="F535">
            <v>0</v>
          </cell>
        </row>
        <row r="536">
          <cell r="A536" t="str">
            <v>5BNG0201WOPD427</v>
          </cell>
          <cell r="B536" t="str">
            <v>OTHER COST</v>
          </cell>
          <cell r="C536" t="str">
            <v>OTHER COST</v>
          </cell>
          <cell r="D536" t="str">
            <v>P&amp;A</v>
          </cell>
          <cell r="E536" t="str">
            <v>P&amp;A</v>
          </cell>
          <cell r="F536">
            <v>0</v>
          </cell>
        </row>
        <row r="537">
          <cell r="A537" t="str">
            <v>5BNG0201WOPD428</v>
          </cell>
          <cell r="B537" t="str">
            <v>OTHER COST</v>
          </cell>
          <cell r="C537" t="str">
            <v>OTHER COST</v>
          </cell>
          <cell r="D537" t="str">
            <v>P&amp;A</v>
          </cell>
          <cell r="E537" t="str">
            <v>P&amp;A</v>
          </cell>
          <cell r="F537">
            <v>0</v>
          </cell>
        </row>
        <row r="538">
          <cell r="A538" t="str">
            <v>5BNG0201WOPD429</v>
          </cell>
          <cell r="B538" t="str">
            <v>OTHER COST</v>
          </cell>
          <cell r="C538" t="str">
            <v>OTHER COST</v>
          </cell>
          <cell r="D538" t="str">
            <v>P&amp;A</v>
          </cell>
          <cell r="E538" t="str">
            <v>P&amp;A</v>
          </cell>
          <cell r="F538">
            <v>0</v>
          </cell>
        </row>
        <row r="539">
          <cell r="A539" t="str">
            <v>5BNG0201WOPD430</v>
          </cell>
          <cell r="B539" t="str">
            <v>OTHER COST</v>
          </cell>
          <cell r="C539" t="str">
            <v>OTHER COST</v>
          </cell>
          <cell r="D539" t="str">
            <v>P&amp;A</v>
          </cell>
          <cell r="E539" t="str">
            <v>P&amp;A</v>
          </cell>
          <cell r="F539">
            <v>0</v>
          </cell>
        </row>
        <row r="540">
          <cell r="A540" t="str">
            <v>5BNG0201WOPD431</v>
          </cell>
          <cell r="B540" t="str">
            <v>OTHER COST</v>
          </cell>
          <cell r="C540" t="str">
            <v>OTHER COST</v>
          </cell>
          <cell r="D540" t="str">
            <v>P&amp;A</v>
          </cell>
          <cell r="E540" t="str">
            <v>P&amp;A</v>
          </cell>
          <cell r="F540">
            <v>0</v>
          </cell>
        </row>
        <row r="541">
          <cell r="A541" t="str">
            <v>5BNG0201WOPD432</v>
          </cell>
          <cell r="B541" t="str">
            <v>OTHER COST</v>
          </cell>
          <cell r="C541" t="str">
            <v>OTHER COST</v>
          </cell>
          <cell r="D541" t="str">
            <v>P&amp;A</v>
          </cell>
          <cell r="E541" t="str">
            <v>P&amp;A</v>
          </cell>
          <cell r="F541">
            <v>0</v>
          </cell>
        </row>
        <row r="542">
          <cell r="A542" t="str">
            <v>5BNG0201WOPD433</v>
          </cell>
          <cell r="B542" t="str">
            <v>OTHER COST</v>
          </cell>
          <cell r="C542" t="str">
            <v>OTHER COST</v>
          </cell>
          <cell r="D542" t="str">
            <v>P&amp;A</v>
          </cell>
          <cell r="E542" t="str">
            <v>P&amp;A</v>
          </cell>
          <cell r="F542">
            <v>0</v>
          </cell>
        </row>
        <row r="543">
          <cell r="A543" t="str">
            <v>5CNG0201WOPD050</v>
          </cell>
          <cell r="B543" t="str">
            <v>OPEX</v>
          </cell>
          <cell r="C543" t="str">
            <v>OPERATING COST</v>
          </cell>
          <cell r="D543" t="str">
            <v>OPEX</v>
          </cell>
          <cell r="E543" t="str">
            <v>OPEX</v>
          </cell>
          <cell r="F543">
            <v>0</v>
          </cell>
        </row>
        <row r="544">
          <cell r="A544" t="str">
            <v>5CNG0201WOPD051</v>
          </cell>
          <cell r="B544" t="str">
            <v>OPEX</v>
          </cell>
          <cell r="C544" t="str">
            <v>OPERATING COST</v>
          </cell>
          <cell r="D544" t="str">
            <v>OPEX</v>
          </cell>
          <cell r="E544" t="str">
            <v>OPEX</v>
          </cell>
          <cell r="F544">
            <v>0</v>
          </cell>
        </row>
        <row r="545">
          <cell r="A545" t="str">
            <v>5CNG0201WOPD052</v>
          </cell>
          <cell r="B545" t="str">
            <v>OPEX</v>
          </cell>
          <cell r="C545" t="str">
            <v>OPERATING COST</v>
          </cell>
          <cell r="D545" t="str">
            <v>OPEX</v>
          </cell>
          <cell r="E545" t="str">
            <v>OPEX</v>
          </cell>
          <cell r="F545">
            <v>0</v>
          </cell>
        </row>
        <row r="546">
          <cell r="A546" t="str">
            <v>5CNG0201WOPD053</v>
          </cell>
          <cell r="B546" t="str">
            <v>OPEX</v>
          </cell>
          <cell r="C546" t="str">
            <v>OPERATING COST</v>
          </cell>
          <cell r="D546" t="str">
            <v>OPEX</v>
          </cell>
          <cell r="E546" t="str">
            <v>OPEX</v>
          </cell>
          <cell r="F546">
            <v>0</v>
          </cell>
        </row>
        <row r="547">
          <cell r="A547" t="str">
            <v>5CNG0201WOPD054</v>
          </cell>
          <cell r="B547" t="str">
            <v>OPEX</v>
          </cell>
          <cell r="C547" t="str">
            <v>OPERATING COST</v>
          </cell>
          <cell r="D547" t="str">
            <v>OPEX</v>
          </cell>
          <cell r="E547" t="str">
            <v>OPEX</v>
          </cell>
          <cell r="F547">
            <v>0</v>
          </cell>
        </row>
        <row r="548">
          <cell r="A548" t="str">
            <v>5CNG0201WOPD055</v>
          </cell>
          <cell r="B548" t="str">
            <v>CAPEX</v>
          </cell>
          <cell r="C548" t="str">
            <v>DEVELOPMENT DRILLING COST</v>
          </cell>
          <cell r="D548" t="str">
            <v>NAOC JV WELLS</v>
          </cell>
          <cell r="E548" t="str">
            <v>drilling NAOC JV</v>
          </cell>
          <cell r="F548" t="str">
            <v>PO</v>
          </cell>
        </row>
        <row r="549">
          <cell r="A549" t="str">
            <v>5CNG0201WOPD056</v>
          </cell>
          <cell r="B549" t="str">
            <v>CAPEX</v>
          </cell>
          <cell r="C549" t="str">
            <v>DEVELOPMENT DRILLING COST</v>
          </cell>
          <cell r="D549" t="str">
            <v>NAOC JV WELLS</v>
          </cell>
          <cell r="E549" t="str">
            <v>drilling NAOC JV</v>
          </cell>
          <cell r="F549" t="str">
            <v>PO</v>
          </cell>
        </row>
        <row r="550">
          <cell r="A550" t="str">
            <v>5CNG0201WOPD057</v>
          </cell>
          <cell r="B550" t="str">
            <v>CAPEX</v>
          </cell>
          <cell r="C550" t="str">
            <v>DEVELOPMENT DRILLING COST</v>
          </cell>
          <cell r="D550" t="str">
            <v>NAOC JV WELLS</v>
          </cell>
          <cell r="E550" t="str">
            <v>drilling NAOC JV</v>
          </cell>
          <cell r="F550" t="str">
            <v>PO</v>
          </cell>
        </row>
        <row r="551">
          <cell r="A551" t="str">
            <v>5BNG0201WOPD728</v>
          </cell>
          <cell r="B551" t="str">
            <v>CAPEX</v>
          </cell>
          <cell r="C551" t="str">
            <v>DEVELOPMENT DRILLING COST</v>
          </cell>
          <cell r="D551" t="str">
            <v>NAOC JV WELLS</v>
          </cell>
          <cell r="E551" t="str">
            <v>drilling NAOC JV</v>
          </cell>
          <cell r="F551" t="str">
            <v>PO</v>
          </cell>
        </row>
        <row r="552">
          <cell r="A552" t="str">
            <v>5CNG0227WOPD008</v>
          </cell>
          <cell r="B552" t="str">
            <v>CAPEX</v>
          </cell>
          <cell r="C552" t="str">
            <v>DEVELOPMENT DRILLING COST</v>
          </cell>
          <cell r="D552" t="str">
            <v>NAOC JV WELLS</v>
          </cell>
          <cell r="E552" t="str">
            <v>drilling NAOC JV</v>
          </cell>
          <cell r="F552" t="str">
            <v>PO</v>
          </cell>
        </row>
        <row r="553">
          <cell r="A553" t="str">
            <v>5CNG0231WOPD016</v>
          </cell>
          <cell r="B553" t="str">
            <v>CAPEX</v>
          </cell>
          <cell r="C553" t="str">
            <v>DEVELOPMENT DRILLING COST</v>
          </cell>
          <cell r="D553" t="str">
            <v>NAOC JV WELLS</v>
          </cell>
          <cell r="E553" t="str">
            <v>drilling NAOC JV</v>
          </cell>
          <cell r="F553" t="str">
            <v>PO</v>
          </cell>
        </row>
        <row r="554">
          <cell r="A554" t="str">
            <v>5CNG0231WOPD017</v>
          </cell>
          <cell r="B554" t="str">
            <v>CAPEX</v>
          </cell>
          <cell r="C554" t="str">
            <v>DEVELOPMENT DRILLING COST</v>
          </cell>
          <cell r="D554" t="str">
            <v>NAOC JV WELLS</v>
          </cell>
          <cell r="E554" t="str">
            <v>drilling NAOC JV</v>
          </cell>
          <cell r="F554" t="str">
            <v>PO</v>
          </cell>
        </row>
        <row r="555">
          <cell r="A555" t="str">
            <v>5CNG0231WOPD018</v>
          </cell>
          <cell r="B555" t="str">
            <v>CAPEX</v>
          </cell>
          <cell r="C555" t="str">
            <v>DEVELOPMENT DRILLING COST</v>
          </cell>
          <cell r="D555" t="str">
            <v>NAOC JV WELLS</v>
          </cell>
          <cell r="E555" t="str">
            <v>drilling NAOC JV</v>
          </cell>
          <cell r="F555" t="str">
            <v>PO</v>
          </cell>
        </row>
        <row r="556">
          <cell r="A556" t="str">
            <v>5CNG0201WOPD058</v>
          </cell>
          <cell r="B556" t="str">
            <v>CAPEX</v>
          </cell>
          <cell r="C556" t="str">
            <v>DEVELOPMENT DRILLING COST</v>
          </cell>
          <cell r="D556" t="str">
            <v>NAOC JV WELLS</v>
          </cell>
          <cell r="E556" t="str">
            <v>drilling NAOC JV</v>
          </cell>
          <cell r="F556" t="str">
            <v>PO</v>
          </cell>
        </row>
        <row r="557">
          <cell r="A557" t="str">
            <v>5CNG0201WOPD059</v>
          </cell>
          <cell r="B557" t="str">
            <v>OTHER COST</v>
          </cell>
          <cell r="C557" t="str">
            <v>OTHER COST</v>
          </cell>
          <cell r="D557" t="str">
            <v>P&amp;A</v>
          </cell>
          <cell r="E557" t="str">
            <v>P&amp;A</v>
          </cell>
          <cell r="F557">
            <v>0</v>
          </cell>
        </row>
        <row r="558">
          <cell r="A558" t="str">
            <v>5CNG0201WOPD060</v>
          </cell>
          <cell r="B558" t="str">
            <v>OTHER COST</v>
          </cell>
          <cell r="C558" t="str">
            <v>OTHER COST</v>
          </cell>
          <cell r="D558" t="str">
            <v>P&amp;A</v>
          </cell>
          <cell r="E558" t="str">
            <v>P&amp;A</v>
          </cell>
          <cell r="F558">
            <v>0</v>
          </cell>
        </row>
        <row r="559">
          <cell r="A559" t="str">
            <v>5CNG0201WOPD061</v>
          </cell>
          <cell r="B559" t="str">
            <v>OTHER COST</v>
          </cell>
          <cell r="C559" t="str">
            <v>OTHER COST</v>
          </cell>
          <cell r="D559" t="str">
            <v>P&amp;A</v>
          </cell>
          <cell r="E559" t="str">
            <v>P&amp;A</v>
          </cell>
          <cell r="F559">
            <v>0</v>
          </cell>
        </row>
        <row r="560">
          <cell r="A560" t="str">
            <v>5CNG0201WOPD062</v>
          </cell>
          <cell r="B560" t="str">
            <v>OTHER COST</v>
          </cell>
          <cell r="C560" t="str">
            <v>OTHER COST</v>
          </cell>
          <cell r="D560" t="str">
            <v>P&amp;A</v>
          </cell>
          <cell r="E560" t="str">
            <v>P&amp;A</v>
          </cell>
          <cell r="F560">
            <v>0</v>
          </cell>
        </row>
        <row r="561">
          <cell r="A561" t="str">
            <v>5CNG0201WOPD063</v>
          </cell>
          <cell r="B561" t="str">
            <v>OTHER COST</v>
          </cell>
          <cell r="C561" t="str">
            <v>OTHER COST</v>
          </cell>
          <cell r="D561" t="str">
            <v>P&amp;A</v>
          </cell>
          <cell r="E561" t="str">
            <v>P&amp;A</v>
          </cell>
          <cell r="F561">
            <v>0</v>
          </cell>
        </row>
        <row r="562">
          <cell r="A562" t="str">
            <v>5CNG0201WOPD064</v>
          </cell>
          <cell r="B562" t="str">
            <v>OTHER COST</v>
          </cell>
          <cell r="C562" t="str">
            <v>OTHER COST</v>
          </cell>
          <cell r="D562" t="str">
            <v>P&amp;A</v>
          </cell>
          <cell r="E562" t="str">
            <v>P&amp;A</v>
          </cell>
          <cell r="F562">
            <v>0</v>
          </cell>
        </row>
        <row r="563">
          <cell r="A563" t="str">
            <v>5CNG0201WOPD065</v>
          </cell>
          <cell r="B563" t="str">
            <v>OPEX</v>
          </cell>
          <cell r="C563" t="str">
            <v>OPERATING COST</v>
          </cell>
          <cell r="D563" t="str">
            <v>OPEX</v>
          </cell>
          <cell r="E563" t="str">
            <v>OPEX</v>
          </cell>
          <cell r="F563">
            <v>0</v>
          </cell>
        </row>
        <row r="564">
          <cell r="A564" t="str">
            <v>5CNG0201WOPD066</v>
          </cell>
          <cell r="B564" t="str">
            <v>OPEX</v>
          </cell>
          <cell r="C564" t="str">
            <v>OPERATING COST</v>
          </cell>
          <cell r="D564" t="str">
            <v>OPEX</v>
          </cell>
          <cell r="E564" t="str">
            <v>OPEX</v>
          </cell>
          <cell r="F564">
            <v>0</v>
          </cell>
        </row>
        <row r="565">
          <cell r="A565" t="str">
            <v>5CNG0201WOPD067</v>
          </cell>
          <cell r="B565" t="str">
            <v>OPEX</v>
          </cell>
          <cell r="C565" t="str">
            <v>OPERATING COST</v>
          </cell>
          <cell r="D565" t="str">
            <v>OPEX</v>
          </cell>
          <cell r="E565" t="str">
            <v>OPEX</v>
          </cell>
          <cell r="F565">
            <v>0</v>
          </cell>
        </row>
        <row r="566">
          <cell r="A566" t="str">
            <v>5CNG0201WOPD068</v>
          </cell>
          <cell r="B566" t="str">
            <v>OPEX</v>
          </cell>
          <cell r="C566" t="str">
            <v>OPERATING COST</v>
          </cell>
          <cell r="D566" t="str">
            <v>OPEX</v>
          </cell>
          <cell r="E566" t="str">
            <v>OPEX</v>
          </cell>
          <cell r="F566">
            <v>0</v>
          </cell>
        </row>
        <row r="567">
          <cell r="A567" t="str">
            <v>5CNG0201WOPD069</v>
          </cell>
          <cell r="B567" t="str">
            <v>OPEX</v>
          </cell>
          <cell r="C567" t="str">
            <v>OPERATING COST</v>
          </cell>
          <cell r="D567" t="str">
            <v>OPEX</v>
          </cell>
          <cell r="E567" t="str">
            <v>OPEX</v>
          </cell>
          <cell r="F567">
            <v>0</v>
          </cell>
        </row>
        <row r="568">
          <cell r="A568" t="str">
            <v>5CNG0201WOPD070</v>
          </cell>
          <cell r="B568" t="str">
            <v>CAPEX</v>
          </cell>
          <cell r="C568" t="str">
            <v>DEVELOPMENT DRILLING COST</v>
          </cell>
          <cell r="D568" t="str">
            <v>NAOC JV WELLS</v>
          </cell>
          <cell r="E568" t="str">
            <v>drilling NAOC JV</v>
          </cell>
          <cell r="F568" t="str">
            <v>PO</v>
          </cell>
        </row>
        <row r="569">
          <cell r="A569" t="str">
            <v>5CNG0231WOPD019</v>
          </cell>
          <cell r="B569" t="str">
            <v>CAPEX</v>
          </cell>
          <cell r="C569" t="str">
            <v>DEVELOPMENT DRILLING COST</v>
          </cell>
          <cell r="D569" t="str">
            <v>NAOC JV WELLS</v>
          </cell>
          <cell r="E569" t="str">
            <v>drilling NAOC JV</v>
          </cell>
          <cell r="F569" t="str">
            <v>PO</v>
          </cell>
        </row>
        <row r="570">
          <cell r="A570" t="str">
            <v>5CNG0201WOPD071</v>
          </cell>
          <cell r="B570" t="str">
            <v>CAPEX</v>
          </cell>
          <cell r="C570" t="str">
            <v>DEVELOPMENT DRILLING COST</v>
          </cell>
          <cell r="D570" t="str">
            <v>NAOC JV WELLS</v>
          </cell>
          <cell r="E570" t="str">
            <v>drilling NAOC JV</v>
          </cell>
          <cell r="F570" t="str">
            <v>PO</v>
          </cell>
        </row>
        <row r="571">
          <cell r="A571" t="str">
            <v>5CNG0201WOPD072</v>
          </cell>
          <cell r="B571" t="str">
            <v>CAPEX</v>
          </cell>
          <cell r="C571" t="str">
            <v>DEVELOPMENT DRILLING COST</v>
          </cell>
          <cell r="D571" t="str">
            <v>NAOC JV WELLS</v>
          </cell>
          <cell r="E571" t="str">
            <v>drilling NAOC JV</v>
          </cell>
          <cell r="F571" t="str">
            <v>PO</v>
          </cell>
        </row>
        <row r="572">
          <cell r="A572" t="str">
            <v>5CNG0201WOPD073</v>
          </cell>
          <cell r="B572" t="str">
            <v>CAPEX</v>
          </cell>
          <cell r="C572" t="str">
            <v>DEVELOPMENT DRILLING COST</v>
          </cell>
          <cell r="D572" t="str">
            <v>NAOC JV WELLS</v>
          </cell>
          <cell r="E572" t="str">
            <v>drilling NAOC JV</v>
          </cell>
          <cell r="F572" t="str">
            <v>PO</v>
          </cell>
        </row>
        <row r="573">
          <cell r="A573" t="str">
            <v>5CNG0201WOPD074</v>
          </cell>
          <cell r="B573" t="str">
            <v>OTHER COST</v>
          </cell>
          <cell r="C573" t="str">
            <v>OTHER COST</v>
          </cell>
          <cell r="D573" t="str">
            <v>P&amp;A</v>
          </cell>
          <cell r="E573" t="str">
            <v>P&amp;A</v>
          </cell>
          <cell r="F573">
            <v>0</v>
          </cell>
        </row>
        <row r="574">
          <cell r="A574" t="str">
            <v>5CNG0201WOPD075</v>
          </cell>
          <cell r="B574" t="str">
            <v>OTHER COST</v>
          </cell>
          <cell r="C574" t="str">
            <v>OTHER COST</v>
          </cell>
          <cell r="D574" t="str">
            <v>P&amp;A</v>
          </cell>
          <cell r="E574" t="str">
            <v>P&amp;A</v>
          </cell>
          <cell r="F574">
            <v>0</v>
          </cell>
        </row>
        <row r="575">
          <cell r="A575" t="str">
            <v>5CNG0201WOPD076</v>
          </cell>
          <cell r="B575" t="str">
            <v>OTHER COST</v>
          </cell>
          <cell r="C575" t="str">
            <v>OTHER COST</v>
          </cell>
          <cell r="D575" t="str">
            <v>P&amp;A</v>
          </cell>
          <cell r="E575" t="str">
            <v>P&amp;A</v>
          </cell>
          <cell r="F575">
            <v>0</v>
          </cell>
        </row>
        <row r="576">
          <cell r="A576" t="str">
            <v>5CNG0201WOPD077</v>
          </cell>
          <cell r="B576" t="str">
            <v>OTHER COST</v>
          </cell>
          <cell r="C576" t="str">
            <v>OTHER COST</v>
          </cell>
          <cell r="D576" t="str">
            <v>P&amp;A</v>
          </cell>
          <cell r="E576" t="str">
            <v>P&amp;A</v>
          </cell>
          <cell r="F576">
            <v>0</v>
          </cell>
        </row>
        <row r="577">
          <cell r="A577" t="str">
            <v>5CNG0201WOPD078</v>
          </cell>
          <cell r="B577" t="str">
            <v>OTHER COST</v>
          </cell>
          <cell r="C577" t="str">
            <v>OTHER COST</v>
          </cell>
          <cell r="D577" t="str">
            <v>P&amp;A</v>
          </cell>
          <cell r="E577" t="str">
            <v>P&amp;A</v>
          </cell>
          <cell r="F577">
            <v>0</v>
          </cell>
        </row>
        <row r="578">
          <cell r="A578" t="str">
            <v>5CNG0201WOPD079</v>
          </cell>
          <cell r="B578" t="str">
            <v>OTHER COST</v>
          </cell>
          <cell r="C578" t="str">
            <v>OTHER COST</v>
          </cell>
          <cell r="D578" t="str">
            <v>P&amp;A</v>
          </cell>
          <cell r="E578" t="str">
            <v>P&amp;A</v>
          </cell>
          <cell r="F578">
            <v>0</v>
          </cell>
        </row>
        <row r="579">
          <cell r="A579" t="str">
            <v>5CNG0201WOPD080</v>
          </cell>
          <cell r="B579" t="str">
            <v>OPEX</v>
          </cell>
          <cell r="C579" t="str">
            <v>OPERATING COST</v>
          </cell>
          <cell r="D579" t="str">
            <v>OPEX</v>
          </cell>
          <cell r="E579" t="str">
            <v>OPEX</v>
          </cell>
          <cell r="F579">
            <v>0</v>
          </cell>
        </row>
        <row r="580">
          <cell r="A580" t="str">
            <v>5CNG0201WOPD081</v>
          </cell>
          <cell r="B580" t="str">
            <v>OPEX</v>
          </cell>
          <cell r="C580" t="str">
            <v>OPERATING COST</v>
          </cell>
          <cell r="D580" t="str">
            <v>OPEX</v>
          </cell>
          <cell r="E580" t="str">
            <v>OPEX</v>
          </cell>
          <cell r="F580">
            <v>0</v>
          </cell>
        </row>
        <row r="581">
          <cell r="A581" t="str">
            <v>5CNG0201WOPD082</v>
          </cell>
          <cell r="B581" t="str">
            <v>OPEX</v>
          </cell>
          <cell r="C581" t="str">
            <v>OPERATING COST</v>
          </cell>
          <cell r="D581" t="str">
            <v>OPEX</v>
          </cell>
          <cell r="E581" t="str">
            <v>OPEX</v>
          </cell>
          <cell r="F581">
            <v>0</v>
          </cell>
        </row>
        <row r="582">
          <cell r="A582" t="str">
            <v>5CNG0201WOPD083</v>
          </cell>
          <cell r="B582" t="str">
            <v>OPEX</v>
          </cell>
          <cell r="C582" t="str">
            <v>OPERATING COST</v>
          </cell>
          <cell r="D582" t="str">
            <v>OPEX</v>
          </cell>
          <cell r="E582" t="str">
            <v>OPEX</v>
          </cell>
          <cell r="F582">
            <v>0</v>
          </cell>
        </row>
        <row r="583">
          <cell r="A583" t="str">
            <v>5CNG0201WOPD084</v>
          </cell>
          <cell r="B583" t="str">
            <v>OPEX</v>
          </cell>
          <cell r="C583" t="str">
            <v>OPERATING COST</v>
          </cell>
          <cell r="D583" t="str">
            <v>OPEX</v>
          </cell>
          <cell r="E583" t="str">
            <v>OPEX</v>
          </cell>
          <cell r="F583">
            <v>0</v>
          </cell>
        </row>
        <row r="584">
          <cell r="A584" t="str">
            <v>5CNG0201WOPD085</v>
          </cell>
          <cell r="B584" t="str">
            <v>CAPEX</v>
          </cell>
          <cell r="C584" t="str">
            <v>DEVELOPMENT DRILLING COST</v>
          </cell>
          <cell r="D584" t="str">
            <v>NAOC JV WELLS</v>
          </cell>
          <cell r="E584" t="str">
            <v>drilling NAOC JV</v>
          </cell>
          <cell r="F584" t="str">
            <v>PO</v>
          </cell>
        </row>
        <row r="585">
          <cell r="A585" t="str">
            <v>5CNG0201WOPD086</v>
          </cell>
          <cell r="B585" t="str">
            <v>CAPEX</v>
          </cell>
          <cell r="C585" t="str">
            <v>DEVELOPMENT DRILLING COST</v>
          </cell>
          <cell r="D585" t="str">
            <v>NAOC JV WELLS</v>
          </cell>
          <cell r="E585" t="str">
            <v>drilling NAOC JV</v>
          </cell>
          <cell r="F585" t="str">
            <v>PO</v>
          </cell>
        </row>
        <row r="586">
          <cell r="A586" t="str">
            <v>5CNG0201WOPD087</v>
          </cell>
          <cell r="B586" t="str">
            <v>CAPEX</v>
          </cell>
          <cell r="C586" t="str">
            <v>DEVELOPMENT DRILLING COST</v>
          </cell>
          <cell r="D586" t="str">
            <v>NAOC JV WELLS</v>
          </cell>
          <cell r="E586" t="str">
            <v>drilling NAOC JV</v>
          </cell>
          <cell r="F586" t="str">
            <v>PO</v>
          </cell>
        </row>
        <row r="587">
          <cell r="A587" t="str">
            <v>5CNG0201WOPD088</v>
          </cell>
          <cell r="B587" t="str">
            <v>CAPEX</v>
          </cell>
          <cell r="C587" t="str">
            <v>DEVELOPMENT DRILLING COST</v>
          </cell>
          <cell r="D587" t="str">
            <v>NAOC JV WELLS</v>
          </cell>
          <cell r="E587" t="str">
            <v>drilling NAOC JV</v>
          </cell>
          <cell r="F587" t="str">
            <v>PO</v>
          </cell>
        </row>
        <row r="588">
          <cell r="A588" t="str">
            <v>5CNG0201WOPD089</v>
          </cell>
          <cell r="B588" t="str">
            <v>CAPEX</v>
          </cell>
          <cell r="C588" t="str">
            <v>DEVELOPMENT DRILLING COST</v>
          </cell>
          <cell r="D588" t="str">
            <v>NAOC JV WELLS</v>
          </cell>
          <cell r="E588" t="str">
            <v>drilling NAOC JV</v>
          </cell>
          <cell r="F588" t="str">
            <v>PO</v>
          </cell>
        </row>
        <row r="589">
          <cell r="A589" t="str">
            <v>5CNG0201WOPD090</v>
          </cell>
          <cell r="B589" t="str">
            <v>CAPEX</v>
          </cell>
          <cell r="C589" t="str">
            <v>DEVELOPMENT DRILLING COST</v>
          </cell>
          <cell r="D589" t="str">
            <v>NAOC JV WELLS</v>
          </cell>
          <cell r="E589" t="str">
            <v>drilling NAOC JV</v>
          </cell>
          <cell r="F589" t="str">
            <v>PO</v>
          </cell>
        </row>
        <row r="590">
          <cell r="A590" t="str">
            <v>5CNG0201WOPD091</v>
          </cell>
          <cell r="B590" t="str">
            <v>CAPEX</v>
          </cell>
          <cell r="C590" t="str">
            <v>DEVELOPMENT DRILLING COST</v>
          </cell>
          <cell r="D590" t="str">
            <v>NAOC JV WELLS</v>
          </cell>
          <cell r="E590" t="str">
            <v>drilling NAOC JV</v>
          </cell>
          <cell r="F590" t="str">
            <v>PO</v>
          </cell>
        </row>
        <row r="591">
          <cell r="A591" t="str">
            <v>5CNG0201WOPD092</v>
          </cell>
          <cell r="B591" t="str">
            <v>CAPEX</v>
          </cell>
          <cell r="C591" t="str">
            <v>DEVELOPMENT DRILLING COST</v>
          </cell>
          <cell r="D591" t="str">
            <v>NAOC JV WELLS</v>
          </cell>
          <cell r="E591" t="str">
            <v>drilling NAOC JV</v>
          </cell>
          <cell r="F591" t="str">
            <v>PO</v>
          </cell>
        </row>
        <row r="592">
          <cell r="A592" t="str">
            <v>5BNG0201WOPD721</v>
          </cell>
          <cell r="B592" t="str">
            <v>CAPEX</v>
          </cell>
          <cell r="C592" t="str">
            <v>DEVELOPMENT DRILLING COST</v>
          </cell>
          <cell r="D592" t="str">
            <v>NAOC JV WELLS</v>
          </cell>
          <cell r="E592" t="str">
            <v>drilling NAOC JV</v>
          </cell>
          <cell r="F592" t="str">
            <v>PO</v>
          </cell>
        </row>
        <row r="593">
          <cell r="A593" t="str">
            <v>5BNG0201WOPD722</v>
          </cell>
          <cell r="B593" t="str">
            <v>CAPEX</v>
          </cell>
          <cell r="C593" t="str">
            <v>DEVELOPMENT DRILLING COST</v>
          </cell>
          <cell r="D593" t="str">
            <v>MANUSO DEVELOPMENT</v>
          </cell>
          <cell r="E593" t="str">
            <v>PROJECT GMJ (incl unitized - excl drillex)</v>
          </cell>
          <cell r="F593" t="str">
            <v>DEV</v>
          </cell>
        </row>
        <row r="594">
          <cell r="A594" t="str">
            <v>5CNG0201WOPD093</v>
          </cell>
          <cell r="B594" t="str">
            <v>CAPEX</v>
          </cell>
          <cell r="C594" t="str">
            <v>DEVELOPMENT DRILLING COST</v>
          </cell>
          <cell r="D594" t="str">
            <v>MANUSO DEVELOPMENT</v>
          </cell>
          <cell r="E594" t="str">
            <v>PROJECT GMJ (incl unitized - excl drillex)</v>
          </cell>
          <cell r="F594" t="str">
            <v>DEV</v>
          </cell>
        </row>
        <row r="595">
          <cell r="A595" t="str">
            <v>5CNG0201WOPD094</v>
          </cell>
          <cell r="B595" t="str">
            <v>CAPEX</v>
          </cell>
          <cell r="C595" t="str">
            <v>DEVELOPMENT DRILLING COST</v>
          </cell>
          <cell r="D595" t="str">
            <v>MANUSO DEVELOPMENT</v>
          </cell>
          <cell r="E595" t="str">
            <v>PROJECT GMJ (incl unitized - excl drillex)</v>
          </cell>
          <cell r="F595" t="str">
            <v>DEV</v>
          </cell>
        </row>
        <row r="596">
          <cell r="A596" t="str">
            <v>5CNG0201WOPD095</v>
          </cell>
          <cell r="B596" t="str">
            <v>CAPEX</v>
          </cell>
          <cell r="C596" t="str">
            <v>DEVELOPMENT DRILLING COST</v>
          </cell>
          <cell r="D596" t="str">
            <v>NAOC JV WELLS</v>
          </cell>
          <cell r="E596" t="str">
            <v>drilling NAOC JV</v>
          </cell>
          <cell r="F596" t="str">
            <v>PO</v>
          </cell>
        </row>
        <row r="597">
          <cell r="A597" t="str">
            <v>5CNG0201WOPD096</v>
          </cell>
          <cell r="B597" t="str">
            <v>CAPEX</v>
          </cell>
          <cell r="C597" t="str">
            <v>DEVELOPMENT DRILLING COST</v>
          </cell>
          <cell r="D597" t="str">
            <v>NAOC JV WELLS</v>
          </cell>
          <cell r="E597" t="str">
            <v>drilling NAOC JV</v>
          </cell>
          <cell r="F597" t="str">
            <v>PO</v>
          </cell>
        </row>
        <row r="598">
          <cell r="A598" t="str">
            <v>5CNG0201WOPD097</v>
          </cell>
          <cell r="B598" t="str">
            <v>CAPEX</v>
          </cell>
          <cell r="C598" t="str">
            <v>DEVELOPMENT DRILLING COST</v>
          </cell>
          <cell r="D598" t="str">
            <v>NAOC JV WELLS</v>
          </cell>
          <cell r="E598" t="str">
            <v>drilling NAOC JV</v>
          </cell>
          <cell r="F598" t="str">
            <v>PO</v>
          </cell>
        </row>
        <row r="599">
          <cell r="A599" t="str">
            <v>5CNG0201WOPD098</v>
          </cell>
          <cell r="B599" t="str">
            <v>OTHER COST</v>
          </cell>
          <cell r="C599" t="str">
            <v>OTHER COST</v>
          </cell>
          <cell r="D599" t="str">
            <v>P&amp;A</v>
          </cell>
          <cell r="E599" t="str">
            <v>P&amp;A</v>
          </cell>
          <cell r="F599">
            <v>0</v>
          </cell>
        </row>
        <row r="600">
          <cell r="A600" t="str">
            <v>5CNG0201WOPD099</v>
          </cell>
          <cell r="B600" t="str">
            <v>OTHER COST</v>
          </cell>
          <cell r="C600" t="str">
            <v>OTHER COST</v>
          </cell>
          <cell r="D600" t="str">
            <v>P&amp;A</v>
          </cell>
          <cell r="E600" t="str">
            <v>P&amp;A</v>
          </cell>
          <cell r="F600">
            <v>0</v>
          </cell>
        </row>
        <row r="601">
          <cell r="A601" t="str">
            <v>5CNG0201WOPD160</v>
          </cell>
          <cell r="B601" t="str">
            <v>OTHER COST</v>
          </cell>
          <cell r="C601" t="str">
            <v>OTHER COST</v>
          </cell>
          <cell r="D601" t="str">
            <v>P&amp;A</v>
          </cell>
          <cell r="E601" t="str">
            <v>P&amp;A</v>
          </cell>
          <cell r="F601">
            <v>0</v>
          </cell>
        </row>
        <row r="602">
          <cell r="A602" t="str">
            <v>5CNG0201WOPD161</v>
          </cell>
          <cell r="B602" t="str">
            <v>OTHER COST</v>
          </cell>
          <cell r="C602" t="str">
            <v>OTHER COST</v>
          </cell>
          <cell r="D602" t="str">
            <v>P&amp;A</v>
          </cell>
          <cell r="E602" t="str">
            <v>P&amp;A</v>
          </cell>
          <cell r="F602">
            <v>0</v>
          </cell>
        </row>
        <row r="603">
          <cell r="A603" t="str">
            <v>5CNG0201WOPD162</v>
          </cell>
          <cell r="B603" t="str">
            <v>OTHER COST</v>
          </cell>
          <cell r="C603" t="str">
            <v>OTHER COST</v>
          </cell>
          <cell r="D603" t="str">
            <v>P&amp;A</v>
          </cell>
          <cell r="E603" t="str">
            <v>P&amp;A</v>
          </cell>
          <cell r="F603">
            <v>0</v>
          </cell>
        </row>
        <row r="604">
          <cell r="A604" t="str">
            <v>5CNG0201WOPD163</v>
          </cell>
          <cell r="B604" t="str">
            <v>OTHER COST</v>
          </cell>
          <cell r="C604" t="str">
            <v>OTHER COST</v>
          </cell>
          <cell r="D604" t="str">
            <v>P&amp;A</v>
          </cell>
          <cell r="E604" t="str">
            <v>P&amp;A</v>
          </cell>
          <cell r="F604">
            <v>0</v>
          </cell>
        </row>
        <row r="605">
          <cell r="A605" t="str">
            <v>5CNG0201WOPD164</v>
          </cell>
          <cell r="B605" t="str">
            <v>OTHER COST</v>
          </cell>
          <cell r="C605" t="str">
            <v>OTHER COST</v>
          </cell>
          <cell r="D605" t="str">
            <v>P&amp;A</v>
          </cell>
          <cell r="E605" t="str">
            <v>P&amp;A</v>
          </cell>
          <cell r="F605">
            <v>0</v>
          </cell>
        </row>
        <row r="606">
          <cell r="A606" t="str">
            <v>5CNG0201WOPD165</v>
          </cell>
          <cell r="B606" t="str">
            <v>OTHER COST</v>
          </cell>
          <cell r="C606" t="str">
            <v>OTHER COST</v>
          </cell>
          <cell r="D606" t="str">
            <v>P&amp;A</v>
          </cell>
          <cell r="E606" t="str">
            <v>P&amp;A</v>
          </cell>
          <cell r="F606">
            <v>0</v>
          </cell>
        </row>
        <row r="607">
          <cell r="A607" t="str">
            <v>5CNG0201WOPD166</v>
          </cell>
          <cell r="B607" t="str">
            <v>OTHER COST</v>
          </cell>
          <cell r="C607" t="str">
            <v>OTHER COST</v>
          </cell>
          <cell r="D607" t="str">
            <v>P&amp;A</v>
          </cell>
          <cell r="E607" t="str">
            <v>P&amp;A</v>
          </cell>
          <cell r="F607">
            <v>0</v>
          </cell>
        </row>
        <row r="608">
          <cell r="A608" t="str">
            <v>5CNG0201WOPD167</v>
          </cell>
          <cell r="B608" t="str">
            <v>OTHER COST</v>
          </cell>
          <cell r="C608" t="str">
            <v>OTHER COST</v>
          </cell>
          <cell r="D608" t="str">
            <v>P&amp;A</v>
          </cell>
          <cell r="E608" t="str">
            <v>P&amp;A</v>
          </cell>
          <cell r="F608">
            <v>0</v>
          </cell>
        </row>
        <row r="609">
          <cell r="A609" t="str">
            <v>5CNG0201WOPD168</v>
          </cell>
          <cell r="B609" t="str">
            <v>OTHER COST</v>
          </cell>
          <cell r="C609" t="str">
            <v>OTHER COST</v>
          </cell>
          <cell r="D609" t="str">
            <v>P&amp;A</v>
          </cell>
          <cell r="E609" t="str">
            <v>P&amp;A</v>
          </cell>
          <cell r="F609">
            <v>0</v>
          </cell>
        </row>
        <row r="610">
          <cell r="A610" t="str">
            <v>5CNG0201WOPD169</v>
          </cell>
          <cell r="B610" t="str">
            <v>OTHER COST</v>
          </cell>
          <cell r="C610" t="str">
            <v>OTHER COST</v>
          </cell>
          <cell r="D610" t="str">
            <v>P&amp;A</v>
          </cell>
          <cell r="E610" t="str">
            <v>P&amp;A</v>
          </cell>
          <cell r="F610">
            <v>0</v>
          </cell>
        </row>
        <row r="611">
          <cell r="A611" t="str">
            <v>5CNG0201WOPD170</v>
          </cell>
          <cell r="B611" t="str">
            <v>OTHER COST</v>
          </cell>
          <cell r="C611" t="str">
            <v>OTHER COST</v>
          </cell>
          <cell r="D611" t="str">
            <v>P&amp;A</v>
          </cell>
          <cell r="E611" t="str">
            <v>P&amp;A</v>
          </cell>
          <cell r="F611">
            <v>0</v>
          </cell>
        </row>
        <row r="612">
          <cell r="A612" t="str">
            <v>5CNG0201WOPD171</v>
          </cell>
          <cell r="B612" t="str">
            <v>OTHER COST</v>
          </cell>
          <cell r="C612" t="str">
            <v>OTHER COST</v>
          </cell>
          <cell r="D612" t="str">
            <v>P&amp;A</v>
          </cell>
          <cell r="E612" t="str">
            <v>P&amp;A</v>
          </cell>
          <cell r="F612">
            <v>0</v>
          </cell>
        </row>
        <row r="613">
          <cell r="A613" t="str">
            <v>5CNG0201WOPD172</v>
          </cell>
          <cell r="B613" t="str">
            <v>OTHER COST</v>
          </cell>
          <cell r="C613" t="str">
            <v>OTHER COST</v>
          </cell>
          <cell r="D613" t="str">
            <v>P&amp;A</v>
          </cell>
          <cell r="E613" t="str">
            <v>P&amp;A</v>
          </cell>
          <cell r="F613">
            <v>0</v>
          </cell>
        </row>
        <row r="614">
          <cell r="A614" t="str">
            <v>5CNG0205WOPD350</v>
          </cell>
          <cell r="B614" t="str">
            <v>CAPEX</v>
          </cell>
          <cell r="C614" t="str">
            <v>DEVELOPMENT DRILLING COST</v>
          </cell>
          <cell r="D614" t="str">
            <v>Samabri_Biseni Development</v>
          </cell>
          <cell r="E614" t="str">
            <v>PROJECT GMJ (incl unitized - excl drillex)</v>
          </cell>
          <cell r="F614" t="str">
            <v>DEV</v>
          </cell>
        </row>
        <row r="615">
          <cell r="A615" t="str">
            <v>5CNG0205WOPD351</v>
          </cell>
          <cell r="B615" t="str">
            <v>CAPEX</v>
          </cell>
          <cell r="C615" t="str">
            <v>DEVELOPMENT DRILLING COST</v>
          </cell>
          <cell r="D615" t="str">
            <v>Samabri_Biseni Development</v>
          </cell>
          <cell r="E615" t="str">
            <v>PROJECT GMJ (incl unitized - excl drillex)</v>
          </cell>
          <cell r="F615" t="str">
            <v>DEV</v>
          </cell>
        </row>
        <row r="616">
          <cell r="A616" t="str">
            <v>5CNG0205WOPD352</v>
          </cell>
          <cell r="B616" t="str">
            <v>CAPEX</v>
          </cell>
          <cell r="C616" t="str">
            <v>DEVELOPMENT DRILLING COST</v>
          </cell>
          <cell r="D616" t="str">
            <v>Samabri_Biseni Development</v>
          </cell>
          <cell r="E616" t="str">
            <v>PROJECT GMJ (incl unitized - excl drillex)</v>
          </cell>
          <cell r="F616" t="str">
            <v>DEV</v>
          </cell>
        </row>
        <row r="617">
          <cell r="A617" t="str">
            <v>5CNG0205WOPD353</v>
          </cell>
          <cell r="B617" t="str">
            <v>CAPEX</v>
          </cell>
          <cell r="C617" t="str">
            <v>DEVELOPMENT DRILLING COST</v>
          </cell>
          <cell r="D617" t="str">
            <v>Samabri_Biseni Development</v>
          </cell>
          <cell r="E617" t="str">
            <v>PROJECT GMJ (incl unitized - excl drillex)</v>
          </cell>
          <cell r="F617" t="str">
            <v>DEV</v>
          </cell>
        </row>
        <row r="618">
          <cell r="A618" t="str">
            <v>5CNG0205WOPD354</v>
          </cell>
          <cell r="B618" t="str">
            <v>CAPEX</v>
          </cell>
          <cell r="C618" t="str">
            <v>DEVELOPMENT DRILLING COST</v>
          </cell>
          <cell r="D618" t="str">
            <v>Samabri_Biseni Development</v>
          </cell>
          <cell r="E618" t="str">
            <v>PROJECT GMJ (incl unitized - excl drillex)</v>
          </cell>
          <cell r="F618" t="str">
            <v>DEV</v>
          </cell>
        </row>
        <row r="619">
          <cell r="A619" t="str">
            <v>5CNG0205WOPD355</v>
          </cell>
          <cell r="B619" t="str">
            <v>CAPEX</v>
          </cell>
          <cell r="C619" t="str">
            <v>DEVELOPMENT DRILLING COST</v>
          </cell>
          <cell r="D619" t="str">
            <v>Samabri_Biseni Development</v>
          </cell>
          <cell r="E619" t="str">
            <v>PROJECT GMJ (incl unitized - excl drillex)</v>
          </cell>
          <cell r="F619" t="str">
            <v>DEV</v>
          </cell>
        </row>
        <row r="620">
          <cell r="A620" t="str">
            <v>5CNG0205WOPD356</v>
          </cell>
          <cell r="B620" t="str">
            <v>CAPEX</v>
          </cell>
          <cell r="C620" t="str">
            <v>DEVELOPMENT DRILLING COST</v>
          </cell>
          <cell r="D620" t="str">
            <v>Samabri_Biseni Development</v>
          </cell>
          <cell r="E620" t="str">
            <v>PROJECT GMJ (incl unitized - excl drillex)</v>
          </cell>
          <cell r="F620" t="str">
            <v>DEV</v>
          </cell>
        </row>
        <row r="621">
          <cell r="A621" t="str">
            <v>5CNG0205WOPD357</v>
          </cell>
          <cell r="B621" t="str">
            <v>CAPEX</v>
          </cell>
          <cell r="C621" t="str">
            <v>DEVELOPMENT DRILLING COST</v>
          </cell>
          <cell r="D621" t="str">
            <v>Samabri_Biseni Development</v>
          </cell>
          <cell r="E621" t="str">
            <v>PROJECT GMJ (incl unitized - excl drillex)</v>
          </cell>
          <cell r="F621" t="str">
            <v>DEV</v>
          </cell>
        </row>
        <row r="622">
          <cell r="A622" t="str">
            <v>5CNG0205WOPD358</v>
          </cell>
          <cell r="B622" t="str">
            <v>CAPEX</v>
          </cell>
          <cell r="C622" t="str">
            <v>DEVELOPMENT DRILLING COST</v>
          </cell>
          <cell r="D622" t="str">
            <v>Samabri_Biseni Development</v>
          </cell>
          <cell r="E622" t="str">
            <v>PROJECT GMJ (incl unitized - excl drillex)</v>
          </cell>
          <cell r="F622" t="str">
            <v>DEV</v>
          </cell>
        </row>
        <row r="623">
          <cell r="A623" t="str">
            <v>8ZNG0231NDDC110</v>
          </cell>
          <cell r="B623" t="str">
            <v>OTHER COST</v>
          </cell>
          <cell r="C623" t="str">
            <v>OTHER COST</v>
          </cell>
          <cell r="D623" t="str">
            <v>NDDC</v>
          </cell>
          <cell r="E623" t="str">
            <v>Other costs (NDDC, SXD, Legal, Unabs G&amp;A, Overhead Serv charge)</v>
          </cell>
          <cell r="F623">
            <v>0</v>
          </cell>
        </row>
        <row r="624">
          <cell r="A624" t="str">
            <v>2ANG0201NOIL010</v>
          </cell>
          <cell r="B624" t="str">
            <v>OPEX</v>
          </cell>
          <cell r="C624" t="str">
            <v>OPERATING COST</v>
          </cell>
          <cell r="D624" t="str">
            <v>OPEX</v>
          </cell>
          <cell r="E624" t="str">
            <v>OPEX</v>
          </cell>
          <cell r="F624">
            <v>0</v>
          </cell>
        </row>
        <row r="625">
          <cell r="A625" t="str">
            <v>2ANG0201NOIL020</v>
          </cell>
          <cell r="B625" t="str">
            <v>OPEX</v>
          </cell>
          <cell r="C625" t="str">
            <v>OPERATING COST</v>
          </cell>
          <cell r="D625" t="str">
            <v>OPEX</v>
          </cell>
          <cell r="E625" t="str">
            <v>OPEX</v>
          </cell>
          <cell r="F625">
            <v>0</v>
          </cell>
        </row>
        <row r="626">
          <cell r="A626" t="str">
            <v>2ZNG0201061N201</v>
          </cell>
          <cell r="B626" t="str">
            <v>OPEX</v>
          </cell>
          <cell r="C626" t="str">
            <v>OPERATING COST</v>
          </cell>
          <cell r="D626" t="str">
            <v>OPEX</v>
          </cell>
          <cell r="E626" t="str">
            <v>OPEX</v>
          </cell>
          <cell r="F626">
            <v>0</v>
          </cell>
        </row>
        <row r="627">
          <cell r="A627" t="str">
            <v>2ZNG0213061N213</v>
          </cell>
          <cell r="B627" t="str">
            <v>OPEX</v>
          </cell>
          <cell r="C627" t="str">
            <v>OPERATING COST</v>
          </cell>
          <cell r="D627" t="str">
            <v>OPEX</v>
          </cell>
          <cell r="E627" t="str">
            <v>OPEX</v>
          </cell>
          <cell r="F627">
            <v>0</v>
          </cell>
        </row>
        <row r="628">
          <cell r="A628" t="str">
            <v>4ANG0201M60S000</v>
          </cell>
          <cell r="B628" t="str">
            <v>CAPEX</v>
          </cell>
          <cell r="C628" t="str">
            <v>EXPLORATION COST  G&amp;G STUDIES COST</v>
          </cell>
          <cell r="D628" t="str">
            <v>EXPLORATION</v>
          </cell>
          <cell r="E628" t="str">
            <v>EXPLORATION</v>
          </cell>
          <cell r="F628">
            <v>0</v>
          </cell>
        </row>
        <row r="629">
          <cell r="A629" t="str">
            <v>4ANG0201M60S004</v>
          </cell>
          <cell r="B629" t="str">
            <v>CAPEX</v>
          </cell>
          <cell r="C629" t="str">
            <v>EXPLORATION COST  G&amp;G STUDIES COST</v>
          </cell>
          <cell r="D629" t="str">
            <v>EXPLORATION</v>
          </cell>
          <cell r="E629" t="str">
            <v>EXPLORATION</v>
          </cell>
          <cell r="F629">
            <v>0</v>
          </cell>
        </row>
        <row r="630">
          <cell r="A630" t="str">
            <v>4ANG0201M60S100</v>
          </cell>
          <cell r="B630" t="str">
            <v>CAPEX</v>
          </cell>
          <cell r="C630" t="str">
            <v>EXPLORATION COST  G&amp;G STUDIES COST</v>
          </cell>
          <cell r="D630" t="str">
            <v>EXPLORATION</v>
          </cell>
          <cell r="E630" t="str">
            <v>EXPLORATION</v>
          </cell>
          <cell r="F630">
            <v>0</v>
          </cell>
        </row>
        <row r="631">
          <cell r="A631" t="str">
            <v>4ANG0201NOIL408</v>
          </cell>
          <cell r="B631" t="str">
            <v>CAPEX</v>
          </cell>
          <cell r="C631" t="str">
            <v>EXPLORATION COST  G&amp;G STUDIES COST</v>
          </cell>
          <cell r="D631" t="str">
            <v>EXPLORATION</v>
          </cell>
          <cell r="E631" t="str">
            <v>EXPLORATION</v>
          </cell>
          <cell r="F631">
            <v>0</v>
          </cell>
        </row>
        <row r="632">
          <cell r="A632" t="str">
            <v>4ANG0210P282100</v>
          </cell>
          <cell r="B632" t="str">
            <v>CAPEX</v>
          </cell>
          <cell r="C632" t="str">
            <v>EXPLORATION COST  G&amp;G STUDIES COST</v>
          </cell>
          <cell r="D632" t="str">
            <v>EXPLORATION</v>
          </cell>
          <cell r="E632" t="str">
            <v>EXPLORATION</v>
          </cell>
          <cell r="F632">
            <v>0</v>
          </cell>
        </row>
        <row r="633">
          <cell r="A633" t="str">
            <v>4ANG0211P135100</v>
          </cell>
          <cell r="B633" t="str">
            <v>CAPEX</v>
          </cell>
          <cell r="C633" t="str">
            <v>EXPLORATION COST  G&amp;G STUDIES COST</v>
          </cell>
          <cell r="D633" t="str">
            <v>EXPLORATION</v>
          </cell>
          <cell r="E633" t="str">
            <v>EXPLORATION</v>
          </cell>
          <cell r="F633">
            <v>0</v>
          </cell>
        </row>
        <row r="634">
          <cell r="A634" t="str">
            <v>4BNG0201EXPL403</v>
          </cell>
          <cell r="B634" t="str">
            <v>CAPEX</v>
          </cell>
          <cell r="C634" t="str">
            <v>EXPLORATION COST  PROSPECTION COST</v>
          </cell>
          <cell r="D634" t="str">
            <v>EXPLORATION</v>
          </cell>
          <cell r="E634" t="str">
            <v>EXPLORATION</v>
          </cell>
          <cell r="F634">
            <v>0</v>
          </cell>
        </row>
        <row r="635">
          <cell r="A635" t="str">
            <v>4BNG0201EXPL405</v>
          </cell>
          <cell r="B635" t="str">
            <v>CAPEX</v>
          </cell>
          <cell r="C635" t="str">
            <v>EXPLORATION COST  PROSPECTION COST</v>
          </cell>
          <cell r="D635" t="str">
            <v>EXPLORATION</v>
          </cell>
          <cell r="E635" t="str">
            <v>EXPLORATION</v>
          </cell>
          <cell r="F635">
            <v>0</v>
          </cell>
        </row>
        <row r="636">
          <cell r="A636" t="str">
            <v>4BNG0201M60S563</v>
          </cell>
          <cell r="B636" t="str">
            <v>CAPEX</v>
          </cell>
          <cell r="C636" t="str">
            <v>EXPLORATION COST  G&amp;G STUDIES COST</v>
          </cell>
          <cell r="D636" t="str">
            <v>EXPLORATION</v>
          </cell>
          <cell r="E636" t="str">
            <v>EXPLORATION</v>
          </cell>
          <cell r="F636">
            <v>0</v>
          </cell>
        </row>
        <row r="637">
          <cell r="A637" t="str">
            <v>4BNG0210P282501</v>
          </cell>
          <cell r="B637" t="str">
            <v>CAPEX</v>
          </cell>
          <cell r="C637" t="str">
            <v>EXPLORATION COST  G&amp;G STUDIES COST</v>
          </cell>
          <cell r="D637" t="str">
            <v>EXPLORATION</v>
          </cell>
          <cell r="E637" t="str">
            <v>EXPLORATION</v>
          </cell>
          <cell r="F637">
            <v>0</v>
          </cell>
        </row>
        <row r="638">
          <cell r="A638" t="str">
            <v>4BNG0211P135001</v>
          </cell>
          <cell r="B638" t="str">
            <v>CAPEX</v>
          </cell>
          <cell r="C638" t="str">
            <v>EXPLORATION COST  G&amp;G STUDIES COST</v>
          </cell>
          <cell r="D638" t="str">
            <v>EXPLORATION</v>
          </cell>
          <cell r="E638" t="str">
            <v>EXPLORATION</v>
          </cell>
          <cell r="F638">
            <v>0</v>
          </cell>
        </row>
        <row r="639">
          <cell r="A639" t="str">
            <v>4BNG0211P135135</v>
          </cell>
          <cell r="B639" t="str">
            <v>CAPEX</v>
          </cell>
          <cell r="C639" t="str">
            <v>EXPLORATION COST  G&amp;G STUDIES COST</v>
          </cell>
          <cell r="D639" t="str">
            <v>EXPLORATION</v>
          </cell>
          <cell r="E639" t="str">
            <v>EXPLORATION</v>
          </cell>
          <cell r="F639">
            <v>0</v>
          </cell>
        </row>
        <row r="640">
          <cell r="A640" t="str">
            <v>4CNG0201EXPL100</v>
          </cell>
          <cell r="B640" t="str">
            <v>CAPEX</v>
          </cell>
          <cell r="C640" t="str">
            <v>EXPLORATION COST  DRILLING</v>
          </cell>
          <cell r="D640" t="str">
            <v>EXPLORATION</v>
          </cell>
          <cell r="E640" t="str">
            <v>EXPLORATION</v>
          </cell>
          <cell r="F640">
            <v>0</v>
          </cell>
        </row>
        <row r="641">
          <cell r="A641" t="str">
            <v>4CNG0201EXPL102</v>
          </cell>
          <cell r="B641" t="str">
            <v>CAPEX</v>
          </cell>
          <cell r="C641" t="str">
            <v>EXPLORATION COST  DRILLING</v>
          </cell>
          <cell r="D641" t="str">
            <v>EXPLORATION</v>
          </cell>
          <cell r="E641" t="str">
            <v>EXPLORATION</v>
          </cell>
          <cell r="F641">
            <v>0</v>
          </cell>
        </row>
        <row r="642">
          <cell r="A642" t="str">
            <v>4CNG0201M60S010</v>
          </cell>
          <cell r="B642" t="str">
            <v>CAPEX</v>
          </cell>
          <cell r="C642" t="str">
            <v>EXPLORATION COST  DRILLING</v>
          </cell>
          <cell r="D642" t="str">
            <v>EXPLORATION</v>
          </cell>
          <cell r="E642" t="str">
            <v>EXPLORATION</v>
          </cell>
          <cell r="F642">
            <v>0</v>
          </cell>
        </row>
        <row r="643">
          <cell r="A643" t="str">
            <v>4CNG0201M60S230</v>
          </cell>
          <cell r="B643" t="str">
            <v>CAPEX</v>
          </cell>
          <cell r="C643" t="str">
            <v>EXPLORATION COST  DRILLING</v>
          </cell>
          <cell r="D643" t="str">
            <v>EXPLORATION</v>
          </cell>
          <cell r="E643" t="str">
            <v>EXPLORATION</v>
          </cell>
          <cell r="F643">
            <v>0</v>
          </cell>
        </row>
        <row r="644">
          <cell r="A644" t="str">
            <v>4CNG0201M60S517</v>
          </cell>
          <cell r="B644" t="str">
            <v>CAPEX</v>
          </cell>
          <cell r="C644" t="str">
            <v>EXPLORATION COST  DRILLING</v>
          </cell>
          <cell r="D644" t="str">
            <v>EXPLORATION</v>
          </cell>
          <cell r="E644" t="str">
            <v>EXPLORATION</v>
          </cell>
          <cell r="F644">
            <v>0</v>
          </cell>
        </row>
        <row r="645">
          <cell r="A645" t="str">
            <v>4CNG0201M60S518</v>
          </cell>
          <cell r="B645" t="str">
            <v>CAPEX</v>
          </cell>
          <cell r="C645" t="str">
            <v>EXPLORATION COST  DRILLING</v>
          </cell>
          <cell r="D645" t="str">
            <v>EXPLORATION</v>
          </cell>
          <cell r="E645" t="str">
            <v>EXPLORATION</v>
          </cell>
          <cell r="F645">
            <v>0</v>
          </cell>
        </row>
        <row r="646">
          <cell r="A646" t="str">
            <v>4CNG0201M60S530</v>
          </cell>
          <cell r="B646" t="str">
            <v>CAPEX</v>
          </cell>
          <cell r="C646" t="str">
            <v>EXPLORATION COST  DRILLING</v>
          </cell>
          <cell r="D646" t="str">
            <v>EXPLORATION</v>
          </cell>
          <cell r="E646" t="str">
            <v>EXPLORATION</v>
          </cell>
          <cell r="F646">
            <v>0</v>
          </cell>
        </row>
        <row r="647">
          <cell r="A647" t="str">
            <v>4CNG0201M60S730</v>
          </cell>
          <cell r="B647" t="str">
            <v>CAPEX</v>
          </cell>
          <cell r="C647" t="str">
            <v>EXPLORATION COST  DRILLING</v>
          </cell>
          <cell r="D647" t="str">
            <v>EXPLORATION</v>
          </cell>
          <cell r="E647" t="str">
            <v>EXPLORATION</v>
          </cell>
          <cell r="F647">
            <v>0</v>
          </cell>
        </row>
        <row r="648">
          <cell r="A648" t="str">
            <v>4CNG0201NWEL450</v>
          </cell>
          <cell r="B648" t="str">
            <v>CAPEX</v>
          </cell>
          <cell r="C648" t="str">
            <v>EXPLORATION COST  DRILLING</v>
          </cell>
          <cell r="D648" t="str">
            <v>EXPLORATION</v>
          </cell>
          <cell r="E648" t="str">
            <v>EXPLORATION</v>
          </cell>
          <cell r="F648">
            <v>0</v>
          </cell>
        </row>
        <row r="649">
          <cell r="A649" t="str">
            <v>4CNG0201OGNE551</v>
          </cell>
          <cell r="B649" t="str">
            <v>CAPEX</v>
          </cell>
          <cell r="C649" t="str">
            <v>EXPLORATION COST  DRILLING</v>
          </cell>
          <cell r="D649" t="str">
            <v>EXPLORATION</v>
          </cell>
          <cell r="E649" t="str">
            <v>EXPLORATION</v>
          </cell>
          <cell r="F649">
            <v>0</v>
          </cell>
        </row>
        <row r="650">
          <cell r="A650" t="str">
            <v>4CNG0201OGNE552</v>
          </cell>
          <cell r="B650" t="str">
            <v>CAPEX</v>
          </cell>
          <cell r="C650" t="str">
            <v>EXPLORATION COST  DRILLING</v>
          </cell>
          <cell r="D650" t="str">
            <v>EXPLORATION</v>
          </cell>
          <cell r="E650" t="str">
            <v>EXPLORATION</v>
          </cell>
          <cell r="F650">
            <v>0</v>
          </cell>
        </row>
        <row r="651">
          <cell r="A651" t="str">
            <v>4CNG0201PEXD731</v>
          </cell>
          <cell r="B651" t="str">
            <v>CAPEX</v>
          </cell>
          <cell r="C651" t="str">
            <v>EXPLORATION COST  DRILLING</v>
          </cell>
          <cell r="D651" t="str">
            <v>EXPLORATION</v>
          </cell>
          <cell r="E651" t="str">
            <v>EXPLORATION</v>
          </cell>
          <cell r="F651">
            <v>0</v>
          </cell>
        </row>
        <row r="652">
          <cell r="A652" t="str">
            <v>4CNG0210NWEL450</v>
          </cell>
          <cell r="B652" t="str">
            <v>CAPEX</v>
          </cell>
          <cell r="C652" t="str">
            <v>EXPLORATION COST  DRILLING</v>
          </cell>
          <cell r="D652" t="str">
            <v>EXPLORATION</v>
          </cell>
          <cell r="E652" t="str">
            <v>EXPLORATION</v>
          </cell>
          <cell r="F652">
            <v>0</v>
          </cell>
        </row>
        <row r="653">
          <cell r="A653" t="str">
            <v>4CNG0210P282000</v>
          </cell>
          <cell r="B653" t="str">
            <v>CAPEX</v>
          </cell>
          <cell r="C653" t="str">
            <v>EXPLORATION COST  DRILLING</v>
          </cell>
          <cell r="D653" t="str">
            <v>EXPLORATION</v>
          </cell>
          <cell r="E653" t="str">
            <v>EXPLORATION</v>
          </cell>
          <cell r="F653">
            <v>0</v>
          </cell>
        </row>
        <row r="654">
          <cell r="A654" t="str">
            <v>4CNG0210P282531</v>
          </cell>
          <cell r="B654" t="str">
            <v>CAPEX</v>
          </cell>
          <cell r="C654" t="str">
            <v>EXPLORATION COST  DRILLING</v>
          </cell>
          <cell r="D654" t="str">
            <v>EXPLORATION</v>
          </cell>
          <cell r="E654" t="str">
            <v>EXPLORATION</v>
          </cell>
          <cell r="F654">
            <v>0</v>
          </cell>
        </row>
        <row r="655">
          <cell r="A655" t="str">
            <v>4CNG0210P282726</v>
          </cell>
          <cell r="B655" t="str">
            <v>CAPEX</v>
          </cell>
          <cell r="C655" t="str">
            <v>EXPLORATION COST  DRILLING</v>
          </cell>
          <cell r="D655" t="str">
            <v>EXPLORATION</v>
          </cell>
          <cell r="E655" t="str">
            <v>EXPLORATION</v>
          </cell>
          <cell r="F655">
            <v>0</v>
          </cell>
        </row>
        <row r="656">
          <cell r="A656" t="str">
            <v>4CNG0211P135000</v>
          </cell>
          <cell r="B656" t="str">
            <v>CAPEX</v>
          </cell>
          <cell r="C656" t="str">
            <v>EXPLORATION COST  DRILLING</v>
          </cell>
          <cell r="D656" t="str">
            <v>EXPLORATION</v>
          </cell>
          <cell r="E656" t="str">
            <v>EXPLORATION</v>
          </cell>
          <cell r="F656">
            <v>0</v>
          </cell>
        </row>
        <row r="657">
          <cell r="A657" t="str">
            <v>4CNG0211P135724</v>
          </cell>
          <cell r="B657" t="str">
            <v>CAPEX</v>
          </cell>
          <cell r="C657" t="str">
            <v>EXPLORATION COST  DRILLING</v>
          </cell>
          <cell r="D657" t="str">
            <v>EXPLORATION</v>
          </cell>
          <cell r="E657" t="str">
            <v>EXPLORATION</v>
          </cell>
          <cell r="F657">
            <v>0</v>
          </cell>
        </row>
        <row r="658">
          <cell r="A658" t="str">
            <v>4CNG0213M60S506</v>
          </cell>
          <cell r="B658" t="str">
            <v>CAPEX</v>
          </cell>
          <cell r="C658" t="str">
            <v>DEVELOPMENT DRILLING COST</v>
          </cell>
          <cell r="D658" t="str">
            <v>NAOC JV WELLS</v>
          </cell>
          <cell r="E658" t="str">
            <v>drilling NAOC JV</v>
          </cell>
          <cell r="F658">
            <v>0</v>
          </cell>
        </row>
        <row r="659">
          <cell r="A659" t="str">
            <v>4DNG0201P135725</v>
          </cell>
          <cell r="B659" t="str">
            <v>CAPEX</v>
          </cell>
          <cell r="C659" t="str">
            <v>EXPLORATION COST  DRILLING</v>
          </cell>
          <cell r="D659" t="str">
            <v>EXPLORATION</v>
          </cell>
          <cell r="E659" t="str">
            <v>EXPLORATION</v>
          </cell>
          <cell r="F659">
            <v>0</v>
          </cell>
        </row>
        <row r="660">
          <cell r="A660" t="str">
            <v>4DNG0211P135725</v>
          </cell>
          <cell r="B660" t="str">
            <v>CAPEX</v>
          </cell>
          <cell r="C660" t="str">
            <v>EXPLORATION COST  DRILLING</v>
          </cell>
          <cell r="D660" t="str">
            <v>EXPLORATION</v>
          </cell>
          <cell r="E660" t="str">
            <v>EXPLORATION</v>
          </cell>
          <cell r="F660">
            <v>0</v>
          </cell>
        </row>
        <row r="661">
          <cell r="A661" t="str">
            <v>4ZNG0201ROUT100</v>
          </cell>
          <cell r="B661" t="str">
            <v>CAPEX</v>
          </cell>
          <cell r="C661" t="str">
            <v>EXPLORATION COST  G&amp;G STUDIES COST</v>
          </cell>
          <cell r="D661" t="str">
            <v>EXPLORATION</v>
          </cell>
          <cell r="E661" t="str">
            <v>EXPLORATION</v>
          </cell>
          <cell r="F661">
            <v>0</v>
          </cell>
        </row>
        <row r="662">
          <cell r="A662" t="str">
            <v>5ANG0201NOIL561</v>
          </cell>
          <cell r="B662" t="str">
            <v>CAPEX</v>
          </cell>
          <cell r="C662" t="str">
            <v>DEVELOPMENT STUDY COST</v>
          </cell>
          <cell r="D662" t="str">
            <v>NAOC JV WELLS</v>
          </cell>
          <cell r="E662" t="str">
            <v>drilling NAOC JV</v>
          </cell>
          <cell r="F662">
            <v>0</v>
          </cell>
        </row>
        <row r="663">
          <cell r="A663" t="str">
            <v>5ANG0201NWEL232</v>
          </cell>
          <cell r="B663" t="str">
            <v>CAPEX</v>
          </cell>
          <cell r="C663" t="str">
            <v>DEVELOPMENT STUDY COST</v>
          </cell>
          <cell r="D663" t="str">
            <v>NAOC JV WELLS</v>
          </cell>
          <cell r="E663" t="str">
            <v>drilling NAOC JV</v>
          </cell>
          <cell r="F663">
            <v>0</v>
          </cell>
        </row>
        <row r="664">
          <cell r="A664" t="str">
            <v>5ANG0201NWEL233</v>
          </cell>
          <cell r="B664" t="str">
            <v>CAPEX</v>
          </cell>
          <cell r="C664" t="str">
            <v>DEVELOPMENT STUDY COST</v>
          </cell>
          <cell r="D664" t="str">
            <v>NAOC JV WELLS</v>
          </cell>
          <cell r="E664" t="str">
            <v>drilling NAOC JV</v>
          </cell>
          <cell r="F664">
            <v>0</v>
          </cell>
        </row>
        <row r="665">
          <cell r="A665" t="str">
            <v>5ANG0201NWEL236</v>
          </cell>
          <cell r="B665" t="str">
            <v>CAPEX</v>
          </cell>
          <cell r="C665" t="str">
            <v>DEVELOPMENT STUDY COST</v>
          </cell>
          <cell r="D665" t="str">
            <v>NAOC JV WELLS</v>
          </cell>
          <cell r="E665" t="str">
            <v>drilling NAOC JV</v>
          </cell>
          <cell r="F665">
            <v>0</v>
          </cell>
        </row>
        <row r="666">
          <cell r="A666" t="str">
            <v>5ANG0201NWEL329</v>
          </cell>
          <cell r="B666" t="str">
            <v>CAPEX</v>
          </cell>
          <cell r="C666" t="str">
            <v>DEVELOPMENT STUDY COST</v>
          </cell>
          <cell r="D666" t="str">
            <v>NAOC JV WELLS</v>
          </cell>
          <cell r="E666" t="str">
            <v>drilling NAOC JV</v>
          </cell>
          <cell r="F666">
            <v>0</v>
          </cell>
        </row>
        <row r="667">
          <cell r="A667" t="str">
            <v>5ANG0201NWEL452</v>
          </cell>
          <cell r="B667" t="str">
            <v>CAPEX</v>
          </cell>
          <cell r="C667" t="str">
            <v>DEVELOPMENT STUDY COST</v>
          </cell>
          <cell r="D667" t="str">
            <v>NAOC JV WELLS</v>
          </cell>
          <cell r="E667" t="str">
            <v>drilling NAOC JV</v>
          </cell>
          <cell r="F667">
            <v>0</v>
          </cell>
        </row>
        <row r="668">
          <cell r="A668" t="str">
            <v>5ANG0201NWEL548</v>
          </cell>
          <cell r="B668" t="str">
            <v>CAPEX</v>
          </cell>
          <cell r="C668" t="str">
            <v>DEVELOPMENT STUDY COST</v>
          </cell>
          <cell r="D668" t="str">
            <v>NAOC JV WELLS</v>
          </cell>
          <cell r="E668" t="str">
            <v>drilling NAOC JV</v>
          </cell>
          <cell r="F668">
            <v>0</v>
          </cell>
        </row>
        <row r="669">
          <cell r="A669" t="str">
            <v>5ANG0201NWEL549</v>
          </cell>
          <cell r="B669" t="str">
            <v>CAPEX</v>
          </cell>
          <cell r="C669" t="str">
            <v>DEVELOPMENT STUDY COST</v>
          </cell>
          <cell r="D669" t="str">
            <v>NAOC JV WELLS</v>
          </cell>
          <cell r="E669" t="str">
            <v>drilling NAOC JV</v>
          </cell>
          <cell r="F669">
            <v>0</v>
          </cell>
        </row>
        <row r="670">
          <cell r="A670" t="str">
            <v>5ANG0201NWEL551</v>
          </cell>
          <cell r="B670" t="str">
            <v>CAPEX</v>
          </cell>
          <cell r="C670" t="str">
            <v>DEVELOPMENT STUDY COST</v>
          </cell>
          <cell r="D670" t="str">
            <v>NAOC JV WELLS</v>
          </cell>
          <cell r="E670" t="str">
            <v>drilling NAOC JV</v>
          </cell>
          <cell r="F670">
            <v>0</v>
          </cell>
        </row>
        <row r="671">
          <cell r="A671" t="str">
            <v>5ANG0201NWEL559</v>
          </cell>
          <cell r="B671" t="str">
            <v>CAPEX</v>
          </cell>
          <cell r="C671" t="str">
            <v>DEVELOPMENT STUDY COST</v>
          </cell>
          <cell r="D671" t="str">
            <v>NAOC JV WELLS</v>
          </cell>
          <cell r="E671" t="str">
            <v>drilling NAOC JV</v>
          </cell>
          <cell r="F671">
            <v>0</v>
          </cell>
        </row>
        <row r="672">
          <cell r="A672" t="str">
            <v>5ANG0201NWEL560</v>
          </cell>
          <cell r="B672" t="str">
            <v>CAPEX</v>
          </cell>
          <cell r="C672" t="str">
            <v>DEVELOPMENT STUDY COST</v>
          </cell>
          <cell r="D672" t="str">
            <v>NAOC JV WELLS</v>
          </cell>
          <cell r="E672" t="str">
            <v>drilling NAOC JV</v>
          </cell>
          <cell r="F672">
            <v>0</v>
          </cell>
        </row>
        <row r="673">
          <cell r="A673" t="str">
            <v>5ANG0201NWEL561</v>
          </cell>
          <cell r="B673" t="str">
            <v>CAPEX</v>
          </cell>
          <cell r="C673" t="str">
            <v>DEVELOPMENT STUDY COST</v>
          </cell>
          <cell r="D673" t="str">
            <v>NAOC JV WELLS</v>
          </cell>
          <cell r="E673" t="str">
            <v>drilling NAOC JV</v>
          </cell>
          <cell r="F673">
            <v>0</v>
          </cell>
        </row>
        <row r="674">
          <cell r="A674" t="str">
            <v>5ANG0201NWEL595</v>
          </cell>
          <cell r="B674" t="str">
            <v>CAPEX</v>
          </cell>
          <cell r="C674" t="str">
            <v>DEVELOPMENT STUDY COST</v>
          </cell>
          <cell r="D674" t="str">
            <v>NAOC JV WELLS</v>
          </cell>
          <cell r="E674" t="str">
            <v>drilling NAOC JV</v>
          </cell>
          <cell r="F674">
            <v>0</v>
          </cell>
        </row>
        <row r="675">
          <cell r="A675" t="str">
            <v>5ANG0201NWEL599</v>
          </cell>
          <cell r="B675" t="str">
            <v>CAPEX</v>
          </cell>
          <cell r="C675" t="str">
            <v>DEVELOPMENT STUDY COST</v>
          </cell>
          <cell r="D675" t="str">
            <v>NAOC JV WELLS</v>
          </cell>
          <cell r="E675" t="str">
            <v>drilling NAOC JV</v>
          </cell>
          <cell r="F675">
            <v>0</v>
          </cell>
        </row>
        <row r="676">
          <cell r="A676" t="str">
            <v>5ANG0201NWEL848</v>
          </cell>
          <cell r="B676" t="str">
            <v>CAPEX</v>
          </cell>
          <cell r="C676" t="str">
            <v>DEVELOPMENT STUDY COST</v>
          </cell>
          <cell r="D676" t="str">
            <v>NAOC JV WELLS</v>
          </cell>
          <cell r="E676" t="str">
            <v>drilling NAOC JV</v>
          </cell>
          <cell r="F676">
            <v>0</v>
          </cell>
        </row>
        <row r="677">
          <cell r="A677" t="str">
            <v>5ANG0201NWEL849</v>
          </cell>
          <cell r="B677" t="str">
            <v>CAPEX</v>
          </cell>
          <cell r="C677" t="str">
            <v>DEVELOPMENT STUDY COST</v>
          </cell>
          <cell r="D677" t="str">
            <v>NAOC JV WELLS</v>
          </cell>
          <cell r="E677" t="str">
            <v>drilling NAOC JV</v>
          </cell>
          <cell r="F677">
            <v>0</v>
          </cell>
        </row>
        <row r="678">
          <cell r="A678" t="str">
            <v>5ANG0201NWELA01</v>
          </cell>
          <cell r="B678" t="str">
            <v>CAPEX</v>
          </cell>
          <cell r="C678" t="str">
            <v>DEVELOPMENT PLANT CONST. COST</v>
          </cell>
          <cell r="D678" t="str">
            <v>NAOC JV OIL FACILITIES</v>
          </cell>
          <cell r="E678" t="str">
            <v>Progetti Distretto (Prod &amp; Maint, CRV, HSE Security)</v>
          </cell>
          <cell r="F678">
            <v>0</v>
          </cell>
        </row>
        <row r="679">
          <cell r="A679" t="str">
            <v>5ANG0207NTR6002</v>
          </cell>
          <cell r="B679" t="str">
            <v>CAPEX</v>
          </cell>
          <cell r="C679" t="str">
            <v>DEVELOPMENT STUDY COST</v>
          </cell>
          <cell r="D679" t="str">
            <v>NAOC JV WELLS</v>
          </cell>
          <cell r="E679" t="str">
            <v>drilling NAOC JV</v>
          </cell>
          <cell r="F679">
            <v>0</v>
          </cell>
        </row>
        <row r="680">
          <cell r="A680" t="str">
            <v>5BNG0201A2ST982</v>
          </cell>
          <cell r="B680" t="str">
            <v>CAPEX</v>
          </cell>
          <cell r="C680" t="str">
            <v>DEVELOPMENT DRILLING COST</v>
          </cell>
          <cell r="D680" t="str">
            <v>NAOC JV WELLS</v>
          </cell>
          <cell r="E680" t="str">
            <v>drilling NAOC JV</v>
          </cell>
          <cell r="F680">
            <v>0</v>
          </cell>
        </row>
        <row r="681">
          <cell r="A681" t="str">
            <v>5BNG0201CRVD101</v>
          </cell>
          <cell r="B681" t="str">
            <v>CAPEX</v>
          </cell>
          <cell r="C681" t="str">
            <v>DEVELOPMENT DRILLING COST</v>
          </cell>
          <cell r="D681" t="str">
            <v>NAOC JV WELLS</v>
          </cell>
          <cell r="E681" t="str">
            <v>drilling NAOC JV</v>
          </cell>
          <cell r="F681">
            <v>0</v>
          </cell>
        </row>
        <row r="682">
          <cell r="A682" t="str">
            <v>5BNG0201CRVD102</v>
          </cell>
          <cell r="B682" t="str">
            <v>CAPEX</v>
          </cell>
          <cell r="C682" t="str">
            <v>DEVELOPMENT DRILLING COST</v>
          </cell>
          <cell r="D682" t="str">
            <v>NAOC JV WELLS</v>
          </cell>
          <cell r="E682" t="str">
            <v>drilling NAOC JV</v>
          </cell>
          <cell r="F682">
            <v>0</v>
          </cell>
        </row>
        <row r="683">
          <cell r="A683" t="str">
            <v>5BNG0201CRVD109</v>
          </cell>
          <cell r="B683" t="str">
            <v>CAPEX</v>
          </cell>
          <cell r="C683" t="str">
            <v>DEVELOPMENT DRILLING COST</v>
          </cell>
          <cell r="D683" t="str">
            <v>OGBAINBIRI DEEP WELLS</v>
          </cell>
          <cell r="E683" t="str">
            <v>drilling NAOC JV</v>
          </cell>
          <cell r="F683">
            <v>0</v>
          </cell>
        </row>
        <row r="684">
          <cell r="A684" t="str">
            <v>5BNG0201CRVD110</v>
          </cell>
          <cell r="B684" t="str">
            <v>CAPEX</v>
          </cell>
          <cell r="C684" t="str">
            <v>DEVELOPMENT DRILLING COST</v>
          </cell>
          <cell r="D684" t="str">
            <v>OGBAINBIRI DEEP WELLS</v>
          </cell>
          <cell r="E684" t="str">
            <v>drilling NAOC JV</v>
          </cell>
          <cell r="F684">
            <v>0</v>
          </cell>
        </row>
        <row r="685">
          <cell r="A685" t="str">
            <v>5BNG0201CRVD111</v>
          </cell>
          <cell r="B685" t="str">
            <v>CAPEX</v>
          </cell>
          <cell r="C685" t="str">
            <v>DEVELOPMENT DRILLING COST</v>
          </cell>
          <cell r="D685" t="str">
            <v>NAOC JV WELLS</v>
          </cell>
          <cell r="E685" t="str">
            <v>drilling NAOC JV</v>
          </cell>
          <cell r="F685">
            <v>0</v>
          </cell>
        </row>
        <row r="686">
          <cell r="A686" t="str">
            <v>5BNG0201CRVD113</v>
          </cell>
          <cell r="B686" t="str">
            <v>CAPEX</v>
          </cell>
          <cell r="C686" t="str">
            <v>DEVELOPMENT DRILLING COST</v>
          </cell>
          <cell r="D686" t="str">
            <v>NAOC JV WELLS</v>
          </cell>
          <cell r="E686" t="str">
            <v>drilling NAOC JV</v>
          </cell>
          <cell r="F686">
            <v>0</v>
          </cell>
        </row>
        <row r="687">
          <cell r="A687" t="str">
            <v>5BNG0201CRVD114</v>
          </cell>
          <cell r="B687" t="str">
            <v>CAPEX</v>
          </cell>
          <cell r="C687" t="str">
            <v>DEVELOPMENT DRILLING COST</v>
          </cell>
          <cell r="D687" t="str">
            <v>NAOC JV WELLS</v>
          </cell>
          <cell r="E687" t="str">
            <v>drilling NAOC JV</v>
          </cell>
          <cell r="F687">
            <v>0</v>
          </cell>
        </row>
        <row r="688">
          <cell r="A688" t="str">
            <v>5BNG0201CRVD115</v>
          </cell>
          <cell r="B688" t="str">
            <v>CAPEX</v>
          </cell>
          <cell r="C688" t="str">
            <v>DEVELOPMENT DRILLING COST</v>
          </cell>
          <cell r="D688" t="str">
            <v>NAOC JV WELLS</v>
          </cell>
          <cell r="E688" t="str">
            <v>drilling NAOC JV</v>
          </cell>
          <cell r="F688">
            <v>0</v>
          </cell>
        </row>
        <row r="689">
          <cell r="A689" t="str">
            <v>5BNG0201CRVD116</v>
          </cell>
          <cell r="B689" t="str">
            <v>CAPEX</v>
          </cell>
          <cell r="C689" t="str">
            <v>DEVELOPMENT DRILLING COST</v>
          </cell>
          <cell r="D689" t="str">
            <v>NAOC JV WELLS</v>
          </cell>
          <cell r="E689" t="str">
            <v>drilling NAOC JV</v>
          </cell>
          <cell r="F689">
            <v>0</v>
          </cell>
        </row>
        <row r="690">
          <cell r="A690" t="str">
            <v>5BNG0201CRVD123</v>
          </cell>
          <cell r="B690" t="str">
            <v>CAPEX</v>
          </cell>
          <cell r="C690" t="str">
            <v>DEVELOPMENT DRILLING COST</v>
          </cell>
          <cell r="D690" t="str">
            <v>NAOC JV WELLS</v>
          </cell>
          <cell r="E690" t="str">
            <v>drilling NAOC JV</v>
          </cell>
          <cell r="F690">
            <v>0</v>
          </cell>
        </row>
        <row r="691">
          <cell r="A691" t="str">
            <v>5BNG0201CRVD124</v>
          </cell>
          <cell r="B691" t="str">
            <v>CAPEX</v>
          </cell>
          <cell r="C691" t="str">
            <v>DEVELOPMENT DRILLING COST</v>
          </cell>
          <cell r="D691" t="str">
            <v>NAOC JV WELLS</v>
          </cell>
          <cell r="E691" t="str">
            <v>drilling NAOC JV</v>
          </cell>
          <cell r="F691">
            <v>0</v>
          </cell>
        </row>
        <row r="692">
          <cell r="A692" t="str">
            <v>5BNG0201CRVD125</v>
          </cell>
          <cell r="B692" t="str">
            <v>CAPEX</v>
          </cell>
          <cell r="C692" t="str">
            <v>DEVELOPMENT DRILLING COST</v>
          </cell>
          <cell r="D692" t="str">
            <v>NAOC JV WELLS</v>
          </cell>
          <cell r="E692" t="str">
            <v>drilling NAOC JV</v>
          </cell>
          <cell r="F692">
            <v>0</v>
          </cell>
        </row>
        <row r="693">
          <cell r="A693" t="str">
            <v>5BNG0201JWLD039</v>
          </cell>
          <cell r="B693" t="str">
            <v>CAPEX</v>
          </cell>
          <cell r="C693" t="str">
            <v>DEVELOPMENT DRILLING COST</v>
          </cell>
          <cell r="D693" t="str">
            <v>NAOC JV WELLS</v>
          </cell>
          <cell r="E693" t="str">
            <v>drilling NAOC JV</v>
          </cell>
          <cell r="F693">
            <v>0</v>
          </cell>
        </row>
        <row r="694">
          <cell r="A694" t="str">
            <v>5BNG0201JWLD040</v>
          </cell>
          <cell r="B694" t="str">
            <v>CAPEX</v>
          </cell>
          <cell r="C694" t="str">
            <v>DEVELOPMENT DRILLING COST</v>
          </cell>
          <cell r="D694" t="str">
            <v>NAOC JV WELLS</v>
          </cell>
          <cell r="E694" t="str">
            <v>drilling NAOC JV</v>
          </cell>
          <cell r="F694">
            <v>0</v>
          </cell>
        </row>
        <row r="695">
          <cell r="A695" t="str">
            <v>5BNG0201JWLD297</v>
          </cell>
          <cell r="B695" t="str">
            <v>CAPEX</v>
          </cell>
          <cell r="C695" t="str">
            <v>DEVELOPMENT DRILLING COST</v>
          </cell>
          <cell r="D695" t="str">
            <v>NAOC JV WELLS</v>
          </cell>
          <cell r="E695" t="str">
            <v>drilling NAOC JV</v>
          </cell>
          <cell r="F695">
            <v>0</v>
          </cell>
        </row>
        <row r="696">
          <cell r="A696" t="str">
            <v>5BNG0201JWLD535</v>
          </cell>
          <cell r="B696" t="str">
            <v>CAPEX</v>
          </cell>
          <cell r="C696" t="str">
            <v>DEVELOPMENT DRILLING COST</v>
          </cell>
          <cell r="D696" t="str">
            <v>NAOC JV WELLS</v>
          </cell>
          <cell r="E696" t="str">
            <v>drilling NAOC JV</v>
          </cell>
          <cell r="F696">
            <v>0</v>
          </cell>
        </row>
        <row r="697">
          <cell r="A697" t="str">
            <v>5BNG0201JWLD558</v>
          </cell>
          <cell r="B697" t="str">
            <v>CAPEX</v>
          </cell>
          <cell r="C697" t="str">
            <v>DEVELOPMENT DRILLING COST</v>
          </cell>
          <cell r="D697" t="str">
            <v>NAOC JV WELLS</v>
          </cell>
          <cell r="E697" t="str">
            <v>drilling NAOC JV</v>
          </cell>
          <cell r="F697">
            <v>0</v>
          </cell>
        </row>
        <row r="698">
          <cell r="A698" t="str">
            <v>5BNG0201JWLD574</v>
          </cell>
          <cell r="B698" t="str">
            <v>CAPEX</v>
          </cell>
          <cell r="C698" t="str">
            <v>DEVELOPMENT DRILLING COST</v>
          </cell>
          <cell r="D698" t="str">
            <v>NAOC JV WELLS</v>
          </cell>
          <cell r="E698" t="str">
            <v>drilling NAOC JV</v>
          </cell>
          <cell r="F698">
            <v>0</v>
          </cell>
        </row>
        <row r="699">
          <cell r="A699" t="str">
            <v>5BNG0201JWLD739</v>
          </cell>
          <cell r="B699" t="str">
            <v>CAPEX</v>
          </cell>
          <cell r="C699" t="str">
            <v>DEVELOPMENT DRILLING COST</v>
          </cell>
          <cell r="D699" t="str">
            <v>NAOC JV WELLS</v>
          </cell>
          <cell r="E699" t="str">
            <v>drilling NAOC JV</v>
          </cell>
          <cell r="F699">
            <v>0</v>
          </cell>
        </row>
        <row r="700">
          <cell r="A700" t="str">
            <v>5BNG0201JWLD742</v>
          </cell>
          <cell r="B700" t="str">
            <v>CAPEX</v>
          </cell>
          <cell r="C700" t="str">
            <v>DEVELOPMENT DRILLING COST</v>
          </cell>
          <cell r="D700" t="str">
            <v>NAOC JV WELLS</v>
          </cell>
          <cell r="E700" t="str">
            <v>drilling NAOC JV</v>
          </cell>
          <cell r="F700">
            <v>0</v>
          </cell>
        </row>
        <row r="701">
          <cell r="A701" t="str">
            <v>5BNG0201JWLD753</v>
          </cell>
          <cell r="B701" t="str">
            <v>CAPEX</v>
          </cell>
          <cell r="C701" t="str">
            <v>DEVELOPMENT DRILLING COST</v>
          </cell>
          <cell r="D701" t="str">
            <v>NAOC JV WELLS</v>
          </cell>
          <cell r="E701" t="str">
            <v>drilling NAOC JV</v>
          </cell>
          <cell r="F701">
            <v>0</v>
          </cell>
        </row>
        <row r="702">
          <cell r="A702" t="str">
            <v>5BNG0201JWLD755</v>
          </cell>
          <cell r="B702" t="str">
            <v>CAPEX</v>
          </cell>
          <cell r="C702" t="str">
            <v>DEVELOPMENT DRILLING COST</v>
          </cell>
          <cell r="D702" t="str">
            <v>NAOC JV WELLS</v>
          </cell>
          <cell r="E702" t="str">
            <v>drilling NAOC JV</v>
          </cell>
          <cell r="F702">
            <v>0</v>
          </cell>
        </row>
        <row r="703">
          <cell r="A703" t="str">
            <v>5BNG0201JWLD773</v>
          </cell>
          <cell r="B703" t="str">
            <v>CAPEX</v>
          </cell>
          <cell r="C703" t="str">
            <v>DEVELOPMENT DRILLING COST</v>
          </cell>
          <cell r="D703" t="str">
            <v>NAOC JV WELLS</v>
          </cell>
          <cell r="E703" t="str">
            <v>drilling NAOC JV</v>
          </cell>
          <cell r="F703">
            <v>0</v>
          </cell>
        </row>
        <row r="704">
          <cell r="A704" t="str">
            <v>5BNG0201JWLD778</v>
          </cell>
          <cell r="B704" t="str">
            <v>CAPEX</v>
          </cell>
          <cell r="C704" t="str">
            <v>DEVELOPMENT DRILLING COST</v>
          </cell>
          <cell r="D704" t="str">
            <v>NAOC JV WELLS</v>
          </cell>
          <cell r="E704" t="str">
            <v>drilling NAOC JV</v>
          </cell>
          <cell r="F704">
            <v>0</v>
          </cell>
        </row>
        <row r="705">
          <cell r="A705" t="str">
            <v>5BNG0201NOIL780</v>
          </cell>
          <cell r="B705" t="str">
            <v>CAPEX</v>
          </cell>
          <cell r="C705" t="str">
            <v>DEVELOPMENT DRILLING COST</v>
          </cell>
          <cell r="D705" t="str">
            <v>NAOC JV WELLS</v>
          </cell>
          <cell r="E705" t="str">
            <v>drilling NAOC JV</v>
          </cell>
          <cell r="F705">
            <v>0</v>
          </cell>
        </row>
        <row r="706">
          <cell r="A706" t="str">
            <v>5BNG0201NOIL954</v>
          </cell>
          <cell r="B706" t="str">
            <v>CAPEX</v>
          </cell>
          <cell r="C706" t="str">
            <v>DEVELOPMENT DRILLING COST</v>
          </cell>
          <cell r="D706" t="str">
            <v>NAOC JV WELLS</v>
          </cell>
          <cell r="E706" t="str">
            <v>drilling NAOC JV</v>
          </cell>
          <cell r="F706">
            <v>0</v>
          </cell>
        </row>
        <row r="707">
          <cell r="A707" t="str">
            <v>5BNG0201NOIL955</v>
          </cell>
          <cell r="B707" t="str">
            <v>CAPEX</v>
          </cell>
          <cell r="C707" t="str">
            <v>DEVELOPMENT DRILLING COST</v>
          </cell>
          <cell r="D707" t="str">
            <v>NAOC JV WELLS</v>
          </cell>
          <cell r="E707" t="str">
            <v>drilling NAOC JV</v>
          </cell>
          <cell r="F707">
            <v>0</v>
          </cell>
        </row>
        <row r="708">
          <cell r="A708" t="str">
            <v>5BNG0201NOIL957</v>
          </cell>
          <cell r="B708" t="str">
            <v>CAPEX</v>
          </cell>
          <cell r="C708" t="str">
            <v>DEVELOPMENT DRILLING COST</v>
          </cell>
          <cell r="D708" t="str">
            <v>NAOC JV WELLS</v>
          </cell>
          <cell r="E708" t="str">
            <v>drilling NAOC JV</v>
          </cell>
          <cell r="F708">
            <v>0</v>
          </cell>
        </row>
        <row r="709">
          <cell r="A709" t="str">
            <v>5BNG0201NOIL986</v>
          </cell>
          <cell r="B709" t="str">
            <v>CAPEX</v>
          </cell>
          <cell r="C709" t="str">
            <v>DEVELOPMENT DRILLING COST</v>
          </cell>
          <cell r="D709" t="str">
            <v>NAOC JV WELLS</v>
          </cell>
          <cell r="E709" t="str">
            <v>drilling NAOC JV</v>
          </cell>
          <cell r="F709">
            <v>0</v>
          </cell>
        </row>
        <row r="710">
          <cell r="A710" t="str">
            <v>5BNG0201NOIL987</v>
          </cell>
          <cell r="B710" t="str">
            <v>CAPEX</v>
          </cell>
          <cell r="C710" t="str">
            <v>DEVELOPMENT DRILLING COST</v>
          </cell>
          <cell r="D710" t="str">
            <v>NAOC JV WELLS</v>
          </cell>
          <cell r="E710" t="str">
            <v>drilling NAOC JV</v>
          </cell>
          <cell r="F710">
            <v>0</v>
          </cell>
        </row>
        <row r="711">
          <cell r="A711" t="str">
            <v>5BNG0201NOMC576</v>
          </cell>
          <cell r="B711" t="str">
            <v>CAPEX</v>
          </cell>
          <cell r="C711" t="str">
            <v>DEVELOPMENT DRILLING COST</v>
          </cell>
          <cell r="D711" t="str">
            <v>OGBAINBIRI DEEP WELLS</v>
          </cell>
          <cell r="E711" t="str">
            <v>drilling NAOC JV</v>
          </cell>
          <cell r="F711">
            <v>0</v>
          </cell>
        </row>
        <row r="712">
          <cell r="A712" t="str">
            <v>5BNG0201NTR6270</v>
          </cell>
          <cell r="B712" t="str">
            <v>CAPEX</v>
          </cell>
          <cell r="C712" t="str">
            <v>DEVELOPMENT DRILLING COST</v>
          </cell>
          <cell r="D712" t="str">
            <v>NAOC JV WELLS</v>
          </cell>
          <cell r="E712" t="str">
            <v>drilling NAOC JV</v>
          </cell>
          <cell r="F712">
            <v>0</v>
          </cell>
        </row>
        <row r="713">
          <cell r="A713" t="str">
            <v>5BNG0201NTR6271</v>
          </cell>
          <cell r="B713" t="str">
            <v>CAPEX</v>
          </cell>
          <cell r="C713" t="str">
            <v>DEVELOPMENT DRILLING COST</v>
          </cell>
          <cell r="D713" t="str">
            <v>NAOC JV WELLS</v>
          </cell>
          <cell r="E713" t="str">
            <v>drilling NAOC JV</v>
          </cell>
          <cell r="F713">
            <v>0</v>
          </cell>
        </row>
        <row r="714">
          <cell r="A714" t="str">
            <v>5BNG0201NWEL017</v>
          </cell>
          <cell r="B714" t="str">
            <v>CAPEX</v>
          </cell>
          <cell r="C714" t="str">
            <v>DEVELOPMENT DRILLING COST</v>
          </cell>
          <cell r="D714" t="str">
            <v>NAOC JV WELLS</v>
          </cell>
          <cell r="E714" t="str">
            <v>drilling NAOC JV</v>
          </cell>
          <cell r="F714">
            <v>0</v>
          </cell>
        </row>
        <row r="715">
          <cell r="A715" t="str">
            <v>5BNG0201NWEL102</v>
          </cell>
          <cell r="B715" t="str">
            <v>CAPEX</v>
          </cell>
          <cell r="C715" t="str">
            <v>DEVELOPMENT DRILLING COST</v>
          </cell>
          <cell r="D715" t="str">
            <v>NAOC JV WELLS</v>
          </cell>
          <cell r="E715" t="str">
            <v>drilling NAOC JV</v>
          </cell>
          <cell r="F715">
            <v>0</v>
          </cell>
        </row>
        <row r="716">
          <cell r="A716" t="str">
            <v>5BNG0201NWEL217</v>
          </cell>
          <cell r="B716" t="str">
            <v>CAPEX</v>
          </cell>
          <cell r="C716" t="str">
            <v>DEVELOPMENT DRILLING COST</v>
          </cell>
          <cell r="D716" t="str">
            <v>NAOC JV WELLS</v>
          </cell>
          <cell r="E716" t="str">
            <v>drilling NAOC JV</v>
          </cell>
          <cell r="F716">
            <v>0</v>
          </cell>
        </row>
        <row r="717">
          <cell r="A717" t="str">
            <v>5BNG0201NWEL251</v>
          </cell>
          <cell r="B717" t="str">
            <v>CAPEX</v>
          </cell>
          <cell r="C717" t="str">
            <v>DEVELOPMENT DRILLING COST</v>
          </cell>
          <cell r="D717" t="str">
            <v>NAOC JV WELLS</v>
          </cell>
          <cell r="E717" t="str">
            <v>drilling NAOC JV</v>
          </cell>
          <cell r="F717">
            <v>0</v>
          </cell>
        </row>
        <row r="718">
          <cell r="A718" t="str">
            <v>5BNG0201NWEL299</v>
          </cell>
          <cell r="B718" t="str">
            <v>CAPEX</v>
          </cell>
          <cell r="C718" t="str">
            <v>DEVELOPMENT DRILLING COST</v>
          </cell>
          <cell r="D718" t="str">
            <v>NAOC JV WELLS</v>
          </cell>
          <cell r="E718" t="str">
            <v>drilling NAOC JV</v>
          </cell>
          <cell r="F718">
            <v>0</v>
          </cell>
        </row>
        <row r="719">
          <cell r="A719" t="str">
            <v>5BNG0201NWEL320</v>
          </cell>
          <cell r="B719" t="str">
            <v>CAPEX</v>
          </cell>
          <cell r="C719" t="str">
            <v>DEVELOPMENT DRILLING COST</v>
          </cell>
          <cell r="D719" t="str">
            <v>NAOC JV WELLS</v>
          </cell>
          <cell r="E719" t="str">
            <v>drilling NAOC JV</v>
          </cell>
          <cell r="F719">
            <v>0</v>
          </cell>
        </row>
        <row r="720">
          <cell r="A720" t="str">
            <v>5BNG0201NWEL321</v>
          </cell>
          <cell r="B720" t="str">
            <v>CAPEX</v>
          </cell>
          <cell r="C720" t="str">
            <v>DEVELOPMENT DRILLING COST</v>
          </cell>
          <cell r="D720" t="str">
            <v>NAOC JV WELLS</v>
          </cell>
          <cell r="E720" t="str">
            <v>drilling NAOC JV</v>
          </cell>
          <cell r="F720">
            <v>0</v>
          </cell>
        </row>
        <row r="721">
          <cell r="A721" t="str">
            <v>5BNG0201NWEL323</v>
          </cell>
          <cell r="B721" t="str">
            <v>CAPEX</v>
          </cell>
          <cell r="C721" t="str">
            <v>DEVELOPMENT DRILLING COST</v>
          </cell>
          <cell r="D721" t="str">
            <v>NAOC JV WELLS</v>
          </cell>
          <cell r="E721" t="str">
            <v>drilling NAOC JV</v>
          </cell>
          <cell r="F721">
            <v>0</v>
          </cell>
        </row>
        <row r="722">
          <cell r="A722" t="str">
            <v>5BNG0201NWEL520</v>
          </cell>
          <cell r="B722" t="str">
            <v>CAPEX</v>
          </cell>
          <cell r="C722" t="str">
            <v>DEVELOPMENT DRILLING COST</v>
          </cell>
          <cell r="D722" t="str">
            <v>NAOC JV WELLS</v>
          </cell>
          <cell r="E722" t="str">
            <v>drilling NAOC JV</v>
          </cell>
          <cell r="F722">
            <v>0</v>
          </cell>
        </row>
        <row r="723">
          <cell r="A723" t="str">
            <v>5BNG0201NWEL532</v>
          </cell>
          <cell r="B723" t="str">
            <v>CAPEX</v>
          </cell>
          <cell r="C723" t="str">
            <v>DEVELOPMENT DRILLING COST</v>
          </cell>
          <cell r="D723" t="str">
            <v>NAOC JV WELLS</v>
          </cell>
          <cell r="E723" t="str">
            <v>drilling NAOC JV</v>
          </cell>
          <cell r="F723">
            <v>0</v>
          </cell>
        </row>
        <row r="724">
          <cell r="A724" t="str">
            <v>5BNG0201NWEL544</v>
          </cell>
          <cell r="B724" t="str">
            <v>CAPEX</v>
          </cell>
          <cell r="C724" t="str">
            <v>DEVELOPMENT DRILLING COST</v>
          </cell>
          <cell r="D724" t="str">
            <v>NAOC JV WELLS</v>
          </cell>
          <cell r="E724" t="str">
            <v>drilling NAOC JV</v>
          </cell>
          <cell r="F724">
            <v>0</v>
          </cell>
        </row>
        <row r="725">
          <cell r="A725" t="str">
            <v>5BNG0201NWEL546</v>
          </cell>
          <cell r="B725" t="str">
            <v>CAPEX</v>
          </cell>
          <cell r="C725" t="str">
            <v>DEVELOPMENT DRILLING COST</v>
          </cell>
          <cell r="D725" t="str">
            <v>NAOC JV WELLS</v>
          </cell>
          <cell r="E725" t="str">
            <v>drilling NAOC JV</v>
          </cell>
          <cell r="F725">
            <v>0</v>
          </cell>
        </row>
        <row r="726">
          <cell r="A726" t="str">
            <v>5BNG0201NWEL548</v>
          </cell>
          <cell r="B726" t="str">
            <v>CAPEX</v>
          </cell>
          <cell r="C726" t="str">
            <v>DEVELOPMENT DRILLING COST</v>
          </cell>
          <cell r="D726" t="str">
            <v>NAOC JV WELLS</v>
          </cell>
          <cell r="E726" t="str">
            <v>drilling NAOC JV</v>
          </cell>
          <cell r="F726">
            <v>0</v>
          </cell>
        </row>
        <row r="727">
          <cell r="A727" t="str">
            <v>5BNG0201NWEL564</v>
          </cell>
          <cell r="B727" t="str">
            <v>CAPEX</v>
          </cell>
          <cell r="C727" t="str">
            <v>DEVELOPMENT DRILLING COST</v>
          </cell>
          <cell r="D727" t="str">
            <v>NAOC JV WELLS</v>
          </cell>
          <cell r="E727" t="str">
            <v>drilling NAOC JV</v>
          </cell>
          <cell r="F727">
            <v>0</v>
          </cell>
        </row>
        <row r="728">
          <cell r="A728" t="str">
            <v>5BNG0201NWEL570</v>
          </cell>
          <cell r="B728" t="str">
            <v>CAPEX</v>
          </cell>
          <cell r="C728" t="str">
            <v>DEVELOPMENT DRILLING COST</v>
          </cell>
          <cell r="D728" t="str">
            <v>NAOC JV WELLS</v>
          </cell>
          <cell r="E728" t="str">
            <v>drilling NAOC JV</v>
          </cell>
          <cell r="F728">
            <v>0</v>
          </cell>
        </row>
        <row r="729">
          <cell r="A729" t="str">
            <v>5BNG0201NWEL571</v>
          </cell>
          <cell r="B729" t="str">
            <v>CAPEX</v>
          </cell>
          <cell r="C729" t="str">
            <v>DEVELOPMENT DRILLING COST</v>
          </cell>
          <cell r="D729" t="str">
            <v>NAOC JV WELLS</v>
          </cell>
          <cell r="E729" t="str">
            <v>drilling NAOC JV</v>
          </cell>
          <cell r="F729">
            <v>0</v>
          </cell>
        </row>
        <row r="730">
          <cell r="A730" t="str">
            <v>5BNG0201NWEL572</v>
          </cell>
          <cell r="B730" t="str">
            <v>CAPEX</v>
          </cell>
          <cell r="C730" t="str">
            <v>DEVELOPMENT DRILLING COST</v>
          </cell>
          <cell r="D730" t="str">
            <v>NAOC JV WELLS</v>
          </cell>
          <cell r="E730" t="str">
            <v>drilling NAOC JV</v>
          </cell>
          <cell r="F730">
            <v>0</v>
          </cell>
        </row>
        <row r="731">
          <cell r="A731" t="str">
            <v>5BNG0201NWEL579</v>
          </cell>
          <cell r="B731" t="str">
            <v>CAPEX</v>
          </cell>
          <cell r="C731" t="str">
            <v>DEVELOPMENT DRILLING COST</v>
          </cell>
          <cell r="D731" t="str">
            <v>NAOC JV WELLS</v>
          </cell>
          <cell r="E731" t="str">
            <v>drilling NAOC JV</v>
          </cell>
          <cell r="F731">
            <v>0</v>
          </cell>
        </row>
        <row r="732">
          <cell r="A732" t="str">
            <v>5BNG0201NWEL582</v>
          </cell>
          <cell r="B732" t="str">
            <v>CAPEX</v>
          </cell>
          <cell r="C732" t="str">
            <v>DEVELOPMENT DRILLING COST</v>
          </cell>
          <cell r="D732" t="str">
            <v>NAOC JV WELLS</v>
          </cell>
          <cell r="E732" t="str">
            <v>drilling NAOC JV</v>
          </cell>
          <cell r="F732">
            <v>0</v>
          </cell>
        </row>
        <row r="733">
          <cell r="A733" t="str">
            <v>5BNG0201NWEL583</v>
          </cell>
          <cell r="B733" t="str">
            <v>CAPEX</v>
          </cell>
          <cell r="C733" t="str">
            <v>DEVELOPMENT DRILLING COST</v>
          </cell>
          <cell r="D733" t="str">
            <v>NAOC JV WELLS</v>
          </cell>
          <cell r="E733" t="str">
            <v>drilling NAOC JV</v>
          </cell>
          <cell r="F733">
            <v>0</v>
          </cell>
        </row>
        <row r="734">
          <cell r="A734" t="str">
            <v>5BNG0201NWEL587</v>
          </cell>
          <cell r="B734" t="str">
            <v>CAPEX</v>
          </cell>
          <cell r="C734" t="str">
            <v>DEVELOPMENT DRILLING COST</v>
          </cell>
          <cell r="D734" t="str">
            <v>OGBAINBIRI DEEP WELLS</v>
          </cell>
          <cell r="E734" t="str">
            <v>drilling NAOC JV</v>
          </cell>
          <cell r="F734">
            <v>0</v>
          </cell>
        </row>
        <row r="735">
          <cell r="A735" t="str">
            <v>5BNG0201NWEL591</v>
          </cell>
          <cell r="B735" t="str">
            <v>CAPEX</v>
          </cell>
          <cell r="C735" t="str">
            <v>DEVELOPMENT DRILLING COST</v>
          </cell>
          <cell r="D735" t="str">
            <v>NAOC JV WELLS</v>
          </cell>
          <cell r="E735" t="str">
            <v>drilling NAOC JV</v>
          </cell>
          <cell r="F735">
            <v>0</v>
          </cell>
        </row>
        <row r="736">
          <cell r="A736" t="str">
            <v>5BNG0201NWEL592</v>
          </cell>
          <cell r="B736" t="str">
            <v>CAPEX</v>
          </cell>
          <cell r="C736" t="str">
            <v>DEVELOPMENT DRILLING COST</v>
          </cell>
          <cell r="D736" t="str">
            <v>NAOC JV WELLS</v>
          </cell>
          <cell r="E736" t="str">
            <v>drilling NAOC JV</v>
          </cell>
          <cell r="F736">
            <v>0</v>
          </cell>
        </row>
        <row r="737">
          <cell r="A737" t="str">
            <v>5BNG0201NWEL595</v>
          </cell>
          <cell r="B737" t="str">
            <v>CAPEX</v>
          </cell>
          <cell r="C737" t="str">
            <v>DEVELOPMENT DRILLING COST</v>
          </cell>
          <cell r="D737" t="str">
            <v>NAOC JV WELLS</v>
          </cell>
          <cell r="E737" t="str">
            <v>drilling NAOC JV</v>
          </cell>
          <cell r="F737">
            <v>0</v>
          </cell>
        </row>
        <row r="738">
          <cell r="A738" t="str">
            <v>5BNG0201NWEL702</v>
          </cell>
          <cell r="B738" t="str">
            <v>CAPEX</v>
          </cell>
          <cell r="C738" t="str">
            <v>DEVELOPMENT DRILLING COST</v>
          </cell>
          <cell r="D738" t="str">
            <v>NAOC JV WELLS</v>
          </cell>
          <cell r="E738" t="str">
            <v>drilling NAOC JV</v>
          </cell>
          <cell r="F738">
            <v>0</v>
          </cell>
        </row>
        <row r="739">
          <cell r="A739" t="str">
            <v>5BNG0201NWEL706</v>
          </cell>
          <cell r="B739" t="str">
            <v>CAPEX</v>
          </cell>
          <cell r="C739" t="str">
            <v>DEVELOPMENT DRILLING COST</v>
          </cell>
          <cell r="D739" t="str">
            <v>NAOC JV WELLS</v>
          </cell>
          <cell r="E739" t="str">
            <v>drilling NAOC JV</v>
          </cell>
          <cell r="F739">
            <v>0</v>
          </cell>
        </row>
        <row r="740">
          <cell r="A740" t="str">
            <v>5BNG0201NWEL720</v>
          </cell>
          <cell r="B740" t="str">
            <v>CAPEX</v>
          </cell>
          <cell r="C740" t="str">
            <v>DEVELOPMENT DRILLING COST</v>
          </cell>
          <cell r="D740" t="str">
            <v>NAOC JV WELLS</v>
          </cell>
          <cell r="E740" t="str">
            <v>drilling NAOC JV</v>
          </cell>
          <cell r="F740">
            <v>0</v>
          </cell>
        </row>
        <row r="741">
          <cell r="A741" t="str">
            <v>5BNG0201NWEL740</v>
          </cell>
          <cell r="B741" t="str">
            <v>CAPEX</v>
          </cell>
          <cell r="C741" t="str">
            <v>DEVELOPMENT DRILLING COST</v>
          </cell>
          <cell r="D741" t="str">
            <v>NAOC JV WELLS</v>
          </cell>
          <cell r="E741" t="str">
            <v>drilling NAOC JV</v>
          </cell>
          <cell r="F741">
            <v>0</v>
          </cell>
        </row>
        <row r="742">
          <cell r="A742" t="str">
            <v>5BNG0201NWEL749</v>
          </cell>
          <cell r="B742" t="str">
            <v>CAPEX</v>
          </cell>
          <cell r="C742" t="str">
            <v>DEVELOPMENT DRILLING COST</v>
          </cell>
          <cell r="D742" t="str">
            <v>NAOC JV WELLS</v>
          </cell>
          <cell r="E742" t="str">
            <v>drilling NAOC JV</v>
          </cell>
          <cell r="F742">
            <v>0</v>
          </cell>
        </row>
        <row r="743">
          <cell r="A743" t="str">
            <v>5BNG0201NWEL750</v>
          </cell>
          <cell r="B743" t="str">
            <v>CAPEX</v>
          </cell>
          <cell r="C743" t="str">
            <v>DEVELOPMENT DRILLING COST</v>
          </cell>
          <cell r="D743" t="str">
            <v>NAOC JV WELLS</v>
          </cell>
          <cell r="E743" t="str">
            <v>drilling NAOC JV</v>
          </cell>
          <cell r="F743">
            <v>0</v>
          </cell>
        </row>
        <row r="744">
          <cell r="A744" t="str">
            <v>5BNG0201NWEL756</v>
          </cell>
          <cell r="B744" t="str">
            <v>CAPEX</v>
          </cell>
          <cell r="C744" t="str">
            <v>DEVELOPMENT DRILLING COST</v>
          </cell>
          <cell r="D744" t="str">
            <v>NAOC JV WELLS</v>
          </cell>
          <cell r="E744" t="str">
            <v>drilling NAOC JV</v>
          </cell>
          <cell r="F744">
            <v>0</v>
          </cell>
        </row>
        <row r="745">
          <cell r="A745" t="str">
            <v>5BNG0201NWEL771</v>
          </cell>
          <cell r="B745" t="str">
            <v>CAPEX</v>
          </cell>
          <cell r="C745" t="str">
            <v>DEVELOPMENT DRILLING COST</v>
          </cell>
          <cell r="D745" t="str">
            <v>NAOC JV WELLS</v>
          </cell>
          <cell r="E745" t="str">
            <v>drilling NAOC JV</v>
          </cell>
          <cell r="F745">
            <v>0</v>
          </cell>
        </row>
        <row r="746">
          <cell r="A746" t="str">
            <v>5BNG0201NWEL774</v>
          </cell>
          <cell r="B746" t="str">
            <v>CAPEX</v>
          </cell>
          <cell r="C746" t="str">
            <v>DEVELOPMENT DRILLING COST</v>
          </cell>
          <cell r="D746" t="str">
            <v>NAOC JV WELLS</v>
          </cell>
          <cell r="E746" t="str">
            <v>drilling NAOC JV</v>
          </cell>
          <cell r="F746">
            <v>0</v>
          </cell>
        </row>
        <row r="747">
          <cell r="A747" t="str">
            <v>5BNG0201NWEL775</v>
          </cell>
          <cell r="B747" t="str">
            <v>CAPEX</v>
          </cell>
          <cell r="C747" t="str">
            <v>DEVELOPMENT DRILLING COST</v>
          </cell>
          <cell r="D747" t="str">
            <v>NAOC JV WELLS</v>
          </cell>
          <cell r="E747" t="str">
            <v>drilling NAOC JV</v>
          </cell>
          <cell r="F747">
            <v>0</v>
          </cell>
        </row>
        <row r="748">
          <cell r="A748" t="str">
            <v>5BNG0201NWEL779</v>
          </cell>
          <cell r="B748" t="str">
            <v>CAPEX</v>
          </cell>
          <cell r="C748" t="str">
            <v>DEVELOPMENT DRILLING COST</v>
          </cell>
          <cell r="D748" t="str">
            <v>OGBAINBIRI DEEP WELLS</v>
          </cell>
          <cell r="E748" t="str">
            <v>drilling NAOC JV</v>
          </cell>
          <cell r="F748">
            <v>0</v>
          </cell>
        </row>
        <row r="749">
          <cell r="A749" t="str">
            <v>5BNG0201NWEL880</v>
          </cell>
          <cell r="B749" t="str">
            <v>CAPEX</v>
          </cell>
          <cell r="C749" t="str">
            <v>DEVELOPMENT DRILLING COST</v>
          </cell>
          <cell r="D749" t="str">
            <v>NAOC JV WELLS</v>
          </cell>
          <cell r="E749" t="str">
            <v>drilling NAOC JV</v>
          </cell>
          <cell r="F749">
            <v>0</v>
          </cell>
        </row>
        <row r="750">
          <cell r="A750" t="str">
            <v>5BNG0201NWEL883</v>
          </cell>
          <cell r="B750" t="str">
            <v>CAPEX</v>
          </cell>
          <cell r="C750" t="str">
            <v>DEVELOPMENT DRILLING COST</v>
          </cell>
          <cell r="D750" t="str">
            <v>NAOC JV WELLS</v>
          </cell>
          <cell r="E750" t="str">
            <v>drilling NAOC JV</v>
          </cell>
          <cell r="F750">
            <v>0</v>
          </cell>
        </row>
        <row r="751">
          <cell r="A751" t="str">
            <v>5BNG0201NWEL885</v>
          </cell>
          <cell r="B751" t="str">
            <v>CAPEX</v>
          </cell>
          <cell r="C751" t="str">
            <v>DEVELOPMENT DRILLING COST</v>
          </cell>
          <cell r="D751" t="str">
            <v>NAOC JV WELLS</v>
          </cell>
          <cell r="E751" t="str">
            <v>drilling NAOC JV</v>
          </cell>
          <cell r="F751">
            <v>0</v>
          </cell>
        </row>
        <row r="752">
          <cell r="A752" t="str">
            <v>5BNG0201OSID056</v>
          </cell>
          <cell r="B752" t="str">
            <v>CAPEX</v>
          </cell>
          <cell r="C752" t="str">
            <v>DEVELOPMENT DRILLING COST</v>
          </cell>
          <cell r="D752" t="str">
            <v>NAOC JV WELLS</v>
          </cell>
          <cell r="E752" t="str">
            <v>drilling NAOC JV</v>
          </cell>
          <cell r="F752">
            <v>0</v>
          </cell>
        </row>
        <row r="753">
          <cell r="A753" t="str">
            <v>5BNG0201OSID748</v>
          </cell>
          <cell r="B753" t="str">
            <v>CAPEX</v>
          </cell>
          <cell r="C753" t="str">
            <v>DEVELOPMENT DRILLING COST</v>
          </cell>
          <cell r="D753" t="str">
            <v>NAOC JV WELLS</v>
          </cell>
          <cell r="E753" t="str">
            <v>drilling NAOC JV</v>
          </cell>
          <cell r="F753">
            <v>0</v>
          </cell>
        </row>
        <row r="754">
          <cell r="A754" t="str">
            <v>5BNG0201SAOD275</v>
          </cell>
          <cell r="B754" t="str">
            <v>CAPEX</v>
          </cell>
          <cell r="C754" t="str">
            <v>DEVELOPMENT DRILLING COST</v>
          </cell>
          <cell r="D754" t="str">
            <v>OGBAINBIRI DEEP WELLS</v>
          </cell>
          <cell r="E754" t="str">
            <v>drilling NAOC JV</v>
          </cell>
          <cell r="F754">
            <v>0</v>
          </cell>
        </row>
        <row r="755">
          <cell r="A755" t="str">
            <v>5BNG0201SAOD427</v>
          </cell>
          <cell r="B755" t="str">
            <v>CAPEX</v>
          </cell>
          <cell r="C755" t="str">
            <v>DEVELOPMENT DRILLING COST</v>
          </cell>
          <cell r="D755" t="str">
            <v>NAOC JV WELLS</v>
          </cell>
          <cell r="E755" t="str">
            <v>drilling NAOC JV</v>
          </cell>
          <cell r="F755">
            <v>0</v>
          </cell>
        </row>
        <row r="756">
          <cell r="A756" t="str">
            <v>5BNG0201WOPD100</v>
          </cell>
          <cell r="B756" t="str">
            <v>CAPEX</v>
          </cell>
          <cell r="C756" t="str">
            <v>DEVELOPMENT DRILLING COST</v>
          </cell>
          <cell r="D756" t="str">
            <v>OGBAINBIRI DEEP WELLS</v>
          </cell>
          <cell r="E756" t="str">
            <v>drilling NAOC JV</v>
          </cell>
          <cell r="F756">
            <v>0</v>
          </cell>
        </row>
        <row r="757">
          <cell r="A757" t="str">
            <v>5BNG0201WOPD102</v>
          </cell>
          <cell r="B757" t="str">
            <v>CAPEX</v>
          </cell>
          <cell r="C757" t="str">
            <v>DEVELOPMENT DRILLING COST</v>
          </cell>
          <cell r="D757" t="str">
            <v>NAOC JV WELLS</v>
          </cell>
          <cell r="E757" t="str">
            <v>drilling NAOC JV</v>
          </cell>
          <cell r="F757">
            <v>0</v>
          </cell>
        </row>
        <row r="758">
          <cell r="A758" t="str">
            <v>5BNG0201WOPD103</v>
          </cell>
          <cell r="B758" t="str">
            <v>CAPEX</v>
          </cell>
          <cell r="C758" t="str">
            <v>DEVELOPMENT DRILLING COST</v>
          </cell>
          <cell r="D758" t="str">
            <v>OGBAINBIRI DEEP WELLS</v>
          </cell>
          <cell r="E758" t="str">
            <v>drilling NAOC JV</v>
          </cell>
          <cell r="F758">
            <v>0</v>
          </cell>
        </row>
        <row r="759">
          <cell r="A759" t="str">
            <v>5BNG0201WOPD104</v>
          </cell>
          <cell r="B759" t="str">
            <v>CAPEX</v>
          </cell>
          <cell r="C759" t="str">
            <v>DEVELOPMENT DRILLING COST</v>
          </cell>
          <cell r="D759" t="str">
            <v>NAOC JV WELLS</v>
          </cell>
          <cell r="E759" t="str">
            <v>drilling NAOC JV</v>
          </cell>
          <cell r="F759">
            <v>0</v>
          </cell>
        </row>
        <row r="760">
          <cell r="A760" t="str">
            <v>5BNG0201WOPD105</v>
          </cell>
          <cell r="B760" t="str">
            <v>CAPEX</v>
          </cell>
          <cell r="C760" t="str">
            <v>DEVELOPMENT DRILLING COST</v>
          </cell>
          <cell r="D760" t="str">
            <v>NAOC JV WELLS</v>
          </cell>
          <cell r="E760" t="str">
            <v>drilling NAOC JV</v>
          </cell>
          <cell r="F760">
            <v>0</v>
          </cell>
        </row>
        <row r="761">
          <cell r="A761" t="str">
            <v>5BNG0201WOPD106</v>
          </cell>
          <cell r="B761" t="str">
            <v>CAPEX</v>
          </cell>
          <cell r="C761" t="str">
            <v>DEVELOPMENT DRILLING COST</v>
          </cell>
          <cell r="D761" t="str">
            <v>NAOC JV WELLS</v>
          </cell>
          <cell r="E761" t="str">
            <v>drilling NAOC JV</v>
          </cell>
          <cell r="F761">
            <v>0</v>
          </cell>
        </row>
        <row r="762">
          <cell r="A762" t="str">
            <v>5BNG0201WOPD107</v>
          </cell>
          <cell r="B762" t="str">
            <v>CAPEX</v>
          </cell>
          <cell r="C762" t="str">
            <v>DEVELOPMENT DRILLING COST</v>
          </cell>
          <cell r="D762" t="str">
            <v>NAOC JV WELLS</v>
          </cell>
          <cell r="E762" t="str">
            <v>drilling NAOC JV</v>
          </cell>
          <cell r="F762">
            <v>0</v>
          </cell>
        </row>
        <row r="763">
          <cell r="A763" t="str">
            <v>5BNG0201WOPD113</v>
          </cell>
          <cell r="B763" t="str">
            <v>CAPEX</v>
          </cell>
          <cell r="C763" t="str">
            <v>DEVELOPMENT DRILLING COST</v>
          </cell>
          <cell r="D763" t="str">
            <v>NAOC JV WELLS</v>
          </cell>
          <cell r="E763" t="str">
            <v>drilling NAOC JV</v>
          </cell>
          <cell r="F763">
            <v>0</v>
          </cell>
        </row>
        <row r="764">
          <cell r="A764" t="str">
            <v>5BNG0201WOPD114</v>
          </cell>
          <cell r="B764" t="str">
            <v>CAPEX</v>
          </cell>
          <cell r="C764" t="str">
            <v>DEVELOPMENT DRILLING COST</v>
          </cell>
          <cell r="D764" t="str">
            <v>NAOC JV WELLS</v>
          </cell>
          <cell r="E764" t="str">
            <v>drilling NAOC JV</v>
          </cell>
          <cell r="F764">
            <v>0</v>
          </cell>
        </row>
        <row r="765">
          <cell r="A765" t="str">
            <v>5BNG0201WOPD115</v>
          </cell>
          <cell r="B765" t="str">
            <v>CAPEX</v>
          </cell>
          <cell r="C765" t="str">
            <v>DEVELOPMENT DRILLING COST</v>
          </cell>
          <cell r="D765" t="str">
            <v>NAOC JV WELLS</v>
          </cell>
          <cell r="E765" t="str">
            <v>drilling NAOC JV</v>
          </cell>
          <cell r="F765">
            <v>0</v>
          </cell>
        </row>
        <row r="766">
          <cell r="A766" t="str">
            <v>5BNG0201WOPD116</v>
          </cell>
          <cell r="B766" t="str">
            <v>CAPEX</v>
          </cell>
          <cell r="C766" t="str">
            <v>DEVELOPMENT DRILLING COST</v>
          </cell>
          <cell r="D766" t="str">
            <v>NAOC JV WELLS</v>
          </cell>
          <cell r="E766" t="str">
            <v>drilling NAOC JV</v>
          </cell>
          <cell r="F766">
            <v>0</v>
          </cell>
        </row>
        <row r="767">
          <cell r="A767" t="str">
            <v>5BNG0201WOPD117</v>
          </cell>
          <cell r="B767" t="str">
            <v>CAPEX</v>
          </cell>
          <cell r="C767" t="str">
            <v>DEVELOPMENT DRILLING COST</v>
          </cell>
          <cell r="D767" t="str">
            <v>NAOC JV WELLS</v>
          </cell>
          <cell r="E767" t="str">
            <v>drilling NAOC JV</v>
          </cell>
          <cell r="F767">
            <v>0</v>
          </cell>
        </row>
        <row r="768">
          <cell r="A768" t="str">
            <v>5BNG0201WOPD119</v>
          </cell>
          <cell r="B768" t="str">
            <v>CAPEX</v>
          </cell>
          <cell r="C768" t="str">
            <v>DEVELOPMENT DRILLING COST</v>
          </cell>
          <cell r="D768" t="str">
            <v>NAOC JV WELLS</v>
          </cell>
          <cell r="E768" t="str">
            <v>drilling NAOC JV</v>
          </cell>
          <cell r="F768">
            <v>0</v>
          </cell>
        </row>
        <row r="769">
          <cell r="A769" t="str">
            <v>5BNG0201WOPD142</v>
          </cell>
          <cell r="B769" t="str">
            <v>CAPEX</v>
          </cell>
          <cell r="C769" t="str">
            <v>DEVELOPMENT DRILLING COST</v>
          </cell>
          <cell r="D769" t="str">
            <v>NAOC JV WELLS</v>
          </cell>
          <cell r="E769" t="str">
            <v>drilling NAOC JV</v>
          </cell>
          <cell r="F769">
            <v>0</v>
          </cell>
        </row>
        <row r="770">
          <cell r="A770" t="str">
            <v>5BNG0205NOIL622</v>
          </cell>
          <cell r="B770" t="str">
            <v>CAPEX</v>
          </cell>
          <cell r="C770" t="str">
            <v>DEVELOPMENT DRILLING COST</v>
          </cell>
          <cell r="D770" t="str">
            <v>NAOC JV WELLS</v>
          </cell>
          <cell r="E770" t="str">
            <v>drilling NAOC JV</v>
          </cell>
          <cell r="F770">
            <v>0</v>
          </cell>
        </row>
        <row r="771">
          <cell r="A771" t="str">
            <v>5BNG0205NOIL624</v>
          </cell>
          <cell r="B771" t="str">
            <v>CAPEX</v>
          </cell>
          <cell r="C771" t="str">
            <v>DEVELOPMENT DRILLING COST</v>
          </cell>
          <cell r="D771" t="str">
            <v>NAOC JV WELLS</v>
          </cell>
          <cell r="E771" t="str">
            <v>drilling NAOC JV</v>
          </cell>
          <cell r="F771">
            <v>0</v>
          </cell>
        </row>
        <row r="772">
          <cell r="A772" t="str">
            <v>5BNG0205NOIL628</v>
          </cell>
          <cell r="B772" t="str">
            <v>CAPEX</v>
          </cell>
          <cell r="C772" t="str">
            <v>DEVELOPMENT DRILLING COST</v>
          </cell>
          <cell r="D772" t="str">
            <v>NAOC JV WELLS</v>
          </cell>
          <cell r="E772" t="str">
            <v>drilling NAOC JV</v>
          </cell>
          <cell r="F772">
            <v>0</v>
          </cell>
        </row>
        <row r="773">
          <cell r="A773" t="str">
            <v>5BNG0205PSAM276</v>
          </cell>
          <cell r="B773" t="str">
            <v>CAPEX</v>
          </cell>
          <cell r="C773" t="str">
            <v>DEVELOPMENT DRILLING COST</v>
          </cell>
          <cell r="D773" t="str">
            <v>NAOC JV WELLS</v>
          </cell>
          <cell r="E773" t="str">
            <v>drilling NAOC JV</v>
          </cell>
          <cell r="F773">
            <v>0</v>
          </cell>
        </row>
        <row r="774">
          <cell r="A774" t="str">
            <v>5BNG0205PSAM278</v>
          </cell>
          <cell r="B774" t="str">
            <v>CAPEX</v>
          </cell>
          <cell r="C774" t="str">
            <v>DEVELOPMENT DRILLING COST</v>
          </cell>
          <cell r="D774" t="str">
            <v>NAOC JV WELLS</v>
          </cell>
          <cell r="E774" t="str">
            <v>drilling NAOC JV</v>
          </cell>
          <cell r="F774">
            <v>0</v>
          </cell>
        </row>
        <row r="775">
          <cell r="A775" t="str">
            <v>5BNG0205PSAM776</v>
          </cell>
          <cell r="B775" t="str">
            <v>CAPEX</v>
          </cell>
          <cell r="C775" t="str">
            <v>DEVELOPMENT DRILLING COST</v>
          </cell>
          <cell r="D775" t="str">
            <v>NAOC JV WELLS</v>
          </cell>
          <cell r="E775" t="str">
            <v>drilling NAOC JV</v>
          </cell>
          <cell r="F775">
            <v>0</v>
          </cell>
        </row>
        <row r="776">
          <cell r="A776" t="str">
            <v>5BNG0205PSAM777</v>
          </cell>
          <cell r="B776" t="str">
            <v>CAPEX</v>
          </cell>
          <cell r="C776" t="str">
            <v>DEVELOPMENT DRILLING COST</v>
          </cell>
          <cell r="D776" t="str">
            <v>NAOC JV WELLS</v>
          </cell>
          <cell r="E776" t="str">
            <v>drilling NAOC JV</v>
          </cell>
          <cell r="F776">
            <v>0</v>
          </cell>
        </row>
        <row r="777">
          <cell r="A777" t="str">
            <v>5BNG0205SAMA176</v>
          </cell>
          <cell r="B777" t="str">
            <v>CAPEX</v>
          </cell>
          <cell r="C777" t="str">
            <v>DEVELOPMENT DRILLING COST</v>
          </cell>
          <cell r="D777" t="str">
            <v>NAOC JV WELLS</v>
          </cell>
          <cell r="E777" t="str">
            <v>drilling NAOC JV</v>
          </cell>
          <cell r="F777">
            <v>0</v>
          </cell>
        </row>
        <row r="778">
          <cell r="A778" t="str">
            <v>5BNG0207NWEL756</v>
          </cell>
          <cell r="B778" t="str">
            <v>CAPEX</v>
          </cell>
          <cell r="C778" t="str">
            <v>DEVELOPMENT DRILLING COST</v>
          </cell>
          <cell r="D778" t="str">
            <v>NAOC JV WELLS</v>
          </cell>
          <cell r="E778" t="str">
            <v>drilling NAOC JV</v>
          </cell>
          <cell r="F778">
            <v>0</v>
          </cell>
        </row>
        <row r="779">
          <cell r="A779" t="str">
            <v>5BNG0207OSID531</v>
          </cell>
          <cell r="B779" t="str">
            <v>CAPEX</v>
          </cell>
          <cell r="C779" t="str">
            <v>DEVELOPMENT DRILLING COST</v>
          </cell>
          <cell r="D779" t="str">
            <v>NAOC JV WELLS</v>
          </cell>
          <cell r="E779" t="str">
            <v>drilling NAOC JV</v>
          </cell>
          <cell r="F779">
            <v>0</v>
          </cell>
        </row>
        <row r="780">
          <cell r="A780" t="str">
            <v>5BNG0207WOPD148</v>
          </cell>
          <cell r="B780" t="str">
            <v>CAPEX</v>
          </cell>
          <cell r="C780" t="str">
            <v>DEVELOPMENT DRILLING COST</v>
          </cell>
          <cell r="D780" t="str">
            <v>NAOC JV WELLS</v>
          </cell>
          <cell r="E780" t="str">
            <v>drilling NAOC JV</v>
          </cell>
          <cell r="F780">
            <v>0</v>
          </cell>
        </row>
        <row r="781">
          <cell r="A781" t="str">
            <v>5BNG0207WOPD150</v>
          </cell>
          <cell r="B781" t="str">
            <v>CAPEX</v>
          </cell>
          <cell r="C781" t="str">
            <v>DEVELOPMENT DRILLING COST</v>
          </cell>
          <cell r="D781" t="str">
            <v>NAOC JV WELLS</v>
          </cell>
          <cell r="E781" t="str">
            <v>drilling NAOC JV</v>
          </cell>
          <cell r="F781">
            <v>0</v>
          </cell>
        </row>
        <row r="782">
          <cell r="A782" t="str">
            <v>5BNG0207WOPD151</v>
          </cell>
          <cell r="B782" t="str">
            <v>CAPEX</v>
          </cell>
          <cell r="C782" t="str">
            <v>DEVELOPMENT DRILLING COST</v>
          </cell>
          <cell r="D782" t="str">
            <v>NAOC JV WELLS</v>
          </cell>
          <cell r="E782" t="str">
            <v>drilling NAOC JV</v>
          </cell>
          <cell r="F782">
            <v>0</v>
          </cell>
        </row>
        <row r="783">
          <cell r="A783" t="str">
            <v>5BNG0207WOPD152</v>
          </cell>
          <cell r="B783" t="str">
            <v>CAPEX</v>
          </cell>
          <cell r="C783" t="str">
            <v>DEVELOPMENT DRILLING COST</v>
          </cell>
          <cell r="D783" t="str">
            <v>NAOC JV WELLS</v>
          </cell>
          <cell r="E783" t="str">
            <v>drilling NAOC JV</v>
          </cell>
          <cell r="F783">
            <v>0</v>
          </cell>
        </row>
        <row r="784">
          <cell r="A784" t="str">
            <v>5BNG0213JWLD539</v>
          </cell>
          <cell r="B784" t="str">
            <v>CAPEX</v>
          </cell>
          <cell r="C784" t="str">
            <v>DEVELOPMENT DRILLING COST</v>
          </cell>
          <cell r="D784" t="str">
            <v>NAOC JV WELLS</v>
          </cell>
          <cell r="E784" t="str">
            <v>drilling NAOC JV</v>
          </cell>
          <cell r="F784">
            <v>0</v>
          </cell>
        </row>
        <row r="785">
          <cell r="A785" t="str">
            <v>5BNG0213JWLD564</v>
          </cell>
          <cell r="B785" t="str">
            <v>CAPEX</v>
          </cell>
          <cell r="C785" t="str">
            <v>DEVELOPMENT DRILLING COST</v>
          </cell>
          <cell r="D785" t="str">
            <v>NAOC JV WELLS</v>
          </cell>
          <cell r="E785" t="str">
            <v>drilling NAOC JV</v>
          </cell>
          <cell r="F785">
            <v>0</v>
          </cell>
        </row>
        <row r="786">
          <cell r="A786" t="str">
            <v>5BNG0213JWLD706</v>
          </cell>
          <cell r="B786" t="str">
            <v>CAPEX</v>
          </cell>
          <cell r="C786" t="str">
            <v>DEVELOPMENT DRILLING COST</v>
          </cell>
          <cell r="D786" t="str">
            <v>NAOC JV WELLS</v>
          </cell>
          <cell r="E786" t="str">
            <v>drilling NAOC JV</v>
          </cell>
          <cell r="F786">
            <v>0</v>
          </cell>
        </row>
        <row r="787">
          <cell r="A787" t="str">
            <v>5BNG0213JWLD741</v>
          </cell>
          <cell r="B787" t="str">
            <v>CAPEX</v>
          </cell>
          <cell r="C787" t="str">
            <v>DEVELOPMENT DRILLING COST</v>
          </cell>
          <cell r="D787" t="str">
            <v>NAOC JV WELLS</v>
          </cell>
          <cell r="E787" t="str">
            <v>drilling NAOC JV</v>
          </cell>
          <cell r="F787">
            <v>0</v>
          </cell>
        </row>
        <row r="788">
          <cell r="A788" t="str">
            <v>5BNG0213JWLD773</v>
          </cell>
          <cell r="B788" t="str">
            <v>CAPEX</v>
          </cell>
          <cell r="C788" t="str">
            <v>DEVELOPMENT DRILLING COST</v>
          </cell>
          <cell r="D788" t="str">
            <v>NAOC JV WELLS</v>
          </cell>
          <cell r="E788" t="str">
            <v>drilling NAOC JV</v>
          </cell>
          <cell r="F788">
            <v>0</v>
          </cell>
        </row>
        <row r="789">
          <cell r="A789" t="str">
            <v>5BNG0213NOIL620</v>
          </cell>
          <cell r="B789" t="str">
            <v>CAPEX</v>
          </cell>
          <cell r="C789" t="str">
            <v>DEVELOPMENT DRILLING COST</v>
          </cell>
          <cell r="D789" t="str">
            <v>OGBAINBIRI DEEP WELLS</v>
          </cell>
          <cell r="E789" t="str">
            <v>drilling NAOC JV</v>
          </cell>
          <cell r="F789">
            <v>0</v>
          </cell>
        </row>
        <row r="790">
          <cell r="A790" t="str">
            <v>5BNG0213NWEL779</v>
          </cell>
          <cell r="B790" t="str">
            <v>CAPEX</v>
          </cell>
          <cell r="C790" t="str">
            <v>DEVELOPMENT DRILLING COST</v>
          </cell>
          <cell r="D790" t="str">
            <v>OGBAINBIRI DEEP WELLS</v>
          </cell>
          <cell r="E790" t="str">
            <v>drilling NAOC JV</v>
          </cell>
          <cell r="F790">
            <v>0</v>
          </cell>
        </row>
        <row r="791">
          <cell r="A791" t="str">
            <v>5BNG0213NWEL882</v>
          </cell>
          <cell r="B791" t="str">
            <v>CAPEX</v>
          </cell>
          <cell r="C791" t="str">
            <v>DEVELOPMENT DRILLING COST</v>
          </cell>
          <cell r="D791" t="str">
            <v>OGBAINBIRI DEEP WELLS</v>
          </cell>
          <cell r="E791" t="str">
            <v>drilling NAOC JV</v>
          </cell>
          <cell r="F791">
            <v>0</v>
          </cell>
        </row>
        <row r="792">
          <cell r="A792" t="str">
            <v>5BNG0213NWEL884</v>
          </cell>
          <cell r="B792" t="str">
            <v>CAPEX</v>
          </cell>
          <cell r="C792" t="str">
            <v>DEVELOPMENT DRILLING COST</v>
          </cell>
          <cell r="D792" t="str">
            <v>OGBAINBIRI DEEP WELLS</v>
          </cell>
          <cell r="E792" t="str">
            <v>drilling NAOC JV</v>
          </cell>
          <cell r="F792">
            <v>0</v>
          </cell>
        </row>
        <row r="793">
          <cell r="A793" t="str">
            <v>5BNG0213NWEL889</v>
          </cell>
          <cell r="B793" t="str">
            <v>CAPEX</v>
          </cell>
          <cell r="C793" t="str">
            <v>DEVELOPMENT DRILLING COST</v>
          </cell>
          <cell r="D793" t="str">
            <v>OGBAINBIRI DEEP WELLS</v>
          </cell>
          <cell r="E793" t="str">
            <v>drilling NAOC JV</v>
          </cell>
          <cell r="F793">
            <v>0</v>
          </cell>
        </row>
        <row r="794">
          <cell r="A794" t="str">
            <v>5BNG0213SAOD275</v>
          </cell>
          <cell r="B794" t="str">
            <v>CAPEX</v>
          </cell>
          <cell r="C794" t="str">
            <v>DEVELOPMENT DRILLING COST</v>
          </cell>
          <cell r="D794" t="str">
            <v>OGBAINBIRI DEEP WELLS</v>
          </cell>
          <cell r="E794" t="str">
            <v>drilling NAOC JV</v>
          </cell>
          <cell r="F794">
            <v>0</v>
          </cell>
        </row>
        <row r="795">
          <cell r="A795" t="str">
            <v>5BNG0217JWLD575</v>
          </cell>
          <cell r="B795" t="str">
            <v>CAPEX</v>
          </cell>
          <cell r="C795" t="str">
            <v>DEVELOPMENT DRILLING COST</v>
          </cell>
          <cell r="D795" t="str">
            <v>NAOC JV WELLS</v>
          </cell>
          <cell r="E795" t="str">
            <v>drilling NAOC JV</v>
          </cell>
          <cell r="F795">
            <v>0</v>
          </cell>
        </row>
        <row r="796">
          <cell r="A796" t="str">
            <v>5BNG0217NWEL527</v>
          </cell>
          <cell r="B796" t="str">
            <v>CAPEX</v>
          </cell>
          <cell r="C796" t="str">
            <v>DEVELOPMENT DRILLING COST</v>
          </cell>
          <cell r="D796" t="str">
            <v>EBOCHA REVAMPING PHASE 2</v>
          </cell>
          <cell r="E796" t="str">
            <v>PROJECT GMJ (incl unitized - excl drillex)</v>
          </cell>
          <cell r="F796">
            <v>0</v>
          </cell>
        </row>
        <row r="797">
          <cell r="A797" t="str">
            <v>5BNG0217NWEL749</v>
          </cell>
          <cell r="B797" t="str">
            <v>CAPEX</v>
          </cell>
          <cell r="C797" t="str">
            <v>DEVELOPMENT DRILLING COST</v>
          </cell>
          <cell r="D797" t="str">
            <v>NAOC JV WELLS</v>
          </cell>
          <cell r="E797" t="str">
            <v>drilling NAOC JV</v>
          </cell>
          <cell r="F797">
            <v>0</v>
          </cell>
        </row>
        <row r="798">
          <cell r="A798" t="str">
            <v>5BNG0217NWEL750</v>
          </cell>
          <cell r="B798" t="str">
            <v>CAPEX</v>
          </cell>
          <cell r="C798" t="str">
            <v>DEVELOPMENT DRILLING COST</v>
          </cell>
          <cell r="D798" t="str">
            <v>NAOC JV WELLS</v>
          </cell>
          <cell r="E798" t="str">
            <v>drilling NAOC JV</v>
          </cell>
          <cell r="F798">
            <v>0</v>
          </cell>
        </row>
        <row r="799">
          <cell r="A799" t="str">
            <v>5BNG0217NWEL755</v>
          </cell>
          <cell r="B799" t="str">
            <v>CAPEX</v>
          </cell>
          <cell r="C799" t="str">
            <v>DEVELOPMENT DRILLING COST</v>
          </cell>
          <cell r="D799" t="str">
            <v>NAOC JV WELLS</v>
          </cell>
          <cell r="E799" t="str">
            <v>drilling NAOC JV</v>
          </cell>
          <cell r="F799">
            <v>0</v>
          </cell>
        </row>
        <row r="800">
          <cell r="A800" t="str">
            <v>5BNG0217NWEL773</v>
          </cell>
          <cell r="B800" t="str">
            <v>CAPEX</v>
          </cell>
          <cell r="C800" t="str">
            <v>DEVELOPMENT DRILLING COST</v>
          </cell>
          <cell r="D800" t="str">
            <v>NAOC JV WELLS</v>
          </cell>
          <cell r="E800" t="str">
            <v>drilling NAOC JV</v>
          </cell>
          <cell r="F800">
            <v>0</v>
          </cell>
        </row>
        <row r="801">
          <cell r="A801" t="str">
            <v>5BNG0217NWEL778</v>
          </cell>
          <cell r="B801" t="str">
            <v>CAPEX</v>
          </cell>
          <cell r="C801" t="str">
            <v>DEVELOPMENT DRILLING COST</v>
          </cell>
          <cell r="D801" t="str">
            <v>NAOC JV WELLS</v>
          </cell>
          <cell r="E801" t="str">
            <v>drilling NAOC JV</v>
          </cell>
          <cell r="F801">
            <v>0</v>
          </cell>
        </row>
        <row r="802">
          <cell r="A802" t="str">
            <v>5BNG0217NWEL780</v>
          </cell>
          <cell r="B802" t="str">
            <v>CAPEX</v>
          </cell>
          <cell r="C802" t="str">
            <v>DEVELOPMENT DRILLING COST</v>
          </cell>
          <cell r="D802" t="str">
            <v>NAOC JV WELLS</v>
          </cell>
          <cell r="E802" t="str">
            <v>drilling NAOC JV</v>
          </cell>
          <cell r="F802">
            <v>0</v>
          </cell>
        </row>
        <row r="803">
          <cell r="A803" t="str">
            <v>5BNG0217NWEL803</v>
          </cell>
          <cell r="B803" t="str">
            <v>CAPEX</v>
          </cell>
          <cell r="C803" t="str">
            <v>DEVELOPMENT DRILLING COST</v>
          </cell>
          <cell r="D803" t="str">
            <v>EBOCHA REVAMPING PHASE 2</v>
          </cell>
          <cell r="E803" t="str">
            <v>PROJECT GMJ (incl unitized - excl drillex)</v>
          </cell>
          <cell r="F803">
            <v>0</v>
          </cell>
        </row>
        <row r="804">
          <cell r="A804" t="str">
            <v>5BNG0217NWEL883</v>
          </cell>
          <cell r="B804" t="str">
            <v>CAPEX</v>
          </cell>
          <cell r="C804" t="str">
            <v>DEVELOPMENT DRILLING COST</v>
          </cell>
          <cell r="D804" t="str">
            <v>NAOC JV WELLS</v>
          </cell>
          <cell r="E804" t="str">
            <v>drilling NAOC JV</v>
          </cell>
          <cell r="F804">
            <v>0</v>
          </cell>
        </row>
        <row r="805">
          <cell r="A805" t="str">
            <v>5BNG0217NWEL980</v>
          </cell>
          <cell r="B805" t="str">
            <v>CAPEX</v>
          </cell>
          <cell r="C805" t="str">
            <v>DEVELOPMENT DRILLING COST</v>
          </cell>
          <cell r="D805" t="str">
            <v>NAOC JV WELLS</v>
          </cell>
          <cell r="E805" t="str">
            <v>drilling NAOC JV</v>
          </cell>
          <cell r="F805">
            <v>0</v>
          </cell>
        </row>
        <row r="806">
          <cell r="A806" t="str">
            <v>5BNG0217NWEL982</v>
          </cell>
          <cell r="B806" t="str">
            <v>CAPEX</v>
          </cell>
          <cell r="C806" t="str">
            <v>DEVELOPMENT DRILLING COST</v>
          </cell>
          <cell r="D806" t="str">
            <v>NAOC JV WELLS</v>
          </cell>
          <cell r="E806" t="str">
            <v>drilling NAOC JV</v>
          </cell>
          <cell r="F806">
            <v>0</v>
          </cell>
        </row>
        <row r="807">
          <cell r="A807" t="str">
            <v>5BNG0225CRVD104</v>
          </cell>
          <cell r="B807" t="str">
            <v>CAPEX</v>
          </cell>
          <cell r="C807" t="str">
            <v>DEVELOPMENT DRILLING COST</v>
          </cell>
          <cell r="D807" t="str">
            <v>OSHIE UBIE INFILLING WELL</v>
          </cell>
          <cell r="E807" t="str">
            <v>drilling NAOC JV</v>
          </cell>
          <cell r="F807">
            <v>0</v>
          </cell>
        </row>
        <row r="808">
          <cell r="A808" t="str">
            <v>5BNG0225CRVD105</v>
          </cell>
          <cell r="B808" t="str">
            <v>CAPEX</v>
          </cell>
          <cell r="C808" t="str">
            <v>DEVELOPMENT DRILLING COST</v>
          </cell>
          <cell r="D808" t="str">
            <v>OSHIE UBIE INFILLING WELL</v>
          </cell>
          <cell r="E808" t="str">
            <v>drilling NAOC JV</v>
          </cell>
          <cell r="F808">
            <v>0</v>
          </cell>
        </row>
        <row r="809">
          <cell r="A809" t="str">
            <v>5BNG0227CRVD106</v>
          </cell>
          <cell r="B809" t="str">
            <v>CAPEX</v>
          </cell>
          <cell r="C809" t="str">
            <v>DEVELOPMENT DRILLING COST</v>
          </cell>
          <cell r="D809" t="str">
            <v>NAOC JV WELLS</v>
          </cell>
          <cell r="E809" t="str">
            <v>drilling NAOC JV</v>
          </cell>
          <cell r="F809">
            <v>0</v>
          </cell>
        </row>
        <row r="810">
          <cell r="A810" t="str">
            <v>5BNG0231CRVD106</v>
          </cell>
          <cell r="B810" t="str">
            <v>CAPEX</v>
          </cell>
          <cell r="C810" t="str">
            <v>DEVELOPMENT DRILLING COST</v>
          </cell>
          <cell r="D810" t="str">
            <v>NAOC JV WELLS</v>
          </cell>
          <cell r="E810" t="str">
            <v>drilling NAOC JV</v>
          </cell>
          <cell r="F810">
            <v>0</v>
          </cell>
        </row>
        <row r="811">
          <cell r="A811" t="str">
            <v>5CNG0201A2ST982</v>
          </cell>
          <cell r="B811" t="str">
            <v>CAPEX</v>
          </cell>
          <cell r="C811" t="str">
            <v>DEVELOPMENT DRILLING COST</v>
          </cell>
          <cell r="D811" t="str">
            <v>NAOC JV WELLS</v>
          </cell>
          <cell r="E811" t="str">
            <v>drilling NAOC JV</v>
          </cell>
          <cell r="F811">
            <v>0</v>
          </cell>
        </row>
        <row r="812">
          <cell r="A812" t="str">
            <v>5CNG0201INCR014</v>
          </cell>
          <cell r="B812" t="str">
            <v>CAPEX</v>
          </cell>
          <cell r="C812" t="str">
            <v>DEVELOPMENT DRILLING COST</v>
          </cell>
          <cell r="D812" t="str">
            <v>NAOC JV WELLS</v>
          </cell>
          <cell r="E812" t="str">
            <v>drilling NAOC JV</v>
          </cell>
          <cell r="F812">
            <v>0</v>
          </cell>
        </row>
        <row r="813">
          <cell r="A813" t="str">
            <v>5CNG0201INCR015</v>
          </cell>
          <cell r="B813" t="str">
            <v>CAPEX</v>
          </cell>
          <cell r="C813" t="str">
            <v>DEVELOPMENT DRILLING COST</v>
          </cell>
          <cell r="D813" t="str">
            <v>NAOC JV WELLS</v>
          </cell>
          <cell r="E813" t="str">
            <v>drilling NAOC JV</v>
          </cell>
          <cell r="F813">
            <v>0</v>
          </cell>
        </row>
        <row r="814">
          <cell r="A814" t="str">
            <v>5CNG0201JWLD497</v>
          </cell>
          <cell r="B814" t="str">
            <v>CAPEX</v>
          </cell>
          <cell r="C814" t="str">
            <v>DEVELOPMENT DRILLING COST</v>
          </cell>
          <cell r="D814" t="str">
            <v>NAOC JV WELLS</v>
          </cell>
          <cell r="E814" t="str">
            <v>drilling NAOC JV</v>
          </cell>
          <cell r="F814">
            <v>0</v>
          </cell>
        </row>
        <row r="815">
          <cell r="A815" t="str">
            <v>5CNG0201JWLD950</v>
          </cell>
          <cell r="B815" t="str">
            <v>CAPEX</v>
          </cell>
          <cell r="C815" t="str">
            <v>DEVELOPMENT DRILLING COST</v>
          </cell>
          <cell r="D815" t="str">
            <v>NAOC JV WELLS</v>
          </cell>
          <cell r="E815" t="str">
            <v>drilling NAOC JV</v>
          </cell>
          <cell r="F815">
            <v>0</v>
          </cell>
        </row>
        <row r="816">
          <cell r="A816" t="str">
            <v>5CNG0201JWLD956</v>
          </cell>
          <cell r="B816" t="str">
            <v>CAPEX</v>
          </cell>
          <cell r="C816" t="str">
            <v>DEVELOPMENT DRILLING COST</v>
          </cell>
          <cell r="D816" t="str">
            <v>NAOC JV WELLS</v>
          </cell>
          <cell r="E816" t="str">
            <v>drilling NAOC JV</v>
          </cell>
          <cell r="F816">
            <v>0</v>
          </cell>
        </row>
        <row r="817">
          <cell r="A817" t="str">
            <v>5CNG0201JWLD980</v>
          </cell>
          <cell r="B817" t="str">
            <v>CAPEX</v>
          </cell>
          <cell r="C817" t="str">
            <v>DEVELOPMENT DRILLING COST</v>
          </cell>
          <cell r="D817" t="str">
            <v>NAOC JV WELLS</v>
          </cell>
          <cell r="E817" t="str">
            <v>drilling NAOC JV</v>
          </cell>
          <cell r="F817">
            <v>0</v>
          </cell>
        </row>
        <row r="818">
          <cell r="A818" t="str">
            <v>5CNG0201JWLD982</v>
          </cell>
          <cell r="B818" t="str">
            <v>CAPEX</v>
          </cell>
          <cell r="C818" t="str">
            <v>DEVELOPMENT DRILLING COST</v>
          </cell>
          <cell r="D818" t="str">
            <v>NAOC JV WELLS</v>
          </cell>
          <cell r="E818" t="str">
            <v>drilling NAOC JV</v>
          </cell>
          <cell r="F818">
            <v>0</v>
          </cell>
        </row>
        <row r="819">
          <cell r="A819" t="str">
            <v>5CNG0201JWLD984</v>
          </cell>
          <cell r="B819" t="str">
            <v>CAPEX</v>
          </cell>
          <cell r="C819" t="str">
            <v>DEVELOPMENT DRILLING COST</v>
          </cell>
          <cell r="D819" t="str">
            <v>NAOC JV WELLS</v>
          </cell>
          <cell r="E819" t="str">
            <v>drilling NAOC JV</v>
          </cell>
          <cell r="F819">
            <v>0</v>
          </cell>
        </row>
        <row r="820">
          <cell r="A820" t="str">
            <v>5CNG0201JWLD987</v>
          </cell>
          <cell r="B820" t="str">
            <v>CAPEX</v>
          </cell>
          <cell r="C820" t="str">
            <v>DEVELOPMENT DRILLING COST</v>
          </cell>
          <cell r="D820" t="str">
            <v>NAOC JV WELLS</v>
          </cell>
          <cell r="E820" t="str">
            <v>drilling NAOC JV</v>
          </cell>
          <cell r="F820">
            <v>0</v>
          </cell>
        </row>
        <row r="821">
          <cell r="A821" t="str">
            <v>5CNG0201JWLD988</v>
          </cell>
          <cell r="B821" t="str">
            <v>CAPEX</v>
          </cell>
          <cell r="C821" t="str">
            <v>DEVELOPMENT DRILLING COST</v>
          </cell>
          <cell r="D821" t="str">
            <v>NAOC JV WELLS</v>
          </cell>
          <cell r="E821" t="str">
            <v>drilling NAOC JV</v>
          </cell>
          <cell r="F821">
            <v>0</v>
          </cell>
        </row>
        <row r="822">
          <cell r="A822" t="str">
            <v>5CNG0201NOIL989</v>
          </cell>
          <cell r="B822" t="str">
            <v>CAPEX</v>
          </cell>
          <cell r="C822" t="str">
            <v>DEVELOPMENT DRILLING COST</v>
          </cell>
          <cell r="D822" t="str">
            <v>NAOC JV WELLS</v>
          </cell>
          <cell r="E822" t="str">
            <v>drilling NAOC JV</v>
          </cell>
          <cell r="F822">
            <v>0</v>
          </cell>
        </row>
        <row r="823">
          <cell r="A823" t="str">
            <v>5CNG0201NTR6960</v>
          </cell>
          <cell r="B823" t="str">
            <v>CAPEX</v>
          </cell>
          <cell r="C823" t="str">
            <v>DEVELOPMENT DRILLING COST</v>
          </cell>
          <cell r="D823" t="str">
            <v>NAOC JV WELLS</v>
          </cell>
          <cell r="E823" t="str">
            <v>drilling NAOC JV</v>
          </cell>
          <cell r="F823">
            <v>0</v>
          </cell>
        </row>
        <row r="824">
          <cell r="A824" t="str">
            <v>5CNG0201NTR6979</v>
          </cell>
          <cell r="B824" t="str">
            <v>CAPEX</v>
          </cell>
          <cell r="C824" t="str">
            <v>DEVELOPMENT DRILLING COST</v>
          </cell>
          <cell r="D824" t="str">
            <v>NAOC JV WELLS</v>
          </cell>
          <cell r="E824" t="str">
            <v>drilling NAOC JV</v>
          </cell>
          <cell r="F824">
            <v>0</v>
          </cell>
        </row>
        <row r="825">
          <cell r="A825" t="str">
            <v>5CNG0201NWEL301</v>
          </cell>
          <cell r="B825" t="str">
            <v>CAPEX</v>
          </cell>
          <cell r="C825" t="str">
            <v>DEVELOPMENT DRILLING COST</v>
          </cell>
          <cell r="D825" t="str">
            <v>NAOC JV WELLS</v>
          </cell>
          <cell r="E825" t="str">
            <v>drilling NAOC JV</v>
          </cell>
          <cell r="F825">
            <v>0</v>
          </cell>
        </row>
        <row r="826">
          <cell r="A826" t="str">
            <v>5CNG0201NWEL324</v>
          </cell>
          <cell r="B826" t="str">
            <v>CAPEX</v>
          </cell>
          <cell r="C826" t="str">
            <v>DEVELOPMENT DRILLING COST</v>
          </cell>
          <cell r="D826" t="str">
            <v>NAOC JV WELLS</v>
          </cell>
          <cell r="E826" t="str">
            <v>drilling NAOC JV</v>
          </cell>
          <cell r="F826">
            <v>0</v>
          </cell>
        </row>
        <row r="827">
          <cell r="A827" t="str">
            <v>5CNG0201NWEL420</v>
          </cell>
          <cell r="B827" t="str">
            <v>CAPEX</v>
          </cell>
          <cell r="C827" t="str">
            <v>DEVELOPMENT DRILLING COST</v>
          </cell>
          <cell r="D827" t="str">
            <v>NAOC JV WELLS</v>
          </cell>
          <cell r="E827" t="str">
            <v>drilling NAOC JV</v>
          </cell>
          <cell r="F827">
            <v>0</v>
          </cell>
        </row>
        <row r="828">
          <cell r="A828" t="str">
            <v>5CNG0201NWEL422</v>
          </cell>
          <cell r="B828" t="str">
            <v>CAPEX</v>
          </cell>
          <cell r="C828" t="str">
            <v>DEVELOPMENT DRILLING COST</v>
          </cell>
          <cell r="D828" t="str">
            <v>NAOC JV WELLS</v>
          </cell>
          <cell r="E828" t="str">
            <v>drilling NAOC JV</v>
          </cell>
          <cell r="F828">
            <v>0</v>
          </cell>
        </row>
        <row r="829">
          <cell r="A829" t="str">
            <v>5CNG0201NWEL544</v>
          </cell>
          <cell r="B829" t="str">
            <v>CAPEX</v>
          </cell>
          <cell r="C829" t="str">
            <v>DEVELOPMENT DRILLING COST</v>
          </cell>
          <cell r="D829" t="str">
            <v>NAOC JV WELLS</v>
          </cell>
          <cell r="E829" t="str">
            <v>drilling NAOC JV</v>
          </cell>
          <cell r="F829">
            <v>0</v>
          </cell>
        </row>
        <row r="830">
          <cell r="A830" t="str">
            <v>5CNG0201NWEL545</v>
          </cell>
          <cell r="B830" t="str">
            <v>CAPEX</v>
          </cell>
          <cell r="C830" t="str">
            <v>DEVELOPMENT DRILLING COST</v>
          </cell>
          <cell r="D830" t="str">
            <v>NAOC JV WELLS</v>
          </cell>
          <cell r="E830" t="str">
            <v>drilling NAOC JV</v>
          </cell>
          <cell r="F830">
            <v>0</v>
          </cell>
        </row>
        <row r="831">
          <cell r="A831" t="str">
            <v>5CNG0201NWEL757</v>
          </cell>
          <cell r="B831" t="str">
            <v>CAPEX</v>
          </cell>
          <cell r="C831" t="str">
            <v>DEVELOPMENT DRILLING COST</v>
          </cell>
          <cell r="D831" t="str">
            <v>NAOC JV WELLS</v>
          </cell>
          <cell r="E831" t="str">
            <v>drilling NAOC JV</v>
          </cell>
          <cell r="F831">
            <v>0</v>
          </cell>
        </row>
        <row r="832">
          <cell r="A832" t="str">
            <v>5CNG0201NWEL919</v>
          </cell>
          <cell r="B832" t="str">
            <v>CAPEX</v>
          </cell>
          <cell r="C832" t="str">
            <v>DEVELOPMENT DRILLING COST</v>
          </cell>
          <cell r="D832" t="str">
            <v>NAOC JV WELLS</v>
          </cell>
          <cell r="E832" t="str">
            <v>drilling NAOC JV</v>
          </cell>
          <cell r="F832">
            <v>0</v>
          </cell>
        </row>
        <row r="833">
          <cell r="A833" t="str">
            <v>5CNG0201NWEL921</v>
          </cell>
          <cell r="B833" t="str">
            <v>CAPEX</v>
          </cell>
          <cell r="C833" t="str">
            <v>DEVELOPMENT DRILLING COST</v>
          </cell>
          <cell r="D833" t="str">
            <v>NAOC JV WELLS</v>
          </cell>
          <cell r="E833" t="str">
            <v>drilling NAOC JV</v>
          </cell>
          <cell r="F833">
            <v>0</v>
          </cell>
        </row>
        <row r="834">
          <cell r="A834" t="str">
            <v>5CNG0201NWEL922</v>
          </cell>
          <cell r="B834" t="str">
            <v>CAPEX</v>
          </cell>
          <cell r="C834" t="str">
            <v>DEVELOPMENT DRILLING COST</v>
          </cell>
          <cell r="D834" t="str">
            <v>NAOC JV WELLS</v>
          </cell>
          <cell r="E834" t="str">
            <v>drilling NAOC JV</v>
          </cell>
          <cell r="F834">
            <v>0</v>
          </cell>
        </row>
        <row r="835">
          <cell r="A835" t="str">
            <v>5CNG0201NWEL923</v>
          </cell>
          <cell r="B835" t="str">
            <v>CAPEX</v>
          </cell>
          <cell r="C835" t="str">
            <v>DEVELOPMENT DRILLING COST</v>
          </cell>
          <cell r="D835" t="str">
            <v>NAOC JV WELLS</v>
          </cell>
          <cell r="E835" t="str">
            <v>drilling NAOC JV</v>
          </cell>
          <cell r="F835">
            <v>0</v>
          </cell>
        </row>
        <row r="836">
          <cell r="A836" t="str">
            <v>5CNG0201NWEL924</v>
          </cell>
          <cell r="B836" t="str">
            <v>CAPEX</v>
          </cell>
          <cell r="C836" t="str">
            <v>DEVELOPMENT DRILLING COST</v>
          </cell>
          <cell r="D836" t="str">
            <v>NAOC JV WELLS</v>
          </cell>
          <cell r="E836" t="str">
            <v>drilling NAOC JV</v>
          </cell>
          <cell r="F836">
            <v>0</v>
          </cell>
        </row>
        <row r="837">
          <cell r="A837" t="str">
            <v>5CNG0201NWEL925</v>
          </cell>
          <cell r="B837" t="str">
            <v>CAPEX</v>
          </cell>
          <cell r="C837" t="str">
            <v>DEVELOPMENT DRILLING COST</v>
          </cell>
          <cell r="D837" t="str">
            <v>NAOC JV WELLS</v>
          </cell>
          <cell r="E837" t="str">
            <v>drilling NAOC JV</v>
          </cell>
          <cell r="F837">
            <v>0</v>
          </cell>
        </row>
        <row r="838">
          <cell r="A838" t="str">
            <v>5CNG0201NWEL944</v>
          </cell>
          <cell r="B838" t="str">
            <v>CAPEX</v>
          </cell>
          <cell r="C838" t="str">
            <v>DEVELOPMENT DRILLING COST</v>
          </cell>
          <cell r="D838" t="str">
            <v>NAOC JV WELLS</v>
          </cell>
          <cell r="E838" t="str">
            <v>drilling NAOC JV</v>
          </cell>
          <cell r="F838">
            <v>0</v>
          </cell>
        </row>
        <row r="839">
          <cell r="A839" t="str">
            <v>5CNG0201NWEL946</v>
          </cell>
          <cell r="B839" t="str">
            <v>CAPEX</v>
          </cell>
          <cell r="C839" t="str">
            <v>DEVELOPMENT DRILLING COST</v>
          </cell>
          <cell r="D839" t="str">
            <v>NAOC JV WELLS</v>
          </cell>
          <cell r="E839" t="str">
            <v>drilling NAOC JV</v>
          </cell>
          <cell r="F839">
            <v>0</v>
          </cell>
        </row>
        <row r="840">
          <cell r="A840" t="str">
            <v>5CNG0201NWEL949</v>
          </cell>
          <cell r="B840" t="str">
            <v>CAPEX</v>
          </cell>
          <cell r="C840" t="str">
            <v>DEVELOPMENT DRILLING COST</v>
          </cell>
          <cell r="D840" t="str">
            <v>NAOC JV WELLS</v>
          </cell>
          <cell r="E840" t="str">
            <v>drilling NAOC JV</v>
          </cell>
          <cell r="F840">
            <v>0</v>
          </cell>
        </row>
        <row r="841">
          <cell r="A841" t="str">
            <v>5CNG0201NWEL950</v>
          </cell>
          <cell r="B841" t="str">
            <v>CAPEX</v>
          </cell>
          <cell r="C841" t="str">
            <v>DEVELOPMENT DRILLING COST</v>
          </cell>
          <cell r="D841" t="str">
            <v>NAOC JV WELLS</v>
          </cell>
          <cell r="E841" t="str">
            <v>drilling NAOC JV</v>
          </cell>
          <cell r="F841">
            <v>0</v>
          </cell>
        </row>
        <row r="842">
          <cell r="A842" t="str">
            <v>5CNG0201NWEL951</v>
          </cell>
          <cell r="B842" t="str">
            <v>CAPEX</v>
          </cell>
          <cell r="C842" t="str">
            <v>DEVELOPMENT DRILLING COST</v>
          </cell>
          <cell r="D842" t="str">
            <v>NAOC JV WELLS</v>
          </cell>
          <cell r="E842" t="str">
            <v>drilling NAOC JV</v>
          </cell>
          <cell r="F842">
            <v>0</v>
          </cell>
        </row>
        <row r="843">
          <cell r="A843" t="str">
            <v>5CNG0201NWEL953</v>
          </cell>
          <cell r="B843" t="str">
            <v>CAPEX</v>
          </cell>
          <cell r="C843" t="str">
            <v>DEVELOPMENT DRILLING COST</v>
          </cell>
          <cell r="D843" t="str">
            <v>NAOC JV WELLS</v>
          </cell>
          <cell r="E843" t="str">
            <v>drilling NAOC JV</v>
          </cell>
          <cell r="F843">
            <v>0</v>
          </cell>
        </row>
        <row r="844">
          <cell r="A844" t="str">
            <v>5CNG0201NWEL959</v>
          </cell>
          <cell r="B844" t="str">
            <v>CAPEX</v>
          </cell>
          <cell r="C844" t="str">
            <v>DEVELOPMENT DRILLING COST</v>
          </cell>
          <cell r="D844" t="str">
            <v>NAOC JV WELLS</v>
          </cell>
          <cell r="E844" t="str">
            <v>drilling NAOC JV</v>
          </cell>
          <cell r="F844">
            <v>0</v>
          </cell>
        </row>
        <row r="845">
          <cell r="A845" t="str">
            <v>5CNG0201NWEL961</v>
          </cell>
          <cell r="B845" t="str">
            <v>CAPEX</v>
          </cell>
          <cell r="C845" t="str">
            <v>DEVELOPMENT DRILLING COST</v>
          </cell>
          <cell r="D845" t="str">
            <v>NAOC JV WELLS</v>
          </cell>
          <cell r="E845" t="str">
            <v>drilling NAOC JV</v>
          </cell>
          <cell r="F845">
            <v>0</v>
          </cell>
        </row>
        <row r="846">
          <cell r="A846" t="str">
            <v>5CNG0201NWEL966</v>
          </cell>
          <cell r="B846" t="str">
            <v>CAPEX</v>
          </cell>
          <cell r="C846" t="str">
            <v>DEVELOPMENT DRILLING COST</v>
          </cell>
          <cell r="D846" t="str">
            <v>NAOC JV WELLS</v>
          </cell>
          <cell r="E846" t="str">
            <v>drilling NAOC JV</v>
          </cell>
          <cell r="F846">
            <v>0</v>
          </cell>
        </row>
        <row r="847">
          <cell r="A847" t="str">
            <v>5CNG0201NWEL976</v>
          </cell>
          <cell r="B847" t="str">
            <v>CAPEX</v>
          </cell>
          <cell r="C847" t="str">
            <v>DEVELOPMENT DRILLING COST</v>
          </cell>
          <cell r="D847" t="str">
            <v>NAOC JV WELLS</v>
          </cell>
          <cell r="E847" t="str">
            <v>drilling NAOC JV</v>
          </cell>
          <cell r="F847">
            <v>0</v>
          </cell>
        </row>
        <row r="848">
          <cell r="A848" t="str">
            <v>5CNG0201NWEL977</v>
          </cell>
          <cell r="B848" t="str">
            <v>CAPEX</v>
          </cell>
          <cell r="C848" t="str">
            <v>DEVELOPMENT DRILLING COST</v>
          </cell>
          <cell r="D848" t="str">
            <v>NAOC JV WELLS</v>
          </cell>
          <cell r="E848" t="str">
            <v>drilling NAOC JV</v>
          </cell>
          <cell r="F848">
            <v>0</v>
          </cell>
        </row>
        <row r="849">
          <cell r="A849" t="str">
            <v>5CNG0201NWEL980</v>
          </cell>
          <cell r="B849" t="str">
            <v>CAPEX</v>
          </cell>
          <cell r="C849" t="str">
            <v>DEVELOPMENT DRILLING COST</v>
          </cell>
          <cell r="D849" t="str">
            <v>NAOC JV WELLS</v>
          </cell>
          <cell r="E849" t="str">
            <v>drilling NAOC JV</v>
          </cell>
          <cell r="F849">
            <v>0</v>
          </cell>
        </row>
        <row r="850">
          <cell r="A850" t="str">
            <v>5CNG0201NWEL981</v>
          </cell>
          <cell r="B850" t="str">
            <v>CAPEX</v>
          </cell>
          <cell r="C850" t="str">
            <v>DEVELOPMENT DRILLING COST</v>
          </cell>
          <cell r="D850" t="str">
            <v>NAOC JV WELLS</v>
          </cell>
          <cell r="E850" t="str">
            <v>drilling NAOC JV</v>
          </cell>
          <cell r="F850">
            <v>0</v>
          </cell>
        </row>
        <row r="851">
          <cell r="A851" t="str">
            <v>5CNG0201NWEL983</v>
          </cell>
          <cell r="B851" t="str">
            <v>CAPEX</v>
          </cell>
          <cell r="C851" t="str">
            <v>DEVELOPMENT DRILLING COST</v>
          </cell>
          <cell r="D851" t="str">
            <v>NAOC JV WELLS</v>
          </cell>
          <cell r="E851" t="str">
            <v>drilling NAOC JV</v>
          </cell>
          <cell r="F851">
            <v>0</v>
          </cell>
        </row>
        <row r="852">
          <cell r="A852" t="str">
            <v>5CNG0201NWEL988</v>
          </cell>
          <cell r="B852" t="str">
            <v>CAPEX</v>
          </cell>
          <cell r="C852" t="str">
            <v>DEVELOPMENT DRILLING COST</v>
          </cell>
          <cell r="D852" t="str">
            <v>OGBAINBIRI DEEP WELLS</v>
          </cell>
          <cell r="E852" t="str">
            <v>drilling NAOC JV</v>
          </cell>
          <cell r="F852">
            <v>0</v>
          </cell>
        </row>
        <row r="853">
          <cell r="A853" t="str">
            <v>5CNG0201NWEL992</v>
          </cell>
          <cell r="B853" t="str">
            <v>CAPEX</v>
          </cell>
          <cell r="C853" t="str">
            <v>DEVELOPMENT DRILLING COST</v>
          </cell>
          <cell r="D853" t="str">
            <v>NAOC JV WELLS</v>
          </cell>
          <cell r="E853" t="str">
            <v>drilling NAOC JV</v>
          </cell>
          <cell r="F853">
            <v>0</v>
          </cell>
        </row>
        <row r="854">
          <cell r="A854" t="str">
            <v>5CNG0201NWEL995</v>
          </cell>
          <cell r="B854" t="str">
            <v>CAPEX</v>
          </cell>
          <cell r="C854" t="str">
            <v>DEVELOPMENT DRILLING COST</v>
          </cell>
          <cell r="D854" t="str">
            <v>NAOC JV WELLS</v>
          </cell>
          <cell r="E854" t="str">
            <v>drilling NAOC JV</v>
          </cell>
          <cell r="F854">
            <v>0</v>
          </cell>
        </row>
        <row r="855">
          <cell r="A855" t="str">
            <v>5CNG0201NWEL996</v>
          </cell>
          <cell r="B855" t="str">
            <v>CAPEX</v>
          </cell>
          <cell r="C855" t="str">
            <v>DEVELOPMENT DRILLING COST</v>
          </cell>
          <cell r="D855" t="str">
            <v>NAOC JV WELLS</v>
          </cell>
          <cell r="E855" t="str">
            <v>drilling NAOC JV</v>
          </cell>
          <cell r="F855">
            <v>0</v>
          </cell>
        </row>
        <row r="856">
          <cell r="A856" t="str">
            <v>5CNG0201NWEL999</v>
          </cell>
          <cell r="B856" t="str">
            <v>CAPEX</v>
          </cell>
          <cell r="C856" t="str">
            <v>DEVELOPMENT DRILLING COST</v>
          </cell>
          <cell r="D856" t="str">
            <v>NAOC JV WELLS</v>
          </cell>
          <cell r="E856" t="str">
            <v>drilling NAOC JV</v>
          </cell>
          <cell r="F856">
            <v>0</v>
          </cell>
        </row>
        <row r="857">
          <cell r="A857" t="str">
            <v>5CNG0201NWELB50</v>
          </cell>
          <cell r="B857" t="str">
            <v>CAPEX</v>
          </cell>
          <cell r="C857" t="str">
            <v>DEVELOPMENT DRILLING COST</v>
          </cell>
          <cell r="D857" t="str">
            <v>NAOC JV WELLS</v>
          </cell>
          <cell r="E857" t="str">
            <v>drilling NAOC JV</v>
          </cell>
          <cell r="F857">
            <v>0</v>
          </cell>
        </row>
        <row r="858">
          <cell r="A858" t="str">
            <v>5CNG0201OSID937</v>
          </cell>
          <cell r="B858" t="str">
            <v>CAPEX</v>
          </cell>
          <cell r="C858" t="str">
            <v>DEVELOPMENT DRILLING COST</v>
          </cell>
          <cell r="D858" t="str">
            <v>NAOC JV WELLS</v>
          </cell>
          <cell r="E858" t="str">
            <v>drilling NAOC JV</v>
          </cell>
          <cell r="F858">
            <v>0</v>
          </cell>
        </row>
        <row r="859">
          <cell r="A859" t="str">
            <v>5CNG0201SAFD981</v>
          </cell>
          <cell r="B859" t="str">
            <v>CAPEX</v>
          </cell>
          <cell r="C859" t="str">
            <v>DEVELOPMENT DRILLING COST</v>
          </cell>
          <cell r="D859" t="str">
            <v>NAOC JV WELLS</v>
          </cell>
          <cell r="E859" t="str">
            <v>drilling NAOC JV</v>
          </cell>
          <cell r="F859">
            <v>0</v>
          </cell>
        </row>
        <row r="860">
          <cell r="A860" t="str">
            <v>5CNG0201SAOD501</v>
          </cell>
          <cell r="B860" t="str">
            <v>CAPEX</v>
          </cell>
          <cell r="C860" t="str">
            <v>DEVELOPMENT DRILLING COST</v>
          </cell>
          <cell r="D860" t="str">
            <v>NAOC JV WELLS</v>
          </cell>
          <cell r="E860" t="str">
            <v>drilling NAOC JV</v>
          </cell>
          <cell r="F860">
            <v>0</v>
          </cell>
        </row>
        <row r="861">
          <cell r="A861" t="str">
            <v>5CNG0201WOPD001</v>
          </cell>
          <cell r="B861" t="str">
            <v>CAPEX</v>
          </cell>
          <cell r="C861" t="str">
            <v>DEVELOPMENT DRILLING COST</v>
          </cell>
          <cell r="D861" t="str">
            <v>NAOC JV WELLS</v>
          </cell>
          <cell r="E861" t="str">
            <v>drilling NAOC JV</v>
          </cell>
          <cell r="F861">
            <v>0</v>
          </cell>
        </row>
        <row r="862">
          <cell r="A862" t="str">
            <v>5CNG0201WOPD003</v>
          </cell>
          <cell r="B862" t="str">
            <v>CAPEX</v>
          </cell>
          <cell r="C862" t="str">
            <v>DEVELOPMENT DRILLING COST</v>
          </cell>
          <cell r="D862" t="str">
            <v>NAOC JV WELLS</v>
          </cell>
          <cell r="E862" t="str">
            <v>drilling NAOC JV</v>
          </cell>
          <cell r="F862">
            <v>0</v>
          </cell>
        </row>
        <row r="863">
          <cell r="A863" t="str">
            <v>5CNG0201WOPD004</v>
          </cell>
          <cell r="B863" t="str">
            <v>CAPEX</v>
          </cell>
          <cell r="C863" t="str">
            <v>DEVELOPMENT DRILLING COST</v>
          </cell>
          <cell r="D863" t="str">
            <v>NAOC JV WELLS</v>
          </cell>
          <cell r="E863" t="str">
            <v>drilling NAOC JV</v>
          </cell>
          <cell r="F863">
            <v>0</v>
          </cell>
        </row>
        <row r="864">
          <cell r="A864" t="str">
            <v>5CNG0201WOPD005</v>
          </cell>
          <cell r="B864" t="str">
            <v>CAPEX</v>
          </cell>
          <cell r="C864" t="str">
            <v>DEVELOPMENT DRILLING COST</v>
          </cell>
          <cell r="D864" t="str">
            <v>NAOC JV WELLS</v>
          </cell>
          <cell r="E864" t="str">
            <v>drilling NAOC JV</v>
          </cell>
          <cell r="F864">
            <v>0</v>
          </cell>
        </row>
        <row r="865">
          <cell r="A865" t="str">
            <v>5CNG0201WOPD006</v>
          </cell>
          <cell r="B865" t="str">
            <v>CAPEX</v>
          </cell>
          <cell r="C865" t="str">
            <v>DEVELOPMENT DRILLING COST</v>
          </cell>
          <cell r="D865" t="str">
            <v>NAOC JV WELLS</v>
          </cell>
          <cell r="E865" t="str">
            <v>drilling NAOC JV</v>
          </cell>
          <cell r="F865">
            <v>0</v>
          </cell>
        </row>
        <row r="866">
          <cell r="A866" t="str">
            <v>5CNG0201WOPD007</v>
          </cell>
          <cell r="B866" t="str">
            <v>CAPEX</v>
          </cell>
          <cell r="C866" t="str">
            <v>DEVELOPMENT DRILLING COST</v>
          </cell>
          <cell r="D866" t="str">
            <v>NAOC JV WELLS</v>
          </cell>
          <cell r="E866" t="str">
            <v>drilling NAOC JV</v>
          </cell>
          <cell r="F866">
            <v>0</v>
          </cell>
        </row>
        <row r="867">
          <cell r="A867" t="str">
            <v>5CNG0201WOPD100</v>
          </cell>
          <cell r="B867" t="str">
            <v>CAPEX</v>
          </cell>
          <cell r="C867" t="str">
            <v>DEVELOPMENT DRILLING COST</v>
          </cell>
          <cell r="D867" t="str">
            <v>NAOC JV WELLS</v>
          </cell>
          <cell r="E867" t="str">
            <v>drilling NAOC JV</v>
          </cell>
          <cell r="F867">
            <v>0</v>
          </cell>
        </row>
        <row r="868">
          <cell r="A868" t="str">
            <v>5CNG0201WOPD101</v>
          </cell>
          <cell r="B868" t="str">
            <v>CAPEX</v>
          </cell>
          <cell r="C868" t="str">
            <v>DEVELOPMENT DRILLING COST</v>
          </cell>
          <cell r="D868" t="str">
            <v>OGBAINBIRI DEEP WELLS</v>
          </cell>
          <cell r="E868" t="str">
            <v>drilling NAOC JV</v>
          </cell>
          <cell r="F868">
            <v>0</v>
          </cell>
        </row>
        <row r="869">
          <cell r="A869" t="str">
            <v>5CNG0201WOPD104</v>
          </cell>
          <cell r="B869" t="str">
            <v>CAPEX</v>
          </cell>
          <cell r="C869" t="str">
            <v>DEVELOPMENT DRILLING COST</v>
          </cell>
          <cell r="D869" t="str">
            <v>OGBAINBIRI DEEP WELLS</v>
          </cell>
          <cell r="E869" t="str">
            <v>drilling NAOC JV</v>
          </cell>
          <cell r="F869">
            <v>0</v>
          </cell>
        </row>
        <row r="870">
          <cell r="A870" t="str">
            <v>5CNG0201WOPD105</v>
          </cell>
          <cell r="B870" t="str">
            <v>CAPEX</v>
          </cell>
          <cell r="C870" t="str">
            <v>DEVELOPMENT DRILLING COST</v>
          </cell>
          <cell r="D870" t="str">
            <v>NAOC JV WELLS</v>
          </cell>
          <cell r="E870" t="str">
            <v>drilling NAOC JV</v>
          </cell>
          <cell r="F870">
            <v>0</v>
          </cell>
        </row>
        <row r="871">
          <cell r="A871" t="str">
            <v>5CNG0201WOPD107</v>
          </cell>
          <cell r="B871" t="str">
            <v>CAPEX</v>
          </cell>
          <cell r="C871" t="str">
            <v>DEVELOPMENT DRILLING COST</v>
          </cell>
          <cell r="D871" t="str">
            <v>NAOC JV WELLS</v>
          </cell>
          <cell r="E871" t="str">
            <v>drilling NAOC JV</v>
          </cell>
          <cell r="F871">
            <v>0</v>
          </cell>
        </row>
        <row r="872">
          <cell r="A872" t="str">
            <v>5CNG0201WOPD108</v>
          </cell>
          <cell r="B872" t="str">
            <v>CAPEX</v>
          </cell>
          <cell r="C872" t="str">
            <v>DEVELOPMENT DRILLING COST</v>
          </cell>
          <cell r="D872" t="str">
            <v>NAOC JV WELLS</v>
          </cell>
          <cell r="E872" t="str">
            <v>drilling NAOC JV</v>
          </cell>
          <cell r="F872">
            <v>0</v>
          </cell>
        </row>
        <row r="873">
          <cell r="A873" t="str">
            <v>5CNG0201WOPD109</v>
          </cell>
          <cell r="B873" t="str">
            <v>CAPEX</v>
          </cell>
          <cell r="C873" t="str">
            <v>DEVELOPMENT DRILLING COST</v>
          </cell>
          <cell r="D873" t="str">
            <v>NAOC JV WELLS</v>
          </cell>
          <cell r="E873" t="str">
            <v>drilling NAOC JV</v>
          </cell>
          <cell r="F873">
            <v>0</v>
          </cell>
        </row>
        <row r="874">
          <cell r="A874" t="str">
            <v>5CNG0201WOPD110</v>
          </cell>
          <cell r="B874" t="str">
            <v>CAPEX</v>
          </cell>
          <cell r="C874" t="str">
            <v>DEVELOPMENT DRILLING COST</v>
          </cell>
          <cell r="D874" t="str">
            <v>NAOC JV WELLS</v>
          </cell>
          <cell r="E874" t="str">
            <v>drilling NAOC JV</v>
          </cell>
          <cell r="F874">
            <v>0</v>
          </cell>
        </row>
        <row r="875">
          <cell r="A875" t="str">
            <v>5CNG0201WOPD111</v>
          </cell>
          <cell r="B875" t="str">
            <v>CAPEX</v>
          </cell>
          <cell r="C875" t="str">
            <v>DEVELOPMENT DRILLING COST</v>
          </cell>
          <cell r="D875" t="str">
            <v>NAOC JV WELLS</v>
          </cell>
          <cell r="E875" t="str">
            <v>drilling NAOC JV</v>
          </cell>
          <cell r="F875">
            <v>0</v>
          </cell>
        </row>
        <row r="876">
          <cell r="A876" t="str">
            <v>5CNG0201WOPD112</v>
          </cell>
          <cell r="B876" t="str">
            <v>CAPEX</v>
          </cell>
          <cell r="C876" t="str">
            <v>DEVELOPMENT DRILLING COST</v>
          </cell>
          <cell r="D876" t="str">
            <v>NAOC JV WELLS</v>
          </cell>
          <cell r="E876" t="str">
            <v>drilling NAOC JV</v>
          </cell>
          <cell r="F876">
            <v>0</v>
          </cell>
        </row>
        <row r="877">
          <cell r="A877" t="str">
            <v>5CNG0201WOPD113</v>
          </cell>
          <cell r="B877" t="str">
            <v>CAPEX</v>
          </cell>
          <cell r="C877" t="str">
            <v>DEVELOPMENT DRILLING COST</v>
          </cell>
          <cell r="D877" t="str">
            <v>NAOC JV WELLS</v>
          </cell>
          <cell r="E877" t="str">
            <v>drilling NAOC JV</v>
          </cell>
          <cell r="F877">
            <v>0</v>
          </cell>
        </row>
        <row r="878">
          <cell r="A878" t="str">
            <v>5CNG0201WOPD114</v>
          </cell>
          <cell r="B878" t="str">
            <v>CAPEX</v>
          </cell>
          <cell r="C878" t="str">
            <v>DEVELOPMENT DRILLING COST</v>
          </cell>
          <cell r="D878" t="str">
            <v>NAOC JV WELLS</v>
          </cell>
          <cell r="E878" t="str">
            <v>drilling NAOC JV</v>
          </cell>
          <cell r="F878">
            <v>0</v>
          </cell>
        </row>
        <row r="879">
          <cell r="A879" t="str">
            <v>5CNG0201WOPD115</v>
          </cell>
          <cell r="B879" t="str">
            <v>CAPEX</v>
          </cell>
          <cell r="C879" t="str">
            <v>DEVELOPMENT DRILLING COST</v>
          </cell>
          <cell r="D879" t="str">
            <v>NAOC JV WELLS</v>
          </cell>
          <cell r="E879" t="str">
            <v>drilling NAOC JV</v>
          </cell>
          <cell r="F879">
            <v>0</v>
          </cell>
        </row>
        <row r="880">
          <cell r="A880" t="str">
            <v>5CNG0201WOPD121</v>
          </cell>
          <cell r="B880" t="str">
            <v>CAPEX</v>
          </cell>
          <cell r="C880" t="str">
            <v>DEVELOPMENT DRILLING COST</v>
          </cell>
          <cell r="D880" t="str">
            <v>NAOC JV WELLS</v>
          </cell>
          <cell r="E880" t="str">
            <v>drilling NAOC JV</v>
          </cell>
          <cell r="F880">
            <v>0</v>
          </cell>
        </row>
        <row r="881">
          <cell r="A881" t="str">
            <v>5CNG0201WOPD124</v>
          </cell>
          <cell r="B881" t="str">
            <v>CAPEX</v>
          </cell>
          <cell r="C881" t="str">
            <v>DEVELOPMENT DRILLING COST</v>
          </cell>
          <cell r="D881" t="str">
            <v>NAOC JV WELLS</v>
          </cell>
          <cell r="E881" t="str">
            <v>drilling NAOC JV</v>
          </cell>
          <cell r="F881">
            <v>0</v>
          </cell>
        </row>
        <row r="882">
          <cell r="A882" t="str">
            <v>5CNG0201WOPD126</v>
          </cell>
          <cell r="B882" t="str">
            <v>CAPEX</v>
          </cell>
          <cell r="C882" t="str">
            <v>DEVELOPMENT DRILLING COST</v>
          </cell>
          <cell r="D882" t="str">
            <v>NAOC JV WELLS</v>
          </cell>
          <cell r="E882" t="str">
            <v>drilling NAOC JV</v>
          </cell>
          <cell r="F882">
            <v>0</v>
          </cell>
        </row>
        <row r="883">
          <cell r="A883" t="str">
            <v>5CNG0201WOPD127</v>
          </cell>
          <cell r="B883" t="str">
            <v>CAPEX</v>
          </cell>
          <cell r="C883" t="str">
            <v>DEVELOPMENT DRILLING COST</v>
          </cell>
          <cell r="D883" t="str">
            <v>NAOC JV WELLS</v>
          </cell>
          <cell r="E883" t="str">
            <v>drilling NAOC JV</v>
          </cell>
          <cell r="F883">
            <v>0</v>
          </cell>
        </row>
        <row r="884">
          <cell r="A884" t="str">
            <v>5CNG0201WOPD128</v>
          </cell>
          <cell r="B884" t="str">
            <v>CAPEX</v>
          </cell>
          <cell r="C884" t="str">
            <v>DEVELOPMENT DRILLING COST</v>
          </cell>
          <cell r="D884" t="str">
            <v>NAOC JV WELLS</v>
          </cell>
          <cell r="E884" t="str">
            <v>drilling NAOC JV</v>
          </cell>
          <cell r="F884">
            <v>0</v>
          </cell>
        </row>
        <row r="885">
          <cell r="A885" t="str">
            <v>5CNG0201WOPD130</v>
          </cell>
          <cell r="B885" t="str">
            <v>CAPEX</v>
          </cell>
          <cell r="C885" t="str">
            <v>DEVELOPMENT DRILLING COST</v>
          </cell>
          <cell r="D885" t="str">
            <v>NAOC JV WELLS</v>
          </cell>
          <cell r="E885" t="str">
            <v>drilling NAOC JV</v>
          </cell>
          <cell r="F885">
            <v>0</v>
          </cell>
        </row>
        <row r="886">
          <cell r="A886" t="str">
            <v>5CNG0201WOPD131</v>
          </cell>
          <cell r="B886" t="str">
            <v>CAPEX</v>
          </cell>
          <cell r="C886" t="str">
            <v>DEVELOPMENT DRILLING COST</v>
          </cell>
          <cell r="D886" t="str">
            <v>NAOC JV WELLS</v>
          </cell>
          <cell r="E886" t="str">
            <v>drilling NAOC JV</v>
          </cell>
          <cell r="F886">
            <v>0</v>
          </cell>
        </row>
        <row r="887">
          <cell r="A887" t="str">
            <v>5CNG0201WOPD139</v>
          </cell>
          <cell r="B887" t="str">
            <v>CAPEX</v>
          </cell>
          <cell r="C887" t="str">
            <v>DEVELOPMENT DRILLING COST</v>
          </cell>
          <cell r="D887" t="str">
            <v>NAOC JV WELLS</v>
          </cell>
          <cell r="E887" t="str">
            <v>drilling NAOC JV</v>
          </cell>
          <cell r="F887">
            <v>0</v>
          </cell>
        </row>
        <row r="888">
          <cell r="A888" t="str">
            <v>5CNG0201WOPD143</v>
          </cell>
          <cell r="B888" t="str">
            <v>CAPEX</v>
          </cell>
          <cell r="C888" t="str">
            <v>DEVELOPMENT DRILLING COST</v>
          </cell>
          <cell r="D888" t="str">
            <v>NAOC JV WELLS</v>
          </cell>
          <cell r="E888" t="str">
            <v>drilling NAOC JV</v>
          </cell>
          <cell r="F888">
            <v>0</v>
          </cell>
        </row>
        <row r="889">
          <cell r="A889" t="str">
            <v>5CNG0201WOPD146</v>
          </cell>
          <cell r="B889" t="str">
            <v>CAPEX</v>
          </cell>
          <cell r="C889" t="str">
            <v>DEVELOPMENT DRILLING COST</v>
          </cell>
          <cell r="D889" t="str">
            <v>NAOC JV WELLS</v>
          </cell>
          <cell r="E889" t="str">
            <v>drilling NAOC JV</v>
          </cell>
          <cell r="F889">
            <v>0</v>
          </cell>
        </row>
        <row r="890">
          <cell r="A890" t="str">
            <v>5CNG0201WOPD147</v>
          </cell>
          <cell r="B890" t="str">
            <v>CAPEX</v>
          </cell>
          <cell r="C890" t="str">
            <v>DEVELOPMENT DRILLING COST</v>
          </cell>
          <cell r="D890" t="str">
            <v>NAOC JV WELLS</v>
          </cell>
          <cell r="E890" t="str">
            <v>drilling NAOC JV</v>
          </cell>
          <cell r="F890">
            <v>0</v>
          </cell>
        </row>
        <row r="891">
          <cell r="A891" t="str">
            <v>5CNG0201WOPD148</v>
          </cell>
          <cell r="B891" t="str">
            <v>CAPEX</v>
          </cell>
          <cell r="C891" t="str">
            <v>DEVELOPMENT DRILLING COST</v>
          </cell>
          <cell r="D891" t="str">
            <v>NAOC JV WELLS</v>
          </cell>
          <cell r="E891" t="str">
            <v>drilling NAOC JV</v>
          </cell>
          <cell r="F891">
            <v>0</v>
          </cell>
        </row>
        <row r="892">
          <cell r="A892" t="str">
            <v>5CNG0201WOPD154</v>
          </cell>
          <cell r="B892" t="str">
            <v>CAPEX</v>
          </cell>
          <cell r="C892" t="str">
            <v>DEVELOPMENT DRILLING COST</v>
          </cell>
          <cell r="D892" t="str">
            <v>NAOC JV WELLS</v>
          </cell>
          <cell r="E892" t="str">
            <v>drilling NAOC JV</v>
          </cell>
          <cell r="F892">
            <v>0</v>
          </cell>
        </row>
        <row r="893">
          <cell r="A893" t="str">
            <v>5CNG0201WOPD155</v>
          </cell>
          <cell r="B893" t="str">
            <v>CAPEX</v>
          </cell>
          <cell r="C893" t="str">
            <v>DEVELOPMENT DRILLING COST</v>
          </cell>
          <cell r="D893" t="str">
            <v>NAOC JV WELLS</v>
          </cell>
          <cell r="E893" t="str">
            <v>drilling NAOC JV</v>
          </cell>
          <cell r="F893">
            <v>0</v>
          </cell>
        </row>
        <row r="894">
          <cell r="A894" t="str">
            <v>5CNG0201WOPD157</v>
          </cell>
          <cell r="B894" t="str">
            <v>CAPEX</v>
          </cell>
          <cell r="C894" t="str">
            <v>DEVELOPMENT DRILLING COST</v>
          </cell>
          <cell r="D894" t="str">
            <v>NAOC JV WELLS</v>
          </cell>
          <cell r="E894" t="str">
            <v>drilling NAOC JV</v>
          </cell>
          <cell r="F894">
            <v>0</v>
          </cell>
        </row>
        <row r="895">
          <cell r="A895" t="str">
            <v>5CNG0201WOPD158</v>
          </cell>
          <cell r="B895" t="str">
            <v>OTHER COST</v>
          </cell>
          <cell r="C895" t="str">
            <v>OTHER COST</v>
          </cell>
          <cell r="D895" t="str">
            <v>P&amp;A</v>
          </cell>
          <cell r="E895" t="str">
            <v>P&amp;A</v>
          </cell>
          <cell r="F895">
            <v>0</v>
          </cell>
        </row>
        <row r="896">
          <cell r="A896" t="str">
            <v>5CNG0201WOPD159</v>
          </cell>
          <cell r="B896" t="str">
            <v>OTHER COST</v>
          </cell>
          <cell r="C896" t="str">
            <v>OTHER COST</v>
          </cell>
          <cell r="D896" t="str">
            <v>P&amp;A</v>
          </cell>
          <cell r="E896" t="str">
            <v>P&amp;A</v>
          </cell>
          <cell r="F896">
            <v>0</v>
          </cell>
        </row>
        <row r="897">
          <cell r="A897" t="str">
            <v>5CNG0205NOIL623</v>
          </cell>
          <cell r="B897" t="str">
            <v>CAPEX</v>
          </cell>
          <cell r="C897" t="str">
            <v>DEVELOPMENT DRILLING COST</v>
          </cell>
          <cell r="D897" t="str">
            <v>NAOC JV WELLS</v>
          </cell>
          <cell r="E897" t="str">
            <v>drilling NAOC JV</v>
          </cell>
          <cell r="F897">
            <v>0</v>
          </cell>
        </row>
        <row r="898">
          <cell r="A898" t="str">
            <v>5CNG0205NOIL625</v>
          </cell>
          <cell r="B898" t="str">
            <v>CAPEX</v>
          </cell>
          <cell r="C898" t="str">
            <v>DEVELOPMENT DRILLING COST</v>
          </cell>
          <cell r="D898" t="str">
            <v>NAOC JV WELLS</v>
          </cell>
          <cell r="E898" t="str">
            <v>drilling NAOC JV</v>
          </cell>
          <cell r="F898">
            <v>0</v>
          </cell>
        </row>
        <row r="899">
          <cell r="A899" t="str">
            <v>5CNG0205NOIL629</v>
          </cell>
          <cell r="B899" t="str">
            <v>CAPEX</v>
          </cell>
          <cell r="C899" t="str">
            <v>DEVELOPMENT DRILLING COST</v>
          </cell>
          <cell r="D899" t="str">
            <v>NAOC JV WELLS</v>
          </cell>
          <cell r="E899" t="str">
            <v>drilling NAOC JV</v>
          </cell>
          <cell r="F899">
            <v>0</v>
          </cell>
        </row>
        <row r="900">
          <cell r="A900" t="str">
            <v>5CNG0205PSAM011</v>
          </cell>
          <cell r="B900" t="str">
            <v>CAPEX</v>
          </cell>
          <cell r="C900" t="str">
            <v>DEVELOPMENT DRILLING COST</v>
          </cell>
          <cell r="D900" t="str">
            <v>NAOC JV WELLS</v>
          </cell>
          <cell r="E900" t="str">
            <v>drilling NAOC JV</v>
          </cell>
          <cell r="F900">
            <v>0</v>
          </cell>
        </row>
        <row r="901">
          <cell r="A901" t="str">
            <v>5CNG0205PSAM012</v>
          </cell>
          <cell r="B901" t="str">
            <v>CAPEX</v>
          </cell>
          <cell r="C901" t="str">
            <v>DEVELOPMENT DRILLING COST</v>
          </cell>
          <cell r="D901" t="str">
            <v>NAOC JV WELLS</v>
          </cell>
          <cell r="E901" t="str">
            <v>drilling NAOC JV</v>
          </cell>
          <cell r="F901">
            <v>0</v>
          </cell>
        </row>
        <row r="902">
          <cell r="A902" t="str">
            <v>5CNG0205PSAM013</v>
          </cell>
          <cell r="B902" t="str">
            <v>CAPEX</v>
          </cell>
          <cell r="C902" t="str">
            <v>DEVELOPMENT DRILLING COST</v>
          </cell>
          <cell r="D902" t="str">
            <v>NAOC JV WELLS</v>
          </cell>
          <cell r="E902" t="str">
            <v>drilling NAOC JV</v>
          </cell>
          <cell r="F902">
            <v>0</v>
          </cell>
        </row>
        <row r="903">
          <cell r="A903" t="str">
            <v>5CNG0205PSAM478</v>
          </cell>
          <cell r="B903" t="str">
            <v>CAPEX</v>
          </cell>
          <cell r="C903" t="str">
            <v>DEVELOPMENT DRILLING COST</v>
          </cell>
          <cell r="D903" t="str">
            <v>NAOC JV WELLS</v>
          </cell>
          <cell r="E903" t="str">
            <v>drilling NAOC JV</v>
          </cell>
          <cell r="F903">
            <v>0</v>
          </cell>
        </row>
        <row r="904">
          <cell r="A904" t="str">
            <v>5CNG0207NWEL757</v>
          </cell>
          <cell r="B904" t="str">
            <v>CAPEX</v>
          </cell>
          <cell r="C904" t="str">
            <v>DEVELOPMENT DRILLING COST</v>
          </cell>
          <cell r="D904" t="str">
            <v>NAOC JV WELLS</v>
          </cell>
          <cell r="E904" t="str">
            <v>drilling NAOC JV</v>
          </cell>
          <cell r="F904">
            <v>0</v>
          </cell>
        </row>
        <row r="905">
          <cell r="A905" t="str">
            <v>5CNG0207WOPD122</v>
          </cell>
          <cell r="B905" t="str">
            <v>CAPEX</v>
          </cell>
          <cell r="C905" t="str">
            <v>DEVELOPMENT DRILLING COST</v>
          </cell>
          <cell r="D905" t="str">
            <v>NAOC JV WELLS</v>
          </cell>
          <cell r="E905" t="str">
            <v>drilling NAOC JV</v>
          </cell>
          <cell r="F905">
            <v>0</v>
          </cell>
        </row>
        <row r="906">
          <cell r="A906" t="str">
            <v>5CNG0207WOPD123</v>
          </cell>
          <cell r="B906" t="str">
            <v>CAPEX</v>
          </cell>
          <cell r="C906" t="str">
            <v>DEVELOPMENT DRILLING COST</v>
          </cell>
          <cell r="D906" t="str">
            <v>NAOC JV WELLS</v>
          </cell>
          <cell r="E906" t="str">
            <v>drilling NAOC JV</v>
          </cell>
          <cell r="F906">
            <v>0</v>
          </cell>
        </row>
        <row r="907">
          <cell r="A907" t="str">
            <v>5CNG0207WOPD124</v>
          </cell>
          <cell r="B907" t="str">
            <v>CAPEX</v>
          </cell>
          <cell r="C907" t="str">
            <v>DEVELOPMENT DRILLING COST</v>
          </cell>
          <cell r="D907" t="str">
            <v>NAOC JV WELLS</v>
          </cell>
          <cell r="E907" t="str">
            <v>drilling NAOC JV</v>
          </cell>
          <cell r="F907">
            <v>0</v>
          </cell>
        </row>
        <row r="908">
          <cell r="A908" t="str">
            <v>5CNG0207WOPD149</v>
          </cell>
          <cell r="B908" t="str">
            <v>CAPEX</v>
          </cell>
          <cell r="C908" t="str">
            <v>DEVELOPMENT DRILLING COST</v>
          </cell>
          <cell r="D908" t="str">
            <v>NAOC JV WELLS</v>
          </cell>
          <cell r="E908" t="str">
            <v>drilling NAOC JV</v>
          </cell>
          <cell r="F908">
            <v>0</v>
          </cell>
        </row>
        <row r="909">
          <cell r="A909" t="str">
            <v>5CNG0207WOPD151</v>
          </cell>
          <cell r="B909" t="str">
            <v>CAPEX</v>
          </cell>
          <cell r="C909" t="str">
            <v>DEVELOPMENT DRILLING COST</v>
          </cell>
          <cell r="D909" t="str">
            <v>NAOC JV WELLS</v>
          </cell>
          <cell r="E909" t="str">
            <v>drilling NAOC JV</v>
          </cell>
          <cell r="F909">
            <v>0</v>
          </cell>
        </row>
        <row r="910">
          <cell r="A910" t="str">
            <v>5CNG0207WOPD152</v>
          </cell>
          <cell r="B910" t="str">
            <v>CAPEX</v>
          </cell>
          <cell r="C910" t="str">
            <v>DEVELOPMENT DRILLING COST</v>
          </cell>
          <cell r="D910" t="str">
            <v>NAOC JV WELLS</v>
          </cell>
          <cell r="E910" t="str">
            <v>drilling NAOC JV</v>
          </cell>
          <cell r="F910">
            <v>0</v>
          </cell>
        </row>
        <row r="911">
          <cell r="A911" t="str">
            <v>5CNG0207WOPD153</v>
          </cell>
          <cell r="B911" t="str">
            <v>CAPEX</v>
          </cell>
          <cell r="C911" t="str">
            <v>DEVELOPMENT DRILLING COST</v>
          </cell>
          <cell r="D911" t="str">
            <v>NAOC JV WELLS</v>
          </cell>
          <cell r="E911" t="str">
            <v>drilling NAOC JV</v>
          </cell>
          <cell r="F911">
            <v>0</v>
          </cell>
        </row>
        <row r="912">
          <cell r="A912" t="str">
            <v>5CNG0210P282113</v>
          </cell>
          <cell r="B912" t="str">
            <v>CAPEX</v>
          </cell>
          <cell r="C912" t="str">
            <v>DEVELOPMENT DRILLING COST</v>
          </cell>
          <cell r="D912" t="str">
            <v>TINPA PRE-EXECUTION</v>
          </cell>
          <cell r="E912" t="str">
            <v>drilling NAOC JV</v>
          </cell>
          <cell r="F912">
            <v>0</v>
          </cell>
        </row>
        <row r="913">
          <cell r="A913" t="str">
            <v>5CNG0213JWLD941</v>
          </cell>
          <cell r="B913" t="str">
            <v>CAPEX</v>
          </cell>
          <cell r="C913" t="str">
            <v>DEVELOPMENT DRILLING COST</v>
          </cell>
          <cell r="D913" t="str">
            <v>NAOC JV WELLS</v>
          </cell>
          <cell r="E913" t="str">
            <v>drilling NAOC JV</v>
          </cell>
          <cell r="F913">
            <v>0</v>
          </cell>
        </row>
        <row r="914">
          <cell r="A914" t="str">
            <v>5CNG0213NWEL445</v>
          </cell>
          <cell r="B914" t="str">
            <v>CAPEX</v>
          </cell>
          <cell r="C914" t="str">
            <v>DEVELOPMENT DRILLING COST</v>
          </cell>
          <cell r="D914" t="str">
            <v>OGBAINBIRI DEEP WELLS</v>
          </cell>
          <cell r="E914" t="str">
            <v>drilling NAOC JV</v>
          </cell>
          <cell r="F914">
            <v>0</v>
          </cell>
        </row>
        <row r="915">
          <cell r="A915" t="str">
            <v>5CNG0213NWEL988</v>
          </cell>
          <cell r="B915" t="str">
            <v>CAPEX</v>
          </cell>
          <cell r="C915" t="str">
            <v>DEVELOPMENT DRILLING COST</v>
          </cell>
          <cell r="D915" t="str">
            <v>OGBAINBIRI DEEP WELLS</v>
          </cell>
          <cell r="E915" t="str">
            <v>drilling NAOC JV</v>
          </cell>
          <cell r="F915">
            <v>0</v>
          </cell>
        </row>
        <row r="916">
          <cell r="A916" t="str">
            <v>5CNG0213NWEL989</v>
          </cell>
          <cell r="B916" t="str">
            <v>CAPEX</v>
          </cell>
          <cell r="C916" t="str">
            <v>DEVELOPMENT DRILLING COST</v>
          </cell>
          <cell r="D916" t="str">
            <v>OGBAINBIRI DEEP WELLS</v>
          </cell>
          <cell r="E916" t="str">
            <v>drilling NAOC JV</v>
          </cell>
          <cell r="F916">
            <v>0</v>
          </cell>
        </row>
        <row r="917">
          <cell r="A917" t="str">
            <v>5CNG0213NWEL990</v>
          </cell>
          <cell r="B917" t="str">
            <v>CAPEX</v>
          </cell>
          <cell r="C917" t="str">
            <v>DEVELOPMENT DRILLING COST</v>
          </cell>
          <cell r="D917" t="str">
            <v>OGBAINBIRI DEEP WELLS</v>
          </cell>
          <cell r="E917" t="str">
            <v>drilling NAOC JV</v>
          </cell>
          <cell r="F917">
            <v>0</v>
          </cell>
        </row>
        <row r="918">
          <cell r="A918" t="str">
            <v>5CNG0213SAOD432</v>
          </cell>
          <cell r="B918" t="str">
            <v>CAPEX</v>
          </cell>
          <cell r="C918" t="str">
            <v>DEVELOPMENT DRILLING COST</v>
          </cell>
          <cell r="D918" t="str">
            <v>OGBAINBIRI DEEP WELLS</v>
          </cell>
          <cell r="E918" t="str">
            <v>drilling NAOC JV</v>
          </cell>
          <cell r="F918">
            <v>0</v>
          </cell>
        </row>
        <row r="919">
          <cell r="A919" t="str">
            <v>5CNG0217JWLD984</v>
          </cell>
          <cell r="B919" t="str">
            <v>CAPEX</v>
          </cell>
          <cell r="C919" t="str">
            <v>DEVELOPMENT DRILLING COST</v>
          </cell>
          <cell r="D919" t="str">
            <v>NAOC JV WELLS</v>
          </cell>
          <cell r="E919" t="str">
            <v>drilling NAOC JV</v>
          </cell>
          <cell r="F919">
            <v>0</v>
          </cell>
        </row>
        <row r="920">
          <cell r="A920" t="str">
            <v>5CNG0217JWLD987</v>
          </cell>
          <cell r="B920" t="str">
            <v>CAPEX</v>
          </cell>
          <cell r="C920" t="str">
            <v>DEVELOPMENT DRILLING COST</v>
          </cell>
          <cell r="D920" t="str">
            <v>NAOC JV WELLS</v>
          </cell>
          <cell r="E920" t="str">
            <v>drilling NAOC JV</v>
          </cell>
          <cell r="F920">
            <v>0</v>
          </cell>
        </row>
        <row r="921">
          <cell r="A921" t="str">
            <v>5CNG0217NOIL989</v>
          </cell>
          <cell r="B921" t="str">
            <v>CAPEX</v>
          </cell>
          <cell r="C921" t="str">
            <v>DEVELOPMENT DRILLING COST</v>
          </cell>
          <cell r="D921" t="str">
            <v>NAOC JV WELLS</v>
          </cell>
          <cell r="E921" t="str">
            <v>drilling NAOC JV</v>
          </cell>
          <cell r="F921">
            <v>0</v>
          </cell>
        </row>
        <row r="922">
          <cell r="A922" t="str">
            <v>5CNG0217NWEL987</v>
          </cell>
          <cell r="B922" t="str">
            <v>CAPEX</v>
          </cell>
          <cell r="C922" t="str">
            <v>DEVELOPMENT DRILLING COST</v>
          </cell>
          <cell r="D922" t="str">
            <v>NAOC JV WELLS</v>
          </cell>
          <cell r="E922" t="str">
            <v>drilling NAOC JV</v>
          </cell>
          <cell r="F922">
            <v>0</v>
          </cell>
        </row>
        <row r="923">
          <cell r="A923" t="str">
            <v>5CNG0220P135725</v>
          </cell>
          <cell r="B923" t="str">
            <v>CAPEX</v>
          </cell>
          <cell r="C923" t="str">
            <v>EXPLORATION COST  DRILLING</v>
          </cell>
          <cell r="D923" t="str">
            <v>EXPLORATION</v>
          </cell>
          <cell r="E923" t="str">
            <v>EXPLORATION</v>
          </cell>
          <cell r="F923">
            <v>0</v>
          </cell>
        </row>
        <row r="924">
          <cell r="A924" t="str">
            <v>5CNG0223WOPD105</v>
          </cell>
          <cell r="B924" t="str">
            <v>CAPEX</v>
          </cell>
          <cell r="C924" t="str">
            <v>DEVELOPMENT DRILLING COST</v>
          </cell>
          <cell r="D924" t="str">
            <v>NAOC JV WELLS</v>
          </cell>
          <cell r="E924" t="str">
            <v>drilling NAOC JV</v>
          </cell>
          <cell r="F924">
            <v>0</v>
          </cell>
        </row>
        <row r="925">
          <cell r="A925" t="str">
            <v>5CNG0223WOPD106</v>
          </cell>
          <cell r="B925" t="str">
            <v>CAPEX</v>
          </cell>
          <cell r="C925" t="str">
            <v>DEVELOPMENT DRILLING COST</v>
          </cell>
          <cell r="D925" t="str">
            <v>NAOC JV WELLS</v>
          </cell>
          <cell r="E925" t="str">
            <v>drilling NAOC JV</v>
          </cell>
          <cell r="F925">
            <v>0</v>
          </cell>
        </row>
        <row r="926">
          <cell r="A926" t="str">
            <v>5CNG0223WOPD107</v>
          </cell>
          <cell r="B926" t="str">
            <v>CAPEX</v>
          </cell>
          <cell r="C926" t="str">
            <v>DEVELOPMENT DRILLING COST</v>
          </cell>
          <cell r="D926" t="str">
            <v>NAOC JV WELLS</v>
          </cell>
          <cell r="E926" t="str">
            <v>drilling NAOC JV</v>
          </cell>
          <cell r="F926">
            <v>0</v>
          </cell>
        </row>
        <row r="927">
          <cell r="A927" t="str">
            <v>5CNG0225WOPD101</v>
          </cell>
          <cell r="B927" t="str">
            <v>CAPEX</v>
          </cell>
          <cell r="C927" t="str">
            <v>DEVELOPMENT DRILLING COST</v>
          </cell>
          <cell r="D927" t="str">
            <v>OSHIE UBIE INFILLING WELL</v>
          </cell>
          <cell r="E927" t="str">
            <v>drilling NAOC JV</v>
          </cell>
          <cell r="F927">
            <v>0</v>
          </cell>
        </row>
        <row r="928">
          <cell r="A928" t="str">
            <v>5CNG0225WOPD110</v>
          </cell>
          <cell r="B928" t="str">
            <v>CAPEX</v>
          </cell>
          <cell r="C928" t="str">
            <v>DEVELOPMENT DRILLING COST</v>
          </cell>
          <cell r="D928" t="str">
            <v>OSHIE UBIE INFILLING WELL</v>
          </cell>
          <cell r="E928" t="str">
            <v>drilling NAOC JV</v>
          </cell>
          <cell r="F928">
            <v>0</v>
          </cell>
        </row>
        <row r="929">
          <cell r="A929" t="str">
            <v>5CNG0225WOPD111</v>
          </cell>
          <cell r="B929" t="str">
            <v>CAPEX</v>
          </cell>
          <cell r="C929" t="str">
            <v>DEVELOPMENT DRILLING COST</v>
          </cell>
          <cell r="D929" t="str">
            <v>OSHIE UBIE INFILLING WELL</v>
          </cell>
          <cell r="E929" t="str">
            <v>drilling NAOC JV</v>
          </cell>
          <cell r="F929">
            <v>0</v>
          </cell>
        </row>
        <row r="930">
          <cell r="A930" t="str">
            <v>5CNG0227WOPD100</v>
          </cell>
          <cell r="B930" t="str">
            <v>CAPEX</v>
          </cell>
          <cell r="C930" t="str">
            <v>DEVELOPMENT DRILLING COST</v>
          </cell>
          <cell r="D930" t="str">
            <v>NAOC JV WELLS</v>
          </cell>
          <cell r="E930" t="str">
            <v>drilling NAOC JV</v>
          </cell>
          <cell r="F930">
            <v>0</v>
          </cell>
        </row>
        <row r="931">
          <cell r="A931" t="str">
            <v>5CNG0227WOPD101</v>
          </cell>
          <cell r="B931" t="str">
            <v>CAPEX</v>
          </cell>
          <cell r="C931" t="str">
            <v>DEVELOPMENT DRILLING COST</v>
          </cell>
          <cell r="D931" t="str">
            <v>NAOC JV WELLS</v>
          </cell>
          <cell r="E931" t="str">
            <v>drilling NAOC JV</v>
          </cell>
          <cell r="F931">
            <v>0</v>
          </cell>
        </row>
        <row r="932">
          <cell r="A932" t="str">
            <v>5CNG0227WOPD103</v>
          </cell>
          <cell r="B932" t="str">
            <v>CAPEX</v>
          </cell>
          <cell r="C932" t="str">
            <v>DEVELOPMENT DRILLING COST</v>
          </cell>
          <cell r="D932" t="str">
            <v>NAOC JV WELLS</v>
          </cell>
          <cell r="E932" t="str">
            <v>drilling NAOC JV</v>
          </cell>
          <cell r="F932">
            <v>0</v>
          </cell>
        </row>
        <row r="933">
          <cell r="A933" t="str">
            <v>5CNG0227WOPD104</v>
          </cell>
          <cell r="B933" t="str">
            <v>CAPEX</v>
          </cell>
          <cell r="C933" t="str">
            <v>DEVELOPMENT DRILLING COST</v>
          </cell>
          <cell r="D933" t="str">
            <v>NAOC JV WELLS</v>
          </cell>
          <cell r="E933" t="str">
            <v>drilling NAOC JV</v>
          </cell>
          <cell r="F933">
            <v>0</v>
          </cell>
        </row>
        <row r="934">
          <cell r="A934" t="str">
            <v>5DNG0201AKRI643</v>
          </cell>
          <cell r="B934" t="str">
            <v>CAPEX</v>
          </cell>
          <cell r="C934" t="str">
            <v>DEVELOPMENT PLANT CONST. COST</v>
          </cell>
          <cell r="D934" t="str">
            <v>NAOC JV OIL FACILITIES</v>
          </cell>
          <cell r="E934" t="str">
            <v>Progetti Distretto (Prod &amp; Maint, CRV, HSE Security)</v>
          </cell>
          <cell r="F934">
            <v>0</v>
          </cell>
        </row>
        <row r="935">
          <cell r="A935" t="str">
            <v>5DNG0201CRVD109</v>
          </cell>
          <cell r="B935" t="str">
            <v>CAPEX</v>
          </cell>
          <cell r="C935" t="str">
            <v>DEVELOPMENT PLANT CONST. COST</v>
          </cell>
          <cell r="D935" t="str">
            <v>NAOC JV OIL FACILITIES</v>
          </cell>
          <cell r="E935" t="str">
            <v>Progetti Distretto (Prod &amp; Maint, CRV, HSE Security)</v>
          </cell>
          <cell r="F935">
            <v>0</v>
          </cell>
        </row>
        <row r="936">
          <cell r="A936" t="str">
            <v>5DNG0201CRVD110</v>
          </cell>
          <cell r="B936" t="str">
            <v>CAPEX</v>
          </cell>
          <cell r="C936" t="str">
            <v>DEVELOPMENT PLANT CONST. COST</v>
          </cell>
          <cell r="D936" t="str">
            <v>NAOC JV HSE PROJECTS</v>
          </cell>
          <cell r="E936" t="str">
            <v>Progetti Distretto (Prod &amp; Maint, CRV, HSE Security)</v>
          </cell>
          <cell r="F936">
            <v>0</v>
          </cell>
        </row>
        <row r="937">
          <cell r="A937" t="str">
            <v>5DNG0201CRVD111</v>
          </cell>
          <cell r="B937" t="str">
            <v>CAPEX</v>
          </cell>
          <cell r="C937" t="str">
            <v>DEVELOPMENT PLANT CONST. COST</v>
          </cell>
          <cell r="D937" t="str">
            <v>NAOC JV OIL FACILITIES</v>
          </cell>
          <cell r="E937" t="str">
            <v>Progetti Distretto (Prod &amp; Maint, CRV, HSE Security)</v>
          </cell>
          <cell r="F937">
            <v>0</v>
          </cell>
        </row>
        <row r="938">
          <cell r="A938" t="str">
            <v>5DNG0201CRVD112</v>
          </cell>
          <cell r="B938" t="str">
            <v>CAPEX</v>
          </cell>
          <cell r="C938" t="str">
            <v>DEVELOPMENT PLANT CONST. COST</v>
          </cell>
          <cell r="D938" t="str">
            <v>NAOC JV OIL FACILITIES</v>
          </cell>
          <cell r="E938" t="str">
            <v>Progetti Distretto (Prod &amp; Maint, CRV, HSE Security)</v>
          </cell>
          <cell r="F938">
            <v>0</v>
          </cell>
        </row>
        <row r="939">
          <cell r="A939" t="str">
            <v>5DNG0201CRVD113</v>
          </cell>
          <cell r="B939" t="str">
            <v>CAPEX</v>
          </cell>
          <cell r="C939" t="str">
            <v>DEVELOPMENT PLANT CONST. COST</v>
          </cell>
          <cell r="D939" t="str">
            <v>NAOC JV OIL FACILITIES</v>
          </cell>
          <cell r="E939" t="str">
            <v>Progetti Distretto (Prod &amp; Maint, CRV, HSE Security)</v>
          </cell>
          <cell r="F939">
            <v>0</v>
          </cell>
        </row>
        <row r="940">
          <cell r="A940" t="str">
            <v>5DNG0201CRVD114</v>
          </cell>
          <cell r="B940" t="str">
            <v>CAPEX</v>
          </cell>
          <cell r="C940" t="str">
            <v>DEVELOPMENT PLANT CONST. COST</v>
          </cell>
          <cell r="D940" t="str">
            <v>NAOC JV OIL FACILITIES</v>
          </cell>
          <cell r="E940" t="str">
            <v>Progetti Distretto (Prod &amp; Maint, CRV, HSE Security)</v>
          </cell>
          <cell r="F940">
            <v>0</v>
          </cell>
        </row>
        <row r="941">
          <cell r="A941" t="str">
            <v>5DNG0201CRVD115</v>
          </cell>
          <cell r="B941" t="str">
            <v>CAPEX</v>
          </cell>
          <cell r="C941" t="str">
            <v>DEVELOPMENT PLANT CONST. COST</v>
          </cell>
          <cell r="D941" t="str">
            <v>NAOC JV OIL FACILITIES</v>
          </cell>
          <cell r="E941" t="str">
            <v>Progetti Distretto (Prod &amp; Maint, CRV, HSE Security)</v>
          </cell>
          <cell r="F941">
            <v>0</v>
          </cell>
        </row>
        <row r="942">
          <cell r="A942" t="str">
            <v>5DNG0201CRVD116</v>
          </cell>
          <cell r="B942" t="str">
            <v>CAPEX</v>
          </cell>
          <cell r="C942" t="str">
            <v>DEVELOPMENT PLANT CONST. COST</v>
          </cell>
          <cell r="D942" t="str">
            <v>NAOC JV OIL FACILITIES</v>
          </cell>
          <cell r="E942" t="str">
            <v>Progetti Distretto (Prod &amp; Maint, CRV, HSE Security)</v>
          </cell>
          <cell r="F942">
            <v>0</v>
          </cell>
        </row>
        <row r="943">
          <cell r="A943" t="str">
            <v>5DNG0201CRVD117</v>
          </cell>
          <cell r="B943" t="str">
            <v>CAPEX</v>
          </cell>
          <cell r="C943" t="str">
            <v>DEVELOPMENT PLANT CONST. COST</v>
          </cell>
          <cell r="D943" t="str">
            <v>NAOC JV OIL FACILITIES</v>
          </cell>
          <cell r="E943" t="str">
            <v>Progetti Distretto (Prod &amp; Maint, CRV, HSE Security)</v>
          </cell>
          <cell r="F943">
            <v>0</v>
          </cell>
        </row>
        <row r="944">
          <cell r="A944" t="str">
            <v>5DNG0201CRVD119</v>
          </cell>
          <cell r="B944" t="str">
            <v>CAPEX</v>
          </cell>
          <cell r="C944" t="str">
            <v>DEVELOPMENT PLANT CONST. COST</v>
          </cell>
          <cell r="D944" t="str">
            <v>NAOC JV OIL FACILITIES</v>
          </cell>
          <cell r="E944" t="str">
            <v>Progetti Distretto (Prod &amp; Maint, CRV, HSE Security)</v>
          </cell>
          <cell r="F944">
            <v>0</v>
          </cell>
        </row>
        <row r="945">
          <cell r="A945" t="str">
            <v>5DNG0201CRVD120</v>
          </cell>
          <cell r="B945" t="str">
            <v>CAPEX</v>
          </cell>
          <cell r="C945" t="str">
            <v>DEVELOPMENT PLANT CONST. COST</v>
          </cell>
          <cell r="D945" t="str">
            <v>NAOC JV OIL FACILITIES</v>
          </cell>
          <cell r="E945" t="str">
            <v>Progetti Distretto (Prod &amp; Maint, CRV, HSE Security)</v>
          </cell>
          <cell r="F945">
            <v>0</v>
          </cell>
        </row>
        <row r="946">
          <cell r="A946" t="str">
            <v>5DNG0201CRVD121</v>
          </cell>
          <cell r="B946" t="str">
            <v>CAPEX</v>
          </cell>
          <cell r="C946" t="str">
            <v>DEVELOPMENT PLANT CONST. COST</v>
          </cell>
          <cell r="D946" t="str">
            <v>NAOC JV OIL FACILITIES</v>
          </cell>
          <cell r="E946" t="str">
            <v>Progetti Distretto (Prod &amp; Maint, CRV, HSE Security)</v>
          </cell>
          <cell r="F946">
            <v>0</v>
          </cell>
        </row>
        <row r="947">
          <cell r="A947" t="str">
            <v>5DNG0201CRVD122</v>
          </cell>
          <cell r="B947" t="str">
            <v>CAPEX</v>
          </cell>
          <cell r="C947" t="str">
            <v>DEVELOPMENT PLANT CONST. COST</v>
          </cell>
          <cell r="D947" t="str">
            <v>NAOC JV WELLS</v>
          </cell>
          <cell r="E947" t="str">
            <v>drilling NAOC JV</v>
          </cell>
          <cell r="F947">
            <v>0</v>
          </cell>
        </row>
        <row r="948">
          <cell r="A948" t="str">
            <v>5DNG0201CRVD123</v>
          </cell>
          <cell r="B948" t="str">
            <v>CAPEX</v>
          </cell>
          <cell r="C948" t="str">
            <v>DEVELOPMENT PLANT CONST. COST</v>
          </cell>
          <cell r="D948" t="str">
            <v>NAOC JV WELLS</v>
          </cell>
          <cell r="E948" t="str">
            <v>drilling NAOC JV</v>
          </cell>
          <cell r="F948">
            <v>0</v>
          </cell>
        </row>
        <row r="949">
          <cell r="A949" t="str">
            <v>5DNG0201CRVD125</v>
          </cell>
          <cell r="B949" t="str">
            <v>CAPEX</v>
          </cell>
          <cell r="C949" t="str">
            <v>DEVELOPMENT PLANT CONST. COST</v>
          </cell>
          <cell r="D949" t="str">
            <v>NAOC JV WELLS</v>
          </cell>
          <cell r="E949" t="str">
            <v>drilling NAOC JV</v>
          </cell>
          <cell r="F949">
            <v>0</v>
          </cell>
        </row>
        <row r="950">
          <cell r="A950" t="str">
            <v>5DNG0201CRVD126</v>
          </cell>
          <cell r="B950" t="str">
            <v>CAPEX</v>
          </cell>
          <cell r="C950" t="str">
            <v>DEVELOPMENT PLANT CONST. COST</v>
          </cell>
          <cell r="D950" t="str">
            <v>NAOC JV WELLS</v>
          </cell>
          <cell r="E950" t="str">
            <v>drilling NAOC JV</v>
          </cell>
          <cell r="F950">
            <v>0</v>
          </cell>
        </row>
        <row r="951">
          <cell r="A951" t="str">
            <v>5DNG0201CRVD129</v>
          </cell>
          <cell r="B951" t="str">
            <v>CAPEX</v>
          </cell>
          <cell r="C951" t="str">
            <v>DEVELOPMENT PLANT CONST. COST</v>
          </cell>
          <cell r="D951" t="str">
            <v>NAOC JV OIL FACILITIES</v>
          </cell>
          <cell r="E951" t="str">
            <v>Progetti Distretto (Prod &amp; Maint, CRV, HSE Security)</v>
          </cell>
          <cell r="F951">
            <v>0</v>
          </cell>
        </row>
        <row r="952">
          <cell r="A952" t="str">
            <v>5DNG0201HSSE118</v>
          </cell>
          <cell r="B952" t="str">
            <v>CAPEX</v>
          </cell>
          <cell r="C952" t="str">
            <v>DEVELOPMENT PLANT CONST. COST</v>
          </cell>
          <cell r="D952" t="str">
            <v>NAOC JV HSE PROJECTS</v>
          </cell>
          <cell r="E952" t="str">
            <v>Progetti Distretto (Prod &amp; Maint, CRV, HSE Security)</v>
          </cell>
          <cell r="F952">
            <v>0</v>
          </cell>
        </row>
        <row r="953">
          <cell r="A953" t="str">
            <v>5DNG0201JWLD011</v>
          </cell>
          <cell r="B953" t="str">
            <v>CAPEX</v>
          </cell>
          <cell r="C953" t="str">
            <v>DEVELOPMENT PLANT CONST. COST</v>
          </cell>
          <cell r="D953" t="str">
            <v>NAOC JV WELLS</v>
          </cell>
          <cell r="E953" t="str">
            <v>drilling NAOC JV</v>
          </cell>
          <cell r="F953">
            <v>0</v>
          </cell>
        </row>
        <row r="954">
          <cell r="A954" t="str">
            <v>5DNG0201JWLD045</v>
          </cell>
          <cell r="B954" t="str">
            <v>CAPEX</v>
          </cell>
          <cell r="C954" t="str">
            <v>DEVELOPMENT PLANT CONST. COST</v>
          </cell>
          <cell r="D954" t="str">
            <v>NAOC JV WELLS</v>
          </cell>
          <cell r="E954" t="str">
            <v>drilling NAOC JV</v>
          </cell>
          <cell r="F954">
            <v>0</v>
          </cell>
        </row>
        <row r="955">
          <cell r="A955" t="str">
            <v>5DNG0201JWLD067</v>
          </cell>
          <cell r="B955" t="str">
            <v>CAPEX</v>
          </cell>
          <cell r="C955" t="str">
            <v>DEVELOPMENT PLANT CONST. COST</v>
          </cell>
          <cell r="D955" t="str">
            <v>NAOC JV OIL FACILITIES</v>
          </cell>
          <cell r="E955" t="str">
            <v>Progetti Distretto (Prod &amp; Maint, CRV, HSE Security)</v>
          </cell>
          <cell r="F955">
            <v>0</v>
          </cell>
        </row>
        <row r="956">
          <cell r="A956" t="str">
            <v>5DNG0201JWLD088</v>
          </cell>
          <cell r="B956" t="str">
            <v>CAPEX</v>
          </cell>
          <cell r="C956" t="str">
            <v>DEVELOPMENT PLANT CONST. COST</v>
          </cell>
          <cell r="D956" t="str">
            <v>NAOC JV WELLS</v>
          </cell>
          <cell r="E956" t="str">
            <v>drilling NAOC JV</v>
          </cell>
          <cell r="F956">
            <v>0</v>
          </cell>
        </row>
        <row r="957">
          <cell r="A957" t="str">
            <v>5DNG0201JWLD173</v>
          </cell>
          <cell r="B957" t="str">
            <v>CAPEX</v>
          </cell>
          <cell r="C957" t="str">
            <v>DEVELOPMENT PLANT CONST. COST</v>
          </cell>
          <cell r="D957" t="str">
            <v>NAOC JV WELLS</v>
          </cell>
          <cell r="E957" t="str">
            <v>drilling NAOC JV</v>
          </cell>
          <cell r="F957">
            <v>0</v>
          </cell>
        </row>
        <row r="958">
          <cell r="A958" t="str">
            <v>5DNG0201NGAF559</v>
          </cell>
          <cell r="B958" t="str">
            <v>CAPEX</v>
          </cell>
          <cell r="C958" t="str">
            <v>DEVELOPMENT PLANT CONST. COST</v>
          </cell>
          <cell r="D958" t="str">
            <v>NAOC JV HSE PROJECTS</v>
          </cell>
          <cell r="E958" t="str">
            <v>Progetti Distretto (Prod &amp; Maint, CRV, HSE Security)</v>
          </cell>
          <cell r="F958">
            <v>0</v>
          </cell>
        </row>
        <row r="959">
          <cell r="A959" t="str">
            <v>5DNG0201NHSE510</v>
          </cell>
          <cell r="B959" t="str">
            <v>CAPEX</v>
          </cell>
          <cell r="C959" t="str">
            <v>DEVELOPMENT PLANT CONST. COST</v>
          </cell>
          <cell r="D959" t="str">
            <v>NAOC JV HSE PROJECTS</v>
          </cell>
          <cell r="E959" t="str">
            <v>Progetti Distretto (Prod &amp; Maint, CRV, HSE Security)</v>
          </cell>
          <cell r="F959">
            <v>0</v>
          </cell>
        </row>
        <row r="960">
          <cell r="A960" t="str">
            <v>5DNG0201NHSE511</v>
          </cell>
          <cell r="B960" t="str">
            <v>CAPEX</v>
          </cell>
          <cell r="C960" t="str">
            <v>DEVELOPMENT PLANT CONST. COST</v>
          </cell>
          <cell r="D960" t="str">
            <v>NAOC JV HSE PROJECTS</v>
          </cell>
          <cell r="E960" t="str">
            <v>Progetti Distretto (Prod &amp; Maint, CRV, HSE Security)</v>
          </cell>
          <cell r="F960">
            <v>0</v>
          </cell>
        </row>
        <row r="961">
          <cell r="A961" t="str">
            <v>5DNG0201NOIL020</v>
          </cell>
          <cell r="B961" t="str">
            <v>CAPEX</v>
          </cell>
          <cell r="C961" t="str">
            <v>DEVELOPMENT PLANT CONST. COST</v>
          </cell>
          <cell r="D961" t="str">
            <v>NAOC JV WELLS</v>
          </cell>
          <cell r="E961" t="str">
            <v>drilling NAOC JV</v>
          </cell>
          <cell r="F961">
            <v>0</v>
          </cell>
        </row>
        <row r="962">
          <cell r="A962" t="str">
            <v>5DNG0201NOIL024</v>
          </cell>
          <cell r="B962" t="str">
            <v>CAPEX</v>
          </cell>
          <cell r="C962" t="str">
            <v>DEVELOPMENT PLANT CONST. COST</v>
          </cell>
          <cell r="D962" t="str">
            <v>NAOC JV HSE PROJECTS</v>
          </cell>
          <cell r="E962" t="str">
            <v>Progetti Distretto (Prod &amp; Maint, CRV, HSE Security)</v>
          </cell>
          <cell r="F962">
            <v>0</v>
          </cell>
        </row>
        <row r="963">
          <cell r="A963" t="str">
            <v>5DNG0201NOIL026</v>
          </cell>
          <cell r="B963" t="str">
            <v>CAPEX</v>
          </cell>
          <cell r="C963" t="str">
            <v>DEVELOPMENT PLANT CONST. COST</v>
          </cell>
          <cell r="D963" t="str">
            <v>NAOC JV WELLS</v>
          </cell>
          <cell r="E963" t="str">
            <v>drilling NAOC JV</v>
          </cell>
          <cell r="F963">
            <v>0</v>
          </cell>
        </row>
        <row r="964">
          <cell r="A964" t="str">
            <v>5DNG0201NOIL030</v>
          </cell>
          <cell r="B964" t="str">
            <v>CAPEX</v>
          </cell>
          <cell r="C964" t="str">
            <v>DEVELOPMENT PLANT CONST. COST</v>
          </cell>
          <cell r="D964" t="str">
            <v>NAOC JV OIL FACILITIES</v>
          </cell>
          <cell r="E964" t="str">
            <v>Progetti Distretto (Prod &amp; Maint, CRV, HSE Security)</v>
          </cell>
          <cell r="F964">
            <v>0</v>
          </cell>
        </row>
        <row r="965">
          <cell r="A965" t="str">
            <v>5DNG0201NOIL058</v>
          </cell>
          <cell r="B965" t="str">
            <v>CAPEX</v>
          </cell>
          <cell r="C965" t="str">
            <v>DEVELOPMENT PLANT CONST. COST</v>
          </cell>
          <cell r="D965" t="str">
            <v>NAOC JV OIL FACILITIES</v>
          </cell>
          <cell r="E965" t="str">
            <v>Progetti Distretto (Prod &amp; Maint, CRV, HSE Security)</v>
          </cell>
          <cell r="F965">
            <v>0</v>
          </cell>
        </row>
        <row r="966">
          <cell r="A966" t="str">
            <v>5DNG0201NOIL059</v>
          </cell>
          <cell r="B966" t="str">
            <v>CAPEX</v>
          </cell>
          <cell r="C966" t="str">
            <v>DEVELOPMENT PLANT CONST. COST</v>
          </cell>
          <cell r="D966" t="str">
            <v>NAOC JV OIL FACILITIES</v>
          </cell>
          <cell r="E966" t="str">
            <v>Progetti Distretto (Prod &amp; Maint, CRV, HSE Security)</v>
          </cell>
          <cell r="F966">
            <v>0</v>
          </cell>
        </row>
        <row r="967">
          <cell r="A967" t="str">
            <v>5DNG0201NOIL090</v>
          </cell>
          <cell r="B967" t="str">
            <v>CAPEX</v>
          </cell>
          <cell r="C967" t="str">
            <v>DEVELOPMENT PLANT CONST. COST</v>
          </cell>
          <cell r="D967" t="str">
            <v>NAOC JV OIL FACILITIES</v>
          </cell>
          <cell r="E967" t="str">
            <v>Progetti Distretto (Prod &amp; Maint, CRV, HSE Security)</v>
          </cell>
          <cell r="F967">
            <v>0</v>
          </cell>
        </row>
        <row r="968">
          <cell r="A968" t="str">
            <v>5DNG0201NOIL091</v>
          </cell>
          <cell r="B968" t="str">
            <v>CAPEX</v>
          </cell>
          <cell r="C968" t="str">
            <v>DEVELOPMENT PLANT CONST. COST</v>
          </cell>
          <cell r="D968" t="str">
            <v>NAOC JV OIL FACILITIES</v>
          </cell>
          <cell r="E968" t="str">
            <v>Progetti Distretto (Prod &amp; Maint, CRV, HSE Security)</v>
          </cell>
          <cell r="F968">
            <v>0</v>
          </cell>
        </row>
        <row r="969">
          <cell r="A969" t="str">
            <v>5DNG0201NOIL101</v>
          </cell>
          <cell r="B969" t="str">
            <v>CAPEX</v>
          </cell>
          <cell r="C969" t="str">
            <v>DEVELOPMENT PLANT CONST. COST</v>
          </cell>
          <cell r="D969" t="str">
            <v>NAOC JV WELLS</v>
          </cell>
          <cell r="E969" t="str">
            <v>drilling NAOC JV</v>
          </cell>
          <cell r="F969">
            <v>0</v>
          </cell>
        </row>
        <row r="970">
          <cell r="A970" t="str">
            <v>5DNG0201NOIL125</v>
          </cell>
          <cell r="B970" t="str">
            <v>CAPEX</v>
          </cell>
          <cell r="C970" t="str">
            <v>DEVELOPMENT PLANT CONST. COST</v>
          </cell>
          <cell r="D970" t="str">
            <v>NAOC JV WELLS</v>
          </cell>
          <cell r="E970" t="str">
            <v>drilling NAOC JV</v>
          </cell>
          <cell r="F970">
            <v>0</v>
          </cell>
        </row>
        <row r="971">
          <cell r="A971" t="str">
            <v>5DNG0201NOIL152</v>
          </cell>
          <cell r="B971" t="str">
            <v>CAPEX</v>
          </cell>
          <cell r="C971" t="str">
            <v>DEVELOPMENT PLANT CONST. COST</v>
          </cell>
          <cell r="D971" t="str">
            <v>NAOC JV WELLS</v>
          </cell>
          <cell r="E971" t="str">
            <v>drilling NAOC JV</v>
          </cell>
          <cell r="F971">
            <v>0</v>
          </cell>
        </row>
        <row r="972">
          <cell r="A972" t="str">
            <v>5DNG0201NOIL154</v>
          </cell>
          <cell r="B972" t="str">
            <v>CAPEX</v>
          </cell>
          <cell r="C972" t="str">
            <v>DEVELOPMENT PLANT CONST. COST</v>
          </cell>
          <cell r="D972" t="str">
            <v>NAOC JV WELLS</v>
          </cell>
          <cell r="E972" t="str">
            <v>drilling NAOC JV</v>
          </cell>
          <cell r="F972">
            <v>0</v>
          </cell>
        </row>
        <row r="973">
          <cell r="A973" t="str">
            <v>5DNG0201NOIL162</v>
          </cell>
          <cell r="B973" t="str">
            <v>CAPEX</v>
          </cell>
          <cell r="C973" t="str">
            <v>DEVELOPMENT PLANT CONST. COST</v>
          </cell>
          <cell r="D973" t="str">
            <v>NAOC JV WELLS</v>
          </cell>
          <cell r="E973" t="str">
            <v>drilling NAOC JV</v>
          </cell>
          <cell r="F973">
            <v>0</v>
          </cell>
        </row>
        <row r="974">
          <cell r="A974" t="str">
            <v>5DNG0201NOIL166</v>
          </cell>
          <cell r="B974" t="str">
            <v>CAPEX</v>
          </cell>
          <cell r="C974" t="str">
            <v>DEVELOPMENT PLANT CONST. COST</v>
          </cell>
          <cell r="D974" t="str">
            <v>NAOC JV OIL FACILITIES</v>
          </cell>
          <cell r="E974" t="str">
            <v>Progetti Distretto (Prod &amp; Maint, CRV, HSE Security)</v>
          </cell>
          <cell r="F974">
            <v>0</v>
          </cell>
        </row>
        <row r="975">
          <cell r="A975" t="str">
            <v>5DNG0201NOIL168</v>
          </cell>
          <cell r="B975" t="str">
            <v>CAPEX</v>
          </cell>
          <cell r="C975" t="str">
            <v>DEVELOPMENT PLANT CONST. COST</v>
          </cell>
          <cell r="D975" t="str">
            <v>NAOC JV WELLS</v>
          </cell>
          <cell r="E975" t="str">
            <v>drilling NAOC JV</v>
          </cell>
          <cell r="F975">
            <v>0</v>
          </cell>
        </row>
        <row r="976">
          <cell r="A976" t="str">
            <v>5DNG0201NOIL179</v>
          </cell>
          <cell r="B976" t="str">
            <v>CAPEX</v>
          </cell>
          <cell r="C976" t="str">
            <v>DEVELOPMENT PLANT CONST. COST</v>
          </cell>
          <cell r="D976" t="str">
            <v>NAOC JV OIL FACILITIES</v>
          </cell>
          <cell r="E976" t="str">
            <v>Progetti Distretto (Prod &amp; Maint, CRV, HSE Security)</v>
          </cell>
          <cell r="F976">
            <v>0</v>
          </cell>
        </row>
        <row r="977">
          <cell r="A977" t="str">
            <v>5DNG0201NOIL180</v>
          </cell>
          <cell r="B977" t="str">
            <v>CAPEX</v>
          </cell>
          <cell r="C977" t="str">
            <v>DEVELOPMENT PLANT CONST. COST</v>
          </cell>
          <cell r="D977" t="str">
            <v>OGBAINBIRI DEEP WELLS</v>
          </cell>
          <cell r="E977" t="str">
            <v>drilling NAOC JV</v>
          </cell>
          <cell r="F977">
            <v>0</v>
          </cell>
        </row>
        <row r="978">
          <cell r="A978" t="str">
            <v>5DNG0201NOIL182</v>
          </cell>
          <cell r="B978" t="str">
            <v>CAPEX</v>
          </cell>
          <cell r="C978" t="str">
            <v>DEVELOPMENT PLANT CONST. COST</v>
          </cell>
          <cell r="D978" t="str">
            <v>OGBAINBIRI DEEP WELLS</v>
          </cell>
          <cell r="E978" t="str">
            <v>drilling NAOC JV</v>
          </cell>
          <cell r="F978">
            <v>0</v>
          </cell>
        </row>
        <row r="979">
          <cell r="A979" t="str">
            <v>5DNG0201NOIL183</v>
          </cell>
          <cell r="B979" t="str">
            <v>CAPEX</v>
          </cell>
          <cell r="C979" t="str">
            <v>DEVELOPMENT PLANT CONST. COST</v>
          </cell>
          <cell r="D979" t="str">
            <v>OGBAINBIRI DEEP WELLS</v>
          </cell>
          <cell r="E979" t="str">
            <v>drilling NAOC JV</v>
          </cell>
          <cell r="F979">
            <v>0</v>
          </cell>
        </row>
        <row r="980">
          <cell r="A980" t="str">
            <v>5DNG0201NOIL189</v>
          </cell>
          <cell r="B980" t="str">
            <v>CAPEX</v>
          </cell>
          <cell r="C980" t="str">
            <v>DEVELOPMENT PLANT CONST. COST</v>
          </cell>
          <cell r="D980" t="str">
            <v>NAOC JV WELLS</v>
          </cell>
          <cell r="E980" t="str">
            <v>drilling NAOC JV</v>
          </cell>
          <cell r="F980">
            <v>0</v>
          </cell>
        </row>
        <row r="981">
          <cell r="A981" t="str">
            <v>5DNG0201NOIL191</v>
          </cell>
          <cell r="B981" t="str">
            <v>CAPEX</v>
          </cell>
          <cell r="C981" t="str">
            <v>DEVELOPMENT PLANT CONST. COST</v>
          </cell>
          <cell r="D981" t="str">
            <v>NAOC JV WELLS</v>
          </cell>
          <cell r="E981" t="str">
            <v>drilling NAOC JV</v>
          </cell>
          <cell r="F981">
            <v>0</v>
          </cell>
        </row>
        <row r="982">
          <cell r="A982" t="str">
            <v>5DNG0201NOIL250</v>
          </cell>
          <cell r="B982" t="str">
            <v>CAPEX</v>
          </cell>
          <cell r="C982" t="str">
            <v>DEVELOPMENT PLANT CONST. COST</v>
          </cell>
          <cell r="D982" t="str">
            <v>NAOC JV OIL FACILITIES-PD</v>
          </cell>
          <cell r="E982" t="str">
            <v>PROJECT GMJ (incl unitized - excl drillex)</v>
          </cell>
          <cell r="F982">
            <v>0</v>
          </cell>
        </row>
        <row r="983">
          <cell r="A983" t="str">
            <v>5DNG0201NOIL325</v>
          </cell>
          <cell r="B983" t="str">
            <v>CAPEX</v>
          </cell>
          <cell r="C983" t="str">
            <v>DEVELOPMENT PLANT CONST. COST</v>
          </cell>
          <cell r="D983" t="str">
            <v>NAOC JV HSE PROJECTS</v>
          </cell>
          <cell r="E983" t="str">
            <v>Progetti Distretto (Prod &amp; Maint, CRV, HSE Security)</v>
          </cell>
          <cell r="F983">
            <v>0</v>
          </cell>
        </row>
        <row r="984">
          <cell r="A984" t="str">
            <v>5DNG0201NOIL517</v>
          </cell>
          <cell r="B984" t="str">
            <v>CAPEX</v>
          </cell>
          <cell r="C984" t="str">
            <v>DEVELOPMENT PLANT CONST. COST</v>
          </cell>
          <cell r="D984" t="str">
            <v>NAOC JV OIL FACILITIES</v>
          </cell>
          <cell r="E984" t="str">
            <v>Progetti Distretto (Prod &amp; Maint, CRV, HSE Security)</v>
          </cell>
          <cell r="F984">
            <v>0</v>
          </cell>
        </row>
        <row r="985">
          <cell r="A985" t="str">
            <v>5DNG0201NOIL523</v>
          </cell>
          <cell r="B985" t="str">
            <v>CAPEX</v>
          </cell>
          <cell r="C985" t="str">
            <v>DEVELOPMENT PLANT CONST. COST</v>
          </cell>
          <cell r="D985" t="str">
            <v>NAOC JV OIL FACILITIES</v>
          </cell>
          <cell r="E985" t="str">
            <v>Progetti Distretto (Prod &amp; Maint, CRV, HSE Security)</v>
          </cell>
          <cell r="F985">
            <v>0</v>
          </cell>
        </row>
        <row r="986">
          <cell r="A986" t="str">
            <v>5DNG0201NOIL525</v>
          </cell>
          <cell r="B986" t="str">
            <v>CAPEX</v>
          </cell>
          <cell r="C986" t="str">
            <v>DEVELOPMENT PLANT CONST. COST</v>
          </cell>
          <cell r="D986" t="str">
            <v>NAOC JV OIL FACILITIES</v>
          </cell>
          <cell r="E986" t="str">
            <v>Progetti Distretto (Prod &amp; Maint, CRV, HSE Security)</v>
          </cell>
          <cell r="F986">
            <v>0</v>
          </cell>
        </row>
        <row r="987">
          <cell r="A987" t="str">
            <v>5DNG0201NOIL527</v>
          </cell>
          <cell r="B987" t="str">
            <v>CAPEX</v>
          </cell>
          <cell r="C987" t="str">
            <v>DEVELOPMENT PLANT CONST. COST</v>
          </cell>
          <cell r="D987" t="str">
            <v>EBOCHA REVAMPING PHASE 2</v>
          </cell>
          <cell r="E987" t="str">
            <v>PROJECT GMJ (incl unitized - excl drillex)</v>
          </cell>
          <cell r="F987">
            <v>0</v>
          </cell>
        </row>
        <row r="988">
          <cell r="A988" t="str">
            <v>5DNG0201NOIL537</v>
          </cell>
          <cell r="B988" t="str">
            <v>CAPEX</v>
          </cell>
          <cell r="C988" t="str">
            <v>DEVELOPMENT PLANT CONST. COST</v>
          </cell>
          <cell r="D988" t="str">
            <v>NAOC JV WELLS</v>
          </cell>
          <cell r="E988" t="str">
            <v>drilling NAOC JV</v>
          </cell>
          <cell r="F988">
            <v>0</v>
          </cell>
        </row>
        <row r="989">
          <cell r="A989" t="str">
            <v>5DNG0201NOIL539</v>
          </cell>
          <cell r="B989" t="str">
            <v>CAPEX</v>
          </cell>
          <cell r="C989" t="str">
            <v>DEVELOPMENT PLANT CONST. COST</v>
          </cell>
          <cell r="D989" t="str">
            <v>NAOC JV OIL FACILITIES</v>
          </cell>
          <cell r="E989" t="str">
            <v>Progetti Distretto (Prod &amp; Maint, CRV, HSE Security)</v>
          </cell>
          <cell r="F989">
            <v>0</v>
          </cell>
        </row>
        <row r="990">
          <cell r="A990" t="str">
            <v>5DNG0201NOIL542</v>
          </cell>
          <cell r="B990" t="str">
            <v>CAPEX</v>
          </cell>
          <cell r="C990" t="str">
            <v>DEVELOPMENT PLANT CONST. COST</v>
          </cell>
          <cell r="D990" t="str">
            <v>NAOC JV OIL FACILITIES</v>
          </cell>
          <cell r="E990" t="str">
            <v>Progetti Distretto (Prod &amp; Maint, CRV, HSE Security)</v>
          </cell>
          <cell r="F990">
            <v>0</v>
          </cell>
        </row>
        <row r="991">
          <cell r="A991" t="str">
            <v>5DNG0201NOIL551</v>
          </cell>
          <cell r="B991" t="str">
            <v>CAPEX</v>
          </cell>
          <cell r="C991" t="str">
            <v>DEVELOPMENT PLANT CONST. COST</v>
          </cell>
          <cell r="D991" t="str">
            <v>NAOC JV OIL FACILITIES</v>
          </cell>
          <cell r="E991" t="str">
            <v>Progetti Distretto (Prod &amp; Maint, CRV, HSE Security)</v>
          </cell>
          <cell r="F991">
            <v>0</v>
          </cell>
        </row>
        <row r="992">
          <cell r="A992" t="str">
            <v>5DNG0201NOIL554</v>
          </cell>
          <cell r="B992" t="str">
            <v>CAPEX</v>
          </cell>
          <cell r="C992" t="str">
            <v>DEVELOPMENT PLANT CONST. COST</v>
          </cell>
          <cell r="D992" t="str">
            <v>NAOC JV OIL FACILITIES</v>
          </cell>
          <cell r="E992" t="str">
            <v>Progetti Distretto (Prod &amp; Maint, CRV, HSE Security)</v>
          </cell>
          <cell r="F992">
            <v>0</v>
          </cell>
        </row>
        <row r="993">
          <cell r="A993" t="str">
            <v>5DNG0201NOIL557</v>
          </cell>
          <cell r="B993" t="str">
            <v>CAPEX</v>
          </cell>
          <cell r="C993" t="str">
            <v>DEVELOPMENT PLANT CONST. COST</v>
          </cell>
          <cell r="D993" t="str">
            <v>NAOC JV WELLS</v>
          </cell>
          <cell r="E993" t="str">
            <v>drilling NAOC JV</v>
          </cell>
          <cell r="F993">
            <v>0</v>
          </cell>
        </row>
        <row r="994">
          <cell r="A994" t="str">
            <v>5DNG0201NOIL566</v>
          </cell>
          <cell r="B994" t="str">
            <v>CAPEX</v>
          </cell>
          <cell r="C994" t="str">
            <v>DEVELOPMENT PLANT CONST. COST</v>
          </cell>
          <cell r="D994" t="str">
            <v>NAOC JV HSE PROJECTS</v>
          </cell>
          <cell r="E994" t="str">
            <v>Progetti Distretto (Prod &amp; Maint, CRV, HSE Security)</v>
          </cell>
          <cell r="F994">
            <v>0</v>
          </cell>
        </row>
        <row r="995">
          <cell r="A995" t="str">
            <v>5DNG0201NOIL574</v>
          </cell>
          <cell r="B995" t="str">
            <v>CAPEX</v>
          </cell>
          <cell r="C995" t="str">
            <v>DEVELOPMENT PLANT CONST. COST</v>
          </cell>
          <cell r="D995" t="str">
            <v>NAOC JV HSE PROJECTS</v>
          </cell>
          <cell r="E995" t="str">
            <v>Progetti Distretto (Prod &amp; Maint, CRV, HSE Security)</v>
          </cell>
          <cell r="F995">
            <v>0</v>
          </cell>
        </row>
        <row r="996">
          <cell r="A996" t="str">
            <v>5DNG0201NOIL584</v>
          </cell>
          <cell r="B996" t="str">
            <v>CAPEX</v>
          </cell>
          <cell r="C996" t="str">
            <v>DEVELOPMENT PLANT CONST. COST</v>
          </cell>
          <cell r="D996" t="str">
            <v>NAOC JV HSE PROJECTS</v>
          </cell>
          <cell r="E996" t="str">
            <v>Progetti Distretto (Prod &amp; Maint, CRV, HSE Security)</v>
          </cell>
          <cell r="F996">
            <v>0</v>
          </cell>
        </row>
        <row r="997">
          <cell r="A997" t="str">
            <v>5DNG0201NOIL598</v>
          </cell>
          <cell r="B997" t="str">
            <v>CAPEX</v>
          </cell>
          <cell r="C997" t="str">
            <v>DEVELOPMENT PLANT CONST. COST</v>
          </cell>
          <cell r="D997" t="str">
            <v>NAOC JV OIL FACILITIES</v>
          </cell>
          <cell r="E997" t="str">
            <v>Progetti Distretto (Prod &amp; Maint, CRV, HSE Security)</v>
          </cell>
          <cell r="F997">
            <v>0</v>
          </cell>
        </row>
        <row r="998">
          <cell r="A998" t="str">
            <v>5DNG0201NOIL606</v>
          </cell>
          <cell r="B998" t="str">
            <v>CAPEX</v>
          </cell>
          <cell r="C998" t="str">
            <v>DEVELOPMENT PLANT CONST. COST</v>
          </cell>
          <cell r="D998" t="str">
            <v>NAOC JV OIL FACILITIES</v>
          </cell>
          <cell r="E998" t="str">
            <v>Progetti Distretto (Prod &amp; Maint, CRV, HSE Security)</v>
          </cell>
          <cell r="F998">
            <v>0</v>
          </cell>
        </row>
        <row r="999">
          <cell r="A999" t="str">
            <v>5DNG0201NOIL616</v>
          </cell>
          <cell r="B999" t="str">
            <v>CAPEX</v>
          </cell>
          <cell r="C999" t="str">
            <v>DEVELOPMENT PLANT CONST. COST</v>
          </cell>
          <cell r="D999" t="str">
            <v>NAOC JV OIL FACILITIES</v>
          </cell>
          <cell r="E999" t="str">
            <v>Progetti Distretto (Prod &amp; Maint, CRV, HSE Security)</v>
          </cell>
          <cell r="F999">
            <v>0</v>
          </cell>
        </row>
        <row r="1000">
          <cell r="A1000" t="str">
            <v>5DNG0201NOIL617</v>
          </cell>
          <cell r="B1000" t="str">
            <v>CAPEX</v>
          </cell>
          <cell r="C1000" t="str">
            <v>DEVELOPMENT PLANT CONST. COST</v>
          </cell>
          <cell r="D1000" t="str">
            <v>NAOC JV OIL FACILITIES</v>
          </cell>
          <cell r="E1000" t="str">
            <v>Progetti Distretto (Prod &amp; Maint, CRV, HSE Security)</v>
          </cell>
          <cell r="F1000">
            <v>0</v>
          </cell>
        </row>
        <row r="1001">
          <cell r="A1001" t="str">
            <v>5DNG0201NOIL622</v>
          </cell>
          <cell r="B1001" t="str">
            <v>CAPEX</v>
          </cell>
          <cell r="C1001" t="str">
            <v>DEVELOPMENT PLANT CONST. COST</v>
          </cell>
          <cell r="D1001" t="str">
            <v>NAOC JV OIL FACILITIES</v>
          </cell>
          <cell r="E1001" t="str">
            <v>Progetti Distretto (Prod &amp; Maint, CRV, HSE Security)</v>
          </cell>
          <cell r="F1001">
            <v>0</v>
          </cell>
        </row>
        <row r="1002">
          <cell r="A1002" t="str">
            <v>5DNG0201NOIL623</v>
          </cell>
          <cell r="B1002" t="str">
            <v>CAPEX</v>
          </cell>
          <cell r="C1002" t="str">
            <v>DEVELOPMENT PLANT CONST. COST</v>
          </cell>
          <cell r="D1002" t="str">
            <v>NAOC JV HSE PROJECTS</v>
          </cell>
          <cell r="E1002" t="str">
            <v>Progetti Distretto (Prod &amp; Maint, CRV, HSE Security)</v>
          </cell>
          <cell r="F1002">
            <v>0</v>
          </cell>
        </row>
        <row r="1003">
          <cell r="A1003" t="str">
            <v>5DNG0201NOIL626</v>
          </cell>
          <cell r="B1003" t="str">
            <v>CAPEX</v>
          </cell>
          <cell r="C1003" t="str">
            <v>DEVELOPMENT PLANT CONST. COST</v>
          </cell>
          <cell r="D1003" t="str">
            <v>NAOC JV OIL FACILITIES</v>
          </cell>
          <cell r="E1003" t="str">
            <v>Progetti Distretto (Prod &amp; Maint, CRV, HSE Security)</v>
          </cell>
          <cell r="F1003">
            <v>0</v>
          </cell>
        </row>
        <row r="1004">
          <cell r="A1004" t="str">
            <v>5DNG0201NOIL627</v>
          </cell>
          <cell r="B1004" t="str">
            <v>CAPEX</v>
          </cell>
          <cell r="C1004" t="str">
            <v>DEVELOPMENT PLANT CONST. COST</v>
          </cell>
          <cell r="D1004" t="str">
            <v>NAOC JV OIL FACILITIES</v>
          </cell>
          <cell r="E1004" t="str">
            <v>Progetti Distretto (Prod &amp; Maint, CRV, HSE Security)</v>
          </cell>
          <cell r="F1004">
            <v>0</v>
          </cell>
        </row>
        <row r="1005">
          <cell r="A1005" t="str">
            <v>5DNG0201NOIL629</v>
          </cell>
          <cell r="B1005" t="str">
            <v>CAPEX</v>
          </cell>
          <cell r="C1005" t="str">
            <v>DEVELOPMENT PLANT CONST. COST</v>
          </cell>
          <cell r="D1005" t="str">
            <v>NAOC JV OIL FACILITIES</v>
          </cell>
          <cell r="E1005" t="str">
            <v>Progetti Distretto (Prod &amp; Maint, CRV, HSE Security)</v>
          </cell>
          <cell r="F1005">
            <v>0</v>
          </cell>
        </row>
        <row r="1006">
          <cell r="A1006" t="str">
            <v>5DNG0201NOIL633</v>
          </cell>
          <cell r="B1006" t="str">
            <v>CAPEX</v>
          </cell>
          <cell r="C1006" t="str">
            <v>DEVELOPMENT PLANT CONST. COST</v>
          </cell>
          <cell r="D1006" t="str">
            <v>NAOC JV OIL FACILITIES</v>
          </cell>
          <cell r="E1006" t="str">
            <v>Progetti Distretto (Prod &amp; Maint, CRV, HSE Security)</v>
          </cell>
          <cell r="F1006">
            <v>0</v>
          </cell>
        </row>
        <row r="1007">
          <cell r="A1007" t="str">
            <v>5DNG0201NOIL635</v>
          </cell>
          <cell r="B1007" t="str">
            <v>CAPEX</v>
          </cell>
          <cell r="C1007" t="str">
            <v>DEVELOPMENT PLANT CONST. COST</v>
          </cell>
          <cell r="D1007" t="str">
            <v>EBOCHA RESTORATION</v>
          </cell>
          <cell r="E1007" t="str">
            <v>PROJECT GMJ (incl unitized - excl drillex)</v>
          </cell>
          <cell r="F1007">
            <v>0</v>
          </cell>
        </row>
        <row r="1008">
          <cell r="A1008" t="str">
            <v>5DNG0201NOIL636</v>
          </cell>
          <cell r="B1008" t="str">
            <v>CAPEX</v>
          </cell>
          <cell r="C1008" t="str">
            <v>DEVELOPMENT PLANT CONST. COST</v>
          </cell>
          <cell r="D1008" t="str">
            <v>EBOCHA RESTORATION</v>
          </cell>
          <cell r="E1008" t="str">
            <v>PROJECT GMJ (incl unitized - excl drillex)</v>
          </cell>
          <cell r="F1008">
            <v>0</v>
          </cell>
        </row>
        <row r="1009">
          <cell r="A1009" t="str">
            <v>5DNG0201NOIL641</v>
          </cell>
          <cell r="B1009" t="str">
            <v>CAPEX</v>
          </cell>
          <cell r="C1009" t="str">
            <v>DEVELOPMENT PLANT CONST. COST</v>
          </cell>
          <cell r="D1009" t="str">
            <v>NAOC JV OIL FACILITIES</v>
          </cell>
          <cell r="E1009" t="str">
            <v>Progetti Distretto (Prod &amp; Maint, CRV, HSE Security)</v>
          </cell>
          <cell r="F1009">
            <v>0</v>
          </cell>
        </row>
        <row r="1010">
          <cell r="A1010" t="str">
            <v>5DNG0201NOIL644</v>
          </cell>
          <cell r="B1010" t="str">
            <v>CAPEX</v>
          </cell>
          <cell r="C1010" t="str">
            <v>DEVELOPMENT PLANT CONST. COST</v>
          </cell>
          <cell r="D1010" t="str">
            <v>NAOC JV HSE PROJECTS</v>
          </cell>
          <cell r="E1010" t="str">
            <v>Progetti Distretto (Prod &amp; Maint, CRV, HSE Security)</v>
          </cell>
          <cell r="F1010">
            <v>0</v>
          </cell>
        </row>
        <row r="1011">
          <cell r="A1011" t="str">
            <v>5DNG0201NOIL647</v>
          </cell>
          <cell r="B1011" t="str">
            <v>CAPEX</v>
          </cell>
          <cell r="C1011" t="str">
            <v>DEVELOPMENT PLANT CONST. COST</v>
          </cell>
          <cell r="D1011" t="str">
            <v>NAOC JV OIL FACILITIES</v>
          </cell>
          <cell r="E1011" t="str">
            <v>Progetti Distretto (Prod &amp; Maint, CRV, HSE Security)</v>
          </cell>
          <cell r="F1011">
            <v>0</v>
          </cell>
        </row>
        <row r="1012">
          <cell r="A1012" t="str">
            <v>5DNG0201NOIL648</v>
          </cell>
          <cell r="B1012" t="str">
            <v>CAPEX</v>
          </cell>
          <cell r="C1012" t="str">
            <v>DEVELOPMENT PLANT CONST. COST</v>
          </cell>
          <cell r="D1012" t="str">
            <v>NAOC JV OIL FACILITIES</v>
          </cell>
          <cell r="E1012" t="str">
            <v>Progetti Distretto (Prod &amp; Maint, CRV, HSE Security)</v>
          </cell>
          <cell r="F1012">
            <v>0</v>
          </cell>
        </row>
        <row r="1013">
          <cell r="A1013" t="str">
            <v>5DNG0201NOIL649</v>
          </cell>
          <cell r="B1013" t="str">
            <v>CAPEX</v>
          </cell>
          <cell r="C1013" t="str">
            <v>DEVELOPMENT PLANT CONST. COST</v>
          </cell>
          <cell r="D1013" t="str">
            <v>NAOC JV OIL FACILITIES</v>
          </cell>
          <cell r="E1013" t="str">
            <v>Progetti Distretto (Prod &amp; Maint, CRV, HSE Security)</v>
          </cell>
          <cell r="F1013">
            <v>0</v>
          </cell>
        </row>
        <row r="1014">
          <cell r="A1014" t="str">
            <v>5DNG0201NOIL651</v>
          </cell>
          <cell r="B1014" t="str">
            <v>CAPEX</v>
          </cell>
          <cell r="C1014" t="str">
            <v>DEVELOPMENT PLANT CONST. COST</v>
          </cell>
          <cell r="D1014" t="str">
            <v>NAOC JV HSE PROJECTS</v>
          </cell>
          <cell r="E1014" t="str">
            <v>Progetti Distretto (Prod &amp; Maint, CRV, HSE Security)</v>
          </cell>
          <cell r="F1014">
            <v>0</v>
          </cell>
        </row>
        <row r="1015">
          <cell r="A1015" t="str">
            <v>5DNG0201NOIL701</v>
          </cell>
          <cell r="B1015" t="str">
            <v>CAPEX</v>
          </cell>
          <cell r="C1015" t="str">
            <v>DEVELOPMENT PLANT CONST. COST</v>
          </cell>
          <cell r="D1015" t="str">
            <v>NAOC JV OIL FACILITIES</v>
          </cell>
          <cell r="E1015" t="str">
            <v>Progetti Distretto (Prod &amp; Maint, CRV, HSE Security)</v>
          </cell>
          <cell r="F1015">
            <v>0</v>
          </cell>
        </row>
        <row r="1016">
          <cell r="A1016" t="str">
            <v>5DNG0201NOIL702</v>
          </cell>
          <cell r="B1016" t="str">
            <v>CAPEX</v>
          </cell>
          <cell r="C1016" t="str">
            <v>DEVELOPMENT PLANT CONST. COST</v>
          </cell>
          <cell r="D1016" t="str">
            <v>NAOC JV WELLS</v>
          </cell>
          <cell r="E1016" t="str">
            <v>drilling NAOC JV</v>
          </cell>
          <cell r="F1016">
            <v>0</v>
          </cell>
        </row>
        <row r="1017">
          <cell r="A1017" t="str">
            <v>5DNG0201NOIL709</v>
          </cell>
          <cell r="B1017" t="str">
            <v>CAPEX</v>
          </cell>
          <cell r="C1017" t="str">
            <v>DEVELOPMENT PLANT CONST. COST</v>
          </cell>
          <cell r="D1017" t="str">
            <v>NAOC JV OIL FACILITIES</v>
          </cell>
          <cell r="E1017" t="str">
            <v>Progetti Distretto (Prod &amp; Maint, CRV, HSE Security)</v>
          </cell>
          <cell r="F1017">
            <v>0</v>
          </cell>
        </row>
        <row r="1018">
          <cell r="A1018" t="str">
            <v>5DNG0201NOIL718</v>
          </cell>
          <cell r="B1018" t="str">
            <v>CAPEX</v>
          </cell>
          <cell r="C1018" t="str">
            <v>DEVELOPMENT PLANT CONST. COST</v>
          </cell>
          <cell r="D1018" t="str">
            <v>NAOC JV OIL FACILITIES</v>
          </cell>
          <cell r="E1018" t="str">
            <v>Progetti Distretto (Prod &amp; Maint, CRV, HSE Security)</v>
          </cell>
          <cell r="F1018">
            <v>0</v>
          </cell>
        </row>
        <row r="1019">
          <cell r="A1019" t="str">
            <v>5DNG0201NOIL809</v>
          </cell>
          <cell r="B1019" t="str">
            <v>CAPEX</v>
          </cell>
          <cell r="C1019" t="str">
            <v>DEVELOPMENT PLANT CONST. COST</v>
          </cell>
          <cell r="D1019" t="str">
            <v>NAOC JV OIL FACILITIES</v>
          </cell>
          <cell r="E1019" t="str">
            <v>Progetti Distretto (Prod &amp; Maint, CRV, HSE Security)</v>
          </cell>
          <cell r="F1019">
            <v>0</v>
          </cell>
        </row>
        <row r="1020">
          <cell r="A1020" t="str">
            <v>5DNG0201NOIL820</v>
          </cell>
          <cell r="B1020" t="str">
            <v>CAPEX</v>
          </cell>
          <cell r="C1020" t="str">
            <v>DEVELOPMENT PLANT CONST. COST</v>
          </cell>
          <cell r="D1020" t="str">
            <v>NAOC JV OIL FACILITIES</v>
          </cell>
          <cell r="E1020" t="str">
            <v>Progetti Distretto (Prod &amp; Maint, CRV, HSE Security)</v>
          </cell>
          <cell r="F1020">
            <v>0</v>
          </cell>
        </row>
        <row r="1021">
          <cell r="A1021" t="str">
            <v>5DNG0201NOIL832</v>
          </cell>
          <cell r="B1021" t="str">
            <v>CAPEX</v>
          </cell>
          <cell r="C1021" t="str">
            <v>DEVELOPMENT PLANT CONST. COST</v>
          </cell>
          <cell r="D1021" t="str">
            <v>NAOC JV OIL FACILITIES-PD</v>
          </cell>
          <cell r="E1021" t="str">
            <v>PROJECT GMJ (incl unitized - excl drillex)</v>
          </cell>
          <cell r="F1021">
            <v>0</v>
          </cell>
        </row>
        <row r="1022">
          <cell r="A1022" t="str">
            <v>5DNG0201NOIL834</v>
          </cell>
          <cell r="B1022" t="str">
            <v>CAPEX</v>
          </cell>
          <cell r="C1022" t="str">
            <v>DEVELOPMENT PLANT CONST. COST</v>
          </cell>
          <cell r="D1022" t="str">
            <v>NAOC JV OIL FACILITIES</v>
          </cell>
          <cell r="E1022" t="str">
            <v>Progetti Distretto (Prod &amp; Maint, CRV, HSE Security)</v>
          </cell>
          <cell r="F1022">
            <v>0</v>
          </cell>
        </row>
        <row r="1023">
          <cell r="A1023" t="str">
            <v>5DNG0201NOIL890</v>
          </cell>
          <cell r="B1023" t="str">
            <v>CAPEX</v>
          </cell>
          <cell r="C1023" t="str">
            <v>DEVELOPMENT PLANT CONST. COST</v>
          </cell>
          <cell r="D1023" t="str">
            <v>NAOC JV OIL FACILITIES</v>
          </cell>
          <cell r="E1023" t="str">
            <v>Progetti Distretto (Prod &amp; Maint, CRV, HSE Security)</v>
          </cell>
          <cell r="F1023">
            <v>0</v>
          </cell>
        </row>
        <row r="1024">
          <cell r="A1024" t="str">
            <v>5DNG0201NOIL894</v>
          </cell>
          <cell r="B1024" t="str">
            <v>CAPEX</v>
          </cell>
          <cell r="C1024" t="str">
            <v>DEVELOPMENT PLANT CONST. COST</v>
          </cell>
          <cell r="D1024" t="str">
            <v>NAOC JV WELLS</v>
          </cell>
          <cell r="E1024" t="str">
            <v>drilling NAOC JV</v>
          </cell>
          <cell r="F1024">
            <v>0</v>
          </cell>
        </row>
        <row r="1025">
          <cell r="A1025" t="str">
            <v>5DNG0201NOIL895</v>
          </cell>
          <cell r="B1025" t="str">
            <v>CAPEX</v>
          </cell>
          <cell r="C1025" t="str">
            <v>DEVELOPMENT PLANT CONST. COST</v>
          </cell>
          <cell r="D1025" t="str">
            <v>NAOC JV GAS FACILITIES</v>
          </cell>
          <cell r="E1025" t="str">
            <v>Progetti Distretto (Prod &amp; Maint, CRV, HSE Security)</v>
          </cell>
          <cell r="F1025">
            <v>0</v>
          </cell>
        </row>
        <row r="1026">
          <cell r="A1026" t="str">
            <v>5DNG0201NOIL954</v>
          </cell>
          <cell r="B1026" t="str">
            <v>CAPEX</v>
          </cell>
          <cell r="C1026" t="str">
            <v>DEVELOPMENT PLANT CONST. COST</v>
          </cell>
          <cell r="D1026" t="str">
            <v>NAOC JV OIL FACILITIES</v>
          </cell>
          <cell r="E1026" t="str">
            <v>Progetti Distretto (Prod &amp; Maint, CRV, HSE Security)</v>
          </cell>
          <cell r="F1026">
            <v>0</v>
          </cell>
        </row>
        <row r="1027">
          <cell r="A1027" t="str">
            <v>5DNG0201NOIL956</v>
          </cell>
          <cell r="B1027" t="str">
            <v>CAPEX</v>
          </cell>
          <cell r="C1027" t="str">
            <v>DEVELOPMENT PLANT CONST. COST</v>
          </cell>
          <cell r="D1027" t="str">
            <v>NAOC JV OIL FACILITIES</v>
          </cell>
          <cell r="E1027" t="str">
            <v>Progetti Distretto (Prod &amp; Maint, CRV, HSE Security)</v>
          </cell>
          <cell r="F1027">
            <v>0</v>
          </cell>
        </row>
        <row r="1028">
          <cell r="A1028" t="str">
            <v>5DNG0201NOILB36</v>
          </cell>
          <cell r="B1028" t="str">
            <v>CAPEX</v>
          </cell>
          <cell r="C1028" t="str">
            <v>DEVELOPMENT PLANT CONST. COST</v>
          </cell>
          <cell r="D1028" t="str">
            <v>NAOC JV WELLS</v>
          </cell>
          <cell r="E1028" t="str">
            <v>drilling NAOC JV</v>
          </cell>
          <cell r="F1028">
            <v>0</v>
          </cell>
        </row>
        <row r="1029">
          <cell r="A1029" t="str">
            <v>5DNG0201NOILR38</v>
          </cell>
          <cell r="B1029" t="str">
            <v>CAPEX</v>
          </cell>
          <cell r="C1029" t="str">
            <v>DEVELOPMENT PLANT CONST. COST</v>
          </cell>
          <cell r="D1029" t="str">
            <v>NAOC JV OIL FACILITIES</v>
          </cell>
          <cell r="E1029" t="str">
            <v>Progetti Distretto (Prod &amp; Maint, CRV, HSE Security)</v>
          </cell>
          <cell r="F1029">
            <v>0</v>
          </cell>
        </row>
        <row r="1030">
          <cell r="A1030" t="str">
            <v>5DNG0201NWEL168</v>
          </cell>
          <cell r="B1030" t="str">
            <v>CAPEX</v>
          </cell>
          <cell r="C1030" t="str">
            <v>DEVELOPMENT PLANT CONST. COST</v>
          </cell>
          <cell r="D1030" t="str">
            <v>NAOC JV WELLS</v>
          </cell>
          <cell r="E1030" t="str">
            <v>drilling NAOC JV</v>
          </cell>
          <cell r="F1030">
            <v>0</v>
          </cell>
        </row>
        <row r="1031">
          <cell r="A1031" t="str">
            <v>5DNG0201NWEL531</v>
          </cell>
          <cell r="B1031" t="str">
            <v>CAPEX</v>
          </cell>
          <cell r="C1031" t="str">
            <v>DEVELOPMENT PLANT CONST. COST</v>
          </cell>
          <cell r="D1031" t="str">
            <v>NAOC JV OIL FACILITIES</v>
          </cell>
          <cell r="E1031" t="str">
            <v>Progetti Distretto (Prod &amp; Maint, CRV, HSE Security)</v>
          </cell>
          <cell r="F1031">
            <v>0</v>
          </cell>
        </row>
        <row r="1032">
          <cell r="A1032" t="str">
            <v>5DNG0201PRJD100</v>
          </cell>
          <cell r="B1032" t="str">
            <v>CAPEX</v>
          </cell>
          <cell r="C1032" t="str">
            <v>DEVELOPMENT PLANT CONST. COST</v>
          </cell>
          <cell r="D1032" t="str">
            <v>NAOC JV HSE PROJECTS</v>
          </cell>
          <cell r="E1032" t="str">
            <v>Progetti Distretto (Prod &amp; Maint, CRV, HSE Security)</v>
          </cell>
          <cell r="F1032">
            <v>0</v>
          </cell>
        </row>
        <row r="1033">
          <cell r="A1033" t="str">
            <v>5DNG0201SAOD161</v>
          </cell>
          <cell r="B1033" t="str">
            <v>CAPEX</v>
          </cell>
          <cell r="C1033" t="str">
            <v>DEVELOPMENT PLANT CONST. COST</v>
          </cell>
          <cell r="D1033" t="str">
            <v>NAOC JV OIL FACILITIES</v>
          </cell>
          <cell r="E1033" t="str">
            <v>Progetti Distretto (Prod &amp; Maint, CRV, HSE Security)</v>
          </cell>
          <cell r="F1033">
            <v>0</v>
          </cell>
        </row>
        <row r="1034">
          <cell r="A1034" t="str">
            <v>5DNG0201SAOD588</v>
          </cell>
          <cell r="B1034" t="str">
            <v>CAPEX</v>
          </cell>
          <cell r="C1034" t="str">
            <v>DEVELOPMENT PLANT CONST. COST</v>
          </cell>
          <cell r="D1034" t="str">
            <v>NAOC JV HSE PROJECTS</v>
          </cell>
          <cell r="E1034" t="str">
            <v>Progetti Distretto (Prod &amp; Maint, CRV, HSE Security)</v>
          </cell>
          <cell r="F1034">
            <v>0</v>
          </cell>
        </row>
        <row r="1035">
          <cell r="A1035" t="str">
            <v>5DNG0201SAOD623</v>
          </cell>
          <cell r="B1035" t="str">
            <v>CAPEX</v>
          </cell>
          <cell r="C1035" t="str">
            <v>DEVELOPMENT PLANT CONST. COST</v>
          </cell>
          <cell r="D1035" t="str">
            <v>NAOC JV OIL FACILITIES</v>
          </cell>
          <cell r="E1035" t="str">
            <v>Progetti Distretto (Prod &amp; Maint, CRV, HSE Security)</v>
          </cell>
          <cell r="F1035">
            <v>0</v>
          </cell>
        </row>
        <row r="1036">
          <cell r="A1036" t="str">
            <v>5DNG0201SAOD635</v>
          </cell>
          <cell r="B1036" t="str">
            <v>CAPEX</v>
          </cell>
          <cell r="C1036" t="str">
            <v>DEVELOPMENT PLANT CONST. COST</v>
          </cell>
          <cell r="D1036" t="str">
            <v>NAOC JV HSE PROJECTS</v>
          </cell>
          <cell r="E1036" t="str">
            <v>Progetti Distretto (Prod &amp; Maint, CRV, HSE Security)</v>
          </cell>
          <cell r="F1036">
            <v>0</v>
          </cell>
        </row>
        <row r="1037">
          <cell r="A1037" t="str">
            <v>5DNG0201SAOD728</v>
          </cell>
          <cell r="B1037" t="str">
            <v>CAPEX</v>
          </cell>
          <cell r="C1037" t="str">
            <v>DEVELOPMENT PLANT CONST. COST</v>
          </cell>
          <cell r="D1037" t="str">
            <v>NAOC JV OIL FACILITIES</v>
          </cell>
          <cell r="E1037" t="str">
            <v>Progetti Distretto (Prod &amp; Maint, CRV, HSE Security)</v>
          </cell>
          <cell r="F1037">
            <v>0</v>
          </cell>
        </row>
        <row r="1038">
          <cell r="A1038" t="str">
            <v>5DNG0201SECD100</v>
          </cell>
          <cell r="B1038" t="str">
            <v>CAPEX</v>
          </cell>
          <cell r="C1038" t="str">
            <v>DEVELOPMENT PLANT CONST. COST</v>
          </cell>
          <cell r="D1038" t="str">
            <v>NAOC JV HSE PROJECTS</v>
          </cell>
          <cell r="E1038" t="str">
            <v>Progetti Distretto (Prod &amp; Maint, CRV, HSE Security)</v>
          </cell>
          <cell r="F1038">
            <v>0</v>
          </cell>
        </row>
        <row r="1039">
          <cell r="A1039" t="str">
            <v>5DNG0201SECD101</v>
          </cell>
          <cell r="B1039" t="str">
            <v>CAPEX</v>
          </cell>
          <cell r="C1039" t="str">
            <v>DEVELOPMENT PLANT CONST. COST</v>
          </cell>
          <cell r="D1039" t="str">
            <v>NAOC JV HSE PROJECTS</v>
          </cell>
          <cell r="E1039" t="str">
            <v>Progetti Distretto (Prod &amp; Maint, CRV, HSE Security)</v>
          </cell>
          <cell r="F1039">
            <v>0</v>
          </cell>
        </row>
        <row r="1040">
          <cell r="A1040" t="str">
            <v>5DNG0205NOIL632</v>
          </cell>
          <cell r="B1040" t="str">
            <v>CAPEX</v>
          </cell>
          <cell r="C1040" t="str">
            <v>DEVELOPMENT PLANT CONST. COST</v>
          </cell>
          <cell r="D1040" t="str">
            <v>NAOC JV WELLS</v>
          </cell>
          <cell r="E1040" t="str">
            <v>drilling NAOC JV</v>
          </cell>
          <cell r="F1040">
            <v>0</v>
          </cell>
        </row>
        <row r="1041">
          <cell r="A1041" t="str">
            <v>5DNG0205NOIL637</v>
          </cell>
          <cell r="B1041" t="str">
            <v>CAPEX</v>
          </cell>
          <cell r="C1041" t="str">
            <v>DEVELOPMENT PLANT CONST. COST</v>
          </cell>
          <cell r="D1041" t="str">
            <v>NAOC JV WELLS</v>
          </cell>
          <cell r="E1041" t="str">
            <v>drilling NAOC JV</v>
          </cell>
          <cell r="F1041">
            <v>0</v>
          </cell>
        </row>
        <row r="1042">
          <cell r="A1042" t="str">
            <v>5DNG0205PSAM137</v>
          </cell>
          <cell r="B1042" t="str">
            <v>CAPEX</v>
          </cell>
          <cell r="C1042" t="str">
            <v>DEVELOPMENT PLANT CONST. COST</v>
          </cell>
          <cell r="D1042" t="str">
            <v>NAOC JV WELLS</v>
          </cell>
          <cell r="E1042" t="str">
            <v>drilling NAOC JV</v>
          </cell>
          <cell r="F1042">
            <v>0</v>
          </cell>
        </row>
        <row r="1043">
          <cell r="A1043" t="str">
            <v>5DNG0205PSAM520</v>
          </cell>
          <cell r="B1043" t="str">
            <v>CAPEX</v>
          </cell>
          <cell r="C1043" t="str">
            <v>DEVELOPMENT PLANT CONST. COST</v>
          </cell>
          <cell r="D1043" t="str">
            <v>NAOC JV WELLS</v>
          </cell>
          <cell r="E1043" t="str">
            <v>drilling NAOC JV</v>
          </cell>
          <cell r="F1043">
            <v>0</v>
          </cell>
        </row>
        <row r="1044">
          <cell r="A1044" t="str">
            <v>5DNG0205PSAM521</v>
          </cell>
          <cell r="B1044" t="str">
            <v>CAPEX</v>
          </cell>
          <cell r="C1044" t="str">
            <v>DEVELOPMENT PLANT CONST. COST</v>
          </cell>
          <cell r="D1044" t="str">
            <v>NAOC JV WELLS</v>
          </cell>
          <cell r="E1044" t="str">
            <v>drilling NAOC JV</v>
          </cell>
          <cell r="F1044">
            <v>0</v>
          </cell>
        </row>
        <row r="1045">
          <cell r="A1045" t="str">
            <v>5DNG0205PSAM532</v>
          </cell>
          <cell r="B1045" t="str">
            <v>CAPEX</v>
          </cell>
          <cell r="C1045" t="str">
            <v>DEVELOPMENT PLANT CONST. COST</v>
          </cell>
          <cell r="D1045" t="str">
            <v>NAOC JV WELLS</v>
          </cell>
          <cell r="E1045" t="str">
            <v>drilling NAOC JV</v>
          </cell>
          <cell r="F1045">
            <v>0</v>
          </cell>
        </row>
        <row r="1046">
          <cell r="A1046" t="str">
            <v>5DNG0205PSAM707</v>
          </cell>
          <cell r="B1046" t="str">
            <v>CAPEX</v>
          </cell>
          <cell r="C1046" t="str">
            <v>DEVELOPMENT PLANT CONST. COST</v>
          </cell>
          <cell r="D1046" t="str">
            <v>NAOC JV WELLS</v>
          </cell>
          <cell r="E1046" t="str">
            <v>drilling NAOC JV</v>
          </cell>
          <cell r="F1046">
            <v>0</v>
          </cell>
        </row>
        <row r="1047">
          <cell r="A1047" t="str">
            <v>5DNG0205SAMA137</v>
          </cell>
          <cell r="B1047" t="str">
            <v>CAPEX</v>
          </cell>
          <cell r="C1047" t="str">
            <v>DEVELOPMENT PLANT CONST. COST</v>
          </cell>
          <cell r="D1047" t="str">
            <v>NAOC JV WELLS</v>
          </cell>
          <cell r="E1047" t="str">
            <v>drilling NAOC JV</v>
          </cell>
          <cell r="F1047">
            <v>0</v>
          </cell>
        </row>
        <row r="1048">
          <cell r="A1048" t="str">
            <v>5DNG0205SAMA201</v>
          </cell>
          <cell r="B1048" t="str">
            <v>CAPEX</v>
          </cell>
          <cell r="C1048" t="str">
            <v>DEVELOPMENT PLANT CONST. COST</v>
          </cell>
          <cell r="D1048" t="str">
            <v>NAOC JV WELLS</v>
          </cell>
          <cell r="E1048" t="str">
            <v>drilling NAOC JV</v>
          </cell>
          <cell r="F1048">
            <v>0</v>
          </cell>
        </row>
        <row r="1049">
          <cell r="A1049" t="str">
            <v>5DNG0205SAMA204</v>
          </cell>
          <cell r="B1049" t="str">
            <v>CAPEX</v>
          </cell>
          <cell r="C1049" t="str">
            <v>DEVELOPMENT PLANT CONST. COST</v>
          </cell>
          <cell r="D1049" t="str">
            <v>NAOC JV WELLS</v>
          </cell>
          <cell r="E1049" t="str">
            <v>drilling NAOC JV</v>
          </cell>
          <cell r="F1049">
            <v>0</v>
          </cell>
        </row>
        <row r="1050">
          <cell r="A1050" t="str">
            <v>5DNG0205SAMA207</v>
          </cell>
          <cell r="B1050" t="str">
            <v>CAPEX</v>
          </cell>
          <cell r="C1050" t="str">
            <v>DEVELOPMENT PLANT CONST. COST</v>
          </cell>
          <cell r="D1050" t="str">
            <v>NAOC JV WELLS</v>
          </cell>
          <cell r="E1050" t="str">
            <v>drilling NAOC JV</v>
          </cell>
          <cell r="F1050">
            <v>0</v>
          </cell>
        </row>
        <row r="1051">
          <cell r="A1051" t="str">
            <v>5DNG0207GASP606</v>
          </cell>
          <cell r="B1051" t="str">
            <v>CAPEX</v>
          </cell>
          <cell r="C1051" t="str">
            <v>DEVELOPMENT PLANT CONST. COST</v>
          </cell>
          <cell r="D1051" t="str">
            <v>NAOC JV GAS FACILITIES</v>
          </cell>
          <cell r="E1051" t="str">
            <v>Progetti Distretto (Prod &amp; Maint, CRV, HSE Security)</v>
          </cell>
          <cell r="F1051">
            <v>0</v>
          </cell>
        </row>
        <row r="1052">
          <cell r="A1052" t="str">
            <v>5DNG0207GASP809</v>
          </cell>
          <cell r="B1052" t="str">
            <v>CAPEX</v>
          </cell>
          <cell r="C1052" t="str">
            <v>DEVELOPMENT PLANT CONST. COST</v>
          </cell>
          <cell r="D1052" t="str">
            <v>NAOC JV GAS FACILITIES</v>
          </cell>
          <cell r="E1052" t="str">
            <v>Progetti Distretto (Prod &amp; Maint, CRV, HSE Security)</v>
          </cell>
          <cell r="F1052">
            <v>0</v>
          </cell>
        </row>
        <row r="1053">
          <cell r="A1053" t="str">
            <v>5DNG0207GASP815</v>
          </cell>
          <cell r="B1053" t="str">
            <v>CAPEX</v>
          </cell>
          <cell r="C1053" t="str">
            <v>DEVELOPMENT PLANT CONST. COST</v>
          </cell>
          <cell r="D1053" t="str">
            <v>NAOC JV GAS FACILITIES</v>
          </cell>
          <cell r="E1053" t="str">
            <v>Progetti Distretto (Prod &amp; Maint, CRV, HSE Security)</v>
          </cell>
          <cell r="F1053">
            <v>0</v>
          </cell>
        </row>
        <row r="1054">
          <cell r="A1054" t="str">
            <v>5DNG0207NGAF637</v>
          </cell>
          <cell r="B1054" t="str">
            <v>CAPEX</v>
          </cell>
          <cell r="C1054" t="str">
            <v>DEVELOPMENT PLANT CONST. COST</v>
          </cell>
          <cell r="D1054" t="str">
            <v>NAOC JV GAS FACILITIES</v>
          </cell>
          <cell r="E1054" t="str">
            <v>Progetti Distretto (Prod &amp; Maint, CRV, HSE Security)</v>
          </cell>
          <cell r="F1054">
            <v>0</v>
          </cell>
        </row>
        <row r="1055">
          <cell r="A1055" t="str">
            <v>5DNG0207NOIL606</v>
          </cell>
          <cell r="B1055" t="str">
            <v>CAPEX</v>
          </cell>
          <cell r="C1055" t="str">
            <v>DEVELOPMENT PLANT CONST. COST</v>
          </cell>
          <cell r="D1055" t="str">
            <v>NAOC JV GAS FACILITIES</v>
          </cell>
          <cell r="E1055" t="str">
            <v>Progetti Distretto (Prod &amp; Maint, CRV, HSE Security)</v>
          </cell>
          <cell r="F1055">
            <v>0</v>
          </cell>
        </row>
        <row r="1056">
          <cell r="A1056" t="str">
            <v>5DNG0207NOIL619</v>
          </cell>
          <cell r="B1056" t="str">
            <v>CAPEX</v>
          </cell>
          <cell r="C1056" t="str">
            <v>DEVELOPMENT PLANT CONST. COST</v>
          </cell>
          <cell r="D1056" t="str">
            <v>NAOC JV GAS FACILITIES</v>
          </cell>
          <cell r="E1056" t="str">
            <v>Progetti Distretto (Prod &amp; Maint, CRV, HSE Security)</v>
          </cell>
          <cell r="F1056">
            <v>0</v>
          </cell>
        </row>
        <row r="1057">
          <cell r="A1057" t="str">
            <v>5DNG0207NOIL620</v>
          </cell>
          <cell r="B1057" t="str">
            <v>CAPEX</v>
          </cell>
          <cell r="C1057" t="str">
            <v>DEVELOPMENT PLANT CONST. COST</v>
          </cell>
          <cell r="D1057" t="str">
            <v>NAOC JV GAS FACILITIES</v>
          </cell>
          <cell r="E1057" t="str">
            <v>Progetti Distretto (Prod &amp; Maint, CRV, HSE Security)</v>
          </cell>
          <cell r="F1057">
            <v>0</v>
          </cell>
        </row>
        <row r="1058">
          <cell r="A1058" t="str">
            <v>5DNG0207NOIL717</v>
          </cell>
          <cell r="B1058" t="str">
            <v>CAPEX</v>
          </cell>
          <cell r="C1058" t="str">
            <v>DEVELOPMENT PLANT CONST. COST</v>
          </cell>
          <cell r="D1058" t="str">
            <v>NAOC JV GAS FACILITIES</v>
          </cell>
          <cell r="E1058" t="str">
            <v>Progetti Distretto (Prod &amp; Maint, CRV, HSE Security)</v>
          </cell>
          <cell r="F1058">
            <v>0</v>
          </cell>
        </row>
        <row r="1059">
          <cell r="A1059" t="str">
            <v>5DNG0207NOILR38</v>
          </cell>
          <cell r="B1059" t="str">
            <v>CAPEX</v>
          </cell>
          <cell r="C1059" t="str">
            <v>DEVELOPMENT PLANT CONST. COST</v>
          </cell>
          <cell r="D1059" t="str">
            <v>NAOC JV OIL FACILITIES</v>
          </cell>
          <cell r="E1059" t="str">
            <v>Progetti Distretto (Prod &amp; Maint, CRV, HSE Security)</v>
          </cell>
          <cell r="F1059">
            <v>0</v>
          </cell>
        </row>
        <row r="1060">
          <cell r="A1060" t="str">
            <v>5DNG0207NTR3575</v>
          </cell>
          <cell r="B1060" t="str">
            <v>CAPEX</v>
          </cell>
          <cell r="C1060" t="str">
            <v>DEVELOPMENT PLANT CONST. COST</v>
          </cell>
          <cell r="D1060" t="str">
            <v>NAOC JV GAS FACILITIES</v>
          </cell>
          <cell r="E1060" t="str">
            <v>Progetti Distretto (Prod &amp; Maint, CRV, HSE Security)</v>
          </cell>
          <cell r="F1060">
            <v>0</v>
          </cell>
        </row>
        <row r="1061">
          <cell r="A1061" t="str">
            <v>5DNG0207NTR3594</v>
          </cell>
          <cell r="B1061" t="str">
            <v>CAPEX</v>
          </cell>
          <cell r="C1061" t="str">
            <v>DEVELOPMENT PLANT CONST. COST</v>
          </cell>
          <cell r="D1061" t="str">
            <v>NAOC JV GAS FACILITIES</v>
          </cell>
          <cell r="E1061" t="str">
            <v>Progetti Distretto (Prod &amp; Maint, CRV, HSE Security)</v>
          </cell>
          <cell r="F1061">
            <v>0</v>
          </cell>
        </row>
        <row r="1062">
          <cell r="A1062" t="str">
            <v>5DNG0207NTR4630</v>
          </cell>
          <cell r="B1062" t="str">
            <v>CAPEX</v>
          </cell>
          <cell r="C1062" t="str">
            <v>DEVELOPMENT PLANT CONST. COST</v>
          </cell>
          <cell r="D1062" t="str">
            <v>NAOC JV GAS FACILITIES</v>
          </cell>
          <cell r="E1062" t="str">
            <v>Progetti Distretto (Prod &amp; Maint, CRV, HSE Security)</v>
          </cell>
          <cell r="F1062">
            <v>0</v>
          </cell>
        </row>
        <row r="1063">
          <cell r="A1063" t="str">
            <v>5DNG0207NTR6633</v>
          </cell>
          <cell r="B1063" t="str">
            <v>CAPEX</v>
          </cell>
          <cell r="C1063" t="str">
            <v>DEVELOPMENT PLANT CONST. COST</v>
          </cell>
          <cell r="D1063" t="str">
            <v>NAOC JV GAS FACILITIES</v>
          </cell>
          <cell r="E1063" t="str">
            <v>Progetti Distretto (Prod &amp; Maint, CRV, HSE Security)</v>
          </cell>
          <cell r="F1063">
            <v>0</v>
          </cell>
        </row>
        <row r="1064">
          <cell r="A1064" t="str">
            <v>5DNG0207NTR6635</v>
          </cell>
          <cell r="B1064" t="str">
            <v>CAPEX</v>
          </cell>
          <cell r="C1064" t="str">
            <v>DEVELOPMENT PLANT CONST. COST</v>
          </cell>
          <cell r="D1064" t="str">
            <v>NAOC JV GAS FACILITIES</v>
          </cell>
          <cell r="E1064" t="str">
            <v>Progetti Distretto (Prod &amp; Maint, CRV, HSE Security)</v>
          </cell>
          <cell r="F1064">
            <v>0</v>
          </cell>
        </row>
        <row r="1065">
          <cell r="A1065" t="str">
            <v>5DNG0207NWEL171</v>
          </cell>
          <cell r="B1065" t="str">
            <v>CAPEX</v>
          </cell>
          <cell r="C1065" t="str">
            <v>DEVELOPMENT PLANT CONST. COST</v>
          </cell>
          <cell r="D1065" t="str">
            <v>NAOC JV WELLS</v>
          </cell>
          <cell r="E1065" t="str">
            <v>drilling NAOC JV</v>
          </cell>
          <cell r="F1065">
            <v>0</v>
          </cell>
        </row>
        <row r="1066">
          <cell r="A1066" t="str">
            <v>5DNG0207NWEL533</v>
          </cell>
          <cell r="B1066" t="str">
            <v>CAPEX</v>
          </cell>
          <cell r="C1066" t="str">
            <v>DEVELOPMENT PLANT CONST. COST</v>
          </cell>
          <cell r="D1066" t="str">
            <v>NAOC JV GAS FACILITIES</v>
          </cell>
          <cell r="E1066" t="str">
            <v>Progetti Distretto (Prod &amp; Maint, CRV, HSE Security)</v>
          </cell>
          <cell r="F1066">
            <v>0</v>
          </cell>
        </row>
        <row r="1067">
          <cell r="A1067" t="str">
            <v>5DNG0207NWEL565</v>
          </cell>
          <cell r="B1067" t="str">
            <v>CAPEX</v>
          </cell>
          <cell r="C1067" t="str">
            <v>DEVELOPMENT PLANT CONST. COST</v>
          </cell>
          <cell r="D1067" t="str">
            <v>NAOC JV GAS FACILITIES</v>
          </cell>
          <cell r="E1067" t="str">
            <v>Progetti Distretto (Prod &amp; Maint, CRV, HSE Security)</v>
          </cell>
          <cell r="F1067">
            <v>0</v>
          </cell>
        </row>
        <row r="1068">
          <cell r="A1068" t="str">
            <v>5DNG0207NWEL642</v>
          </cell>
          <cell r="B1068" t="str">
            <v>CAPEX</v>
          </cell>
          <cell r="C1068" t="str">
            <v>DEVELOPMENT PLANT CONST. COST</v>
          </cell>
          <cell r="D1068" t="str">
            <v>NAOC JV GAS FACILITIES</v>
          </cell>
          <cell r="E1068" t="str">
            <v>Progetti Distretto (Prod &amp; Maint, CRV, HSE Security)</v>
          </cell>
          <cell r="F1068">
            <v>0</v>
          </cell>
        </row>
        <row r="1069">
          <cell r="A1069" t="str">
            <v>5DNG0207OSID714</v>
          </cell>
          <cell r="B1069" t="str">
            <v>CAPEX</v>
          </cell>
          <cell r="C1069" t="str">
            <v>DEVELOPMENT PLANT CONST. COST</v>
          </cell>
          <cell r="D1069" t="str">
            <v>NAOC JV GAS FACILITIES</v>
          </cell>
          <cell r="E1069" t="str">
            <v>Progetti Distretto (Prod &amp; Maint, CRV, HSE Security)</v>
          </cell>
          <cell r="F1069">
            <v>0</v>
          </cell>
        </row>
        <row r="1070">
          <cell r="A1070" t="str">
            <v>5DNG0207PRJD807</v>
          </cell>
          <cell r="B1070" t="str">
            <v>CAPEX</v>
          </cell>
          <cell r="C1070" t="str">
            <v>DEVELOPMENT PLANT CONST. COST</v>
          </cell>
          <cell r="D1070" t="str">
            <v>NAOC JV OIL FACILITIES-PD</v>
          </cell>
          <cell r="E1070" t="str">
            <v>PROJECT GMJ (incl unitized - excl drillex)</v>
          </cell>
          <cell r="F1070">
            <v>0</v>
          </cell>
        </row>
        <row r="1071">
          <cell r="A1071" t="str">
            <v>5DNG0207PRJD808</v>
          </cell>
          <cell r="B1071" t="str">
            <v>CAPEX</v>
          </cell>
          <cell r="C1071" t="str">
            <v>DEVELOPMENT PLANT CONST. COST</v>
          </cell>
          <cell r="D1071" t="str">
            <v>NAOC JV GAS FACILITIES</v>
          </cell>
          <cell r="E1071" t="str">
            <v>Progetti Distretto (Prod &amp; Maint, CRV, HSE Security)</v>
          </cell>
          <cell r="F1071">
            <v>0</v>
          </cell>
        </row>
        <row r="1072">
          <cell r="A1072" t="str">
            <v>5DNG0207SAOD517</v>
          </cell>
          <cell r="B1072" t="str">
            <v>CAPEX</v>
          </cell>
          <cell r="C1072" t="str">
            <v>DEVELOPMENT PLANT CONST. COST</v>
          </cell>
          <cell r="D1072" t="str">
            <v>NAOC JV GAS FACILITIES</v>
          </cell>
          <cell r="E1072" t="str">
            <v>Progetti Distretto (Prod &amp; Maint, CRV, HSE Security)</v>
          </cell>
          <cell r="F1072">
            <v>0</v>
          </cell>
        </row>
        <row r="1073">
          <cell r="A1073" t="str">
            <v>5DNG0209NIPP110</v>
          </cell>
          <cell r="B1073" t="str">
            <v>CAPEX</v>
          </cell>
          <cell r="C1073" t="str">
            <v>DEVELOPMENT PLANT CONST. COST</v>
          </cell>
          <cell r="D1073" t="str">
            <v>OKPAI IPP PHASE 2</v>
          </cell>
          <cell r="E1073" t="str">
            <v>PROJECT GMJ (incl unitized - excl drillex)</v>
          </cell>
          <cell r="F1073">
            <v>0</v>
          </cell>
        </row>
        <row r="1074">
          <cell r="A1074" t="str">
            <v>5DNG0209NOIL614</v>
          </cell>
          <cell r="B1074" t="str">
            <v>CAPEX</v>
          </cell>
          <cell r="C1074" t="str">
            <v>DEVELOPMENT PLANT CONST. COST</v>
          </cell>
          <cell r="D1074" t="str">
            <v>NAOC JV GAS FACILITIES</v>
          </cell>
          <cell r="E1074" t="str">
            <v>Progetti Distretto (Prod &amp; Maint, CRV, HSE Security)</v>
          </cell>
          <cell r="F1074">
            <v>0</v>
          </cell>
        </row>
        <row r="1075">
          <cell r="A1075" t="str">
            <v>5DNG0213JWLD621</v>
          </cell>
          <cell r="B1075" t="str">
            <v>CAPEX</v>
          </cell>
          <cell r="C1075" t="str">
            <v>DEVELOPMENT PLANT CONST. COST</v>
          </cell>
          <cell r="D1075" t="str">
            <v>OGBAINBIRI DEEP WELLS</v>
          </cell>
          <cell r="E1075" t="str">
            <v>drilling NAOC JV</v>
          </cell>
          <cell r="F1075">
            <v>0</v>
          </cell>
        </row>
        <row r="1076">
          <cell r="A1076" t="str">
            <v>5DNG0213JWLD622</v>
          </cell>
          <cell r="B1076" t="str">
            <v>CAPEX</v>
          </cell>
          <cell r="C1076" t="str">
            <v>DEVELOPMENT PLANT CONST. COST</v>
          </cell>
          <cell r="D1076" t="str">
            <v>OGBAINBIRI DEEP WELLS</v>
          </cell>
          <cell r="E1076" t="str">
            <v>drilling NAOC JV</v>
          </cell>
          <cell r="F1076">
            <v>0</v>
          </cell>
        </row>
        <row r="1077">
          <cell r="A1077" t="str">
            <v>5DNG0213JWLD623</v>
          </cell>
          <cell r="B1077" t="str">
            <v>CAPEX</v>
          </cell>
          <cell r="C1077" t="str">
            <v>DEVELOPMENT PLANT CONST. COST</v>
          </cell>
          <cell r="D1077" t="str">
            <v>OGBAINBIRI DEEP WELLS</v>
          </cell>
          <cell r="E1077" t="str">
            <v>drilling NAOC JV</v>
          </cell>
          <cell r="F1077">
            <v>0</v>
          </cell>
        </row>
        <row r="1078">
          <cell r="A1078" t="str">
            <v>5DNG0213JWLD815</v>
          </cell>
          <cell r="B1078" t="str">
            <v>CAPEX</v>
          </cell>
          <cell r="C1078" t="str">
            <v>DEVELOPMENT PLANT CONST. COST</v>
          </cell>
          <cell r="D1078" t="str">
            <v>NAOC JV WELLS</v>
          </cell>
          <cell r="E1078" t="str">
            <v>drilling NAOC JV</v>
          </cell>
          <cell r="F1078">
            <v>0</v>
          </cell>
        </row>
        <row r="1079">
          <cell r="A1079" t="str">
            <v>5DNG0213NOIL178</v>
          </cell>
          <cell r="B1079" t="str">
            <v>CAPEX</v>
          </cell>
          <cell r="C1079" t="str">
            <v>DEVELOPMENT PLANT CONST. COST</v>
          </cell>
          <cell r="D1079" t="str">
            <v>NAOC JV GAS FACILITIES</v>
          </cell>
          <cell r="E1079" t="str">
            <v>Progetti Distretto (Prod &amp; Maint, CRV, HSE Security)</v>
          </cell>
          <cell r="F1079">
            <v>0</v>
          </cell>
        </row>
        <row r="1080">
          <cell r="A1080" t="str">
            <v>5DNG0213NOIL179</v>
          </cell>
          <cell r="B1080" t="str">
            <v>CAPEX</v>
          </cell>
          <cell r="C1080" t="str">
            <v>DEVELOPMENT PLANT CONST. COST</v>
          </cell>
          <cell r="D1080" t="str">
            <v>NAOC JV OIL FACILITIES</v>
          </cell>
          <cell r="E1080" t="str">
            <v>Progetti Distretto (Prod &amp; Maint, CRV, HSE Security)</v>
          </cell>
          <cell r="F1080">
            <v>0</v>
          </cell>
        </row>
        <row r="1081">
          <cell r="A1081" t="str">
            <v>5DNG0213NOIL181</v>
          </cell>
          <cell r="B1081" t="str">
            <v>CAPEX</v>
          </cell>
          <cell r="C1081" t="str">
            <v>DEVELOPMENT PLANT CONST. COST</v>
          </cell>
          <cell r="D1081" t="str">
            <v>NAOC JV OIL FACILITIES</v>
          </cell>
          <cell r="E1081" t="str">
            <v>Progetti Distretto (Prod &amp; Maint, CRV, HSE Security)</v>
          </cell>
          <cell r="F1081">
            <v>0</v>
          </cell>
        </row>
        <row r="1082">
          <cell r="A1082" t="str">
            <v>5DNG0213NOIL641</v>
          </cell>
          <cell r="B1082" t="str">
            <v>CAPEX</v>
          </cell>
          <cell r="C1082" t="str">
            <v>DEVELOPMENT PLANT CONST. COST</v>
          </cell>
          <cell r="D1082" t="str">
            <v>NAOC JV OIL FACILITIES</v>
          </cell>
          <cell r="E1082" t="str">
            <v>Progetti Distretto (Prod &amp; Maint, CRV, HSE Security)</v>
          </cell>
          <cell r="F1082">
            <v>0</v>
          </cell>
        </row>
        <row r="1083">
          <cell r="A1083" t="str">
            <v>5DNG0217JWLD173</v>
          </cell>
          <cell r="B1083" t="str">
            <v>CAPEX</v>
          </cell>
          <cell r="C1083" t="str">
            <v>DEVELOPMENT PLANT CONST. COST</v>
          </cell>
          <cell r="D1083" t="str">
            <v>NAOC JV WELLS</v>
          </cell>
          <cell r="E1083" t="str">
            <v>drilling NAOC JV</v>
          </cell>
          <cell r="F1083">
            <v>0</v>
          </cell>
        </row>
        <row r="1084">
          <cell r="A1084" t="str">
            <v>5DNG0217NOIL162</v>
          </cell>
          <cell r="B1084" t="str">
            <v>CAPEX</v>
          </cell>
          <cell r="C1084" t="str">
            <v>DEVELOPMENT PLANT CONST. COST</v>
          </cell>
          <cell r="D1084" t="str">
            <v>NAOC JV WELLS</v>
          </cell>
          <cell r="E1084" t="str">
            <v>drilling NAOC JV</v>
          </cell>
          <cell r="F1084">
            <v>0</v>
          </cell>
        </row>
        <row r="1085">
          <cell r="A1085" t="str">
            <v>5DNG0221CRVD101</v>
          </cell>
          <cell r="B1085" t="str">
            <v>CAPEX</v>
          </cell>
          <cell r="C1085" t="str">
            <v>DEVELOPMENT PLANT CONST. COST</v>
          </cell>
          <cell r="D1085" t="str">
            <v>NAOC JV OIL FACILITIES</v>
          </cell>
          <cell r="E1085" t="str">
            <v>Progetti Distretto (Prod &amp; Maint, CRV, HSE Security)</v>
          </cell>
          <cell r="F1085">
            <v>0</v>
          </cell>
        </row>
        <row r="1086">
          <cell r="A1086" t="str">
            <v>5DNG0223CRVD100</v>
          </cell>
          <cell r="B1086" t="str">
            <v>CAPEX</v>
          </cell>
          <cell r="C1086" t="str">
            <v>DEVELOPMENT PLANT CONST. COST</v>
          </cell>
          <cell r="D1086" t="str">
            <v>NAOC JV OIL FACILITIES</v>
          </cell>
          <cell r="E1086" t="str">
            <v>Progetti Distretto (Prod &amp; Maint, CRV, HSE Security)</v>
          </cell>
          <cell r="F1086">
            <v>0</v>
          </cell>
        </row>
        <row r="1087">
          <cell r="A1087" t="str">
            <v>5DNG0223CRVD104</v>
          </cell>
          <cell r="B1087" t="str">
            <v>CAPEX</v>
          </cell>
          <cell r="C1087" t="str">
            <v>DEVELOPMENT PLANT CONST. COST</v>
          </cell>
          <cell r="D1087" t="str">
            <v>NAOC JV OIL FACILITIES</v>
          </cell>
          <cell r="E1087" t="str">
            <v>Progetti Distretto (Prod &amp; Maint, CRV, HSE Security)</v>
          </cell>
          <cell r="F1087">
            <v>0</v>
          </cell>
        </row>
        <row r="1088">
          <cell r="A1088" t="str">
            <v>5DNG0225CRVD100</v>
          </cell>
          <cell r="B1088" t="str">
            <v>CAPEX</v>
          </cell>
          <cell r="C1088" t="str">
            <v>DEVELOPMENT PLANT CONST. COST</v>
          </cell>
          <cell r="D1088" t="str">
            <v>NAOC JV OIL FACILITIES</v>
          </cell>
          <cell r="E1088" t="str">
            <v>Progetti Distretto (Prod &amp; Maint, CRV, HSE Security)</v>
          </cell>
          <cell r="F1088">
            <v>0</v>
          </cell>
        </row>
        <row r="1089">
          <cell r="A1089" t="str">
            <v>5DNG0225PRJD105</v>
          </cell>
          <cell r="B1089" t="str">
            <v>CAPEX</v>
          </cell>
          <cell r="C1089" t="str">
            <v>DEVELOPMENT PLANT CONST. COST</v>
          </cell>
          <cell r="D1089" t="str">
            <v>OSHIE UBIE</v>
          </cell>
          <cell r="E1089" t="str">
            <v>PROJECT GMJ (incl unitized - excl drillex)</v>
          </cell>
          <cell r="F1089">
            <v>0</v>
          </cell>
        </row>
        <row r="1090">
          <cell r="A1090" t="str">
            <v>5DNG0227CRVD100</v>
          </cell>
          <cell r="B1090" t="str">
            <v>CAPEX</v>
          </cell>
          <cell r="C1090" t="str">
            <v>DEVELOPMENT PLANT CONST. COST</v>
          </cell>
          <cell r="D1090" t="str">
            <v>NAOC JV OIL FACILITIES</v>
          </cell>
          <cell r="E1090" t="str">
            <v>Progetti Distretto (Prod &amp; Maint, CRV, HSE Security)</v>
          </cell>
          <cell r="F1090">
            <v>0</v>
          </cell>
        </row>
        <row r="1091">
          <cell r="A1091" t="str">
            <v>5DNG0227CRVD105</v>
          </cell>
          <cell r="B1091" t="str">
            <v>CAPEX</v>
          </cell>
          <cell r="C1091" t="str">
            <v>DEVELOPMENT PLANT CONST. COST</v>
          </cell>
          <cell r="D1091" t="str">
            <v>NAOC JV OIL FACILITIES</v>
          </cell>
          <cell r="E1091" t="str">
            <v>Progetti Distretto (Prod &amp; Maint, CRV, HSE Security)</v>
          </cell>
          <cell r="F1091">
            <v>0</v>
          </cell>
        </row>
        <row r="1092">
          <cell r="A1092" t="str">
            <v>5DNG0227PODD102</v>
          </cell>
          <cell r="B1092" t="str">
            <v>CAPEX</v>
          </cell>
          <cell r="C1092" t="str">
            <v>DEVELOPMENT PLANT CONST. COST</v>
          </cell>
          <cell r="D1092" t="str">
            <v>NAOC JV OIL FACILITIES</v>
          </cell>
          <cell r="E1092" t="str">
            <v>Progetti Distretto (Prod &amp; Maint, CRV, HSE Security)</v>
          </cell>
          <cell r="F1092">
            <v>0</v>
          </cell>
        </row>
        <row r="1093">
          <cell r="A1093" t="str">
            <v>5DNG0270NOILR38</v>
          </cell>
          <cell r="B1093" t="str">
            <v>CAPEX</v>
          </cell>
          <cell r="C1093" t="str">
            <v>DEVELOPMENT PLANT CONST. COST</v>
          </cell>
          <cell r="D1093" t="str">
            <v>NAOC JV OIL FACILITIES</v>
          </cell>
          <cell r="E1093" t="str">
            <v>Progetti Distretto (Prod &amp; Maint, CRV, HSE Security)</v>
          </cell>
          <cell r="F1093">
            <v>0</v>
          </cell>
        </row>
        <row r="1094">
          <cell r="A1094" t="str">
            <v>5ENG0201CRVD100</v>
          </cell>
          <cell r="B1094" t="str">
            <v>CAPEX</v>
          </cell>
          <cell r="C1094" t="str">
            <v>DEVELOPMENT PLANT CONST. COST</v>
          </cell>
          <cell r="D1094" t="str">
            <v>NAOC JV OIL FACILITIES</v>
          </cell>
          <cell r="E1094" t="str">
            <v>Progetti Distretto (Prod &amp; Maint, CRV, HSE Security)</v>
          </cell>
          <cell r="F1094">
            <v>0</v>
          </cell>
        </row>
        <row r="1095">
          <cell r="A1095" t="str">
            <v>5ENG0201CRVD101</v>
          </cell>
          <cell r="B1095" t="str">
            <v>CAPEX</v>
          </cell>
          <cell r="C1095" t="str">
            <v>DEVELOPMENT PLANT CONST. COST</v>
          </cell>
          <cell r="D1095" t="str">
            <v>NAOC JV OIL FACILITIES</v>
          </cell>
          <cell r="E1095" t="str">
            <v>Progetti Distretto (Prod &amp; Maint, CRV, HSE Security)</v>
          </cell>
          <cell r="F1095">
            <v>0</v>
          </cell>
        </row>
        <row r="1096">
          <cell r="A1096" t="str">
            <v>5ENG0201CRVD102</v>
          </cell>
          <cell r="B1096" t="str">
            <v>CAPEX</v>
          </cell>
          <cell r="C1096" t="str">
            <v>DEVELOPMENT PLANT CONST. COST</v>
          </cell>
          <cell r="D1096" t="str">
            <v>NAOC JV OIL FACILITIES</v>
          </cell>
          <cell r="E1096" t="str">
            <v>Progetti Distretto (Prod &amp; Maint, CRV, HSE Security)</v>
          </cell>
          <cell r="F1096">
            <v>0</v>
          </cell>
        </row>
        <row r="1097">
          <cell r="A1097" t="str">
            <v>5ENG0201CRVD103</v>
          </cell>
          <cell r="B1097" t="str">
            <v>CAPEX</v>
          </cell>
          <cell r="C1097" t="str">
            <v>DEVELOPMENT PLANT CONST. COST</v>
          </cell>
          <cell r="D1097" t="str">
            <v>NAOC JV OIL FACILITIES</v>
          </cell>
          <cell r="E1097" t="str">
            <v>Progetti Distretto (Prod &amp; Maint, CRV, HSE Security)</v>
          </cell>
          <cell r="F1097">
            <v>0</v>
          </cell>
        </row>
        <row r="1098">
          <cell r="A1098" t="str">
            <v>5ENG0201CRVD104</v>
          </cell>
          <cell r="B1098" t="str">
            <v>CAPEX</v>
          </cell>
          <cell r="C1098" t="str">
            <v>DEVELOPMENT PLANT CONST. COST</v>
          </cell>
          <cell r="D1098" t="str">
            <v>NAOC JV OIL FACILITIES</v>
          </cell>
          <cell r="E1098" t="str">
            <v>Progetti Distretto (Prod &amp; Maint, CRV, HSE Security)</v>
          </cell>
          <cell r="F1098">
            <v>0</v>
          </cell>
        </row>
        <row r="1099">
          <cell r="A1099" t="str">
            <v>5ENG0201CRVD105</v>
          </cell>
          <cell r="B1099" t="str">
            <v>CAPEX</v>
          </cell>
          <cell r="C1099" t="str">
            <v>DEVELOPMENT PLANT CONST. COST</v>
          </cell>
          <cell r="D1099" t="str">
            <v>NAOC JV OIL FACILITIES</v>
          </cell>
          <cell r="E1099" t="str">
            <v>Progetti Distretto (Prod &amp; Maint, CRV, HSE Security)</v>
          </cell>
          <cell r="F1099">
            <v>0</v>
          </cell>
        </row>
        <row r="1100">
          <cell r="A1100" t="str">
            <v>5ENG0201CRVD106</v>
          </cell>
          <cell r="B1100" t="str">
            <v>CAPEX</v>
          </cell>
          <cell r="C1100" t="str">
            <v>DEVELOPMENT PLANT CONST. COST</v>
          </cell>
          <cell r="D1100" t="str">
            <v>NAOC JV OIL FACILITIES</v>
          </cell>
          <cell r="E1100" t="str">
            <v>Progetti Distretto (Prod &amp; Maint, CRV, HSE Security)</v>
          </cell>
          <cell r="F1100">
            <v>0</v>
          </cell>
        </row>
        <row r="1101">
          <cell r="A1101" t="str">
            <v>5ENG0201CRVD107</v>
          </cell>
          <cell r="B1101" t="str">
            <v>CAPEX</v>
          </cell>
          <cell r="C1101" t="str">
            <v>DEVELOPMENT PLANT CONST. COST</v>
          </cell>
          <cell r="D1101" t="str">
            <v>NAOC JV HSE PROJECTS</v>
          </cell>
          <cell r="E1101" t="str">
            <v>Progetti Distretto (Prod &amp; Maint, CRV, HSE Security)</v>
          </cell>
          <cell r="F1101">
            <v>0</v>
          </cell>
        </row>
        <row r="1102">
          <cell r="A1102" t="str">
            <v>5ENG0201CRVD108</v>
          </cell>
          <cell r="B1102" t="str">
            <v>CAPEX</v>
          </cell>
          <cell r="C1102" t="str">
            <v>DEVELOPMENT PLANT CONST. COST</v>
          </cell>
          <cell r="D1102" t="str">
            <v>NAOC JV OIL FACILITIES</v>
          </cell>
          <cell r="E1102" t="str">
            <v>Progetti Distretto (Prod &amp; Maint, CRV, HSE Security)</v>
          </cell>
          <cell r="F1102">
            <v>0</v>
          </cell>
        </row>
        <row r="1103">
          <cell r="A1103" t="str">
            <v>5ENG0201CRVD109</v>
          </cell>
          <cell r="B1103" t="str">
            <v>CAPEX</v>
          </cell>
          <cell r="C1103" t="str">
            <v>DEVELOPMENT PLANT CONST. COST</v>
          </cell>
          <cell r="D1103" t="str">
            <v>NAOC JV HSE PROJECTS</v>
          </cell>
          <cell r="E1103" t="str">
            <v>Progetti Distretto (Prod &amp; Maint, CRV, HSE Security)</v>
          </cell>
          <cell r="F1103">
            <v>0</v>
          </cell>
        </row>
        <row r="1104">
          <cell r="A1104" t="str">
            <v>5ENG0201CRVD110</v>
          </cell>
          <cell r="B1104" t="str">
            <v>CAPEX</v>
          </cell>
          <cell r="C1104" t="str">
            <v>DEVELOPMENT PLANT CONST. COST</v>
          </cell>
          <cell r="D1104" t="str">
            <v>NAOC JV HSE PROJECTS</v>
          </cell>
          <cell r="E1104" t="str">
            <v>Progetti Distretto (Prod &amp; Maint, CRV, HSE Security)</v>
          </cell>
          <cell r="F1104">
            <v>0</v>
          </cell>
        </row>
        <row r="1105">
          <cell r="A1105" t="str">
            <v>5ENG0201CRVD112</v>
          </cell>
          <cell r="B1105" t="str">
            <v>CAPEX</v>
          </cell>
          <cell r="C1105" t="str">
            <v>DEVELOPMENT PLANT CONST. COST</v>
          </cell>
          <cell r="D1105" t="str">
            <v>NAOC JV HSE PROJECTS</v>
          </cell>
          <cell r="E1105" t="str">
            <v>Progetti Distretto (Prod &amp; Maint, CRV, HSE Security)</v>
          </cell>
          <cell r="F1105">
            <v>0</v>
          </cell>
        </row>
        <row r="1106">
          <cell r="A1106" t="str">
            <v>5ENG0201JWLD647</v>
          </cell>
          <cell r="B1106" t="str">
            <v>CAPEX</v>
          </cell>
          <cell r="C1106" t="str">
            <v>DEVELOPMENT PLANT CONST. COST</v>
          </cell>
          <cell r="D1106" t="str">
            <v>NAOC JV HSE PROJECTS</v>
          </cell>
          <cell r="E1106" t="str">
            <v>Progetti Distretto (Prod &amp; Maint, CRV, HSE Security)</v>
          </cell>
          <cell r="F1106">
            <v>0</v>
          </cell>
        </row>
        <row r="1107">
          <cell r="A1107" t="str">
            <v>5ENG0201JWLD803</v>
          </cell>
          <cell r="B1107" t="str">
            <v>CAPEX</v>
          </cell>
          <cell r="C1107" t="str">
            <v>DEVELOPMENT PLANT CONST. COST</v>
          </cell>
          <cell r="D1107" t="str">
            <v>EBOCHA REVAMPING PHASE 2</v>
          </cell>
          <cell r="E1107" t="str">
            <v>PROJECT GMJ (incl unitized - excl drillex)</v>
          </cell>
          <cell r="F1107">
            <v>0</v>
          </cell>
        </row>
        <row r="1108">
          <cell r="A1108" t="str">
            <v>5ENG0201JWLD843</v>
          </cell>
          <cell r="B1108" t="str">
            <v>CAPEX</v>
          </cell>
          <cell r="C1108" t="str">
            <v>FIXED ASSET</v>
          </cell>
          <cell r="D1108" t="str">
            <v>FIXED ASSET</v>
          </cell>
          <cell r="E1108" t="str">
            <v>FIXED ASSET</v>
          </cell>
          <cell r="F1108">
            <v>0</v>
          </cell>
        </row>
        <row r="1109">
          <cell r="A1109" t="str">
            <v>5ENG0201JWLD884</v>
          </cell>
          <cell r="B1109" t="str">
            <v>CAPEX</v>
          </cell>
          <cell r="C1109" t="str">
            <v>DEVELOPMENT PLANT CONST. COST</v>
          </cell>
          <cell r="D1109" t="str">
            <v>EBOCHA REVAMPING PHASE 2</v>
          </cell>
          <cell r="E1109" t="str">
            <v>PROJECT GMJ (incl unitized - excl drillex)</v>
          </cell>
          <cell r="F1109">
            <v>0</v>
          </cell>
        </row>
        <row r="1110">
          <cell r="A1110" t="str">
            <v>5ENG0201JWLD902</v>
          </cell>
          <cell r="B1110" t="str">
            <v>CAPEX</v>
          </cell>
          <cell r="C1110" t="str">
            <v>DEVELOPMENT PLANT CONST. COST</v>
          </cell>
          <cell r="D1110" t="str">
            <v>NAOC JV HSE PROJECTS</v>
          </cell>
          <cell r="E1110" t="str">
            <v>Progetti Distretto (Prod &amp; Maint, CRV, HSE Security)</v>
          </cell>
          <cell r="F1110">
            <v>0</v>
          </cell>
        </row>
        <row r="1111">
          <cell r="A1111" t="str">
            <v>5ENG0201NGAF700</v>
          </cell>
          <cell r="B1111" t="str">
            <v>CAPEX</v>
          </cell>
          <cell r="C1111" t="str">
            <v>DEVELOPMENT PLANT CONST. COST</v>
          </cell>
          <cell r="D1111" t="str">
            <v>NAOC JV HSE PROJECTS</v>
          </cell>
          <cell r="E1111" t="str">
            <v>Progetti Distretto (Prod &amp; Maint, CRV, HSE Security)</v>
          </cell>
          <cell r="F1111">
            <v>0</v>
          </cell>
        </row>
        <row r="1112">
          <cell r="A1112" t="str">
            <v>5ENG0201NHSE510</v>
          </cell>
          <cell r="B1112" t="str">
            <v>CAPEX</v>
          </cell>
          <cell r="C1112" t="str">
            <v>DEVELOPMENT PLANT CONST. COST</v>
          </cell>
          <cell r="D1112" t="str">
            <v>NAOC JV HSE PROJECTS</v>
          </cell>
          <cell r="E1112" t="str">
            <v>Progetti Distretto (Prod &amp; Maint, CRV, HSE Security)</v>
          </cell>
          <cell r="F1112">
            <v>0</v>
          </cell>
        </row>
        <row r="1113">
          <cell r="A1113" t="str">
            <v>5ENG0201NHSE858</v>
          </cell>
          <cell r="B1113" t="str">
            <v>CAPEX</v>
          </cell>
          <cell r="C1113" t="str">
            <v>FIXED ASSET</v>
          </cell>
          <cell r="D1113" t="str">
            <v>FIXED ASSET</v>
          </cell>
          <cell r="E1113" t="str">
            <v>FIXED ASSET</v>
          </cell>
          <cell r="F1113">
            <v>0</v>
          </cell>
        </row>
        <row r="1114">
          <cell r="A1114" t="str">
            <v>5ENG0201NHSE899</v>
          </cell>
          <cell r="B1114" t="str">
            <v>CAPEX</v>
          </cell>
          <cell r="C1114" t="str">
            <v>DEVELOPMENT PLANT CONST. COST</v>
          </cell>
          <cell r="D1114" t="str">
            <v>NAOC JV HSE PROJECTS</v>
          </cell>
          <cell r="E1114" t="str">
            <v>Progetti Distretto (Prod &amp; Maint, CRV, HSE Security)</v>
          </cell>
          <cell r="F1114">
            <v>0</v>
          </cell>
        </row>
        <row r="1115">
          <cell r="A1115" t="str">
            <v>5ENG0201NHSE903</v>
          </cell>
          <cell r="B1115" t="str">
            <v>CAPEX</v>
          </cell>
          <cell r="C1115" t="str">
            <v>DEVELOPMENT PLANT CONST. COST</v>
          </cell>
          <cell r="D1115" t="str">
            <v>NAOC JV HSE PROJECTS</v>
          </cell>
          <cell r="E1115" t="str">
            <v>Progetti Distretto (Prod &amp; Maint, CRV, HSE Security)</v>
          </cell>
          <cell r="F1115">
            <v>0</v>
          </cell>
        </row>
        <row r="1116">
          <cell r="A1116" t="str">
            <v>5ENG0201NHSE906</v>
          </cell>
          <cell r="B1116" t="str">
            <v>CAPEX</v>
          </cell>
          <cell r="C1116" t="str">
            <v>DEVELOPMENT PLANT CONST. COST</v>
          </cell>
          <cell r="D1116" t="str">
            <v>NAOC JV HSE PROJECTS</v>
          </cell>
          <cell r="E1116" t="str">
            <v>Progetti Distretto (Prod &amp; Maint, CRV, HSE Security)</v>
          </cell>
          <cell r="F1116">
            <v>0</v>
          </cell>
        </row>
        <row r="1117">
          <cell r="A1117" t="str">
            <v>5ENG0201NOIL180</v>
          </cell>
          <cell r="B1117" t="str">
            <v>CAPEX</v>
          </cell>
          <cell r="C1117" t="str">
            <v>DEVELOPMENT PLANT CONST. COST</v>
          </cell>
          <cell r="D1117" t="str">
            <v>NAOC JV HSE PROJECTS</v>
          </cell>
          <cell r="E1117" t="str">
            <v>Progetti Distretto (Prod &amp; Maint, CRV, HSE Security)</v>
          </cell>
          <cell r="F1117">
            <v>0</v>
          </cell>
        </row>
        <row r="1118">
          <cell r="A1118" t="str">
            <v>5ENG0201NOIL215</v>
          </cell>
          <cell r="B1118" t="str">
            <v>CAPEX</v>
          </cell>
          <cell r="C1118" t="str">
            <v>DEVELOPMENT PLANT CONST. COST</v>
          </cell>
          <cell r="D1118" t="str">
            <v>NAOC JV OIL FACILITIES</v>
          </cell>
          <cell r="E1118" t="str">
            <v>Progetti Distretto (Prod &amp; Maint, CRV, HSE Security)</v>
          </cell>
          <cell r="F1118">
            <v>0</v>
          </cell>
        </row>
        <row r="1119">
          <cell r="A1119" t="str">
            <v>5ENG0201NOIL380</v>
          </cell>
          <cell r="B1119" t="str">
            <v>CAPEX</v>
          </cell>
          <cell r="C1119" t="str">
            <v>DEVELOPMENT PLANT CONST. COST</v>
          </cell>
          <cell r="D1119" t="str">
            <v>NAOC JV HSE PROJECTS</v>
          </cell>
          <cell r="E1119" t="str">
            <v>Progetti Distretto (Prod &amp; Maint, CRV, HSE Security)</v>
          </cell>
          <cell r="F1119">
            <v>0</v>
          </cell>
        </row>
        <row r="1120">
          <cell r="A1120" t="str">
            <v>5ENG0201NOIL381</v>
          </cell>
          <cell r="B1120" t="str">
            <v>CAPEX</v>
          </cell>
          <cell r="C1120" t="str">
            <v>DEVELOPMENT PLANT CONST. COST</v>
          </cell>
          <cell r="D1120" t="str">
            <v>NAOC JV HSE PROJECTS</v>
          </cell>
          <cell r="E1120" t="str">
            <v>Progetti Distretto (Prod &amp; Maint, CRV, HSE Security)</v>
          </cell>
          <cell r="F1120">
            <v>0</v>
          </cell>
        </row>
        <row r="1121">
          <cell r="A1121" t="str">
            <v>5ENG0201NOIL421</v>
          </cell>
          <cell r="B1121" t="str">
            <v>CAPEX</v>
          </cell>
          <cell r="C1121" t="str">
            <v>DEVELOPMENT PLANT CONST. COST</v>
          </cell>
          <cell r="D1121" t="str">
            <v>NAOC JV HSE PROJECTS</v>
          </cell>
          <cell r="E1121" t="str">
            <v>Progetti Distretto (Prod &amp; Maint, CRV, HSE Security)</v>
          </cell>
          <cell r="F1121">
            <v>0</v>
          </cell>
        </row>
        <row r="1122">
          <cell r="A1122" t="str">
            <v>5ENG0201NOIL438</v>
          </cell>
          <cell r="B1122" t="str">
            <v>CAPEX</v>
          </cell>
          <cell r="C1122" t="str">
            <v>DEVELOPMENT PLANT CONST. COST</v>
          </cell>
          <cell r="D1122" t="str">
            <v>NAOC JV HSE PROJECTS</v>
          </cell>
          <cell r="E1122" t="str">
            <v>Progetti Distretto (Prod &amp; Maint, CRV, HSE Security)</v>
          </cell>
          <cell r="F1122">
            <v>0</v>
          </cell>
        </row>
        <row r="1123">
          <cell r="A1123" t="str">
            <v>5ENG0201NOIL508</v>
          </cell>
          <cell r="B1123" t="str">
            <v>CAPEX</v>
          </cell>
          <cell r="C1123" t="str">
            <v>DEVELOPMENT PLANT CONST. COST</v>
          </cell>
          <cell r="D1123" t="str">
            <v>NAOC JV HSE PROJECTS</v>
          </cell>
          <cell r="E1123" t="str">
            <v>Progetti Distretto (Prod &amp; Maint, CRV, HSE Security)</v>
          </cell>
          <cell r="F1123">
            <v>0</v>
          </cell>
        </row>
        <row r="1124">
          <cell r="A1124" t="str">
            <v>5ENG0201NOIL509</v>
          </cell>
          <cell r="B1124" t="str">
            <v>CAPEX</v>
          </cell>
          <cell r="C1124" t="str">
            <v>DEVELOPMENT PLANT CONST. COST</v>
          </cell>
          <cell r="D1124" t="str">
            <v>NAOC JV OIL FACILITIES</v>
          </cell>
          <cell r="E1124" t="str">
            <v>Progetti Distretto (Prod &amp; Maint, CRV, HSE Security)</v>
          </cell>
          <cell r="F1124">
            <v>0</v>
          </cell>
        </row>
        <row r="1125">
          <cell r="A1125" t="str">
            <v>5ENG0201NOIL511</v>
          </cell>
          <cell r="B1125" t="str">
            <v>CAPEX</v>
          </cell>
          <cell r="C1125" t="str">
            <v>DEVELOPMENT PLANT CONST. COST</v>
          </cell>
          <cell r="D1125" t="str">
            <v>NAOC JV OIL FACILITIES</v>
          </cell>
          <cell r="E1125" t="str">
            <v>Progetti Distretto (Prod &amp; Maint, CRV, HSE Security)</v>
          </cell>
          <cell r="F1125">
            <v>0</v>
          </cell>
        </row>
        <row r="1126">
          <cell r="A1126" t="str">
            <v>5ENG0201NOIL512</v>
          </cell>
          <cell r="B1126" t="str">
            <v>CAPEX</v>
          </cell>
          <cell r="C1126" t="str">
            <v>DEVELOPMENT PLANT CONST. COST</v>
          </cell>
          <cell r="D1126" t="str">
            <v>NAOC JV OIL FACILITIES</v>
          </cell>
          <cell r="E1126" t="str">
            <v>Progetti Distretto (Prod &amp; Maint, CRV, HSE Security)</v>
          </cell>
          <cell r="F1126">
            <v>0</v>
          </cell>
        </row>
        <row r="1127">
          <cell r="A1127" t="str">
            <v>5ENG0201NOIL518</v>
          </cell>
          <cell r="B1127" t="str">
            <v>CAPEX</v>
          </cell>
          <cell r="C1127" t="str">
            <v>DEVELOPMENT PLANT CONST. COST</v>
          </cell>
          <cell r="D1127" t="str">
            <v>NAOC JV HSE PROJECTS</v>
          </cell>
          <cell r="E1127" t="str">
            <v>Progetti Distretto (Prod &amp; Maint, CRV, HSE Security)</v>
          </cell>
          <cell r="F1127">
            <v>0</v>
          </cell>
        </row>
        <row r="1128">
          <cell r="A1128" t="str">
            <v>5ENG0201NOIL533</v>
          </cell>
          <cell r="B1128" t="str">
            <v>CAPEX</v>
          </cell>
          <cell r="C1128" t="str">
            <v>DEVELOPMENT PLANT CONST. COST</v>
          </cell>
          <cell r="D1128" t="str">
            <v>NAOC JV OIL FACILITIES-PD</v>
          </cell>
          <cell r="E1128" t="str">
            <v>PROJECT GMJ (incl unitized - excl drillex)</v>
          </cell>
          <cell r="F1128">
            <v>0</v>
          </cell>
        </row>
        <row r="1129">
          <cell r="A1129" t="str">
            <v>5ENG0201NOIL535</v>
          </cell>
          <cell r="B1129" t="str">
            <v>CAPEX</v>
          </cell>
          <cell r="C1129" t="str">
            <v>DEVELOPMENT PLANT CONST. COST</v>
          </cell>
          <cell r="D1129" t="str">
            <v>NAOC JV HSE PROJECTS</v>
          </cell>
          <cell r="E1129" t="str">
            <v>Progetti Distretto (Prod &amp; Maint, CRV, HSE Security)</v>
          </cell>
          <cell r="F1129">
            <v>0</v>
          </cell>
        </row>
        <row r="1130">
          <cell r="A1130" t="str">
            <v>5ENG0201NOIL536</v>
          </cell>
          <cell r="B1130" t="str">
            <v>CAPEX</v>
          </cell>
          <cell r="C1130" t="str">
            <v>DEVELOPMENT PLANT CONST. COST</v>
          </cell>
          <cell r="D1130" t="str">
            <v>NAOC JV HSE PROJECTS</v>
          </cell>
          <cell r="E1130" t="str">
            <v>Progetti Distretto (Prod &amp; Maint, CRV, HSE Security)</v>
          </cell>
          <cell r="F1130">
            <v>0</v>
          </cell>
        </row>
        <row r="1131">
          <cell r="A1131" t="str">
            <v>5ENG0201NOIL539</v>
          </cell>
          <cell r="B1131" t="str">
            <v>CAPEX</v>
          </cell>
          <cell r="C1131" t="str">
            <v>DEVELOPMENT PLANT CONST. COST</v>
          </cell>
          <cell r="D1131" t="str">
            <v>NAOC JV HSE PROJECTS</v>
          </cell>
          <cell r="E1131" t="str">
            <v>Progetti Distretto (Prod &amp; Maint, CRV, HSE Security)</v>
          </cell>
          <cell r="F1131">
            <v>0</v>
          </cell>
        </row>
        <row r="1132">
          <cell r="A1132" t="str">
            <v>5ENG0201NOIL546</v>
          </cell>
          <cell r="B1132" t="str">
            <v>CAPEX</v>
          </cell>
          <cell r="C1132" t="str">
            <v>DEVELOPMENT PLANT CONST. COST</v>
          </cell>
          <cell r="D1132" t="str">
            <v>NAOC JV OIL FACILITIES</v>
          </cell>
          <cell r="E1132" t="str">
            <v>Progetti Distretto (Prod &amp; Maint, CRV, HSE Security)</v>
          </cell>
          <cell r="F1132">
            <v>0</v>
          </cell>
        </row>
        <row r="1133">
          <cell r="A1133" t="str">
            <v>5ENG0201NOIL548</v>
          </cell>
          <cell r="B1133" t="str">
            <v>CAPEX</v>
          </cell>
          <cell r="C1133" t="str">
            <v>DEVELOPMENT PLANT CONST. COST</v>
          </cell>
          <cell r="D1133" t="str">
            <v>NAOC JV OIL FACILITIES</v>
          </cell>
          <cell r="E1133" t="str">
            <v>Progetti Distretto (Prod &amp; Maint, CRV, HSE Security)</v>
          </cell>
          <cell r="F1133">
            <v>0</v>
          </cell>
        </row>
        <row r="1134">
          <cell r="A1134" t="str">
            <v>5ENG0201NOIL550</v>
          </cell>
          <cell r="B1134" t="str">
            <v>CAPEX</v>
          </cell>
          <cell r="C1134" t="str">
            <v>DEVELOPMENT PLANT CONST. COST</v>
          </cell>
          <cell r="D1134" t="str">
            <v>NAOC JV OIL FACILITIES</v>
          </cell>
          <cell r="E1134" t="str">
            <v>Progetti Distretto (Prod &amp; Maint, CRV, HSE Security)</v>
          </cell>
          <cell r="F1134">
            <v>0</v>
          </cell>
        </row>
        <row r="1135">
          <cell r="A1135" t="str">
            <v>5ENG0201NOIL585</v>
          </cell>
          <cell r="B1135" t="str">
            <v>CAPEX</v>
          </cell>
          <cell r="C1135" t="str">
            <v>DEVELOPMENT PLANT CONST. COST</v>
          </cell>
          <cell r="D1135" t="str">
            <v>NAOC JV HSE PROJECTS</v>
          </cell>
          <cell r="E1135" t="str">
            <v>Progetti Distretto (Prod &amp; Maint, CRV, HSE Security)</v>
          </cell>
          <cell r="F1135">
            <v>0</v>
          </cell>
        </row>
        <row r="1136">
          <cell r="A1136" t="str">
            <v>5ENG0201NOIL598</v>
          </cell>
          <cell r="B1136" t="str">
            <v>CAPEX</v>
          </cell>
          <cell r="C1136" t="str">
            <v>DEVELOPMENT PLANT CONST. COST</v>
          </cell>
          <cell r="D1136" t="str">
            <v>NAOC JV OIL FACILITIES</v>
          </cell>
          <cell r="E1136" t="str">
            <v>Progetti Distretto (Prod &amp; Maint, CRV, HSE Security)</v>
          </cell>
          <cell r="F1136">
            <v>0</v>
          </cell>
        </row>
        <row r="1137">
          <cell r="A1137" t="str">
            <v>5ENG0201NOIL633</v>
          </cell>
          <cell r="B1137" t="str">
            <v>CAPEX</v>
          </cell>
          <cell r="C1137" t="str">
            <v>DEVELOPMENT PLANT CONST. COST</v>
          </cell>
          <cell r="D1137" t="str">
            <v>NAOC JV OIL FACILITIES</v>
          </cell>
          <cell r="E1137" t="str">
            <v>Progetti Distretto (Prod &amp; Maint, CRV, HSE Security)</v>
          </cell>
          <cell r="F1137">
            <v>0</v>
          </cell>
        </row>
        <row r="1138">
          <cell r="A1138" t="str">
            <v>5ENG0201NOIL634</v>
          </cell>
          <cell r="B1138" t="str">
            <v>CAPEX</v>
          </cell>
          <cell r="C1138" t="str">
            <v>DEVELOPMENT PLANT CONST. COST</v>
          </cell>
          <cell r="D1138" t="str">
            <v>NAOC JV OIL FACILITIES</v>
          </cell>
          <cell r="E1138" t="str">
            <v>Progetti Distretto (Prod &amp; Maint, CRV, HSE Security)</v>
          </cell>
          <cell r="F1138">
            <v>0</v>
          </cell>
        </row>
        <row r="1139">
          <cell r="A1139" t="str">
            <v>5ENG0201NOIL636</v>
          </cell>
          <cell r="B1139" t="str">
            <v>CAPEX</v>
          </cell>
          <cell r="C1139" t="str">
            <v>DEVELOPMENT PLANT CONST. COST</v>
          </cell>
          <cell r="D1139" t="str">
            <v>NAOC JV OIL FACILITIES</v>
          </cell>
          <cell r="E1139" t="str">
            <v>Progetti Distretto (Prod &amp; Maint, CRV, HSE Security)</v>
          </cell>
          <cell r="F1139">
            <v>0</v>
          </cell>
        </row>
        <row r="1140">
          <cell r="A1140" t="str">
            <v>5ENG0201NOIL745</v>
          </cell>
          <cell r="B1140" t="str">
            <v>CAPEX</v>
          </cell>
          <cell r="C1140" t="str">
            <v>DEVELOPMENT PLANT CONST. COST</v>
          </cell>
          <cell r="D1140" t="str">
            <v>NAOC JV OIL FACILITIES</v>
          </cell>
          <cell r="E1140" t="str">
            <v>Progetti Distretto (Prod &amp; Maint, CRV, HSE Security)</v>
          </cell>
          <cell r="F1140">
            <v>0</v>
          </cell>
        </row>
        <row r="1141">
          <cell r="A1141" t="str">
            <v>5ENG0201NOIL781</v>
          </cell>
          <cell r="B1141" t="str">
            <v>CAPEX</v>
          </cell>
          <cell r="C1141" t="str">
            <v>DEVELOPMENT PLANT CONST. COST</v>
          </cell>
          <cell r="D1141" t="str">
            <v>NAOC JV HSE PROJECTS</v>
          </cell>
          <cell r="E1141" t="str">
            <v>Progetti Distretto (Prod &amp; Maint, CRV, HSE Security)</v>
          </cell>
          <cell r="F1141">
            <v>0</v>
          </cell>
        </row>
        <row r="1142">
          <cell r="A1142" t="str">
            <v>5ENG0201NOIL795</v>
          </cell>
          <cell r="B1142" t="str">
            <v>CAPEX</v>
          </cell>
          <cell r="C1142" t="str">
            <v>DEVELOPMENT PLANT CONST. COST</v>
          </cell>
          <cell r="D1142" t="str">
            <v>NAOC JV OIL FACILITIES</v>
          </cell>
          <cell r="E1142" t="str">
            <v>Progetti Distretto (Prod &amp; Maint, CRV, HSE Security)</v>
          </cell>
          <cell r="F1142">
            <v>0</v>
          </cell>
        </row>
        <row r="1143">
          <cell r="A1143" t="str">
            <v>5ENG0201NOIL797</v>
          </cell>
          <cell r="B1143" t="str">
            <v>CAPEX</v>
          </cell>
          <cell r="C1143" t="str">
            <v>DEVELOPMENT PLANT CONST. COST</v>
          </cell>
          <cell r="D1143" t="str">
            <v>NAOC JV OIL FACILITIES</v>
          </cell>
          <cell r="E1143" t="str">
            <v>Progetti Distretto (Prod &amp; Maint, CRV, HSE Security)</v>
          </cell>
          <cell r="F1143">
            <v>0</v>
          </cell>
        </row>
        <row r="1144">
          <cell r="A1144" t="str">
            <v>5ENG0201NOIL798</v>
          </cell>
          <cell r="B1144" t="str">
            <v>CAPEX</v>
          </cell>
          <cell r="C1144" t="str">
            <v>DEVELOPMENT PLANT CONST. COST</v>
          </cell>
          <cell r="D1144" t="str">
            <v>NAOC JV HSE PROJECTS</v>
          </cell>
          <cell r="E1144" t="str">
            <v>Progetti Distretto (Prod &amp; Maint, CRV, HSE Security)</v>
          </cell>
          <cell r="F1144">
            <v>0</v>
          </cell>
        </row>
        <row r="1145">
          <cell r="A1145" t="str">
            <v>5ENG0201NOIL802</v>
          </cell>
          <cell r="B1145" t="str">
            <v>CAPEX</v>
          </cell>
          <cell r="C1145" t="str">
            <v>DEVELOPMENT PLANT CONST. COST</v>
          </cell>
          <cell r="D1145" t="str">
            <v>NAOC JV HSE PROJECTS</v>
          </cell>
          <cell r="E1145" t="str">
            <v>Progetti Distretto (Prod &amp; Maint, CRV, HSE Security)</v>
          </cell>
          <cell r="F1145">
            <v>0</v>
          </cell>
        </row>
        <row r="1146">
          <cell r="A1146" t="str">
            <v>5ENG0201NOIL804</v>
          </cell>
          <cell r="B1146" t="str">
            <v>CAPEX</v>
          </cell>
          <cell r="C1146" t="str">
            <v>DEVELOPMENT PLANT CONST. COST</v>
          </cell>
          <cell r="D1146" t="str">
            <v>NAOC JV HSE PROJECTS</v>
          </cell>
          <cell r="E1146" t="str">
            <v>Progetti Distretto (Prod &amp; Maint, CRV, HSE Security)</v>
          </cell>
          <cell r="F1146">
            <v>0</v>
          </cell>
        </row>
        <row r="1147">
          <cell r="A1147" t="str">
            <v>5ENG0201NOIL814</v>
          </cell>
          <cell r="B1147" t="str">
            <v>CAPEX</v>
          </cell>
          <cell r="C1147" t="str">
            <v>DEVELOPMENT PLANT CONST. COST</v>
          </cell>
          <cell r="D1147" t="str">
            <v>NAOC JV OIL FACILITIES</v>
          </cell>
          <cell r="E1147" t="str">
            <v>Progetti Distretto (Prod &amp; Maint, CRV, HSE Security)</v>
          </cell>
          <cell r="F1147">
            <v>0</v>
          </cell>
        </row>
        <row r="1148">
          <cell r="A1148" t="str">
            <v>5ENG0201NOIL818</v>
          </cell>
          <cell r="B1148" t="str">
            <v>CAPEX</v>
          </cell>
          <cell r="C1148" t="str">
            <v>DEVELOPMENT PLANT CONST. COST</v>
          </cell>
          <cell r="D1148" t="str">
            <v>NAOC JV OIL FACILITIES</v>
          </cell>
          <cell r="E1148" t="str">
            <v>Progetti Distretto (Prod &amp; Maint, CRV, HSE Security)</v>
          </cell>
          <cell r="F1148">
            <v>0</v>
          </cell>
        </row>
        <row r="1149">
          <cell r="A1149" t="str">
            <v>5ENG0201NOIL820</v>
          </cell>
          <cell r="B1149" t="str">
            <v>CAPEX</v>
          </cell>
          <cell r="C1149" t="str">
            <v>DEVELOPMENT PLANT CONST. COST</v>
          </cell>
          <cell r="D1149" t="str">
            <v>NAOC JV OIL FACILITIES</v>
          </cell>
          <cell r="E1149" t="str">
            <v>Progetti Distretto (Prod &amp; Maint, CRV, HSE Security)</v>
          </cell>
          <cell r="F1149">
            <v>0</v>
          </cell>
        </row>
        <row r="1150">
          <cell r="A1150" t="str">
            <v>5ENG0201NOIL825</v>
          </cell>
          <cell r="B1150" t="str">
            <v>CAPEX</v>
          </cell>
          <cell r="C1150" t="str">
            <v>DEVELOPMENT PLANT CONST. COST</v>
          </cell>
          <cell r="D1150" t="str">
            <v>NAOC JV HSE PROJECTS</v>
          </cell>
          <cell r="E1150" t="str">
            <v>Progetti Distretto (Prod &amp; Maint, CRV, HSE Security)</v>
          </cell>
          <cell r="F1150">
            <v>0</v>
          </cell>
        </row>
        <row r="1151">
          <cell r="A1151" t="str">
            <v>5ENG0201NOIL827</v>
          </cell>
          <cell r="B1151" t="str">
            <v>CAPEX</v>
          </cell>
          <cell r="C1151" t="str">
            <v>DEVELOPMENT PLANT CONST. COST</v>
          </cell>
          <cell r="D1151" t="str">
            <v>NAOC JV HSE PROJECTS</v>
          </cell>
          <cell r="E1151" t="str">
            <v>Progetti Distretto (Prod &amp; Maint, CRV, HSE Security)</v>
          </cell>
          <cell r="F1151">
            <v>0</v>
          </cell>
        </row>
        <row r="1152">
          <cell r="A1152" t="str">
            <v>5ENG0201NOIL828</v>
          </cell>
          <cell r="B1152" t="str">
            <v>CAPEX</v>
          </cell>
          <cell r="C1152" t="str">
            <v>DEVELOPMENT PLANT CONST. COST</v>
          </cell>
          <cell r="D1152" t="str">
            <v>NAOC JV HSE PROJECTS</v>
          </cell>
          <cell r="E1152" t="str">
            <v>Progetti Distretto (Prod &amp; Maint, CRV, HSE Security)</v>
          </cell>
          <cell r="F1152">
            <v>0</v>
          </cell>
        </row>
        <row r="1153">
          <cell r="A1153" t="str">
            <v>5ENG0201NOIL829</v>
          </cell>
          <cell r="B1153" t="str">
            <v>CAPEX</v>
          </cell>
          <cell r="C1153" t="str">
            <v>DEVELOPMENT PLANT CONST. COST</v>
          </cell>
          <cell r="D1153" t="str">
            <v>NAOC JV OIL FACILITIES</v>
          </cell>
          <cell r="E1153" t="str">
            <v>Progetti Distretto (Prod &amp; Maint, CRV, HSE Security)</v>
          </cell>
          <cell r="F1153">
            <v>0</v>
          </cell>
        </row>
        <row r="1154">
          <cell r="A1154" t="str">
            <v>5ENG0201NOIL830</v>
          </cell>
          <cell r="B1154" t="str">
            <v>CAPEX</v>
          </cell>
          <cell r="C1154" t="str">
            <v>DEVELOPMENT PLANT CONST. COST</v>
          </cell>
          <cell r="D1154" t="str">
            <v>NAOC JV OIL FACILITIES</v>
          </cell>
          <cell r="E1154" t="str">
            <v>Progetti Distretto (Prod &amp; Maint, CRV, HSE Security)</v>
          </cell>
          <cell r="F1154">
            <v>0</v>
          </cell>
        </row>
        <row r="1155">
          <cell r="A1155" t="str">
            <v>5ENG0201NOIL831</v>
          </cell>
          <cell r="B1155" t="str">
            <v>CAPEX</v>
          </cell>
          <cell r="C1155" t="str">
            <v>DEVELOPMENT PLANT CONST. COST</v>
          </cell>
          <cell r="D1155" t="str">
            <v>NAOC JV HSE PROJECTS</v>
          </cell>
          <cell r="E1155" t="str">
            <v>Progetti Distretto (Prod &amp; Maint, CRV, HSE Security)</v>
          </cell>
          <cell r="F1155">
            <v>0</v>
          </cell>
        </row>
        <row r="1156">
          <cell r="A1156" t="str">
            <v>5ENG0201NOIL834</v>
          </cell>
          <cell r="B1156" t="str">
            <v>CAPEX</v>
          </cell>
          <cell r="C1156" t="str">
            <v>DEVELOPMENT PLANT CONST. COST</v>
          </cell>
          <cell r="D1156" t="str">
            <v>NAOC JV HSE PROJECTS</v>
          </cell>
          <cell r="E1156" t="str">
            <v>Progetti Distretto (Prod &amp; Maint, CRV, HSE Security)</v>
          </cell>
          <cell r="F1156">
            <v>0</v>
          </cell>
        </row>
        <row r="1157">
          <cell r="A1157" t="str">
            <v>5ENG0201NOIL835</v>
          </cell>
          <cell r="B1157" t="str">
            <v>CAPEX</v>
          </cell>
          <cell r="C1157" t="str">
            <v>DEVELOPMENT PLANT CONST. COST</v>
          </cell>
          <cell r="D1157" t="str">
            <v>NAOC JV HSE PROJECTS</v>
          </cell>
          <cell r="E1157" t="str">
            <v>Progetti Distretto (Prod &amp; Maint, CRV, HSE Security)</v>
          </cell>
          <cell r="F1157">
            <v>0</v>
          </cell>
        </row>
        <row r="1158">
          <cell r="A1158" t="str">
            <v>5ENG0201NOIL838</v>
          </cell>
          <cell r="B1158" t="str">
            <v>CAPEX</v>
          </cell>
          <cell r="C1158" t="str">
            <v>DEVELOPMENT PLANT CONST. COST</v>
          </cell>
          <cell r="D1158" t="str">
            <v>NAOC JV OIL FACILITIES</v>
          </cell>
          <cell r="E1158" t="str">
            <v>Progetti Distretto (Prod &amp; Maint, CRV, HSE Security)</v>
          </cell>
          <cell r="F1158">
            <v>0</v>
          </cell>
        </row>
        <row r="1159">
          <cell r="A1159" t="str">
            <v>5ENG0201NOIL839</v>
          </cell>
          <cell r="B1159" t="str">
            <v>CAPEX</v>
          </cell>
          <cell r="C1159" t="str">
            <v>FIXED ASSET</v>
          </cell>
          <cell r="D1159" t="str">
            <v>FIXED ASSET</v>
          </cell>
          <cell r="E1159" t="str">
            <v>FIXED ASSET</v>
          </cell>
          <cell r="F1159">
            <v>0</v>
          </cell>
        </row>
        <row r="1160">
          <cell r="A1160" t="str">
            <v>5ENG0201NOIL840</v>
          </cell>
          <cell r="B1160" t="str">
            <v>CAPEX</v>
          </cell>
          <cell r="C1160" t="str">
            <v>DEVELOPMENT PLANT CONST. COST</v>
          </cell>
          <cell r="D1160" t="str">
            <v>NAOC JV HSE PROJECTS</v>
          </cell>
          <cell r="E1160" t="str">
            <v>Progetti Distretto (Prod &amp; Maint, CRV, HSE Security)</v>
          </cell>
          <cell r="F1160">
            <v>0</v>
          </cell>
        </row>
        <row r="1161">
          <cell r="A1161" t="str">
            <v>5ENG0201NOIL842</v>
          </cell>
          <cell r="B1161" t="str">
            <v>CAPEX</v>
          </cell>
          <cell r="C1161" t="str">
            <v>FIXED ASSET</v>
          </cell>
          <cell r="D1161" t="str">
            <v>FIXED ASSET</v>
          </cell>
          <cell r="E1161" t="str">
            <v>FIXED ASSET</v>
          </cell>
          <cell r="F1161">
            <v>0</v>
          </cell>
        </row>
        <row r="1162">
          <cell r="A1162" t="str">
            <v>5ENG0201NOIL843</v>
          </cell>
          <cell r="B1162" t="str">
            <v>CAPEX</v>
          </cell>
          <cell r="C1162" t="str">
            <v>DEVELOPMENT PLANT CONST. COST</v>
          </cell>
          <cell r="D1162" t="str">
            <v>NAOC JV HSE PROJECTS</v>
          </cell>
          <cell r="E1162" t="str">
            <v>Progetti Distretto (Prod &amp; Maint, CRV, HSE Security)</v>
          </cell>
          <cell r="F1162">
            <v>0</v>
          </cell>
        </row>
        <row r="1163">
          <cell r="A1163" t="str">
            <v>5ENG0201NOIL859</v>
          </cell>
          <cell r="B1163" t="str">
            <v>CAPEX</v>
          </cell>
          <cell r="C1163" t="str">
            <v>FIXED ASSET</v>
          </cell>
          <cell r="D1163" t="str">
            <v>FIXED ASSET</v>
          </cell>
          <cell r="E1163" t="str">
            <v>FIXED ASSET</v>
          </cell>
          <cell r="F1163">
            <v>0</v>
          </cell>
        </row>
        <row r="1164">
          <cell r="A1164" t="str">
            <v>5ENG0201NOIL860</v>
          </cell>
          <cell r="B1164" t="str">
            <v>CAPEX</v>
          </cell>
          <cell r="C1164" t="str">
            <v>DEVELOPMENT PLANT CONST. COST</v>
          </cell>
          <cell r="D1164" t="str">
            <v>NAOC JV HSE PROJECTS</v>
          </cell>
          <cell r="E1164" t="str">
            <v>Progetti Distretto (Prod &amp; Maint, CRV, HSE Security)</v>
          </cell>
          <cell r="F1164">
            <v>0</v>
          </cell>
        </row>
        <row r="1165">
          <cell r="A1165" t="str">
            <v>5ENG0201NOIL861</v>
          </cell>
          <cell r="B1165" t="str">
            <v>CAPEX</v>
          </cell>
          <cell r="C1165" t="str">
            <v>DEVELOPMENT PLANT CONST. COST</v>
          </cell>
          <cell r="D1165" t="str">
            <v>NAOC JV HSE PROJECTS</v>
          </cell>
          <cell r="E1165" t="str">
            <v>Progetti Distretto (Prod &amp; Maint, CRV, HSE Security)</v>
          </cell>
          <cell r="F1165">
            <v>0</v>
          </cell>
        </row>
        <row r="1166">
          <cell r="A1166" t="str">
            <v>5ENG0201NOIL862</v>
          </cell>
          <cell r="B1166" t="str">
            <v>CAPEX</v>
          </cell>
          <cell r="C1166" t="str">
            <v>DEVELOPMENT PLANT CONST. COST</v>
          </cell>
          <cell r="D1166" t="str">
            <v>NAOC JV HSE PROJECTS</v>
          </cell>
          <cell r="E1166" t="str">
            <v>Progetti Distretto (Prod &amp; Maint, CRV, HSE Security)</v>
          </cell>
          <cell r="F1166">
            <v>0</v>
          </cell>
        </row>
        <row r="1167">
          <cell r="A1167" t="str">
            <v>5ENG0201NOIL865</v>
          </cell>
          <cell r="B1167" t="str">
            <v>CAPEX</v>
          </cell>
          <cell r="C1167" t="str">
            <v>DEVELOPMENT PLANT CONST. COST</v>
          </cell>
          <cell r="D1167" t="str">
            <v>NAOC JV OIL FACILITIES</v>
          </cell>
          <cell r="E1167" t="str">
            <v>Progetti Distretto (Prod &amp; Maint, CRV, HSE Security)</v>
          </cell>
          <cell r="F1167">
            <v>0</v>
          </cell>
        </row>
        <row r="1168">
          <cell r="A1168" t="str">
            <v>5ENG0201NOIL867</v>
          </cell>
          <cell r="B1168" t="str">
            <v>CAPEX</v>
          </cell>
          <cell r="C1168" t="str">
            <v>DEVELOPMENT PLANT CONST. COST</v>
          </cell>
          <cell r="D1168" t="str">
            <v>NAOC JV OIL FACILITIES</v>
          </cell>
          <cell r="E1168" t="str">
            <v>Progetti Distretto (Prod &amp; Maint, CRV, HSE Security)</v>
          </cell>
          <cell r="F1168">
            <v>0</v>
          </cell>
        </row>
        <row r="1169">
          <cell r="A1169" t="str">
            <v>5ENG0201NOIL868</v>
          </cell>
          <cell r="B1169" t="str">
            <v>CAPEX</v>
          </cell>
          <cell r="C1169" t="str">
            <v>DEVELOPMENT PLANT CONST. COST</v>
          </cell>
          <cell r="D1169" t="str">
            <v>NAOC JV OIL FACILITIES</v>
          </cell>
          <cell r="E1169" t="str">
            <v>Progetti Distretto (Prod &amp; Maint, CRV, HSE Security)</v>
          </cell>
          <cell r="F1169">
            <v>0</v>
          </cell>
        </row>
        <row r="1170">
          <cell r="A1170" t="str">
            <v>5ENG0201NOIL869</v>
          </cell>
          <cell r="B1170" t="str">
            <v>CAPEX</v>
          </cell>
          <cell r="C1170" t="str">
            <v>DEVELOPMENT PLANT CONST. COST</v>
          </cell>
          <cell r="D1170" t="str">
            <v>NAOC JV OIL FACILITIES</v>
          </cell>
          <cell r="E1170" t="str">
            <v>Progetti Distretto (Prod &amp; Maint, CRV, HSE Security)</v>
          </cell>
          <cell r="F1170">
            <v>0</v>
          </cell>
        </row>
        <row r="1171">
          <cell r="A1171" t="str">
            <v>5ENG0201NOIL872</v>
          </cell>
          <cell r="B1171" t="str">
            <v>CAPEX</v>
          </cell>
          <cell r="C1171" t="str">
            <v>DEVELOPMENT PLANT CONST. COST</v>
          </cell>
          <cell r="D1171" t="str">
            <v>NAOC JV HSE PROJECTS</v>
          </cell>
          <cell r="E1171" t="str">
            <v>Progetti Distretto (Prod &amp; Maint, CRV, HSE Security)</v>
          </cell>
          <cell r="F1171">
            <v>0</v>
          </cell>
        </row>
        <row r="1172">
          <cell r="A1172" t="str">
            <v>5ENG0201NOIL896</v>
          </cell>
          <cell r="B1172" t="str">
            <v>CAPEX</v>
          </cell>
          <cell r="C1172" t="str">
            <v>DEVELOPMENT PLANT CONST. COST</v>
          </cell>
          <cell r="D1172" t="str">
            <v>NAOC JV OIL FACILITIES</v>
          </cell>
          <cell r="E1172" t="str">
            <v>Progetti Distretto (Prod &amp; Maint, CRV, HSE Security)</v>
          </cell>
          <cell r="F1172">
            <v>0</v>
          </cell>
        </row>
        <row r="1173">
          <cell r="A1173" t="str">
            <v>5ENG0201NOIL897</v>
          </cell>
          <cell r="B1173" t="str">
            <v>CAPEX</v>
          </cell>
          <cell r="C1173" t="str">
            <v>DEVELOPMENT PLANT CONST. COST</v>
          </cell>
          <cell r="D1173" t="str">
            <v>NAOC JV OIL FACILITIES</v>
          </cell>
          <cell r="E1173" t="str">
            <v>Progetti Distretto (Prod &amp; Maint, CRV, HSE Security)</v>
          </cell>
          <cell r="F1173">
            <v>0</v>
          </cell>
        </row>
        <row r="1174">
          <cell r="A1174" t="str">
            <v>5ENG0201NOIL908</v>
          </cell>
          <cell r="B1174" t="str">
            <v>CAPEX</v>
          </cell>
          <cell r="C1174" t="str">
            <v>DEVELOPMENT PLANT CONST. COST</v>
          </cell>
          <cell r="D1174" t="str">
            <v>NAOC JV HSE PROJECTS</v>
          </cell>
          <cell r="E1174" t="str">
            <v>Progetti Distretto (Prod &amp; Maint, CRV, HSE Security)</v>
          </cell>
          <cell r="F1174">
            <v>0</v>
          </cell>
        </row>
        <row r="1175">
          <cell r="A1175" t="str">
            <v>5ENG0201NOIL909</v>
          </cell>
          <cell r="B1175" t="str">
            <v>CAPEX</v>
          </cell>
          <cell r="C1175" t="str">
            <v>DEVELOPMENT PLANT CONST. COST</v>
          </cell>
          <cell r="D1175" t="str">
            <v>NAOC JV OIL FACILITIES</v>
          </cell>
          <cell r="E1175" t="str">
            <v>Progetti Distretto (Prod &amp; Maint, CRV, HSE Security)</v>
          </cell>
          <cell r="F1175">
            <v>0</v>
          </cell>
        </row>
        <row r="1176">
          <cell r="A1176" t="str">
            <v>5ENG0201NOIL912</v>
          </cell>
          <cell r="B1176" t="str">
            <v>CAPEX</v>
          </cell>
          <cell r="C1176" t="str">
            <v>DEVELOPMENT PLANT CONST. COST</v>
          </cell>
          <cell r="D1176" t="str">
            <v>NAOC JV HSE PROJECTS</v>
          </cell>
          <cell r="E1176" t="str">
            <v>Progetti Distretto (Prod &amp; Maint, CRV, HSE Security)</v>
          </cell>
          <cell r="F1176">
            <v>0</v>
          </cell>
        </row>
        <row r="1177">
          <cell r="A1177" t="str">
            <v>5ENG0201NOIL914</v>
          </cell>
          <cell r="B1177" t="str">
            <v>CAPEX</v>
          </cell>
          <cell r="C1177" t="str">
            <v>DEVELOPMENT PLANT CONST. COST</v>
          </cell>
          <cell r="D1177" t="str">
            <v>NAOC JV HSE PROJECTS</v>
          </cell>
          <cell r="E1177" t="str">
            <v>Progetti Distretto (Prod &amp; Maint, CRV, HSE Security)</v>
          </cell>
          <cell r="F1177">
            <v>0</v>
          </cell>
        </row>
        <row r="1178">
          <cell r="A1178" t="str">
            <v>5ENG0201NOIL922</v>
          </cell>
          <cell r="B1178" t="str">
            <v>CAPEX</v>
          </cell>
          <cell r="C1178" t="str">
            <v>DEVELOPMENT PLANT CONST. COST</v>
          </cell>
          <cell r="D1178" t="str">
            <v>NAOC JV HSE PROJECTS</v>
          </cell>
          <cell r="E1178" t="str">
            <v>Progetti Distretto (Prod &amp; Maint, CRV, HSE Security)</v>
          </cell>
          <cell r="F1178">
            <v>0</v>
          </cell>
        </row>
        <row r="1179">
          <cell r="A1179" t="str">
            <v>5ENG0201NOIL923</v>
          </cell>
          <cell r="B1179" t="str">
            <v>CAPEX</v>
          </cell>
          <cell r="C1179" t="str">
            <v>DEVELOPMENT PLANT CONST. COST</v>
          </cell>
          <cell r="D1179" t="str">
            <v>NAOC JV HSE PROJECTS</v>
          </cell>
          <cell r="E1179" t="str">
            <v>Progetti Distretto (Prod &amp; Maint, CRV, HSE Security)</v>
          </cell>
          <cell r="F1179">
            <v>0</v>
          </cell>
        </row>
        <row r="1180">
          <cell r="A1180" t="str">
            <v>5ENG0201NOIL924</v>
          </cell>
          <cell r="B1180" t="str">
            <v>CAPEX</v>
          </cell>
          <cell r="C1180" t="str">
            <v>DEVELOPMENT PLANT CONST. COST</v>
          </cell>
          <cell r="D1180" t="str">
            <v>NAOC JV HSE PROJECTS</v>
          </cell>
          <cell r="E1180" t="str">
            <v>Progetti Distretto (Prod &amp; Maint, CRV, HSE Security)</v>
          </cell>
          <cell r="F1180">
            <v>0</v>
          </cell>
        </row>
        <row r="1181">
          <cell r="A1181" t="str">
            <v>5ENG0201NOIL925</v>
          </cell>
          <cell r="B1181" t="str">
            <v>CAPEX</v>
          </cell>
          <cell r="C1181" t="str">
            <v>DEVELOPMENT PLANT CONST. COST</v>
          </cell>
          <cell r="D1181" t="str">
            <v>NAOC JV HSE PROJECTS</v>
          </cell>
          <cell r="E1181" t="str">
            <v>Progetti Distretto (Prod &amp; Maint, CRV, HSE Security)</v>
          </cell>
          <cell r="F1181">
            <v>0</v>
          </cell>
        </row>
        <row r="1182">
          <cell r="A1182" t="str">
            <v>5ENG0201NOILP32</v>
          </cell>
          <cell r="B1182" t="str">
            <v>CAPEX</v>
          </cell>
          <cell r="C1182" t="str">
            <v>DEVELOPMENT PLANT CONST. COST</v>
          </cell>
          <cell r="D1182" t="str">
            <v>NAOC JV OIL FACILITIES</v>
          </cell>
          <cell r="E1182" t="str">
            <v>Progetti Distretto (Prod &amp; Maint, CRV, HSE Security)</v>
          </cell>
          <cell r="F1182">
            <v>0</v>
          </cell>
        </row>
        <row r="1183">
          <cell r="A1183" t="str">
            <v>5ENG0201NWEL852</v>
          </cell>
          <cell r="B1183" t="str">
            <v>CAPEX</v>
          </cell>
          <cell r="C1183" t="str">
            <v>DEVELOPMENT PLANT CONST. COST</v>
          </cell>
          <cell r="D1183" t="str">
            <v>NAOC JV HSE PROJECTS</v>
          </cell>
          <cell r="E1183" t="str">
            <v>Progetti Distretto (Prod &amp; Maint, CRV, HSE Security)</v>
          </cell>
          <cell r="F1183">
            <v>0</v>
          </cell>
        </row>
        <row r="1184">
          <cell r="A1184" t="str">
            <v>5ENG0201NWEL896</v>
          </cell>
          <cell r="B1184" t="str">
            <v>CAPEX</v>
          </cell>
          <cell r="C1184" t="str">
            <v>DEVELOPMENT PLANT CONST. COST</v>
          </cell>
          <cell r="D1184" t="str">
            <v>NAOC JV HSE PROJECTS</v>
          </cell>
          <cell r="E1184" t="str">
            <v>Progetti Distretto (Prod &amp; Maint, CRV, HSE Security)</v>
          </cell>
          <cell r="F1184">
            <v>0</v>
          </cell>
        </row>
        <row r="1185">
          <cell r="A1185" t="str">
            <v>5ENG0201PODD101</v>
          </cell>
          <cell r="B1185" t="str">
            <v>CAPEX</v>
          </cell>
          <cell r="C1185" t="str">
            <v>DEVELOPMENT PLANT CONST. COST</v>
          </cell>
          <cell r="D1185" t="str">
            <v>NAOC JV OIL FACILITIES</v>
          </cell>
          <cell r="E1185" t="str">
            <v>Progetti Distretto (Prod &amp; Maint, CRV, HSE Security)</v>
          </cell>
          <cell r="F1185">
            <v>0</v>
          </cell>
        </row>
        <row r="1186">
          <cell r="A1186" t="str">
            <v>5ENG0201SAOD860</v>
          </cell>
          <cell r="B1186" t="str">
            <v>CAPEX</v>
          </cell>
          <cell r="C1186" t="str">
            <v>FIXED ASSET</v>
          </cell>
          <cell r="D1186" t="str">
            <v>FIXED ASSET</v>
          </cell>
          <cell r="E1186" t="str">
            <v>FIXED ASSET</v>
          </cell>
          <cell r="F1186">
            <v>0</v>
          </cell>
        </row>
        <row r="1187">
          <cell r="A1187" t="str">
            <v>5ENG0201SAOD873</v>
          </cell>
          <cell r="B1187" t="str">
            <v>CAPEX</v>
          </cell>
          <cell r="C1187" t="str">
            <v>DEVELOPMENT PLANT CONST. COST</v>
          </cell>
          <cell r="D1187" t="str">
            <v>NAOC JV HSE PROJECTS</v>
          </cell>
          <cell r="E1187" t="str">
            <v>Progetti Distretto (Prod &amp; Maint, CRV, HSE Security)</v>
          </cell>
          <cell r="F1187">
            <v>0</v>
          </cell>
        </row>
        <row r="1188">
          <cell r="A1188" t="str">
            <v>5ENG0201SECD104</v>
          </cell>
          <cell r="B1188" t="str">
            <v>CAPEX</v>
          </cell>
          <cell r="C1188" t="str">
            <v>DEVELOPMENT PLANT CONST. COST</v>
          </cell>
          <cell r="D1188" t="str">
            <v>NAOC JV HSE PROJECTS</v>
          </cell>
          <cell r="E1188" t="str">
            <v>Progetti Distretto (Prod &amp; Maint, CRV, HSE Security)</v>
          </cell>
          <cell r="F1188">
            <v>0</v>
          </cell>
        </row>
        <row r="1189">
          <cell r="A1189" t="str">
            <v>5ENG0201SECD105</v>
          </cell>
          <cell r="B1189" t="str">
            <v>CAPEX</v>
          </cell>
          <cell r="C1189" t="str">
            <v>DEVELOPMENT PLANT CONST. COST</v>
          </cell>
          <cell r="D1189" t="str">
            <v>NAOC JV HSE PROJECTS</v>
          </cell>
          <cell r="E1189" t="str">
            <v>Progetti Distretto (Prod &amp; Maint, CRV, HSE Security)</v>
          </cell>
          <cell r="F1189">
            <v>0</v>
          </cell>
        </row>
        <row r="1190">
          <cell r="A1190" t="str">
            <v>5ENG0201SECD106</v>
          </cell>
          <cell r="B1190" t="str">
            <v>CAPEX</v>
          </cell>
          <cell r="C1190" t="str">
            <v>DEVELOPMENT PLANT CONST. COST</v>
          </cell>
          <cell r="D1190" t="str">
            <v>NAOC JV HSE PROJECTS</v>
          </cell>
          <cell r="E1190" t="str">
            <v>Progetti Distretto (Prod &amp; Maint, CRV, HSE Security)</v>
          </cell>
          <cell r="F1190">
            <v>0</v>
          </cell>
        </row>
        <row r="1191">
          <cell r="A1191" t="str">
            <v>5ENG0201SECD107</v>
          </cell>
          <cell r="B1191" t="str">
            <v>CAPEX</v>
          </cell>
          <cell r="C1191" t="str">
            <v>DEVELOPMENT PLANT CONST. COST</v>
          </cell>
          <cell r="D1191" t="str">
            <v>NAOC JV HSE PROJECTS</v>
          </cell>
          <cell r="E1191" t="str">
            <v>Progetti Distretto (Prod &amp; Maint, CRV, HSE Security)</v>
          </cell>
          <cell r="F1191">
            <v>0</v>
          </cell>
        </row>
        <row r="1192">
          <cell r="A1192" t="str">
            <v>5ENG0201SECD108</v>
          </cell>
          <cell r="B1192" t="str">
            <v>CAPEX</v>
          </cell>
          <cell r="C1192" t="str">
            <v>DEVELOPMENT PLANT CONST. COST</v>
          </cell>
          <cell r="D1192" t="str">
            <v>NAOC JV HSE PROJECTS</v>
          </cell>
          <cell r="E1192" t="str">
            <v>Progetti Distretto (Prod &amp; Maint, CRV, HSE Security)</v>
          </cell>
          <cell r="F1192">
            <v>0</v>
          </cell>
        </row>
        <row r="1193">
          <cell r="A1193" t="str">
            <v>5ENG0201SECD109</v>
          </cell>
          <cell r="B1193" t="str">
            <v>CAPEX</v>
          </cell>
          <cell r="C1193" t="str">
            <v>DEVELOPMENT PLANT CONST. COST</v>
          </cell>
          <cell r="D1193" t="str">
            <v>NAOC JV HSE PROJECTS</v>
          </cell>
          <cell r="E1193" t="str">
            <v>Progetti Distretto (Prod &amp; Maint, CRV, HSE Security)</v>
          </cell>
          <cell r="F1193">
            <v>0</v>
          </cell>
        </row>
        <row r="1194">
          <cell r="A1194" t="str">
            <v>5ENG0201SECD110</v>
          </cell>
          <cell r="B1194" t="str">
            <v>CAPEX</v>
          </cell>
          <cell r="C1194" t="str">
            <v>DEVELOPMENT PLANT CONST. COST</v>
          </cell>
          <cell r="D1194" t="str">
            <v>NAOC JV HSE PROJECTS</v>
          </cell>
          <cell r="E1194" t="str">
            <v>Progetti Distretto (Prod &amp; Maint, CRV, HSE Security)</v>
          </cell>
          <cell r="F1194">
            <v>0</v>
          </cell>
        </row>
        <row r="1195">
          <cell r="A1195" t="str">
            <v>5ENG0201SECD113</v>
          </cell>
          <cell r="B1195" t="str">
            <v>CAPEX</v>
          </cell>
          <cell r="C1195" t="str">
            <v>DEVELOPMENT PLANT CONST. COST</v>
          </cell>
          <cell r="D1195" t="str">
            <v>NAOC JV HSE PROJECTS</v>
          </cell>
          <cell r="E1195" t="str">
            <v>Progetti Distretto (Prod &amp; Maint, CRV, HSE Security)</v>
          </cell>
          <cell r="F1195">
            <v>0</v>
          </cell>
        </row>
        <row r="1196">
          <cell r="A1196" t="str">
            <v>5ENG0205NOIL524</v>
          </cell>
          <cell r="B1196" t="str">
            <v>CAPEX</v>
          </cell>
          <cell r="C1196" t="str">
            <v>DEVELOPMENT PLANT CONST. COST</v>
          </cell>
          <cell r="D1196" t="str">
            <v>NAOC JV HSE PROJECTS</v>
          </cell>
          <cell r="E1196" t="str">
            <v>Progetti Distretto (Prod &amp; Maint, CRV, HSE Security)</v>
          </cell>
          <cell r="F1196">
            <v>0</v>
          </cell>
        </row>
        <row r="1197">
          <cell r="A1197" t="str">
            <v>5ENG0205PSAM100</v>
          </cell>
          <cell r="B1197" t="str">
            <v>CAPEX</v>
          </cell>
          <cell r="C1197" t="str">
            <v>DEVELOPMENT PLANT CONST. COST</v>
          </cell>
          <cell r="D1197" t="str">
            <v>NAOC JV HSE PROJECTS</v>
          </cell>
          <cell r="E1197" t="str">
            <v>Progetti Distretto (Prod &amp; Maint, CRV, HSE Security)</v>
          </cell>
          <cell r="F1197">
            <v>0</v>
          </cell>
        </row>
        <row r="1198">
          <cell r="A1198" t="str">
            <v>5ENG0205PSAM101</v>
          </cell>
          <cell r="B1198" t="str">
            <v>CAPEX</v>
          </cell>
          <cell r="C1198" t="str">
            <v>DEVELOPMENT PLANT CONST. COST</v>
          </cell>
          <cell r="D1198" t="str">
            <v>NAOC JV HSE PROJECTS</v>
          </cell>
          <cell r="E1198" t="str">
            <v>Progetti Distretto (Prod &amp; Maint, CRV, HSE Security)</v>
          </cell>
          <cell r="F1198">
            <v>0</v>
          </cell>
        </row>
        <row r="1199">
          <cell r="A1199" t="str">
            <v>5ENG0205PSAM644</v>
          </cell>
          <cell r="B1199" t="str">
            <v>CAPEX</v>
          </cell>
          <cell r="C1199" t="str">
            <v>DEVELOPMENT PLANT CONST. COST</v>
          </cell>
          <cell r="D1199" t="str">
            <v>NAOC JV HSE PROJECTS</v>
          </cell>
          <cell r="E1199" t="str">
            <v>Progetti Distretto (Prod &amp; Maint, CRV, HSE Security)</v>
          </cell>
          <cell r="F1199">
            <v>0</v>
          </cell>
        </row>
        <row r="1200">
          <cell r="A1200" t="str">
            <v>5ENG0205SAMA402</v>
          </cell>
          <cell r="B1200" t="str">
            <v>CAPEX</v>
          </cell>
          <cell r="C1200" t="str">
            <v>DEVELOPMENT PLANT CONST. COST</v>
          </cell>
          <cell r="D1200" t="str">
            <v>NAOC JV HSE PROJECTS</v>
          </cell>
          <cell r="E1200" t="str">
            <v>Progetti Distretto (Prod &amp; Maint, CRV, HSE Security)</v>
          </cell>
          <cell r="F1200">
            <v>0</v>
          </cell>
        </row>
        <row r="1201">
          <cell r="A1201" t="str">
            <v>5ENG0205SAMA404</v>
          </cell>
          <cell r="B1201" t="str">
            <v>CAPEX</v>
          </cell>
          <cell r="C1201" t="str">
            <v>DEVELOPMENT PLANT CONST. COST</v>
          </cell>
          <cell r="D1201" t="str">
            <v>NAOC JV HSE PROJECTS</v>
          </cell>
          <cell r="E1201" t="str">
            <v>Progetti Distretto (Prod &amp; Maint, CRV, HSE Security)</v>
          </cell>
          <cell r="F1201">
            <v>0</v>
          </cell>
        </row>
        <row r="1202">
          <cell r="A1202" t="str">
            <v>5ENG0205SAMA899</v>
          </cell>
          <cell r="B1202" t="str">
            <v>CAPEX</v>
          </cell>
          <cell r="C1202" t="str">
            <v>DEVELOPMENT PLANT CONST. COST</v>
          </cell>
          <cell r="D1202" t="str">
            <v>NAOC JV WELLS</v>
          </cell>
          <cell r="E1202" t="str">
            <v>drilling NAOC JV</v>
          </cell>
          <cell r="F1202">
            <v>0</v>
          </cell>
        </row>
        <row r="1203">
          <cell r="A1203" t="str">
            <v>5ENG0207JWLD647</v>
          </cell>
          <cell r="B1203" t="str">
            <v>CAPEX</v>
          </cell>
          <cell r="C1203" t="str">
            <v>DEVELOPMENT PLANT CONST. COST</v>
          </cell>
          <cell r="D1203" t="str">
            <v>NAOC JV HSE PROJECTS</v>
          </cell>
          <cell r="E1203" t="str">
            <v>Progetti Distretto (Prod &amp; Maint, CRV, HSE Security)</v>
          </cell>
          <cell r="F1203">
            <v>0</v>
          </cell>
        </row>
        <row r="1204">
          <cell r="A1204" t="str">
            <v>5ENG0207JWLD855</v>
          </cell>
          <cell r="B1204" t="str">
            <v>CAPEX</v>
          </cell>
          <cell r="C1204" t="str">
            <v>DEVELOPMENT PLANT CONST. COST</v>
          </cell>
          <cell r="D1204" t="str">
            <v>NAOC JV GAS FACILITIES</v>
          </cell>
          <cell r="E1204" t="str">
            <v>Progetti Distretto (Prod &amp; Maint, CRV, HSE Security)</v>
          </cell>
          <cell r="F1204">
            <v>0</v>
          </cell>
        </row>
        <row r="1205">
          <cell r="A1205" t="str">
            <v>5ENG0207NGAF846</v>
          </cell>
          <cell r="B1205" t="str">
            <v>CAPEX</v>
          </cell>
          <cell r="C1205" t="str">
            <v>DEVELOPMENT PLANT CONST. COST</v>
          </cell>
          <cell r="D1205" t="str">
            <v>NAOC JV GAS FACILITIES</v>
          </cell>
          <cell r="E1205" t="str">
            <v>Progetti Distretto (Prod &amp; Maint, CRV, HSE Security)</v>
          </cell>
          <cell r="F1205">
            <v>0</v>
          </cell>
        </row>
        <row r="1206">
          <cell r="A1206" t="str">
            <v>5ENG0207NGAF851</v>
          </cell>
          <cell r="B1206" t="str">
            <v>CAPEX</v>
          </cell>
          <cell r="C1206" t="str">
            <v>DEVELOPMENT PLANT CONST. COST</v>
          </cell>
          <cell r="D1206" t="str">
            <v>NAOC JV HSE PROJECTS</v>
          </cell>
          <cell r="E1206" t="str">
            <v>Progetti Distretto (Prod &amp; Maint, CRV, HSE Security)</v>
          </cell>
          <cell r="F1206">
            <v>0</v>
          </cell>
        </row>
        <row r="1207">
          <cell r="A1207" t="str">
            <v>5ENG0207NGAF853</v>
          </cell>
          <cell r="B1207" t="str">
            <v>CAPEX</v>
          </cell>
          <cell r="C1207" t="str">
            <v>DEVELOPMENT PLANT CONST. COST</v>
          </cell>
          <cell r="D1207" t="str">
            <v>NAOC JV HSE PROJECTS</v>
          </cell>
          <cell r="E1207" t="str">
            <v>Progetti Distretto (Prod &amp; Maint, CRV, HSE Security)</v>
          </cell>
          <cell r="F1207">
            <v>0</v>
          </cell>
        </row>
        <row r="1208">
          <cell r="A1208" t="str">
            <v>5ENG0207NGAF883</v>
          </cell>
          <cell r="B1208" t="str">
            <v>CAPEX</v>
          </cell>
          <cell r="C1208" t="str">
            <v>DEVELOPMENT PLANT CONST. COST</v>
          </cell>
          <cell r="D1208" t="str">
            <v>NAOC JV GAS FACILITIES</v>
          </cell>
          <cell r="E1208" t="str">
            <v>Progetti Distretto (Prod &amp; Maint, CRV, HSE Security)</v>
          </cell>
          <cell r="F1208">
            <v>0</v>
          </cell>
        </row>
        <row r="1209">
          <cell r="A1209" t="str">
            <v>5ENG0207NGAF910</v>
          </cell>
          <cell r="B1209" t="str">
            <v>CAPEX</v>
          </cell>
          <cell r="C1209" t="str">
            <v>DEVELOPMENT PLANT CONST. COST</v>
          </cell>
          <cell r="D1209" t="str">
            <v>NAOC JV GAS FACILITIES</v>
          </cell>
          <cell r="E1209" t="str">
            <v>Progetti Distretto (Prod &amp; Maint, CRV, HSE Security)</v>
          </cell>
          <cell r="F1209">
            <v>0</v>
          </cell>
        </row>
        <row r="1210">
          <cell r="A1210" t="str">
            <v>5ENG0207NOIL649</v>
          </cell>
          <cell r="B1210" t="str">
            <v>CAPEX</v>
          </cell>
          <cell r="C1210" t="str">
            <v>DEVELOPMENT PLANT CONST. COST</v>
          </cell>
          <cell r="D1210" t="str">
            <v>NAOC JV HSE PROJECTS</v>
          </cell>
          <cell r="E1210" t="str">
            <v>Progetti Distretto (Prod &amp; Maint, CRV, HSE Security)</v>
          </cell>
          <cell r="F1210">
            <v>0</v>
          </cell>
        </row>
        <row r="1211">
          <cell r="A1211" t="str">
            <v>5ENG0207NOIL847</v>
          </cell>
          <cell r="B1211" t="str">
            <v>CAPEX</v>
          </cell>
          <cell r="C1211" t="str">
            <v>DEVELOPMENT PLANT CONST. COST</v>
          </cell>
          <cell r="D1211" t="str">
            <v>NAOC JV HSE PROJECTS</v>
          </cell>
          <cell r="E1211" t="str">
            <v>Progetti Distretto (Prod &amp; Maint, CRV, HSE Security)</v>
          </cell>
          <cell r="F1211">
            <v>0</v>
          </cell>
        </row>
        <row r="1212">
          <cell r="A1212" t="str">
            <v>5ENG0207NOIL861</v>
          </cell>
          <cell r="B1212" t="str">
            <v>CAPEX</v>
          </cell>
          <cell r="C1212" t="str">
            <v>DEVELOPMENT PLANT CONST. COST</v>
          </cell>
          <cell r="D1212" t="str">
            <v>NAOC JV GAS FACILITIES</v>
          </cell>
          <cell r="E1212" t="str">
            <v>Progetti Distretto (Prod &amp; Maint, CRV, HSE Security)</v>
          </cell>
          <cell r="F1212">
            <v>0</v>
          </cell>
        </row>
        <row r="1213">
          <cell r="A1213" t="str">
            <v>5ENG0207NOIL862</v>
          </cell>
          <cell r="B1213" t="str">
            <v>CAPEX</v>
          </cell>
          <cell r="C1213" t="str">
            <v>DEVELOPMENT PLANT CONST. COST</v>
          </cell>
          <cell r="D1213" t="str">
            <v>NAOC JV GAS FACILITIES</v>
          </cell>
          <cell r="E1213" t="str">
            <v>Progetti Distretto (Prod &amp; Maint, CRV, HSE Security)</v>
          </cell>
          <cell r="F1213">
            <v>0</v>
          </cell>
        </row>
        <row r="1214">
          <cell r="A1214" t="str">
            <v>5ENG0207NOIL863</v>
          </cell>
          <cell r="B1214" t="str">
            <v>CAPEX</v>
          </cell>
          <cell r="C1214" t="str">
            <v>DEVELOPMENT PLANT CONST. COST</v>
          </cell>
          <cell r="D1214" t="str">
            <v>NAOC JV GAS FACILITIES</v>
          </cell>
          <cell r="E1214" t="str">
            <v>Progetti Distretto (Prod &amp; Maint, CRV, HSE Security)</v>
          </cell>
          <cell r="F1214">
            <v>0</v>
          </cell>
        </row>
        <row r="1215">
          <cell r="A1215" t="str">
            <v>5ENG0207NOIL885</v>
          </cell>
          <cell r="B1215" t="str">
            <v>CAPEX</v>
          </cell>
          <cell r="C1215" t="str">
            <v>DEVELOPMENT PLANT CONST. COST</v>
          </cell>
          <cell r="D1215" t="str">
            <v>NAOC JV GAS FACILITIES</v>
          </cell>
          <cell r="E1215" t="str">
            <v>Progetti Distretto (Prod &amp; Maint, CRV, HSE Security)</v>
          </cell>
          <cell r="F1215">
            <v>0</v>
          </cell>
        </row>
        <row r="1216">
          <cell r="A1216" t="str">
            <v>5ENG0207NTR6633</v>
          </cell>
          <cell r="B1216" t="str">
            <v>CAPEX</v>
          </cell>
          <cell r="C1216" t="str">
            <v>DEVELOPMENT PLANT CONST. COST</v>
          </cell>
          <cell r="D1216" t="str">
            <v>NAOC JV GAS FACILITIES</v>
          </cell>
          <cell r="E1216" t="str">
            <v>Progetti Distretto (Prod &amp; Maint, CRV, HSE Security)</v>
          </cell>
          <cell r="F1216">
            <v>0</v>
          </cell>
        </row>
        <row r="1217">
          <cell r="A1217" t="str">
            <v>5ENG0207NTR6635</v>
          </cell>
          <cell r="B1217" t="str">
            <v>CAPEX</v>
          </cell>
          <cell r="C1217" t="str">
            <v>DEVELOPMENT PLANT CONST. COST</v>
          </cell>
          <cell r="D1217" t="str">
            <v>NAOC JV GAS FACILITIES</v>
          </cell>
          <cell r="E1217" t="str">
            <v>Progetti Distretto (Prod &amp; Maint, CRV, HSE Security)</v>
          </cell>
          <cell r="F1217">
            <v>0</v>
          </cell>
        </row>
        <row r="1218">
          <cell r="A1218" t="str">
            <v>5ENG0207NTR6636</v>
          </cell>
          <cell r="B1218" t="str">
            <v>CAPEX</v>
          </cell>
          <cell r="C1218" t="str">
            <v>DEVELOPMENT PLANT CONST. COST</v>
          </cell>
          <cell r="D1218" t="str">
            <v>NAOC JV GAS FACILITIES</v>
          </cell>
          <cell r="E1218" t="str">
            <v>Progetti Distretto (Prod &amp; Maint, CRV, HSE Security)</v>
          </cell>
          <cell r="F1218">
            <v>0</v>
          </cell>
        </row>
        <row r="1219">
          <cell r="A1219" t="str">
            <v>5ENG0207NTR6646</v>
          </cell>
          <cell r="B1219" t="str">
            <v>CAPEX</v>
          </cell>
          <cell r="C1219" t="str">
            <v>DEVELOPMENT PLANT CONST. COST</v>
          </cell>
          <cell r="D1219" t="str">
            <v>NAOC JV GAS FACILITIES</v>
          </cell>
          <cell r="E1219" t="str">
            <v>Progetti Distretto (Prod &amp; Maint, CRV, HSE Security)</v>
          </cell>
          <cell r="F1219">
            <v>0</v>
          </cell>
        </row>
        <row r="1220">
          <cell r="A1220" t="str">
            <v>5ENG0207NTR6876</v>
          </cell>
          <cell r="B1220" t="str">
            <v>CAPEX</v>
          </cell>
          <cell r="C1220" t="str">
            <v>DEVELOPMENT PLANT CONST. COST</v>
          </cell>
          <cell r="D1220" t="str">
            <v>NAOC JV GAS FACILITIES</v>
          </cell>
          <cell r="E1220" t="str">
            <v>Progetti Distretto (Prod &amp; Maint, CRV, HSE Security)</v>
          </cell>
          <cell r="F1220">
            <v>0</v>
          </cell>
        </row>
        <row r="1221">
          <cell r="A1221" t="str">
            <v>5ENG0207NWEL524</v>
          </cell>
          <cell r="B1221" t="str">
            <v>CAPEX</v>
          </cell>
          <cell r="C1221" t="str">
            <v>DEVELOPMENT PLANT CONST. COST</v>
          </cell>
          <cell r="D1221" t="str">
            <v>KWALE FLARE DOWN</v>
          </cell>
          <cell r="E1221" t="str">
            <v>PROJECT GMJ (incl unitized - excl drillex)</v>
          </cell>
          <cell r="F1221">
            <v>0</v>
          </cell>
        </row>
        <row r="1222">
          <cell r="A1222" t="str">
            <v>5ENG0207NWEL525</v>
          </cell>
          <cell r="B1222" t="str">
            <v>CAPEX</v>
          </cell>
          <cell r="C1222" t="str">
            <v>DEVELOPMENT PLANT CONST. COST</v>
          </cell>
          <cell r="D1222" t="str">
            <v>NAOC JV GAS FACILITIES</v>
          </cell>
          <cell r="E1222" t="str">
            <v>Progetti Distretto (Prod &amp; Maint, CRV, HSE Security)</v>
          </cell>
          <cell r="F1222">
            <v>0</v>
          </cell>
        </row>
        <row r="1223">
          <cell r="A1223" t="str">
            <v>5ENG0207NWEL890</v>
          </cell>
          <cell r="B1223" t="str">
            <v>CAPEX</v>
          </cell>
          <cell r="C1223" t="str">
            <v>DEVELOPMENT PLANT CONST. COST</v>
          </cell>
          <cell r="D1223" t="str">
            <v>IDU F/S DEBOTTLENECKING</v>
          </cell>
          <cell r="E1223" t="str">
            <v>PROJECT GMJ (incl unitized - excl drillex)</v>
          </cell>
          <cell r="F1223">
            <v>0</v>
          </cell>
        </row>
        <row r="1224">
          <cell r="A1224" t="str">
            <v>5ENG0207NWEL891</v>
          </cell>
          <cell r="B1224" t="str">
            <v>CAPEX</v>
          </cell>
          <cell r="C1224" t="str">
            <v>DEVELOPMENT PLANT CONST. COST</v>
          </cell>
          <cell r="D1224" t="str">
            <v>NAOC JV GAS FACILITIES</v>
          </cell>
          <cell r="E1224" t="str">
            <v>Progetti Distretto (Prod &amp; Maint, CRV, HSE Security)</v>
          </cell>
          <cell r="F1224">
            <v>0</v>
          </cell>
        </row>
        <row r="1225">
          <cell r="A1225" t="str">
            <v>5ENG0207NWEL897</v>
          </cell>
          <cell r="B1225" t="str">
            <v>CAPEX</v>
          </cell>
          <cell r="C1225" t="str">
            <v>DEVELOPMENT PLANT CONST. COST</v>
          </cell>
          <cell r="D1225" t="str">
            <v>AKRI GAS RECOVERY</v>
          </cell>
          <cell r="E1225" t="str">
            <v>PROJECT GMJ (incl unitized - excl drillex)</v>
          </cell>
          <cell r="F1225">
            <v>0</v>
          </cell>
        </row>
        <row r="1226">
          <cell r="A1226" t="str">
            <v>5ENG0207NWEL898</v>
          </cell>
          <cell r="B1226" t="str">
            <v>CAPEX</v>
          </cell>
          <cell r="C1226" t="str">
            <v>DEVELOPMENT PLANT CONST. COST</v>
          </cell>
          <cell r="D1226" t="str">
            <v>AKRI GAS RECOVERY</v>
          </cell>
          <cell r="E1226" t="str">
            <v>PROJECT GMJ (incl unitized - excl drillex)</v>
          </cell>
          <cell r="F1226">
            <v>0</v>
          </cell>
        </row>
        <row r="1227">
          <cell r="A1227" t="str">
            <v>5ENG0207SAFD844</v>
          </cell>
          <cell r="B1227" t="str">
            <v>CAPEX</v>
          </cell>
          <cell r="C1227" t="str">
            <v>DEVELOPMENT PLANT CONST. COST</v>
          </cell>
          <cell r="D1227" t="str">
            <v>NAOC JV GAS FACILITIES</v>
          </cell>
          <cell r="E1227" t="str">
            <v>Progetti Distretto (Prod &amp; Maint, CRV, HSE Security)</v>
          </cell>
          <cell r="F1227">
            <v>0</v>
          </cell>
        </row>
        <row r="1228">
          <cell r="A1228" t="str">
            <v>5ENG0207SAOD648</v>
          </cell>
          <cell r="B1228" t="str">
            <v>CAPEX</v>
          </cell>
          <cell r="C1228" t="str">
            <v>DEVELOPMENT PLANT CONST. COST</v>
          </cell>
          <cell r="D1228" t="str">
            <v>NAOC JV HSE PROJECTS</v>
          </cell>
          <cell r="E1228" t="str">
            <v>Progetti Distretto (Prod &amp; Maint, CRV, HSE Security)</v>
          </cell>
          <cell r="F1228">
            <v>0</v>
          </cell>
        </row>
        <row r="1229">
          <cell r="A1229" t="str">
            <v>5ENG0207SAOD837</v>
          </cell>
          <cell r="B1229" t="str">
            <v>CAPEX</v>
          </cell>
          <cell r="C1229" t="str">
            <v>DEVELOPMENT PLANT CONST. COST</v>
          </cell>
          <cell r="D1229" t="str">
            <v>NAOC JV GAS FACILITIES</v>
          </cell>
          <cell r="E1229" t="str">
            <v>Progetti Distretto (Prod &amp; Maint, CRV, HSE Security)</v>
          </cell>
          <cell r="F1229">
            <v>0</v>
          </cell>
        </row>
        <row r="1230">
          <cell r="A1230" t="str">
            <v>5ENG0207SAOD838</v>
          </cell>
          <cell r="B1230" t="str">
            <v>CAPEX</v>
          </cell>
          <cell r="C1230" t="str">
            <v>DEVELOPMENT PLANT CONST. COST</v>
          </cell>
          <cell r="D1230" t="str">
            <v>NAOC JV GAS FACILITIES</v>
          </cell>
          <cell r="E1230" t="str">
            <v>Progetti Distretto (Prod &amp; Maint, CRV, HSE Security)</v>
          </cell>
          <cell r="F1230">
            <v>0</v>
          </cell>
        </row>
        <row r="1231">
          <cell r="A1231" t="str">
            <v>5ENG0207SAOD839</v>
          </cell>
          <cell r="B1231" t="str">
            <v>CAPEX</v>
          </cell>
          <cell r="C1231" t="str">
            <v>DEVELOPMENT PLANT CONST. COST</v>
          </cell>
          <cell r="D1231" t="str">
            <v>NAOC JV GAS FACILITIES</v>
          </cell>
          <cell r="E1231" t="str">
            <v>Progetti Distretto (Prod &amp; Maint, CRV, HSE Security)</v>
          </cell>
          <cell r="F1231">
            <v>0</v>
          </cell>
        </row>
        <row r="1232">
          <cell r="A1232" t="str">
            <v>5ENG0207SAOD874</v>
          </cell>
          <cell r="B1232" t="str">
            <v>CAPEX</v>
          </cell>
          <cell r="C1232" t="str">
            <v>DEVELOPMENT PLANT CONST. COST</v>
          </cell>
          <cell r="D1232" t="str">
            <v>NAOC JV GAS FACILITIES</v>
          </cell>
          <cell r="E1232" t="str">
            <v>Progetti Distretto (Prod &amp; Maint, CRV, HSE Security)</v>
          </cell>
          <cell r="F1232">
            <v>0</v>
          </cell>
        </row>
        <row r="1233">
          <cell r="A1233" t="str">
            <v>5ENG0207SAOD875</v>
          </cell>
          <cell r="B1233" t="str">
            <v>CAPEX</v>
          </cell>
          <cell r="C1233" t="str">
            <v>DEVELOPMENT PLANT CONST. COST</v>
          </cell>
          <cell r="D1233" t="str">
            <v>NAOC JV GAS FACILITIES</v>
          </cell>
          <cell r="E1233" t="str">
            <v>Progetti Distretto (Prod &amp; Maint, CRV, HSE Security)</v>
          </cell>
          <cell r="F1233">
            <v>0</v>
          </cell>
        </row>
        <row r="1234">
          <cell r="A1234" t="str">
            <v>5ENG0207SAOD887</v>
          </cell>
          <cell r="B1234" t="str">
            <v>CAPEX</v>
          </cell>
          <cell r="C1234" t="str">
            <v>DEVELOPMENT PLANT CONST. COST</v>
          </cell>
          <cell r="D1234" t="str">
            <v>NAOC JV GAS FACILITIES</v>
          </cell>
          <cell r="E1234" t="str">
            <v>Progetti Distretto (Prod &amp; Maint, CRV, HSE Security)</v>
          </cell>
          <cell r="F1234">
            <v>0</v>
          </cell>
        </row>
        <row r="1235">
          <cell r="A1235" t="str">
            <v>5ENG0221PODD107</v>
          </cell>
          <cell r="B1235" t="str">
            <v>CAPEX</v>
          </cell>
          <cell r="C1235" t="str">
            <v>DEVELOPMENT PLANT CONST. COST</v>
          </cell>
          <cell r="D1235" t="str">
            <v>NAOC JV OIL FACILITIES</v>
          </cell>
          <cell r="E1235" t="str">
            <v>Progetti Distretto (Prod &amp; Maint, CRV, HSE Security)</v>
          </cell>
          <cell r="F1235">
            <v>0</v>
          </cell>
        </row>
        <row r="1236">
          <cell r="A1236" t="str">
            <v>5ENG0221PODD110</v>
          </cell>
          <cell r="B1236" t="str">
            <v>CAPEX</v>
          </cell>
          <cell r="C1236" t="str">
            <v>DEVELOPMENT PLANT CONST. COST</v>
          </cell>
          <cell r="D1236" t="str">
            <v>NAOC JV OIL FACILITIES</v>
          </cell>
          <cell r="E1236" t="str">
            <v>Progetti Distretto (Prod &amp; Maint, CRV, HSE Security)</v>
          </cell>
          <cell r="F1236">
            <v>0</v>
          </cell>
        </row>
        <row r="1237">
          <cell r="A1237" t="str">
            <v>5ENG0221SECD103</v>
          </cell>
          <cell r="B1237" t="str">
            <v>CAPEX</v>
          </cell>
          <cell r="C1237" t="str">
            <v>DEVELOPMENT PLANT CONST. COST</v>
          </cell>
          <cell r="D1237" t="str">
            <v>NAOC JV HSE PROJECTS</v>
          </cell>
          <cell r="E1237" t="str">
            <v>Progetti Distretto (Prod &amp; Maint, CRV, HSE Security)</v>
          </cell>
          <cell r="F1237">
            <v>0</v>
          </cell>
        </row>
        <row r="1238">
          <cell r="A1238" t="str">
            <v>5ENG0223PODD100</v>
          </cell>
          <cell r="B1238" t="str">
            <v>CAPEX</v>
          </cell>
          <cell r="C1238" t="str">
            <v>DEVELOPMENT PLANT CONST. COST</v>
          </cell>
          <cell r="D1238" t="str">
            <v>NAOC JV OIL FACILITIES</v>
          </cell>
          <cell r="E1238" t="str">
            <v>Progetti Distretto (Prod &amp; Maint, CRV, HSE Security)</v>
          </cell>
          <cell r="F1238">
            <v>0</v>
          </cell>
        </row>
        <row r="1239">
          <cell r="A1239" t="str">
            <v>5ENG0225PODD105</v>
          </cell>
          <cell r="B1239" t="str">
            <v>CAPEX</v>
          </cell>
          <cell r="C1239" t="str">
            <v>DEVELOPMENT PLANT CONST. COST</v>
          </cell>
          <cell r="D1239" t="str">
            <v>NAOC JV OIL FACILITIES</v>
          </cell>
          <cell r="E1239" t="str">
            <v>Progetti Distretto (Prod &amp; Maint, CRV, HSE Security)</v>
          </cell>
          <cell r="F1239">
            <v>0</v>
          </cell>
        </row>
        <row r="1240">
          <cell r="A1240" t="str">
            <v>5ENG0225PODD125</v>
          </cell>
          <cell r="B1240" t="str">
            <v>CAPEX</v>
          </cell>
          <cell r="C1240" t="str">
            <v>DEVELOPMENT PLANT CONST. COST</v>
          </cell>
          <cell r="D1240" t="str">
            <v>NAOC JV OIL FACILITIES</v>
          </cell>
          <cell r="E1240" t="str">
            <v>Progetti Distretto (Prod &amp; Maint, CRV, HSE Security)</v>
          </cell>
          <cell r="F1240">
            <v>0</v>
          </cell>
        </row>
        <row r="1241">
          <cell r="A1241" t="str">
            <v>5ENG0225SECD107</v>
          </cell>
          <cell r="B1241" t="str">
            <v>CAPEX</v>
          </cell>
          <cell r="C1241" t="str">
            <v>DEVELOPMENT PLANT CONST. COST</v>
          </cell>
          <cell r="D1241" t="str">
            <v>NAOC JV HSE PROJECTS</v>
          </cell>
          <cell r="E1241" t="str">
            <v>Progetti Distretto (Prod &amp; Maint, CRV, HSE Security)</v>
          </cell>
          <cell r="F1241">
            <v>0</v>
          </cell>
        </row>
        <row r="1242">
          <cell r="A1242" t="str">
            <v>5ENG0227CRVD100</v>
          </cell>
          <cell r="B1242" t="str">
            <v>CAPEX</v>
          </cell>
          <cell r="C1242" t="str">
            <v>DEVELOPMENT PLANT CONST. COST</v>
          </cell>
          <cell r="D1242" t="str">
            <v>NAOC JV OIL FACILITIES</v>
          </cell>
          <cell r="E1242" t="str">
            <v>Progetti Distretto (Prod &amp; Maint, CRV, HSE Security)</v>
          </cell>
          <cell r="F1242">
            <v>0</v>
          </cell>
        </row>
        <row r="1243">
          <cell r="A1243" t="str">
            <v>5ENG0227PODD100</v>
          </cell>
          <cell r="B1243" t="str">
            <v>CAPEX</v>
          </cell>
          <cell r="C1243" t="str">
            <v>DEVELOPMENT PLANT CONST. COST</v>
          </cell>
          <cell r="D1243" t="str">
            <v>NAOC JV OIL FACILITIES</v>
          </cell>
          <cell r="E1243" t="str">
            <v>Progetti Distretto (Prod &amp; Maint, CRV, HSE Security)</v>
          </cell>
          <cell r="F1243">
            <v>0</v>
          </cell>
        </row>
        <row r="1244">
          <cell r="A1244" t="str">
            <v>5ENG0227PODD106</v>
          </cell>
          <cell r="B1244" t="str">
            <v>CAPEX</v>
          </cell>
          <cell r="C1244" t="str">
            <v>DEVELOPMENT PLANT CONST. COST</v>
          </cell>
          <cell r="D1244" t="str">
            <v>NAOC JV OIL FACILITIES</v>
          </cell>
          <cell r="E1244" t="str">
            <v>Progetti Distretto (Prod &amp; Maint, CRV, HSE Security)</v>
          </cell>
          <cell r="F1244">
            <v>0</v>
          </cell>
        </row>
        <row r="1245">
          <cell r="A1245" t="str">
            <v>5ENG0227PODD111</v>
          </cell>
          <cell r="B1245" t="str">
            <v>CAPEX</v>
          </cell>
          <cell r="C1245" t="str">
            <v>DEVELOPMENT PLANT CONST. COST</v>
          </cell>
          <cell r="D1245" t="str">
            <v>NAOC JV HSE PROJECTS</v>
          </cell>
          <cell r="E1245" t="str">
            <v>Progetti Distretto (Prod &amp; Maint, CRV, HSE Security)</v>
          </cell>
          <cell r="F1245">
            <v>0</v>
          </cell>
        </row>
        <row r="1246">
          <cell r="A1246" t="str">
            <v>5ENG0227PODD118</v>
          </cell>
          <cell r="B1246" t="str">
            <v>CAPEX</v>
          </cell>
          <cell r="C1246" t="str">
            <v>DEVELOPMENT PLANT CONST. COST</v>
          </cell>
          <cell r="D1246" t="str">
            <v>NAOC JV OIL FACILITIES</v>
          </cell>
          <cell r="E1246" t="str">
            <v>Progetti Distretto (Prod &amp; Maint, CRV, HSE Security)</v>
          </cell>
          <cell r="F1246">
            <v>0</v>
          </cell>
        </row>
        <row r="1247">
          <cell r="A1247" t="str">
            <v>5ENG0227SECD105</v>
          </cell>
          <cell r="B1247" t="str">
            <v>CAPEX</v>
          </cell>
          <cell r="C1247" t="str">
            <v>DEVELOPMENT PLANT CONST. COST</v>
          </cell>
          <cell r="D1247" t="str">
            <v>NAOC JV HSE PROJECTS</v>
          </cell>
          <cell r="E1247" t="str">
            <v>Progetti Distretto (Prod &amp; Maint, CRV, HSE Security)</v>
          </cell>
          <cell r="F1247">
            <v>0</v>
          </cell>
        </row>
        <row r="1248">
          <cell r="A1248" t="str">
            <v>5GNG0213NOIL618</v>
          </cell>
          <cell r="B1248" t="str">
            <v>CAPEX</v>
          </cell>
          <cell r="C1248" t="str">
            <v>DEVELOPMENT PLANT CONST. COST</v>
          </cell>
          <cell r="D1248" t="str">
            <v>OGBAINBIRI DEEP WELLS</v>
          </cell>
          <cell r="E1248" t="str">
            <v>drilling NAOC JV</v>
          </cell>
          <cell r="F1248">
            <v>0</v>
          </cell>
        </row>
        <row r="1249">
          <cell r="A1249" t="str">
            <v>5KNG0201FIAS556</v>
          </cell>
          <cell r="B1249" t="str">
            <v>CAPEX</v>
          </cell>
          <cell r="C1249" t="str">
            <v>FIXED ASSET</v>
          </cell>
          <cell r="D1249" t="str">
            <v>FIXED ASSET</v>
          </cell>
          <cell r="E1249" t="str">
            <v>FIXED ASSET</v>
          </cell>
          <cell r="F1249">
            <v>0</v>
          </cell>
        </row>
        <row r="1250">
          <cell r="A1250" t="str">
            <v>5MNG0201FIAS538</v>
          </cell>
          <cell r="B1250" t="str">
            <v>CAPEX</v>
          </cell>
          <cell r="C1250" t="str">
            <v>FIXED ASSET</v>
          </cell>
          <cell r="D1250" t="str">
            <v>FIXED ASSET</v>
          </cell>
          <cell r="E1250" t="str">
            <v>FIXED ASSET</v>
          </cell>
          <cell r="F1250">
            <v>0</v>
          </cell>
        </row>
        <row r="1251">
          <cell r="A1251" t="str">
            <v>5MNG0201FIAS558</v>
          </cell>
          <cell r="B1251" t="str">
            <v>CAPEX</v>
          </cell>
          <cell r="C1251" t="str">
            <v>FIXED ASSET</v>
          </cell>
          <cell r="D1251" t="str">
            <v>FIXED ASSET</v>
          </cell>
          <cell r="E1251" t="str">
            <v>FIXED ASSET</v>
          </cell>
          <cell r="F1251">
            <v>0</v>
          </cell>
        </row>
        <row r="1252">
          <cell r="A1252" t="str">
            <v>5MNG0201FIAS570</v>
          </cell>
          <cell r="B1252" t="str">
            <v>CAPEX</v>
          </cell>
          <cell r="C1252" t="str">
            <v>DEVELOPMENT PLANT CONST. COST</v>
          </cell>
          <cell r="D1252" t="str">
            <v>NAOC JV HSE PROJECTS</v>
          </cell>
          <cell r="E1252" t="str">
            <v>Progetti Distretto (Prod &amp; Maint, CRV, HSE Security)</v>
          </cell>
          <cell r="F1252">
            <v>0</v>
          </cell>
        </row>
        <row r="1253">
          <cell r="A1253" t="str">
            <v>5MNG0201FIAS596</v>
          </cell>
          <cell r="B1253" t="str">
            <v>CAPEX</v>
          </cell>
          <cell r="C1253" t="str">
            <v>FIXED ASSET</v>
          </cell>
          <cell r="D1253" t="str">
            <v>FIXED ASSET</v>
          </cell>
          <cell r="E1253" t="str">
            <v>FIXED ASSET</v>
          </cell>
          <cell r="F1253">
            <v>0</v>
          </cell>
        </row>
        <row r="1254">
          <cell r="A1254" t="str">
            <v>5MNG0201NOIL512</v>
          </cell>
          <cell r="B1254" t="str">
            <v>CAPEX</v>
          </cell>
          <cell r="C1254" t="str">
            <v>DEVELOPMENT PLANT CONST. COST</v>
          </cell>
          <cell r="D1254" t="str">
            <v>BRASS UPSTREAM</v>
          </cell>
          <cell r="E1254" t="str">
            <v>PROJECT GMJ (incl unitized - excl drillex)</v>
          </cell>
          <cell r="F1254">
            <v>0</v>
          </cell>
        </row>
        <row r="1255">
          <cell r="A1255" t="str">
            <v>5MNG0201NOIL619</v>
          </cell>
          <cell r="B1255" t="str">
            <v>CAPEX</v>
          </cell>
          <cell r="C1255" t="str">
            <v>DEVELOPMENT PLANT CONST. COST</v>
          </cell>
          <cell r="D1255" t="str">
            <v>OGBAINBIRI DEEP WELLS</v>
          </cell>
          <cell r="E1255" t="str">
            <v>drilling NAOC JV</v>
          </cell>
          <cell r="F1255">
            <v>0</v>
          </cell>
        </row>
        <row r="1256">
          <cell r="A1256" t="str">
            <v>5MNG0201TSPD103</v>
          </cell>
          <cell r="B1256" t="str">
            <v>CAPEX</v>
          </cell>
          <cell r="C1256" t="str">
            <v>DEVELOPMENT PLANT CONST. COST</v>
          </cell>
          <cell r="D1256" t="str">
            <v>NAOC JV OIL FACILITIES</v>
          </cell>
          <cell r="E1256" t="str">
            <v>Progetti Distretto (Prod &amp; Maint, CRV, HSE Security)</v>
          </cell>
          <cell r="F1256">
            <v>0</v>
          </cell>
        </row>
        <row r="1257">
          <cell r="A1257" t="str">
            <v>5MNG0201WOPD100</v>
          </cell>
          <cell r="B1257" t="str">
            <v>CAPEX</v>
          </cell>
          <cell r="C1257" t="str">
            <v>DEVELOPMENT PLANT CONST. COST</v>
          </cell>
          <cell r="D1257" t="str">
            <v>NAOC JV HSE PROJECTS</v>
          </cell>
          <cell r="E1257" t="str">
            <v>Progetti Distretto (Prod &amp; Maint, CRV, HSE Security)</v>
          </cell>
          <cell r="F1257">
            <v>0</v>
          </cell>
        </row>
        <row r="1258">
          <cell r="A1258" t="str">
            <v>5MNG0207NOIL512</v>
          </cell>
          <cell r="B1258" t="str">
            <v>CAPEX</v>
          </cell>
          <cell r="C1258" t="str">
            <v>DEVELOPMENT STUDY COST</v>
          </cell>
          <cell r="D1258" t="str">
            <v>BRASS UPSTREAM</v>
          </cell>
          <cell r="E1258" t="str">
            <v>PROJECT GMJ (incl unitized - excl drillex)</v>
          </cell>
          <cell r="F1258">
            <v>0</v>
          </cell>
        </row>
        <row r="1259">
          <cell r="A1259" t="str">
            <v>5MNG0213NOIL619</v>
          </cell>
          <cell r="B1259" t="str">
            <v>CAPEX</v>
          </cell>
          <cell r="C1259" t="str">
            <v>DEVELOPMENT PLANT CONST. COST</v>
          </cell>
          <cell r="D1259" t="str">
            <v>OGBAINBIRI DEEP WELLS</v>
          </cell>
          <cell r="E1259" t="str">
            <v>drilling NAOC JV</v>
          </cell>
          <cell r="F1259">
            <v>0</v>
          </cell>
        </row>
        <row r="1260">
          <cell r="A1260" t="str">
            <v>5ONG0201FIAS432</v>
          </cell>
          <cell r="B1260" t="str">
            <v>CAPEX</v>
          </cell>
          <cell r="C1260" t="str">
            <v>FIXED ASSET</v>
          </cell>
          <cell r="D1260" t="str">
            <v>FIXED ASSET</v>
          </cell>
          <cell r="E1260" t="str">
            <v>FIXED ASSET</v>
          </cell>
          <cell r="F1260">
            <v>0</v>
          </cell>
        </row>
        <row r="1261">
          <cell r="A1261" t="str">
            <v>5ONG0201FIAS520</v>
          </cell>
          <cell r="B1261" t="str">
            <v>CAPEX</v>
          </cell>
          <cell r="C1261" t="str">
            <v>FIXED ASSET</v>
          </cell>
          <cell r="D1261" t="str">
            <v>FIXED ASSET</v>
          </cell>
          <cell r="E1261" t="str">
            <v>FIXED ASSET</v>
          </cell>
          <cell r="F1261">
            <v>0</v>
          </cell>
        </row>
        <row r="1262">
          <cell r="A1262" t="str">
            <v>5ONG0201FIAS522</v>
          </cell>
          <cell r="B1262" t="str">
            <v>CAPEX</v>
          </cell>
          <cell r="C1262" t="str">
            <v>FIXED ASSET</v>
          </cell>
          <cell r="D1262" t="str">
            <v>FIXED ASSET</v>
          </cell>
          <cell r="E1262" t="str">
            <v>FIXED ASSET</v>
          </cell>
          <cell r="F1262">
            <v>0</v>
          </cell>
        </row>
        <row r="1263">
          <cell r="A1263" t="str">
            <v>5ONG0201FIAS523</v>
          </cell>
          <cell r="B1263" t="str">
            <v>CAPEX</v>
          </cell>
          <cell r="C1263" t="str">
            <v>FIXED ASSET</v>
          </cell>
          <cell r="D1263" t="str">
            <v>FIXED ASSET</v>
          </cell>
          <cell r="E1263" t="str">
            <v>FIXED ASSET</v>
          </cell>
          <cell r="F1263">
            <v>0</v>
          </cell>
        </row>
        <row r="1264">
          <cell r="A1264" t="str">
            <v>5ONG0201FIAS530</v>
          </cell>
          <cell r="B1264" t="str">
            <v>CAPEX</v>
          </cell>
          <cell r="C1264" t="str">
            <v>FIXED ASSET</v>
          </cell>
          <cell r="D1264" t="str">
            <v>FIXED ASSET</v>
          </cell>
          <cell r="E1264" t="str">
            <v>FIXED ASSET</v>
          </cell>
          <cell r="F1264">
            <v>0</v>
          </cell>
        </row>
        <row r="1265">
          <cell r="A1265" t="str">
            <v>5ONG0201FIAS540</v>
          </cell>
          <cell r="B1265" t="str">
            <v>CAPEX</v>
          </cell>
          <cell r="C1265" t="str">
            <v>FIXED ASSET</v>
          </cell>
          <cell r="D1265" t="str">
            <v>FIXED ASSET</v>
          </cell>
          <cell r="E1265" t="str">
            <v>FIXED ASSET</v>
          </cell>
          <cell r="F1265">
            <v>0</v>
          </cell>
        </row>
        <row r="1266">
          <cell r="A1266" t="str">
            <v>5ONG0201FIAS888</v>
          </cell>
          <cell r="B1266" t="str">
            <v>CAPEX</v>
          </cell>
          <cell r="C1266" t="str">
            <v>FIXED ASSET</v>
          </cell>
          <cell r="D1266" t="str">
            <v>FIXED ASSET</v>
          </cell>
          <cell r="E1266" t="str">
            <v>FIXED ASSET</v>
          </cell>
          <cell r="F1266">
            <v>0</v>
          </cell>
        </row>
        <row r="1267">
          <cell r="A1267" t="str">
            <v>5ONG0201NOIL538</v>
          </cell>
          <cell r="B1267" t="str">
            <v>CAPEX</v>
          </cell>
          <cell r="C1267" t="str">
            <v>FIXED ASSET</v>
          </cell>
          <cell r="D1267" t="str">
            <v>FIXED ASSET</v>
          </cell>
          <cell r="E1267" t="str">
            <v>FIXED ASSET</v>
          </cell>
          <cell r="F1267">
            <v>0</v>
          </cell>
        </row>
        <row r="1268">
          <cell r="A1268" t="str">
            <v>5ONG0201NOIL910</v>
          </cell>
          <cell r="B1268" t="str">
            <v>CAPEX</v>
          </cell>
          <cell r="C1268" t="str">
            <v>FIXED ASSET</v>
          </cell>
          <cell r="D1268" t="str">
            <v>FIXED ASSET</v>
          </cell>
          <cell r="E1268" t="str">
            <v>FIXED ASSET</v>
          </cell>
          <cell r="F1268">
            <v>0</v>
          </cell>
        </row>
        <row r="1269">
          <cell r="A1269" t="str">
            <v>5ONG0201NOIL911</v>
          </cell>
          <cell r="B1269" t="str">
            <v>CAPEX</v>
          </cell>
          <cell r="C1269" t="str">
            <v>FIXED ASSET</v>
          </cell>
          <cell r="D1269" t="str">
            <v>FIXED ASSET</v>
          </cell>
          <cell r="E1269" t="str">
            <v>FIXED ASSET</v>
          </cell>
          <cell r="F1269">
            <v>0</v>
          </cell>
        </row>
        <row r="1270">
          <cell r="A1270" t="str">
            <v>5ONG0201WHSD100</v>
          </cell>
          <cell r="B1270" t="str">
            <v>CAPEX</v>
          </cell>
          <cell r="C1270" t="str">
            <v>FIXED ASSET</v>
          </cell>
          <cell r="D1270" t="str">
            <v>FIXED ASSET</v>
          </cell>
          <cell r="E1270" t="str">
            <v>FIXED ASSET</v>
          </cell>
          <cell r="F1270">
            <v>0</v>
          </cell>
        </row>
        <row r="1271">
          <cell r="A1271" t="str">
            <v>5ONG0205PSAM100</v>
          </cell>
          <cell r="B1271" t="str">
            <v>CAPEX</v>
          </cell>
          <cell r="C1271" t="str">
            <v>FIXED ASSET</v>
          </cell>
          <cell r="D1271" t="str">
            <v>FIXED ASSET</v>
          </cell>
          <cell r="E1271" t="str">
            <v>FIXED ASSET</v>
          </cell>
          <cell r="F1271">
            <v>0</v>
          </cell>
        </row>
        <row r="1272">
          <cell r="A1272" t="str">
            <v>5PNG0201CRVD100</v>
          </cell>
          <cell r="B1272" t="str">
            <v>CAPEX</v>
          </cell>
          <cell r="C1272" t="str">
            <v>FIXED ASSET</v>
          </cell>
          <cell r="D1272" t="str">
            <v>FIXED ASSET</v>
          </cell>
          <cell r="E1272" t="str">
            <v>FIXED ASSET</v>
          </cell>
          <cell r="F1272">
            <v>0</v>
          </cell>
        </row>
        <row r="1273">
          <cell r="A1273" t="str">
            <v>5PNG0201CRVD102</v>
          </cell>
          <cell r="B1273" t="str">
            <v>CAPEX</v>
          </cell>
          <cell r="C1273" t="str">
            <v>FIXED ASSET</v>
          </cell>
          <cell r="D1273" t="str">
            <v>FIXED ASSET</v>
          </cell>
          <cell r="E1273" t="str">
            <v>FIXED ASSET</v>
          </cell>
          <cell r="F1273">
            <v>0</v>
          </cell>
        </row>
        <row r="1274">
          <cell r="A1274" t="str">
            <v>5PNG0201CRVD103</v>
          </cell>
          <cell r="B1274" t="str">
            <v>CAPEX</v>
          </cell>
          <cell r="C1274" t="str">
            <v>FIXED ASSET</v>
          </cell>
          <cell r="D1274" t="str">
            <v>FIXED ASSET</v>
          </cell>
          <cell r="E1274" t="str">
            <v>FIXED ASSET</v>
          </cell>
          <cell r="F1274">
            <v>0</v>
          </cell>
        </row>
        <row r="1275">
          <cell r="A1275" t="str">
            <v>5PNG0201CRVD104</v>
          </cell>
          <cell r="B1275" t="str">
            <v>CAPEX</v>
          </cell>
          <cell r="C1275" t="str">
            <v>FIXED ASSET</v>
          </cell>
          <cell r="D1275" t="str">
            <v>FIXED ASSET</v>
          </cell>
          <cell r="E1275" t="str">
            <v>FIXED ASSET</v>
          </cell>
          <cell r="F1275">
            <v>0</v>
          </cell>
        </row>
        <row r="1276">
          <cell r="A1276" t="str">
            <v>5PNG0201CRVD106</v>
          </cell>
          <cell r="B1276" t="str">
            <v>CAPEX</v>
          </cell>
          <cell r="C1276" t="str">
            <v>FIXED ASSET</v>
          </cell>
          <cell r="D1276" t="str">
            <v>FIXED ASSET</v>
          </cell>
          <cell r="E1276" t="str">
            <v>FIXED ASSET</v>
          </cell>
          <cell r="F1276">
            <v>0</v>
          </cell>
        </row>
        <row r="1277">
          <cell r="A1277" t="str">
            <v>5PNG0201CRVD109</v>
          </cell>
          <cell r="B1277" t="str">
            <v>CAPEX</v>
          </cell>
          <cell r="C1277" t="str">
            <v>FIXED ASSET</v>
          </cell>
          <cell r="D1277" t="str">
            <v>FIXED ASSET</v>
          </cell>
          <cell r="E1277" t="str">
            <v>FIXED ASSET</v>
          </cell>
          <cell r="F1277">
            <v>0</v>
          </cell>
        </row>
        <row r="1278">
          <cell r="A1278" t="str">
            <v>5PNG0201CRVD110</v>
          </cell>
          <cell r="B1278" t="str">
            <v>CAPEX</v>
          </cell>
          <cell r="C1278" t="str">
            <v>FIXED ASSET</v>
          </cell>
          <cell r="D1278" t="str">
            <v>FIXED ASSET</v>
          </cell>
          <cell r="E1278" t="str">
            <v>FIXED ASSET</v>
          </cell>
          <cell r="F1278">
            <v>0</v>
          </cell>
        </row>
        <row r="1279">
          <cell r="A1279" t="str">
            <v>5PNG0201CRVD111</v>
          </cell>
          <cell r="B1279" t="str">
            <v>CAPEX</v>
          </cell>
          <cell r="C1279" t="str">
            <v>FIXED ASSET</v>
          </cell>
          <cell r="D1279" t="str">
            <v>FIXED ASSET</v>
          </cell>
          <cell r="E1279" t="str">
            <v>FIXED ASSET</v>
          </cell>
          <cell r="F1279">
            <v>0</v>
          </cell>
        </row>
        <row r="1280">
          <cell r="A1280" t="str">
            <v>5PNG0201FIAS012</v>
          </cell>
          <cell r="B1280" t="str">
            <v>CAPEX</v>
          </cell>
          <cell r="C1280" t="str">
            <v>FIXED ASSET</v>
          </cell>
          <cell r="D1280" t="str">
            <v>FIXED ASSET</v>
          </cell>
          <cell r="E1280" t="str">
            <v>FIXED ASSET</v>
          </cell>
          <cell r="F1280">
            <v>0</v>
          </cell>
        </row>
        <row r="1281">
          <cell r="A1281" t="str">
            <v>5PNG0201FIAS013</v>
          </cell>
          <cell r="B1281" t="str">
            <v>CAPEX</v>
          </cell>
          <cell r="C1281" t="str">
            <v>FIXED ASSET</v>
          </cell>
          <cell r="D1281" t="str">
            <v>FIXED ASSET</v>
          </cell>
          <cell r="E1281" t="str">
            <v>FIXED ASSET</v>
          </cell>
          <cell r="F1281">
            <v>0</v>
          </cell>
        </row>
        <row r="1282">
          <cell r="A1282" t="str">
            <v>5PNG0201FIAS014</v>
          </cell>
          <cell r="B1282" t="str">
            <v>CAPEX</v>
          </cell>
          <cell r="C1282" t="str">
            <v>FIXED ASSET</v>
          </cell>
          <cell r="D1282" t="str">
            <v>FIXED ASSET</v>
          </cell>
          <cell r="E1282" t="str">
            <v>FIXED ASSET</v>
          </cell>
          <cell r="F1282">
            <v>0</v>
          </cell>
        </row>
        <row r="1283">
          <cell r="A1283" t="str">
            <v>5PNG0201FIAS025</v>
          </cell>
          <cell r="B1283" t="str">
            <v>CAPEX</v>
          </cell>
          <cell r="C1283" t="str">
            <v>FIXED ASSET</v>
          </cell>
          <cell r="D1283" t="str">
            <v>FIXED ASSET</v>
          </cell>
          <cell r="E1283" t="str">
            <v>FIXED ASSET</v>
          </cell>
          <cell r="F1283">
            <v>0</v>
          </cell>
        </row>
        <row r="1284">
          <cell r="A1284" t="str">
            <v>5PNG0201FIAS042</v>
          </cell>
          <cell r="B1284" t="str">
            <v>CAPEX</v>
          </cell>
          <cell r="C1284" t="str">
            <v>FIXED ASSET</v>
          </cell>
          <cell r="D1284" t="str">
            <v>FIXED ASSET</v>
          </cell>
          <cell r="E1284" t="str">
            <v>FIXED ASSET</v>
          </cell>
          <cell r="F1284">
            <v>0</v>
          </cell>
        </row>
        <row r="1285">
          <cell r="A1285" t="str">
            <v>5PNG0201FIAS067</v>
          </cell>
          <cell r="B1285" t="str">
            <v>CAPEX</v>
          </cell>
          <cell r="C1285" t="str">
            <v>FIXED ASSET</v>
          </cell>
          <cell r="D1285" t="str">
            <v>FIXED ASSET</v>
          </cell>
          <cell r="E1285" t="str">
            <v>FIXED ASSET</v>
          </cell>
          <cell r="F1285">
            <v>0</v>
          </cell>
        </row>
        <row r="1286">
          <cell r="A1286" t="str">
            <v>5PNG0201FIAS088</v>
          </cell>
          <cell r="B1286" t="str">
            <v>CAPEX</v>
          </cell>
          <cell r="C1286" t="str">
            <v>FIXED ASSET</v>
          </cell>
          <cell r="D1286" t="str">
            <v>FIXED ASSET</v>
          </cell>
          <cell r="E1286" t="str">
            <v>FIXED ASSET</v>
          </cell>
          <cell r="F1286">
            <v>0</v>
          </cell>
        </row>
        <row r="1287">
          <cell r="A1287" t="str">
            <v>5PNG0201FIAS093</v>
          </cell>
          <cell r="B1287" t="str">
            <v>CAPEX</v>
          </cell>
          <cell r="C1287" t="str">
            <v>FIXED ASSET</v>
          </cell>
          <cell r="D1287" t="str">
            <v>FIXED ASSET</v>
          </cell>
          <cell r="E1287" t="str">
            <v>FIXED ASSET</v>
          </cell>
          <cell r="F1287">
            <v>0</v>
          </cell>
        </row>
        <row r="1288">
          <cell r="A1288" t="str">
            <v>5PNG0201FIAS097</v>
          </cell>
          <cell r="B1288" t="str">
            <v>CAPEX</v>
          </cell>
          <cell r="C1288" t="str">
            <v>FIXED ASSET</v>
          </cell>
          <cell r="D1288" t="str">
            <v>FIXED ASSET</v>
          </cell>
          <cell r="E1288" t="str">
            <v>FIXED ASSET</v>
          </cell>
          <cell r="F1288">
            <v>0</v>
          </cell>
        </row>
        <row r="1289">
          <cell r="A1289" t="str">
            <v>5PNG0201FIAS098</v>
          </cell>
          <cell r="B1289" t="str">
            <v>CAPEX</v>
          </cell>
          <cell r="C1289" t="str">
            <v>FIXED ASSET</v>
          </cell>
          <cell r="D1289" t="str">
            <v>FIXED ASSET</v>
          </cell>
          <cell r="E1289" t="str">
            <v>FIXED ASSET</v>
          </cell>
          <cell r="F1289">
            <v>0</v>
          </cell>
        </row>
        <row r="1290">
          <cell r="A1290" t="str">
            <v>5PNG0201FIAS103</v>
          </cell>
          <cell r="B1290" t="str">
            <v>CAPEX</v>
          </cell>
          <cell r="C1290" t="str">
            <v>FIXED ASSET</v>
          </cell>
          <cell r="D1290" t="str">
            <v>FIXED ASSET</v>
          </cell>
          <cell r="E1290" t="str">
            <v>FIXED ASSET</v>
          </cell>
          <cell r="F1290">
            <v>0</v>
          </cell>
        </row>
        <row r="1291">
          <cell r="A1291" t="str">
            <v>5PNG0201FIAS111</v>
          </cell>
          <cell r="B1291" t="str">
            <v>CAPEX</v>
          </cell>
          <cell r="C1291" t="str">
            <v>FIXED ASSET</v>
          </cell>
          <cell r="D1291" t="str">
            <v>FIXED ASSET</v>
          </cell>
          <cell r="E1291" t="str">
            <v>FIXED ASSET</v>
          </cell>
          <cell r="F1291">
            <v>0</v>
          </cell>
        </row>
        <row r="1292">
          <cell r="A1292" t="str">
            <v>5PNG0201FIAS114</v>
          </cell>
          <cell r="B1292" t="str">
            <v>CAPEX</v>
          </cell>
          <cell r="C1292" t="str">
            <v>FIXED ASSET</v>
          </cell>
          <cell r="D1292" t="str">
            <v>FIXED ASSET</v>
          </cell>
          <cell r="E1292" t="str">
            <v>FIXED ASSET</v>
          </cell>
          <cell r="F1292">
            <v>0</v>
          </cell>
        </row>
        <row r="1293">
          <cell r="A1293" t="str">
            <v>5PNG0201FIAS115</v>
          </cell>
          <cell r="B1293" t="str">
            <v>CAPEX</v>
          </cell>
          <cell r="C1293" t="str">
            <v>FIXED ASSET</v>
          </cell>
          <cell r="D1293" t="str">
            <v>FIXED ASSET</v>
          </cell>
          <cell r="E1293" t="str">
            <v>FIXED ASSET</v>
          </cell>
          <cell r="F1293">
            <v>0</v>
          </cell>
        </row>
        <row r="1294">
          <cell r="A1294" t="str">
            <v>5PNG0201FIAS116</v>
          </cell>
          <cell r="B1294" t="str">
            <v>CAPEX</v>
          </cell>
          <cell r="C1294" t="str">
            <v>FIXED ASSET</v>
          </cell>
          <cell r="D1294" t="str">
            <v>FIXED ASSET</v>
          </cell>
          <cell r="E1294" t="str">
            <v>FIXED ASSET</v>
          </cell>
          <cell r="F1294">
            <v>0</v>
          </cell>
        </row>
        <row r="1295">
          <cell r="A1295" t="str">
            <v>5PNG0201FIAS117</v>
          </cell>
          <cell r="B1295" t="str">
            <v>CAPEX</v>
          </cell>
          <cell r="C1295" t="str">
            <v>FIXED ASSET</v>
          </cell>
          <cell r="D1295" t="str">
            <v>FIXED ASSET</v>
          </cell>
          <cell r="E1295" t="str">
            <v>FIXED ASSET</v>
          </cell>
          <cell r="F1295">
            <v>0</v>
          </cell>
        </row>
        <row r="1296">
          <cell r="A1296" t="str">
            <v>5PNG0201FIAS119</v>
          </cell>
          <cell r="B1296" t="str">
            <v>CAPEX</v>
          </cell>
          <cell r="C1296" t="str">
            <v>FIXED ASSET</v>
          </cell>
          <cell r="D1296" t="str">
            <v>FIXED ASSET</v>
          </cell>
          <cell r="E1296" t="str">
            <v>FIXED ASSET</v>
          </cell>
          <cell r="F1296">
            <v>0</v>
          </cell>
        </row>
        <row r="1297">
          <cell r="A1297" t="str">
            <v>5PNG0201FIAS122</v>
          </cell>
          <cell r="B1297" t="str">
            <v>CAPEX</v>
          </cell>
          <cell r="C1297" t="str">
            <v>FIXED ASSET</v>
          </cell>
          <cell r="D1297" t="str">
            <v>FIXED ASSET</v>
          </cell>
          <cell r="E1297" t="str">
            <v>FIXED ASSET</v>
          </cell>
          <cell r="F1297">
            <v>0</v>
          </cell>
        </row>
        <row r="1298">
          <cell r="A1298" t="str">
            <v>5PNG0201FIAS123</v>
          </cell>
          <cell r="B1298" t="str">
            <v>CAPEX</v>
          </cell>
          <cell r="C1298" t="str">
            <v>FIXED ASSET</v>
          </cell>
          <cell r="D1298" t="str">
            <v>FIXED ASSET</v>
          </cell>
          <cell r="E1298" t="str">
            <v>FIXED ASSET</v>
          </cell>
          <cell r="F1298">
            <v>0</v>
          </cell>
        </row>
        <row r="1299">
          <cell r="A1299" t="str">
            <v>5PNG0201FIAS129</v>
          </cell>
          <cell r="B1299" t="str">
            <v>CAPEX</v>
          </cell>
          <cell r="C1299" t="str">
            <v>FIXED ASSET</v>
          </cell>
          <cell r="D1299" t="str">
            <v>FIXED ASSET</v>
          </cell>
          <cell r="E1299" t="str">
            <v>FIXED ASSET</v>
          </cell>
          <cell r="F1299">
            <v>0</v>
          </cell>
        </row>
        <row r="1300">
          <cell r="A1300" t="str">
            <v>5PNG0201FIAS132</v>
          </cell>
          <cell r="B1300" t="str">
            <v>CAPEX</v>
          </cell>
          <cell r="C1300" t="str">
            <v>FIXED ASSET</v>
          </cell>
          <cell r="D1300" t="str">
            <v>FIXED ASSET</v>
          </cell>
          <cell r="E1300" t="str">
            <v>FIXED ASSET</v>
          </cell>
          <cell r="F1300">
            <v>0</v>
          </cell>
        </row>
        <row r="1301">
          <cell r="A1301" t="str">
            <v>5PNG0201FIAS133</v>
          </cell>
          <cell r="B1301" t="str">
            <v>CAPEX</v>
          </cell>
          <cell r="C1301" t="str">
            <v>FIXED ASSET</v>
          </cell>
          <cell r="D1301" t="str">
            <v>FIXED ASSET</v>
          </cell>
          <cell r="E1301" t="str">
            <v>FIXED ASSET</v>
          </cell>
          <cell r="F1301">
            <v>0</v>
          </cell>
        </row>
        <row r="1302">
          <cell r="A1302" t="str">
            <v>5PNG0201FIAS142</v>
          </cell>
          <cell r="B1302" t="str">
            <v>CAPEX</v>
          </cell>
          <cell r="C1302" t="str">
            <v>FIXED ASSET</v>
          </cell>
          <cell r="D1302" t="str">
            <v>FIXED ASSET</v>
          </cell>
          <cell r="E1302" t="str">
            <v>FIXED ASSET</v>
          </cell>
          <cell r="F1302">
            <v>0</v>
          </cell>
        </row>
        <row r="1303">
          <cell r="A1303" t="str">
            <v>5PNG0201FIAS143</v>
          </cell>
          <cell r="B1303" t="str">
            <v>CAPEX</v>
          </cell>
          <cell r="C1303" t="str">
            <v>FIXED ASSET</v>
          </cell>
          <cell r="D1303" t="str">
            <v>FIXED ASSET</v>
          </cell>
          <cell r="E1303" t="str">
            <v>FIXED ASSET</v>
          </cell>
          <cell r="F1303">
            <v>0</v>
          </cell>
        </row>
        <row r="1304">
          <cell r="A1304" t="str">
            <v>5PNG0201FIAS144</v>
          </cell>
          <cell r="B1304" t="str">
            <v>CAPEX</v>
          </cell>
          <cell r="C1304" t="str">
            <v>FIXED ASSET</v>
          </cell>
          <cell r="D1304" t="str">
            <v>FIXED ASSET</v>
          </cell>
          <cell r="E1304" t="str">
            <v>FIXED ASSET</v>
          </cell>
          <cell r="F1304">
            <v>0</v>
          </cell>
        </row>
        <row r="1305">
          <cell r="A1305" t="str">
            <v>5PNG0201FIAS146</v>
          </cell>
          <cell r="B1305" t="str">
            <v>CAPEX</v>
          </cell>
          <cell r="C1305" t="str">
            <v>FIXED ASSET</v>
          </cell>
          <cell r="D1305" t="str">
            <v>FIXED ASSET</v>
          </cell>
          <cell r="E1305" t="str">
            <v>FIXED ASSET</v>
          </cell>
          <cell r="F1305">
            <v>0</v>
          </cell>
        </row>
        <row r="1306">
          <cell r="A1306" t="str">
            <v>5PNG0201FIAS148</v>
          </cell>
          <cell r="B1306" t="str">
            <v>CAPEX</v>
          </cell>
          <cell r="C1306" t="str">
            <v>FIXED ASSET</v>
          </cell>
          <cell r="D1306" t="str">
            <v>FIXED ASSET</v>
          </cell>
          <cell r="E1306" t="str">
            <v>FIXED ASSET</v>
          </cell>
          <cell r="F1306">
            <v>0</v>
          </cell>
        </row>
        <row r="1307">
          <cell r="A1307" t="str">
            <v>5PNG0201FIAS149</v>
          </cell>
          <cell r="B1307" t="str">
            <v>CAPEX</v>
          </cell>
          <cell r="C1307" t="str">
            <v>FIXED ASSET</v>
          </cell>
          <cell r="D1307" t="str">
            <v>FIXED ASSET</v>
          </cell>
          <cell r="E1307" t="str">
            <v>FIXED ASSET</v>
          </cell>
          <cell r="F1307">
            <v>0</v>
          </cell>
        </row>
        <row r="1308">
          <cell r="A1308" t="str">
            <v>5PNG0201FIAS150</v>
          </cell>
          <cell r="B1308" t="str">
            <v>CAPEX</v>
          </cell>
          <cell r="C1308" t="str">
            <v>FIXED ASSET</v>
          </cell>
          <cell r="D1308" t="str">
            <v>FIXED ASSET</v>
          </cell>
          <cell r="E1308" t="str">
            <v>FIXED ASSET</v>
          </cell>
          <cell r="F1308">
            <v>0</v>
          </cell>
        </row>
        <row r="1309">
          <cell r="A1309" t="str">
            <v>5PNG0201FIAS151</v>
          </cell>
          <cell r="B1309" t="str">
            <v>CAPEX</v>
          </cell>
          <cell r="C1309" t="str">
            <v>FIXED ASSET</v>
          </cell>
          <cell r="D1309" t="str">
            <v>FIXED ASSET</v>
          </cell>
          <cell r="E1309" t="str">
            <v>FIXED ASSET</v>
          </cell>
          <cell r="F1309">
            <v>0</v>
          </cell>
        </row>
        <row r="1310">
          <cell r="A1310" t="str">
            <v>5PNG0201FIAS152</v>
          </cell>
          <cell r="B1310" t="str">
            <v>CAPEX</v>
          </cell>
          <cell r="C1310" t="str">
            <v>FIXED ASSET</v>
          </cell>
          <cell r="D1310" t="str">
            <v>FIXED ASSET</v>
          </cell>
          <cell r="E1310" t="str">
            <v>FIXED ASSET</v>
          </cell>
          <cell r="F1310">
            <v>0</v>
          </cell>
        </row>
        <row r="1311">
          <cell r="A1311" t="str">
            <v>5PNG0201FIAS153</v>
          </cell>
          <cell r="B1311" t="str">
            <v>CAPEX</v>
          </cell>
          <cell r="C1311" t="str">
            <v>FIXED ASSET</v>
          </cell>
          <cell r="D1311" t="str">
            <v>FIXED ASSET</v>
          </cell>
          <cell r="E1311" t="str">
            <v>FIXED ASSET</v>
          </cell>
          <cell r="F1311">
            <v>0</v>
          </cell>
        </row>
        <row r="1312">
          <cell r="A1312" t="str">
            <v>5PNG0201FIAS154</v>
          </cell>
          <cell r="B1312" t="str">
            <v>CAPEX</v>
          </cell>
          <cell r="C1312" t="str">
            <v>FIXED ASSET</v>
          </cell>
          <cell r="D1312" t="str">
            <v>FIXED ASSET</v>
          </cell>
          <cell r="E1312" t="str">
            <v>FIXED ASSET</v>
          </cell>
          <cell r="F1312">
            <v>0</v>
          </cell>
        </row>
        <row r="1313">
          <cell r="A1313" t="str">
            <v>5PNG0201FIAS155</v>
          </cell>
          <cell r="B1313" t="str">
            <v>CAPEX</v>
          </cell>
          <cell r="C1313" t="str">
            <v>FIXED ASSET</v>
          </cell>
          <cell r="D1313" t="str">
            <v>FIXED ASSET</v>
          </cell>
          <cell r="E1313" t="str">
            <v>FIXED ASSET</v>
          </cell>
          <cell r="F1313">
            <v>0</v>
          </cell>
        </row>
        <row r="1314">
          <cell r="A1314" t="str">
            <v>5PNG0201FIAS161</v>
          </cell>
          <cell r="B1314" t="str">
            <v>CAPEX</v>
          </cell>
          <cell r="C1314" t="str">
            <v>FIXED ASSET</v>
          </cell>
          <cell r="D1314" t="str">
            <v>FIXED ASSET</v>
          </cell>
          <cell r="E1314" t="str">
            <v>FIXED ASSET</v>
          </cell>
          <cell r="F1314">
            <v>0</v>
          </cell>
        </row>
        <row r="1315">
          <cell r="A1315" t="str">
            <v>5PNG0201FIAS162</v>
          </cell>
          <cell r="B1315" t="str">
            <v>CAPEX</v>
          </cell>
          <cell r="C1315" t="str">
            <v>FIXED ASSET</v>
          </cell>
          <cell r="D1315" t="str">
            <v>FIXED ASSET</v>
          </cell>
          <cell r="E1315" t="str">
            <v>FIXED ASSET</v>
          </cell>
          <cell r="F1315">
            <v>0</v>
          </cell>
        </row>
        <row r="1316">
          <cell r="A1316" t="str">
            <v>5PNG0201FIAS168</v>
          </cell>
          <cell r="B1316" t="str">
            <v>CAPEX</v>
          </cell>
          <cell r="C1316" t="str">
            <v>FIXED ASSET</v>
          </cell>
          <cell r="D1316" t="str">
            <v>FIXED ASSET</v>
          </cell>
          <cell r="E1316" t="str">
            <v>FIXED ASSET</v>
          </cell>
          <cell r="F1316">
            <v>0</v>
          </cell>
        </row>
        <row r="1317">
          <cell r="A1317" t="str">
            <v>5PNG0201FIAS171</v>
          </cell>
          <cell r="B1317" t="str">
            <v>CAPEX</v>
          </cell>
          <cell r="C1317" t="str">
            <v>FIXED ASSET</v>
          </cell>
          <cell r="D1317" t="str">
            <v>FIXED ASSET</v>
          </cell>
          <cell r="E1317" t="str">
            <v>FIXED ASSET</v>
          </cell>
          <cell r="F1317">
            <v>0</v>
          </cell>
        </row>
        <row r="1318">
          <cell r="A1318" t="str">
            <v>5PNG0201FIAS172</v>
          </cell>
          <cell r="B1318" t="str">
            <v>CAPEX</v>
          </cell>
          <cell r="C1318" t="str">
            <v>FIXED ASSET</v>
          </cell>
          <cell r="D1318" t="str">
            <v>FIXED ASSET</v>
          </cell>
          <cell r="E1318" t="str">
            <v>FIXED ASSET</v>
          </cell>
          <cell r="F1318">
            <v>0</v>
          </cell>
        </row>
        <row r="1319">
          <cell r="A1319" t="str">
            <v>5PNG0201FIAS174</v>
          </cell>
          <cell r="B1319" t="str">
            <v>CAPEX</v>
          </cell>
          <cell r="C1319" t="str">
            <v>FIXED ASSET</v>
          </cell>
          <cell r="D1319" t="str">
            <v>FIXED ASSET</v>
          </cell>
          <cell r="E1319" t="str">
            <v>FIXED ASSET</v>
          </cell>
          <cell r="F1319">
            <v>0</v>
          </cell>
        </row>
        <row r="1320">
          <cell r="A1320" t="str">
            <v>5PNG0201FIAS176</v>
          </cell>
          <cell r="B1320" t="str">
            <v>CAPEX</v>
          </cell>
          <cell r="C1320" t="str">
            <v>FIXED ASSET</v>
          </cell>
          <cell r="D1320" t="str">
            <v>FIXED ASSET</v>
          </cell>
          <cell r="E1320" t="str">
            <v>FIXED ASSET</v>
          </cell>
          <cell r="F1320">
            <v>0</v>
          </cell>
        </row>
        <row r="1321">
          <cell r="A1321" t="str">
            <v>5PNG0201FIAS180</v>
          </cell>
          <cell r="B1321" t="str">
            <v>CAPEX</v>
          </cell>
          <cell r="C1321" t="str">
            <v>FIXED ASSET</v>
          </cell>
          <cell r="D1321" t="str">
            <v>FIXED ASSET</v>
          </cell>
          <cell r="E1321" t="str">
            <v>FIXED ASSET</v>
          </cell>
          <cell r="F1321">
            <v>0</v>
          </cell>
        </row>
        <row r="1322">
          <cell r="A1322" t="str">
            <v>5PNG0201FIAS182</v>
          </cell>
          <cell r="B1322" t="str">
            <v>CAPEX</v>
          </cell>
          <cell r="C1322" t="str">
            <v>FIXED ASSET</v>
          </cell>
          <cell r="D1322" t="str">
            <v>FIXED ASSET</v>
          </cell>
          <cell r="E1322" t="str">
            <v>FIXED ASSET</v>
          </cell>
          <cell r="F1322">
            <v>0</v>
          </cell>
        </row>
        <row r="1323">
          <cell r="A1323" t="str">
            <v>5PNG0201FIAS184</v>
          </cell>
          <cell r="B1323" t="str">
            <v>CAPEX</v>
          </cell>
          <cell r="C1323" t="str">
            <v>FIXED ASSET</v>
          </cell>
          <cell r="D1323" t="str">
            <v>FIXED ASSET</v>
          </cell>
          <cell r="E1323" t="str">
            <v>FIXED ASSET</v>
          </cell>
          <cell r="F1323">
            <v>0</v>
          </cell>
        </row>
        <row r="1324">
          <cell r="A1324" t="str">
            <v>5PNG0201FIAS188</v>
          </cell>
          <cell r="B1324" t="str">
            <v>CAPEX</v>
          </cell>
          <cell r="C1324" t="str">
            <v>FIXED ASSET</v>
          </cell>
          <cell r="D1324" t="str">
            <v>FIXED ASSET</v>
          </cell>
          <cell r="E1324" t="str">
            <v>FIXED ASSET</v>
          </cell>
          <cell r="F1324">
            <v>0</v>
          </cell>
        </row>
        <row r="1325">
          <cell r="A1325" t="str">
            <v>5PNG0201FIAS195</v>
          </cell>
          <cell r="B1325" t="str">
            <v>CAPEX</v>
          </cell>
          <cell r="C1325" t="str">
            <v>FIXED ASSET</v>
          </cell>
          <cell r="D1325" t="str">
            <v>FIXED ASSET</v>
          </cell>
          <cell r="E1325" t="str">
            <v>FIXED ASSET</v>
          </cell>
          <cell r="F1325">
            <v>0</v>
          </cell>
        </row>
        <row r="1326">
          <cell r="A1326" t="str">
            <v>5PNG0201FIAS196</v>
          </cell>
          <cell r="B1326" t="str">
            <v>CAPEX</v>
          </cell>
          <cell r="C1326" t="str">
            <v>FIXED ASSET</v>
          </cell>
          <cell r="D1326" t="str">
            <v>FIXED ASSET</v>
          </cell>
          <cell r="E1326" t="str">
            <v>FIXED ASSET</v>
          </cell>
          <cell r="F1326">
            <v>0</v>
          </cell>
        </row>
        <row r="1327">
          <cell r="A1327" t="str">
            <v>5PNG0201FIAS199</v>
          </cell>
          <cell r="B1327" t="str">
            <v>CAPEX</v>
          </cell>
          <cell r="C1327" t="str">
            <v>FIXED ASSET</v>
          </cell>
          <cell r="D1327" t="str">
            <v>FIXED ASSET</v>
          </cell>
          <cell r="E1327" t="str">
            <v>FIXED ASSET</v>
          </cell>
          <cell r="F1327">
            <v>0</v>
          </cell>
        </row>
        <row r="1328">
          <cell r="A1328" t="str">
            <v>5PNG0201FIAS212</v>
          </cell>
          <cell r="B1328" t="str">
            <v>CAPEX</v>
          </cell>
          <cell r="C1328" t="str">
            <v>FIXED ASSET</v>
          </cell>
          <cell r="D1328" t="str">
            <v>FIXED ASSET</v>
          </cell>
          <cell r="E1328" t="str">
            <v>FIXED ASSET</v>
          </cell>
          <cell r="F1328">
            <v>0</v>
          </cell>
        </row>
        <row r="1329">
          <cell r="A1329" t="str">
            <v>5PNG0201FIAS216</v>
          </cell>
          <cell r="B1329" t="str">
            <v>CAPEX</v>
          </cell>
          <cell r="C1329" t="str">
            <v>FIXED ASSET</v>
          </cell>
          <cell r="D1329" t="str">
            <v>FIXED ASSET</v>
          </cell>
          <cell r="E1329" t="str">
            <v>FIXED ASSET</v>
          </cell>
          <cell r="F1329">
            <v>0</v>
          </cell>
        </row>
        <row r="1330">
          <cell r="A1330" t="str">
            <v>5PNG0201FIAS218</v>
          </cell>
          <cell r="B1330" t="str">
            <v>CAPEX</v>
          </cell>
          <cell r="C1330" t="str">
            <v>FIXED ASSET</v>
          </cell>
          <cell r="D1330" t="str">
            <v>FIXED ASSET</v>
          </cell>
          <cell r="E1330" t="str">
            <v>FIXED ASSET</v>
          </cell>
          <cell r="F1330">
            <v>0</v>
          </cell>
        </row>
        <row r="1331">
          <cell r="A1331" t="str">
            <v>5PNG0201FIAS219</v>
          </cell>
          <cell r="B1331" t="str">
            <v>CAPEX</v>
          </cell>
          <cell r="C1331" t="str">
            <v>FIXED ASSET</v>
          </cell>
          <cell r="D1331" t="str">
            <v>FIXED ASSET</v>
          </cell>
          <cell r="E1331" t="str">
            <v>FIXED ASSET</v>
          </cell>
          <cell r="F1331">
            <v>0</v>
          </cell>
        </row>
        <row r="1332">
          <cell r="A1332" t="str">
            <v>5PNG0201FIAS221</v>
          </cell>
          <cell r="B1332" t="str">
            <v>CAPEX</v>
          </cell>
          <cell r="C1332" t="str">
            <v>FIXED ASSET</v>
          </cell>
          <cell r="D1332" t="str">
            <v>FIXED ASSET</v>
          </cell>
          <cell r="E1332" t="str">
            <v>FIXED ASSET</v>
          </cell>
          <cell r="F1332">
            <v>0</v>
          </cell>
        </row>
        <row r="1333">
          <cell r="A1333" t="str">
            <v>5PNG0201FIAS222</v>
          </cell>
          <cell r="B1333" t="str">
            <v>CAPEX</v>
          </cell>
          <cell r="C1333" t="str">
            <v>FIXED ASSET</v>
          </cell>
          <cell r="D1333" t="str">
            <v>FIXED ASSET</v>
          </cell>
          <cell r="E1333" t="str">
            <v>FIXED ASSET</v>
          </cell>
          <cell r="F1333">
            <v>0</v>
          </cell>
        </row>
        <row r="1334">
          <cell r="A1334" t="str">
            <v>5PNG0201FIAS225</v>
          </cell>
          <cell r="B1334" t="str">
            <v>CAPEX</v>
          </cell>
          <cell r="C1334" t="str">
            <v>FIXED ASSET</v>
          </cell>
          <cell r="D1334" t="str">
            <v>FIXED ASSET</v>
          </cell>
          <cell r="E1334" t="str">
            <v>FIXED ASSET</v>
          </cell>
          <cell r="F1334">
            <v>0</v>
          </cell>
        </row>
        <row r="1335">
          <cell r="A1335" t="str">
            <v>5PNG0201FIAS226</v>
          </cell>
          <cell r="B1335" t="str">
            <v>CAPEX</v>
          </cell>
          <cell r="C1335" t="str">
            <v>FIXED ASSET</v>
          </cell>
          <cell r="D1335" t="str">
            <v>FIXED ASSET</v>
          </cell>
          <cell r="E1335" t="str">
            <v>FIXED ASSET</v>
          </cell>
          <cell r="F1335">
            <v>0</v>
          </cell>
        </row>
        <row r="1336">
          <cell r="A1336" t="str">
            <v>5PNG0201FIAS227</v>
          </cell>
          <cell r="B1336" t="str">
            <v>CAPEX</v>
          </cell>
          <cell r="C1336" t="str">
            <v>FIXED ASSET</v>
          </cell>
          <cell r="D1336" t="str">
            <v>FIXED ASSET</v>
          </cell>
          <cell r="E1336" t="str">
            <v>FIXED ASSET</v>
          </cell>
          <cell r="F1336">
            <v>0</v>
          </cell>
        </row>
        <row r="1337">
          <cell r="A1337" t="str">
            <v>5PNG0201FIAS229</v>
          </cell>
          <cell r="B1337" t="str">
            <v>CAPEX</v>
          </cell>
          <cell r="C1337" t="str">
            <v>FIXED ASSET</v>
          </cell>
          <cell r="D1337" t="str">
            <v>FIXED ASSET</v>
          </cell>
          <cell r="E1337" t="str">
            <v>FIXED ASSET</v>
          </cell>
          <cell r="F1337">
            <v>0</v>
          </cell>
        </row>
        <row r="1338">
          <cell r="A1338" t="str">
            <v>5PNG0201FIAS230</v>
          </cell>
          <cell r="B1338" t="str">
            <v>CAPEX</v>
          </cell>
          <cell r="C1338" t="str">
            <v>FIXED ASSET</v>
          </cell>
          <cell r="D1338" t="str">
            <v>FIXED ASSET</v>
          </cell>
          <cell r="E1338" t="str">
            <v>FIXED ASSET</v>
          </cell>
          <cell r="F1338">
            <v>0</v>
          </cell>
        </row>
        <row r="1339">
          <cell r="A1339" t="str">
            <v>5PNG0201FIAS231</v>
          </cell>
          <cell r="B1339" t="str">
            <v>CAPEX</v>
          </cell>
          <cell r="C1339" t="str">
            <v>FIXED ASSET</v>
          </cell>
          <cell r="D1339" t="str">
            <v>FIXED ASSET</v>
          </cell>
          <cell r="E1339" t="str">
            <v>FIXED ASSET</v>
          </cell>
          <cell r="F1339">
            <v>0</v>
          </cell>
        </row>
        <row r="1340">
          <cell r="A1340" t="str">
            <v>5PNG0201FIAS232</v>
          </cell>
          <cell r="B1340" t="str">
            <v>CAPEX</v>
          </cell>
          <cell r="C1340" t="str">
            <v>FIXED ASSET</v>
          </cell>
          <cell r="D1340" t="str">
            <v>FIXED ASSET</v>
          </cell>
          <cell r="E1340" t="str">
            <v>FIXED ASSET</v>
          </cell>
          <cell r="F1340">
            <v>0</v>
          </cell>
        </row>
        <row r="1341">
          <cell r="A1341" t="str">
            <v>5PNG0201FIAS233</v>
          </cell>
          <cell r="B1341" t="str">
            <v>CAPEX</v>
          </cell>
          <cell r="C1341" t="str">
            <v>FIXED ASSET</v>
          </cell>
          <cell r="D1341" t="str">
            <v>FIXED ASSET</v>
          </cell>
          <cell r="E1341" t="str">
            <v>FIXED ASSET</v>
          </cell>
          <cell r="F1341">
            <v>0</v>
          </cell>
        </row>
        <row r="1342">
          <cell r="A1342" t="str">
            <v>5PNG0201FIAS234</v>
          </cell>
          <cell r="B1342" t="str">
            <v>CAPEX</v>
          </cell>
          <cell r="C1342" t="str">
            <v>FIXED ASSET</v>
          </cell>
          <cell r="D1342" t="str">
            <v>FIXED ASSET</v>
          </cell>
          <cell r="E1342" t="str">
            <v>FIXED ASSET</v>
          </cell>
          <cell r="F1342">
            <v>0</v>
          </cell>
        </row>
        <row r="1343">
          <cell r="A1343" t="str">
            <v>5PNG0201FIAS235</v>
          </cell>
          <cell r="B1343" t="str">
            <v>CAPEX</v>
          </cell>
          <cell r="C1343" t="str">
            <v>FIXED ASSET</v>
          </cell>
          <cell r="D1343" t="str">
            <v>FIXED ASSET</v>
          </cell>
          <cell r="E1343" t="str">
            <v>FIXED ASSET</v>
          </cell>
          <cell r="F1343">
            <v>0</v>
          </cell>
        </row>
        <row r="1344">
          <cell r="A1344" t="str">
            <v>5PNG0201FIAS237</v>
          </cell>
          <cell r="B1344" t="str">
            <v>CAPEX</v>
          </cell>
          <cell r="C1344" t="str">
            <v>FIXED ASSET</v>
          </cell>
          <cell r="D1344" t="str">
            <v>FIXED ASSET</v>
          </cell>
          <cell r="E1344" t="str">
            <v>FIXED ASSET</v>
          </cell>
          <cell r="F1344">
            <v>0</v>
          </cell>
        </row>
        <row r="1345">
          <cell r="A1345" t="str">
            <v>5PNG0201FIAS238</v>
          </cell>
          <cell r="B1345" t="str">
            <v>CAPEX</v>
          </cell>
          <cell r="C1345" t="str">
            <v>FIXED ASSET</v>
          </cell>
          <cell r="D1345" t="str">
            <v>FIXED ASSET</v>
          </cell>
          <cell r="E1345" t="str">
            <v>FIXED ASSET</v>
          </cell>
          <cell r="F1345">
            <v>0</v>
          </cell>
        </row>
        <row r="1346">
          <cell r="A1346" t="str">
            <v>5PNG0201FIAS243</v>
          </cell>
          <cell r="B1346" t="str">
            <v>CAPEX</v>
          </cell>
          <cell r="C1346" t="str">
            <v>FIXED ASSET</v>
          </cell>
          <cell r="D1346" t="str">
            <v>FIXED ASSET</v>
          </cell>
          <cell r="E1346" t="str">
            <v>FIXED ASSET</v>
          </cell>
          <cell r="F1346">
            <v>0</v>
          </cell>
        </row>
        <row r="1347">
          <cell r="A1347" t="str">
            <v>5PNG0201FIAS244</v>
          </cell>
          <cell r="B1347" t="str">
            <v>CAPEX</v>
          </cell>
          <cell r="C1347" t="str">
            <v>FIXED ASSET</v>
          </cell>
          <cell r="D1347" t="str">
            <v>FIXED ASSET</v>
          </cell>
          <cell r="E1347" t="str">
            <v>FIXED ASSET</v>
          </cell>
          <cell r="F1347">
            <v>0</v>
          </cell>
        </row>
        <row r="1348">
          <cell r="A1348" t="str">
            <v>5PNG0201FIAS245</v>
          </cell>
          <cell r="B1348" t="str">
            <v>CAPEX</v>
          </cell>
          <cell r="C1348" t="str">
            <v>FIXED ASSET</v>
          </cell>
          <cell r="D1348" t="str">
            <v>FIXED ASSET</v>
          </cell>
          <cell r="E1348" t="str">
            <v>FIXED ASSET</v>
          </cell>
          <cell r="F1348">
            <v>0</v>
          </cell>
        </row>
        <row r="1349">
          <cell r="A1349" t="str">
            <v>5PNG0201FIAS246</v>
          </cell>
          <cell r="B1349" t="str">
            <v>CAPEX</v>
          </cell>
          <cell r="C1349" t="str">
            <v>FIXED ASSET</v>
          </cell>
          <cell r="D1349" t="str">
            <v>FIXED ASSET</v>
          </cell>
          <cell r="E1349" t="str">
            <v>FIXED ASSET</v>
          </cell>
          <cell r="F1349">
            <v>0</v>
          </cell>
        </row>
        <row r="1350">
          <cell r="A1350" t="str">
            <v>5PNG0201FIAS250</v>
          </cell>
          <cell r="B1350" t="str">
            <v>CAPEX</v>
          </cell>
          <cell r="C1350" t="str">
            <v>FIXED ASSET</v>
          </cell>
          <cell r="D1350" t="str">
            <v>FIXED ASSET</v>
          </cell>
          <cell r="E1350" t="str">
            <v>FIXED ASSET</v>
          </cell>
          <cell r="F1350">
            <v>0</v>
          </cell>
        </row>
        <row r="1351">
          <cell r="A1351" t="str">
            <v>5PNG0201FIAS251</v>
          </cell>
          <cell r="B1351" t="str">
            <v>CAPEX</v>
          </cell>
          <cell r="C1351" t="str">
            <v>FIXED ASSET</v>
          </cell>
          <cell r="D1351" t="str">
            <v>FIXED ASSET</v>
          </cell>
          <cell r="E1351" t="str">
            <v>FIXED ASSET</v>
          </cell>
          <cell r="F1351">
            <v>0</v>
          </cell>
        </row>
        <row r="1352">
          <cell r="A1352" t="str">
            <v>5PNG0201FIAS254</v>
          </cell>
          <cell r="B1352" t="str">
            <v>CAPEX</v>
          </cell>
          <cell r="C1352" t="str">
            <v>FIXED ASSET</v>
          </cell>
          <cell r="D1352" t="str">
            <v>FIXED ASSET</v>
          </cell>
          <cell r="E1352" t="str">
            <v>FIXED ASSET</v>
          </cell>
          <cell r="F1352">
            <v>0</v>
          </cell>
        </row>
        <row r="1353">
          <cell r="A1353" t="str">
            <v>5PNG0201FIAS257</v>
          </cell>
          <cell r="B1353" t="str">
            <v>CAPEX</v>
          </cell>
          <cell r="C1353" t="str">
            <v>FIXED ASSET</v>
          </cell>
          <cell r="D1353" t="str">
            <v>FIXED ASSET</v>
          </cell>
          <cell r="E1353" t="str">
            <v>FIXED ASSET</v>
          </cell>
          <cell r="F1353">
            <v>0</v>
          </cell>
        </row>
        <row r="1354">
          <cell r="A1354" t="str">
            <v>5PNG0201FIAS259</v>
          </cell>
          <cell r="B1354" t="str">
            <v>CAPEX</v>
          </cell>
          <cell r="C1354" t="str">
            <v>FIXED ASSET</v>
          </cell>
          <cell r="D1354" t="str">
            <v>FIXED ASSET</v>
          </cell>
          <cell r="E1354" t="str">
            <v>FIXED ASSET</v>
          </cell>
          <cell r="F1354">
            <v>0</v>
          </cell>
        </row>
        <row r="1355">
          <cell r="A1355" t="str">
            <v>5PNG0201FIAS260</v>
          </cell>
          <cell r="B1355" t="str">
            <v>CAPEX</v>
          </cell>
          <cell r="C1355" t="str">
            <v>FIXED ASSET</v>
          </cell>
          <cell r="D1355" t="str">
            <v>FIXED ASSET</v>
          </cell>
          <cell r="E1355" t="str">
            <v>FIXED ASSET</v>
          </cell>
          <cell r="F1355">
            <v>0</v>
          </cell>
        </row>
        <row r="1356">
          <cell r="A1356" t="str">
            <v>5PNG0201FIAS261</v>
          </cell>
          <cell r="B1356" t="str">
            <v>CAPEX</v>
          </cell>
          <cell r="C1356" t="str">
            <v>FIXED ASSET</v>
          </cell>
          <cell r="D1356" t="str">
            <v>FIXED ASSET</v>
          </cell>
          <cell r="E1356" t="str">
            <v>FIXED ASSET</v>
          </cell>
          <cell r="F1356">
            <v>0</v>
          </cell>
        </row>
        <row r="1357">
          <cell r="A1357" t="str">
            <v>5PNG0201FIAS264</v>
          </cell>
          <cell r="B1357" t="str">
            <v>CAPEX</v>
          </cell>
          <cell r="C1357" t="str">
            <v>FIXED ASSET</v>
          </cell>
          <cell r="D1357" t="str">
            <v>FIXED ASSET</v>
          </cell>
          <cell r="E1357" t="str">
            <v>FIXED ASSET</v>
          </cell>
          <cell r="F1357">
            <v>0</v>
          </cell>
        </row>
        <row r="1358">
          <cell r="A1358" t="str">
            <v>5PNG0201FIAS265</v>
          </cell>
          <cell r="B1358" t="str">
            <v>CAPEX</v>
          </cell>
          <cell r="C1358" t="str">
            <v>FIXED ASSET</v>
          </cell>
          <cell r="D1358" t="str">
            <v>FIXED ASSET</v>
          </cell>
          <cell r="E1358" t="str">
            <v>FIXED ASSET</v>
          </cell>
          <cell r="F1358">
            <v>0</v>
          </cell>
        </row>
        <row r="1359">
          <cell r="A1359" t="str">
            <v>5PNG0201FIAS266</v>
          </cell>
          <cell r="B1359" t="str">
            <v>CAPEX</v>
          </cell>
          <cell r="C1359" t="str">
            <v>FIXED ASSET</v>
          </cell>
          <cell r="D1359" t="str">
            <v>FIXED ASSET</v>
          </cell>
          <cell r="E1359" t="str">
            <v>FIXED ASSET</v>
          </cell>
          <cell r="F1359">
            <v>0</v>
          </cell>
        </row>
        <row r="1360">
          <cell r="A1360" t="str">
            <v>5PNG0201FIAS269</v>
          </cell>
          <cell r="B1360" t="str">
            <v>CAPEX</v>
          </cell>
          <cell r="C1360" t="str">
            <v>FIXED ASSET</v>
          </cell>
          <cell r="D1360" t="str">
            <v>FIXED ASSET</v>
          </cell>
          <cell r="E1360" t="str">
            <v>FIXED ASSET</v>
          </cell>
          <cell r="F1360">
            <v>0</v>
          </cell>
        </row>
        <row r="1361">
          <cell r="A1361" t="str">
            <v>5PNG0201FIAS270</v>
          </cell>
          <cell r="B1361" t="str">
            <v>CAPEX</v>
          </cell>
          <cell r="C1361" t="str">
            <v>FIXED ASSET</v>
          </cell>
          <cell r="D1361" t="str">
            <v>FIXED ASSET</v>
          </cell>
          <cell r="E1361" t="str">
            <v>FIXED ASSET</v>
          </cell>
          <cell r="F1361">
            <v>0</v>
          </cell>
        </row>
        <row r="1362">
          <cell r="A1362" t="str">
            <v>5PNG0201FIAS271</v>
          </cell>
          <cell r="B1362" t="str">
            <v>CAPEX</v>
          </cell>
          <cell r="C1362" t="str">
            <v>FIXED ASSET</v>
          </cell>
          <cell r="D1362" t="str">
            <v>FIXED ASSET</v>
          </cell>
          <cell r="E1362" t="str">
            <v>FIXED ASSET</v>
          </cell>
          <cell r="F1362">
            <v>0</v>
          </cell>
        </row>
        <row r="1363">
          <cell r="A1363" t="str">
            <v>5PNG0201FIAS272</v>
          </cell>
          <cell r="B1363" t="str">
            <v>CAPEX</v>
          </cell>
          <cell r="C1363" t="str">
            <v>FIXED ASSET</v>
          </cell>
          <cell r="D1363" t="str">
            <v>FIXED ASSET</v>
          </cell>
          <cell r="E1363" t="str">
            <v>FIXED ASSET</v>
          </cell>
          <cell r="F1363">
            <v>0</v>
          </cell>
        </row>
        <row r="1364">
          <cell r="A1364" t="str">
            <v>5PNG0201FIAS273</v>
          </cell>
          <cell r="B1364" t="str">
            <v>CAPEX</v>
          </cell>
          <cell r="C1364" t="str">
            <v>FIXED ASSET</v>
          </cell>
          <cell r="D1364" t="str">
            <v>FIXED ASSET</v>
          </cell>
          <cell r="E1364" t="str">
            <v>FIXED ASSET</v>
          </cell>
          <cell r="F1364">
            <v>0</v>
          </cell>
        </row>
        <row r="1365">
          <cell r="A1365" t="str">
            <v>5PNG0201FIAS274</v>
          </cell>
          <cell r="B1365" t="str">
            <v>CAPEX</v>
          </cell>
          <cell r="C1365" t="str">
            <v>FIXED ASSET</v>
          </cell>
          <cell r="D1365" t="str">
            <v>FIXED ASSET</v>
          </cell>
          <cell r="E1365" t="str">
            <v>FIXED ASSET</v>
          </cell>
          <cell r="F1365">
            <v>0</v>
          </cell>
        </row>
        <row r="1366">
          <cell r="A1366" t="str">
            <v>5PNG0201FIAS275</v>
          </cell>
          <cell r="B1366" t="str">
            <v>CAPEX</v>
          </cell>
          <cell r="C1366" t="str">
            <v>FIXED ASSET</v>
          </cell>
          <cell r="D1366" t="str">
            <v>FIXED ASSET</v>
          </cell>
          <cell r="E1366" t="str">
            <v>FIXED ASSET</v>
          </cell>
          <cell r="F1366">
            <v>0</v>
          </cell>
        </row>
        <row r="1367">
          <cell r="A1367" t="str">
            <v>5PNG0201FIAS276</v>
          </cell>
          <cell r="B1367" t="str">
            <v>CAPEX</v>
          </cell>
          <cell r="C1367" t="str">
            <v>FIXED ASSET</v>
          </cell>
          <cell r="D1367" t="str">
            <v>FIXED ASSET</v>
          </cell>
          <cell r="E1367" t="str">
            <v>FIXED ASSET</v>
          </cell>
          <cell r="F1367">
            <v>0</v>
          </cell>
        </row>
        <row r="1368">
          <cell r="A1368" t="str">
            <v>5PNG0201FIAS277</v>
          </cell>
          <cell r="B1368" t="str">
            <v>CAPEX</v>
          </cell>
          <cell r="C1368" t="str">
            <v>FIXED ASSET</v>
          </cell>
          <cell r="D1368" t="str">
            <v>FIXED ASSET</v>
          </cell>
          <cell r="E1368" t="str">
            <v>FIXED ASSET</v>
          </cell>
          <cell r="F1368">
            <v>0</v>
          </cell>
        </row>
        <row r="1369">
          <cell r="A1369" t="str">
            <v>5PNG0201FIAS280</v>
          </cell>
          <cell r="B1369" t="str">
            <v>CAPEX</v>
          </cell>
          <cell r="C1369" t="str">
            <v>FIXED ASSET</v>
          </cell>
          <cell r="D1369" t="str">
            <v>FIXED ASSET</v>
          </cell>
          <cell r="E1369" t="str">
            <v>FIXED ASSET</v>
          </cell>
          <cell r="F1369">
            <v>0</v>
          </cell>
        </row>
        <row r="1370">
          <cell r="A1370" t="str">
            <v>5PNG0201FIAS294</v>
          </cell>
          <cell r="B1370" t="str">
            <v>CAPEX</v>
          </cell>
          <cell r="C1370" t="str">
            <v>FIXED ASSET</v>
          </cell>
          <cell r="D1370" t="str">
            <v>FIXED ASSET</v>
          </cell>
          <cell r="E1370" t="str">
            <v>FIXED ASSET</v>
          </cell>
          <cell r="F1370">
            <v>0</v>
          </cell>
        </row>
        <row r="1371">
          <cell r="A1371" t="str">
            <v>5PNG0201FIAS295</v>
          </cell>
          <cell r="B1371" t="str">
            <v>CAPEX</v>
          </cell>
          <cell r="C1371" t="str">
            <v>FIXED ASSET</v>
          </cell>
          <cell r="D1371" t="str">
            <v>FIXED ASSET</v>
          </cell>
          <cell r="E1371" t="str">
            <v>FIXED ASSET</v>
          </cell>
          <cell r="F1371">
            <v>0</v>
          </cell>
        </row>
        <row r="1372">
          <cell r="A1372" t="str">
            <v>5PNG0201NWEL188</v>
          </cell>
          <cell r="B1372" t="str">
            <v>CAPEX</v>
          </cell>
          <cell r="C1372" t="str">
            <v>FIXED ASSET</v>
          </cell>
          <cell r="D1372" t="str">
            <v>FIXED ASSET</v>
          </cell>
          <cell r="E1372" t="str">
            <v>FIXED ASSET</v>
          </cell>
          <cell r="F1372">
            <v>0</v>
          </cell>
        </row>
        <row r="1373">
          <cell r="A1373" t="str">
            <v>5PNG0201PRJD100</v>
          </cell>
          <cell r="B1373" t="str">
            <v>CAPEX</v>
          </cell>
          <cell r="C1373" t="str">
            <v>FIXED ASSET</v>
          </cell>
          <cell r="D1373" t="str">
            <v>FIXED ASSET</v>
          </cell>
          <cell r="E1373" t="str">
            <v>FIXED ASSET</v>
          </cell>
          <cell r="F1373">
            <v>0</v>
          </cell>
        </row>
        <row r="1374">
          <cell r="A1374" t="str">
            <v>5PNG0205FIAS267</v>
          </cell>
          <cell r="B1374" t="str">
            <v>CAPEX</v>
          </cell>
          <cell r="C1374" t="str">
            <v>FIXED ASSET</v>
          </cell>
          <cell r="D1374" t="str">
            <v>FIXED ASSET</v>
          </cell>
          <cell r="E1374" t="str">
            <v>FIXED ASSET</v>
          </cell>
          <cell r="F1374">
            <v>0</v>
          </cell>
        </row>
        <row r="1375">
          <cell r="A1375" t="str">
            <v>5PNG0205FIAS268</v>
          </cell>
          <cell r="B1375" t="str">
            <v>CAPEX</v>
          </cell>
          <cell r="C1375" t="str">
            <v>FIXED ASSET</v>
          </cell>
          <cell r="D1375" t="str">
            <v>FIXED ASSET</v>
          </cell>
          <cell r="E1375" t="str">
            <v>FIXED ASSET</v>
          </cell>
          <cell r="F1375">
            <v>0</v>
          </cell>
        </row>
        <row r="1376">
          <cell r="A1376" t="str">
            <v>5PNG0205FIAS301</v>
          </cell>
          <cell r="B1376" t="str">
            <v>CAPEX</v>
          </cell>
          <cell r="C1376" t="str">
            <v>FIXED ASSET</v>
          </cell>
          <cell r="D1376" t="str">
            <v>FIXED ASSET</v>
          </cell>
          <cell r="E1376" t="str">
            <v>FIXED ASSET</v>
          </cell>
          <cell r="F1376">
            <v>0</v>
          </cell>
        </row>
        <row r="1377">
          <cell r="A1377" t="str">
            <v>5PNG0205FIAS302</v>
          </cell>
          <cell r="B1377" t="str">
            <v>CAPEX</v>
          </cell>
          <cell r="C1377" t="str">
            <v>FIXED ASSET</v>
          </cell>
          <cell r="D1377" t="str">
            <v>FIXED ASSET</v>
          </cell>
          <cell r="E1377" t="str">
            <v>FIXED ASSET</v>
          </cell>
          <cell r="F1377">
            <v>0</v>
          </cell>
        </row>
        <row r="1378">
          <cell r="A1378" t="str">
            <v>5PNG0205PSAM102</v>
          </cell>
          <cell r="B1378" t="str">
            <v>CAPEX</v>
          </cell>
          <cell r="C1378" t="str">
            <v>FIXED ASSET</v>
          </cell>
          <cell r="D1378" t="str">
            <v>FIXED ASSET</v>
          </cell>
          <cell r="E1378" t="str">
            <v>FIXED ASSET</v>
          </cell>
          <cell r="F1378">
            <v>0</v>
          </cell>
        </row>
        <row r="1379">
          <cell r="A1379" t="str">
            <v>5PNG0221CRVD100</v>
          </cell>
          <cell r="B1379" t="str">
            <v>CAPEX</v>
          </cell>
          <cell r="C1379" t="str">
            <v>FIXED ASSET</v>
          </cell>
          <cell r="D1379" t="str">
            <v>FIXED ASSET</v>
          </cell>
          <cell r="E1379" t="str">
            <v>FIXED ASSET</v>
          </cell>
          <cell r="F1379">
            <v>0</v>
          </cell>
        </row>
        <row r="1380">
          <cell r="A1380" t="str">
            <v>5PNG0221CRVD103</v>
          </cell>
          <cell r="B1380" t="str">
            <v>CAPEX</v>
          </cell>
          <cell r="C1380" t="str">
            <v>FIXED ASSET</v>
          </cell>
          <cell r="D1380" t="str">
            <v>FIXED ASSET</v>
          </cell>
          <cell r="E1380" t="str">
            <v>FIXED ASSET</v>
          </cell>
          <cell r="F1380">
            <v>0</v>
          </cell>
        </row>
        <row r="1381">
          <cell r="A1381" t="str">
            <v>5PNG0221CRVD128</v>
          </cell>
          <cell r="B1381" t="str">
            <v>CAPEX</v>
          </cell>
          <cell r="C1381" t="str">
            <v>FIXED ASSET</v>
          </cell>
          <cell r="D1381" t="str">
            <v>FIXED ASSET</v>
          </cell>
          <cell r="E1381" t="str">
            <v>FIXED ASSET</v>
          </cell>
          <cell r="F1381">
            <v>0</v>
          </cell>
        </row>
        <row r="1382">
          <cell r="A1382" t="str">
            <v>5PNG0223CRVD100</v>
          </cell>
          <cell r="B1382" t="str">
            <v>CAPEX</v>
          </cell>
          <cell r="C1382" t="str">
            <v>FIXED ASSET</v>
          </cell>
          <cell r="D1382" t="str">
            <v>FIXED ASSET</v>
          </cell>
          <cell r="E1382" t="str">
            <v>FIXED ASSET</v>
          </cell>
          <cell r="F1382">
            <v>0</v>
          </cell>
        </row>
        <row r="1383">
          <cell r="A1383" t="str">
            <v>5PNG0225CRVD102</v>
          </cell>
          <cell r="B1383" t="str">
            <v>CAPEX</v>
          </cell>
          <cell r="C1383" t="str">
            <v>FIXED ASSET</v>
          </cell>
          <cell r="D1383" t="str">
            <v>FIXED ASSET</v>
          </cell>
          <cell r="E1383" t="str">
            <v>FIXED ASSET</v>
          </cell>
          <cell r="F1383">
            <v>0</v>
          </cell>
        </row>
        <row r="1384">
          <cell r="A1384" t="str">
            <v>5ZNG0201DNTA101</v>
          </cell>
          <cell r="B1384" t="str">
            <v>CAPEX</v>
          </cell>
          <cell r="C1384" t="str">
            <v>DEVELOPMENT DRILLING COST</v>
          </cell>
          <cell r="D1384" t="str">
            <v>NAOC JV WELLS</v>
          </cell>
          <cell r="E1384" t="str">
            <v>drilling NAOC JV</v>
          </cell>
          <cell r="F1384">
            <v>0</v>
          </cell>
        </row>
        <row r="1385">
          <cell r="A1385" t="str">
            <v>5ZNG0201INCR101</v>
          </cell>
          <cell r="B1385" t="str">
            <v>CAPEX</v>
          </cell>
          <cell r="C1385" t="str">
            <v>DEVELOPMENT DRILLING COST</v>
          </cell>
          <cell r="D1385" t="str">
            <v>NAOC JV WELLS</v>
          </cell>
          <cell r="E1385" t="str">
            <v>drilling NAOC JV</v>
          </cell>
          <cell r="F1385">
            <v>0</v>
          </cell>
        </row>
        <row r="1386">
          <cell r="A1386" t="str">
            <v>5ZNG0201ROUT101</v>
          </cell>
          <cell r="B1386" t="str">
            <v>CAPEX</v>
          </cell>
          <cell r="C1386" t="str">
            <v>DEVELOPMENT DRILLING COST</v>
          </cell>
          <cell r="D1386" t="str">
            <v>NAOC JV WELLS</v>
          </cell>
          <cell r="E1386" t="str">
            <v>drilling NAOC JV</v>
          </cell>
          <cell r="F1386">
            <v>0</v>
          </cell>
        </row>
        <row r="1387">
          <cell r="A1387" t="str">
            <v>5ZNG0205PSAM100</v>
          </cell>
          <cell r="B1387" t="str">
            <v>CAPEX</v>
          </cell>
          <cell r="C1387" t="str">
            <v>DEVELOPMENT DRILLING COST</v>
          </cell>
          <cell r="D1387" t="str">
            <v>NAOC JV WELLS</v>
          </cell>
          <cell r="E1387" t="str">
            <v>drilling NAOC JV</v>
          </cell>
          <cell r="F1387">
            <v>0</v>
          </cell>
        </row>
        <row r="1388">
          <cell r="A1388" t="str">
            <v>5ZNG0221AKRI100</v>
          </cell>
          <cell r="B1388" t="str">
            <v>CAPEX</v>
          </cell>
          <cell r="C1388" t="str">
            <v>DEVELOPMENT DRILLING COST</v>
          </cell>
          <cell r="D1388" t="str">
            <v>NAOC JV WELLS</v>
          </cell>
          <cell r="E1388" t="str">
            <v>drilling NAOC JV</v>
          </cell>
          <cell r="F1388">
            <v>0</v>
          </cell>
        </row>
        <row r="1389">
          <cell r="A1389" t="str">
            <v>5ZNG0223OGBA100</v>
          </cell>
          <cell r="B1389" t="str">
            <v>CAPEX</v>
          </cell>
          <cell r="C1389" t="str">
            <v>DEVELOPMENT DRILLING COST</v>
          </cell>
          <cell r="D1389" t="str">
            <v>NAOC JV WELLS</v>
          </cell>
          <cell r="E1389" t="str">
            <v>drilling NAOC JV</v>
          </cell>
          <cell r="F1389">
            <v>0</v>
          </cell>
        </row>
        <row r="1390">
          <cell r="A1390" t="str">
            <v>5ZNG0225OSHI100</v>
          </cell>
          <cell r="B1390" t="str">
            <v>CAPEX</v>
          </cell>
          <cell r="C1390" t="str">
            <v>DEVELOPMENT DRILLING COST</v>
          </cell>
          <cell r="D1390" t="str">
            <v>OSHIE UBIE INFILLING WELL</v>
          </cell>
          <cell r="E1390" t="str">
            <v>drilling NAOC JV</v>
          </cell>
          <cell r="F1390">
            <v>0</v>
          </cell>
        </row>
        <row r="1391">
          <cell r="A1391" t="str">
            <v>5ZNG0227TEBD100</v>
          </cell>
          <cell r="B1391" t="str">
            <v>CAPEX</v>
          </cell>
          <cell r="C1391" t="str">
            <v>DEVELOPMENT DRILLING COST</v>
          </cell>
          <cell r="D1391" t="str">
            <v>NAOC JV WELLS</v>
          </cell>
          <cell r="E1391" t="str">
            <v>drilling NAOC JV</v>
          </cell>
          <cell r="F1391">
            <v>0</v>
          </cell>
        </row>
        <row r="1392">
          <cell r="A1392" t="str">
            <v>6ANG0201NOIL109</v>
          </cell>
          <cell r="B1392" t="str">
            <v>OPEX</v>
          </cell>
          <cell r="C1392" t="str">
            <v>OPERATING COST</v>
          </cell>
          <cell r="D1392" t="str">
            <v>OPEX</v>
          </cell>
          <cell r="E1392" t="str">
            <v>OPEX</v>
          </cell>
          <cell r="F1392">
            <v>0</v>
          </cell>
        </row>
        <row r="1393">
          <cell r="A1393" t="str">
            <v>6ANG0201NOIL112</v>
          </cell>
          <cell r="B1393" t="str">
            <v>OPEX</v>
          </cell>
          <cell r="C1393" t="str">
            <v>OPERATING COST</v>
          </cell>
          <cell r="D1393" t="str">
            <v>OPEX</v>
          </cell>
          <cell r="E1393" t="str">
            <v>OPEX</v>
          </cell>
          <cell r="F1393">
            <v>0</v>
          </cell>
        </row>
        <row r="1394">
          <cell r="A1394" t="str">
            <v>6ANG0201NOIL114</v>
          </cell>
          <cell r="B1394" t="str">
            <v>OPEX</v>
          </cell>
          <cell r="C1394" t="str">
            <v>OPERATING COST</v>
          </cell>
          <cell r="D1394" t="str">
            <v>OPEX</v>
          </cell>
          <cell r="E1394" t="str">
            <v>OPEX</v>
          </cell>
          <cell r="F1394">
            <v>0</v>
          </cell>
        </row>
        <row r="1395">
          <cell r="A1395" t="str">
            <v>6ANG0201NOIL607</v>
          </cell>
          <cell r="B1395" t="str">
            <v>OPEX</v>
          </cell>
          <cell r="C1395" t="str">
            <v>OPERATING COST</v>
          </cell>
          <cell r="D1395" t="str">
            <v>OPEX</v>
          </cell>
          <cell r="E1395" t="str">
            <v>OPEX</v>
          </cell>
          <cell r="F1395">
            <v>0</v>
          </cell>
        </row>
        <row r="1396">
          <cell r="A1396" t="str">
            <v>6ANG0201NOIL613</v>
          </cell>
          <cell r="B1396" t="str">
            <v>OPEX</v>
          </cell>
          <cell r="C1396" t="str">
            <v>OPERATING COST</v>
          </cell>
          <cell r="D1396" t="str">
            <v>OPEX</v>
          </cell>
          <cell r="E1396" t="str">
            <v>OPEX</v>
          </cell>
          <cell r="F1396">
            <v>0</v>
          </cell>
        </row>
        <row r="1397">
          <cell r="A1397" t="str">
            <v>6ANG0201NOIL618</v>
          </cell>
          <cell r="B1397" t="str">
            <v>OPEX</v>
          </cell>
          <cell r="C1397" t="str">
            <v>OPERATING COST</v>
          </cell>
          <cell r="D1397" t="str">
            <v>OPEX</v>
          </cell>
          <cell r="E1397" t="str">
            <v>OPEX</v>
          </cell>
          <cell r="F1397">
            <v>0</v>
          </cell>
        </row>
        <row r="1398">
          <cell r="A1398" t="str">
            <v>6ANG0201NOIL621</v>
          </cell>
          <cell r="B1398" t="str">
            <v>OPEX</v>
          </cell>
          <cell r="C1398" t="str">
            <v>OPERATING COST</v>
          </cell>
          <cell r="D1398" t="str">
            <v>OPEX</v>
          </cell>
          <cell r="E1398" t="str">
            <v>OPEX</v>
          </cell>
          <cell r="F1398">
            <v>0</v>
          </cell>
        </row>
        <row r="1399">
          <cell r="A1399" t="str">
            <v>6ANG0201NOIL622</v>
          </cell>
          <cell r="B1399" t="str">
            <v>OPEX</v>
          </cell>
          <cell r="C1399" t="str">
            <v>OPERATING COST</v>
          </cell>
          <cell r="D1399" t="str">
            <v>OPEX</v>
          </cell>
          <cell r="E1399" t="str">
            <v>OPEX</v>
          </cell>
          <cell r="F1399">
            <v>0</v>
          </cell>
        </row>
        <row r="1400">
          <cell r="A1400" t="str">
            <v>6ANG0201NOIL624</v>
          </cell>
          <cell r="B1400" t="str">
            <v>OPEX</v>
          </cell>
          <cell r="C1400" t="str">
            <v>OPERATING COST</v>
          </cell>
          <cell r="D1400" t="str">
            <v>OPEX</v>
          </cell>
          <cell r="E1400" t="str">
            <v>OPEX</v>
          </cell>
          <cell r="F1400">
            <v>0</v>
          </cell>
        </row>
        <row r="1401">
          <cell r="A1401" t="str">
            <v>6ANG0201NOIL625</v>
          </cell>
          <cell r="B1401" t="str">
            <v>OPEX</v>
          </cell>
          <cell r="C1401" t="str">
            <v>OPERATING COST</v>
          </cell>
          <cell r="D1401" t="str">
            <v>OPEX</v>
          </cell>
          <cell r="E1401" t="str">
            <v>OPEX</v>
          </cell>
          <cell r="F1401">
            <v>0</v>
          </cell>
        </row>
        <row r="1402">
          <cell r="A1402" t="str">
            <v>6ANG0201NWEL237</v>
          </cell>
          <cell r="B1402" t="str">
            <v>OPEX</v>
          </cell>
          <cell r="C1402" t="str">
            <v>OPERATING COST</v>
          </cell>
          <cell r="D1402" t="str">
            <v>OPEX</v>
          </cell>
          <cell r="E1402" t="str">
            <v>OPEX</v>
          </cell>
          <cell r="F1402">
            <v>0</v>
          </cell>
        </row>
        <row r="1403">
          <cell r="A1403" t="str">
            <v>6ANG0201NWEL238</v>
          </cell>
          <cell r="B1403" t="str">
            <v>OPEX</v>
          </cell>
          <cell r="C1403" t="str">
            <v>OPERATING COST</v>
          </cell>
          <cell r="D1403" t="str">
            <v>OPEX</v>
          </cell>
          <cell r="E1403" t="str">
            <v>OPEX</v>
          </cell>
          <cell r="F1403">
            <v>0</v>
          </cell>
        </row>
        <row r="1404">
          <cell r="A1404" t="str">
            <v>6ANG0201NWEL611</v>
          </cell>
          <cell r="B1404" t="str">
            <v>OPEX</v>
          </cell>
          <cell r="C1404" t="str">
            <v>OPERATING COST</v>
          </cell>
          <cell r="D1404" t="str">
            <v>OPEX</v>
          </cell>
          <cell r="E1404" t="str">
            <v>OPEX</v>
          </cell>
          <cell r="F1404">
            <v>0</v>
          </cell>
        </row>
        <row r="1405">
          <cell r="A1405" t="str">
            <v>6ANG0201NWEL612</v>
          </cell>
          <cell r="B1405" t="str">
            <v>OPEX</v>
          </cell>
          <cell r="C1405" t="str">
            <v>OPERATING COST</v>
          </cell>
          <cell r="D1405" t="str">
            <v>OPEX</v>
          </cell>
          <cell r="E1405" t="str">
            <v>OPEX</v>
          </cell>
          <cell r="F1405">
            <v>0</v>
          </cell>
        </row>
        <row r="1406">
          <cell r="A1406" t="str">
            <v>6ANG0201PEDD100</v>
          </cell>
          <cell r="B1406" t="str">
            <v>OPEX</v>
          </cell>
          <cell r="C1406" t="str">
            <v>OPERATING COST</v>
          </cell>
          <cell r="D1406" t="str">
            <v>OPEX</v>
          </cell>
          <cell r="E1406" t="str">
            <v>OPEX</v>
          </cell>
          <cell r="F1406">
            <v>0</v>
          </cell>
        </row>
        <row r="1407">
          <cell r="A1407" t="str">
            <v>6ANG0201PEDD101</v>
          </cell>
          <cell r="B1407" t="str">
            <v>OPEX</v>
          </cell>
          <cell r="C1407" t="str">
            <v>OPERATING COST</v>
          </cell>
          <cell r="D1407" t="str">
            <v>OPEX</v>
          </cell>
          <cell r="E1407" t="str">
            <v>OPEX</v>
          </cell>
          <cell r="F1407">
            <v>0</v>
          </cell>
        </row>
        <row r="1408">
          <cell r="A1408" t="str">
            <v>6ANG0201PEDD102</v>
          </cell>
          <cell r="B1408" t="str">
            <v>OPEX</v>
          </cell>
          <cell r="C1408" t="str">
            <v>OPERATING COST</v>
          </cell>
          <cell r="D1408" t="str">
            <v>OPEX</v>
          </cell>
          <cell r="E1408" t="str">
            <v>OPEX</v>
          </cell>
          <cell r="F1408">
            <v>0</v>
          </cell>
        </row>
        <row r="1409">
          <cell r="A1409" t="str">
            <v>6ANG0205PEDD103</v>
          </cell>
          <cell r="B1409" t="str">
            <v>OPEX</v>
          </cell>
          <cell r="C1409" t="str">
            <v>OPERATING COST</v>
          </cell>
          <cell r="D1409" t="str">
            <v>OPEX</v>
          </cell>
          <cell r="E1409" t="str">
            <v>OPEX</v>
          </cell>
          <cell r="F1409">
            <v>0</v>
          </cell>
        </row>
        <row r="1410">
          <cell r="A1410" t="str">
            <v>6ANG0221PEDD102</v>
          </cell>
          <cell r="B1410" t="str">
            <v>OPEX</v>
          </cell>
          <cell r="C1410" t="str">
            <v>OPERATING COST</v>
          </cell>
          <cell r="D1410" t="str">
            <v>OPEX</v>
          </cell>
          <cell r="E1410" t="str">
            <v>OPEX</v>
          </cell>
          <cell r="F1410">
            <v>0</v>
          </cell>
        </row>
        <row r="1411">
          <cell r="A1411" t="str">
            <v>6ANG0225PEDD101</v>
          </cell>
          <cell r="B1411" t="str">
            <v>OPEX</v>
          </cell>
          <cell r="C1411" t="str">
            <v>OPERATING COST</v>
          </cell>
          <cell r="D1411" t="str">
            <v>OPEX</v>
          </cell>
          <cell r="E1411" t="str">
            <v>OPEX</v>
          </cell>
          <cell r="F1411">
            <v>0</v>
          </cell>
        </row>
        <row r="1412">
          <cell r="A1412" t="str">
            <v>6BNG0201NOIL210</v>
          </cell>
          <cell r="B1412" t="str">
            <v>OPEX</v>
          </cell>
          <cell r="C1412" t="str">
            <v>OPERATING COST</v>
          </cell>
          <cell r="D1412" t="str">
            <v>OPEX</v>
          </cell>
          <cell r="E1412" t="str">
            <v>OPEX</v>
          </cell>
          <cell r="F1412">
            <v>0</v>
          </cell>
        </row>
        <row r="1413">
          <cell r="A1413" t="str">
            <v>6BNG0201NOIL478</v>
          </cell>
          <cell r="B1413" t="str">
            <v>OPEX</v>
          </cell>
          <cell r="C1413" t="str">
            <v>OPERATING COST</v>
          </cell>
          <cell r="D1413" t="str">
            <v>OPEX</v>
          </cell>
          <cell r="E1413" t="str">
            <v>OPEX</v>
          </cell>
          <cell r="F1413">
            <v>0</v>
          </cell>
        </row>
        <row r="1414">
          <cell r="A1414" t="str">
            <v>6BNG0201NOIL701</v>
          </cell>
          <cell r="B1414" t="str">
            <v>OPEX</v>
          </cell>
          <cell r="C1414" t="str">
            <v>OPERATING COST</v>
          </cell>
          <cell r="D1414" t="str">
            <v>OPEX</v>
          </cell>
          <cell r="E1414" t="str">
            <v>OPEX</v>
          </cell>
          <cell r="F1414">
            <v>0</v>
          </cell>
        </row>
        <row r="1415">
          <cell r="A1415" t="str">
            <v>6BNG0201NOIL706</v>
          </cell>
          <cell r="B1415" t="str">
            <v>OPEX</v>
          </cell>
          <cell r="C1415" t="str">
            <v>OPERATING COST</v>
          </cell>
          <cell r="D1415" t="str">
            <v>OPEX</v>
          </cell>
          <cell r="E1415" t="str">
            <v>OPEX</v>
          </cell>
          <cell r="F1415">
            <v>0</v>
          </cell>
        </row>
        <row r="1416">
          <cell r="A1416" t="str">
            <v>6BNG0201NOIL724</v>
          </cell>
          <cell r="B1416" t="str">
            <v>OPEX</v>
          </cell>
          <cell r="C1416" t="str">
            <v>OPERATING COST</v>
          </cell>
          <cell r="D1416" t="str">
            <v>OPEX</v>
          </cell>
          <cell r="E1416" t="str">
            <v>OPEX</v>
          </cell>
          <cell r="F1416">
            <v>0</v>
          </cell>
        </row>
        <row r="1417">
          <cell r="A1417" t="str">
            <v>6BNG0201NOIL725</v>
          </cell>
          <cell r="B1417" t="str">
            <v>OPEX</v>
          </cell>
          <cell r="C1417" t="str">
            <v>OPERATING COST</v>
          </cell>
          <cell r="D1417" t="str">
            <v>OPEX</v>
          </cell>
          <cell r="E1417" t="str">
            <v>OPEX</v>
          </cell>
          <cell r="F1417">
            <v>0</v>
          </cell>
        </row>
        <row r="1418">
          <cell r="A1418" t="str">
            <v>6BNG0201NOIL733</v>
          </cell>
          <cell r="B1418" t="str">
            <v>OPEX</v>
          </cell>
          <cell r="C1418" t="str">
            <v>OPERATING COST</v>
          </cell>
          <cell r="D1418" t="str">
            <v>OPEX</v>
          </cell>
          <cell r="E1418" t="str">
            <v>OPEX</v>
          </cell>
          <cell r="F1418">
            <v>0</v>
          </cell>
        </row>
        <row r="1419">
          <cell r="A1419" t="str">
            <v>6BNG0201NOIL734</v>
          </cell>
          <cell r="B1419" t="str">
            <v>OPEX</v>
          </cell>
          <cell r="C1419" t="str">
            <v>OPERATING COST</v>
          </cell>
          <cell r="D1419" t="str">
            <v>OPEX</v>
          </cell>
          <cell r="E1419" t="str">
            <v>OPEX</v>
          </cell>
          <cell r="F1419">
            <v>0</v>
          </cell>
        </row>
        <row r="1420">
          <cell r="A1420" t="str">
            <v>6BNG0201NOIL752</v>
          </cell>
          <cell r="B1420" t="str">
            <v>OPEX</v>
          </cell>
          <cell r="C1420" t="str">
            <v>OPERATING COST</v>
          </cell>
          <cell r="D1420" t="str">
            <v>OPEX</v>
          </cell>
          <cell r="E1420" t="str">
            <v>OPEX</v>
          </cell>
          <cell r="F1420">
            <v>0</v>
          </cell>
        </row>
        <row r="1421">
          <cell r="A1421" t="str">
            <v>6BNG0201NOIL757</v>
          </cell>
          <cell r="B1421" t="str">
            <v>OPEX</v>
          </cell>
          <cell r="C1421" t="str">
            <v>OPERATING COST</v>
          </cell>
          <cell r="D1421" t="str">
            <v>OPEX</v>
          </cell>
          <cell r="E1421" t="str">
            <v>OPEX</v>
          </cell>
          <cell r="F1421">
            <v>0</v>
          </cell>
        </row>
        <row r="1422">
          <cell r="A1422" t="str">
            <v>6BNG0202NIPP495</v>
          </cell>
          <cell r="B1422" t="str">
            <v>OPEX</v>
          </cell>
          <cell r="C1422" t="str">
            <v>OPERATING COST</v>
          </cell>
          <cell r="D1422" t="str">
            <v>OPEX</v>
          </cell>
          <cell r="E1422" t="str">
            <v>OPEX</v>
          </cell>
          <cell r="F1422">
            <v>0</v>
          </cell>
        </row>
        <row r="1423">
          <cell r="A1423" t="str">
            <v>6CNG0201NOIL051</v>
          </cell>
          <cell r="B1423" t="str">
            <v>OPEX</v>
          </cell>
          <cell r="C1423" t="str">
            <v>OPERATING COST</v>
          </cell>
          <cell r="D1423" t="str">
            <v>OPEX</v>
          </cell>
          <cell r="E1423" t="str">
            <v>OPEX</v>
          </cell>
          <cell r="F1423">
            <v>0</v>
          </cell>
        </row>
        <row r="1424">
          <cell r="A1424" t="str">
            <v>6CNG0201NOIL052</v>
          </cell>
          <cell r="B1424" t="str">
            <v>OPEX</v>
          </cell>
          <cell r="C1424" t="str">
            <v>OPERATING COST</v>
          </cell>
          <cell r="D1424" t="str">
            <v>OPEX</v>
          </cell>
          <cell r="E1424" t="str">
            <v>OPEX</v>
          </cell>
          <cell r="F1424">
            <v>0</v>
          </cell>
        </row>
        <row r="1425">
          <cell r="A1425" t="str">
            <v>6CNG0201NOIL053</v>
          </cell>
          <cell r="B1425" t="str">
            <v>OPEX</v>
          </cell>
          <cell r="C1425" t="str">
            <v>OPERATING COST</v>
          </cell>
          <cell r="D1425" t="str">
            <v>OPEX</v>
          </cell>
          <cell r="E1425" t="str">
            <v>OPEX</v>
          </cell>
          <cell r="F1425">
            <v>0</v>
          </cell>
        </row>
        <row r="1426">
          <cell r="A1426" t="str">
            <v>6CNG0201NOIL054</v>
          </cell>
          <cell r="B1426" t="str">
            <v>OPEX</v>
          </cell>
          <cell r="C1426" t="str">
            <v>OPERATING COST</v>
          </cell>
          <cell r="D1426" t="str">
            <v>OPEX</v>
          </cell>
          <cell r="E1426" t="str">
            <v>OPEX</v>
          </cell>
          <cell r="F1426">
            <v>0</v>
          </cell>
        </row>
        <row r="1427">
          <cell r="A1427" t="str">
            <v>6CNG0201NOIL055</v>
          </cell>
          <cell r="B1427" t="str">
            <v>OPEX</v>
          </cell>
          <cell r="C1427" t="str">
            <v>OPERATING COST</v>
          </cell>
          <cell r="D1427" t="str">
            <v>OPEX</v>
          </cell>
          <cell r="E1427" t="str">
            <v>OPEX</v>
          </cell>
          <cell r="F1427">
            <v>0</v>
          </cell>
        </row>
        <row r="1428">
          <cell r="A1428" t="str">
            <v>6CNG0201NOIL056</v>
          </cell>
          <cell r="B1428" t="str">
            <v>OPEX</v>
          </cell>
          <cell r="C1428" t="str">
            <v>OPERATING COST</v>
          </cell>
          <cell r="D1428" t="str">
            <v>OPEX</v>
          </cell>
          <cell r="E1428" t="str">
            <v>OPEX</v>
          </cell>
          <cell r="F1428">
            <v>0</v>
          </cell>
        </row>
        <row r="1429">
          <cell r="A1429" t="str">
            <v>6CNG0201NOIL057</v>
          </cell>
          <cell r="B1429" t="str">
            <v>OPEX</v>
          </cell>
          <cell r="C1429" t="str">
            <v>OPERATING COST</v>
          </cell>
          <cell r="D1429" t="str">
            <v>OPEX</v>
          </cell>
          <cell r="E1429" t="str">
            <v>OPEX</v>
          </cell>
          <cell r="F1429">
            <v>0</v>
          </cell>
        </row>
        <row r="1430">
          <cell r="A1430" t="str">
            <v>6CNG0201NOIL059</v>
          </cell>
          <cell r="B1430" t="str">
            <v>OPEX</v>
          </cell>
          <cell r="C1430" t="str">
            <v>OPERATING COST</v>
          </cell>
          <cell r="D1430" t="str">
            <v>OPEX</v>
          </cell>
          <cell r="E1430" t="str">
            <v>OPEX</v>
          </cell>
          <cell r="F1430">
            <v>0</v>
          </cell>
        </row>
        <row r="1431">
          <cell r="A1431" t="str">
            <v>6CNG0201NOIL061</v>
          </cell>
          <cell r="B1431" t="str">
            <v>OPEX</v>
          </cell>
          <cell r="C1431" t="str">
            <v>OPERATING COST</v>
          </cell>
          <cell r="D1431" t="str">
            <v>OPEX</v>
          </cell>
          <cell r="E1431" t="str">
            <v>OPEX</v>
          </cell>
          <cell r="F1431">
            <v>0</v>
          </cell>
        </row>
        <row r="1432">
          <cell r="A1432" t="str">
            <v>6CNG0201NOIL062</v>
          </cell>
          <cell r="B1432" t="str">
            <v>OPEX</v>
          </cell>
          <cell r="C1432" t="str">
            <v>OPERATING COST</v>
          </cell>
          <cell r="D1432" t="str">
            <v>OPEX</v>
          </cell>
          <cell r="E1432" t="str">
            <v>OPEX</v>
          </cell>
          <cell r="F1432">
            <v>0</v>
          </cell>
        </row>
        <row r="1433">
          <cell r="A1433" t="str">
            <v>6CNG0201NOIL414</v>
          </cell>
          <cell r="B1433" t="str">
            <v>OPEX</v>
          </cell>
          <cell r="C1433" t="str">
            <v>OPERATING COST</v>
          </cell>
          <cell r="D1433" t="str">
            <v>OPEX</v>
          </cell>
          <cell r="E1433" t="str">
            <v>OPEX</v>
          </cell>
          <cell r="F1433">
            <v>0</v>
          </cell>
        </row>
        <row r="1434">
          <cell r="A1434" t="str">
            <v>6CNG0201NOIL415</v>
          </cell>
          <cell r="B1434" t="str">
            <v>OPEX</v>
          </cell>
          <cell r="C1434" t="str">
            <v>OPERATING COST</v>
          </cell>
          <cell r="D1434" t="str">
            <v>OPEX</v>
          </cell>
          <cell r="E1434" t="str">
            <v>OPEX</v>
          </cell>
          <cell r="F1434">
            <v>0</v>
          </cell>
        </row>
        <row r="1435">
          <cell r="A1435" t="str">
            <v>6CNG0201NOIL416</v>
          </cell>
          <cell r="B1435" t="str">
            <v>OPEX</v>
          </cell>
          <cell r="C1435" t="str">
            <v>OPERATING COST</v>
          </cell>
          <cell r="D1435" t="str">
            <v>OPEX</v>
          </cell>
          <cell r="E1435" t="str">
            <v>OPEX</v>
          </cell>
          <cell r="F1435">
            <v>0</v>
          </cell>
        </row>
        <row r="1436">
          <cell r="A1436" t="str">
            <v>6CNG0201NOIL417</v>
          </cell>
          <cell r="B1436" t="str">
            <v>OPEX</v>
          </cell>
          <cell r="C1436" t="str">
            <v>OPERATING COST</v>
          </cell>
          <cell r="D1436" t="str">
            <v>OPEX</v>
          </cell>
          <cell r="E1436" t="str">
            <v>OPEX</v>
          </cell>
          <cell r="F1436">
            <v>0</v>
          </cell>
        </row>
        <row r="1437">
          <cell r="A1437" t="str">
            <v>6CNG0201NOIL418</v>
          </cell>
          <cell r="B1437" t="str">
            <v>OPEX</v>
          </cell>
          <cell r="C1437" t="str">
            <v>OPERATING COST</v>
          </cell>
          <cell r="D1437" t="str">
            <v>OPEX</v>
          </cell>
          <cell r="E1437" t="str">
            <v>OPEX</v>
          </cell>
          <cell r="F1437">
            <v>0</v>
          </cell>
        </row>
        <row r="1438">
          <cell r="A1438" t="str">
            <v>6CNG0201NOIL513</v>
          </cell>
          <cell r="B1438" t="str">
            <v>OPEX</v>
          </cell>
          <cell r="C1438" t="str">
            <v>OPERATING COST</v>
          </cell>
          <cell r="D1438" t="str">
            <v>OPEX</v>
          </cell>
          <cell r="E1438" t="str">
            <v>OPEX</v>
          </cell>
          <cell r="F1438">
            <v>0</v>
          </cell>
        </row>
        <row r="1439">
          <cell r="A1439" t="str">
            <v>6CNG0201NOIL570</v>
          </cell>
          <cell r="B1439" t="str">
            <v>OPEX</v>
          </cell>
          <cell r="C1439" t="str">
            <v>OPERATING COST</v>
          </cell>
          <cell r="D1439" t="str">
            <v>OPEX</v>
          </cell>
          <cell r="E1439" t="str">
            <v>OPEX</v>
          </cell>
          <cell r="F1439">
            <v>0</v>
          </cell>
        </row>
        <row r="1440">
          <cell r="A1440" t="str">
            <v>6CNG0201NWEL738</v>
          </cell>
          <cell r="B1440" t="str">
            <v>OPEX</v>
          </cell>
          <cell r="C1440" t="str">
            <v>OPERATING COST</v>
          </cell>
          <cell r="D1440" t="str">
            <v>OPEX</v>
          </cell>
          <cell r="E1440" t="str">
            <v>OPEX</v>
          </cell>
          <cell r="F1440">
            <v>0</v>
          </cell>
        </row>
        <row r="1441">
          <cell r="A1441" t="str">
            <v>6CNG0201PEDD102</v>
          </cell>
          <cell r="B1441" t="str">
            <v>OPEX</v>
          </cell>
          <cell r="C1441" t="str">
            <v>OPERATING COST</v>
          </cell>
          <cell r="D1441" t="str">
            <v>OPEX</v>
          </cell>
          <cell r="E1441" t="str">
            <v>OPEX</v>
          </cell>
          <cell r="F1441">
            <v>0</v>
          </cell>
        </row>
        <row r="1442">
          <cell r="A1442" t="str">
            <v>6CNG0201WOPD115</v>
          </cell>
          <cell r="B1442" t="str">
            <v>OPEX</v>
          </cell>
          <cell r="C1442" t="str">
            <v>OPERATING COST</v>
          </cell>
          <cell r="D1442" t="str">
            <v>OPEX</v>
          </cell>
          <cell r="E1442" t="str">
            <v>OPEX</v>
          </cell>
          <cell r="F1442">
            <v>0</v>
          </cell>
        </row>
        <row r="1443">
          <cell r="A1443" t="str">
            <v>6CNG0201WOPD116</v>
          </cell>
          <cell r="B1443" t="str">
            <v>OPEX</v>
          </cell>
          <cell r="C1443" t="str">
            <v>OPERATING COST</v>
          </cell>
          <cell r="D1443" t="str">
            <v>OPEX</v>
          </cell>
          <cell r="E1443" t="str">
            <v>OPEX</v>
          </cell>
          <cell r="F1443">
            <v>0</v>
          </cell>
        </row>
        <row r="1444">
          <cell r="A1444" t="str">
            <v>6CNG0205PSAM514</v>
          </cell>
          <cell r="B1444" t="str">
            <v>OPEX</v>
          </cell>
          <cell r="C1444" t="str">
            <v>OPERATING COST</v>
          </cell>
          <cell r="D1444" t="str">
            <v>OPEX</v>
          </cell>
          <cell r="E1444" t="str">
            <v>OPEX</v>
          </cell>
          <cell r="F1444">
            <v>0</v>
          </cell>
        </row>
        <row r="1445">
          <cell r="A1445" t="str">
            <v>6CNG0221PEDD103</v>
          </cell>
          <cell r="B1445" t="str">
            <v>OPEX</v>
          </cell>
          <cell r="C1445" t="str">
            <v>OPERATING COST</v>
          </cell>
          <cell r="D1445" t="str">
            <v>OPEX</v>
          </cell>
          <cell r="E1445" t="str">
            <v>OPEX</v>
          </cell>
          <cell r="F1445">
            <v>0</v>
          </cell>
        </row>
        <row r="1446">
          <cell r="A1446" t="str">
            <v>6CNG0225WOPD100</v>
          </cell>
          <cell r="B1446" t="str">
            <v>OPEX</v>
          </cell>
          <cell r="C1446" t="str">
            <v>OPERATING COST</v>
          </cell>
          <cell r="D1446" t="str">
            <v>OPEX</v>
          </cell>
          <cell r="E1446" t="str">
            <v>OPEX</v>
          </cell>
          <cell r="F1446">
            <v>0</v>
          </cell>
        </row>
        <row r="1447">
          <cell r="A1447" t="str">
            <v>6ENG0201ICTD115</v>
          </cell>
          <cell r="B1447" t="str">
            <v>OPEX</v>
          </cell>
          <cell r="C1447" t="str">
            <v>OPERATING COST</v>
          </cell>
          <cell r="D1447" t="str">
            <v>OPEX</v>
          </cell>
          <cell r="E1447" t="str">
            <v>OPEX</v>
          </cell>
          <cell r="F1447">
            <v>0</v>
          </cell>
        </row>
        <row r="1448">
          <cell r="A1448" t="str">
            <v>6ENG0201IEME101</v>
          </cell>
          <cell r="B1448" t="str">
            <v>OPEX</v>
          </cell>
          <cell r="C1448" t="str">
            <v>OPERATING COST</v>
          </cell>
          <cell r="D1448" t="str">
            <v>OPEX</v>
          </cell>
          <cell r="E1448" t="str">
            <v>OPEX</v>
          </cell>
          <cell r="F1448">
            <v>0</v>
          </cell>
        </row>
        <row r="1449">
          <cell r="A1449" t="str">
            <v>6ENG0201NIPP939</v>
          </cell>
          <cell r="B1449" t="str">
            <v>OPEX</v>
          </cell>
          <cell r="C1449" t="str">
            <v>OPERATING COST</v>
          </cell>
          <cell r="D1449" t="str">
            <v>OPEX</v>
          </cell>
          <cell r="E1449" t="str">
            <v>OPEX</v>
          </cell>
          <cell r="F1449">
            <v>0</v>
          </cell>
        </row>
        <row r="1450">
          <cell r="A1450" t="str">
            <v>6ENG0201NOIL230</v>
          </cell>
          <cell r="B1450" t="str">
            <v>OPEX</v>
          </cell>
          <cell r="C1450" t="str">
            <v>OPERATING COST</v>
          </cell>
          <cell r="D1450" t="str">
            <v>OPEX</v>
          </cell>
          <cell r="E1450" t="str">
            <v>OPEX</v>
          </cell>
          <cell r="F1450">
            <v>0</v>
          </cell>
        </row>
        <row r="1451">
          <cell r="A1451" t="str">
            <v>6ENG0201NOIL232</v>
          </cell>
          <cell r="B1451" t="str">
            <v>OPEX</v>
          </cell>
          <cell r="C1451" t="str">
            <v>OPERATING COST</v>
          </cell>
          <cell r="D1451" t="str">
            <v>OPEX</v>
          </cell>
          <cell r="E1451" t="str">
            <v>OPEX</v>
          </cell>
          <cell r="F1451">
            <v>0</v>
          </cell>
        </row>
        <row r="1452">
          <cell r="A1452" t="str">
            <v>6ENG0201NOIL233</v>
          </cell>
          <cell r="B1452" t="str">
            <v>OPEX</v>
          </cell>
          <cell r="C1452" t="str">
            <v>OPERATING COST</v>
          </cell>
          <cell r="D1452" t="str">
            <v>OPEX</v>
          </cell>
          <cell r="E1452" t="str">
            <v>OPEX</v>
          </cell>
          <cell r="F1452">
            <v>0</v>
          </cell>
        </row>
        <row r="1453">
          <cell r="A1453" t="str">
            <v>6ENG0201NOIL234</v>
          </cell>
          <cell r="B1453" t="str">
            <v>OPEX</v>
          </cell>
          <cell r="C1453" t="str">
            <v>OPERATING COST</v>
          </cell>
          <cell r="D1453" t="str">
            <v>OPEX</v>
          </cell>
          <cell r="E1453" t="str">
            <v>OPEX</v>
          </cell>
          <cell r="F1453">
            <v>0</v>
          </cell>
        </row>
        <row r="1454">
          <cell r="A1454" t="str">
            <v>6ENG0201NOIL235</v>
          </cell>
          <cell r="B1454" t="str">
            <v>OPEX</v>
          </cell>
          <cell r="C1454" t="str">
            <v>OPERATING COST</v>
          </cell>
          <cell r="D1454" t="str">
            <v>OPEX</v>
          </cell>
          <cell r="E1454" t="str">
            <v>OPEX</v>
          </cell>
          <cell r="F1454">
            <v>0</v>
          </cell>
        </row>
        <row r="1455">
          <cell r="A1455" t="str">
            <v>6ENG0201NOIL507</v>
          </cell>
          <cell r="B1455" t="str">
            <v>OPEX</v>
          </cell>
          <cell r="C1455" t="str">
            <v>OPERATING COST</v>
          </cell>
          <cell r="D1455" t="str">
            <v>OPEX</v>
          </cell>
          <cell r="E1455" t="str">
            <v>OPEX</v>
          </cell>
          <cell r="F1455">
            <v>0</v>
          </cell>
        </row>
        <row r="1456">
          <cell r="A1456" t="str">
            <v>6ENG0201NOIL508</v>
          </cell>
          <cell r="B1456" t="str">
            <v>OPEX</v>
          </cell>
          <cell r="C1456" t="str">
            <v>OPERATING COST</v>
          </cell>
          <cell r="D1456" t="str">
            <v>OPEX</v>
          </cell>
          <cell r="E1456" t="str">
            <v>OPEX</v>
          </cell>
          <cell r="F1456">
            <v>0</v>
          </cell>
        </row>
        <row r="1457">
          <cell r="A1457" t="str">
            <v>6ENG0201NOIL509</v>
          </cell>
          <cell r="B1457" t="str">
            <v>OPEX</v>
          </cell>
          <cell r="C1457" t="str">
            <v>OPERATING COST</v>
          </cell>
          <cell r="D1457" t="str">
            <v>OPEX</v>
          </cell>
          <cell r="E1457" t="str">
            <v>OPEX</v>
          </cell>
          <cell r="F1457">
            <v>0</v>
          </cell>
        </row>
        <row r="1458">
          <cell r="A1458" t="str">
            <v>6ENG0201NOIL512</v>
          </cell>
          <cell r="B1458" t="str">
            <v>OPEX</v>
          </cell>
          <cell r="C1458" t="str">
            <v>OPERATING COST</v>
          </cell>
          <cell r="D1458" t="str">
            <v>OPEX</v>
          </cell>
          <cell r="E1458" t="str">
            <v>OPEX</v>
          </cell>
          <cell r="F1458">
            <v>0</v>
          </cell>
        </row>
        <row r="1459">
          <cell r="A1459" t="str">
            <v>6ENG0201NOIL514</v>
          </cell>
          <cell r="B1459" t="str">
            <v>OPEX</v>
          </cell>
          <cell r="C1459" t="str">
            <v>OPERATING COST</v>
          </cell>
          <cell r="D1459" t="str">
            <v>OPEX</v>
          </cell>
          <cell r="E1459" t="str">
            <v>OPEX</v>
          </cell>
          <cell r="F1459">
            <v>0</v>
          </cell>
        </row>
        <row r="1460">
          <cell r="A1460" t="str">
            <v>6ENG0201NOIL528</v>
          </cell>
          <cell r="B1460" t="str">
            <v>OPEX</v>
          </cell>
          <cell r="C1460" t="str">
            <v>OPERATING COST</v>
          </cell>
          <cell r="D1460" t="str">
            <v>OPEX</v>
          </cell>
          <cell r="E1460" t="str">
            <v>OPEX</v>
          </cell>
          <cell r="F1460">
            <v>0</v>
          </cell>
        </row>
        <row r="1461">
          <cell r="A1461" t="str">
            <v>6ENG0201NOIL560</v>
          </cell>
          <cell r="B1461" t="str">
            <v>OPEX</v>
          </cell>
          <cell r="C1461" t="str">
            <v>OPERATING COST</v>
          </cell>
          <cell r="D1461" t="str">
            <v>OPEX</v>
          </cell>
          <cell r="E1461" t="str">
            <v>OPEX</v>
          </cell>
          <cell r="F1461">
            <v>0</v>
          </cell>
        </row>
        <row r="1462">
          <cell r="A1462" t="str">
            <v>6ENG0201NOIL561</v>
          </cell>
          <cell r="B1462" t="str">
            <v>OPEX</v>
          </cell>
          <cell r="C1462" t="str">
            <v>OPERATING COST</v>
          </cell>
          <cell r="D1462" t="str">
            <v>OPEX</v>
          </cell>
          <cell r="E1462" t="str">
            <v>OPEX</v>
          </cell>
          <cell r="F1462">
            <v>0</v>
          </cell>
        </row>
        <row r="1463">
          <cell r="A1463" t="str">
            <v>6ENG0201NOIL562</v>
          </cell>
          <cell r="B1463" t="str">
            <v>OPEX</v>
          </cell>
          <cell r="C1463" t="str">
            <v>OPERATING COST</v>
          </cell>
          <cell r="D1463" t="str">
            <v>OPEX</v>
          </cell>
          <cell r="E1463" t="str">
            <v>OPEX</v>
          </cell>
          <cell r="F1463">
            <v>0</v>
          </cell>
        </row>
        <row r="1464">
          <cell r="A1464" t="str">
            <v>6ENG0201NOIL563</v>
          </cell>
          <cell r="B1464" t="str">
            <v>OPEX</v>
          </cell>
          <cell r="C1464" t="str">
            <v>OPERATING COST</v>
          </cell>
          <cell r="D1464" t="str">
            <v>OPEX</v>
          </cell>
          <cell r="E1464" t="str">
            <v>OPEX</v>
          </cell>
          <cell r="F1464">
            <v>0</v>
          </cell>
        </row>
        <row r="1465">
          <cell r="A1465" t="str">
            <v>6ENG0201NOIL567</v>
          </cell>
          <cell r="B1465" t="str">
            <v>OPEX</v>
          </cell>
          <cell r="C1465" t="str">
            <v>OPERATING COST</v>
          </cell>
          <cell r="D1465" t="str">
            <v>OPEX</v>
          </cell>
          <cell r="E1465" t="str">
            <v>OPEX</v>
          </cell>
          <cell r="F1465">
            <v>0</v>
          </cell>
        </row>
        <row r="1466">
          <cell r="A1466" t="str">
            <v>6ENG0201NOIL569</v>
          </cell>
          <cell r="B1466" t="str">
            <v>OPEX</v>
          </cell>
          <cell r="C1466" t="str">
            <v>OPERATING COST</v>
          </cell>
          <cell r="D1466" t="str">
            <v>OPEX</v>
          </cell>
          <cell r="E1466" t="str">
            <v>OPEX</v>
          </cell>
          <cell r="F1466">
            <v>0</v>
          </cell>
        </row>
        <row r="1467">
          <cell r="A1467" t="str">
            <v>6ENG0201NOIL570</v>
          </cell>
          <cell r="B1467" t="str">
            <v>OPEX</v>
          </cell>
          <cell r="C1467" t="str">
            <v>OPERATING COST</v>
          </cell>
          <cell r="D1467" t="str">
            <v>OPEX</v>
          </cell>
          <cell r="E1467" t="str">
            <v>OPEX</v>
          </cell>
          <cell r="F1467">
            <v>0</v>
          </cell>
        </row>
        <row r="1468">
          <cell r="A1468" t="str">
            <v>6ENG0201NOIL571</v>
          </cell>
          <cell r="B1468" t="str">
            <v>OPEX</v>
          </cell>
          <cell r="C1468" t="str">
            <v>OPERATING COST</v>
          </cell>
          <cell r="D1468" t="str">
            <v>OPEX</v>
          </cell>
          <cell r="E1468" t="str">
            <v>OPEX</v>
          </cell>
          <cell r="F1468">
            <v>0</v>
          </cell>
        </row>
        <row r="1469">
          <cell r="A1469" t="str">
            <v>6ENG0201NOIL595</v>
          </cell>
          <cell r="B1469" t="str">
            <v>OPEX</v>
          </cell>
          <cell r="C1469" t="str">
            <v>OPERATING COST</v>
          </cell>
          <cell r="D1469" t="str">
            <v>OPEX</v>
          </cell>
          <cell r="E1469" t="str">
            <v>OPEX</v>
          </cell>
          <cell r="F1469">
            <v>0</v>
          </cell>
        </row>
        <row r="1470">
          <cell r="A1470" t="str">
            <v>6ENG0201NOIL596</v>
          </cell>
          <cell r="B1470" t="str">
            <v>OPEX</v>
          </cell>
          <cell r="C1470" t="str">
            <v>OPERATING COST</v>
          </cell>
          <cell r="D1470" t="str">
            <v>OPEX</v>
          </cell>
          <cell r="E1470" t="str">
            <v>OPEX</v>
          </cell>
          <cell r="F1470">
            <v>0</v>
          </cell>
        </row>
        <row r="1471">
          <cell r="A1471" t="str">
            <v>6ENG0201NOIL597</v>
          </cell>
          <cell r="B1471" t="str">
            <v>OPEX</v>
          </cell>
          <cell r="C1471" t="str">
            <v>OPERATING COST</v>
          </cell>
          <cell r="D1471" t="str">
            <v>OPEX</v>
          </cell>
          <cell r="E1471" t="str">
            <v>OPEX</v>
          </cell>
          <cell r="F1471">
            <v>0</v>
          </cell>
        </row>
        <row r="1472">
          <cell r="A1472" t="str">
            <v>6ENG0201NOIL598</v>
          </cell>
          <cell r="B1472" t="str">
            <v>OPEX</v>
          </cell>
          <cell r="C1472" t="str">
            <v>OPERATING COST</v>
          </cell>
          <cell r="D1472" t="str">
            <v>OPEX</v>
          </cell>
          <cell r="E1472" t="str">
            <v>OPEX</v>
          </cell>
          <cell r="F1472">
            <v>0</v>
          </cell>
        </row>
        <row r="1473">
          <cell r="A1473" t="str">
            <v>6ENG0201NOIL599</v>
          </cell>
          <cell r="B1473" t="str">
            <v>OPEX</v>
          </cell>
          <cell r="C1473" t="str">
            <v>OPERATING COST</v>
          </cell>
          <cell r="D1473" t="str">
            <v>OPEX</v>
          </cell>
          <cell r="E1473" t="str">
            <v>OPEX</v>
          </cell>
          <cell r="F1473">
            <v>0</v>
          </cell>
        </row>
        <row r="1474">
          <cell r="A1474" t="str">
            <v>6ENG0201NOIL704</v>
          </cell>
          <cell r="B1474" t="str">
            <v>OPEX</v>
          </cell>
          <cell r="C1474" t="str">
            <v>OPERATING COST</v>
          </cell>
          <cell r="D1474" t="str">
            <v>OPEX</v>
          </cell>
          <cell r="E1474" t="str">
            <v>OPEX</v>
          </cell>
          <cell r="F1474">
            <v>0</v>
          </cell>
        </row>
        <row r="1475">
          <cell r="A1475" t="str">
            <v>6ENG0201NOIL705</v>
          </cell>
          <cell r="B1475" t="str">
            <v>OPEX</v>
          </cell>
          <cell r="C1475" t="str">
            <v>OPERATING COST</v>
          </cell>
          <cell r="D1475" t="str">
            <v>OPEX</v>
          </cell>
          <cell r="E1475" t="str">
            <v>OPEX</v>
          </cell>
          <cell r="F1475">
            <v>0</v>
          </cell>
        </row>
        <row r="1476">
          <cell r="A1476" t="str">
            <v>6ENG0201NOIL706</v>
          </cell>
          <cell r="B1476" t="str">
            <v>OTHER COST</v>
          </cell>
          <cell r="C1476" t="str">
            <v>OTHER COST</v>
          </cell>
          <cell r="D1476" t="str">
            <v>MASTRO</v>
          </cell>
          <cell r="E1476" t="str">
            <v>Other costs (NDDC, SXD, Legal, Unabs G&amp;A, Overhead Serv charge)</v>
          </cell>
          <cell r="F1476">
            <v>0</v>
          </cell>
        </row>
        <row r="1477">
          <cell r="A1477" t="str">
            <v>6ENG0201NOIL708</v>
          </cell>
          <cell r="B1477" t="str">
            <v>OPEX</v>
          </cell>
          <cell r="C1477" t="str">
            <v>OPERATING COST</v>
          </cell>
          <cell r="D1477" t="str">
            <v>OPEX</v>
          </cell>
          <cell r="E1477" t="str">
            <v>OPEX</v>
          </cell>
          <cell r="F1477">
            <v>0</v>
          </cell>
        </row>
        <row r="1478">
          <cell r="A1478" t="str">
            <v>6ENG0201NOIL727</v>
          </cell>
          <cell r="B1478" t="str">
            <v>OPEX</v>
          </cell>
          <cell r="C1478" t="str">
            <v>OPERATING COST</v>
          </cell>
          <cell r="D1478" t="str">
            <v>OPEX</v>
          </cell>
          <cell r="E1478" t="str">
            <v>OPEX</v>
          </cell>
          <cell r="F1478">
            <v>0</v>
          </cell>
        </row>
        <row r="1479">
          <cell r="A1479" t="str">
            <v>6ENG0201NOIL728</v>
          </cell>
          <cell r="B1479" t="str">
            <v>OPEX</v>
          </cell>
          <cell r="C1479" t="str">
            <v>OPERATING COST</v>
          </cell>
          <cell r="D1479" t="str">
            <v>OPEX</v>
          </cell>
          <cell r="E1479" t="str">
            <v>OPEX</v>
          </cell>
          <cell r="F1479">
            <v>0</v>
          </cell>
        </row>
        <row r="1480">
          <cell r="A1480" t="str">
            <v>6ENG0201NOIL736</v>
          </cell>
          <cell r="B1480" t="str">
            <v>OPEX</v>
          </cell>
          <cell r="C1480" t="str">
            <v>OPERATING COST</v>
          </cell>
          <cell r="D1480" t="str">
            <v>OPEX</v>
          </cell>
          <cell r="E1480" t="str">
            <v>OPEX</v>
          </cell>
          <cell r="F1480">
            <v>0</v>
          </cell>
        </row>
        <row r="1481">
          <cell r="A1481" t="str">
            <v>6ENG0201NOIL737</v>
          </cell>
          <cell r="B1481" t="str">
            <v>OPEX</v>
          </cell>
          <cell r="C1481" t="str">
            <v>OPERATING COST</v>
          </cell>
          <cell r="D1481" t="str">
            <v>OPEX</v>
          </cell>
          <cell r="E1481" t="str">
            <v>OPEX</v>
          </cell>
          <cell r="F1481">
            <v>0</v>
          </cell>
        </row>
        <row r="1482">
          <cell r="A1482" t="str">
            <v>6ENG0201NOIL933</v>
          </cell>
          <cell r="B1482" t="str">
            <v>OPEX</v>
          </cell>
          <cell r="C1482" t="str">
            <v>OPERATING COST</v>
          </cell>
          <cell r="D1482" t="str">
            <v>OPEX</v>
          </cell>
          <cell r="E1482" t="str">
            <v>OPEX</v>
          </cell>
          <cell r="F1482">
            <v>0</v>
          </cell>
        </row>
        <row r="1483">
          <cell r="A1483" t="str">
            <v>6ENG0201NOIL934</v>
          </cell>
          <cell r="B1483" t="str">
            <v>OPEX</v>
          </cell>
          <cell r="C1483" t="str">
            <v>OPERATING COST</v>
          </cell>
          <cell r="D1483" t="str">
            <v>OPEX</v>
          </cell>
          <cell r="E1483" t="str">
            <v>OPEX</v>
          </cell>
          <cell r="F1483">
            <v>0</v>
          </cell>
        </row>
        <row r="1484">
          <cell r="A1484" t="str">
            <v>6ENG0201NOIL935</v>
          </cell>
          <cell r="B1484" t="str">
            <v>OPEX</v>
          </cell>
          <cell r="C1484" t="str">
            <v>OPERATING COST</v>
          </cell>
          <cell r="D1484" t="str">
            <v>OPEX</v>
          </cell>
          <cell r="E1484" t="str">
            <v>OPEX</v>
          </cell>
          <cell r="F1484">
            <v>0</v>
          </cell>
        </row>
        <row r="1485">
          <cell r="A1485" t="str">
            <v>6ENG0201NOIL936</v>
          </cell>
          <cell r="B1485" t="str">
            <v>OPEX</v>
          </cell>
          <cell r="C1485" t="str">
            <v>OPERATING COST</v>
          </cell>
          <cell r="D1485" t="str">
            <v>OPEX</v>
          </cell>
          <cell r="E1485" t="str">
            <v>OPEX</v>
          </cell>
          <cell r="F1485">
            <v>0</v>
          </cell>
        </row>
        <row r="1486">
          <cell r="A1486" t="str">
            <v>6ENG0201NOILR60</v>
          </cell>
          <cell r="B1486" t="str">
            <v>OPEX</v>
          </cell>
          <cell r="C1486" t="str">
            <v>OPERATING COST</v>
          </cell>
          <cell r="D1486" t="str">
            <v>OPEX</v>
          </cell>
          <cell r="E1486" t="str">
            <v>OPEX</v>
          </cell>
          <cell r="F1486">
            <v>0</v>
          </cell>
        </row>
        <row r="1487">
          <cell r="A1487" t="str">
            <v>6ENG0201NWEL939</v>
          </cell>
          <cell r="B1487" t="str">
            <v>OPEX</v>
          </cell>
          <cell r="C1487" t="str">
            <v>OPERATING COST</v>
          </cell>
          <cell r="D1487" t="str">
            <v>OPEX</v>
          </cell>
          <cell r="E1487" t="str">
            <v>OPEX</v>
          </cell>
          <cell r="F1487">
            <v>0</v>
          </cell>
        </row>
        <row r="1488">
          <cell r="A1488" t="str">
            <v>6ENG0201NWEL940</v>
          </cell>
          <cell r="B1488" t="str">
            <v>OPEX</v>
          </cell>
          <cell r="C1488" t="str">
            <v>OPERATING COST</v>
          </cell>
          <cell r="D1488" t="str">
            <v>OPEX</v>
          </cell>
          <cell r="E1488" t="str">
            <v>OPEX</v>
          </cell>
          <cell r="F1488">
            <v>0</v>
          </cell>
        </row>
        <row r="1489">
          <cell r="A1489" t="str">
            <v>6ENG0201NWEL941</v>
          </cell>
          <cell r="B1489" t="str">
            <v>OPEX</v>
          </cell>
          <cell r="C1489" t="str">
            <v>OPERATING COST</v>
          </cell>
          <cell r="D1489" t="str">
            <v>OPEX</v>
          </cell>
          <cell r="E1489" t="str">
            <v>OPEX</v>
          </cell>
          <cell r="F1489">
            <v>0</v>
          </cell>
        </row>
        <row r="1490">
          <cell r="A1490" t="str">
            <v>6ENG0201NWEL958</v>
          </cell>
          <cell r="B1490" t="str">
            <v>OPEX</v>
          </cell>
          <cell r="C1490" t="str">
            <v>OPERATING COST</v>
          </cell>
          <cell r="D1490" t="str">
            <v>OPEX</v>
          </cell>
          <cell r="E1490" t="str">
            <v>OPEX</v>
          </cell>
          <cell r="F1490">
            <v>0</v>
          </cell>
        </row>
        <row r="1491">
          <cell r="A1491" t="str">
            <v>6ENG0201PEDD105</v>
          </cell>
          <cell r="B1491" t="str">
            <v>OPEX</v>
          </cell>
          <cell r="C1491" t="str">
            <v>OPERATING COST</v>
          </cell>
          <cell r="D1491" t="str">
            <v>OPEX</v>
          </cell>
          <cell r="E1491" t="str">
            <v>OPEX</v>
          </cell>
          <cell r="F1491">
            <v>0</v>
          </cell>
        </row>
        <row r="1492">
          <cell r="A1492" t="str">
            <v>6ENG0201PODD142</v>
          </cell>
          <cell r="B1492" t="str">
            <v>OPEX</v>
          </cell>
          <cell r="C1492" t="str">
            <v>OPERATING COST</v>
          </cell>
          <cell r="D1492" t="str">
            <v>OPEX</v>
          </cell>
          <cell r="E1492" t="str">
            <v>OPEX</v>
          </cell>
          <cell r="F1492">
            <v>0</v>
          </cell>
        </row>
        <row r="1493">
          <cell r="A1493" t="str">
            <v>6ENG0201PODD215</v>
          </cell>
          <cell r="B1493" t="str">
            <v>OPEX</v>
          </cell>
          <cell r="C1493" t="str">
            <v>OPERATING COST</v>
          </cell>
          <cell r="D1493" t="str">
            <v>OPEX</v>
          </cell>
          <cell r="E1493" t="str">
            <v>OPEX</v>
          </cell>
          <cell r="F1493">
            <v>0</v>
          </cell>
        </row>
        <row r="1494">
          <cell r="A1494" t="str">
            <v>6ENG0201PRJD809</v>
          </cell>
          <cell r="B1494" t="str">
            <v>OPEX</v>
          </cell>
          <cell r="C1494" t="str">
            <v>OPERATING COST</v>
          </cell>
          <cell r="D1494" t="str">
            <v>OPEX</v>
          </cell>
          <cell r="E1494" t="str">
            <v>OPEX</v>
          </cell>
          <cell r="F1494">
            <v>0</v>
          </cell>
        </row>
        <row r="1495">
          <cell r="A1495" t="str">
            <v>6ENG0201WOPD100</v>
          </cell>
          <cell r="B1495" t="str">
            <v>OPEX</v>
          </cell>
          <cell r="C1495" t="str">
            <v>OPERATING COST</v>
          </cell>
          <cell r="D1495" t="str">
            <v>OPEX</v>
          </cell>
          <cell r="E1495" t="str">
            <v>OPEX</v>
          </cell>
          <cell r="F1495">
            <v>0</v>
          </cell>
        </row>
        <row r="1496">
          <cell r="A1496" t="str">
            <v>6ENG0201WOPD101</v>
          </cell>
          <cell r="B1496" t="str">
            <v>OPEX</v>
          </cell>
          <cell r="C1496" t="str">
            <v>OPERATING COST</v>
          </cell>
          <cell r="D1496" t="str">
            <v>OPEX</v>
          </cell>
          <cell r="E1496" t="str">
            <v>OPEX</v>
          </cell>
          <cell r="F1496">
            <v>0</v>
          </cell>
        </row>
        <row r="1497">
          <cell r="A1497" t="str">
            <v>6ENG0201WOPD144</v>
          </cell>
          <cell r="B1497" t="str">
            <v>OPEX</v>
          </cell>
          <cell r="C1497" t="str">
            <v>OPERATING COST</v>
          </cell>
          <cell r="D1497" t="str">
            <v>OPEX</v>
          </cell>
          <cell r="E1497" t="str">
            <v>OPEX</v>
          </cell>
          <cell r="F1497">
            <v>0</v>
          </cell>
        </row>
        <row r="1498">
          <cell r="A1498" t="str">
            <v>6ENG0205NOIL706</v>
          </cell>
          <cell r="B1498" t="str">
            <v>OPEX</v>
          </cell>
          <cell r="C1498" t="str">
            <v>OPERATING COST</v>
          </cell>
          <cell r="D1498" t="str">
            <v>OPEX</v>
          </cell>
          <cell r="E1498" t="str">
            <v>OPEX</v>
          </cell>
          <cell r="F1498">
            <v>0</v>
          </cell>
        </row>
        <row r="1499">
          <cell r="A1499" t="str">
            <v>6ENG0205NOIL709</v>
          </cell>
          <cell r="B1499" t="str">
            <v>OPEX</v>
          </cell>
          <cell r="C1499" t="str">
            <v>OPERATING COST</v>
          </cell>
          <cell r="D1499" t="str">
            <v>OPEX</v>
          </cell>
          <cell r="E1499" t="str">
            <v>OPEX</v>
          </cell>
          <cell r="F1499">
            <v>0</v>
          </cell>
        </row>
        <row r="1500">
          <cell r="A1500" t="str">
            <v>6ENG0205NOIL710</v>
          </cell>
          <cell r="B1500" t="str">
            <v>OPEX</v>
          </cell>
          <cell r="C1500" t="str">
            <v>OPERATING COST</v>
          </cell>
          <cell r="D1500" t="str">
            <v>OPEX</v>
          </cell>
          <cell r="E1500" t="str">
            <v>OPEX</v>
          </cell>
          <cell r="F1500">
            <v>0</v>
          </cell>
        </row>
        <row r="1501">
          <cell r="A1501" t="str">
            <v>6ENG0205PODD120</v>
          </cell>
          <cell r="B1501" t="str">
            <v>OPEX</v>
          </cell>
          <cell r="C1501" t="str">
            <v>OPERATING COST</v>
          </cell>
          <cell r="D1501" t="str">
            <v>OPEX</v>
          </cell>
          <cell r="E1501" t="str">
            <v>OPEX</v>
          </cell>
          <cell r="F1501">
            <v>0</v>
          </cell>
        </row>
        <row r="1502">
          <cell r="A1502" t="str">
            <v>6ENG0205PSAM100</v>
          </cell>
          <cell r="B1502" t="str">
            <v>OPEX</v>
          </cell>
          <cell r="C1502" t="str">
            <v>OPERATING COST</v>
          </cell>
          <cell r="D1502" t="str">
            <v>OPEX</v>
          </cell>
          <cell r="E1502" t="str">
            <v>OPEX</v>
          </cell>
          <cell r="F1502">
            <v>0</v>
          </cell>
        </row>
        <row r="1503">
          <cell r="A1503" t="str">
            <v>6ENG0205PSAM101</v>
          </cell>
          <cell r="B1503" t="str">
            <v>OPEX</v>
          </cell>
          <cell r="C1503" t="str">
            <v>OPERATING COST</v>
          </cell>
          <cell r="D1503" t="str">
            <v>OPEX</v>
          </cell>
          <cell r="E1503" t="str">
            <v>OPEX</v>
          </cell>
          <cell r="F1503">
            <v>0</v>
          </cell>
        </row>
        <row r="1504">
          <cell r="A1504" t="str">
            <v>6ENG0205PSAM102</v>
          </cell>
          <cell r="B1504" t="str">
            <v>OPEX</v>
          </cell>
          <cell r="C1504" t="str">
            <v>OPERATING COST</v>
          </cell>
          <cell r="D1504" t="str">
            <v>OPEX</v>
          </cell>
          <cell r="E1504" t="str">
            <v>OPEX</v>
          </cell>
          <cell r="F1504">
            <v>0</v>
          </cell>
        </row>
        <row r="1505">
          <cell r="A1505" t="str">
            <v>6ENG0205PSAM103</v>
          </cell>
          <cell r="B1505" t="str">
            <v>OPEX</v>
          </cell>
          <cell r="C1505" t="str">
            <v>OPERATING COST</v>
          </cell>
          <cell r="D1505" t="str">
            <v>OPEX</v>
          </cell>
          <cell r="E1505" t="str">
            <v>OPEX</v>
          </cell>
          <cell r="F1505">
            <v>0</v>
          </cell>
        </row>
        <row r="1506">
          <cell r="A1506" t="str">
            <v>6ENG0205PSAM105</v>
          </cell>
          <cell r="B1506" t="str">
            <v>OPEX</v>
          </cell>
          <cell r="C1506" t="str">
            <v>OPERATING COST</v>
          </cell>
          <cell r="D1506" t="str">
            <v>OPEX</v>
          </cell>
          <cell r="E1506" t="str">
            <v>OPEX</v>
          </cell>
          <cell r="F1506">
            <v>0</v>
          </cell>
        </row>
        <row r="1507">
          <cell r="A1507" t="str">
            <v>6ENG0205PSAM106</v>
          </cell>
          <cell r="B1507" t="str">
            <v>OPEX</v>
          </cell>
          <cell r="C1507" t="str">
            <v>OPERATING COST</v>
          </cell>
          <cell r="D1507" t="str">
            <v>OPEX</v>
          </cell>
          <cell r="E1507" t="str">
            <v>OPEX</v>
          </cell>
          <cell r="F1507">
            <v>0</v>
          </cell>
        </row>
        <row r="1508">
          <cell r="A1508" t="str">
            <v>6ENG0205PSAM107</v>
          </cell>
          <cell r="B1508" t="str">
            <v>OPEX</v>
          </cell>
          <cell r="C1508" t="str">
            <v>OPERATING COST</v>
          </cell>
          <cell r="D1508" t="str">
            <v>OPEX</v>
          </cell>
          <cell r="E1508" t="str">
            <v>OPEX</v>
          </cell>
          <cell r="F1508">
            <v>0</v>
          </cell>
        </row>
        <row r="1509">
          <cell r="A1509" t="str">
            <v>6ENG0205PSAM108</v>
          </cell>
          <cell r="B1509" t="str">
            <v>OPEX</v>
          </cell>
          <cell r="C1509" t="str">
            <v>OPERATING COST</v>
          </cell>
          <cell r="D1509" t="str">
            <v>OPEX</v>
          </cell>
          <cell r="E1509" t="str">
            <v>OPEX</v>
          </cell>
          <cell r="F1509">
            <v>0</v>
          </cell>
        </row>
        <row r="1510">
          <cell r="A1510" t="str">
            <v>6ENG0205PSAM116</v>
          </cell>
          <cell r="B1510" t="str">
            <v>OPEX</v>
          </cell>
          <cell r="C1510" t="str">
            <v>OPERATING COST</v>
          </cell>
          <cell r="D1510" t="str">
            <v>OPEX</v>
          </cell>
          <cell r="E1510" t="str">
            <v>OPEX</v>
          </cell>
          <cell r="F1510">
            <v>0</v>
          </cell>
        </row>
        <row r="1511">
          <cell r="A1511" t="str">
            <v>6ENG0205PSAM117</v>
          </cell>
          <cell r="B1511" t="str">
            <v>OPEX</v>
          </cell>
          <cell r="C1511" t="str">
            <v>OPERATING COST</v>
          </cell>
          <cell r="D1511" t="str">
            <v>OPEX</v>
          </cell>
          <cell r="E1511" t="str">
            <v>OPEX</v>
          </cell>
          <cell r="F1511">
            <v>0</v>
          </cell>
        </row>
        <row r="1512">
          <cell r="A1512" t="str">
            <v>6ENG0205PSAM118</v>
          </cell>
          <cell r="B1512" t="str">
            <v>OPEX</v>
          </cell>
          <cell r="C1512" t="str">
            <v>OPERATING COST</v>
          </cell>
          <cell r="D1512" t="str">
            <v>OPEX</v>
          </cell>
          <cell r="E1512" t="str">
            <v>OPEX</v>
          </cell>
          <cell r="F1512">
            <v>0</v>
          </cell>
        </row>
        <row r="1513">
          <cell r="A1513" t="str">
            <v>6ENG0207NGAS940</v>
          </cell>
          <cell r="B1513" t="str">
            <v>OPEX</v>
          </cell>
          <cell r="C1513" t="str">
            <v>OPERATING COST</v>
          </cell>
          <cell r="D1513" t="str">
            <v>OPEX</v>
          </cell>
          <cell r="E1513" t="str">
            <v>OPEX</v>
          </cell>
          <cell r="F1513">
            <v>0</v>
          </cell>
        </row>
        <row r="1514">
          <cell r="A1514" t="str">
            <v>6ENG0207NGAS941</v>
          </cell>
          <cell r="B1514" t="str">
            <v>OPEX</v>
          </cell>
          <cell r="C1514" t="str">
            <v>OPERATING COST</v>
          </cell>
          <cell r="D1514" t="str">
            <v>OPEX</v>
          </cell>
          <cell r="E1514" t="str">
            <v>OPEX</v>
          </cell>
          <cell r="F1514">
            <v>0</v>
          </cell>
        </row>
        <row r="1515">
          <cell r="A1515" t="str">
            <v>6ENG0207NGAS942</v>
          </cell>
          <cell r="B1515" t="str">
            <v>OPEX</v>
          </cell>
          <cell r="C1515" t="str">
            <v>OPERATING COST</v>
          </cell>
          <cell r="D1515" t="str">
            <v>OPEX</v>
          </cell>
          <cell r="E1515" t="str">
            <v>OPEX</v>
          </cell>
          <cell r="F1515">
            <v>0</v>
          </cell>
        </row>
        <row r="1516">
          <cell r="A1516" t="str">
            <v>6ENG0207NGAS943</v>
          </cell>
          <cell r="B1516" t="str">
            <v>OPEX</v>
          </cell>
          <cell r="C1516" t="str">
            <v>OPERATING COST</v>
          </cell>
          <cell r="D1516" t="str">
            <v>OPEX</v>
          </cell>
          <cell r="E1516" t="str">
            <v>OPEX</v>
          </cell>
          <cell r="F1516">
            <v>0</v>
          </cell>
        </row>
        <row r="1517">
          <cell r="A1517" t="str">
            <v>6ENG0207NOIL735</v>
          </cell>
          <cell r="B1517" t="str">
            <v>OPEX</v>
          </cell>
          <cell r="C1517" t="str">
            <v>OPERATING COST</v>
          </cell>
          <cell r="D1517" t="str">
            <v>OPEX</v>
          </cell>
          <cell r="E1517" t="str">
            <v>OPEX</v>
          </cell>
          <cell r="F1517">
            <v>0</v>
          </cell>
        </row>
        <row r="1518">
          <cell r="A1518" t="str">
            <v>6ENG0207NOIL937</v>
          </cell>
          <cell r="B1518" t="str">
            <v>OPEX</v>
          </cell>
          <cell r="C1518" t="str">
            <v>OPERATING COST</v>
          </cell>
          <cell r="D1518" t="str">
            <v>OPEX</v>
          </cell>
          <cell r="E1518" t="str">
            <v>OPEX</v>
          </cell>
          <cell r="F1518">
            <v>0</v>
          </cell>
        </row>
        <row r="1519">
          <cell r="A1519" t="str">
            <v>6ENG0207PODD100</v>
          </cell>
          <cell r="B1519" t="str">
            <v>OPEX</v>
          </cell>
          <cell r="C1519" t="str">
            <v>OPERATING COST</v>
          </cell>
          <cell r="D1519" t="str">
            <v>OPEX</v>
          </cell>
          <cell r="E1519" t="str">
            <v>OPEX</v>
          </cell>
          <cell r="F1519">
            <v>0</v>
          </cell>
        </row>
        <row r="1520">
          <cell r="A1520" t="str">
            <v>6ENG0209NIPP939</v>
          </cell>
          <cell r="B1520" t="str">
            <v>OPEX</v>
          </cell>
          <cell r="C1520" t="str">
            <v>OPERATING COST</v>
          </cell>
          <cell r="D1520" t="str">
            <v>OPEX</v>
          </cell>
          <cell r="E1520" t="str">
            <v>OPEX</v>
          </cell>
          <cell r="F1520">
            <v>0</v>
          </cell>
        </row>
        <row r="1521">
          <cell r="A1521" t="str">
            <v>6ENG0209NOIL548</v>
          </cell>
          <cell r="B1521" t="str">
            <v>OPEX</v>
          </cell>
          <cell r="C1521" t="str">
            <v>OPERATING COST</v>
          </cell>
          <cell r="D1521" t="str">
            <v>OPEX</v>
          </cell>
          <cell r="E1521" t="str">
            <v>OPEX</v>
          </cell>
          <cell r="F1521">
            <v>0</v>
          </cell>
        </row>
        <row r="1522">
          <cell r="A1522" t="str">
            <v>6ENG0221PODD106</v>
          </cell>
          <cell r="B1522" t="str">
            <v>OPEX</v>
          </cell>
          <cell r="C1522" t="str">
            <v>OPERATING COST</v>
          </cell>
          <cell r="D1522" t="str">
            <v>OPEX</v>
          </cell>
          <cell r="E1522" t="str">
            <v>OPEX</v>
          </cell>
          <cell r="F1522">
            <v>0</v>
          </cell>
        </row>
        <row r="1523">
          <cell r="A1523" t="str">
            <v>6ENG0221PODD111</v>
          </cell>
          <cell r="B1523" t="str">
            <v>OPEX</v>
          </cell>
          <cell r="C1523" t="str">
            <v>OPERATING COST</v>
          </cell>
          <cell r="D1523" t="str">
            <v>OPEX</v>
          </cell>
          <cell r="E1523" t="str">
            <v>OPEX</v>
          </cell>
          <cell r="F1523">
            <v>0</v>
          </cell>
        </row>
        <row r="1524">
          <cell r="A1524" t="str">
            <v>6ENG0221PODD115</v>
          </cell>
          <cell r="B1524" t="str">
            <v>OPEX</v>
          </cell>
          <cell r="C1524" t="str">
            <v>OPERATING COST</v>
          </cell>
          <cell r="D1524" t="str">
            <v>OPEX</v>
          </cell>
          <cell r="E1524" t="str">
            <v>OPEX</v>
          </cell>
          <cell r="F1524">
            <v>0</v>
          </cell>
        </row>
        <row r="1525">
          <cell r="A1525" t="str">
            <v>6ENG0223PODD103</v>
          </cell>
          <cell r="B1525" t="str">
            <v>OPEX</v>
          </cell>
          <cell r="C1525" t="str">
            <v>OPERATING COST</v>
          </cell>
          <cell r="D1525" t="str">
            <v>OPEX</v>
          </cell>
          <cell r="E1525" t="str">
            <v>OPEX</v>
          </cell>
          <cell r="F1525">
            <v>0</v>
          </cell>
        </row>
        <row r="1526">
          <cell r="A1526" t="str">
            <v>6ENG0223PODD104</v>
          </cell>
          <cell r="B1526" t="str">
            <v>OPEX</v>
          </cell>
          <cell r="C1526" t="str">
            <v>OPERATING COST</v>
          </cell>
          <cell r="D1526" t="str">
            <v>OPEX</v>
          </cell>
          <cell r="E1526" t="str">
            <v>OPEX</v>
          </cell>
          <cell r="F1526">
            <v>0</v>
          </cell>
        </row>
        <row r="1527">
          <cell r="A1527" t="str">
            <v>6ENG0223PODD105</v>
          </cell>
          <cell r="B1527" t="str">
            <v>OPEX</v>
          </cell>
          <cell r="C1527" t="str">
            <v>OPERATING COST</v>
          </cell>
          <cell r="D1527" t="str">
            <v>OPEX</v>
          </cell>
          <cell r="E1527" t="str">
            <v>OPEX</v>
          </cell>
          <cell r="F1527">
            <v>0</v>
          </cell>
        </row>
        <row r="1528">
          <cell r="A1528" t="str">
            <v>6ENG0223PODD106</v>
          </cell>
          <cell r="B1528" t="str">
            <v>OPEX</v>
          </cell>
          <cell r="C1528" t="str">
            <v>OPERATING COST</v>
          </cell>
          <cell r="D1528" t="str">
            <v>OPEX</v>
          </cell>
          <cell r="E1528" t="str">
            <v>OPEX</v>
          </cell>
          <cell r="F1528">
            <v>0</v>
          </cell>
        </row>
        <row r="1529">
          <cell r="A1529" t="str">
            <v>6ENG0223PODD112</v>
          </cell>
          <cell r="B1529" t="str">
            <v>OPEX</v>
          </cell>
          <cell r="C1529" t="str">
            <v>OPERATING COST</v>
          </cell>
          <cell r="D1529" t="str">
            <v>OPEX</v>
          </cell>
          <cell r="E1529" t="str">
            <v>OPEX</v>
          </cell>
          <cell r="F1529">
            <v>0</v>
          </cell>
        </row>
        <row r="1530">
          <cell r="A1530" t="str">
            <v>6ENG0223PODD116</v>
          </cell>
          <cell r="B1530" t="str">
            <v>OPEX</v>
          </cell>
          <cell r="C1530" t="str">
            <v>OPERATING COST</v>
          </cell>
          <cell r="D1530" t="str">
            <v>OPEX</v>
          </cell>
          <cell r="E1530" t="str">
            <v>OPEX</v>
          </cell>
          <cell r="F1530">
            <v>0</v>
          </cell>
        </row>
        <row r="1531">
          <cell r="A1531" t="str">
            <v>6ENG0223SARD100</v>
          </cell>
          <cell r="B1531" t="str">
            <v>OPEX</v>
          </cell>
          <cell r="C1531" t="str">
            <v>OPERATING COST</v>
          </cell>
          <cell r="D1531" t="str">
            <v>OPEX</v>
          </cell>
          <cell r="E1531" t="str">
            <v>OPEX</v>
          </cell>
          <cell r="F1531">
            <v>0</v>
          </cell>
        </row>
        <row r="1532">
          <cell r="A1532" t="str">
            <v>6ENG0223SARD104</v>
          </cell>
          <cell r="B1532" t="str">
            <v>OPEX</v>
          </cell>
          <cell r="C1532" t="str">
            <v>OPERATING COST</v>
          </cell>
          <cell r="D1532" t="str">
            <v>OPEX</v>
          </cell>
          <cell r="E1532" t="str">
            <v>OPEX</v>
          </cell>
          <cell r="F1532">
            <v>0</v>
          </cell>
        </row>
        <row r="1533">
          <cell r="A1533" t="str">
            <v>6ENG0223SARD105</v>
          </cell>
          <cell r="B1533" t="str">
            <v>OPEX</v>
          </cell>
          <cell r="C1533" t="str">
            <v>OPERATING COST</v>
          </cell>
          <cell r="D1533" t="str">
            <v>OPEX</v>
          </cell>
          <cell r="E1533" t="str">
            <v>OPEX</v>
          </cell>
          <cell r="F1533">
            <v>0</v>
          </cell>
        </row>
        <row r="1534">
          <cell r="A1534" t="str">
            <v>6ENG0225PODD103</v>
          </cell>
          <cell r="B1534" t="str">
            <v>OPEX</v>
          </cell>
          <cell r="C1534" t="str">
            <v>OPERATING COST</v>
          </cell>
          <cell r="D1534" t="str">
            <v>OPEX</v>
          </cell>
          <cell r="E1534" t="str">
            <v>OPEX</v>
          </cell>
          <cell r="F1534">
            <v>0</v>
          </cell>
        </row>
        <row r="1535">
          <cell r="A1535" t="str">
            <v>6ENG0225PODD106</v>
          </cell>
          <cell r="B1535" t="str">
            <v>OPEX</v>
          </cell>
          <cell r="C1535" t="str">
            <v>OPERATING COST</v>
          </cell>
          <cell r="D1535" t="str">
            <v>OPEX</v>
          </cell>
          <cell r="E1535" t="str">
            <v>OPEX</v>
          </cell>
          <cell r="F1535">
            <v>0</v>
          </cell>
        </row>
        <row r="1536">
          <cell r="A1536" t="str">
            <v>6ENG0225PODD108</v>
          </cell>
          <cell r="B1536" t="str">
            <v>OPEX</v>
          </cell>
          <cell r="C1536" t="str">
            <v>OPERATING COST</v>
          </cell>
          <cell r="D1536" t="str">
            <v>OPEX</v>
          </cell>
          <cell r="E1536" t="str">
            <v>OPEX</v>
          </cell>
          <cell r="F1536">
            <v>0</v>
          </cell>
        </row>
        <row r="1537">
          <cell r="A1537" t="str">
            <v>6ENG0225PODD109</v>
          </cell>
          <cell r="B1537" t="str">
            <v>OPEX</v>
          </cell>
          <cell r="C1537" t="str">
            <v>OPERATING COST</v>
          </cell>
          <cell r="D1537" t="str">
            <v>OPEX</v>
          </cell>
          <cell r="E1537" t="str">
            <v>OPEX</v>
          </cell>
          <cell r="F1537">
            <v>0</v>
          </cell>
        </row>
        <row r="1538">
          <cell r="A1538" t="str">
            <v>6ENG0225PODD112</v>
          </cell>
          <cell r="B1538" t="str">
            <v>OPEX</v>
          </cell>
          <cell r="C1538" t="str">
            <v>OPERATING COST</v>
          </cell>
          <cell r="D1538" t="str">
            <v>OPEX</v>
          </cell>
          <cell r="E1538" t="str">
            <v>OPEX</v>
          </cell>
          <cell r="F1538">
            <v>0</v>
          </cell>
        </row>
        <row r="1539">
          <cell r="A1539" t="str">
            <v>6ENG0225PODD113</v>
          </cell>
          <cell r="B1539" t="str">
            <v>OPEX</v>
          </cell>
          <cell r="C1539" t="str">
            <v>OPERATING COST</v>
          </cell>
          <cell r="D1539" t="str">
            <v>OPEX</v>
          </cell>
          <cell r="E1539" t="str">
            <v>OPEX</v>
          </cell>
          <cell r="F1539">
            <v>0</v>
          </cell>
        </row>
        <row r="1540">
          <cell r="A1540" t="str">
            <v>6ENG0225PODD118</v>
          </cell>
          <cell r="B1540" t="str">
            <v>OPEX</v>
          </cell>
          <cell r="C1540" t="str">
            <v>OPERATING COST</v>
          </cell>
          <cell r="D1540" t="str">
            <v>OPEX</v>
          </cell>
          <cell r="E1540" t="str">
            <v>OPEX</v>
          </cell>
          <cell r="F1540">
            <v>0</v>
          </cell>
        </row>
        <row r="1541">
          <cell r="A1541" t="str">
            <v>6ENG0227PODD101</v>
          </cell>
          <cell r="B1541" t="str">
            <v>OPEX</v>
          </cell>
          <cell r="C1541" t="str">
            <v>OPERATING COST</v>
          </cell>
          <cell r="D1541" t="str">
            <v>OPEX</v>
          </cell>
          <cell r="E1541" t="str">
            <v>OPEX</v>
          </cell>
          <cell r="F1541">
            <v>0</v>
          </cell>
        </row>
        <row r="1542">
          <cell r="A1542" t="str">
            <v>6ENG0227PODD103</v>
          </cell>
          <cell r="B1542" t="str">
            <v>OPEX</v>
          </cell>
          <cell r="C1542" t="str">
            <v>OPERATING COST</v>
          </cell>
          <cell r="D1542" t="str">
            <v>OPEX</v>
          </cell>
          <cell r="E1542" t="str">
            <v>OPEX</v>
          </cell>
          <cell r="F1542">
            <v>0</v>
          </cell>
        </row>
        <row r="1543">
          <cell r="A1543" t="str">
            <v>6ENG0227PODD106</v>
          </cell>
          <cell r="B1543" t="str">
            <v>OPEX</v>
          </cell>
          <cell r="C1543" t="str">
            <v>OPERATING COST</v>
          </cell>
          <cell r="D1543" t="str">
            <v>OPEX</v>
          </cell>
          <cell r="E1543" t="str">
            <v>OPEX</v>
          </cell>
          <cell r="F1543">
            <v>0</v>
          </cell>
        </row>
        <row r="1544">
          <cell r="A1544" t="str">
            <v>6ENG0227PODD107</v>
          </cell>
          <cell r="B1544" t="str">
            <v>OPEX</v>
          </cell>
          <cell r="C1544" t="str">
            <v>OPERATING COST</v>
          </cell>
          <cell r="D1544" t="str">
            <v>OPEX</v>
          </cell>
          <cell r="E1544" t="str">
            <v>OPEX</v>
          </cell>
          <cell r="F1544">
            <v>0</v>
          </cell>
        </row>
        <row r="1545">
          <cell r="A1545" t="str">
            <v>6ENG0227PODD110</v>
          </cell>
          <cell r="B1545" t="str">
            <v>OPEX</v>
          </cell>
          <cell r="C1545" t="str">
            <v>OPERATING COST</v>
          </cell>
          <cell r="D1545" t="str">
            <v>OPEX</v>
          </cell>
          <cell r="E1545" t="str">
            <v>OPEX</v>
          </cell>
          <cell r="F1545">
            <v>0</v>
          </cell>
        </row>
        <row r="1546">
          <cell r="A1546" t="str">
            <v>6ENG0227PODD112</v>
          </cell>
          <cell r="B1546" t="str">
            <v>OPEX</v>
          </cell>
          <cell r="C1546" t="str">
            <v>OPERATING COST</v>
          </cell>
          <cell r="D1546" t="str">
            <v>OPEX</v>
          </cell>
          <cell r="E1546" t="str">
            <v>OPEX</v>
          </cell>
          <cell r="F1546">
            <v>0</v>
          </cell>
        </row>
        <row r="1547">
          <cell r="A1547" t="str">
            <v>6ENG0227PODD117</v>
          </cell>
          <cell r="B1547" t="str">
            <v>OPEX</v>
          </cell>
          <cell r="C1547" t="str">
            <v>OPERATING COST</v>
          </cell>
          <cell r="D1547" t="str">
            <v>OPEX</v>
          </cell>
          <cell r="E1547" t="str">
            <v>OPEX</v>
          </cell>
          <cell r="F1547">
            <v>0</v>
          </cell>
        </row>
        <row r="1548">
          <cell r="A1548" t="str">
            <v>6ENG0227SARD100</v>
          </cell>
          <cell r="B1548" t="str">
            <v>OPEX</v>
          </cell>
          <cell r="C1548" t="str">
            <v>OPERATING COST</v>
          </cell>
          <cell r="D1548" t="str">
            <v>OPEX</v>
          </cell>
          <cell r="E1548" t="str">
            <v>OPEX</v>
          </cell>
          <cell r="F1548">
            <v>0</v>
          </cell>
        </row>
        <row r="1549">
          <cell r="A1549" t="str">
            <v>6ENG0227SARD106</v>
          </cell>
          <cell r="B1549" t="str">
            <v>OPEX</v>
          </cell>
          <cell r="C1549" t="str">
            <v>OPERATING COST</v>
          </cell>
          <cell r="D1549" t="str">
            <v>OPEX</v>
          </cell>
          <cell r="E1549" t="str">
            <v>OPEX</v>
          </cell>
          <cell r="F1549">
            <v>0</v>
          </cell>
        </row>
        <row r="1550">
          <cell r="A1550" t="str">
            <v>6FNG0201NOIL021</v>
          </cell>
          <cell r="B1550" t="str">
            <v>OPEX</v>
          </cell>
          <cell r="C1550" t="str">
            <v>OPERATING COST</v>
          </cell>
          <cell r="D1550" t="str">
            <v>OPEX</v>
          </cell>
          <cell r="E1550" t="str">
            <v>OPEX</v>
          </cell>
          <cell r="F1550">
            <v>0</v>
          </cell>
        </row>
        <row r="1551">
          <cell r="A1551" t="str">
            <v>6FNG0201NOIL170</v>
          </cell>
          <cell r="B1551" t="str">
            <v>OPEX</v>
          </cell>
          <cell r="C1551" t="str">
            <v>OPERATING COST</v>
          </cell>
          <cell r="D1551" t="str">
            <v>OPEX</v>
          </cell>
          <cell r="E1551" t="str">
            <v>OPEX</v>
          </cell>
          <cell r="F1551">
            <v>0</v>
          </cell>
        </row>
        <row r="1552">
          <cell r="A1552" t="str">
            <v>6FNG0201NOIL171</v>
          </cell>
          <cell r="B1552" t="str">
            <v>OPEX</v>
          </cell>
          <cell r="C1552" t="str">
            <v>OPERATING COST</v>
          </cell>
          <cell r="D1552" t="str">
            <v>OPEX</v>
          </cell>
          <cell r="E1552" t="str">
            <v>OPEX</v>
          </cell>
          <cell r="F1552">
            <v>0</v>
          </cell>
        </row>
        <row r="1553">
          <cell r="A1553" t="str">
            <v>6FNG0201NOIL414</v>
          </cell>
          <cell r="B1553" t="str">
            <v>OPEX</v>
          </cell>
          <cell r="C1553" t="str">
            <v>OPERATING COST</v>
          </cell>
          <cell r="D1553" t="str">
            <v>OPEX</v>
          </cell>
          <cell r="E1553" t="str">
            <v>OPEX</v>
          </cell>
          <cell r="F1553">
            <v>0</v>
          </cell>
        </row>
        <row r="1554">
          <cell r="A1554" t="str">
            <v>6FNG0201NOIL431</v>
          </cell>
          <cell r="B1554" t="str">
            <v>OPEX</v>
          </cell>
          <cell r="C1554" t="str">
            <v>OPERATING COST</v>
          </cell>
          <cell r="D1554" t="str">
            <v>OPEX</v>
          </cell>
          <cell r="E1554" t="str">
            <v>OPEX</v>
          </cell>
          <cell r="F1554">
            <v>0</v>
          </cell>
        </row>
        <row r="1555">
          <cell r="A1555" t="str">
            <v>6FNG0201NOIL441</v>
          </cell>
          <cell r="B1555" t="str">
            <v>OPEX</v>
          </cell>
          <cell r="C1555" t="str">
            <v>OPERATING COST</v>
          </cell>
          <cell r="D1555" t="str">
            <v>OPEX</v>
          </cell>
          <cell r="E1555" t="str">
            <v>OPEX</v>
          </cell>
          <cell r="F1555">
            <v>0</v>
          </cell>
        </row>
        <row r="1556">
          <cell r="A1556" t="str">
            <v>6FNG0201NOIL820</v>
          </cell>
          <cell r="B1556" t="str">
            <v>OPEX</v>
          </cell>
          <cell r="C1556" t="str">
            <v>OPERATING COST</v>
          </cell>
          <cell r="D1556" t="str">
            <v>OPEX</v>
          </cell>
          <cell r="E1556" t="str">
            <v>OPEX</v>
          </cell>
          <cell r="F1556">
            <v>0</v>
          </cell>
        </row>
        <row r="1557">
          <cell r="A1557" t="str">
            <v>6FNG0201NOIL913</v>
          </cell>
          <cell r="B1557" t="str">
            <v>OPEX</v>
          </cell>
          <cell r="C1557" t="str">
            <v>OPERATING COST</v>
          </cell>
          <cell r="D1557" t="str">
            <v>OPEX</v>
          </cell>
          <cell r="E1557" t="str">
            <v>OPEX</v>
          </cell>
          <cell r="F1557">
            <v>0</v>
          </cell>
        </row>
        <row r="1558">
          <cell r="A1558" t="str">
            <v>6FNG0201NOIL914</v>
          </cell>
          <cell r="B1558" t="str">
            <v>OPEX</v>
          </cell>
          <cell r="C1558" t="str">
            <v>OPERATING COST</v>
          </cell>
          <cell r="D1558" t="str">
            <v>OPEX</v>
          </cell>
          <cell r="E1558" t="str">
            <v>OPEX</v>
          </cell>
          <cell r="F1558">
            <v>0</v>
          </cell>
        </row>
        <row r="1559">
          <cell r="A1559" t="str">
            <v>6FNG0201NOIL945</v>
          </cell>
          <cell r="B1559" t="str">
            <v>OPEX</v>
          </cell>
          <cell r="C1559" t="str">
            <v>OPERATING COST</v>
          </cell>
          <cell r="D1559" t="str">
            <v>OPEX</v>
          </cell>
          <cell r="E1559" t="str">
            <v>OPEX</v>
          </cell>
          <cell r="F1559">
            <v>0</v>
          </cell>
        </row>
        <row r="1560">
          <cell r="A1560" t="str">
            <v>6FNG0201NOIL946</v>
          </cell>
          <cell r="B1560" t="str">
            <v>OPEX</v>
          </cell>
          <cell r="C1560" t="str">
            <v>OPERATING COST</v>
          </cell>
          <cell r="D1560" t="str">
            <v>OPEX</v>
          </cell>
          <cell r="E1560" t="str">
            <v>OPEX</v>
          </cell>
          <cell r="F1560">
            <v>0</v>
          </cell>
        </row>
        <row r="1561">
          <cell r="A1561" t="str">
            <v>6FNG0221PADD101</v>
          </cell>
          <cell r="B1561" t="str">
            <v>OPEX</v>
          </cell>
          <cell r="C1561" t="str">
            <v>OPERATING COST</v>
          </cell>
          <cell r="D1561" t="str">
            <v>OPEX</v>
          </cell>
          <cell r="E1561" t="str">
            <v>OPEX</v>
          </cell>
          <cell r="F1561">
            <v>0</v>
          </cell>
        </row>
        <row r="1562">
          <cell r="A1562" t="str">
            <v>6FNG0223PADD100</v>
          </cell>
          <cell r="B1562" t="str">
            <v>OPEX</v>
          </cell>
          <cell r="C1562" t="str">
            <v>OPERATING COST</v>
          </cell>
          <cell r="D1562" t="str">
            <v>OPEX</v>
          </cell>
          <cell r="E1562" t="str">
            <v>OPEX</v>
          </cell>
          <cell r="F1562">
            <v>0</v>
          </cell>
        </row>
        <row r="1563">
          <cell r="A1563" t="str">
            <v>6FNG0225PADD100</v>
          </cell>
          <cell r="B1563" t="str">
            <v>OPEX</v>
          </cell>
          <cell r="C1563" t="str">
            <v>OPERATING COST</v>
          </cell>
          <cell r="D1563" t="str">
            <v>OPEX</v>
          </cell>
          <cell r="E1563" t="str">
            <v>OPEX</v>
          </cell>
          <cell r="F1563">
            <v>0</v>
          </cell>
        </row>
        <row r="1564">
          <cell r="A1564" t="str">
            <v>6FNG0227PADD100</v>
          </cell>
          <cell r="B1564" t="str">
            <v>OPEX</v>
          </cell>
          <cell r="C1564" t="str">
            <v>OPERATING COST</v>
          </cell>
          <cell r="D1564" t="str">
            <v>OPEX</v>
          </cell>
          <cell r="E1564" t="str">
            <v>OPEX</v>
          </cell>
          <cell r="F1564">
            <v>0</v>
          </cell>
        </row>
        <row r="1565">
          <cell r="A1565" t="str">
            <v>6GNG0201NOIL541</v>
          </cell>
          <cell r="B1565" t="str">
            <v>OTHER COST</v>
          </cell>
          <cell r="C1565" t="str">
            <v>OTHER COST</v>
          </cell>
          <cell r="D1565" t="str">
            <v>COMMUNITY COSTS</v>
          </cell>
          <cell r="E1565" t="str">
            <v>Other costs (NDDC, SXD, Legal, Unabs G&amp;A, Overhead Serv charge)</v>
          </cell>
          <cell r="F1565">
            <v>0</v>
          </cell>
        </row>
        <row r="1566">
          <cell r="A1566" t="str">
            <v>6GNG0201NOIL542</v>
          </cell>
          <cell r="B1566" t="str">
            <v>OTHER COST</v>
          </cell>
          <cell r="C1566" t="str">
            <v>OTHER COST</v>
          </cell>
          <cell r="D1566" t="str">
            <v>COMMUNITY COSTS</v>
          </cell>
          <cell r="E1566" t="str">
            <v>Other costs (NDDC, SXD, Legal, Unabs G&amp;A, Overhead Serv charge)</v>
          </cell>
          <cell r="F1566">
            <v>0</v>
          </cell>
        </row>
        <row r="1567">
          <cell r="A1567" t="str">
            <v>6GNG0201NOIL543</v>
          </cell>
          <cell r="B1567" t="str">
            <v>OTHER COST</v>
          </cell>
          <cell r="C1567" t="str">
            <v>OTHER COST</v>
          </cell>
          <cell r="D1567" t="str">
            <v>COMMUNITY COSTS</v>
          </cell>
          <cell r="E1567" t="str">
            <v>Other costs (NDDC, SXD, Legal, Unabs G&amp;A, Overhead Serv charge)</v>
          </cell>
          <cell r="F1567">
            <v>0</v>
          </cell>
        </row>
        <row r="1568">
          <cell r="A1568" t="str">
            <v>6GNG0201NOIL544</v>
          </cell>
          <cell r="B1568" t="str">
            <v>OTHER COST</v>
          </cell>
          <cell r="C1568" t="str">
            <v>OTHER COST</v>
          </cell>
          <cell r="D1568" t="str">
            <v>COMMUNITY COSTS</v>
          </cell>
          <cell r="E1568" t="str">
            <v>Other costs (NDDC, SXD, Legal, Unabs G&amp;A, Overhead Serv charge)</v>
          </cell>
          <cell r="F1568">
            <v>0</v>
          </cell>
        </row>
        <row r="1569">
          <cell r="A1569" t="str">
            <v>6GNG0201NOIL545</v>
          </cell>
          <cell r="B1569" t="str">
            <v>OTHER COST</v>
          </cell>
          <cell r="C1569" t="str">
            <v>OTHER COST</v>
          </cell>
          <cell r="D1569" t="str">
            <v>COMMUNITY COSTS</v>
          </cell>
          <cell r="E1569" t="str">
            <v>Other costs (NDDC, SXD, Legal, Unabs G&amp;A, Overhead Serv charge)</v>
          </cell>
          <cell r="F1569">
            <v>0</v>
          </cell>
        </row>
        <row r="1570">
          <cell r="A1570" t="str">
            <v>6GNG0201NOIL560</v>
          </cell>
          <cell r="B1570" t="str">
            <v>OTHER COST</v>
          </cell>
          <cell r="C1570" t="str">
            <v>OTHER COST</v>
          </cell>
          <cell r="D1570" t="str">
            <v>COMMUNITY COSTS</v>
          </cell>
          <cell r="E1570" t="str">
            <v>Other costs (NDDC, SXD, Legal, Unabs G&amp;A, Overhead Serv charge)</v>
          </cell>
          <cell r="F1570">
            <v>0</v>
          </cell>
        </row>
        <row r="1571">
          <cell r="A1571" t="str">
            <v>6ING0201NOIL230</v>
          </cell>
          <cell r="B1571" t="str">
            <v>OPEX</v>
          </cell>
          <cell r="C1571" t="str">
            <v>OPERATING COST</v>
          </cell>
          <cell r="D1571" t="str">
            <v>OPEX</v>
          </cell>
          <cell r="E1571" t="str">
            <v>OPEX</v>
          </cell>
          <cell r="F1571">
            <v>0</v>
          </cell>
        </row>
        <row r="1572">
          <cell r="A1572" t="str">
            <v>6JNG0201NOIL401</v>
          </cell>
          <cell r="B1572" t="str">
            <v>OPEX</v>
          </cell>
          <cell r="C1572" t="str">
            <v>OPERATING COST</v>
          </cell>
          <cell r="D1572" t="str">
            <v>OPEX</v>
          </cell>
          <cell r="E1572" t="str">
            <v>OPEX</v>
          </cell>
          <cell r="F1572">
            <v>0</v>
          </cell>
        </row>
        <row r="1573">
          <cell r="A1573" t="str">
            <v>6JNG0201NOIL402</v>
          </cell>
          <cell r="B1573" t="str">
            <v>OPEX</v>
          </cell>
          <cell r="C1573" t="str">
            <v>OPERATING COST</v>
          </cell>
          <cell r="D1573" t="str">
            <v>OPEX</v>
          </cell>
          <cell r="E1573" t="str">
            <v>OPEX</v>
          </cell>
          <cell r="F1573">
            <v>0</v>
          </cell>
        </row>
        <row r="1574">
          <cell r="A1574" t="str">
            <v>6JNG0201NOIL403</v>
          </cell>
          <cell r="B1574" t="str">
            <v>OPEX</v>
          </cell>
          <cell r="C1574" t="str">
            <v>OPERATING COST</v>
          </cell>
          <cell r="D1574" t="str">
            <v>OPEX</v>
          </cell>
          <cell r="E1574" t="str">
            <v>OPEX</v>
          </cell>
          <cell r="F1574">
            <v>0</v>
          </cell>
        </row>
        <row r="1575">
          <cell r="A1575" t="str">
            <v>6JNG0201NOIL404</v>
          </cell>
          <cell r="B1575" t="str">
            <v>OPEX</v>
          </cell>
          <cell r="C1575" t="str">
            <v>OPERATING COST</v>
          </cell>
          <cell r="D1575" t="str">
            <v>OPEX</v>
          </cell>
          <cell r="E1575" t="str">
            <v>OPEX</v>
          </cell>
          <cell r="F1575">
            <v>0</v>
          </cell>
        </row>
        <row r="1576">
          <cell r="A1576" t="str">
            <v>6JNG0201NOIL405</v>
          </cell>
          <cell r="B1576" t="str">
            <v>OPEX</v>
          </cell>
          <cell r="C1576" t="str">
            <v>OPERATING COST</v>
          </cell>
          <cell r="D1576" t="str">
            <v>OPEX</v>
          </cell>
          <cell r="E1576" t="str">
            <v>OPEX</v>
          </cell>
          <cell r="F1576">
            <v>0</v>
          </cell>
        </row>
        <row r="1577">
          <cell r="A1577" t="str">
            <v>6JNG0201NOIL406</v>
          </cell>
          <cell r="B1577" t="str">
            <v>OPEX</v>
          </cell>
          <cell r="C1577" t="str">
            <v>OPERATING COST</v>
          </cell>
          <cell r="D1577" t="str">
            <v>OPEX</v>
          </cell>
          <cell r="E1577" t="str">
            <v>OPEX</v>
          </cell>
          <cell r="F1577">
            <v>0</v>
          </cell>
        </row>
        <row r="1578">
          <cell r="A1578" t="str">
            <v>6JNG0201NOIL407</v>
          </cell>
          <cell r="B1578" t="str">
            <v>OPEX</v>
          </cell>
          <cell r="C1578" t="str">
            <v>OPERATING COST</v>
          </cell>
          <cell r="D1578" t="str">
            <v>OPEX</v>
          </cell>
          <cell r="E1578" t="str">
            <v>OPEX</v>
          </cell>
          <cell r="F1578">
            <v>0</v>
          </cell>
        </row>
        <row r="1579">
          <cell r="A1579" t="str">
            <v>6JNG0201NOIL408</v>
          </cell>
          <cell r="B1579" t="str">
            <v>OPEX</v>
          </cell>
          <cell r="C1579" t="str">
            <v>OPERATING COST</v>
          </cell>
          <cell r="D1579" t="str">
            <v>OPEX</v>
          </cell>
          <cell r="E1579" t="str">
            <v>OPEX</v>
          </cell>
          <cell r="F1579">
            <v>0</v>
          </cell>
        </row>
        <row r="1580">
          <cell r="A1580" t="str">
            <v>6JNG0201NOIL409</v>
          </cell>
          <cell r="B1580" t="str">
            <v>OPEX</v>
          </cell>
          <cell r="C1580" t="str">
            <v>OPERATING COST</v>
          </cell>
          <cell r="D1580" t="str">
            <v>OPEX</v>
          </cell>
          <cell r="E1580" t="str">
            <v>OPEX</v>
          </cell>
          <cell r="F1580">
            <v>0</v>
          </cell>
        </row>
        <row r="1581">
          <cell r="A1581" t="str">
            <v>6JNG0201NOIL410</v>
          </cell>
          <cell r="B1581" t="str">
            <v>OPEX</v>
          </cell>
          <cell r="C1581" t="str">
            <v>OPERATING COST</v>
          </cell>
          <cell r="D1581" t="str">
            <v>OPEX</v>
          </cell>
          <cell r="E1581" t="str">
            <v>OPEX</v>
          </cell>
          <cell r="F1581">
            <v>0</v>
          </cell>
        </row>
        <row r="1582">
          <cell r="A1582" t="str">
            <v>6JNG0201NOIL411</v>
          </cell>
          <cell r="B1582" t="str">
            <v>OPEX</v>
          </cell>
          <cell r="C1582" t="str">
            <v>OPERATING COST</v>
          </cell>
          <cell r="D1582" t="str">
            <v>OPEX</v>
          </cell>
          <cell r="E1582" t="str">
            <v>OPEX</v>
          </cell>
          <cell r="F1582">
            <v>0</v>
          </cell>
        </row>
        <row r="1583">
          <cell r="A1583" t="str">
            <v>6JNG0201NOIL412</v>
          </cell>
          <cell r="B1583" t="str">
            <v>OPEX</v>
          </cell>
          <cell r="C1583" t="str">
            <v>OPERATING COST</v>
          </cell>
          <cell r="D1583" t="str">
            <v>OPEX</v>
          </cell>
          <cell r="E1583" t="str">
            <v>OPEX</v>
          </cell>
          <cell r="F1583">
            <v>0</v>
          </cell>
        </row>
        <row r="1584">
          <cell r="A1584" t="str">
            <v>6JNG0201NOIL501</v>
          </cell>
          <cell r="B1584" t="str">
            <v>OPEX</v>
          </cell>
          <cell r="C1584" t="str">
            <v>OPERATING COST</v>
          </cell>
          <cell r="D1584" t="str">
            <v>OPEX</v>
          </cell>
          <cell r="E1584" t="str">
            <v>OPEX</v>
          </cell>
          <cell r="F1584">
            <v>0</v>
          </cell>
        </row>
        <row r="1585">
          <cell r="A1585" t="str">
            <v>6JNG0201NOIL502</v>
          </cell>
          <cell r="B1585" t="str">
            <v>OPEX</v>
          </cell>
          <cell r="C1585" t="str">
            <v>OPERATING COST</v>
          </cell>
          <cell r="D1585" t="str">
            <v>OPEX</v>
          </cell>
          <cell r="E1585" t="str">
            <v>OPEX</v>
          </cell>
          <cell r="F1585">
            <v>0</v>
          </cell>
        </row>
        <row r="1586">
          <cell r="A1586" t="str">
            <v>6JNG0201NOIL503</v>
          </cell>
          <cell r="B1586" t="str">
            <v>OPEX</v>
          </cell>
          <cell r="C1586" t="str">
            <v>OPERATING COST</v>
          </cell>
          <cell r="D1586" t="str">
            <v>OPEX</v>
          </cell>
          <cell r="E1586" t="str">
            <v>OPEX</v>
          </cell>
          <cell r="F1586">
            <v>0</v>
          </cell>
        </row>
        <row r="1587">
          <cell r="A1587" t="str">
            <v>6JNG0201NOIL504</v>
          </cell>
          <cell r="B1587" t="str">
            <v>OPEX</v>
          </cell>
          <cell r="C1587" t="str">
            <v>OPERATING COST</v>
          </cell>
          <cell r="D1587" t="str">
            <v>OPEX</v>
          </cell>
          <cell r="E1587" t="str">
            <v>OPEX</v>
          </cell>
          <cell r="F1587">
            <v>0</v>
          </cell>
        </row>
        <row r="1588">
          <cell r="A1588" t="str">
            <v>6JNG0201NOIL505</v>
          </cell>
          <cell r="B1588" t="str">
            <v>OPEX</v>
          </cell>
          <cell r="C1588" t="str">
            <v>OPERATING COST</v>
          </cell>
          <cell r="D1588" t="str">
            <v>OPEX</v>
          </cell>
          <cell r="E1588" t="str">
            <v>OPEX</v>
          </cell>
          <cell r="F1588">
            <v>0</v>
          </cell>
        </row>
        <row r="1589">
          <cell r="A1589" t="str">
            <v>6JNG0201NOIL506</v>
          </cell>
          <cell r="B1589" t="str">
            <v>OPEX</v>
          </cell>
          <cell r="C1589" t="str">
            <v>OPERATING COST</v>
          </cell>
          <cell r="D1589" t="str">
            <v>OPEX</v>
          </cell>
          <cell r="E1589" t="str">
            <v>OPEX</v>
          </cell>
          <cell r="F1589">
            <v>0</v>
          </cell>
        </row>
        <row r="1590">
          <cell r="A1590" t="str">
            <v>6JNG0201NOIL507</v>
          </cell>
          <cell r="B1590" t="str">
            <v>OPEX</v>
          </cell>
          <cell r="C1590" t="str">
            <v>OPERATING COST</v>
          </cell>
          <cell r="D1590" t="str">
            <v>OPEX</v>
          </cell>
          <cell r="E1590" t="str">
            <v>OPEX</v>
          </cell>
          <cell r="F1590">
            <v>0</v>
          </cell>
        </row>
        <row r="1591">
          <cell r="A1591" t="str">
            <v>6JNG0201NOIL508</v>
          </cell>
          <cell r="B1591" t="str">
            <v>OPEX</v>
          </cell>
          <cell r="C1591" t="str">
            <v>OPERATING COST</v>
          </cell>
          <cell r="D1591" t="str">
            <v>OPEX</v>
          </cell>
          <cell r="E1591" t="str">
            <v>OPEX</v>
          </cell>
          <cell r="F1591">
            <v>0</v>
          </cell>
        </row>
        <row r="1592">
          <cell r="A1592" t="str">
            <v>6JNG0201NOIL509</v>
          </cell>
          <cell r="B1592" t="str">
            <v>OPEX</v>
          </cell>
          <cell r="C1592" t="str">
            <v>OPERATING COST</v>
          </cell>
          <cell r="D1592" t="str">
            <v>OPEX</v>
          </cell>
          <cell r="E1592" t="str">
            <v>OPEX</v>
          </cell>
          <cell r="F1592">
            <v>0</v>
          </cell>
        </row>
        <row r="1593">
          <cell r="A1593" t="str">
            <v>6JNG0201NOIL510</v>
          </cell>
          <cell r="B1593" t="str">
            <v>OPEX</v>
          </cell>
          <cell r="C1593" t="str">
            <v>OPERATING COST</v>
          </cell>
          <cell r="D1593" t="str">
            <v>OPEX</v>
          </cell>
          <cell r="E1593" t="str">
            <v>OPEX</v>
          </cell>
          <cell r="F1593">
            <v>0</v>
          </cell>
        </row>
        <row r="1594">
          <cell r="A1594" t="str">
            <v>6JNG0201NOIL512</v>
          </cell>
          <cell r="B1594" t="str">
            <v>OPEX</v>
          </cell>
          <cell r="C1594" t="str">
            <v>OPERATING COST</v>
          </cell>
          <cell r="D1594" t="str">
            <v>OPEX</v>
          </cell>
          <cell r="E1594" t="str">
            <v>OPEX</v>
          </cell>
          <cell r="F1594">
            <v>0</v>
          </cell>
        </row>
        <row r="1595">
          <cell r="A1595" t="str">
            <v>6JNG0201NOIL513</v>
          </cell>
          <cell r="B1595" t="str">
            <v>OPEX</v>
          </cell>
          <cell r="C1595" t="str">
            <v>OPERATING COST</v>
          </cell>
          <cell r="D1595" t="str">
            <v>OPEX</v>
          </cell>
          <cell r="E1595" t="str">
            <v>OPEX</v>
          </cell>
          <cell r="F1595">
            <v>0</v>
          </cell>
        </row>
        <row r="1596">
          <cell r="A1596" t="str">
            <v>6MNG0201NOIL952</v>
          </cell>
          <cell r="B1596" t="str">
            <v>OPEX</v>
          </cell>
          <cell r="C1596" t="str">
            <v>OPERATING COST</v>
          </cell>
          <cell r="D1596" t="str">
            <v>OPEX</v>
          </cell>
          <cell r="E1596" t="str">
            <v>OPEX</v>
          </cell>
          <cell r="F1596">
            <v>0</v>
          </cell>
        </row>
        <row r="1597">
          <cell r="A1597" t="str">
            <v>6MNG0201NOIL953</v>
          </cell>
          <cell r="B1597" t="str">
            <v>OPEX</v>
          </cell>
          <cell r="C1597" t="str">
            <v>OPERATING COST</v>
          </cell>
          <cell r="D1597" t="str">
            <v>OPEX</v>
          </cell>
          <cell r="E1597" t="str">
            <v>OPEX</v>
          </cell>
          <cell r="F1597">
            <v>0</v>
          </cell>
        </row>
        <row r="1598">
          <cell r="A1598" t="str">
            <v>6MNG0201NOIL957</v>
          </cell>
          <cell r="B1598" t="str">
            <v>OPEX</v>
          </cell>
          <cell r="C1598" t="str">
            <v>OPERATING COST</v>
          </cell>
          <cell r="D1598" t="str">
            <v>OPEX</v>
          </cell>
          <cell r="E1598" t="str">
            <v>OPEX</v>
          </cell>
          <cell r="F1598">
            <v>0</v>
          </cell>
        </row>
        <row r="1599">
          <cell r="A1599" t="str">
            <v>6MNG0201NOIL958</v>
          </cell>
          <cell r="B1599" t="str">
            <v>OPEX</v>
          </cell>
          <cell r="C1599" t="str">
            <v>OPERATING COST</v>
          </cell>
          <cell r="D1599" t="str">
            <v>OPEX</v>
          </cell>
          <cell r="E1599" t="str">
            <v>OPEX</v>
          </cell>
          <cell r="F1599">
            <v>0</v>
          </cell>
        </row>
        <row r="1600">
          <cell r="A1600" t="str">
            <v>6MNG0201NOIL959</v>
          </cell>
          <cell r="B1600" t="str">
            <v>OPEX</v>
          </cell>
          <cell r="C1600" t="str">
            <v>OPERATING COST</v>
          </cell>
          <cell r="D1600" t="str">
            <v>OPEX</v>
          </cell>
          <cell r="E1600" t="str">
            <v>OPEX</v>
          </cell>
          <cell r="F1600">
            <v>0</v>
          </cell>
        </row>
        <row r="1601">
          <cell r="A1601" t="str">
            <v>6MNG0201NOIL960</v>
          </cell>
          <cell r="B1601" t="str">
            <v>OPEX</v>
          </cell>
          <cell r="C1601" t="str">
            <v>OPERATING COST</v>
          </cell>
          <cell r="D1601" t="str">
            <v>OPEX</v>
          </cell>
          <cell r="E1601" t="str">
            <v>OPEX</v>
          </cell>
          <cell r="F1601">
            <v>0</v>
          </cell>
        </row>
        <row r="1602">
          <cell r="A1602" t="str">
            <v>6MNG0201NOIL961</v>
          </cell>
          <cell r="B1602" t="str">
            <v>OPEX</v>
          </cell>
          <cell r="C1602" t="str">
            <v>OPERATING COST</v>
          </cell>
          <cell r="D1602" t="str">
            <v>OPEX</v>
          </cell>
          <cell r="E1602" t="str">
            <v>OPEX</v>
          </cell>
          <cell r="F1602">
            <v>0</v>
          </cell>
        </row>
        <row r="1603">
          <cell r="A1603" t="str">
            <v>6MNG0201NOIL962</v>
          </cell>
          <cell r="B1603" t="str">
            <v>OPEX</v>
          </cell>
          <cell r="C1603" t="str">
            <v>OPERATING COST</v>
          </cell>
          <cell r="D1603" t="str">
            <v>OPEX</v>
          </cell>
          <cell r="E1603" t="str">
            <v>OPEX</v>
          </cell>
          <cell r="F1603">
            <v>0</v>
          </cell>
        </row>
        <row r="1604">
          <cell r="A1604" t="str">
            <v>6MNG0201NOIL963</v>
          </cell>
          <cell r="B1604" t="str">
            <v>OPEX</v>
          </cell>
          <cell r="C1604" t="str">
            <v>OPERATING COST</v>
          </cell>
          <cell r="D1604" t="str">
            <v>OPEX</v>
          </cell>
          <cell r="E1604" t="str">
            <v>OPEX</v>
          </cell>
          <cell r="F1604">
            <v>0</v>
          </cell>
        </row>
        <row r="1605">
          <cell r="A1605" t="str">
            <v>6MNG0201NOIL964</v>
          </cell>
          <cell r="B1605" t="str">
            <v>OPEX</v>
          </cell>
          <cell r="C1605" t="str">
            <v>OPERATING COST</v>
          </cell>
          <cell r="D1605" t="str">
            <v>OPEX</v>
          </cell>
          <cell r="E1605" t="str">
            <v>OPEX</v>
          </cell>
          <cell r="F1605">
            <v>0</v>
          </cell>
        </row>
        <row r="1606">
          <cell r="A1606" t="str">
            <v>6MNG0201NOIL965</v>
          </cell>
          <cell r="B1606" t="str">
            <v>OPEX</v>
          </cell>
          <cell r="C1606" t="str">
            <v>OPERATING COST</v>
          </cell>
          <cell r="D1606" t="str">
            <v>OPEX</v>
          </cell>
          <cell r="E1606" t="str">
            <v>OPEX</v>
          </cell>
          <cell r="F1606">
            <v>0</v>
          </cell>
        </row>
        <row r="1607">
          <cell r="A1607" t="str">
            <v>6MNG0201NOIL966</v>
          </cell>
          <cell r="B1607" t="str">
            <v>OPEX</v>
          </cell>
          <cell r="C1607" t="str">
            <v>OPERATING COST</v>
          </cell>
          <cell r="D1607" t="str">
            <v>OPEX</v>
          </cell>
          <cell r="E1607" t="str">
            <v>OPEX</v>
          </cell>
          <cell r="F1607">
            <v>0</v>
          </cell>
        </row>
        <row r="1608">
          <cell r="A1608" t="str">
            <v>6MNG0201NOIL968</v>
          </cell>
          <cell r="B1608" t="str">
            <v>OPEX</v>
          </cell>
          <cell r="C1608" t="str">
            <v>OPERATING COST</v>
          </cell>
          <cell r="D1608" t="str">
            <v>OPEX</v>
          </cell>
          <cell r="E1608" t="str">
            <v>OPEX</v>
          </cell>
          <cell r="F1608">
            <v>0</v>
          </cell>
        </row>
        <row r="1609">
          <cell r="A1609" t="str">
            <v>6MNG0201NWEL954</v>
          </cell>
          <cell r="B1609" t="str">
            <v>OPEX</v>
          </cell>
          <cell r="C1609" t="str">
            <v>OPERATING COST</v>
          </cell>
          <cell r="D1609" t="str">
            <v>OPEX</v>
          </cell>
          <cell r="E1609" t="str">
            <v>OPEX</v>
          </cell>
          <cell r="F1609">
            <v>0</v>
          </cell>
        </row>
        <row r="1610">
          <cell r="A1610" t="str">
            <v>6MNG0201NWEL955</v>
          </cell>
          <cell r="B1610" t="str">
            <v>OPEX</v>
          </cell>
          <cell r="C1610" t="str">
            <v>OPERATING COST</v>
          </cell>
          <cell r="D1610" t="str">
            <v>OPEX</v>
          </cell>
          <cell r="E1610" t="str">
            <v>OPEX</v>
          </cell>
          <cell r="F1610">
            <v>0</v>
          </cell>
        </row>
        <row r="1611">
          <cell r="A1611" t="str">
            <v>6MNG0201SEBA956</v>
          </cell>
          <cell r="B1611" t="str">
            <v>OPEX</v>
          </cell>
          <cell r="C1611" t="str">
            <v>OPERATING COST</v>
          </cell>
          <cell r="D1611" t="str">
            <v>OPEX</v>
          </cell>
          <cell r="E1611" t="str">
            <v>OPEX</v>
          </cell>
          <cell r="F1611">
            <v>0</v>
          </cell>
        </row>
        <row r="1612">
          <cell r="A1612" t="str">
            <v>6MNG0201SECU964</v>
          </cell>
          <cell r="B1612" t="str">
            <v>OPEX</v>
          </cell>
          <cell r="C1612" t="str">
            <v>OPERATING COST</v>
          </cell>
          <cell r="D1612" t="str">
            <v>OPEX</v>
          </cell>
          <cell r="E1612" t="str">
            <v>OPEX</v>
          </cell>
          <cell r="F1612">
            <v>0</v>
          </cell>
        </row>
        <row r="1613">
          <cell r="A1613" t="str">
            <v>6MNG0201SECU965</v>
          </cell>
          <cell r="B1613" t="str">
            <v>OTHER COST</v>
          </cell>
          <cell r="C1613" t="str">
            <v>OTHER COST</v>
          </cell>
          <cell r="D1613" t="str">
            <v>OTHER (BANK CHARGES, DATA MIGRATION, RXD/UXD)</v>
          </cell>
          <cell r="E1613" t="str">
            <v>Other costs (NDDC, SXD, Legal, Unabs G&amp;A, Overhead Serv charge)</v>
          </cell>
          <cell r="F1613">
            <v>0</v>
          </cell>
        </row>
        <row r="1614">
          <cell r="A1614" t="str">
            <v>6MNG0201SECU966</v>
          </cell>
          <cell r="B1614" t="str">
            <v>OPEX</v>
          </cell>
          <cell r="C1614" t="str">
            <v>OPERATING COST</v>
          </cell>
          <cell r="D1614" t="str">
            <v>OPEX</v>
          </cell>
          <cell r="E1614" t="str">
            <v>OPEX</v>
          </cell>
          <cell r="F1614">
            <v>0</v>
          </cell>
        </row>
        <row r="1615">
          <cell r="A1615" t="str">
            <v>6MNG0201SECU967</v>
          </cell>
          <cell r="B1615" t="str">
            <v>OPEX</v>
          </cell>
          <cell r="C1615" t="str">
            <v>OPERATING COST</v>
          </cell>
          <cell r="D1615" t="str">
            <v>OPEX</v>
          </cell>
          <cell r="E1615" t="str">
            <v>OPEX</v>
          </cell>
          <cell r="F1615">
            <v>0</v>
          </cell>
        </row>
        <row r="1616">
          <cell r="A1616" t="str">
            <v>6MNG0205PSAM109</v>
          </cell>
          <cell r="B1616" t="str">
            <v>OPEX</v>
          </cell>
          <cell r="C1616" t="str">
            <v>OPERATING COST</v>
          </cell>
          <cell r="D1616" t="str">
            <v>OPEX</v>
          </cell>
          <cell r="E1616" t="str">
            <v>OPEX</v>
          </cell>
          <cell r="F1616">
            <v>0</v>
          </cell>
        </row>
        <row r="1617">
          <cell r="A1617" t="str">
            <v>6MNG0205PSAM111</v>
          </cell>
          <cell r="B1617" t="str">
            <v>OPEX</v>
          </cell>
          <cell r="C1617" t="str">
            <v>OPERATING COST</v>
          </cell>
          <cell r="D1617" t="str">
            <v>OPEX</v>
          </cell>
          <cell r="E1617" t="str">
            <v>OPEX</v>
          </cell>
          <cell r="F1617">
            <v>0</v>
          </cell>
        </row>
        <row r="1618">
          <cell r="A1618" t="str">
            <v>6MNG0205PSAM112</v>
          </cell>
          <cell r="B1618" t="str">
            <v>OPEX</v>
          </cell>
          <cell r="C1618" t="str">
            <v>OPERATING COST</v>
          </cell>
          <cell r="D1618" t="str">
            <v>OPEX</v>
          </cell>
          <cell r="E1618" t="str">
            <v>OPEX</v>
          </cell>
          <cell r="F1618">
            <v>0</v>
          </cell>
        </row>
        <row r="1619">
          <cell r="A1619" t="str">
            <v>6MNG0221HSSE100</v>
          </cell>
          <cell r="B1619" t="str">
            <v>OPEX</v>
          </cell>
          <cell r="C1619" t="str">
            <v>OPERATING COST</v>
          </cell>
          <cell r="D1619" t="str">
            <v>OPEX</v>
          </cell>
          <cell r="E1619" t="str">
            <v>OPEX</v>
          </cell>
          <cell r="F1619">
            <v>0</v>
          </cell>
        </row>
        <row r="1620">
          <cell r="A1620" t="str">
            <v>6MNG0223HSSE100</v>
          </cell>
          <cell r="B1620" t="str">
            <v>OPEX</v>
          </cell>
          <cell r="C1620" t="str">
            <v>OPERATING COST</v>
          </cell>
          <cell r="D1620" t="str">
            <v>OPEX</v>
          </cell>
          <cell r="E1620" t="str">
            <v>OPEX</v>
          </cell>
          <cell r="F1620">
            <v>0</v>
          </cell>
        </row>
        <row r="1621">
          <cell r="A1621" t="str">
            <v>6MNG0225HSSE103</v>
          </cell>
          <cell r="B1621" t="str">
            <v>OPEX</v>
          </cell>
          <cell r="C1621" t="str">
            <v>OPERATING COST</v>
          </cell>
          <cell r="D1621" t="str">
            <v>OPEX</v>
          </cell>
          <cell r="E1621" t="str">
            <v>OPEX</v>
          </cell>
          <cell r="F1621">
            <v>0</v>
          </cell>
        </row>
        <row r="1622">
          <cell r="A1622" t="str">
            <v>6MNG0225HSSE106</v>
          </cell>
          <cell r="B1622" t="str">
            <v>OPEX</v>
          </cell>
          <cell r="C1622" t="str">
            <v>OPERATING COST</v>
          </cell>
          <cell r="D1622" t="str">
            <v>OPEX</v>
          </cell>
          <cell r="E1622" t="str">
            <v>OPEX</v>
          </cell>
          <cell r="F1622">
            <v>0</v>
          </cell>
        </row>
        <row r="1623">
          <cell r="A1623" t="str">
            <v>6MNG0227HSSE102</v>
          </cell>
          <cell r="B1623" t="str">
            <v>OPEX</v>
          </cell>
          <cell r="C1623" t="str">
            <v>OPERATING COST</v>
          </cell>
          <cell r="D1623" t="str">
            <v>OPEX</v>
          </cell>
          <cell r="E1623" t="str">
            <v>OPEX</v>
          </cell>
          <cell r="F1623">
            <v>0</v>
          </cell>
        </row>
        <row r="1624">
          <cell r="A1624" t="str">
            <v>6MNG0227HSSE105</v>
          </cell>
          <cell r="B1624" t="str">
            <v>OPEX</v>
          </cell>
          <cell r="C1624" t="str">
            <v>OPERATING COST</v>
          </cell>
          <cell r="D1624" t="str">
            <v>OPEX</v>
          </cell>
          <cell r="E1624" t="str">
            <v>OPEX</v>
          </cell>
          <cell r="F1624">
            <v>0</v>
          </cell>
        </row>
        <row r="1625">
          <cell r="A1625" t="str">
            <v>6ZNG0201DNTA100</v>
          </cell>
          <cell r="B1625" t="str">
            <v>OPEX</v>
          </cell>
          <cell r="C1625" t="str">
            <v>OPERATING COST</v>
          </cell>
          <cell r="D1625" t="str">
            <v>OPEX</v>
          </cell>
          <cell r="E1625" t="str">
            <v>OPEX</v>
          </cell>
          <cell r="F1625">
            <v>0</v>
          </cell>
        </row>
        <row r="1626">
          <cell r="A1626" t="str">
            <v>6ZNG0201INCR100</v>
          </cell>
          <cell r="B1626" t="str">
            <v>OPEX</v>
          </cell>
          <cell r="C1626" t="str">
            <v>OPERATING COST</v>
          </cell>
          <cell r="D1626" t="str">
            <v>OPEX</v>
          </cell>
          <cell r="E1626" t="str">
            <v>OPEX</v>
          </cell>
          <cell r="F1626">
            <v>0</v>
          </cell>
        </row>
        <row r="1627">
          <cell r="A1627" t="str">
            <v>6ZNG0201NWEL941</v>
          </cell>
          <cell r="B1627" t="str">
            <v>OTHER COST</v>
          </cell>
          <cell r="C1627" t="str">
            <v>OTHER COST</v>
          </cell>
          <cell r="D1627" t="str">
            <v>COMMUNITY COSTS</v>
          </cell>
          <cell r="E1627" t="str">
            <v>Other costs (NDDC, SXD, Legal, Unabs G&amp;A, Overhead Serv charge)</v>
          </cell>
          <cell r="F1627">
            <v>0</v>
          </cell>
        </row>
        <row r="1628">
          <cell r="A1628" t="str">
            <v>6ZNG0201PRJD100</v>
          </cell>
          <cell r="B1628" t="str">
            <v>OTHER COST</v>
          </cell>
          <cell r="C1628" t="str">
            <v>OTHER COST</v>
          </cell>
          <cell r="D1628" t="str">
            <v>OTHER (BANK CHARGES, DATA MIGRATION, RXD/UXD)</v>
          </cell>
          <cell r="E1628" t="str">
            <v>Other costs (NDDC, SXD, Legal, Unabs G&amp;A, Overhead Serv charge)</v>
          </cell>
          <cell r="F1628">
            <v>0</v>
          </cell>
        </row>
        <row r="1629">
          <cell r="A1629" t="str">
            <v>6ZNG0201ROUT100</v>
          </cell>
          <cell r="B1629" t="str">
            <v>OPEX</v>
          </cell>
          <cell r="C1629" t="str">
            <v>OPERATING COST</v>
          </cell>
          <cell r="D1629" t="str">
            <v>OPEX</v>
          </cell>
          <cell r="E1629" t="str">
            <v>OPEX</v>
          </cell>
          <cell r="F1629">
            <v>0</v>
          </cell>
        </row>
        <row r="1630">
          <cell r="A1630" t="str">
            <v>6ZNG0205PSAM100</v>
          </cell>
          <cell r="B1630" t="str">
            <v>OPEX</v>
          </cell>
          <cell r="C1630" t="str">
            <v>OPERATING COST</v>
          </cell>
          <cell r="D1630" t="str">
            <v>OPEX</v>
          </cell>
          <cell r="E1630" t="str">
            <v>OPEX</v>
          </cell>
          <cell r="F1630">
            <v>0</v>
          </cell>
        </row>
        <row r="1631">
          <cell r="A1631" t="str">
            <v>6ZNG0221AKRI108</v>
          </cell>
          <cell r="B1631" t="str">
            <v>OPEX</v>
          </cell>
          <cell r="C1631" t="str">
            <v>OPERATING COST</v>
          </cell>
          <cell r="D1631" t="str">
            <v>OPEX</v>
          </cell>
          <cell r="E1631" t="str">
            <v>OPEX</v>
          </cell>
          <cell r="F1631">
            <v>0</v>
          </cell>
        </row>
        <row r="1632">
          <cell r="A1632" t="str">
            <v>6ZNG0223OGBA109</v>
          </cell>
          <cell r="B1632" t="str">
            <v>OPEX</v>
          </cell>
          <cell r="C1632" t="str">
            <v>OPERATING COST</v>
          </cell>
          <cell r="D1632" t="str">
            <v>OPEX</v>
          </cell>
          <cell r="E1632" t="str">
            <v>OPEX</v>
          </cell>
          <cell r="F1632">
            <v>0</v>
          </cell>
        </row>
        <row r="1633">
          <cell r="A1633" t="str">
            <v>6ZNG0225OSHI110</v>
          </cell>
          <cell r="B1633" t="str">
            <v>OPEX</v>
          </cell>
          <cell r="C1633" t="str">
            <v>OPERATING COST</v>
          </cell>
          <cell r="D1633" t="str">
            <v>OPEX</v>
          </cell>
          <cell r="E1633" t="str">
            <v>OPEX</v>
          </cell>
          <cell r="F1633">
            <v>0</v>
          </cell>
        </row>
        <row r="1634">
          <cell r="A1634" t="str">
            <v>6ZNG0227TEBD111</v>
          </cell>
          <cell r="B1634" t="str">
            <v>OPEX</v>
          </cell>
          <cell r="C1634" t="str">
            <v>OPERATING COST</v>
          </cell>
          <cell r="D1634" t="str">
            <v>OPEX</v>
          </cell>
          <cell r="E1634" t="str">
            <v>OPEX</v>
          </cell>
          <cell r="F1634">
            <v>0</v>
          </cell>
        </row>
        <row r="1635">
          <cell r="A1635" t="str">
            <v>8BNG0201RTAX100</v>
          </cell>
          <cell r="B1635" t="str">
            <v>OTHER COST</v>
          </cell>
          <cell r="C1635" t="str">
            <v>OTHER COST</v>
          </cell>
          <cell r="D1635" t="str">
            <v>COMMUNITY COSTS</v>
          </cell>
          <cell r="E1635" t="str">
            <v>Other costs (NDDC, SXD, Legal, Unabs G&amp;A, Overhead Serv charge)</v>
          </cell>
          <cell r="F1635">
            <v>0</v>
          </cell>
        </row>
        <row r="1636">
          <cell r="A1636" t="str">
            <v>8ENG0201ICTD538</v>
          </cell>
          <cell r="B1636" t="str">
            <v>OPEX</v>
          </cell>
          <cell r="C1636" t="str">
            <v>OPERATING COST</v>
          </cell>
          <cell r="D1636" t="str">
            <v>OPEX</v>
          </cell>
          <cell r="E1636" t="str">
            <v>OPEX</v>
          </cell>
          <cell r="F1636">
            <v>0</v>
          </cell>
        </row>
        <row r="1637">
          <cell r="A1637" t="str">
            <v>8ENG0201IEME001</v>
          </cell>
          <cell r="B1637" t="str">
            <v>OPEX</v>
          </cell>
          <cell r="C1637" t="str">
            <v>OPERATING COST</v>
          </cell>
          <cell r="D1637" t="str">
            <v>OPEX</v>
          </cell>
          <cell r="E1637" t="str">
            <v>OPEX</v>
          </cell>
          <cell r="F1637">
            <v>0</v>
          </cell>
        </row>
        <row r="1638">
          <cell r="A1638" t="str">
            <v>8ENG0201NAOC1GF</v>
          </cell>
          <cell r="B1638" t="str">
            <v>UNABSORBED G&amp;A</v>
          </cell>
          <cell r="C1638" t="str">
            <v>UNABSORBED G&amp;A</v>
          </cell>
          <cell r="D1638" t="str">
            <v>UNABSORBED G&amp;A</v>
          </cell>
          <cell r="E1638" t="str">
            <v>Other costs (NDDC, SXD, Legal, Unabs G&amp;A, Overhead Serv charge)</v>
          </cell>
          <cell r="F1638">
            <v>0</v>
          </cell>
        </row>
        <row r="1639">
          <cell r="A1639" t="str">
            <v>8ENG0201NAOC1SU</v>
          </cell>
          <cell r="B1639" t="str">
            <v>UNABSORBED G&amp;A</v>
          </cell>
          <cell r="C1639" t="str">
            <v>UNABSORBED G&amp;A</v>
          </cell>
          <cell r="D1639" t="str">
            <v>UNABSORBED G&amp;A</v>
          </cell>
          <cell r="E1639" t="str">
            <v>Other costs (NDDC, SXD, Legal, Unabs G&amp;A, Overhead Serv charge)</v>
          </cell>
          <cell r="F1639">
            <v>0</v>
          </cell>
        </row>
        <row r="1640">
          <cell r="A1640" t="str">
            <v>8ENG0201NAOC551</v>
          </cell>
          <cell r="B1640" t="str">
            <v>UNABSORBED G&amp;A</v>
          </cell>
          <cell r="C1640" t="str">
            <v>UNABSORBED G&amp;A</v>
          </cell>
          <cell r="D1640" t="str">
            <v>UNABSORBED G&amp;A</v>
          </cell>
          <cell r="E1640" t="str">
            <v>Other costs (NDDC, SXD, Legal, Unabs G&amp;A, Overhead Serv charge)</v>
          </cell>
          <cell r="F1640">
            <v>0</v>
          </cell>
        </row>
        <row r="1641">
          <cell r="A1641" t="str">
            <v>8ENG0201NAOCSUB</v>
          </cell>
          <cell r="B1641" t="str">
            <v>UNABSORBED G&amp;A</v>
          </cell>
          <cell r="C1641" t="str">
            <v>UNABSORBED G&amp;A</v>
          </cell>
          <cell r="D1641" t="str">
            <v>UNABSORBED G&amp;A</v>
          </cell>
          <cell r="E1641" t="str">
            <v>Other costs (NDDC, SXD, Legal, Unabs G&amp;A, Overhead Serv charge)</v>
          </cell>
          <cell r="F1641">
            <v>0</v>
          </cell>
        </row>
        <row r="1642">
          <cell r="A1642" t="str">
            <v>8ENG0201NOIL001</v>
          </cell>
          <cell r="B1642" t="str">
            <v>UNABSORBED G&amp;A</v>
          </cell>
          <cell r="C1642" t="str">
            <v>UNABSORBED G&amp;A</v>
          </cell>
          <cell r="D1642" t="str">
            <v>UNABSORBED G&amp;A</v>
          </cell>
          <cell r="E1642" t="str">
            <v>Other costs (NDDC, SXD, Legal, Unabs G&amp;A, Overhead Serv charge)</v>
          </cell>
          <cell r="F1642">
            <v>0</v>
          </cell>
        </row>
        <row r="1643">
          <cell r="A1643" t="str">
            <v>8ENG0201NOIL002</v>
          </cell>
          <cell r="B1643" t="str">
            <v>UNABSORBED G&amp;A</v>
          </cell>
          <cell r="C1643" t="str">
            <v>UNABSORBED G&amp;A</v>
          </cell>
          <cell r="D1643" t="str">
            <v>UNABSORBED G&amp;A</v>
          </cell>
          <cell r="E1643" t="str">
            <v>Other costs (NDDC, SXD, Legal, Unabs G&amp;A, Overhead Serv charge)</v>
          </cell>
          <cell r="F1643">
            <v>0</v>
          </cell>
        </row>
        <row r="1644">
          <cell r="A1644" t="str">
            <v>8ENG0201NOIL003</v>
          </cell>
          <cell r="B1644" t="str">
            <v>UNABSORBED G&amp;A</v>
          </cell>
          <cell r="C1644" t="str">
            <v>UNABSORBED G&amp;A</v>
          </cell>
          <cell r="D1644" t="str">
            <v>UNABSORBED G&amp;A</v>
          </cell>
          <cell r="E1644" t="str">
            <v>Other costs (NDDC, SXD, Legal, Unabs G&amp;A, Overhead Serv charge)</v>
          </cell>
          <cell r="F1644">
            <v>0</v>
          </cell>
        </row>
        <row r="1645">
          <cell r="A1645" t="str">
            <v>8ENG0201NOIL004</v>
          </cell>
          <cell r="B1645" t="str">
            <v>UNABSORBED G&amp;A</v>
          </cell>
          <cell r="C1645" t="str">
            <v>UNABSORBED G&amp;A</v>
          </cell>
          <cell r="D1645" t="str">
            <v>UNABSORBED G&amp;A</v>
          </cell>
          <cell r="E1645" t="str">
            <v>Other costs (NDDC, SXD, Legal, Unabs G&amp;A, Overhead Serv charge)</v>
          </cell>
          <cell r="F1645">
            <v>0</v>
          </cell>
        </row>
        <row r="1646">
          <cell r="A1646" t="str">
            <v>8ENG0201NOIL005</v>
          </cell>
          <cell r="B1646" t="str">
            <v>UNABSORBED G&amp;A</v>
          </cell>
          <cell r="C1646" t="str">
            <v>UNABSORBED G&amp;A</v>
          </cell>
          <cell r="D1646" t="str">
            <v>UNABSORBED G&amp;A</v>
          </cell>
          <cell r="E1646" t="str">
            <v>Other costs (NDDC, SXD, Legal, Unabs G&amp;A, Overhead Serv charge)</v>
          </cell>
          <cell r="F1646">
            <v>0</v>
          </cell>
        </row>
        <row r="1647">
          <cell r="A1647" t="str">
            <v>8ENG0201NOIL007</v>
          </cell>
          <cell r="B1647" t="str">
            <v>UNABSORBED G&amp;A</v>
          </cell>
          <cell r="C1647" t="str">
            <v>UNABSORBED G&amp;A</v>
          </cell>
          <cell r="D1647" t="str">
            <v>UNABSORBED G&amp;A</v>
          </cell>
          <cell r="E1647" t="str">
            <v>Other costs (NDDC, SXD, Legal, Unabs G&amp;A, Overhead Serv charge)</v>
          </cell>
          <cell r="F1647">
            <v>0</v>
          </cell>
        </row>
        <row r="1648">
          <cell r="A1648" t="str">
            <v>8ENG0201NOIL008</v>
          </cell>
          <cell r="B1648" t="str">
            <v>UNABSORBED G&amp;A</v>
          </cell>
          <cell r="C1648" t="str">
            <v>UNABSORBED G&amp;A</v>
          </cell>
          <cell r="D1648" t="str">
            <v>UNABSORBED G&amp;A</v>
          </cell>
          <cell r="E1648" t="str">
            <v>Other costs (NDDC, SXD, Legal, Unabs G&amp;A, Overhead Serv charge)</v>
          </cell>
          <cell r="F1648">
            <v>0</v>
          </cell>
        </row>
        <row r="1649">
          <cell r="A1649" t="str">
            <v>8ENG0201NOIL009</v>
          </cell>
          <cell r="B1649" t="str">
            <v>UNABSORBED G&amp;A</v>
          </cell>
          <cell r="C1649" t="str">
            <v>UNABSORBED G&amp;A</v>
          </cell>
          <cell r="D1649" t="str">
            <v>UNABSORBED G&amp;A</v>
          </cell>
          <cell r="E1649" t="str">
            <v>Other costs (NDDC, SXD, Legal, Unabs G&amp;A, Overhead Serv charge)</v>
          </cell>
          <cell r="F1649">
            <v>0</v>
          </cell>
        </row>
        <row r="1650">
          <cell r="A1650" t="str">
            <v>8ENG0201NOIL010</v>
          </cell>
          <cell r="B1650" t="str">
            <v>UNABSORBED G&amp;A</v>
          </cell>
          <cell r="C1650" t="str">
            <v>UNABSORBED G&amp;A</v>
          </cell>
          <cell r="D1650" t="str">
            <v>UNABSORBED G&amp;A</v>
          </cell>
          <cell r="E1650" t="str">
            <v>Other costs (NDDC, SXD, Legal, Unabs G&amp;A, Overhead Serv charge)</v>
          </cell>
          <cell r="F1650">
            <v>0</v>
          </cell>
        </row>
        <row r="1651">
          <cell r="A1651" t="str">
            <v>8ENG0201NOIL011</v>
          </cell>
          <cell r="B1651" t="str">
            <v>UNABSORBED G&amp;A</v>
          </cell>
          <cell r="C1651" t="str">
            <v>UNABSORBED G&amp;A</v>
          </cell>
          <cell r="D1651" t="str">
            <v>UNABSORBED G&amp;A</v>
          </cell>
          <cell r="E1651" t="str">
            <v>Other costs (NDDC, SXD, Legal, Unabs G&amp;A, Overhead Serv charge)</v>
          </cell>
          <cell r="F1651">
            <v>0</v>
          </cell>
        </row>
        <row r="1652">
          <cell r="A1652" t="str">
            <v>8ENG0201NOIL012</v>
          </cell>
          <cell r="B1652" t="str">
            <v>UNABSORBED G&amp;A</v>
          </cell>
          <cell r="C1652" t="str">
            <v>UNABSORBED G&amp;A</v>
          </cell>
          <cell r="D1652" t="str">
            <v>UNABSORBED G&amp;A</v>
          </cell>
          <cell r="E1652" t="str">
            <v>Other costs (NDDC, SXD, Legal, Unabs G&amp;A, Overhead Serv charge)</v>
          </cell>
          <cell r="F1652">
            <v>0</v>
          </cell>
        </row>
        <row r="1653">
          <cell r="A1653" t="str">
            <v>8ENG0201NOIL013</v>
          </cell>
          <cell r="B1653" t="str">
            <v>UNABSORBED G&amp;A</v>
          </cell>
          <cell r="C1653" t="str">
            <v>UNABSORBED G&amp;A</v>
          </cell>
          <cell r="D1653" t="str">
            <v>UNABSORBED G&amp;A</v>
          </cell>
          <cell r="E1653" t="str">
            <v>Other costs (NDDC, SXD, Legal, Unabs G&amp;A, Overhead Serv charge)</v>
          </cell>
          <cell r="F1653">
            <v>0</v>
          </cell>
        </row>
        <row r="1654">
          <cell r="A1654" t="str">
            <v>8ENG0201NOIL014</v>
          </cell>
          <cell r="B1654" t="str">
            <v>UNABSORBED G&amp;A</v>
          </cell>
          <cell r="C1654" t="str">
            <v>UNABSORBED G&amp;A</v>
          </cell>
          <cell r="D1654" t="str">
            <v>UNABSORBED G&amp;A</v>
          </cell>
          <cell r="E1654" t="str">
            <v>Other costs (NDDC, SXD, Legal, Unabs G&amp;A, Overhead Serv charge)</v>
          </cell>
          <cell r="F1654">
            <v>0</v>
          </cell>
        </row>
        <row r="1655">
          <cell r="A1655" t="str">
            <v>8ENG0201NOIL015</v>
          </cell>
          <cell r="B1655" t="str">
            <v>UNABSORBED G&amp;A</v>
          </cell>
          <cell r="C1655" t="str">
            <v>UNABSORBED G&amp;A</v>
          </cell>
          <cell r="D1655" t="str">
            <v>UNABSORBED G&amp;A</v>
          </cell>
          <cell r="E1655" t="str">
            <v>Other costs (NDDC, SXD, Legal, Unabs G&amp;A, Overhead Serv charge)</v>
          </cell>
          <cell r="F1655">
            <v>0</v>
          </cell>
        </row>
        <row r="1656">
          <cell r="A1656" t="str">
            <v>8ENG0201NOIL016</v>
          </cell>
          <cell r="B1656" t="str">
            <v>UNABSORBED G&amp;A</v>
          </cell>
          <cell r="C1656" t="str">
            <v>UNABSORBED G&amp;A</v>
          </cell>
          <cell r="D1656" t="str">
            <v>UNABSORBED G&amp;A</v>
          </cell>
          <cell r="E1656" t="str">
            <v>Other costs (NDDC, SXD, Legal, Unabs G&amp;A, Overhead Serv charge)</v>
          </cell>
          <cell r="F1656">
            <v>0</v>
          </cell>
        </row>
        <row r="1657">
          <cell r="A1657" t="str">
            <v>8ENG0201NOIL017</v>
          </cell>
          <cell r="B1657" t="str">
            <v>UNABSORBED G&amp;A</v>
          </cell>
          <cell r="C1657" t="str">
            <v>UNABSORBED G&amp;A</v>
          </cell>
          <cell r="D1657" t="str">
            <v>UNABSORBED G&amp;A</v>
          </cell>
          <cell r="E1657" t="str">
            <v>Other costs (NDDC, SXD, Legal, Unabs G&amp;A, Overhead Serv charge)</v>
          </cell>
          <cell r="F1657">
            <v>0</v>
          </cell>
        </row>
        <row r="1658">
          <cell r="A1658" t="str">
            <v>8ENG0201NOIL019</v>
          </cell>
          <cell r="B1658" t="str">
            <v>UNABSORBED G&amp;A</v>
          </cell>
          <cell r="C1658" t="str">
            <v>UNABSORBED G&amp;A</v>
          </cell>
          <cell r="D1658" t="str">
            <v>UNABSORBED G&amp;A</v>
          </cell>
          <cell r="E1658" t="str">
            <v>Other costs (NDDC, SXD, Legal, Unabs G&amp;A, Overhead Serv charge)</v>
          </cell>
          <cell r="F1658">
            <v>0</v>
          </cell>
        </row>
        <row r="1659">
          <cell r="A1659" t="str">
            <v>8ENG0201NOIL020</v>
          </cell>
          <cell r="B1659" t="str">
            <v>UNABSORBED G&amp;A</v>
          </cell>
          <cell r="C1659" t="str">
            <v>UNABSORBED G&amp;A</v>
          </cell>
          <cell r="D1659" t="str">
            <v>UNABSORBED G&amp;A</v>
          </cell>
          <cell r="E1659" t="str">
            <v>Other costs (NDDC, SXD, Legal, Unabs G&amp;A, Overhead Serv charge)</v>
          </cell>
          <cell r="F1659">
            <v>0</v>
          </cell>
        </row>
        <row r="1660">
          <cell r="A1660" t="str">
            <v>8ENG0201NOIL021</v>
          </cell>
          <cell r="B1660" t="str">
            <v>UNABSORBED G&amp;A</v>
          </cell>
          <cell r="C1660" t="str">
            <v>UNABSORBED G&amp;A</v>
          </cell>
          <cell r="D1660" t="str">
            <v>UNABSORBED G&amp;A</v>
          </cell>
          <cell r="E1660" t="str">
            <v>Other costs (NDDC, SXD, Legal, Unabs G&amp;A, Overhead Serv charge)</v>
          </cell>
          <cell r="F1660">
            <v>0</v>
          </cell>
        </row>
        <row r="1661">
          <cell r="A1661" t="str">
            <v>8ENG0201NOIL022</v>
          </cell>
          <cell r="B1661" t="str">
            <v>UNABSORBED G&amp;A</v>
          </cell>
          <cell r="C1661" t="str">
            <v>UNABSORBED G&amp;A</v>
          </cell>
          <cell r="D1661" t="str">
            <v>UNABSORBED G&amp;A</v>
          </cell>
          <cell r="E1661" t="str">
            <v>Other costs (NDDC, SXD, Legal, Unabs G&amp;A, Overhead Serv charge)</v>
          </cell>
          <cell r="F1661">
            <v>0</v>
          </cell>
        </row>
        <row r="1662">
          <cell r="A1662" t="str">
            <v>8ENG0201NOIL023</v>
          </cell>
          <cell r="B1662" t="str">
            <v>UNABSORBED G&amp;A</v>
          </cell>
          <cell r="C1662" t="str">
            <v>UNABSORBED G&amp;A</v>
          </cell>
          <cell r="D1662" t="str">
            <v>UNABSORBED G&amp;A</v>
          </cell>
          <cell r="E1662" t="str">
            <v>Other costs (NDDC, SXD, Legal, Unabs G&amp;A, Overhead Serv charge)</v>
          </cell>
          <cell r="F1662">
            <v>0</v>
          </cell>
        </row>
        <row r="1663">
          <cell r="A1663" t="str">
            <v>8ENG0201NOIL024</v>
          </cell>
          <cell r="B1663" t="str">
            <v>UNABSORBED G&amp;A</v>
          </cell>
          <cell r="C1663" t="str">
            <v>UNABSORBED G&amp;A</v>
          </cell>
          <cell r="D1663" t="str">
            <v>UNABSORBED G&amp;A</v>
          </cell>
          <cell r="E1663" t="str">
            <v>Other costs (NDDC, SXD, Legal, Unabs G&amp;A, Overhead Serv charge)</v>
          </cell>
          <cell r="F1663">
            <v>0</v>
          </cell>
        </row>
        <row r="1664">
          <cell r="A1664" t="str">
            <v>8ENG0201NOIL029</v>
          </cell>
          <cell r="B1664" t="str">
            <v>UNABSORBED G&amp;A</v>
          </cell>
          <cell r="C1664" t="str">
            <v>UNABSORBED G&amp;A</v>
          </cell>
          <cell r="D1664" t="str">
            <v>UNABSORBED G&amp;A</v>
          </cell>
          <cell r="E1664" t="str">
            <v>Other costs (NDDC, SXD, Legal, Unabs G&amp;A, Overhead Serv charge)</v>
          </cell>
          <cell r="F1664">
            <v>0</v>
          </cell>
        </row>
        <row r="1665">
          <cell r="A1665" t="str">
            <v>8ENG0201NOIL100</v>
          </cell>
          <cell r="B1665" t="str">
            <v>UNABSORBED G&amp;A</v>
          </cell>
          <cell r="C1665" t="str">
            <v>UNABSORBED G&amp;A</v>
          </cell>
          <cell r="D1665" t="str">
            <v>UNABSORBED G&amp;A</v>
          </cell>
          <cell r="E1665" t="str">
            <v>Other costs (NDDC, SXD, Legal, Unabs G&amp;A, Overhead Serv charge)</v>
          </cell>
          <cell r="F1665">
            <v>0</v>
          </cell>
        </row>
        <row r="1666">
          <cell r="A1666" t="str">
            <v>8ENG0201NOIL200</v>
          </cell>
          <cell r="B1666" t="str">
            <v>UNABSORBED G&amp;A</v>
          </cell>
          <cell r="C1666" t="str">
            <v>UNABSORBED G&amp;A</v>
          </cell>
          <cell r="D1666" t="str">
            <v>UNABSORBED G&amp;A</v>
          </cell>
          <cell r="E1666" t="str">
            <v>Other costs (NDDC, SXD, Legal, Unabs G&amp;A, Overhead Serv charge)</v>
          </cell>
          <cell r="F1666">
            <v>0</v>
          </cell>
        </row>
        <row r="1667">
          <cell r="A1667" t="str">
            <v>8ENG0201NOIL212</v>
          </cell>
          <cell r="B1667" t="str">
            <v>OPEX</v>
          </cell>
          <cell r="C1667" t="str">
            <v>OPERATING COST</v>
          </cell>
          <cell r="D1667" t="str">
            <v>OPEX</v>
          </cell>
          <cell r="E1667" t="str">
            <v>OPEX</v>
          </cell>
          <cell r="F1667">
            <v>0</v>
          </cell>
        </row>
        <row r="1668">
          <cell r="A1668" t="str">
            <v>8ENG0201NOIL214</v>
          </cell>
          <cell r="B1668" t="str">
            <v>OTHER COST</v>
          </cell>
          <cell r="C1668" t="str">
            <v>OTHER COST</v>
          </cell>
          <cell r="D1668" t="str">
            <v>UNABSORBED G&amp;A</v>
          </cell>
          <cell r="E1668" t="str">
            <v>Other costs (NDDC, SXD, Legal, Unabs G&amp;A, Overhead Serv charge)</v>
          </cell>
          <cell r="F1668">
            <v>0</v>
          </cell>
        </row>
        <row r="1669">
          <cell r="A1669" t="str">
            <v>8ENG0201NOIL216</v>
          </cell>
          <cell r="B1669" t="str">
            <v>UNABSORBED G&amp;A</v>
          </cell>
          <cell r="C1669" t="str">
            <v>UNABSORBED G&amp;A</v>
          </cell>
          <cell r="D1669" t="str">
            <v>UNABSORBED G&amp;A</v>
          </cell>
          <cell r="E1669" t="str">
            <v>Other costs (NDDC, SXD, Legal, Unabs G&amp;A, Overhead Serv charge)</v>
          </cell>
          <cell r="F1669">
            <v>0</v>
          </cell>
        </row>
        <row r="1670">
          <cell r="A1670" t="str">
            <v>8ENG0201NOIL221</v>
          </cell>
          <cell r="B1670" t="str">
            <v>OPEX</v>
          </cell>
          <cell r="C1670" t="str">
            <v>OPERATING COST</v>
          </cell>
          <cell r="D1670" t="str">
            <v>OPEX</v>
          </cell>
          <cell r="E1670" t="str">
            <v>OPEX</v>
          </cell>
          <cell r="F1670">
            <v>0</v>
          </cell>
        </row>
        <row r="1671">
          <cell r="A1671" t="str">
            <v>8ENG0201NOIL222</v>
          </cell>
          <cell r="B1671" t="str">
            <v>OPEX</v>
          </cell>
          <cell r="C1671" t="str">
            <v>OPERATING COST</v>
          </cell>
          <cell r="D1671" t="str">
            <v>OPEX</v>
          </cell>
          <cell r="E1671" t="str">
            <v>OPEX</v>
          </cell>
          <cell r="F1671">
            <v>0</v>
          </cell>
        </row>
        <row r="1672">
          <cell r="A1672" t="str">
            <v>8ENG0201NOIL223</v>
          </cell>
          <cell r="B1672" t="str">
            <v>OPEX</v>
          </cell>
          <cell r="C1672" t="str">
            <v>OPERATING COST</v>
          </cell>
          <cell r="D1672" t="str">
            <v>OPEX</v>
          </cell>
          <cell r="E1672" t="str">
            <v>OPEX</v>
          </cell>
          <cell r="F1672">
            <v>0</v>
          </cell>
        </row>
        <row r="1673">
          <cell r="A1673" t="str">
            <v>8ENG0201NOIL224</v>
          </cell>
          <cell r="B1673" t="str">
            <v>OPEX</v>
          </cell>
          <cell r="C1673" t="str">
            <v>OPERATING COST</v>
          </cell>
          <cell r="D1673" t="str">
            <v>OPEX</v>
          </cell>
          <cell r="E1673" t="str">
            <v>OPEX</v>
          </cell>
          <cell r="F1673">
            <v>0</v>
          </cell>
        </row>
        <row r="1674">
          <cell r="A1674" t="str">
            <v>8ENG0201NOIL225</v>
          </cell>
          <cell r="B1674" t="str">
            <v>UNABSORBED G&amp;A</v>
          </cell>
          <cell r="C1674" t="str">
            <v>UNABSORBED G&amp;A</v>
          </cell>
          <cell r="D1674" t="str">
            <v>UNABSORBED G&amp;A</v>
          </cell>
          <cell r="E1674" t="str">
            <v>Other costs (NDDC, SXD, Legal, Unabs G&amp;A, Overhead Serv charge)</v>
          </cell>
          <cell r="F1674">
            <v>0</v>
          </cell>
        </row>
        <row r="1675">
          <cell r="A1675" t="str">
            <v>8ENG0201NOIL226</v>
          </cell>
          <cell r="B1675" t="str">
            <v>OPEX</v>
          </cell>
          <cell r="C1675" t="str">
            <v>OPERATING COST</v>
          </cell>
          <cell r="D1675" t="str">
            <v>OPEX</v>
          </cell>
          <cell r="E1675" t="str">
            <v>OPEX</v>
          </cell>
          <cell r="F1675">
            <v>0</v>
          </cell>
        </row>
        <row r="1676">
          <cell r="A1676" t="str">
            <v>8ENG0201NOIL227</v>
          </cell>
          <cell r="B1676" t="str">
            <v>UNABSORBED G&amp;A</v>
          </cell>
          <cell r="C1676" t="str">
            <v>UNABSORBED G&amp;A</v>
          </cell>
          <cell r="D1676" t="str">
            <v>UNABSORBED G&amp;A</v>
          </cell>
          <cell r="E1676" t="str">
            <v>Other costs (NDDC, SXD, Legal, Unabs G&amp;A, Overhead Serv charge)</v>
          </cell>
          <cell r="F1676">
            <v>0</v>
          </cell>
        </row>
        <row r="1677">
          <cell r="A1677" t="str">
            <v>8ENG0201NOIL228</v>
          </cell>
          <cell r="B1677" t="str">
            <v>OPEX</v>
          </cell>
          <cell r="C1677" t="str">
            <v>OPERATING COST</v>
          </cell>
          <cell r="D1677" t="str">
            <v>OPEX</v>
          </cell>
          <cell r="E1677" t="str">
            <v>OPEX</v>
          </cell>
          <cell r="F1677">
            <v>0</v>
          </cell>
        </row>
        <row r="1678">
          <cell r="A1678" t="str">
            <v>8ENG0201NOIL229</v>
          </cell>
          <cell r="B1678" t="str">
            <v>OPEX</v>
          </cell>
          <cell r="C1678" t="str">
            <v>OPERATING COST</v>
          </cell>
          <cell r="D1678" t="str">
            <v>OPEX</v>
          </cell>
          <cell r="E1678" t="str">
            <v>OPEX</v>
          </cell>
          <cell r="F1678">
            <v>0</v>
          </cell>
        </row>
        <row r="1679">
          <cell r="A1679" t="str">
            <v>8ENG0201NOIL231</v>
          </cell>
          <cell r="B1679" t="str">
            <v>UNABSORBED G&amp;A</v>
          </cell>
          <cell r="C1679" t="str">
            <v>UNABSORBED G&amp;A</v>
          </cell>
          <cell r="D1679" t="str">
            <v>UNABSORBED G&amp;A</v>
          </cell>
          <cell r="E1679" t="str">
            <v>Other costs (NDDC, SXD, Legal, Unabs G&amp;A, Overhead Serv charge)</v>
          </cell>
          <cell r="F1679">
            <v>0</v>
          </cell>
        </row>
        <row r="1680">
          <cell r="A1680" t="str">
            <v>8ENG0201NOIL232</v>
          </cell>
          <cell r="B1680" t="str">
            <v>OPEX</v>
          </cell>
          <cell r="C1680" t="str">
            <v>OPERATING COST</v>
          </cell>
          <cell r="D1680" t="str">
            <v>OPEX</v>
          </cell>
          <cell r="E1680" t="str">
            <v>OPEX</v>
          </cell>
          <cell r="F1680">
            <v>0</v>
          </cell>
        </row>
        <row r="1681">
          <cell r="A1681" t="str">
            <v>8ENG0201NOIL233</v>
          </cell>
          <cell r="B1681" t="str">
            <v>OPEX</v>
          </cell>
          <cell r="C1681" t="str">
            <v>OPERATING COST</v>
          </cell>
          <cell r="D1681" t="str">
            <v>OPEX</v>
          </cell>
          <cell r="E1681" t="str">
            <v>OPEX</v>
          </cell>
          <cell r="F1681">
            <v>0</v>
          </cell>
        </row>
        <row r="1682">
          <cell r="A1682" t="str">
            <v>8ENG0201NOIL234</v>
          </cell>
          <cell r="B1682" t="str">
            <v>OPEX</v>
          </cell>
          <cell r="C1682" t="str">
            <v>OPERATING COST</v>
          </cell>
          <cell r="D1682" t="str">
            <v>OPEX</v>
          </cell>
          <cell r="E1682" t="str">
            <v>OPEX</v>
          </cell>
          <cell r="F1682">
            <v>0</v>
          </cell>
        </row>
        <row r="1683">
          <cell r="A1683" t="str">
            <v>8ENG0201NOIL235</v>
          </cell>
          <cell r="B1683" t="str">
            <v>OPEX</v>
          </cell>
          <cell r="C1683" t="str">
            <v>OPERATING COST</v>
          </cell>
          <cell r="D1683" t="str">
            <v>OPEX</v>
          </cell>
          <cell r="E1683" t="str">
            <v>OPEX</v>
          </cell>
          <cell r="F1683">
            <v>0</v>
          </cell>
        </row>
        <row r="1684">
          <cell r="A1684" t="str">
            <v>8ENG0201NOIL236</v>
          </cell>
          <cell r="B1684" t="str">
            <v>OPEX</v>
          </cell>
          <cell r="C1684" t="str">
            <v>OPERATING COST</v>
          </cell>
          <cell r="D1684" t="str">
            <v>OPEX</v>
          </cell>
          <cell r="E1684" t="str">
            <v>OPEX</v>
          </cell>
          <cell r="F1684">
            <v>0</v>
          </cell>
        </row>
        <row r="1685">
          <cell r="A1685" t="str">
            <v>8ENG0201NOIL238</v>
          </cell>
          <cell r="B1685" t="str">
            <v>OPEX</v>
          </cell>
          <cell r="C1685" t="str">
            <v>OPERATING COST</v>
          </cell>
          <cell r="D1685" t="str">
            <v>OPEX</v>
          </cell>
          <cell r="E1685" t="str">
            <v>OPEX</v>
          </cell>
          <cell r="F1685">
            <v>0</v>
          </cell>
        </row>
        <row r="1686">
          <cell r="A1686" t="str">
            <v>8ENG0201NOIL256</v>
          </cell>
          <cell r="B1686" t="str">
            <v>OPEX</v>
          </cell>
          <cell r="C1686" t="str">
            <v>OPERATING COST</v>
          </cell>
          <cell r="D1686" t="str">
            <v>OPEX</v>
          </cell>
          <cell r="E1686" t="str">
            <v>OPEX</v>
          </cell>
          <cell r="F1686">
            <v>0</v>
          </cell>
        </row>
        <row r="1687">
          <cell r="A1687" t="str">
            <v>8ENG0201NOIL300</v>
          </cell>
          <cell r="B1687" t="str">
            <v>OPEX</v>
          </cell>
          <cell r="C1687" t="str">
            <v>OPERATING COST</v>
          </cell>
          <cell r="D1687" t="str">
            <v>OPEX</v>
          </cell>
          <cell r="E1687" t="str">
            <v>OPEX</v>
          </cell>
          <cell r="F1687">
            <v>0</v>
          </cell>
        </row>
        <row r="1688">
          <cell r="A1688" t="str">
            <v>8ENG0201NOIL303</v>
          </cell>
          <cell r="B1688" t="str">
            <v>OPEX</v>
          </cell>
          <cell r="C1688" t="str">
            <v>OPERATING COST</v>
          </cell>
          <cell r="D1688" t="str">
            <v>OPEX</v>
          </cell>
          <cell r="E1688" t="str">
            <v>OPEX</v>
          </cell>
          <cell r="F1688">
            <v>0</v>
          </cell>
        </row>
        <row r="1689">
          <cell r="A1689" t="str">
            <v>8ENG0201NOIL320</v>
          </cell>
          <cell r="B1689" t="str">
            <v>OPEX</v>
          </cell>
          <cell r="C1689" t="str">
            <v>OPERATING COST</v>
          </cell>
          <cell r="D1689" t="str">
            <v>OPEX</v>
          </cell>
          <cell r="E1689" t="str">
            <v>OPEX</v>
          </cell>
          <cell r="F1689">
            <v>0</v>
          </cell>
        </row>
        <row r="1690">
          <cell r="A1690" t="str">
            <v>8ENG0201NOIL327</v>
          </cell>
          <cell r="B1690" t="str">
            <v>UNABSORBED G&amp;A</v>
          </cell>
          <cell r="C1690" t="str">
            <v>UNABSORBED G&amp;A</v>
          </cell>
          <cell r="D1690" t="str">
            <v>UNABSORBED G&amp;A</v>
          </cell>
          <cell r="E1690" t="str">
            <v>Other costs (NDDC, SXD, Legal, Unabs G&amp;A, Overhead Serv charge)</v>
          </cell>
          <cell r="F1690">
            <v>0</v>
          </cell>
        </row>
        <row r="1691">
          <cell r="A1691" t="str">
            <v>8ENG0201NOIL422</v>
          </cell>
          <cell r="B1691" t="str">
            <v>OPEX</v>
          </cell>
          <cell r="C1691" t="str">
            <v>OPERATING COST</v>
          </cell>
          <cell r="D1691" t="str">
            <v>OPEX</v>
          </cell>
          <cell r="E1691" t="str">
            <v>OPEX</v>
          </cell>
          <cell r="F1691">
            <v>0</v>
          </cell>
        </row>
        <row r="1692">
          <cell r="A1692" t="str">
            <v>8ENG0201NOIL423</v>
          </cell>
          <cell r="B1692" t="str">
            <v>OPEX</v>
          </cell>
          <cell r="C1692" t="str">
            <v>OPERATING COST</v>
          </cell>
          <cell r="D1692" t="str">
            <v>OPEX</v>
          </cell>
          <cell r="E1692" t="str">
            <v>OPEX</v>
          </cell>
          <cell r="F1692">
            <v>0</v>
          </cell>
        </row>
        <row r="1693">
          <cell r="A1693" t="str">
            <v>8ENG0201NOIL424</v>
          </cell>
          <cell r="B1693" t="str">
            <v>OPEX</v>
          </cell>
          <cell r="C1693" t="str">
            <v>OPERATING COST</v>
          </cell>
          <cell r="D1693" t="str">
            <v>OPEX</v>
          </cell>
          <cell r="E1693" t="str">
            <v>OPEX</v>
          </cell>
          <cell r="F1693">
            <v>0</v>
          </cell>
        </row>
        <row r="1694">
          <cell r="A1694" t="str">
            <v>8ENG0201NOIL426</v>
          </cell>
          <cell r="B1694" t="str">
            <v>OPEX</v>
          </cell>
          <cell r="C1694" t="str">
            <v>OPERATING COST</v>
          </cell>
          <cell r="D1694" t="str">
            <v>OPEX</v>
          </cell>
          <cell r="E1694" t="str">
            <v>OPEX</v>
          </cell>
          <cell r="F1694">
            <v>0</v>
          </cell>
        </row>
        <row r="1695">
          <cell r="A1695" t="str">
            <v>8ENG0201NOIL427</v>
          </cell>
          <cell r="B1695" t="str">
            <v>OPEX</v>
          </cell>
          <cell r="C1695" t="str">
            <v>OPERATING COST</v>
          </cell>
          <cell r="D1695" t="str">
            <v>OPEX</v>
          </cell>
          <cell r="E1695" t="str">
            <v>OPEX</v>
          </cell>
          <cell r="F1695">
            <v>0</v>
          </cell>
        </row>
        <row r="1696">
          <cell r="A1696" t="str">
            <v>8ENG0201NOIL429</v>
          </cell>
          <cell r="B1696" t="str">
            <v>OPEX</v>
          </cell>
          <cell r="C1696" t="str">
            <v>OPERATING COST</v>
          </cell>
          <cell r="D1696" t="str">
            <v>OPEX</v>
          </cell>
          <cell r="E1696" t="str">
            <v>OPEX</v>
          </cell>
          <cell r="F1696">
            <v>0</v>
          </cell>
        </row>
        <row r="1697">
          <cell r="A1697" t="str">
            <v>8ENG0201NOIL509</v>
          </cell>
          <cell r="B1697" t="str">
            <v>UNABSORBED G&amp;A</v>
          </cell>
          <cell r="C1697" t="str">
            <v>UNABSORBED G&amp;A</v>
          </cell>
          <cell r="D1697" t="str">
            <v>UNABSORBED G&amp;A</v>
          </cell>
          <cell r="E1697" t="str">
            <v>Other costs (NDDC, SXD, Legal, Unabs G&amp;A, Overhead Serv charge)</v>
          </cell>
          <cell r="F1697">
            <v>0</v>
          </cell>
        </row>
        <row r="1698">
          <cell r="A1698" t="str">
            <v>8ENG0201NOIL511</v>
          </cell>
          <cell r="B1698" t="str">
            <v>UNABSORBED G&amp;A</v>
          </cell>
          <cell r="C1698" t="str">
            <v>UNABSORBED G&amp;A</v>
          </cell>
          <cell r="D1698" t="str">
            <v>UNABSORBED G&amp;A</v>
          </cell>
          <cell r="E1698" t="str">
            <v>Other costs (NDDC, SXD, Legal, Unabs G&amp;A, Overhead Serv charge)</v>
          </cell>
          <cell r="F1698">
            <v>0</v>
          </cell>
        </row>
        <row r="1699">
          <cell r="A1699" t="str">
            <v>8ENG0201NOIL513</v>
          </cell>
          <cell r="B1699" t="str">
            <v>UNABSORBED G&amp;A</v>
          </cell>
          <cell r="C1699" t="str">
            <v>UNABSORBED G&amp;A</v>
          </cell>
          <cell r="D1699" t="str">
            <v>UNABSORBED G&amp;A</v>
          </cell>
          <cell r="E1699" t="str">
            <v>Other costs (NDDC, SXD, Legal, Unabs G&amp;A, Overhead Serv charge)</v>
          </cell>
          <cell r="F1699">
            <v>0</v>
          </cell>
        </row>
        <row r="1700">
          <cell r="A1700" t="str">
            <v>8ENG0201NOIL514</v>
          </cell>
          <cell r="B1700" t="str">
            <v>UNABSORBED G&amp;A</v>
          </cell>
          <cell r="C1700" t="str">
            <v>UNABSORBED G&amp;A</v>
          </cell>
          <cell r="D1700" t="str">
            <v>UNABSORBED G&amp;A</v>
          </cell>
          <cell r="E1700" t="str">
            <v>Other costs (NDDC, SXD, Legal, Unabs G&amp;A, Overhead Serv charge)</v>
          </cell>
          <cell r="F1700">
            <v>0</v>
          </cell>
        </row>
        <row r="1701">
          <cell r="A1701" t="str">
            <v>8ENG0201NOIL515</v>
          </cell>
          <cell r="B1701" t="str">
            <v>UNABSORBED G&amp;A</v>
          </cell>
          <cell r="C1701" t="str">
            <v>UNABSORBED G&amp;A</v>
          </cell>
          <cell r="D1701" t="str">
            <v>UNABSORBED G&amp;A</v>
          </cell>
          <cell r="E1701" t="str">
            <v>Other costs (NDDC, SXD, Legal, Unabs G&amp;A, Overhead Serv charge)</v>
          </cell>
          <cell r="F1701">
            <v>0</v>
          </cell>
        </row>
        <row r="1702">
          <cell r="A1702" t="str">
            <v>8ENG0201NOIL516</v>
          </cell>
          <cell r="B1702" t="str">
            <v>OPEX</v>
          </cell>
          <cell r="C1702" t="str">
            <v>OPERATING COST</v>
          </cell>
          <cell r="D1702" t="str">
            <v>OPEX</v>
          </cell>
          <cell r="E1702" t="str">
            <v>OPEX</v>
          </cell>
          <cell r="F1702">
            <v>0</v>
          </cell>
        </row>
        <row r="1703">
          <cell r="A1703" t="str">
            <v>8ENG0201NOIL518</v>
          </cell>
          <cell r="B1703" t="str">
            <v>OPEX</v>
          </cell>
          <cell r="C1703" t="str">
            <v>OPERATING COST</v>
          </cell>
          <cell r="D1703" t="str">
            <v>OPEX</v>
          </cell>
          <cell r="E1703" t="str">
            <v>OPEX</v>
          </cell>
          <cell r="F1703">
            <v>0</v>
          </cell>
        </row>
        <row r="1704">
          <cell r="A1704" t="str">
            <v>8ENG0201NOIL520</v>
          </cell>
          <cell r="B1704" t="str">
            <v>UNABSORBED G&amp;A</v>
          </cell>
          <cell r="C1704" t="str">
            <v>UNABSORBED G&amp;A</v>
          </cell>
          <cell r="D1704" t="str">
            <v>UNABSORBED G&amp;A</v>
          </cell>
          <cell r="E1704" t="str">
            <v>Other costs (NDDC, SXD, Legal, Unabs G&amp;A, Overhead Serv charge)</v>
          </cell>
          <cell r="F1704">
            <v>0</v>
          </cell>
        </row>
        <row r="1705">
          <cell r="A1705" t="str">
            <v>8ENG0201NOIL521</v>
          </cell>
          <cell r="B1705" t="str">
            <v>UNABSORBED G&amp;A</v>
          </cell>
          <cell r="C1705" t="str">
            <v>UNABSORBED G&amp;A</v>
          </cell>
          <cell r="D1705" t="str">
            <v>UNABSORBED G&amp;A</v>
          </cell>
          <cell r="E1705" t="str">
            <v>Other costs (NDDC, SXD, Legal, Unabs G&amp;A, Overhead Serv charge)</v>
          </cell>
          <cell r="F1705">
            <v>0</v>
          </cell>
        </row>
        <row r="1706">
          <cell r="A1706" t="str">
            <v>8ENG0201NOIL525</v>
          </cell>
          <cell r="B1706" t="str">
            <v>UNABSORBED G&amp;A</v>
          </cell>
          <cell r="C1706" t="str">
            <v>UNABSORBED G&amp;A</v>
          </cell>
          <cell r="D1706" t="str">
            <v>UNABSORBED G&amp;A</v>
          </cell>
          <cell r="E1706" t="str">
            <v>Other costs (NDDC, SXD, Legal, Unabs G&amp;A, Overhead Serv charge)</v>
          </cell>
          <cell r="F1706">
            <v>0</v>
          </cell>
        </row>
        <row r="1707">
          <cell r="A1707" t="str">
            <v>8ENG0201NOIL527</v>
          </cell>
          <cell r="B1707" t="str">
            <v>UNABSORBED G&amp;A</v>
          </cell>
          <cell r="C1707" t="str">
            <v>UNABSORBED G&amp;A</v>
          </cell>
          <cell r="D1707" t="str">
            <v>UNABSORBED G&amp;A</v>
          </cell>
          <cell r="E1707" t="str">
            <v>Other costs (NDDC, SXD, Legal, Unabs G&amp;A, Overhead Serv charge)</v>
          </cell>
          <cell r="F1707">
            <v>0</v>
          </cell>
        </row>
        <row r="1708">
          <cell r="A1708" t="str">
            <v>8ENG0201NOIL528</v>
          </cell>
          <cell r="B1708" t="str">
            <v>UNABSORBED G&amp;A</v>
          </cell>
          <cell r="C1708" t="str">
            <v>UNABSORBED G&amp;A</v>
          </cell>
          <cell r="D1708" t="str">
            <v>UNABSORBED G&amp;A</v>
          </cell>
          <cell r="E1708" t="str">
            <v>Other costs (NDDC, SXD, Legal, Unabs G&amp;A, Overhead Serv charge)</v>
          </cell>
          <cell r="F1708">
            <v>0</v>
          </cell>
        </row>
        <row r="1709">
          <cell r="A1709" t="str">
            <v>8ENG0201NOIL529</v>
          </cell>
          <cell r="B1709" t="str">
            <v>UNABSORBED G&amp;A</v>
          </cell>
          <cell r="C1709" t="str">
            <v>UNABSORBED G&amp;A</v>
          </cell>
          <cell r="D1709" t="str">
            <v>UNABSORBED G&amp;A</v>
          </cell>
          <cell r="E1709" t="str">
            <v>Other costs (NDDC, SXD, Legal, Unabs G&amp;A, Overhead Serv charge)</v>
          </cell>
          <cell r="F1709">
            <v>0</v>
          </cell>
        </row>
        <row r="1710">
          <cell r="A1710" t="str">
            <v>8ENG0201NOIL530</v>
          </cell>
          <cell r="B1710" t="str">
            <v>OPEX</v>
          </cell>
          <cell r="C1710" t="str">
            <v>OPERATING COST</v>
          </cell>
          <cell r="D1710" t="str">
            <v>OPEX</v>
          </cell>
          <cell r="E1710" t="str">
            <v>OPEX</v>
          </cell>
          <cell r="F1710">
            <v>0</v>
          </cell>
        </row>
        <row r="1711">
          <cell r="A1711" t="str">
            <v>8ENG0201NOIL531</v>
          </cell>
          <cell r="B1711" t="str">
            <v>UNABSORBED G&amp;A</v>
          </cell>
          <cell r="C1711" t="str">
            <v>UNABSORBED G&amp;A</v>
          </cell>
          <cell r="D1711" t="str">
            <v>UNABSORBED G&amp;A</v>
          </cell>
          <cell r="E1711" t="str">
            <v>Other costs (NDDC, SXD, Legal, Unabs G&amp;A, Overhead Serv charge)</v>
          </cell>
          <cell r="F1711">
            <v>0</v>
          </cell>
        </row>
        <row r="1712">
          <cell r="A1712" t="str">
            <v>8ENG0201NOIL532</v>
          </cell>
          <cell r="B1712" t="str">
            <v>UNABSORBED G&amp;A</v>
          </cell>
          <cell r="C1712" t="str">
            <v>UNABSORBED G&amp;A</v>
          </cell>
          <cell r="D1712" t="str">
            <v>UNABSORBED G&amp;A</v>
          </cell>
          <cell r="E1712" t="str">
            <v>Other costs (NDDC, SXD, Legal, Unabs G&amp;A, Overhead Serv charge)</v>
          </cell>
          <cell r="F1712">
            <v>0</v>
          </cell>
        </row>
        <row r="1713">
          <cell r="A1713" t="str">
            <v>8ENG0201NOIL533</v>
          </cell>
          <cell r="B1713" t="str">
            <v>UNABSORBED G&amp;A</v>
          </cell>
          <cell r="C1713" t="str">
            <v>UNABSORBED G&amp;A</v>
          </cell>
          <cell r="D1713" t="str">
            <v>UNABSORBED G&amp;A</v>
          </cell>
          <cell r="E1713" t="str">
            <v>Other costs (NDDC, SXD, Legal, Unabs G&amp;A, Overhead Serv charge)</v>
          </cell>
          <cell r="F1713">
            <v>0</v>
          </cell>
        </row>
        <row r="1714">
          <cell r="A1714" t="str">
            <v>8ENG0201NOIL534</v>
          </cell>
          <cell r="B1714" t="str">
            <v>OPEX</v>
          </cell>
          <cell r="C1714" t="str">
            <v>OPERATING COST</v>
          </cell>
          <cell r="D1714" t="str">
            <v>OPEX</v>
          </cell>
          <cell r="E1714" t="str">
            <v>OPEX</v>
          </cell>
          <cell r="F1714">
            <v>0</v>
          </cell>
        </row>
        <row r="1715">
          <cell r="A1715" t="str">
            <v>8ENG0201NOIL544</v>
          </cell>
          <cell r="B1715" t="str">
            <v>OPEX</v>
          </cell>
          <cell r="C1715" t="str">
            <v>OPERATING COST</v>
          </cell>
          <cell r="D1715" t="str">
            <v>OPEX</v>
          </cell>
          <cell r="E1715" t="str">
            <v>OPEX</v>
          </cell>
          <cell r="F1715">
            <v>0</v>
          </cell>
        </row>
        <row r="1716">
          <cell r="A1716" t="str">
            <v>8ENG0201NOIL548</v>
          </cell>
          <cell r="B1716" t="str">
            <v>UNABSORBED G&amp;A</v>
          </cell>
          <cell r="C1716" t="str">
            <v>UNABSORBED G&amp;A</v>
          </cell>
          <cell r="D1716" t="str">
            <v>LEGAL</v>
          </cell>
          <cell r="E1716" t="str">
            <v>Other costs (NDDC, SXD, Legal, Unabs G&amp;A, Overhead Serv charge)</v>
          </cell>
          <cell r="F1716">
            <v>0</v>
          </cell>
        </row>
        <row r="1717">
          <cell r="A1717" t="str">
            <v>8ENG0201NOIL550</v>
          </cell>
          <cell r="B1717" t="str">
            <v>OTHER COST</v>
          </cell>
          <cell r="C1717" t="str">
            <v>OTHER COST</v>
          </cell>
          <cell r="D1717" t="str">
            <v>UNABSORBED G&amp;A</v>
          </cell>
          <cell r="E1717" t="str">
            <v>Other costs (NDDC, SXD, Legal, Unabs G&amp;A, Overhead Serv charge)</v>
          </cell>
          <cell r="F1717">
            <v>0</v>
          </cell>
        </row>
        <row r="1718">
          <cell r="A1718" t="str">
            <v>8ENG0201NOIL552</v>
          </cell>
          <cell r="B1718" t="str">
            <v>OTHER COST</v>
          </cell>
          <cell r="C1718" t="str">
            <v>OTHER COST</v>
          </cell>
          <cell r="D1718" t="str">
            <v>UNABSORBED G&amp;A</v>
          </cell>
          <cell r="E1718" t="str">
            <v>Other costs (NDDC, SXD, Legal, Unabs G&amp;A, Overhead Serv charge)</v>
          </cell>
          <cell r="F1718">
            <v>0</v>
          </cell>
        </row>
        <row r="1719">
          <cell r="A1719" t="str">
            <v>8ENG0201NOIL553</v>
          </cell>
          <cell r="B1719" t="str">
            <v>OTHER COST</v>
          </cell>
          <cell r="C1719" t="str">
            <v>OTHER COST</v>
          </cell>
          <cell r="D1719" t="str">
            <v>UNABSORBED G&amp;A</v>
          </cell>
          <cell r="E1719" t="str">
            <v>Other costs (NDDC, SXD, Legal, Unabs G&amp;A, Overhead Serv charge)</v>
          </cell>
          <cell r="F1719">
            <v>0</v>
          </cell>
        </row>
        <row r="1720">
          <cell r="A1720" t="str">
            <v>8ENG0201NOIL554</v>
          </cell>
          <cell r="B1720" t="str">
            <v>OPEX</v>
          </cell>
          <cell r="C1720" t="str">
            <v>OPERATING COST</v>
          </cell>
          <cell r="D1720" t="str">
            <v>OPEX</v>
          </cell>
          <cell r="E1720" t="str">
            <v>OPEX</v>
          </cell>
          <cell r="F1720">
            <v>0</v>
          </cell>
        </row>
        <row r="1721">
          <cell r="A1721" t="str">
            <v>8ENG0201NOIL555</v>
          </cell>
          <cell r="B1721" t="str">
            <v>UNABSORBED G&amp;A</v>
          </cell>
          <cell r="C1721" t="str">
            <v>UNABSORBED G&amp;A</v>
          </cell>
          <cell r="D1721" t="str">
            <v>UNABSORBED G&amp;A</v>
          </cell>
          <cell r="E1721" t="str">
            <v>Other costs (NDDC, SXD, Legal, Unabs G&amp;A, Overhead Serv charge)</v>
          </cell>
          <cell r="F1721">
            <v>0</v>
          </cell>
        </row>
        <row r="1722">
          <cell r="A1722" t="str">
            <v>8ENG0201NOIL557</v>
          </cell>
          <cell r="B1722" t="str">
            <v>OPEX</v>
          </cell>
          <cell r="C1722" t="str">
            <v>OPERATING COST</v>
          </cell>
          <cell r="D1722" t="str">
            <v>OPEX</v>
          </cell>
          <cell r="E1722" t="str">
            <v>OPEX</v>
          </cell>
          <cell r="F1722">
            <v>0</v>
          </cell>
        </row>
        <row r="1723">
          <cell r="A1723" t="str">
            <v>8ENG0201NOIL558</v>
          </cell>
          <cell r="B1723" t="str">
            <v>OPEX</v>
          </cell>
          <cell r="C1723" t="str">
            <v>OPERATING COST</v>
          </cell>
          <cell r="D1723" t="str">
            <v>OPEX</v>
          </cell>
          <cell r="E1723" t="str">
            <v>OPEX</v>
          </cell>
          <cell r="F1723">
            <v>0</v>
          </cell>
        </row>
        <row r="1724">
          <cell r="A1724" t="str">
            <v>8ENG0201NOIL999</v>
          </cell>
          <cell r="B1724" t="str">
            <v>UNABSORBED G&amp;A</v>
          </cell>
          <cell r="C1724" t="str">
            <v>UNABSORBED G&amp;A</v>
          </cell>
          <cell r="D1724" t="str">
            <v>UNABSORBED G&amp;A</v>
          </cell>
          <cell r="E1724" t="str">
            <v>Other costs (NDDC, SXD, Legal, Unabs G&amp;A, Overhead Serv charge)</v>
          </cell>
          <cell r="F1724">
            <v>0</v>
          </cell>
        </row>
        <row r="1725">
          <cell r="A1725" t="str">
            <v>8ENG0201NWEL125</v>
          </cell>
          <cell r="B1725" t="str">
            <v>UNABSORBED G&amp;A</v>
          </cell>
          <cell r="C1725" t="str">
            <v>UNABSORBED G&amp;A</v>
          </cell>
          <cell r="D1725" t="str">
            <v>UNABSORBED G&amp;A</v>
          </cell>
          <cell r="E1725" t="str">
            <v>Other costs (NDDC, SXD, Legal, Unabs G&amp;A, Overhead Serv charge)</v>
          </cell>
          <cell r="F1725">
            <v>0</v>
          </cell>
        </row>
        <row r="1726">
          <cell r="A1726" t="str">
            <v>8ENG0201NWEL126</v>
          </cell>
          <cell r="B1726" t="str">
            <v>UNABSORBED G&amp;A</v>
          </cell>
          <cell r="C1726" t="str">
            <v>UNABSORBED G&amp;A</v>
          </cell>
          <cell r="D1726" t="str">
            <v>UNABSORBED G&amp;A</v>
          </cell>
          <cell r="E1726" t="str">
            <v>Other costs (NDDC, SXD, Legal, Unabs G&amp;A, Overhead Serv charge)</v>
          </cell>
          <cell r="F1726">
            <v>0</v>
          </cell>
        </row>
        <row r="1727">
          <cell r="A1727" t="str">
            <v>8ENG0201NWEL127</v>
          </cell>
          <cell r="B1727" t="str">
            <v>OPEX</v>
          </cell>
          <cell r="C1727" t="str">
            <v>OPERATING COST</v>
          </cell>
          <cell r="D1727" t="str">
            <v>OPEX</v>
          </cell>
          <cell r="E1727" t="str">
            <v>OPEX</v>
          </cell>
          <cell r="F1727">
            <v>0</v>
          </cell>
        </row>
        <row r="1728">
          <cell r="A1728" t="str">
            <v>8ENG0201NWEL128</v>
          </cell>
          <cell r="B1728" t="str">
            <v>OPEX</v>
          </cell>
          <cell r="C1728" t="str">
            <v>OPERATING COST</v>
          </cell>
          <cell r="D1728" t="str">
            <v>OPEX</v>
          </cell>
          <cell r="E1728" t="str">
            <v>OPEX</v>
          </cell>
          <cell r="F1728">
            <v>0</v>
          </cell>
        </row>
        <row r="1729">
          <cell r="A1729" t="str">
            <v>8ENG0201NWEL129</v>
          </cell>
          <cell r="B1729" t="str">
            <v>UNABSORBED G&amp;A</v>
          </cell>
          <cell r="C1729" t="str">
            <v>UNABSORBED G&amp;A</v>
          </cell>
          <cell r="D1729" t="str">
            <v>UNABSORBED G&amp;A</v>
          </cell>
          <cell r="E1729" t="str">
            <v>Other costs (NDDC, SXD, Legal, Unabs G&amp;A, Overhead Serv charge)</v>
          </cell>
          <cell r="F1729">
            <v>0</v>
          </cell>
        </row>
        <row r="1730">
          <cell r="A1730" t="str">
            <v>8ENG0201NWEL130</v>
          </cell>
          <cell r="B1730" t="str">
            <v>UNABSORBED G&amp;A</v>
          </cell>
          <cell r="C1730" t="str">
            <v>UNABSORBED G&amp;A</v>
          </cell>
          <cell r="D1730" t="str">
            <v>UNABSORBED G&amp;A</v>
          </cell>
          <cell r="E1730" t="str">
            <v>Other costs (NDDC, SXD, Legal, Unabs G&amp;A, Overhead Serv charge)</v>
          </cell>
          <cell r="F1730">
            <v>0</v>
          </cell>
        </row>
        <row r="1731">
          <cell r="A1731" t="str">
            <v>8ENG0201NWEL556</v>
          </cell>
          <cell r="B1731" t="str">
            <v>OPEX</v>
          </cell>
          <cell r="C1731" t="str">
            <v>OPERATING COST</v>
          </cell>
          <cell r="D1731" t="str">
            <v>OPEX</v>
          </cell>
          <cell r="E1731" t="str">
            <v>OPEX</v>
          </cell>
          <cell r="F1731">
            <v>0</v>
          </cell>
        </row>
        <row r="1732">
          <cell r="A1732" t="str">
            <v>8ENG0201PADD100</v>
          </cell>
          <cell r="B1732" t="str">
            <v>OTHER COST</v>
          </cell>
          <cell r="C1732" t="str">
            <v>OTHER COST</v>
          </cell>
          <cell r="D1732" t="str">
            <v>COMMUNITY COSTS</v>
          </cell>
          <cell r="E1732" t="str">
            <v>Other costs (NDDC, SXD, Legal, Unabs G&amp;A, Overhead Serv charge)</v>
          </cell>
          <cell r="F1732">
            <v>0</v>
          </cell>
        </row>
        <row r="1733">
          <cell r="A1733" t="str">
            <v>8ENG0201PADD101</v>
          </cell>
          <cell r="B1733" t="str">
            <v>OTHER COST</v>
          </cell>
          <cell r="C1733" t="str">
            <v>OTHER COST</v>
          </cell>
          <cell r="D1733" t="str">
            <v>COMMUNITY COSTS</v>
          </cell>
          <cell r="E1733" t="str">
            <v>Other costs (NDDC, SXD, Legal, Unabs G&amp;A, Overhead Serv charge)</v>
          </cell>
          <cell r="F1733">
            <v>0</v>
          </cell>
        </row>
        <row r="1734">
          <cell r="A1734" t="str">
            <v>8ENG0201PAFD100</v>
          </cell>
          <cell r="B1734" t="str">
            <v>OTHER COST</v>
          </cell>
          <cell r="C1734" t="str">
            <v>OTHER COST</v>
          </cell>
          <cell r="D1734" t="str">
            <v>COMMUNITY COSTS</v>
          </cell>
          <cell r="E1734" t="str">
            <v>Other costs (NDDC, SXD, Legal, Unabs G&amp;A, Overhead Serv charge)</v>
          </cell>
          <cell r="F1734">
            <v>0</v>
          </cell>
        </row>
        <row r="1735">
          <cell r="A1735" t="str">
            <v>8ENG0201PAFD101</v>
          </cell>
          <cell r="B1735" t="str">
            <v>OTHER COST</v>
          </cell>
          <cell r="C1735" t="str">
            <v>OTHER COST</v>
          </cell>
          <cell r="D1735" t="str">
            <v>COMMUNITY COSTS</v>
          </cell>
          <cell r="E1735" t="str">
            <v>Other costs (NDDC, SXD, Legal, Unabs G&amp;A, Overhead Serv charge)</v>
          </cell>
          <cell r="F1735">
            <v>0</v>
          </cell>
        </row>
        <row r="1736">
          <cell r="A1736" t="str">
            <v>8ENG0201PAFD102</v>
          </cell>
          <cell r="B1736" t="str">
            <v>OTHER COST</v>
          </cell>
          <cell r="C1736" t="str">
            <v>OTHER COST</v>
          </cell>
          <cell r="D1736" t="str">
            <v>COMMUNITY COSTS</v>
          </cell>
          <cell r="E1736" t="str">
            <v>Other costs (NDDC, SXD, Legal, Unabs G&amp;A, Overhead Serv charge)</v>
          </cell>
          <cell r="F1736">
            <v>0</v>
          </cell>
        </row>
        <row r="1737">
          <cell r="A1737" t="str">
            <v>8ENG0201PAFD103</v>
          </cell>
          <cell r="B1737" t="str">
            <v>OTHER COST</v>
          </cell>
          <cell r="C1737" t="str">
            <v>OTHER COST</v>
          </cell>
          <cell r="D1737" t="str">
            <v>COMMUNITY COSTS</v>
          </cell>
          <cell r="E1737" t="str">
            <v>Other costs (NDDC, SXD, Legal, Unabs G&amp;A, Overhead Serv charge)</v>
          </cell>
          <cell r="F1737">
            <v>0</v>
          </cell>
        </row>
        <row r="1738">
          <cell r="A1738" t="str">
            <v>8ENG0201PAFD104</v>
          </cell>
          <cell r="B1738" t="str">
            <v>OTHER COST</v>
          </cell>
          <cell r="C1738" t="str">
            <v>OTHER COST</v>
          </cell>
          <cell r="D1738" t="str">
            <v>COMMUNITY COSTS</v>
          </cell>
          <cell r="E1738" t="str">
            <v>Other costs (NDDC, SXD, Legal, Unabs G&amp;A, Overhead Serv charge)</v>
          </cell>
          <cell r="F1738">
            <v>0</v>
          </cell>
        </row>
        <row r="1739">
          <cell r="A1739" t="str">
            <v>8ENG0201PAFD105</v>
          </cell>
          <cell r="B1739" t="str">
            <v>OTHER COST</v>
          </cell>
          <cell r="C1739" t="str">
            <v>OTHER COST</v>
          </cell>
          <cell r="D1739" t="str">
            <v>COMMUNITY COSTS</v>
          </cell>
          <cell r="E1739" t="str">
            <v>Other costs (NDDC, SXD, Legal, Unabs G&amp;A, Overhead Serv charge)</v>
          </cell>
          <cell r="F1739">
            <v>0</v>
          </cell>
        </row>
        <row r="1740">
          <cell r="A1740" t="str">
            <v>8ENG0201PAFD106</v>
          </cell>
          <cell r="B1740" t="str">
            <v>OTHER COST</v>
          </cell>
          <cell r="C1740" t="str">
            <v>OTHER COST</v>
          </cell>
          <cell r="D1740" t="str">
            <v>COMMUNITY COSTS</v>
          </cell>
          <cell r="E1740" t="str">
            <v>Other costs (NDDC, SXD, Legal, Unabs G&amp;A, Overhead Serv charge)</v>
          </cell>
          <cell r="F1740">
            <v>0</v>
          </cell>
        </row>
        <row r="1741">
          <cell r="A1741" t="str">
            <v>8ENG0201PAFD107</v>
          </cell>
          <cell r="B1741" t="str">
            <v>OTHER COST</v>
          </cell>
          <cell r="C1741" t="str">
            <v>OTHER COST</v>
          </cell>
          <cell r="D1741" t="str">
            <v>COMMUNITY COSTS</v>
          </cell>
          <cell r="E1741" t="str">
            <v>Other costs (NDDC, SXD, Legal, Unabs G&amp;A, Overhead Serv charge)</v>
          </cell>
          <cell r="F1741">
            <v>0</v>
          </cell>
        </row>
        <row r="1742">
          <cell r="A1742" t="str">
            <v>8ENG0201PAFD108</v>
          </cell>
          <cell r="B1742" t="str">
            <v>OTHER COST</v>
          </cell>
          <cell r="C1742" t="str">
            <v>OTHER COST</v>
          </cell>
          <cell r="D1742" t="str">
            <v>COMMUNITY COSTS</v>
          </cell>
          <cell r="E1742" t="str">
            <v>Other costs (NDDC, SXD, Legal, Unabs G&amp;A, Overhead Serv charge)</v>
          </cell>
          <cell r="F1742">
            <v>0</v>
          </cell>
        </row>
        <row r="1743">
          <cell r="A1743" t="str">
            <v>8ENG0201SECD100</v>
          </cell>
          <cell r="B1743" t="str">
            <v>OPEX</v>
          </cell>
          <cell r="C1743" t="str">
            <v>OPERATING COST</v>
          </cell>
          <cell r="D1743" t="str">
            <v>OPEX</v>
          </cell>
          <cell r="E1743" t="str">
            <v>OPEX</v>
          </cell>
          <cell r="F1743">
            <v>0</v>
          </cell>
        </row>
        <row r="1744">
          <cell r="A1744" t="str">
            <v>8ENG0201SECD101</v>
          </cell>
          <cell r="B1744" t="str">
            <v>OPEX</v>
          </cell>
          <cell r="C1744" t="str">
            <v>OPERATING COST</v>
          </cell>
          <cell r="D1744" t="str">
            <v>OPEX</v>
          </cell>
          <cell r="E1744" t="str">
            <v>OPEX</v>
          </cell>
          <cell r="F1744">
            <v>0</v>
          </cell>
        </row>
        <row r="1745">
          <cell r="A1745" t="str">
            <v>8ENG0201SECD102</v>
          </cell>
          <cell r="B1745" t="str">
            <v>OPEX</v>
          </cell>
          <cell r="C1745" t="str">
            <v>OPERATING COST</v>
          </cell>
          <cell r="D1745" t="str">
            <v>OPEX</v>
          </cell>
          <cell r="E1745" t="str">
            <v>OPEX</v>
          </cell>
          <cell r="F1745">
            <v>0</v>
          </cell>
        </row>
        <row r="1746">
          <cell r="A1746" t="str">
            <v>8ENG0201SECD103</v>
          </cell>
          <cell r="B1746" t="str">
            <v>OPEX</v>
          </cell>
          <cell r="C1746" t="str">
            <v>OPERATING COST</v>
          </cell>
          <cell r="D1746" t="str">
            <v>OPEX</v>
          </cell>
          <cell r="E1746" t="str">
            <v>OPEX</v>
          </cell>
          <cell r="F1746">
            <v>0</v>
          </cell>
        </row>
        <row r="1747">
          <cell r="A1747" t="str">
            <v>8ENG0201SECD104</v>
          </cell>
          <cell r="B1747" t="str">
            <v>OPEX</v>
          </cell>
          <cell r="C1747" t="str">
            <v>OPERATING COST</v>
          </cell>
          <cell r="D1747" t="str">
            <v>OPEX</v>
          </cell>
          <cell r="E1747" t="str">
            <v>OPEX</v>
          </cell>
          <cell r="F1747">
            <v>0</v>
          </cell>
        </row>
        <row r="1748">
          <cell r="A1748" t="str">
            <v>8ENG0201SECD105</v>
          </cell>
          <cell r="B1748" t="str">
            <v>OPEX</v>
          </cell>
          <cell r="C1748" t="str">
            <v>OPERATING COST</v>
          </cell>
          <cell r="D1748" t="str">
            <v>OPEX</v>
          </cell>
          <cell r="E1748" t="str">
            <v>OPEX</v>
          </cell>
          <cell r="F1748">
            <v>0</v>
          </cell>
        </row>
        <row r="1749">
          <cell r="A1749" t="str">
            <v>8ENG0201SECD109</v>
          </cell>
          <cell r="B1749" t="str">
            <v>OPEX</v>
          </cell>
          <cell r="C1749" t="str">
            <v>OPERATING COST</v>
          </cell>
          <cell r="D1749" t="str">
            <v>OPEX</v>
          </cell>
          <cell r="E1749" t="str">
            <v>OPEX</v>
          </cell>
          <cell r="F1749">
            <v>0</v>
          </cell>
        </row>
        <row r="1750">
          <cell r="A1750" t="str">
            <v>8ENG0201SECD111</v>
          </cell>
          <cell r="B1750" t="str">
            <v>OPEX</v>
          </cell>
          <cell r="C1750" t="str">
            <v>OPERATING COST</v>
          </cell>
          <cell r="D1750" t="str">
            <v>OPEX</v>
          </cell>
          <cell r="E1750" t="str">
            <v>OPEX</v>
          </cell>
          <cell r="F1750">
            <v>0</v>
          </cell>
        </row>
        <row r="1751">
          <cell r="A1751" t="str">
            <v>8ENG0202NOIL530</v>
          </cell>
          <cell r="B1751" t="str">
            <v>OPEX</v>
          </cell>
          <cell r="C1751" t="str">
            <v>OPERATING COST</v>
          </cell>
          <cell r="D1751" t="str">
            <v>OPEX</v>
          </cell>
          <cell r="E1751" t="str">
            <v>OPEX</v>
          </cell>
          <cell r="F1751">
            <v>0</v>
          </cell>
        </row>
        <row r="1752">
          <cell r="A1752" t="str">
            <v>8ENG0204NOIL547</v>
          </cell>
          <cell r="B1752" t="str">
            <v>UNABSORBED G&amp;A</v>
          </cell>
          <cell r="C1752" t="str">
            <v>UNABSORBED G&amp;A</v>
          </cell>
          <cell r="D1752" t="str">
            <v>UNABSORBED G&amp;A</v>
          </cell>
          <cell r="E1752" t="str">
            <v>Other costs (NDDC, SXD, Legal, Unabs G&amp;A, Overhead Serv charge)</v>
          </cell>
          <cell r="F1752">
            <v>0</v>
          </cell>
        </row>
        <row r="1753">
          <cell r="A1753" t="str">
            <v>8ENG0205INSR504</v>
          </cell>
          <cell r="B1753" t="str">
            <v>OPEX</v>
          </cell>
          <cell r="C1753" t="str">
            <v>OPERATING COST</v>
          </cell>
          <cell r="D1753" t="str">
            <v>OPEX</v>
          </cell>
          <cell r="E1753" t="str">
            <v>OPEX</v>
          </cell>
          <cell r="F1753">
            <v>0</v>
          </cell>
        </row>
        <row r="1754">
          <cell r="A1754" t="str">
            <v>8ENG0205PSAM100</v>
          </cell>
          <cell r="B1754" t="str">
            <v>OTHER COST</v>
          </cell>
          <cell r="C1754" t="str">
            <v>OTHER COST</v>
          </cell>
          <cell r="D1754" t="str">
            <v>COMMUNITY COSTS</v>
          </cell>
          <cell r="E1754" t="str">
            <v>Other costs (NDDC, SXD, Legal, Unabs G&amp;A, Overhead Serv charge)</v>
          </cell>
          <cell r="F1754">
            <v>0</v>
          </cell>
        </row>
        <row r="1755">
          <cell r="A1755" t="str">
            <v>8ENG0205PSAM101</v>
          </cell>
          <cell r="B1755" t="str">
            <v>OTHER COST</v>
          </cell>
          <cell r="C1755" t="str">
            <v>OTHER COST</v>
          </cell>
          <cell r="D1755" t="str">
            <v>COMMUNITY COSTS</v>
          </cell>
          <cell r="E1755" t="str">
            <v>Other costs (NDDC, SXD, Legal, Unabs G&amp;A, Overhead Serv charge)</v>
          </cell>
          <cell r="F1755">
            <v>0</v>
          </cell>
        </row>
        <row r="1756">
          <cell r="A1756" t="str">
            <v>8ENG0205TRND100</v>
          </cell>
          <cell r="B1756" t="str">
            <v>UNABSORBED G&amp;A</v>
          </cell>
          <cell r="C1756" t="str">
            <v>UNABSORBED G&amp;A</v>
          </cell>
          <cell r="D1756" t="str">
            <v>UNABSORBED G&amp;A</v>
          </cell>
          <cell r="E1756" t="str">
            <v>Other costs (NDDC, SXD, Legal, Unabs G&amp;A, Overhead Serv charge)</v>
          </cell>
          <cell r="F1756">
            <v>0</v>
          </cell>
        </row>
        <row r="1757">
          <cell r="A1757" t="str">
            <v>8ENG0207SECD104</v>
          </cell>
          <cell r="B1757" t="str">
            <v>OPEX</v>
          </cell>
          <cell r="C1757" t="str">
            <v>OPERATING COST</v>
          </cell>
          <cell r="D1757" t="str">
            <v>OPEX</v>
          </cell>
          <cell r="E1757" t="str">
            <v>OPEX</v>
          </cell>
          <cell r="F1757">
            <v>0</v>
          </cell>
        </row>
        <row r="1758">
          <cell r="A1758" t="str">
            <v>8ENG0209NOIL530</v>
          </cell>
          <cell r="B1758" t="str">
            <v>OPEX</v>
          </cell>
          <cell r="C1758" t="str">
            <v>OPERATING COST</v>
          </cell>
          <cell r="D1758" t="str">
            <v>OPEX</v>
          </cell>
          <cell r="E1758" t="str">
            <v>OPEX</v>
          </cell>
          <cell r="F1758">
            <v>0</v>
          </cell>
        </row>
        <row r="1759">
          <cell r="A1759" t="str">
            <v>8ENG0210NOIL530</v>
          </cell>
          <cell r="B1759" t="str">
            <v>OPEX</v>
          </cell>
          <cell r="C1759" t="str">
            <v>OPERATING COST</v>
          </cell>
          <cell r="D1759" t="str">
            <v>OPEX</v>
          </cell>
          <cell r="E1759" t="str">
            <v>OPEX</v>
          </cell>
          <cell r="F1759">
            <v>0</v>
          </cell>
        </row>
        <row r="1760">
          <cell r="A1760" t="str">
            <v>8ENG0211NOIL530</v>
          </cell>
          <cell r="B1760" t="str">
            <v>OPEX</v>
          </cell>
          <cell r="C1760" t="str">
            <v>OPERATING COST</v>
          </cell>
          <cell r="D1760" t="str">
            <v>OPEX</v>
          </cell>
          <cell r="E1760" t="str">
            <v>OPEX</v>
          </cell>
          <cell r="F1760">
            <v>0</v>
          </cell>
        </row>
        <row r="1761">
          <cell r="A1761" t="str">
            <v>8ENG0221IEME100</v>
          </cell>
          <cell r="B1761" t="str">
            <v>OTHER COST</v>
          </cell>
          <cell r="C1761" t="str">
            <v>OTHER COST</v>
          </cell>
          <cell r="D1761" t="str">
            <v>COMMUNITY COSTS</v>
          </cell>
          <cell r="E1761" t="str">
            <v>Other costs (NDDC, SXD, Legal, Unabs G&amp;A, Overhead Serv charge)</v>
          </cell>
          <cell r="F1761">
            <v>0</v>
          </cell>
        </row>
        <row r="1762">
          <cell r="A1762" t="str">
            <v>8ENG0221INSR500</v>
          </cell>
          <cell r="B1762" t="str">
            <v>OPEX</v>
          </cell>
          <cell r="C1762" t="str">
            <v>OPERATING COST</v>
          </cell>
          <cell r="D1762" t="str">
            <v>OPEX</v>
          </cell>
          <cell r="E1762" t="str">
            <v>OPEX</v>
          </cell>
          <cell r="F1762">
            <v>0</v>
          </cell>
        </row>
        <row r="1763">
          <cell r="A1763" t="str">
            <v>8ENG0221LARD103</v>
          </cell>
          <cell r="B1763" t="str">
            <v>OPEX</v>
          </cell>
          <cell r="C1763" t="str">
            <v>OPERATING COST</v>
          </cell>
          <cell r="D1763" t="str">
            <v>OPEX</v>
          </cell>
          <cell r="E1763" t="str">
            <v>OPEX</v>
          </cell>
          <cell r="F1763">
            <v>0</v>
          </cell>
        </row>
        <row r="1764">
          <cell r="A1764" t="str">
            <v>8ENG0221LARD105</v>
          </cell>
          <cell r="B1764" t="str">
            <v>OPEX</v>
          </cell>
          <cell r="C1764" t="str">
            <v>OPERATING COST</v>
          </cell>
          <cell r="D1764" t="str">
            <v>OPEX</v>
          </cell>
          <cell r="E1764" t="str">
            <v>OPEX</v>
          </cell>
          <cell r="F1764">
            <v>0</v>
          </cell>
        </row>
        <row r="1765">
          <cell r="A1765" t="str">
            <v>8ENG0221SECD100</v>
          </cell>
          <cell r="B1765" t="str">
            <v>OPEX</v>
          </cell>
          <cell r="C1765" t="str">
            <v>OPERATING COST</v>
          </cell>
          <cell r="D1765" t="str">
            <v>OPEX</v>
          </cell>
          <cell r="E1765" t="str">
            <v>OPEX</v>
          </cell>
          <cell r="F1765">
            <v>0</v>
          </cell>
        </row>
        <row r="1766">
          <cell r="A1766" t="str">
            <v>8ENG0223IEME101</v>
          </cell>
          <cell r="B1766" t="str">
            <v>OTHER COST</v>
          </cell>
          <cell r="C1766" t="str">
            <v>OTHER COST</v>
          </cell>
          <cell r="D1766" t="str">
            <v>COMMUNITY COSTS</v>
          </cell>
          <cell r="E1766" t="str">
            <v>Other costs (NDDC, SXD, Legal, Unabs G&amp;A, Overhead Serv charge)</v>
          </cell>
          <cell r="F1766">
            <v>0</v>
          </cell>
        </row>
        <row r="1767">
          <cell r="A1767" t="str">
            <v>8ENG0223INSR502</v>
          </cell>
          <cell r="B1767" t="str">
            <v>OPEX</v>
          </cell>
          <cell r="C1767" t="str">
            <v>OPERATING COST</v>
          </cell>
          <cell r="D1767" t="str">
            <v>OPEX</v>
          </cell>
          <cell r="E1767" t="str">
            <v>OPEX</v>
          </cell>
          <cell r="F1767">
            <v>0</v>
          </cell>
        </row>
        <row r="1768">
          <cell r="A1768" t="str">
            <v>8ENG0223SARD103</v>
          </cell>
          <cell r="B1768" t="str">
            <v>OPEX</v>
          </cell>
          <cell r="C1768" t="str">
            <v>OPERATING COST</v>
          </cell>
          <cell r="D1768" t="str">
            <v>OPEX</v>
          </cell>
          <cell r="E1768" t="str">
            <v>OPEX</v>
          </cell>
          <cell r="F1768">
            <v>0</v>
          </cell>
        </row>
        <row r="1769">
          <cell r="A1769" t="str">
            <v>8ENG0223SECD101</v>
          </cell>
          <cell r="B1769" t="str">
            <v>OPEX</v>
          </cell>
          <cell r="C1769" t="str">
            <v>OPERATING COST</v>
          </cell>
          <cell r="D1769" t="str">
            <v>OPEX</v>
          </cell>
          <cell r="E1769" t="str">
            <v>OPEX</v>
          </cell>
          <cell r="F1769">
            <v>0</v>
          </cell>
        </row>
        <row r="1770">
          <cell r="A1770" t="str">
            <v>8ENG0225IEME102</v>
          </cell>
          <cell r="B1770" t="str">
            <v>OTHER COST</v>
          </cell>
          <cell r="C1770" t="str">
            <v>OTHER COST</v>
          </cell>
          <cell r="D1770" t="str">
            <v>COMMUNITY COSTS</v>
          </cell>
          <cell r="E1770" t="str">
            <v>Other costs (NDDC, SXD, Legal, Unabs G&amp;A, Overhead Serv charge)</v>
          </cell>
          <cell r="F1770">
            <v>0</v>
          </cell>
        </row>
        <row r="1771">
          <cell r="A1771" t="str">
            <v>8ENG0225INSR503</v>
          </cell>
          <cell r="B1771" t="str">
            <v>OPEX</v>
          </cell>
          <cell r="C1771" t="str">
            <v>OPERATING COST</v>
          </cell>
          <cell r="D1771" t="str">
            <v>OPEX</v>
          </cell>
          <cell r="E1771" t="str">
            <v>OPEX</v>
          </cell>
          <cell r="F1771">
            <v>0</v>
          </cell>
        </row>
        <row r="1772">
          <cell r="A1772" t="str">
            <v>8ENG0225LARD106</v>
          </cell>
          <cell r="B1772" t="str">
            <v>OPEX</v>
          </cell>
          <cell r="C1772" t="str">
            <v>OPERATING COST</v>
          </cell>
          <cell r="D1772" t="str">
            <v>OPEX</v>
          </cell>
          <cell r="E1772" t="str">
            <v>OPEX</v>
          </cell>
          <cell r="F1772">
            <v>0</v>
          </cell>
        </row>
        <row r="1773">
          <cell r="A1773" t="str">
            <v>8ENG0225LARD107</v>
          </cell>
          <cell r="B1773" t="str">
            <v>OPEX</v>
          </cell>
          <cell r="C1773" t="str">
            <v>OPERATING COST</v>
          </cell>
          <cell r="D1773" t="str">
            <v>OPEX</v>
          </cell>
          <cell r="E1773" t="str">
            <v>OPEX</v>
          </cell>
          <cell r="F1773">
            <v>0</v>
          </cell>
        </row>
        <row r="1774">
          <cell r="A1774" t="str">
            <v>8ENG0225LARD109</v>
          </cell>
          <cell r="B1774" t="str">
            <v>OPEX</v>
          </cell>
          <cell r="C1774" t="str">
            <v>OPERATING COST</v>
          </cell>
          <cell r="D1774" t="str">
            <v>OPEX</v>
          </cell>
          <cell r="E1774" t="str">
            <v>OPEX</v>
          </cell>
          <cell r="F1774">
            <v>0</v>
          </cell>
        </row>
        <row r="1775">
          <cell r="A1775" t="str">
            <v>8ENG0225SECD102</v>
          </cell>
          <cell r="B1775" t="str">
            <v>OPEX</v>
          </cell>
          <cell r="C1775" t="str">
            <v>OPERATING COST</v>
          </cell>
          <cell r="D1775" t="str">
            <v>OPEX</v>
          </cell>
          <cell r="E1775" t="str">
            <v>OPEX</v>
          </cell>
          <cell r="F1775">
            <v>0</v>
          </cell>
        </row>
        <row r="1776">
          <cell r="A1776" t="str">
            <v>8ENG0227IEME103</v>
          </cell>
          <cell r="B1776" t="str">
            <v>OTHER COST</v>
          </cell>
          <cell r="C1776" t="str">
            <v>OTHER COST</v>
          </cell>
          <cell r="D1776" t="str">
            <v>COMMUNITY COSTS</v>
          </cell>
          <cell r="E1776" t="str">
            <v>Other costs (NDDC, SXD, Legal, Unabs G&amp;A, Overhead Serv charge)</v>
          </cell>
          <cell r="F1776">
            <v>0</v>
          </cell>
        </row>
        <row r="1777">
          <cell r="A1777" t="str">
            <v>8ENG0227INSR505</v>
          </cell>
          <cell r="B1777" t="str">
            <v>OPEX</v>
          </cell>
          <cell r="C1777" t="str">
            <v>OPERATING COST</v>
          </cell>
          <cell r="D1777" t="str">
            <v>OPEX</v>
          </cell>
          <cell r="E1777" t="str">
            <v>OPEX</v>
          </cell>
          <cell r="F1777">
            <v>0</v>
          </cell>
        </row>
        <row r="1778">
          <cell r="A1778" t="str">
            <v>8ENG0227SARD104</v>
          </cell>
          <cell r="B1778" t="str">
            <v>OPEX</v>
          </cell>
          <cell r="C1778" t="str">
            <v>OPERATING COST</v>
          </cell>
          <cell r="D1778" t="str">
            <v>OPEX</v>
          </cell>
          <cell r="E1778" t="str">
            <v>OPEX</v>
          </cell>
          <cell r="F1778">
            <v>0</v>
          </cell>
        </row>
        <row r="1779">
          <cell r="A1779" t="str">
            <v>8ENG0227SECD103</v>
          </cell>
          <cell r="B1779" t="str">
            <v>OPEX</v>
          </cell>
          <cell r="C1779" t="str">
            <v>OPERATING COST</v>
          </cell>
          <cell r="D1779" t="str">
            <v>OPEX</v>
          </cell>
          <cell r="E1779" t="str">
            <v>OPEX</v>
          </cell>
          <cell r="F1779">
            <v>0</v>
          </cell>
        </row>
        <row r="1780">
          <cell r="A1780" t="str">
            <v>8ZNG0200NOIL010</v>
          </cell>
          <cell r="B1780" t="str">
            <v>UNABSORBED G&amp;A</v>
          </cell>
          <cell r="C1780" t="str">
            <v>UNABSORBED G&amp;A</v>
          </cell>
          <cell r="D1780" t="str">
            <v>UNABSORBED G&amp;A</v>
          </cell>
          <cell r="E1780" t="str">
            <v>Other costs (NDDC, SXD, Legal, Unabs G&amp;A, Overhead Serv charge)</v>
          </cell>
          <cell r="F1780">
            <v>0</v>
          </cell>
        </row>
        <row r="1781">
          <cell r="A1781" t="str">
            <v>8ZNG0200NOIL600</v>
          </cell>
          <cell r="B1781" t="str">
            <v>EXCHANGE DIFFERENCE</v>
          </cell>
          <cell r="C1781" t="str">
            <v>EXCHANGE DIFFERENCE</v>
          </cell>
          <cell r="D1781" t="str">
            <v>OTHER (BANK CHARGES, DATA MIGRATION, RXD/UXD)</v>
          </cell>
          <cell r="E1781" t="str">
            <v>Other costs (NDDC, SXD, Legal, Unabs G&amp;A, Overhead Serv charge)</v>
          </cell>
          <cell r="F1781">
            <v>0</v>
          </cell>
        </row>
        <row r="1782">
          <cell r="A1782" t="str">
            <v>8ZNG0200NOILUXD</v>
          </cell>
          <cell r="B1782" t="str">
            <v>EXCHANGE DIFFERENCE</v>
          </cell>
          <cell r="C1782" t="str">
            <v>EXCHANGE DIFFERENCE</v>
          </cell>
          <cell r="D1782" t="str">
            <v>OTHER (BANK CHARGES, DATA MIGRATION, RXD/UXD)</v>
          </cell>
          <cell r="E1782" t="str">
            <v>Other costs (NDDC, SXD, Legal, Unabs G&amp;A, Overhead Serv charge)</v>
          </cell>
          <cell r="F1782">
            <v>0</v>
          </cell>
        </row>
        <row r="1783">
          <cell r="A1783" t="str">
            <v>8ZNG0201AKRIEJV</v>
          </cell>
          <cell r="B1783" t="str">
            <v>OPEX</v>
          </cell>
          <cell r="C1783" t="str">
            <v>OPERATING COST</v>
          </cell>
          <cell r="D1783" t="str">
            <v>OPEX</v>
          </cell>
          <cell r="E1783" t="str">
            <v>OPEX</v>
          </cell>
          <cell r="F1783">
            <v>0</v>
          </cell>
        </row>
        <row r="1784">
          <cell r="A1784" t="str">
            <v>8ZNG0201NACP001</v>
          </cell>
          <cell r="B1784" t="str">
            <v>UNABSORBED G&amp;A</v>
          </cell>
          <cell r="C1784" t="str">
            <v>UNABSORBED G&amp;A</v>
          </cell>
          <cell r="D1784" t="str">
            <v>UNABSORBED G&amp;A</v>
          </cell>
          <cell r="E1784" t="str">
            <v>Other costs (NDDC, SXD, Legal, Unabs G&amp;A, Overhead Serv charge)</v>
          </cell>
          <cell r="F1784">
            <v>0</v>
          </cell>
        </row>
        <row r="1785">
          <cell r="A1785" t="str">
            <v>8ZNG0201NACPFA1</v>
          </cell>
          <cell r="B1785" t="str">
            <v>OTHER COST</v>
          </cell>
          <cell r="C1785" t="str">
            <v>OTHER COST</v>
          </cell>
          <cell r="D1785" t="str">
            <v>MASTRO</v>
          </cell>
          <cell r="E1785" t="str">
            <v>Other costs (NDDC, SXD, Legal, Unabs G&amp;A, Overhead Serv charge)</v>
          </cell>
          <cell r="F1785">
            <v>0</v>
          </cell>
        </row>
        <row r="1786">
          <cell r="A1786" t="str">
            <v>8ZNG0201NOIL010</v>
          </cell>
          <cell r="B1786" t="str">
            <v>UNABSORBED G&amp;A</v>
          </cell>
          <cell r="C1786" t="str">
            <v>UNABSORBED G&amp;A</v>
          </cell>
          <cell r="D1786" t="str">
            <v>UNABSORBED G&amp;A</v>
          </cell>
          <cell r="E1786" t="str">
            <v>Other costs (NDDC, SXD, Legal, Unabs G&amp;A, Overhead Serv charge)</v>
          </cell>
          <cell r="F1786">
            <v>0</v>
          </cell>
        </row>
        <row r="1787">
          <cell r="A1787" t="str">
            <v>8ZNG0201NOIL102</v>
          </cell>
          <cell r="B1787" t="str">
            <v>OTHER COST</v>
          </cell>
          <cell r="C1787" t="str">
            <v>OTHER COST</v>
          </cell>
          <cell r="D1787" t="str">
            <v>MASTRO</v>
          </cell>
          <cell r="E1787" t="str">
            <v>Other costs (NDDC, SXD, Legal, Unabs G&amp;A, Overhead Serv charge)</v>
          </cell>
          <cell r="F1787">
            <v>0</v>
          </cell>
        </row>
        <row r="1788">
          <cell r="A1788" t="str">
            <v>8ZNG0201NOIL550</v>
          </cell>
          <cell r="B1788" t="str">
            <v>OTHER COST</v>
          </cell>
          <cell r="C1788" t="str">
            <v>OTHER COST</v>
          </cell>
          <cell r="D1788" t="str">
            <v>NDDC</v>
          </cell>
          <cell r="E1788" t="str">
            <v>Other costs (NDDC, SXD, Legal, Unabs G&amp;A, Overhead Serv charge)</v>
          </cell>
          <cell r="F1788">
            <v>0</v>
          </cell>
        </row>
        <row r="1789">
          <cell r="A1789" t="str">
            <v>8ZNG0201NOIL600</v>
          </cell>
          <cell r="B1789" t="str">
            <v>EXCHANGE DIFFERENCE</v>
          </cell>
          <cell r="C1789" t="str">
            <v>EXCHANGE DIFFERENCE</v>
          </cell>
          <cell r="D1789" t="str">
            <v>OTHER (BANK CHARGES, DATA MIGRATION, RXD/UXD)</v>
          </cell>
          <cell r="E1789" t="str">
            <v>Other costs (NDDC, SXD, Legal, Unabs G&amp;A, Overhead Serv charge)</v>
          </cell>
          <cell r="F1789">
            <v>0</v>
          </cell>
        </row>
        <row r="1790">
          <cell r="A1790" t="str">
            <v>8ZNG0201NOIL601</v>
          </cell>
          <cell r="B1790" t="str">
            <v>EXCHANGE DIFFERENCE</v>
          </cell>
          <cell r="C1790" t="str">
            <v>EXCHANGE DIFFERENCE</v>
          </cell>
          <cell r="D1790" t="str">
            <v>OTHER (BANK CHARGES, DATA MIGRATION, RXD/UXD)</v>
          </cell>
          <cell r="E1790" t="str">
            <v>Other costs (NDDC, SXD, Legal, Unabs G&amp;A, Overhead Serv charge)</v>
          </cell>
          <cell r="F1790">
            <v>0</v>
          </cell>
        </row>
        <row r="1791">
          <cell r="A1791" t="str">
            <v>8ZNG0201NOIL603</v>
          </cell>
          <cell r="B1791" t="str">
            <v>OPEX</v>
          </cell>
          <cell r="C1791" t="str">
            <v>OPERATING COST</v>
          </cell>
          <cell r="D1791" t="str">
            <v>OPEX</v>
          </cell>
          <cell r="E1791" t="str">
            <v>OPEX</v>
          </cell>
          <cell r="F1791">
            <v>0</v>
          </cell>
        </row>
        <row r="1792">
          <cell r="A1792" t="str">
            <v>8ZNG0201NOIL60M</v>
          </cell>
          <cell r="B1792" t="str">
            <v>EXCHANGE DIFFERENCE</v>
          </cell>
          <cell r="C1792" t="str">
            <v>EXCHANGE DIFFERENCE</v>
          </cell>
          <cell r="D1792" t="str">
            <v>OTHER (BANK CHARGES, DATA MIGRATION, RXD/UXD)</v>
          </cell>
          <cell r="E1792" t="str">
            <v>Other costs (NDDC, SXD, Legal, Unabs G&amp;A, Overhead Serv charge)</v>
          </cell>
          <cell r="F1792">
            <v>0</v>
          </cell>
        </row>
        <row r="1793">
          <cell r="A1793" t="str">
            <v>8ZNG0201NOIL61M</v>
          </cell>
          <cell r="B1793" t="str">
            <v>EXCHANGE DIFFERENCE</v>
          </cell>
          <cell r="C1793" t="str">
            <v>EXCHANGE DIFFERENCE</v>
          </cell>
          <cell r="D1793" t="str">
            <v>OTHER (BANK CHARGES, DATA MIGRATION, RXD/UXD)</v>
          </cell>
          <cell r="E1793" t="str">
            <v>Other costs (NDDC, SXD, Legal, Unabs G&amp;A, Overhead Serv charge)</v>
          </cell>
          <cell r="F1793">
            <v>0</v>
          </cell>
        </row>
        <row r="1794">
          <cell r="A1794" t="str">
            <v>8ZNG0201NOIL777</v>
          </cell>
          <cell r="B1794" t="str">
            <v>INTERCOMPANY</v>
          </cell>
          <cell r="C1794" t="str">
            <v>INTERCOMPANY</v>
          </cell>
          <cell r="D1794" t="str">
            <v>OTHER (BANK CHARGES, DATA MIGRATION, RXD/UXD)</v>
          </cell>
          <cell r="E1794" t="str">
            <v>Other costs (NDDC, SXD, Legal, Unabs G&amp;A, Overhead Serv charge)</v>
          </cell>
          <cell r="F1794">
            <v>0</v>
          </cell>
        </row>
        <row r="1795">
          <cell r="A1795" t="str">
            <v>8ZNG0201NOIL778</v>
          </cell>
          <cell r="B1795" t="str">
            <v>OTHER COST</v>
          </cell>
          <cell r="C1795" t="str">
            <v>OTHER COST</v>
          </cell>
          <cell r="D1795" t="str">
            <v>MASTRO</v>
          </cell>
          <cell r="E1795" t="str">
            <v>Other costs (NDDC, SXD, Legal, Unabs G&amp;A, Overhead Serv charge)</v>
          </cell>
          <cell r="F1795">
            <v>0</v>
          </cell>
        </row>
        <row r="1796">
          <cell r="A1796" t="str">
            <v>8ZNG0201NOIL779</v>
          </cell>
          <cell r="B1796" t="str">
            <v>INTERCOMPANY</v>
          </cell>
          <cell r="C1796" t="str">
            <v>INTERCOMPANY</v>
          </cell>
          <cell r="D1796" t="str">
            <v>OTHER (BANK CHARGES, DATA MIGRATION, RXD/UXD)</v>
          </cell>
          <cell r="E1796" t="str">
            <v>Other costs (NDDC, SXD, Legal, Unabs G&amp;A, Overhead Serv charge)</v>
          </cell>
          <cell r="F1796">
            <v>0</v>
          </cell>
        </row>
        <row r="1797">
          <cell r="A1797" t="str">
            <v>8ZNG0201NOIL780</v>
          </cell>
          <cell r="B1797" t="str">
            <v>OTHER COST</v>
          </cell>
          <cell r="C1797" t="str">
            <v>OTHER COST</v>
          </cell>
          <cell r="D1797" t="str">
            <v>MASTRO</v>
          </cell>
          <cell r="E1797" t="str">
            <v>Other costs (NDDC, SXD, Legal, Unabs G&amp;A, Overhead Serv charge)</v>
          </cell>
          <cell r="F1797">
            <v>0</v>
          </cell>
        </row>
        <row r="1798">
          <cell r="A1798" t="str">
            <v>8ZNG0201NOIL810</v>
          </cell>
          <cell r="B1798" t="str">
            <v>OTHER COST</v>
          </cell>
          <cell r="C1798" t="str">
            <v>OTHER COST</v>
          </cell>
          <cell r="D1798" t="str">
            <v>MASTRO</v>
          </cell>
          <cell r="E1798" t="str">
            <v>Other costs (NDDC, SXD, Legal, Unabs G&amp;A, Overhead Serv charge)</v>
          </cell>
          <cell r="F1798">
            <v>0</v>
          </cell>
        </row>
        <row r="1799">
          <cell r="A1799" t="str">
            <v>8ZNG0201NOIL820</v>
          </cell>
          <cell r="B1799" t="str">
            <v>OTHER COST</v>
          </cell>
          <cell r="C1799" t="str">
            <v>OTHER COST</v>
          </cell>
          <cell r="D1799" t="str">
            <v>MASTRO</v>
          </cell>
          <cell r="E1799" t="str">
            <v>Other costs (NDDC, SXD, Legal, Unabs G&amp;A, Overhead Serv charge)</v>
          </cell>
          <cell r="F1799">
            <v>0</v>
          </cell>
        </row>
        <row r="1800">
          <cell r="A1800" t="str">
            <v>8ZNG0201OGBAIJV</v>
          </cell>
          <cell r="B1800" t="str">
            <v>OPEX</v>
          </cell>
          <cell r="C1800" t="str">
            <v>OPERATING COST</v>
          </cell>
          <cell r="D1800" t="str">
            <v>OPEX</v>
          </cell>
          <cell r="E1800" t="str">
            <v>OPEX</v>
          </cell>
          <cell r="F1800">
            <v>0</v>
          </cell>
        </row>
        <row r="1801">
          <cell r="A1801" t="str">
            <v>8ZNG0201OSHIEJV</v>
          </cell>
          <cell r="B1801" t="str">
            <v>OPEX</v>
          </cell>
          <cell r="C1801" t="str">
            <v>OPERATING COST</v>
          </cell>
          <cell r="D1801" t="str">
            <v>OPEX</v>
          </cell>
          <cell r="E1801" t="str">
            <v>OPEX</v>
          </cell>
          <cell r="F1801">
            <v>0</v>
          </cell>
        </row>
        <row r="1802">
          <cell r="A1802" t="str">
            <v>8ZNG0201TEBIDJV</v>
          </cell>
          <cell r="B1802" t="str">
            <v>OPEX</v>
          </cell>
          <cell r="C1802" t="str">
            <v>OPERATING COST</v>
          </cell>
          <cell r="D1802" t="str">
            <v>OPEX</v>
          </cell>
          <cell r="E1802" t="str">
            <v>OPEX</v>
          </cell>
          <cell r="F1802">
            <v>0</v>
          </cell>
        </row>
        <row r="1803">
          <cell r="A1803" t="str">
            <v>8ZNG0202NOIL100</v>
          </cell>
          <cell r="B1803" t="str">
            <v>OTHER COST</v>
          </cell>
          <cell r="C1803" t="str">
            <v>OTHER COST</v>
          </cell>
          <cell r="D1803" t="str">
            <v>MASTRO</v>
          </cell>
          <cell r="E1803" t="str">
            <v>Other costs (NDDC, SXD, Legal, Unabs G&amp;A, Overhead Serv charge)</v>
          </cell>
          <cell r="F1803">
            <v>0</v>
          </cell>
        </row>
        <row r="1804">
          <cell r="A1804" t="str">
            <v>8ZNG0202NOIL600</v>
          </cell>
          <cell r="B1804" t="str">
            <v>EXCHANGE DIFFERENCE</v>
          </cell>
          <cell r="C1804" t="str">
            <v>EXCHANGE DIFFERENCE</v>
          </cell>
          <cell r="D1804" t="str">
            <v>OTHER (BANK CHARGES, DATA MIGRATION, RXD/UXD)</v>
          </cell>
          <cell r="E1804" t="str">
            <v>Other costs (NDDC, SXD, Legal, Unabs G&amp;A, Overhead Serv charge)</v>
          </cell>
          <cell r="F1804">
            <v>0</v>
          </cell>
        </row>
        <row r="1805">
          <cell r="A1805" t="str">
            <v>8ZNG0202NOIL60M</v>
          </cell>
          <cell r="B1805" t="str">
            <v>EXCHANGE DIFFERENCE</v>
          </cell>
          <cell r="C1805" t="str">
            <v>EXCHANGE DIFFERENCE</v>
          </cell>
          <cell r="D1805" t="str">
            <v>OTHER (BANK CHARGES, DATA MIGRATION, RXD/UXD)</v>
          </cell>
          <cell r="E1805" t="str">
            <v>Other costs (NDDC, SXD, Legal, Unabs G&amp;A, Overhead Serv charge)</v>
          </cell>
          <cell r="F1805">
            <v>0</v>
          </cell>
        </row>
        <row r="1806">
          <cell r="A1806" t="str">
            <v>8ZNG0202NOILUXD</v>
          </cell>
          <cell r="B1806" t="str">
            <v>EXCHANGE DIFFERENCE</v>
          </cell>
          <cell r="C1806" t="str">
            <v>EXCHANGE DIFFERENCE</v>
          </cell>
          <cell r="D1806" t="str">
            <v>OTHER (BANK CHARGES, DATA MIGRATION, RXD/UXD)</v>
          </cell>
          <cell r="E1806" t="str">
            <v>Other costs (NDDC, SXD, Legal, Unabs G&amp;A, Overhead Serv charge)</v>
          </cell>
          <cell r="F1806">
            <v>0</v>
          </cell>
        </row>
        <row r="1807">
          <cell r="A1807" t="str">
            <v>8ZNG0204NOIL600</v>
          </cell>
          <cell r="B1807" t="str">
            <v>EXCHANGE DIFFERENCE</v>
          </cell>
          <cell r="C1807" t="str">
            <v>EXCHANGE DIFFERENCE</v>
          </cell>
          <cell r="D1807" t="str">
            <v>OTHER (BANK CHARGES, DATA MIGRATION, RXD/UXD)</v>
          </cell>
          <cell r="E1807" t="str">
            <v>Other costs (NDDC, SXD, Legal, Unabs G&amp;A, Overhead Serv charge)</v>
          </cell>
          <cell r="F1807">
            <v>0</v>
          </cell>
        </row>
        <row r="1808">
          <cell r="A1808" t="str">
            <v>8ZNG0204NOILUXD</v>
          </cell>
          <cell r="B1808" t="str">
            <v>EXCHANGE DIFFERENCE</v>
          </cell>
          <cell r="C1808" t="str">
            <v>EXCHANGE DIFFERENCE</v>
          </cell>
          <cell r="D1808" t="str">
            <v>OTHER (BANK CHARGES, DATA MIGRATION, RXD/UXD)</v>
          </cell>
          <cell r="E1808" t="str">
            <v>Other costs (NDDC, SXD, Legal, Unabs G&amp;A, Overhead Serv charge)</v>
          </cell>
          <cell r="F1808">
            <v>0</v>
          </cell>
        </row>
        <row r="1809">
          <cell r="A1809" t="str">
            <v>8ZNG0205NOIL010</v>
          </cell>
          <cell r="B1809" t="str">
            <v>UNABSORBED G&amp;A</v>
          </cell>
          <cell r="C1809" t="str">
            <v>UNABSORBED G&amp;A</v>
          </cell>
          <cell r="D1809" t="str">
            <v>UNABSORBED G&amp;A</v>
          </cell>
          <cell r="E1809" t="str">
            <v>Other costs (NDDC, SXD, Legal, Unabs G&amp;A, Overhead Serv charge)</v>
          </cell>
          <cell r="F1809">
            <v>0</v>
          </cell>
        </row>
        <row r="1810">
          <cell r="A1810" t="str">
            <v>8ZNG0205NOIL550</v>
          </cell>
          <cell r="B1810" t="str">
            <v>OTHER COST</v>
          </cell>
          <cell r="C1810" t="str">
            <v>OTHER COST</v>
          </cell>
          <cell r="D1810" t="str">
            <v>NDDC</v>
          </cell>
          <cell r="E1810" t="str">
            <v>Other costs (NDDC, SXD, Legal, Unabs G&amp;A, Overhead Serv charge)</v>
          </cell>
          <cell r="F1810">
            <v>0</v>
          </cell>
        </row>
        <row r="1811">
          <cell r="A1811" t="str">
            <v>8ZNG0205NOIL600</v>
          </cell>
          <cell r="B1811" t="str">
            <v>EXCHANGE DIFFERENCE</v>
          </cell>
          <cell r="C1811" t="str">
            <v>EXCHANGE DIFFERENCE</v>
          </cell>
          <cell r="D1811" t="str">
            <v>OTHER (BANK CHARGES, DATA MIGRATION, RXD/UXD)</v>
          </cell>
          <cell r="E1811" t="str">
            <v>Other costs (NDDC, SXD, Legal, Unabs G&amp;A, Overhead Serv charge)</v>
          </cell>
          <cell r="F1811">
            <v>0</v>
          </cell>
        </row>
        <row r="1812">
          <cell r="A1812" t="str">
            <v>8ZNG0205NOIL601</v>
          </cell>
          <cell r="B1812" t="str">
            <v>EXCHANGE DIFFERENCE</v>
          </cell>
          <cell r="C1812" t="str">
            <v>EXCHANGE DIFFERENCE</v>
          </cell>
          <cell r="D1812" t="str">
            <v>OTHER (BANK CHARGES, DATA MIGRATION, RXD/UXD)</v>
          </cell>
          <cell r="E1812" t="str">
            <v>Other costs (NDDC, SXD, Legal, Unabs G&amp;A, Overhead Serv charge)</v>
          </cell>
          <cell r="F1812">
            <v>0</v>
          </cell>
        </row>
        <row r="1813">
          <cell r="A1813" t="str">
            <v>8ZNG0205NOIL60M</v>
          </cell>
          <cell r="B1813" t="str">
            <v>EXCHANGE DIFFERENCE</v>
          </cell>
          <cell r="C1813" t="str">
            <v>EXCHANGE DIFFERENCE</v>
          </cell>
          <cell r="D1813" t="str">
            <v>OTHER (BANK CHARGES, DATA MIGRATION, RXD/UXD)</v>
          </cell>
          <cell r="E1813" t="str">
            <v>Other costs (NDDC, SXD, Legal, Unabs G&amp;A, Overhead Serv charge)</v>
          </cell>
          <cell r="F1813">
            <v>0</v>
          </cell>
        </row>
        <row r="1814">
          <cell r="A1814" t="str">
            <v>8ZNG0205NOIL611</v>
          </cell>
          <cell r="B1814" t="str">
            <v>CAPEX</v>
          </cell>
          <cell r="C1814" t="str">
            <v>DEVELOPMENT PLANT CONST. COST</v>
          </cell>
          <cell r="D1814" t="str">
            <v>NAOC JV WELLS</v>
          </cell>
          <cell r="E1814" t="str">
            <v>drilling NAOC JV</v>
          </cell>
          <cell r="F1814">
            <v>0</v>
          </cell>
        </row>
        <row r="1815">
          <cell r="A1815" t="str">
            <v>8ZNG0205NOIL615</v>
          </cell>
          <cell r="B1815" t="str">
            <v>UNABSORBED G&amp;A</v>
          </cell>
          <cell r="C1815" t="str">
            <v>UNABSORBED G&amp;A</v>
          </cell>
          <cell r="D1815" t="str">
            <v>UNABSORBED G&amp;A</v>
          </cell>
          <cell r="E1815" t="str">
            <v>Other costs (NDDC, SXD, Legal, Unabs G&amp;A, Overhead Serv charge)</v>
          </cell>
          <cell r="F1815">
            <v>0</v>
          </cell>
        </row>
        <row r="1816">
          <cell r="A1816" t="str">
            <v>8ZNG0205NOILUXD</v>
          </cell>
          <cell r="B1816" t="str">
            <v>EXCHANGE DIFFERENCE</v>
          </cell>
          <cell r="C1816" t="str">
            <v>EXCHANGE DIFFERENCE</v>
          </cell>
          <cell r="D1816" t="str">
            <v>OTHER (BANK CHARGES, DATA MIGRATION, RXD/UXD)</v>
          </cell>
          <cell r="E1816" t="str">
            <v>Other costs (NDDC, SXD, Legal, Unabs G&amp;A, Overhead Serv charge)</v>
          </cell>
          <cell r="F1816">
            <v>0</v>
          </cell>
        </row>
        <row r="1817">
          <cell r="A1817" t="str">
            <v>8ZNG0207NOIL010</v>
          </cell>
          <cell r="B1817" t="str">
            <v>UNABSORBED G&amp;A</v>
          </cell>
          <cell r="C1817" t="str">
            <v>UNABSORBED G&amp;A</v>
          </cell>
          <cell r="D1817" t="str">
            <v>UNABSORBED G&amp;A</v>
          </cell>
          <cell r="E1817" t="str">
            <v>Other costs (NDDC, SXD, Legal, Unabs G&amp;A, Overhead Serv charge)</v>
          </cell>
          <cell r="F1817">
            <v>0</v>
          </cell>
        </row>
        <row r="1818">
          <cell r="A1818" t="str">
            <v>8ZNG0207NOIL600</v>
          </cell>
          <cell r="B1818" t="str">
            <v>EXCHANGE DIFFERENCE</v>
          </cell>
          <cell r="C1818" t="str">
            <v>EXCHANGE DIFFERENCE</v>
          </cell>
          <cell r="D1818" t="str">
            <v>OTHER (BANK CHARGES, DATA MIGRATION, RXD/UXD)</v>
          </cell>
          <cell r="E1818" t="str">
            <v>Other costs (NDDC, SXD, Legal, Unabs G&amp;A, Overhead Serv charge)</v>
          </cell>
          <cell r="F1818">
            <v>0</v>
          </cell>
        </row>
        <row r="1819">
          <cell r="A1819" t="str">
            <v>8ZNG0207NOILUXD</v>
          </cell>
          <cell r="B1819" t="str">
            <v>EXCHANGE DIFFERENCE</v>
          </cell>
          <cell r="C1819" t="str">
            <v>EXCHANGE DIFFERENCE</v>
          </cell>
          <cell r="D1819" t="str">
            <v>OTHER (BANK CHARGES, DATA MIGRATION, RXD/UXD)</v>
          </cell>
          <cell r="E1819" t="str">
            <v>Other costs (NDDC, SXD, Legal, Unabs G&amp;A, Overhead Serv charge)</v>
          </cell>
          <cell r="F1819">
            <v>0</v>
          </cell>
        </row>
        <row r="1820">
          <cell r="A1820" t="str">
            <v>8ZNG0209NDDC110</v>
          </cell>
          <cell r="B1820" t="str">
            <v>OTHER COST</v>
          </cell>
          <cell r="C1820" t="str">
            <v>OTHER COST</v>
          </cell>
          <cell r="D1820" t="str">
            <v>NDDC</v>
          </cell>
          <cell r="E1820" t="str">
            <v>Other costs (NDDC, SXD, Legal, Unabs G&amp;A, Overhead Serv charge)</v>
          </cell>
          <cell r="F1820">
            <v>0</v>
          </cell>
        </row>
        <row r="1821">
          <cell r="A1821" t="str">
            <v>8ZNG0209NIPP010</v>
          </cell>
          <cell r="B1821" t="str">
            <v>UNABSORBED G&amp;A</v>
          </cell>
          <cell r="C1821" t="str">
            <v>UNABSORBED G&amp;A</v>
          </cell>
          <cell r="D1821" t="str">
            <v>UNABSORBED G&amp;A</v>
          </cell>
          <cell r="E1821" t="str">
            <v>Other costs (NDDC, SXD, Legal, Unabs G&amp;A, Overhead Serv charge)</v>
          </cell>
          <cell r="F1821">
            <v>0</v>
          </cell>
        </row>
        <row r="1822">
          <cell r="A1822" t="str">
            <v>8ZNG0209NIPP600</v>
          </cell>
          <cell r="B1822" t="str">
            <v>EXCHANGE DIFFERENCE</v>
          </cell>
          <cell r="C1822" t="str">
            <v>EXCHANGE DIFFERENCE</v>
          </cell>
          <cell r="D1822" t="str">
            <v>OTHER (BANK CHARGES, DATA MIGRATION, RXD/UXD)</v>
          </cell>
          <cell r="E1822" t="str">
            <v>Other costs (NDDC, SXD, Legal, Unabs G&amp;A, Overhead Serv charge)</v>
          </cell>
          <cell r="F1822">
            <v>0</v>
          </cell>
        </row>
        <row r="1823">
          <cell r="A1823" t="str">
            <v>8ZNG0209NIPPUXD</v>
          </cell>
          <cell r="B1823" t="str">
            <v>EXCHANGE DIFFERENCE</v>
          </cell>
          <cell r="C1823" t="str">
            <v>EXCHANGE DIFFERENCE</v>
          </cell>
          <cell r="D1823" t="str">
            <v>OTHER (BANK CHARGES, DATA MIGRATION, RXD/UXD)</v>
          </cell>
          <cell r="E1823" t="str">
            <v>Other costs (NDDC, SXD, Legal, Unabs G&amp;A, Overhead Serv charge)</v>
          </cell>
          <cell r="F1823">
            <v>0</v>
          </cell>
        </row>
        <row r="1824">
          <cell r="A1824" t="str">
            <v>8ZNG0210NOIL6A0</v>
          </cell>
          <cell r="B1824" t="str">
            <v>EXCHANGE DIFFERENCE</v>
          </cell>
          <cell r="C1824" t="str">
            <v>EXCHANGE DIFFERENCE</v>
          </cell>
          <cell r="D1824" t="str">
            <v>OTHER (BANK CHARGES, DATA MIGRATION, RXD/UXD)</v>
          </cell>
          <cell r="E1824" t="str">
            <v>Other costs (NDDC, SXD, Legal, Unabs G&amp;A, Overhead Serv charge)</v>
          </cell>
          <cell r="F1824">
            <v>0</v>
          </cell>
        </row>
        <row r="1825">
          <cell r="A1825" t="str">
            <v>8ZNG0210NOILM10</v>
          </cell>
          <cell r="B1825" t="str">
            <v>UNABSORBED G&amp;A</v>
          </cell>
          <cell r="C1825" t="str">
            <v>UNABSORBED G&amp;A</v>
          </cell>
          <cell r="D1825" t="str">
            <v>UNABSORBED G&amp;A</v>
          </cell>
          <cell r="E1825" t="str">
            <v>Other costs (NDDC, SXD, Legal, Unabs G&amp;A, Overhead Serv charge)</v>
          </cell>
          <cell r="F1825">
            <v>0</v>
          </cell>
        </row>
        <row r="1826">
          <cell r="A1826" t="str">
            <v>8ZNG0210P282UXD</v>
          </cell>
          <cell r="B1826" t="str">
            <v>EXCHANGE DIFFERENCE</v>
          </cell>
          <cell r="C1826" t="str">
            <v>EXCHANGE DIFFERENCE</v>
          </cell>
          <cell r="D1826" t="str">
            <v>OTHER (BANK CHARGES, DATA MIGRATION, RXD/UXD)</v>
          </cell>
          <cell r="E1826" t="str">
            <v>Other costs (NDDC, SXD, Legal, Unabs G&amp;A, Overhead Serv charge)</v>
          </cell>
          <cell r="F1826">
            <v>0</v>
          </cell>
        </row>
        <row r="1827">
          <cell r="A1827" t="str">
            <v>8ZNG0211NOIL6CB</v>
          </cell>
          <cell r="B1827" t="str">
            <v>EXCHANGE DIFFERENCE</v>
          </cell>
          <cell r="C1827" t="str">
            <v>EXCHANGE DIFFERENCE</v>
          </cell>
          <cell r="D1827" t="str">
            <v>OTHER (BANK CHARGES, DATA MIGRATION, RXD/UXD)</v>
          </cell>
          <cell r="E1827" t="str">
            <v>Other costs (NDDC, SXD, Legal, Unabs G&amp;A, Overhead Serv charge)</v>
          </cell>
          <cell r="F1827">
            <v>0</v>
          </cell>
        </row>
        <row r="1828">
          <cell r="A1828" t="str">
            <v>8ZNG0211NOILC10</v>
          </cell>
          <cell r="B1828" t="str">
            <v>UNABSORBED G&amp;A</v>
          </cell>
          <cell r="C1828" t="str">
            <v>UNABSORBED G&amp;A</v>
          </cell>
          <cell r="D1828" t="str">
            <v>UNABSORBED G&amp;A</v>
          </cell>
          <cell r="E1828" t="str">
            <v>Other costs (NDDC, SXD, Legal, Unabs G&amp;A, Overhead Serv charge)</v>
          </cell>
          <cell r="F1828">
            <v>0</v>
          </cell>
        </row>
        <row r="1829">
          <cell r="A1829" t="str">
            <v>8ZNG0211P135UXD</v>
          </cell>
          <cell r="B1829" t="str">
            <v>EXCHANGE DIFFERENCE</v>
          </cell>
          <cell r="C1829" t="str">
            <v>EXCHANGE DIFFERENCE</v>
          </cell>
          <cell r="D1829" t="str">
            <v>OTHER (BANK CHARGES, DATA MIGRATION, RXD/UXD)</v>
          </cell>
          <cell r="E1829" t="str">
            <v>Other costs (NDDC, SXD, Legal, Unabs G&amp;A, Overhead Serv charge)</v>
          </cell>
          <cell r="F1829">
            <v>0</v>
          </cell>
        </row>
        <row r="1830">
          <cell r="A1830" t="str">
            <v>8ZNG0213NLMC010</v>
          </cell>
          <cell r="B1830" t="str">
            <v>UNABSORBED G&amp;A</v>
          </cell>
          <cell r="C1830" t="str">
            <v>UNABSORBED G&amp;A</v>
          </cell>
          <cell r="D1830" t="str">
            <v>UNABSORBED G&amp;A</v>
          </cell>
          <cell r="E1830" t="str">
            <v>Other costs (NDDC, SXD, Legal, Unabs G&amp;A, Overhead Serv charge)</v>
          </cell>
          <cell r="F1830">
            <v>0</v>
          </cell>
        </row>
        <row r="1831">
          <cell r="A1831" t="str">
            <v>8ZNG0213NOIL600</v>
          </cell>
          <cell r="B1831" t="str">
            <v>EXCHANGE DIFFERENCE</v>
          </cell>
          <cell r="C1831" t="str">
            <v>EXCHANGE DIFFERENCE</v>
          </cell>
          <cell r="D1831" t="str">
            <v>OTHER (BANK CHARGES, DATA MIGRATION, RXD/UXD)</v>
          </cell>
          <cell r="E1831" t="str">
            <v>Other costs (NDDC, SXD, Legal, Unabs G&amp;A, Overhead Serv charge)</v>
          </cell>
          <cell r="F1831">
            <v>0</v>
          </cell>
        </row>
        <row r="1832">
          <cell r="A1832" t="str">
            <v>8ZNG0213NOILUXD</v>
          </cell>
          <cell r="B1832" t="str">
            <v>EXCHANGE DIFFERENCE</v>
          </cell>
          <cell r="C1832" t="str">
            <v>EXCHANGE DIFFERENCE</v>
          </cell>
          <cell r="D1832" t="str">
            <v>OTHER (BANK CHARGES, DATA MIGRATION, RXD/UXD)</v>
          </cell>
          <cell r="E1832" t="str">
            <v>Other costs (NDDC, SXD, Legal, Unabs G&amp;A, Overhead Serv charge)</v>
          </cell>
          <cell r="F1832">
            <v>0</v>
          </cell>
        </row>
        <row r="1833">
          <cell r="A1833" t="str">
            <v>8ZNG0215NAOC600</v>
          </cell>
          <cell r="B1833" t="str">
            <v>EXCHANGE DIFFERENCE</v>
          </cell>
          <cell r="C1833" t="str">
            <v>EXCHANGE DIFFERENCE</v>
          </cell>
          <cell r="D1833" t="str">
            <v>OTHER (BANK CHARGES, DATA MIGRATION, RXD/UXD)</v>
          </cell>
          <cell r="E1833" t="str">
            <v>Other costs (NDDC, SXD, Legal, Unabs G&amp;A, Overhead Serv charge)</v>
          </cell>
          <cell r="F1833">
            <v>0</v>
          </cell>
        </row>
        <row r="1834">
          <cell r="A1834" t="str">
            <v>8ZNG0215NOILUXD</v>
          </cell>
          <cell r="B1834" t="str">
            <v>EXCHANGE DIFFERENCE</v>
          </cell>
          <cell r="C1834" t="str">
            <v>EXCHANGE DIFFERENCE</v>
          </cell>
          <cell r="D1834" t="str">
            <v>OTHER (BANK CHARGES, DATA MIGRATION, RXD/UXD)</v>
          </cell>
          <cell r="E1834" t="str">
            <v>Other costs (NDDC, SXD, Legal, Unabs G&amp;A, Overhead Serv charge)</v>
          </cell>
          <cell r="F1834">
            <v>0</v>
          </cell>
        </row>
        <row r="1835">
          <cell r="A1835" t="str">
            <v>8ZNG0217NAOC010</v>
          </cell>
          <cell r="B1835" t="str">
            <v>UNABSORBED G&amp;A</v>
          </cell>
          <cell r="C1835" t="str">
            <v>UNABSORBED G&amp;A</v>
          </cell>
          <cell r="D1835" t="str">
            <v>UNABSORBED G&amp;A</v>
          </cell>
          <cell r="E1835" t="str">
            <v>Other costs (NDDC, SXD, Legal, Unabs G&amp;A, Overhead Serv charge)</v>
          </cell>
          <cell r="F1835">
            <v>0</v>
          </cell>
        </row>
        <row r="1836">
          <cell r="A1836" t="str">
            <v>8ZNG0217NLMC550</v>
          </cell>
          <cell r="B1836" t="str">
            <v>OTHER COST</v>
          </cell>
          <cell r="C1836" t="str">
            <v>OTHER COST</v>
          </cell>
          <cell r="D1836" t="str">
            <v>NDDC</v>
          </cell>
          <cell r="E1836" t="str">
            <v>Other costs (NDDC, SXD, Legal, Unabs G&amp;A, Overhead Serv charge)</v>
          </cell>
          <cell r="F1836">
            <v>0</v>
          </cell>
        </row>
        <row r="1837">
          <cell r="A1837" t="str">
            <v>8ZNG0217NOIL60</v>
          </cell>
          <cell r="B1837" t="str">
            <v>EXCHANGE DIFFERENCE</v>
          </cell>
          <cell r="C1837" t="str">
            <v>EXCHANGE DIFFERENCE</v>
          </cell>
          <cell r="D1837" t="str">
            <v>OTHER (BANK CHARGES, DATA MIGRATION, RXD/UXD)</v>
          </cell>
          <cell r="E1837" t="str">
            <v>Other costs (NDDC, SXD, Legal, Unabs G&amp;A, Overhead Serv charge)</v>
          </cell>
          <cell r="F1837">
            <v>0</v>
          </cell>
        </row>
        <row r="1838">
          <cell r="A1838" t="str">
            <v>8ZNG0217NOILUXD</v>
          </cell>
          <cell r="B1838" t="str">
            <v>EXCHANGE DIFFERENCE</v>
          </cell>
          <cell r="C1838" t="str">
            <v>EXCHANGE DIFFERENCE</v>
          </cell>
          <cell r="D1838" t="str">
            <v>OTHER (BANK CHARGES, DATA MIGRATION, RXD/UXD)</v>
          </cell>
          <cell r="E1838" t="str">
            <v>Other costs (NDDC, SXD, Legal, Unabs G&amp;A, Overhead Serv charge)</v>
          </cell>
          <cell r="F1838">
            <v>0</v>
          </cell>
        </row>
        <row r="1839">
          <cell r="A1839" t="str">
            <v>8ZNG0221NDDC100</v>
          </cell>
          <cell r="B1839" t="str">
            <v>OTHER COST</v>
          </cell>
          <cell r="C1839" t="str">
            <v>OTHER COST</v>
          </cell>
          <cell r="D1839" t="str">
            <v>NDDC</v>
          </cell>
          <cell r="E1839" t="str">
            <v>Other costs (NDDC, SXD, Legal, Unabs G&amp;A, Overhead Serv charge)</v>
          </cell>
          <cell r="F1839">
            <v>0</v>
          </cell>
        </row>
        <row r="1840">
          <cell r="A1840" t="str">
            <v>8ZNG0221NOILUXD</v>
          </cell>
          <cell r="B1840" t="str">
            <v>EXCHANGE DIFFERENCE</v>
          </cell>
          <cell r="C1840" t="str">
            <v>EXCHANGE DIFFERENCE</v>
          </cell>
          <cell r="D1840" t="str">
            <v>OTHER (BANK CHARGES, DATA MIGRATION, RXD/UXD)</v>
          </cell>
          <cell r="E1840" t="str">
            <v>Other costs (NDDC, SXD, Legal, Unabs G&amp;A, Overhead Serv charge)</v>
          </cell>
          <cell r="F1840">
            <v>0</v>
          </cell>
        </row>
        <row r="1841">
          <cell r="A1841" t="str">
            <v>8ZNG0221OVRH010</v>
          </cell>
          <cell r="B1841" t="str">
            <v>UNABSORBED G&amp;A</v>
          </cell>
          <cell r="C1841" t="str">
            <v>UNABSORBED G&amp;A</v>
          </cell>
          <cell r="D1841" t="str">
            <v>UNABSORBED G&amp;A</v>
          </cell>
          <cell r="E1841" t="str">
            <v>Other costs (NDDC, SXD, Legal, Unabs G&amp;A, Overhead Serv charge)</v>
          </cell>
          <cell r="F1841">
            <v>0</v>
          </cell>
        </row>
        <row r="1842">
          <cell r="A1842" t="str">
            <v>8ZNG0221RXD0600</v>
          </cell>
          <cell r="B1842" t="str">
            <v>EXCHANGE DIFFERENCE</v>
          </cell>
          <cell r="C1842" t="str">
            <v>EXCHANGE DIFFERENCE</v>
          </cell>
          <cell r="D1842" t="str">
            <v>OTHER (BANK CHARGES, DATA MIGRATION, RXD/UXD)</v>
          </cell>
          <cell r="E1842" t="str">
            <v>Other costs (NDDC, SXD, Legal, Unabs G&amp;A, Overhead Serv charge)</v>
          </cell>
          <cell r="F1842">
            <v>0</v>
          </cell>
        </row>
        <row r="1843">
          <cell r="A1843" t="str">
            <v>8ZNG0223NDDC103</v>
          </cell>
          <cell r="B1843" t="str">
            <v>OTHER COST</v>
          </cell>
          <cell r="C1843" t="str">
            <v>OTHER COST</v>
          </cell>
          <cell r="D1843" t="str">
            <v>NDDC</v>
          </cell>
          <cell r="E1843" t="str">
            <v>Other costs (NDDC, SXD, Legal, Unabs G&amp;A, Overhead Serv charge)</v>
          </cell>
          <cell r="F1843">
            <v>0</v>
          </cell>
        </row>
        <row r="1844">
          <cell r="A1844" t="str">
            <v>8ZNG0223NOILUXD</v>
          </cell>
          <cell r="B1844" t="str">
            <v>EXCHANGE DIFFERENCE</v>
          </cell>
          <cell r="C1844" t="str">
            <v>EXCHANGE DIFFERENCE</v>
          </cell>
          <cell r="D1844" t="str">
            <v>OTHER (BANK CHARGES, DATA MIGRATION, RXD/UXD)</v>
          </cell>
          <cell r="E1844" t="str">
            <v>Other costs (NDDC, SXD, Legal, Unabs G&amp;A, Overhead Serv charge)</v>
          </cell>
          <cell r="F1844">
            <v>0</v>
          </cell>
        </row>
        <row r="1845">
          <cell r="A1845" t="str">
            <v>8ZNG0223OVRH010</v>
          </cell>
          <cell r="B1845" t="str">
            <v>UNABSORBED G&amp;A</v>
          </cell>
          <cell r="C1845" t="str">
            <v>UNABSORBED G&amp;A</v>
          </cell>
          <cell r="D1845" t="str">
            <v>UNABSORBED G&amp;A</v>
          </cell>
          <cell r="E1845" t="str">
            <v>Other costs (NDDC, SXD, Legal, Unabs G&amp;A, Overhead Serv charge)</v>
          </cell>
          <cell r="F1845">
            <v>0</v>
          </cell>
        </row>
        <row r="1846">
          <cell r="A1846" t="str">
            <v>8ZNG0223RXD0600</v>
          </cell>
          <cell r="B1846" t="str">
            <v>EXCHANGE DIFFERENCE</v>
          </cell>
          <cell r="C1846" t="str">
            <v>EXCHANGE DIFFERENCE</v>
          </cell>
          <cell r="D1846" t="str">
            <v>OTHER (BANK CHARGES, DATA MIGRATION, RXD/UXD)</v>
          </cell>
          <cell r="E1846" t="str">
            <v>Other costs (NDDC, SXD, Legal, Unabs G&amp;A, Overhead Serv charge)</v>
          </cell>
          <cell r="F1846">
            <v>0</v>
          </cell>
        </row>
        <row r="1847">
          <cell r="A1847" t="str">
            <v>8ZNG0225NDDC101</v>
          </cell>
          <cell r="B1847" t="str">
            <v>OTHER COST</v>
          </cell>
          <cell r="C1847" t="str">
            <v>OTHER COST</v>
          </cell>
          <cell r="D1847" t="str">
            <v>NDDC</v>
          </cell>
          <cell r="E1847" t="str">
            <v>Other costs (NDDC, SXD, Legal, Unabs G&amp;A, Overhead Serv charge)</v>
          </cell>
          <cell r="F1847">
            <v>0</v>
          </cell>
        </row>
        <row r="1848">
          <cell r="A1848" t="str">
            <v>8ZNG0225NOILUXD</v>
          </cell>
          <cell r="B1848" t="str">
            <v>EXCHANGE DIFFERENCE</v>
          </cell>
          <cell r="C1848" t="str">
            <v>EXCHANGE DIFFERENCE</v>
          </cell>
          <cell r="D1848" t="str">
            <v>OTHER (BANK CHARGES, DATA MIGRATION, RXD/UXD)</v>
          </cell>
          <cell r="E1848" t="str">
            <v>Other costs (NDDC, SXD, Legal, Unabs G&amp;A, Overhead Serv charge)</v>
          </cell>
          <cell r="F1848">
            <v>0</v>
          </cell>
        </row>
        <row r="1849">
          <cell r="A1849" t="str">
            <v>8ZNG0225OVRH010</v>
          </cell>
          <cell r="B1849" t="str">
            <v>UNABSORBED G&amp;A</v>
          </cell>
          <cell r="C1849" t="str">
            <v>UNABSORBED G&amp;A</v>
          </cell>
          <cell r="D1849" t="str">
            <v>UNABSORBED G&amp;A</v>
          </cell>
          <cell r="E1849" t="str">
            <v>Other costs (NDDC, SXD, Legal, Unabs G&amp;A, Overhead Serv charge)</v>
          </cell>
          <cell r="F1849">
            <v>0</v>
          </cell>
        </row>
        <row r="1850">
          <cell r="A1850" t="str">
            <v>8ZNG0225RXD0600</v>
          </cell>
          <cell r="B1850" t="str">
            <v>EXCHANGE DIFFERENCE</v>
          </cell>
          <cell r="C1850" t="str">
            <v>EXCHANGE DIFFERENCE</v>
          </cell>
          <cell r="D1850" t="str">
            <v>OTHER (BANK CHARGES, DATA MIGRATION, RXD/UXD)</v>
          </cell>
          <cell r="E1850" t="str">
            <v>Other costs (NDDC, SXD, Legal, Unabs G&amp;A, Overhead Serv charge)</v>
          </cell>
          <cell r="F1850">
            <v>0</v>
          </cell>
        </row>
        <row r="1851">
          <cell r="A1851" t="str">
            <v>8ZNG0227NDDC102</v>
          </cell>
          <cell r="B1851" t="str">
            <v>OTHER COST</v>
          </cell>
          <cell r="C1851" t="str">
            <v>OTHER COST</v>
          </cell>
          <cell r="D1851" t="str">
            <v>NDDC</v>
          </cell>
          <cell r="E1851" t="str">
            <v>Other costs (NDDC, SXD, Legal, Unabs G&amp;A, Overhead Serv charge)</v>
          </cell>
          <cell r="F1851">
            <v>0</v>
          </cell>
        </row>
        <row r="1852">
          <cell r="A1852" t="str">
            <v>8ZNG0227NOILUXD</v>
          </cell>
          <cell r="B1852" t="str">
            <v>EXCHANGE DIFFERENCE</v>
          </cell>
          <cell r="C1852" t="str">
            <v>EXCHANGE DIFFERENCE</v>
          </cell>
          <cell r="D1852" t="str">
            <v>OTHER (BANK CHARGES, DATA MIGRATION, RXD/UXD)</v>
          </cell>
          <cell r="E1852" t="str">
            <v>Other costs (NDDC, SXD, Legal, Unabs G&amp;A, Overhead Serv charge)</v>
          </cell>
          <cell r="F1852">
            <v>0</v>
          </cell>
        </row>
        <row r="1853">
          <cell r="A1853" t="str">
            <v>8ZNG0227OVRH010</v>
          </cell>
          <cell r="B1853" t="str">
            <v>UNABSORBED G&amp;A</v>
          </cell>
          <cell r="C1853" t="str">
            <v>UNABSORBED G&amp;A</v>
          </cell>
          <cell r="D1853" t="str">
            <v>UNABSORBED G&amp;A</v>
          </cell>
          <cell r="E1853" t="str">
            <v>Other costs (NDDC, SXD, Legal, Unabs G&amp;A, Overhead Serv charge)</v>
          </cell>
          <cell r="F1853">
            <v>0</v>
          </cell>
        </row>
        <row r="1854">
          <cell r="A1854" t="str">
            <v>8ZNG0227RXD0600</v>
          </cell>
          <cell r="B1854" t="str">
            <v>EXCHANGE DIFFERENCE</v>
          </cell>
          <cell r="C1854" t="str">
            <v>EXCHANGE DIFFERENCE</v>
          </cell>
          <cell r="D1854" t="str">
            <v>OTHER (BANK CHARGES, DATA MIGRATION, RXD/UXD)</v>
          </cell>
          <cell r="E1854" t="str">
            <v>Other costs (NDDC, SXD, Legal, Unabs G&amp;A, Overhead Serv charge)</v>
          </cell>
          <cell r="F1854">
            <v>0</v>
          </cell>
        </row>
        <row r="1855">
          <cell r="A1855" t="str">
            <v>8ZNG0231NDDC100</v>
          </cell>
          <cell r="B1855" t="str">
            <v>OTHER COST</v>
          </cell>
          <cell r="C1855" t="str">
            <v>OTHER COST</v>
          </cell>
          <cell r="D1855" t="str">
            <v>NDDC</v>
          </cell>
          <cell r="E1855" t="str">
            <v>Other costs (NDDC, SXD, Legal, Unabs G&amp;A, Overhead Serv charge)</v>
          </cell>
          <cell r="F1855">
            <v>0</v>
          </cell>
        </row>
        <row r="1856">
          <cell r="A1856" t="str">
            <v>8ZNG0231NOILUXD</v>
          </cell>
          <cell r="B1856" t="str">
            <v>EXCHANGE DIFFERENCE</v>
          </cell>
          <cell r="C1856" t="str">
            <v>EXCHANGE DIFFERENCE</v>
          </cell>
          <cell r="D1856" t="str">
            <v>OTHER (BANK CHARGES, DATA MIGRATION, RXD/UXD)</v>
          </cell>
          <cell r="E1856" t="str">
            <v>Other costs (NDDC, SXD, Legal, Unabs G&amp;A, Overhead Serv charge)</v>
          </cell>
          <cell r="F1856">
            <v>0</v>
          </cell>
        </row>
        <row r="1857">
          <cell r="A1857" t="str">
            <v>8ZNG0231OVRH010</v>
          </cell>
          <cell r="B1857" t="str">
            <v>OPEX</v>
          </cell>
          <cell r="C1857" t="str">
            <v>OPERATING COST</v>
          </cell>
          <cell r="D1857" t="str">
            <v>OPEX</v>
          </cell>
          <cell r="E1857" t="str">
            <v>OPEX</v>
          </cell>
          <cell r="F1857">
            <v>0</v>
          </cell>
        </row>
        <row r="1858">
          <cell r="A1858" t="str">
            <v>8ZNG0231RXD0600</v>
          </cell>
          <cell r="B1858" t="str">
            <v>EXCHANGE DIFFERENCE</v>
          </cell>
          <cell r="C1858" t="str">
            <v>EXCHANGE DIFFERENCE</v>
          </cell>
          <cell r="D1858" t="str">
            <v>OTHER (BANK CHARGES, DATA MIGRATION, RXD/UXD)</v>
          </cell>
          <cell r="E1858" t="str">
            <v>Other costs (NDDC, SXD, Legal, Unabs G&amp;A, Overhead Serv charge)</v>
          </cell>
          <cell r="F1858">
            <v>0</v>
          </cell>
        </row>
        <row r="1859">
          <cell r="A1859" t="str">
            <v>8ZNG0233NDDC100</v>
          </cell>
          <cell r="B1859" t="str">
            <v>OTHER COST</v>
          </cell>
          <cell r="C1859" t="str">
            <v>OTHER COST</v>
          </cell>
          <cell r="D1859" t="str">
            <v>NDDC</v>
          </cell>
          <cell r="E1859" t="str">
            <v>Other costs (NDDC, SXD, Legal, Unabs G&amp;A, Overhead Serv charge)</v>
          </cell>
          <cell r="F1859">
            <v>0</v>
          </cell>
        </row>
        <row r="1860">
          <cell r="A1860" t="str">
            <v>8ZNG0233NOILUXD</v>
          </cell>
          <cell r="B1860" t="str">
            <v>EXCHANGE DIFFERENCE</v>
          </cell>
          <cell r="C1860" t="str">
            <v>EXCHANGE DIFFERENCE</v>
          </cell>
          <cell r="D1860" t="str">
            <v>OTHER (BANK CHARGES, DATA MIGRATION, RXD/UXD)</v>
          </cell>
          <cell r="E1860" t="str">
            <v>Other costs (NDDC, SXD, Legal, Unabs G&amp;A, Overhead Serv charge)</v>
          </cell>
          <cell r="F1860">
            <v>0</v>
          </cell>
        </row>
        <row r="1861">
          <cell r="A1861" t="str">
            <v>8ZNG0233RXD0600</v>
          </cell>
          <cell r="B1861" t="str">
            <v>EXCHANGE DIFFERENCE</v>
          </cell>
          <cell r="C1861" t="str">
            <v>EXCHANGE DIFFERENCE</v>
          </cell>
          <cell r="D1861" t="str">
            <v>OTHER (BANK CHARGES, DATA MIGRATION, RXD/UXD)</v>
          </cell>
          <cell r="E1861" t="str">
            <v>Other costs (NDDC, SXD, Legal, Unabs G&amp;A, Overhead Serv charge)</v>
          </cell>
          <cell r="F1861">
            <v>0</v>
          </cell>
        </row>
        <row r="1862">
          <cell r="A1862" t="str">
            <v>8ZNG0235NOILUXD</v>
          </cell>
          <cell r="B1862" t="str">
            <v>EXCHANGE DIFFERENCE</v>
          </cell>
          <cell r="C1862" t="str">
            <v>EXCHANGE DIFFERENCE</v>
          </cell>
          <cell r="D1862" t="str">
            <v>OTHER (BANK CHARGES, DATA MIGRATION, RXD/UXD)</v>
          </cell>
          <cell r="E1862" t="str">
            <v>Other costs (NDDC, SXD, Legal, Unabs G&amp;A, Overhead Serv charge)</v>
          </cell>
          <cell r="F1862">
            <v>0</v>
          </cell>
        </row>
        <row r="1863">
          <cell r="A1863" t="str">
            <v>8ZNG0235RXD0600</v>
          </cell>
          <cell r="B1863" t="str">
            <v>EXCHANGE DIFFERENCE</v>
          </cell>
          <cell r="C1863" t="str">
            <v>EXCHANGE DIFFERENCE</v>
          </cell>
          <cell r="D1863" t="str">
            <v>OTHER (BANK CHARGES, DATA MIGRATION, RXD/UXD)</v>
          </cell>
          <cell r="E1863" t="str">
            <v>Other costs (NDDC, SXD, Legal, Unabs G&amp;A, Overhead Serv charge)</v>
          </cell>
          <cell r="F1863">
            <v>0</v>
          </cell>
        </row>
        <row r="1864">
          <cell r="A1864" t="str">
            <v>9ZNG0201NOIL979</v>
          </cell>
          <cell r="B1864" t="str">
            <v>OTHER COST</v>
          </cell>
          <cell r="C1864" t="str">
            <v>OTHER COST</v>
          </cell>
          <cell r="D1864" t="str">
            <v>OTHER (BANK CHARGES, DATA MIGRATION, RXD/UXD)</v>
          </cell>
          <cell r="E1864" t="str">
            <v>Other costs (NDDC, SXD, Legal, Unabs G&amp;A, Overhead Serv charge)</v>
          </cell>
          <cell r="F1864">
            <v>0</v>
          </cell>
        </row>
      </sheetData>
      <sheetData sheetId="7"/>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ivityData"/>
      <sheetName val="AFE"/>
      <sheetName val="Sheet1 (2)"/>
      <sheetName val="EXP PLAN"/>
      <sheetName val="Sheet1"/>
      <sheetName val="DATAMAREND"/>
      <sheetName val="Accruals mar03"/>
      <sheetName val="BUDGET 2003"/>
      <sheetName val="CD Projects od 2003"/>
      <sheetName val="LIST STAFF"/>
      <sheetName val="FLARE"/>
      <sheetName val="Accruals 2002 Dec"/>
      <sheetName val="do not Delete"/>
      <sheetName val="BALSHEET TEMPLATE"/>
      <sheetName val="LCY BALSHEET WKS"/>
      <sheetName val="POM-AFE"/>
      <sheetName val="values"/>
      <sheetName val="1997"/>
      <sheetName val="Overhead Summary"/>
      <sheetName val="Final"/>
      <sheetName val="Sheet6"/>
      <sheetName val="Eng Rate Summary (Primary)"/>
      <sheetName val="NGL OPEX"/>
      <sheetName val="Codes"/>
      <sheetName val="Sheet4"/>
      <sheetName val="accruals Feb02"/>
      <sheetName val="APPACRDET01"/>
      <sheetName val="Perf by BH"/>
      <sheetName val="Reservoir Summary Data"/>
      <sheetName val="Vivaldi Hub 1.3 tcf"/>
      <sheetName val="Rates"/>
      <sheetName val="Sheet1_(2)"/>
      <sheetName val="EXP_PLAN"/>
      <sheetName val="Accruals_mar03"/>
      <sheetName val="BUDGET_2003"/>
      <sheetName val="CD_Projects_od_2003"/>
      <sheetName val="LIST_STAFF"/>
      <sheetName val="BALSHEET_TEMPLATE"/>
      <sheetName val="LCY_BALSHEET_WKS"/>
      <sheetName val="Accruals_2002_Dec"/>
      <sheetName val="do_not_Delete"/>
      <sheetName val="Overhead_Summary"/>
      <sheetName val="Eng_Rate_Summary_(Primary)"/>
      <sheetName val="NGL_OPEX"/>
      <sheetName val="accruals_Feb02"/>
      <sheetName val="Perf_by_BH"/>
      <sheetName val="Reservoir_Summary_Data"/>
      <sheetName val="Vivaldi_Hub_1_3_tcf"/>
      <sheetName val="Sheet1_(2)1"/>
      <sheetName val="EXP_PLAN1"/>
      <sheetName val="Accruals_mar031"/>
      <sheetName val="BUDGET_20031"/>
      <sheetName val="CD_Projects_od_20031"/>
      <sheetName val="LIST_STAFF1"/>
      <sheetName val="BALSHEET_TEMPLATE1"/>
      <sheetName val="LCY_BALSHEET_WKS1"/>
      <sheetName val="Accruals_2002_Dec1"/>
      <sheetName val="do_not_Delete1"/>
      <sheetName val="Overhead_Summary1"/>
      <sheetName val="Eng_Rate_Summary_(Primary)1"/>
      <sheetName val="NGL_OPEX1"/>
      <sheetName val="accruals_Feb021"/>
      <sheetName val="Perf_by_BH1"/>
      <sheetName val="Reservoir_Summary_Data1"/>
      <sheetName val="Vivaldi_Hub_1_3_tcf1"/>
      <sheetName val="Opening BS (Workings)"/>
      <sheetName val="Sheet1_(2)3"/>
      <sheetName val="EXP_PLAN3"/>
      <sheetName val="Accruals_mar033"/>
      <sheetName val="BUDGET_20033"/>
      <sheetName val="CD_Projects_od_20033"/>
      <sheetName val="LIST_STAFF3"/>
      <sheetName val="Accruals_2002_Dec3"/>
      <sheetName val="BALSHEET_TEMPLATE3"/>
      <sheetName val="LCY_BALSHEET_WKS3"/>
      <sheetName val="do_not_Delete3"/>
      <sheetName val="Overhead_Summary3"/>
      <sheetName val="Eng_Rate_Summary_(Primary)3"/>
      <sheetName val="NGL_OPEX3"/>
      <sheetName val="accruals_Feb023"/>
      <sheetName val="Perf_by_BH3"/>
      <sheetName val="Reservoir_Summary_Data3"/>
      <sheetName val="Vivaldi_Hub_1_3_tcf3"/>
      <sheetName val="Opening_BS_(Workings)1"/>
      <sheetName val="Sheet1_(2)2"/>
      <sheetName val="EXP_PLAN2"/>
      <sheetName val="Accruals_mar032"/>
      <sheetName val="BUDGET_20032"/>
      <sheetName val="CD_Projects_od_20032"/>
      <sheetName val="LIST_STAFF2"/>
      <sheetName val="Accruals_2002_Dec2"/>
      <sheetName val="BALSHEET_TEMPLATE2"/>
      <sheetName val="LCY_BALSHEET_WKS2"/>
      <sheetName val="do_not_Delete2"/>
      <sheetName val="Overhead_Summary2"/>
      <sheetName val="Eng_Rate_Summary_(Primary)2"/>
      <sheetName val="NGL_OPEX2"/>
      <sheetName val="accruals_Feb022"/>
      <sheetName val="Perf_by_BH2"/>
      <sheetName val="Reservoir_Summary_Data2"/>
      <sheetName val="Vivaldi_Hub_1_3_tcf2"/>
      <sheetName val="Opening_BS_(Workings)"/>
      <sheetName val="ALLOWANCE"/>
      <sheetName val="MH RATE"/>
      <sheetName val="Sheet1_(2)5"/>
      <sheetName val="EXP_PLAN5"/>
      <sheetName val="Accruals_mar035"/>
      <sheetName val="BUDGET_20035"/>
      <sheetName val="CD_Projects_od_20035"/>
      <sheetName val="LIST_STAFF5"/>
      <sheetName val="Accruals_2002_Dec5"/>
      <sheetName val="BALSHEET_TEMPLATE5"/>
      <sheetName val="LCY_BALSHEET_WKS5"/>
      <sheetName val="do_not_Delete5"/>
      <sheetName val="Overhead_Summary5"/>
      <sheetName val="Eng_Rate_Summary_(Primary)5"/>
      <sheetName val="NGL_OPEX5"/>
      <sheetName val="accruals_Feb025"/>
      <sheetName val="Perf_by_BH5"/>
      <sheetName val="Reservoir_Summary_Data5"/>
      <sheetName val="Vivaldi_Hub_1_3_tcf5"/>
      <sheetName val="Opening_BS_(Workings)3"/>
      <sheetName val="Sheet1_(2)4"/>
      <sheetName val="EXP_PLAN4"/>
      <sheetName val="Accruals_mar034"/>
      <sheetName val="BUDGET_20034"/>
      <sheetName val="CD_Projects_od_20034"/>
      <sheetName val="LIST_STAFF4"/>
      <sheetName val="Accruals_2002_Dec4"/>
      <sheetName val="BALSHEET_TEMPLATE4"/>
      <sheetName val="LCY_BALSHEET_WKS4"/>
      <sheetName val="do_not_Delete4"/>
      <sheetName val="Overhead_Summary4"/>
      <sheetName val="Eng_Rate_Summary_(Primary)4"/>
      <sheetName val="NGL_OPEX4"/>
      <sheetName val="accruals_Feb024"/>
      <sheetName val="Perf_by_BH4"/>
      <sheetName val="Reservoir_Summary_Data4"/>
      <sheetName val="Vivaldi_Hub_1_3_tcf4"/>
      <sheetName val="Opening_BS_(Workings)2"/>
      <sheetName val="Sheet1_(2)6"/>
      <sheetName val="EXP_PLAN6"/>
      <sheetName val="Accruals_mar036"/>
      <sheetName val="BUDGET_20036"/>
      <sheetName val="CD_Projects_od_20036"/>
      <sheetName val="LIST_STAFF6"/>
      <sheetName val="BALSHEET_TEMPLATE6"/>
      <sheetName val="LCY_BALSHEET_WKS6"/>
      <sheetName val="Accruals_2002_Dec6"/>
      <sheetName val="do_not_Delete6"/>
      <sheetName val="Overhead_Summary6"/>
      <sheetName val="Eng_Rate_Summary_(Primary)6"/>
      <sheetName val="NGL_OPEX6"/>
      <sheetName val="accruals_Feb026"/>
      <sheetName val="Perf_by_BH6"/>
      <sheetName val="Reservoir_Summary_Data6"/>
      <sheetName val="Vivaldi_Hub_1_3_tcf6"/>
      <sheetName val="Opening_BS_(Workings)4"/>
      <sheetName val="Sheet1_(2)7"/>
      <sheetName val="EXP_PLAN7"/>
      <sheetName val="Accruals_mar037"/>
      <sheetName val="BUDGET_20037"/>
      <sheetName val="CD_Projects_od_20037"/>
      <sheetName val="LIST_STAFF7"/>
      <sheetName val="BALSHEET_TEMPLATE7"/>
      <sheetName val="LCY_BALSHEET_WKS7"/>
      <sheetName val="Accruals_2002_Dec7"/>
      <sheetName val="do_not_Delete7"/>
      <sheetName val="Overhead_Summary7"/>
      <sheetName val="Eng_Rate_Summary_(Primary)7"/>
      <sheetName val="NGL_OPEX7"/>
      <sheetName val="accruals_Feb027"/>
      <sheetName val="Perf_by_BH7"/>
      <sheetName val="Reservoir_Summary_Data7"/>
      <sheetName val="Vivaldi_Hub_1_3_tcf7"/>
      <sheetName val="Opening_BS_(Workings)5"/>
      <sheetName val="Sheet1_(2)8"/>
      <sheetName val="EXP_PLAN8"/>
      <sheetName val="Accruals_mar038"/>
      <sheetName val="BUDGET_20038"/>
      <sheetName val="CD_Projects_od_20038"/>
      <sheetName val="LIST_STAFF8"/>
      <sheetName val="BALSHEET_TEMPLATE8"/>
      <sheetName val="LCY_BALSHEET_WKS8"/>
      <sheetName val="Accruals_2002_Dec8"/>
      <sheetName val="do_not_Delete8"/>
      <sheetName val="Overhead_Summary8"/>
      <sheetName val="Eng_Rate_Summary_(Primary)8"/>
      <sheetName val="NGL_OPEX8"/>
      <sheetName val="accruals_Feb028"/>
      <sheetName val="Perf_by_BH8"/>
      <sheetName val="Reservoir_Summary_Data8"/>
      <sheetName val="Vivaldi_Hub_1_3_tcf8"/>
      <sheetName val="Opening_BS_(Workings)6"/>
      <sheetName val="Sheet1_(2)9"/>
      <sheetName val="EXP_PLAN9"/>
      <sheetName val="Accruals_mar039"/>
      <sheetName val="BUDGET_20039"/>
      <sheetName val="CD_Projects_od_20039"/>
      <sheetName val="LIST_STAFF9"/>
      <sheetName val="BALSHEET_TEMPLATE9"/>
      <sheetName val="LCY_BALSHEET_WKS9"/>
      <sheetName val="Accruals_2002_Dec9"/>
      <sheetName val="do_not_Delete9"/>
      <sheetName val="Overhead_Summary9"/>
      <sheetName val="Eng_Rate_Summary_(Primary)9"/>
      <sheetName val="NGL_OPEX9"/>
      <sheetName val="accruals_Feb029"/>
      <sheetName val="Perf_by_BH9"/>
      <sheetName val="Reservoir_Summary_Data9"/>
      <sheetName val="Vivaldi_Hub_1_3_tcf9"/>
      <sheetName val="Opening_BS_(Workings)7"/>
      <sheetName val="Sheet1_(2)10"/>
      <sheetName val="EXP_PLAN10"/>
      <sheetName val="Accruals_mar0310"/>
      <sheetName val="BUDGET_200310"/>
      <sheetName val="CD_Projects_od_200310"/>
      <sheetName val="LIST_STAFF10"/>
      <sheetName val="BALSHEET_TEMPLATE10"/>
      <sheetName val="LCY_BALSHEET_WKS10"/>
      <sheetName val="Accruals_2002_Dec10"/>
      <sheetName val="do_not_Delete10"/>
      <sheetName val="Overhead_Summary10"/>
      <sheetName val="Eng_Rate_Summary_(Primary)10"/>
      <sheetName val="NGL_OPEX10"/>
      <sheetName val="accruals_Feb0210"/>
      <sheetName val="Perf_by_BH10"/>
      <sheetName val="Reservoir_Summary_Data10"/>
      <sheetName val="Vivaldi_Hub_1_3_tcf10"/>
      <sheetName val="Opening_BS_(Workings)8"/>
      <sheetName val="PAY-SLIPS"/>
      <sheetName val="Charts"/>
      <sheetName val="VBA Forecast &amp; DCF"/>
      <sheetName val="Source"/>
      <sheetName val="A"/>
      <sheetName val="FX diff"/>
      <sheetName val="Prov"/>
      <sheetName val="CA Comp"/>
      <sheetName val="Index"/>
      <sheetName val="Tax Comp"/>
      <sheetName val="PPE Recon"/>
      <sheetName val="DT adjustment"/>
      <sheetName val="HEADER"/>
      <sheetName val="ExpCode"/>
      <sheetName val="ASSUMPTIONS"/>
      <sheetName val="Front Sheet"/>
      <sheetName val="MH_RATE"/>
      <sheetName val="eq_data"/>
      <sheetName val="Fixed Assets Schedule"/>
      <sheetName val="Tablas"/>
      <sheetName val="Exchange rates used"/>
      <sheetName val="LTIP salary"/>
      <sheetName val="Non-Statistical Sampling Master"/>
      <sheetName val="summary"/>
      <sheetName val="Assumption"/>
      <sheetName val="DATABANK"/>
      <sheetName val="Amortization"/>
      <sheetName val="Fixed Assets"/>
      <sheetName val="det income"/>
      <sheetName val="OTHER COST DEP"/>
      <sheetName val="Pricing"/>
      <sheetName val="Prod &amp; Sales"/>
      <sheetName val="TB Data"/>
      <sheetName val="Pf_Criteria"/>
      <sheetName val="SBR1940-SHLDRS"/>
      <sheetName val="Forecasts_VDF"/>
      <sheetName val="Sheet1_(2)11"/>
      <sheetName val="EXP_PLAN11"/>
      <sheetName val="Accruals_mar0311"/>
      <sheetName val="BUDGET_200311"/>
      <sheetName val="CD_Projects_od_200311"/>
      <sheetName val="LIST_STAFF11"/>
      <sheetName val="BALSHEET_TEMPLATE11"/>
      <sheetName val="LCY_BALSHEET_WKS11"/>
      <sheetName val="Accruals_2002_Dec11"/>
      <sheetName val="do_not_Delete11"/>
      <sheetName val="Eng_Rate_Summary_(Primary)11"/>
      <sheetName val="NGL_OPEX11"/>
      <sheetName val="Overhead_Summary11"/>
      <sheetName val="accruals_Feb0211"/>
      <sheetName val="Perf_by_BH11"/>
      <sheetName val="Reservoir_Summary_Data11"/>
      <sheetName val="Vivaldi_Hub_1_3_tcf11"/>
      <sheetName val="Opening_BS_(Workings)9"/>
      <sheetName val="MH_RATE1"/>
      <sheetName val="VBA_Forecast_&amp;_DCF"/>
      <sheetName val="FX_diff"/>
      <sheetName val="CA_Comp"/>
      <sheetName val="Tax_Comp"/>
      <sheetName val="PPE_Recon"/>
      <sheetName val="DT_adjustment"/>
      <sheetName val="Front_Sheet"/>
      <sheetName val="Fixed_Assets_Schedule"/>
      <sheetName val="Exchange_rates_used"/>
      <sheetName val="LTIP_salary"/>
      <sheetName val="Non-Statistical_Sampling_Master"/>
      <sheetName val="Fixed_Assets"/>
      <sheetName val="det_income"/>
      <sheetName val="OTHER_COST_DEP"/>
      <sheetName val="Prod_&amp;_Sales"/>
      <sheetName val="TB_Data"/>
      <sheetName val="TTS_March 2012 Discrete"/>
      <sheetName val="VGRA March 2012 Discrete "/>
      <sheetName val="Assumption Sheet"/>
      <sheetName val="2005 P&amp;L"/>
      <sheetName val="BTM Up Monthly"/>
      <sheetName val="Movement Schedule(PBC)"/>
      <sheetName val="Transfers"/>
      <sheetName val="Recomp. (Impairment)"/>
      <sheetName val="Disposals"/>
      <sheetName val="B^Sheet"/>
      <sheetName val="Control Panel"/>
      <sheetName val="PAYROLL"/>
      <sheetName val="SalesArea_I_Customers"/>
      <sheetName val="Opex Summary"/>
      <sheetName val="Ariel"/>
      <sheetName val="S&amp;U"/>
      <sheetName val="EGTL TA Contract Archive"/>
      <sheetName val="Backup"/>
      <sheetName val="2020-2022 - David Seay"/>
      <sheetName val="Approved Staffing Plan - HOKO"/>
      <sheetName val="Staffing Plan - COFO"/>
      <sheetName val="Base Business Personnel"/>
      <sheetName val="Project Planing Alphabetic Sort"/>
      <sheetName val="EGTL TA Permanent Personnel"/>
      <sheetName val="Project Planning by Ond Sort"/>
      <sheetName val="TA Project Plan'g Cont 15Nov18"/>
      <sheetName val="EGTL TA Personnel 2920795112z"/>
      <sheetName val="Project Execution"/>
      <sheetName val="Mobilization Time line"/>
      <sheetName val="Expat Rates by Day Rate"/>
      <sheetName val="Expat Rates by Position"/>
      <sheetName val="Company Details"/>
      <sheetName val="Company Summary"/>
      <sheetName val="M2M WTL Retainee"/>
      <sheetName val="M2M Company Reps, QC and Other"/>
      <sheetName val="M2M Nationals Crafts 2920795112"/>
      <sheetName val="Expat Demob and Moves"/>
      <sheetName val="M2M Nationals by Name"/>
      <sheetName val="2920795112 Pre Work"/>
      <sheetName val="M2M Critical Resources"/>
      <sheetName val="M2M Manpower LCC's"/>
      <sheetName val="M2M Nationals Summary"/>
      <sheetName val="Warehouse Personnel"/>
      <sheetName val="Turn Around Group"/>
      <sheetName val="Assumption_Sheet"/>
      <sheetName val="2005_P&amp;L"/>
      <sheetName val="Control_Panel"/>
      <sheetName val="Sheet1_(2)12"/>
      <sheetName val="EXP_PLAN12"/>
      <sheetName val="Accruals_mar0312"/>
      <sheetName val="BUDGET_200312"/>
      <sheetName val="CD_Projects_od_200312"/>
      <sheetName val="LIST_STAFF12"/>
      <sheetName val="Accruals_2002_Dec12"/>
      <sheetName val="BALSHEET_TEMPLATE12"/>
      <sheetName val="LCY_BALSHEET_WKS12"/>
      <sheetName val="do_not_Delete12"/>
      <sheetName val="Overhead_Summary12"/>
      <sheetName val="Eng_Rate_Summary_(Primary)12"/>
      <sheetName val="NGL_OPEX12"/>
      <sheetName val="accruals_Feb0212"/>
      <sheetName val="Perf_by_BH12"/>
      <sheetName val="Reservoir_Summary_Data12"/>
      <sheetName val="Vivaldi_Hub_1_3_tcf12"/>
      <sheetName val="Opening_BS_(Workings)10"/>
      <sheetName val="MH_RATE2"/>
      <sheetName val="VBA_Forecast_&amp;_DCF1"/>
      <sheetName val="FX_diff1"/>
      <sheetName val="CA_Comp1"/>
      <sheetName val="Tax_Comp1"/>
      <sheetName val="PPE_Recon1"/>
      <sheetName val="DT_adjustment1"/>
      <sheetName val="Front_Sheet1"/>
      <sheetName val="Fixed_Assets_Schedule1"/>
      <sheetName val="Exchange_rates_used1"/>
      <sheetName val="LTIP_salary1"/>
      <sheetName val="Non-Statistical_Sampling_Maste1"/>
      <sheetName val="Fixed_Assets1"/>
      <sheetName val="det_income1"/>
      <sheetName val="OTHER_COST_DEP1"/>
      <sheetName val="Prod_&amp;_Sales1"/>
      <sheetName val="TB_Data1"/>
      <sheetName val="TTS_March_2012_Discrete"/>
      <sheetName val="VGRA_March_2012_Discrete_"/>
      <sheetName val="BTM_Up_Monthly"/>
      <sheetName val="Movement_Schedule(PBC)"/>
      <sheetName val="Recomp__(Impairment)"/>
      <sheetName val="Opex_Summary"/>
      <sheetName val="Sheet1_(2)13"/>
      <sheetName val="EXP_PLAN13"/>
      <sheetName val="Accruals_mar0313"/>
      <sheetName val="BUDGET_200313"/>
      <sheetName val="CD_Projects_od_200313"/>
      <sheetName val="LIST_STAFF13"/>
      <sheetName val="Accruals_2002_Dec13"/>
      <sheetName val="BALSHEET_TEMPLATE13"/>
      <sheetName val="LCY_BALSHEET_WKS13"/>
      <sheetName val="do_not_Delete13"/>
      <sheetName val="Overhead_Summary13"/>
      <sheetName val="Eng_Rate_Summary_(Primary)13"/>
      <sheetName val="NGL_OPEX13"/>
      <sheetName val="accruals_Feb0213"/>
      <sheetName val="Perf_by_BH13"/>
      <sheetName val="Reservoir_Summary_Data13"/>
      <sheetName val="Vivaldi_Hub_1_3_tcf13"/>
      <sheetName val="Opening_BS_(Workings)11"/>
      <sheetName val="MH_RATE3"/>
      <sheetName val="VBA_Forecast_&amp;_DCF2"/>
      <sheetName val="FX_diff2"/>
      <sheetName val="CA_Comp2"/>
      <sheetName val="Tax_Comp2"/>
      <sheetName val="PPE_Recon2"/>
      <sheetName val="DT_adjustment2"/>
      <sheetName val="Front_Sheet2"/>
      <sheetName val="Fixed_Assets_Schedule2"/>
      <sheetName val="Exchange_rates_used2"/>
      <sheetName val="LTIP_salary2"/>
      <sheetName val="Non-Statistical_Sampling_Maste2"/>
      <sheetName val="Fixed_Assets2"/>
      <sheetName val="det_income2"/>
      <sheetName val="OTHER_COST_DEP2"/>
      <sheetName val="Prod_&amp;_Sales2"/>
      <sheetName val="TB_Data2"/>
      <sheetName val="TTS_March_2012_Discrete1"/>
      <sheetName val="VGRA_March_2012_Discrete_1"/>
      <sheetName val="Assumption_Sheet1"/>
      <sheetName val="2005_P&amp;L1"/>
      <sheetName val="BTM_Up_Monthly1"/>
      <sheetName val="Movement_Schedule(PBC)1"/>
      <sheetName val="Recomp__(Impairment)1"/>
      <sheetName val="Control_Panel1"/>
      <sheetName val="Opex_Summary1"/>
      <sheetName val="work sheet"/>
      <sheetName val="Sheet1_(2)14"/>
      <sheetName val="EXP_PLAN14"/>
      <sheetName val="Accruals_mar0314"/>
      <sheetName val="BUDGET_200314"/>
      <sheetName val="CD_Projects_od_200314"/>
      <sheetName val="LIST_STAFF14"/>
      <sheetName val="Accruals_2002_Dec14"/>
      <sheetName val="BALSHEET_TEMPLATE14"/>
      <sheetName val="LCY_BALSHEET_WKS14"/>
      <sheetName val="do_not_Delete14"/>
      <sheetName val="Overhead_Summary14"/>
      <sheetName val="Eng_Rate_Summary_(Primary)14"/>
      <sheetName val="NGL_OPEX14"/>
      <sheetName val="accruals_Feb0214"/>
      <sheetName val="Perf_by_BH14"/>
      <sheetName val="Reservoir_Summary_Data14"/>
      <sheetName val="Vivaldi_Hub_1_3_tcf14"/>
      <sheetName val="Opening_BS_(Workings)12"/>
      <sheetName val="MH_RATE4"/>
      <sheetName val="VBA_Forecast_&amp;_DCF3"/>
      <sheetName val="FX_diff3"/>
      <sheetName val="CA_Comp3"/>
      <sheetName val="Tax_Comp3"/>
      <sheetName val="PPE_Recon3"/>
      <sheetName val="DT_adjustment3"/>
      <sheetName val="Front_Sheet3"/>
      <sheetName val="Fixed_Assets_Schedule3"/>
      <sheetName val="Exchange_rates_used3"/>
      <sheetName val="LTIP_salary3"/>
      <sheetName val="Non-Statistical_Sampling_Maste3"/>
      <sheetName val="Fixed_Assets3"/>
      <sheetName val="det_income3"/>
      <sheetName val="OTHER_COST_DEP3"/>
      <sheetName val="Prod_&amp;_Sales3"/>
      <sheetName val="TB_Data3"/>
      <sheetName val="TTS_March_2012_Discrete2"/>
      <sheetName val="VGRA_March_2012_Discrete_2"/>
      <sheetName val="Assumption_Sheet2"/>
      <sheetName val="2005_P&amp;L2"/>
      <sheetName val="BTM_Up_Monthly2"/>
      <sheetName val="Movement_Schedule(PBC)2"/>
      <sheetName val="Recomp__(Impairment)2"/>
      <sheetName val="Control_Panel2"/>
      <sheetName val="Opex_Summary2"/>
      <sheetName val="Sheet1_(2)15"/>
      <sheetName val="EXP_PLAN15"/>
      <sheetName val="Accruals_mar0315"/>
      <sheetName val="BUDGET_200315"/>
      <sheetName val="CD_Projects_od_200315"/>
      <sheetName val="LIST_STAFF15"/>
      <sheetName val="Accruals_2002_Dec15"/>
      <sheetName val="BALSHEET_TEMPLATE15"/>
      <sheetName val="LCY_BALSHEET_WKS15"/>
      <sheetName val="do_not_Delete15"/>
      <sheetName val="Overhead_Summary15"/>
      <sheetName val="Eng_Rate_Summary_(Primary)15"/>
      <sheetName val="NGL_OPEX15"/>
      <sheetName val="accruals_Feb0215"/>
      <sheetName val="Perf_by_BH15"/>
      <sheetName val="Reservoir_Summary_Data15"/>
      <sheetName val="Vivaldi_Hub_1_3_tcf15"/>
      <sheetName val="Opening_BS_(Workings)13"/>
      <sheetName val="MH_RATE5"/>
      <sheetName val="VBA_Forecast_&amp;_DCF4"/>
      <sheetName val="FX_diff4"/>
      <sheetName val="CA_Comp4"/>
      <sheetName val="Tax_Comp4"/>
      <sheetName val="PPE_Recon4"/>
      <sheetName val="DT_adjustment4"/>
      <sheetName val="Front_Sheet4"/>
      <sheetName val="Fixed_Assets_Schedule4"/>
      <sheetName val="Exchange_rates_used4"/>
      <sheetName val="LTIP_salary4"/>
      <sheetName val="Non-Statistical_Sampling_Maste4"/>
      <sheetName val="Fixed_Assets4"/>
      <sheetName val="det_income4"/>
      <sheetName val="OTHER_COST_DEP4"/>
      <sheetName val="Prod_&amp;_Sales4"/>
      <sheetName val="TB_Data4"/>
      <sheetName val="TTS_March_2012_Discrete3"/>
      <sheetName val="VGRA_March_2012_Discrete_3"/>
      <sheetName val="Assumption_Sheet3"/>
      <sheetName val="2005_P&amp;L3"/>
      <sheetName val="BTM_Up_Monthly3"/>
      <sheetName val="Movement_Schedule(PBC)3"/>
      <sheetName val="Recomp__(Impairment)3"/>
      <sheetName val="Control_Panel3"/>
      <sheetName val="Opex_Summary3"/>
      <sheetName val="Reserves Breakdown"/>
      <sheetName val="Calculations"/>
      <sheetName val="Delay"/>
      <sheetName val="COMMS &amp; FEES"/>
      <sheetName val="Raw Data"/>
      <sheetName val="Education"/>
      <sheetName val="Furniture"/>
      <sheetName val="Opex &amp; Dep-MOCC MU"/>
      <sheetName val="Sheet1_(2)16"/>
      <sheetName val="EXP_PLAN16"/>
      <sheetName val="Accruals_mar0316"/>
      <sheetName val="BUDGET_200316"/>
      <sheetName val="CD_Projects_od_200316"/>
      <sheetName val="LIST_STAFF16"/>
      <sheetName val="BALSHEET_TEMPLATE16"/>
      <sheetName val="LCY_BALSHEET_WKS16"/>
      <sheetName val="Accruals_2002_Dec16"/>
      <sheetName val="do_not_Delete16"/>
      <sheetName val="Eng_Rate_Summary_(Primary)16"/>
      <sheetName val="NGL_OPEX16"/>
      <sheetName val="Overhead_Summary16"/>
      <sheetName val="accruals_Feb0216"/>
      <sheetName val="Perf_by_BH16"/>
      <sheetName val="Reservoir_Summary_Data16"/>
      <sheetName val="Vivaldi_Hub_1_3_tcf16"/>
      <sheetName val="Opening_BS_(Workings)14"/>
      <sheetName val="MH_RATE6"/>
      <sheetName val="VBA_Forecast_&amp;_DCF5"/>
      <sheetName val="FX_diff5"/>
      <sheetName val="CA_Comp5"/>
      <sheetName val="Tax_Comp5"/>
      <sheetName val="PPE_Recon5"/>
      <sheetName val="DT_adjustment5"/>
      <sheetName val="Front_Sheet5"/>
      <sheetName val="Fixed_Assets_Schedule5"/>
      <sheetName val="Exchange_rates_used5"/>
      <sheetName val="LTIP_salary5"/>
      <sheetName val="Non-Statistical_Sampling_Maste5"/>
      <sheetName val="Fixed_Assets5"/>
      <sheetName val="det_income5"/>
      <sheetName val="OTHER_COST_DEP5"/>
      <sheetName val="Prod_&amp;_Sales5"/>
      <sheetName val="TB_Data5"/>
      <sheetName val="TTS_March_2012_Discrete4"/>
      <sheetName val="VGRA_March_2012_Discrete_4"/>
      <sheetName val="Assumption_Sheet4"/>
      <sheetName val="2005_P&amp;L4"/>
      <sheetName val="BTM_Up_Monthly4"/>
      <sheetName val="Movement_Schedule(PBC)4"/>
      <sheetName val="Recomp__(Impairment)4"/>
      <sheetName val="Control_Panel4"/>
      <sheetName val="Opex_Summary4"/>
      <sheetName val="work_sheet"/>
      <sheetName val="input"/>
      <sheetName val="Jul-99(1)"/>
      <sheetName val="GHV"/>
      <sheetName val="Sheet1_(2)17"/>
      <sheetName val="PAC"/>
      <sheetName val="All Securities"/>
      <sheetName val="GLOBAL OUTSTANDING T.BILLS "/>
      <sheetName val="Links"/>
      <sheetName val="Data"/>
      <sheetName val="Key data"/>
      <sheetName val="FORMS"/>
      <sheetName val="Adv_Under_Fin_Lease_Mar31,2009"/>
      <sheetName val="Aug. Deduction"/>
      <sheetName val="Med-Compjune 08"/>
      <sheetName val="GRAPHS"/>
      <sheetName val="CWAR Early Adoption"/>
      <sheetName val="Economics"/>
      <sheetName val="work3"/>
      <sheetName val="specs"/>
      <sheetName val="avebs"/>
      <sheetName val="Bond Master"/>
      <sheetName val="Raw_Data"/>
      <sheetName val="COMMS_&amp;_FEES"/>
      <sheetName val="Opex_&amp;_Dep-MOCC_MU"/>
      <sheetName val="Actlist"/>
      <sheetName val="Movlist"/>
      <sheetName val="Introduction"/>
      <sheetName val="B-DEBT"/>
      <sheetName val="Parameters"/>
      <sheetName val="Summary Cash Flow"/>
      <sheetName val="Sheet3"/>
      <sheetName val="Quoted"/>
      <sheetName val="DETAILED BALSHT VOL PROJ"/>
      <sheetName val="CLR-Jan2009"/>
      <sheetName val="Names"/>
      <sheetName val="Data Sheet"/>
      <sheetName val="Tables"/>
      <sheetName val="Definitions"/>
      <sheetName val="Profit &amp; Loss"/>
      <sheetName val="Conference-Revenues"/>
      <sheetName val="Contract_Details"/>
      <sheetName val="BASE DATA"/>
      <sheetName val="PDS3"/>
      <sheetName val="OLDFILE"/>
      <sheetName val="NEWFILE"/>
    </sheetNames>
    <sheetDataSet>
      <sheetData sheetId="0" refreshError="1">
        <row r="1">
          <cell r="A1" t="str">
            <v>Short Item</v>
          </cell>
          <cell r="B1" t="str">
            <v>aa</v>
          </cell>
          <cell r="C1" t="str">
            <v>afe no</v>
          </cell>
          <cell r="D1" t="str">
            <v>Account Description</v>
          </cell>
          <cell r="E1" t="str">
            <v>Details</v>
          </cell>
          <cell r="F1" t="str">
            <v>BH-Name</v>
          </cell>
          <cell r="G1" t="str">
            <v>BH</v>
          </cell>
          <cell r="H1" t="str">
            <v>Act Exec</v>
          </cell>
          <cell r="I1" t="str">
            <v>BI</v>
          </cell>
          <cell r="J1" t="str">
            <v>BSI</v>
          </cell>
          <cell r="K1" t="str">
            <v>CENTRE</v>
          </cell>
          <cell r="L1" t="str">
            <v>Account-Centre</v>
          </cell>
          <cell r="M1" t="str">
            <v>Cost Centre Description</v>
          </cell>
          <cell r="N1" t="str">
            <v>Activity Type</v>
          </cell>
          <cell r="O1" t="str">
            <v>Activity Group</v>
          </cell>
          <cell r="P1" t="str">
            <v>Class</v>
          </cell>
          <cell r="Q1" t="str">
            <v>Budget SNGN</v>
          </cell>
          <cell r="R1" t="str">
            <v>Budget SUSD</v>
          </cell>
          <cell r="S1" t="str">
            <v>Budget FUSD</v>
          </cell>
          <cell r="T1" t="str">
            <v>Commitment SNGN</v>
          </cell>
          <cell r="U1" t="str">
            <v>Commitment SUSD</v>
          </cell>
          <cell r="V1" t="str">
            <v>Commitment FUSD</v>
          </cell>
          <cell r="W1" t="str">
            <v>LEE SNGN</v>
          </cell>
          <cell r="X1" t="str">
            <v>LEE SUSD</v>
          </cell>
          <cell r="Y1" t="str">
            <v>LEE FUSD</v>
          </cell>
        </row>
        <row r="2">
          <cell r="A2" t="str">
            <v>5Km Exclusion zone-Security Patrol</v>
          </cell>
          <cell r="B2" t="str">
            <v>A</v>
          </cell>
          <cell r="C2" t="str">
            <v>VPOE0204</v>
          </cell>
          <cell r="D2" t="str">
            <v>Security costs</v>
          </cell>
          <cell r="E2" t="str">
            <v>Flora Advised $1.496mln for March BCC should be N56.7mln plus $360k/month</v>
          </cell>
          <cell r="F2" t="str">
            <v>PAO John</v>
          </cell>
          <cell r="G2" t="str">
            <v>PAO</v>
          </cell>
          <cell r="H2" t="str">
            <v>PAO</v>
          </cell>
          <cell r="I2" t="str">
            <v>VOP0002</v>
          </cell>
          <cell r="J2" t="str">
            <v>TOP002001</v>
          </cell>
          <cell r="K2" t="str">
            <v>APH44FEAXP</v>
          </cell>
          <cell r="M2" t="str">
            <v>Security EA Field</v>
          </cell>
          <cell r="N2" t="str">
            <v>Security</v>
          </cell>
          <cell r="O2" t="str">
            <v>EA Security</v>
          </cell>
          <cell r="P2" t="str">
            <v>OPEX</v>
          </cell>
          <cell r="Q2">
            <v>0</v>
          </cell>
          <cell r="R2">
            <v>0</v>
          </cell>
          <cell r="S2">
            <v>0</v>
          </cell>
          <cell r="T2">
            <v>28445166</v>
          </cell>
          <cell r="U2">
            <v>0</v>
          </cell>
          <cell r="V2">
            <v>223978</v>
          </cell>
          <cell r="W2">
            <v>28445.166000000001</v>
          </cell>
          <cell r="X2">
            <v>0</v>
          </cell>
          <cell r="Y2">
            <v>223.97800000000001</v>
          </cell>
        </row>
        <row r="3">
          <cell r="A3" t="str">
            <v>Accomodation EA Techinicans training SO1</v>
          </cell>
          <cell r="B3" t="str">
            <v>E</v>
          </cell>
          <cell r="C3" t="str">
            <v>VAOE0H12</v>
          </cell>
          <cell r="D3" t="str">
            <v xml:space="preserve">EA Related Training </v>
          </cell>
          <cell r="E3" t="str">
            <v>POM02000.0031 - TECHNICAL TRAINING ENTERPRISES (TTE) - L02843 - 6/9/02 to 6/8/03</v>
          </cell>
          <cell r="F3" t="str">
            <v>GPO Leo</v>
          </cell>
          <cell r="G3" t="str">
            <v>GPO</v>
          </cell>
          <cell r="H3" t="str">
            <v>GPO</v>
          </cell>
          <cell r="I3" t="str">
            <v>VOP0003</v>
          </cell>
          <cell r="J3" t="str">
            <v>GPOM-EA</v>
          </cell>
          <cell r="K3" t="str">
            <v>GPOM-EA</v>
          </cell>
          <cell r="M3" t="str">
            <v>EA Overheads</v>
          </cell>
          <cell r="N3" t="str">
            <v>Training</v>
          </cell>
          <cell r="O3" t="str">
            <v>EA General Overheads</v>
          </cell>
          <cell r="P3" t="str">
            <v>OPEX</v>
          </cell>
          <cell r="Q3">
            <v>0</v>
          </cell>
          <cell r="R3">
            <v>357</v>
          </cell>
          <cell r="S3">
            <v>357</v>
          </cell>
          <cell r="T3">
            <v>0</v>
          </cell>
          <cell r="U3">
            <v>137104</v>
          </cell>
          <cell r="V3">
            <v>137104</v>
          </cell>
          <cell r="W3">
            <v>0</v>
          </cell>
          <cell r="X3">
            <v>357</v>
          </cell>
          <cell r="Y3">
            <v>357</v>
          </cell>
        </row>
        <row r="4">
          <cell r="A4" t="str">
            <v>Air tickets for Service Order 1</v>
          </cell>
          <cell r="B4" t="str">
            <v>B</v>
          </cell>
          <cell r="C4" t="str">
            <v>VAOE0H12</v>
          </cell>
          <cell r="D4" t="str">
            <v xml:space="preserve">EA Related Training </v>
          </cell>
          <cell r="E4" t="str">
            <v>Air tickets for Service Order 11 one way trip plus 2 return trips (one in three months) within 2002. POM02000.0027</v>
          </cell>
          <cell r="F4" t="str">
            <v>GPO Leo</v>
          </cell>
          <cell r="G4" t="str">
            <v>GPO</v>
          </cell>
          <cell r="H4" t="str">
            <v>GPO</v>
          </cell>
          <cell r="I4" t="str">
            <v>VOP0003</v>
          </cell>
          <cell r="J4" t="str">
            <v>GPOM-EA</v>
          </cell>
          <cell r="K4" t="str">
            <v>GPOM-EA</v>
          </cell>
          <cell r="M4" t="str">
            <v>EA Overheads</v>
          </cell>
          <cell r="N4" t="str">
            <v>Training</v>
          </cell>
          <cell r="O4" t="str">
            <v>EA General Overheads</v>
          </cell>
          <cell r="P4" t="str">
            <v>OPEX</v>
          </cell>
          <cell r="Q4">
            <v>0</v>
          </cell>
          <cell r="R4">
            <v>0</v>
          </cell>
          <cell r="S4">
            <v>0</v>
          </cell>
          <cell r="V4">
            <v>0</v>
          </cell>
          <cell r="W4">
            <v>0</v>
          </cell>
          <cell r="X4">
            <v>0</v>
          </cell>
          <cell r="Y4">
            <v>0</v>
          </cell>
        </row>
        <row r="5">
          <cell r="A5" t="str">
            <v>Alcohol Test Kit - Breathliser</v>
          </cell>
          <cell r="B5" t="str">
            <v>H</v>
          </cell>
          <cell r="C5" t="str">
            <v>VAOH0O00</v>
          </cell>
          <cell r="D5" t="str">
            <v>Offshore HSE Operations</v>
          </cell>
          <cell r="E5" t="str">
            <v>Dispersant/ Absorbent L/S</v>
          </cell>
          <cell r="F5" t="str">
            <v>PSO-Warren</v>
          </cell>
          <cell r="G5" t="str">
            <v>PSO</v>
          </cell>
          <cell r="H5" t="str">
            <v>PSO</v>
          </cell>
          <cell r="I5" t="str">
            <v>VOP0002</v>
          </cell>
          <cell r="J5" t="str">
            <v>TOP002001</v>
          </cell>
          <cell r="K5" t="str">
            <v>APA25THSEC</v>
          </cell>
          <cell r="M5" t="str">
            <v>Offshore environmental costs</v>
          </cell>
          <cell r="N5" t="str">
            <v>EA HSE Operations</v>
          </cell>
          <cell r="O5" t="str">
            <v>EA HSE Operations</v>
          </cell>
          <cell r="P5" t="str">
            <v>OPEX</v>
          </cell>
          <cell r="Q5">
            <v>0</v>
          </cell>
          <cell r="R5">
            <v>0</v>
          </cell>
          <cell r="S5">
            <v>0</v>
          </cell>
          <cell r="V5">
            <v>0</v>
          </cell>
          <cell r="W5">
            <v>0</v>
          </cell>
          <cell r="X5">
            <v>0</v>
          </cell>
          <cell r="Y5">
            <v>0</v>
          </cell>
        </row>
        <row r="6">
          <cell r="A6" t="str">
            <v>Allowances EA Tech for SO 1</v>
          </cell>
          <cell r="B6" t="str">
            <v>C</v>
          </cell>
          <cell r="C6" t="str">
            <v>VAOE0H12</v>
          </cell>
          <cell r="D6" t="str">
            <v xml:space="preserve">EA Related Training </v>
          </cell>
          <cell r="E6" t="str">
            <v>POM02000.0028 -  -  - 6/9/02 to 5/31/03</v>
          </cell>
          <cell r="F6" t="str">
            <v>GPO Leo</v>
          </cell>
          <cell r="G6" t="str">
            <v>GPO</v>
          </cell>
          <cell r="H6" t="str">
            <v>GPO</v>
          </cell>
          <cell r="I6" t="str">
            <v>VOP0003</v>
          </cell>
          <cell r="J6" t="str">
            <v>GPOM-EA</v>
          </cell>
          <cell r="K6" t="str">
            <v>GPOM-EA</v>
          </cell>
          <cell r="M6" t="str">
            <v>EA Overheads</v>
          </cell>
          <cell r="N6" t="str">
            <v>Training</v>
          </cell>
          <cell r="O6" t="str">
            <v>EA General Overheads</v>
          </cell>
          <cell r="P6" t="str">
            <v>OPEX</v>
          </cell>
          <cell r="Q6">
            <v>0</v>
          </cell>
          <cell r="R6">
            <v>163</v>
          </cell>
          <cell r="S6">
            <v>163</v>
          </cell>
          <cell r="T6">
            <v>15662.8</v>
          </cell>
          <cell r="U6">
            <v>163621</v>
          </cell>
          <cell r="V6">
            <v>162745</v>
          </cell>
          <cell r="W6">
            <v>15.662000000000001</v>
          </cell>
          <cell r="X6">
            <v>162.74506</v>
          </cell>
          <cell r="Y6">
            <v>162.74506</v>
          </cell>
        </row>
        <row r="7">
          <cell r="A7" t="str">
            <v>ARP Integration of Offshore Mgmt system</v>
          </cell>
          <cell r="B7" t="str">
            <v>B</v>
          </cell>
          <cell r="C7" t="str">
            <v>VAOH0O00</v>
          </cell>
          <cell r="D7" t="str">
            <v>Offshore HSE Operations</v>
          </cell>
          <cell r="E7" t="str">
            <v>Dispersant/ Absorbent L/S</v>
          </cell>
          <cell r="F7" t="str">
            <v>PSO-Warren</v>
          </cell>
          <cell r="G7" t="str">
            <v>PSO</v>
          </cell>
          <cell r="H7" t="str">
            <v>PSO</v>
          </cell>
          <cell r="I7" t="str">
            <v>VOP0002</v>
          </cell>
          <cell r="J7" t="str">
            <v>TOP002001</v>
          </cell>
          <cell r="K7" t="str">
            <v>APA25THSEC</v>
          </cell>
          <cell r="M7" t="str">
            <v>Offshore environmental costs</v>
          </cell>
          <cell r="N7" t="str">
            <v>EA HSE Operations</v>
          </cell>
          <cell r="O7" t="str">
            <v>EA HSE Operations</v>
          </cell>
          <cell r="P7" t="str">
            <v>OPEX</v>
          </cell>
          <cell r="Q7">
            <v>0</v>
          </cell>
          <cell r="R7">
            <v>0</v>
          </cell>
          <cell r="S7">
            <v>0</v>
          </cell>
          <cell r="T7">
            <v>0</v>
          </cell>
          <cell r="U7">
            <v>0</v>
          </cell>
          <cell r="V7">
            <v>0</v>
          </cell>
          <cell r="W7">
            <v>0</v>
          </cell>
          <cell r="X7">
            <v>0</v>
          </cell>
          <cell r="Y7">
            <v>0</v>
          </cell>
        </row>
        <row r="8">
          <cell r="A8" t="str">
            <v>Asset Integrity Inspections</v>
          </cell>
          <cell r="B8" t="str">
            <v>B</v>
          </cell>
          <cell r="C8" t="str">
            <v>VAOEMF65</v>
          </cell>
          <cell r="D8" t="str">
            <v>FPSO Inspections</v>
          </cell>
          <cell r="E8" t="str">
            <v>Asset Integrity Inspections NDT Baseline insp survey  &amp; Topsides process pipework inspetion</v>
          </cell>
          <cell r="F8" t="str">
            <v>PAO John</v>
          </cell>
          <cell r="G8" t="str">
            <v>PAO</v>
          </cell>
          <cell r="H8" t="str">
            <v>PSO</v>
          </cell>
          <cell r="I8" t="str">
            <v>VOP0002</v>
          </cell>
          <cell r="J8" t="str">
            <v>TOP0003001</v>
          </cell>
          <cell r="K8" t="str">
            <v>APF50FEAXP</v>
          </cell>
          <cell r="M8" t="str">
            <v>EA Maintainance</v>
          </cell>
          <cell r="N8" t="str">
            <v>EA Maintainance</v>
          </cell>
          <cell r="O8" t="str">
            <v>EA Maintainance</v>
          </cell>
          <cell r="P8" t="str">
            <v>OPEX</v>
          </cell>
          <cell r="Q8">
            <v>0</v>
          </cell>
          <cell r="R8">
            <v>144</v>
          </cell>
          <cell r="S8">
            <v>144</v>
          </cell>
          <cell r="U8">
            <v>0</v>
          </cell>
          <cell r="V8">
            <v>0</v>
          </cell>
          <cell r="W8">
            <v>0</v>
          </cell>
          <cell r="X8">
            <v>170</v>
          </cell>
          <cell r="Y8">
            <v>170</v>
          </cell>
        </row>
        <row r="9">
          <cell r="A9" t="str">
            <v>Bill of materials loading -IMMPOWER</v>
          </cell>
          <cell r="B9" t="str">
            <v>A</v>
          </cell>
          <cell r="C9" t="str">
            <v>VPOE0201</v>
          </cell>
          <cell r="D9" t="str">
            <v>EA Operational Readiness</v>
          </cell>
          <cell r="E9" t="str">
            <v>POM02000.0053 -Bill of materials loading of F$100k  half in 2002</v>
          </cell>
          <cell r="F9" t="str">
            <v>PAO John</v>
          </cell>
          <cell r="G9" t="str">
            <v>PAO</v>
          </cell>
          <cell r="H9" t="str">
            <v>PAO</v>
          </cell>
          <cell r="I9" t="str">
            <v>VOP0002</v>
          </cell>
          <cell r="J9" t="str">
            <v>GPOM</v>
          </cell>
          <cell r="K9" t="str">
            <v>GPOM</v>
          </cell>
          <cell r="M9" t="str">
            <v>General Overheads Offshore</v>
          </cell>
          <cell r="N9" t="str">
            <v>Overheads</v>
          </cell>
          <cell r="O9" t="str">
            <v>OD Gen Overheads &amp; Salaries</v>
          </cell>
          <cell r="P9" t="str">
            <v>OPEX</v>
          </cell>
          <cell r="Q9">
            <v>0</v>
          </cell>
          <cell r="R9">
            <v>48</v>
          </cell>
          <cell r="S9">
            <v>48</v>
          </cell>
          <cell r="U9">
            <v>0</v>
          </cell>
          <cell r="V9">
            <v>0</v>
          </cell>
          <cell r="W9">
            <v>0</v>
          </cell>
          <cell r="X9">
            <v>48</v>
          </cell>
          <cell r="Y9">
            <v>48</v>
          </cell>
        </row>
        <row r="10">
          <cell r="A10" t="str">
            <v>Business Travel (Local)</v>
          </cell>
          <cell r="B10" t="str">
            <v>A</v>
          </cell>
          <cell r="C10" t="str">
            <v>VGO0051</v>
          </cell>
          <cell r="D10" t="str">
            <v>Business Travel (Local)</v>
          </cell>
          <cell r="E10" t="str">
            <v>Business Travel (Local)</v>
          </cell>
          <cell r="F10" t="str">
            <v>GPO Leo</v>
          </cell>
          <cell r="G10" t="str">
            <v>GPO</v>
          </cell>
          <cell r="H10" t="str">
            <v>GPO</v>
          </cell>
          <cell r="I10" t="str">
            <v>VOP0002</v>
          </cell>
          <cell r="J10" t="str">
            <v>GPOM</v>
          </cell>
          <cell r="K10" t="str">
            <v>GPOM</v>
          </cell>
          <cell r="M10" t="str">
            <v>General Overheads Offshore</v>
          </cell>
          <cell r="N10" t="str">
            <v>Travel</v>
          </cell>
          <cell r="O10" t="str">
            <v>OD Gen Overheads &amp; Salaries</v>
          </cell>
          <cell r="P10" t="str">
            <v>OPEX</v>
          </cell>
          <cell r="Q10">
            <v>32003</v>
          </cell>
          <cell r="S10">
            <v>266</v>
          </cell>
          <cell r="T10">
            <v>1908396</v>
          </cell>
          <cell r="U10">
            <v>43426</v>
          </cell>
          <cell r="V10">
            <v>58503</v>
          </cell>
          <cell r="W10">
            <v>32003</v>
          </cell>
          <cell r="X10">
            <v>0</v>
          </cell>
          <cell r="Y10">
            <v>266</v>
          </cell>
        </row>
        <row r="11">
          <cell r="A11" t="str">
            <v>Business Travel (Overseas)</v>
          </cell>
          <cell r="B11" t="str">
            <v>A</v>
          </cell>
          <cell r="C11" t="str">
            <v>VGO0052</v>
          </cell>
          <cell r="D11" t="str">
            <v>Business Travel (Overseas)</v>
          </cell>
          <cell r="E11" t="str">
            <v>Business Travel (Overseas)</v>
          </cell>
          <cell r="F11" t="str">
            <v>GPO Leo</v>
          </cell>
          <cell r="G11" t="str">
            <v>GPO</v>
          </cell>
          <cell r="H11" t="str">
            <v>GPO</v>
          </cell>
          <cell r="I11" t="str">
            <v>VOP0002</v>
          </cell>
          <cell r="J11" t="str">
            <v>GPOM</v>
          </cell>
          <cell r="K11" t="str">
            <v>GPOM</v>
          </cell>
          <cell r="M11" t="str">
            <v>General Overheads Offshore</v>
          </cell>
          <cell r="N11" t="str">
            <v>Travel</v>
          </cell>
          <cell r="O11" t="str">
            <v>OD Gen Overheads &amp; Salaries</v>
          </cell>
          <cell r="P11" t="str">
            <v>OPEX</v>
          </cell>
          <cell r="Q11">
            <v>0</v>
          </cell>
          <cell r="R11">
            <v>262</v>
          </cell>
          <cell r="S11">
            <v>262</v>
          </cell>
          <cell r="U11">
            <v>15648.93</v>
          </cell>
          <cell r="V11">
            <v>15648.93</v>
          </cell>
          <cell r="W11">
            <v>0</v>
          </cell>
          <cell r="X11">
            <v>262</v>
          </cell>
          <cell r="Y11">
            <v>262</v>
          </cell>
        </row>
        <row r="12">
          <cell r="A12" t="str">
            <v>Call cost 6 INTL voice lines</v>
          </cell>
          <cell r="B12" t="str">
            <v>A</v>
          </cell>
          <cell r="C12" t="str">
            <v>VGO0054</v>
          </cell>
          <cell r="D12" t="str">
            <v>Office Furn Equipment Purchase</v>
          </cell>
          <cell r="E12" t="str">
            <v>Portable AC Units</v>
          </cell>
          <cell r="F12" t="str">
            <v>PIO Ron</v>
          </cell>
          <cell r="G12" t="str">
            <v>PIO</v>
          </cell>
          <cell r="H12" t="str">
            <v>PIO</v>
          </cell>
          <cell r="I12" t="str">
            <v>VOP0003</v>
          </cell>
          <cell r="J12" t="str">
            <v>TOP0003001</v>
          </cell>
          <cell r="K12" t="str">
            <v>APF20FEAXP</v>
          </cell>
          <cell r="M12" t="str">
            <v>EA Production</v>
          </cell>
          <cell r="N12" t="str">
            <v>Offshore IM &amp;T operations</v>
          </cell>
          <cell r="O12" t="str">
            <v>EA Production</v>
          </cell>
          <cell r="P12" t="str">
            <v>OPEX</v>
          </cell>
          <cell r="Q12">
            <v>0</v>
          </cell>
          <cell r="R12">
            <v>100</v>
          </cell>
          <cell r="S12">
            <v>100</v>
          </cell>
          <cell r="W12">
            <v>0</v>
          </cell>
          <cell r="X12">
            <v>100</v>
          </cell>
          <cell r="Y12">
            <v>100</v>
          </cell>
        </row>
        <row r="13">
          <cell r="A13" t="str">
            <v xml:space="preserve">Call Off IM&amp;T Offshore Consultancy </v>
          </cell>
          <cell r="B13" t="str">
            <v>B</v>
          </cell>
          <cell r="C13" t="str">
            <v>VAOI0I23</v>
          </cell>
          <cell r="D13" t="str">
            <v>Offshore IT Services General</v>
          </cell>
          <cell r="E13" t="str">
            <v>Connection EA to Tunu LOS  to Warri Network SSIN-2002-OPU-002 - POM02009. Ron's mail indicate that actual will exceed initial estimates significantly.</v>
          </cell>
          <cell r="F13" t="str">
            <v>PIO Ron</v>
          </cell>
          <cell r="G13" t="str">
            <v>PIO</v>
          </cell>
          <cell r="H13" t="str">
            <v>PIO</v>
          </cell>
          <cell r="I13" t="str">
            <v>VOP0002</v>
          </cell>
          <cell r="J13" t="str">
            <v>GPOM</v>
          </cell>
          <cell r="K13" t="str">
            <v>GPOM</v>
          </cell>
          <cell r="M13" t="str">
            <v>General Overheads Offshore</v>
          </cell>
          <cell r="N13" t="str">
            <v>IT Costs</v>
          </cell>
          <cell r="O13" t="str">
            <v>OD Gen Overheads &amp; Salaries</v>
          </cell>
          <cell r="P13" t="str">
            <v>OPEX</v>
          </cell>
          <cell r="Q13">
            <v>0</v>
          </cell>
          <cell r="R13">
            <v>75</v>
          </cell>
          <cell r="S13">
            <v>75</v>
          </cell>
          <cell r="W13">
            <v>0</v>
          </cell>
          <cell r="X13">
            <v>75</v>
          </cell>
          <cell r="Y13">
            <v>75</v>
          </cell>
        </row>
        <row r="14">
          <cell r="A14" t="str">
            <v>Catering &amp; Housekeeping FPSO</v>
          </cell>
          <cell r="B14" t="str">
            <v>A</v>
          </cell>
          <cell r="C14" t="str">
            <v>VAOEPH31</v>
          </cell>
          <cell r="D14" t="str">
            <v>Platform Support - Catering &amp; Housekeeping</v>
          </cell>
          <cell r="E14" t="str">
            <v>POM02000.0006 - WHASSAN EUREST - S13436 - 12/14/02 to 6/14/04</v>
          </cell>
          <cell r="F14" t="str">
            <v>PAO John</v>
          </cell>
          <cell r="G14" t="str">
            <v>PAO</v>
          </cell>
          <cell r="H14" t="str">
            <v>PAO</v>
          </cell>
          <cell r="I14" t="str">
            <v>VOP0002</v>
          </cell>
          <cell r="J14" t="str">
            <v>TOP0003001</v>
          </cell>
          <cell r="K14" t="str">
            <v>APP86FEAXP</v>
          </cell>
          <cell r="M14" t="str">
            <v>Catering services</v>
          </cell>
          <cell r="N14" t="str">
            <v>Catering &amp; Housekeeping</v>
          </cell>
          <cell r="O14" t="str">
            <v>EA Production</v>
          </cell>
          <cell r="P14" t="str">
            <v>OPEX</v>
          </cell>
          <cell r="Q14">
            <v>104614</v>
          </cell>
          <cell r="R14">
            <v>0</v>
          </cell>
          <cell r="S14">
            <v>872</v>
          </cell>
          <cell r="T14">
            <v>102371000</v>
          </cell>
          <cell r="U14">
            <v>0</v>
          </cell>
          <cell r="V14">
            <v>906339</v>
          </cell>
          <cell r="W14">
            <v>59079</v>
          </cell>
          <cell r="X14">
            <v>0</v>
          </cell>
          <cell r="Y14">
            <v>469</v>
          </cell>
        </row>
        <row r="15">
          <cell r="A15" t="str">
            <v>Catering Services Portofino - INTELS</v>
          </cell>
          <cell r="B15" t="str">
            <v>B</v>
          </cell>
          <cell r="C15" t="str">
            <v>VGOE041</v>
          </cell>
          <cell r="D15" t="str">
            <v>EA Other Staff costs</v>
          </cell>
          <cell r="E15" t="str">
            <v>EA Onshore staff - Tariff for other staff costs (ITand office space)</v>
          </cell>
          <cell r="F15" t="str">
            <v>GPO Leo</v>
          </cell>
          <cell r="G15" t="str">
            <v>GPO</v>
          </cell>
          <cell r="H15" t="str">
            <v>GPO</v>
          </cell>
          <cell r="I15" t="str">
            <v>VOP0003</v>
          </cell>
          <cell r="J15" t="str">
            <v>GPOM-EA</v>
          </cell>
          <cell r="K15" t="str">
            <v>GPOM-EA</v>
          </cell>
          <cell r="M15" t="str">
            <v>EA Overheads</v>
          </cell>
          <cell r="N15" t="str">
            <v>Staff Costs</v>
          </cell>
          <cell r="O15" t="str">
            <v>EA General Overheads</v>
          </cell>
          <cell r="P15" t="str">
            <v>OPEX</v>
          </cell>
          <cell r="Q15">
            <v>0</v>
          </cell>
          <cell r="R15">
            <v>0</v>
          </cell>
          <cell r="S15">
            <v>0</v>
          </cell>
          <cell r="U15">
            <v>98615.62</v>
          </cell>
          <cell r="V15">
            <v>98615.62</v>
          </cell>
          <cell r="X15">
            <v>320.76</v>
          </cell>
          <cell r="Y15">
            <v>320.76</v>
          </cell>
        </row>
        <row r="16">
          <cell r="A16" t="str">
            <v>CD Projects Offshore</v>
          </cell>
          <cell r="B16" t="str">
            <v>I</v>
          </cell>
          <cell r="C16" t="str">
            <v>VPOE0301</v>
          </cell>
          <cell r="D16" t="str">
            <v>EA field CD Projects</v>
          </cell>
          <cell r="E16" t="str">
            <v>EA field CD Projects year 2003  POM02000.0036 G88</v>
          </cell>
          <cell r="F16" t="str">
            <v>PAO John</v>
          </cell>
          <cell r="G16" t="str">
            <v>PAO</v>
          </cell>
          <cell r="H16" t="str">
            <v>PAO</v>
          </cell>
          <cell r="I16" t="str">
            <v>VOP0002</v>
          </cell>
          <cell r="J16" t="str">
            <v>TOP0003001</v>
          </cell>
          <cell r="K16" t="str">
            <v>PPRPOL0301</v>
          </cell>
          <cell r="M16" t="str">
            <v>CD Projects Offshore</v>
          </cell>
          <cell r="N16" t="str">
            <v>CD Projects</v>
          </cell>
          <cell r="O16" t="str">
            <v>CD Projects</v>
          </cell>
          <cell r="P16" t="str">
            <v>OPEX</v>
          </cell>
          <cell r="Q16">
            <v>45616</v>
          </cell>
          <cell r="R16">
            <v>1521</v>
          </cell>
          <cell r="S16">
            <v>1901</v>
          </cell>
          <cell r="T16">
            <v>0</v>
          </cell>
          <cell r="V16">
            <v>0</v>
          </cell>
          <cell r="W16">
            <v>0</v>
          </cell>
          <cell r="X16">
            <v>0</v>
          </cell>
          <cell r="Y16">
            <v>0</v>
          </cell>
        </row>
        <row r="17">
          <cell r="A17" t="str">
            <v>Charter of Tug Boat for EA Operations</v>
          </cell>
          <cell r="B17" t="str">
            <v>C</v>
          </cell>
          <cell r="C17" t="str">
            <v>VAOS0L31</v>
          </cell>
          <cell r="D17" t="str">
            <v>Marine Transport Logistics</v>
          </cell>
          <cell r="E17" t="str">
            <v>Rental  tug boat for 8 months @ $75k/monthPOM02000.0079 - L02925 - 1/1/03 to 4/30/03</v>
          </cell>
          <cell r="F17" t="str">
            <v>PAO John</v>
          </cell>
          <cell r="G17" t="str">
            <v>PAO</v>
          </cell>
          <cell r="H17" t="str">
            <v>PAO</v>
          </cell>
          <cell r="I17" t="str">
            <v>VOP0002</v>
          </cell>
          <cell r="J17" t="str">
            <v>APF28TSULG</v>
          </cell>
          <cell r="K17" t="str">
            <v>APF28TSULG</v>
          </cell>
          <cell r="M17" t="str">
            <v>Support Operations Offshore</v>
          </cell>
          <cell r="N17" t="str">
            <v>Logistics</v>
          </cell>
          <cell r="O17" t="str">
            <v>Logistic Support</v>
          </cell>
          <cell r="P17" t="str">
            <v>OPEX</v>
          </cell>
          <cell r="Q17">
            <v>0</v>
          </cell>
          <cell r="R17">
            <v>577</v>
          </cell>
          <cell r="S17">
            <v>577</v>
          </cell>
          <cell r="U17">
            <v>297500</v>
          </cell>
          <cell r="V17">
            <v>297500</v>
          </cell>
          <cell r="W17">
            <v>0</v>
          </cell>
          <cell r="X17">
            <v>577</v>
          </cell>
          <cell r="Y17">
            <v>577</v>
          </cell>
        </row>
        <row r="18">
          <cell r="A18" t="str">
            <v>Chemicals &amp; Production Chemicals EAFPSO</v>
          </cell>
          <cell r="B18" t="str">
            <v>A</v>
          </cell>
          <cell r="C18" t="str">
            <v>VAOEPO34</v>
          </cell>
          <cell r="D18" t="str">
            <v>EA FPSO Chemicals &amp; Production Chemicals</v>
          </cell>
          <cell r="E18" t="str">
            <v>Chemicals &amp; Production Chemicals EAFPSO</v>
          </cell>
          <cell r="F18" t="str">
            <v>PAO John</v>
          </cell>
          <cell r="G18" t="str">
            <v>PAO</v>
          </cell>
          <cell r="H18" t="str">
            <v>PAO</v>
          </cell>
          <cell r="I18" t="str">
            <v>VOP0003</v>
          </cell>
          <cell r="J18" t="str">
            <v>TOP0003001</v>
          </cell>
          <cell r="K18" t="str">
            <v>APF20FEAXP</v>
          </cell>
          <cell r="M18" t="str">
            <v>EA Production</v>
          </cell>
          <cell r="N18" t="str">
            <v>EA Production</v>
          </cell>
          <cell r="O18" t="str">
            <v>EA Production</v>
          </cell>
          <cell r="P18" t="str">
            <v>OPEX</v>
          </cell>
          <cell r="Q18">
            <v>0</v>
          </cell>
          <cell r="R18">
            <v>962</v>
          </cell>
          <cell r="S18">
            <v>962</v>
          </cell>
          <cell r="T18">
            <v>17137730</v>
          </cell>
          <cell r="V18">
            <v>103317</v>
          </cell>
          <cell r="W18">
            <v>17138</v>
          </cell>
          <cell r="X18">
            <v>962</v>
          </cell>
          <cell r="Y18">
            <v>962</v>
          </cell>
        </row>
        <row r="19">
          <cell r="A19" t="str">
            <v>Class certification for the Sea Eagle (Llyods)EAFPSO</v>
          </cell>
          <cell r="B19" t="str">
            <v>A</v>
          </cell>
          <cell r="C19" t="str">
            <v>VAOEMF65</v>
          </cell>
          <cell r="D19" t="str">
            <v>FPSO Inspections</v>
          </cell>
          <cell r="E19" t="str">
            <v>POM02000.0052 - Lloyds Register - L02880 - 1/1/03 to 12/31/03</v>
          </cell>
          <cell r="F19" t="str">
            <v>PAO John</v>
          </cell>
          <cell r="G19" t="str">
            <v>PAO</v>
          </cell>
          <cell r="H19" t="str">
            <v>PSO</v>
          </cell>
          <cell r="I19" t="str">
            <v>VOP0002</v>
          </cell>
          <cell r="J19" t="str">
            <v>TOP0003001</v>
          </cell>
          <cell r="K19" t="str">
            <v>APF50FEAXP</v>
          </cell>
          <cell r="M19" t="str">
            <v>EA Maintainance</v>
          </cell>
          <cell r="N19" t="str">
            <v>EA Maintainance</v>
          </cell>
          <cell r="O19" t="str">
            <v>EA Maintainance</v>
          </cell>
          <cell r="P19" t="str">
            <v>OPEX</v>
          </cell>
          <cell r="Q19">
            <v>0</v>
          </cell>
          <cell r="R19">
            <v>96</v>
          </cell>
          <cell r="S19">
            <v>96</v>
          </cell>
          <cell r="U19">
            <v>100000</v>
          </cell>
          <cell r="V19">
            <v>100000</v>
          </cell>
          <cell r="W19">
            <v>0</v>
          </cell>
          <cell r="X19">
            <v>100</v>
          </cell>
          <cell r="Y19">
            <v>100</v>
          </cell>
        </row>
        <row r="20">
          <cell r="A20" t="str">
            <v xml:space="preserve">Commissioning of Sea Eagle - PR </v>
          </cell>
          <cell r="B20" t="str">
            <v>E</v>
          </cell>
          <cell r="C20" t="str">
            <v>VGOE053</v>
          </cell>
          <cell r="D20" t="str">
            <v>EA General overheads</v>
          </cell>
          <cell r="E20" t="str">
            <v>Commissioning of Sea Eagle - PR (including souvenirs)</v>
          </cell>
          <cell r="F20" t="str">
            <v>PAO John</v>
          </cell>
          <cell r="G20" t="str">
            <v>PAO</v>
          </cell>
          <cell r="H20" t="str">
            <v>PAO</v>
          </cell>
          <cell r="I20" t="str">
            <v>VOP0003</v>
          </cell>
          <cell r="J20" t="str">
            <v>GPOM-EA</v>
          </cell>
          <cell r="K20" t="str">
            <v>GPOM-EA</v>
          </cell>
          <cell r="M20" t="str">
            <v>EA Overheads</v>
          </cell>
          <cell r="N20" t="str">
            <v>Staff Costs</v>
          </cell>
          <cell r="O20" t="str">
            <v>EA General Overheads</v>
          </cell>
          <cell r="P20" t="str">
            <v>OPEX</v>
          </cell>
          <cell r="Q20">
            <v>0</v>
          </cell>
          <cell r="R20">
            <v>0</v>
          </cell>
          <cell r="S20">
            <v>0</v>
          </cell>
          <cell r="V20">
            <v>0</v>
          </cell>
          <cell r="W20">
            <v>0</v>
          </cell>
          <cell r="X20">
            <v>0</v>
          </cell>
          <cell r="Y20">
            <v>0</v>
          </cell>
        </row>
        <row r="21">
          <cell r="A21" t="str">
            <v>Compressor Maintenance Services EAFPSO</v>
          </cell>
          <cell r="B21" t="str">
            <v>C</v>
          </cell>
          <cell r="C21" t="str">
            <v>VAOEMF52</v>
          </cell>
          <cell r="D21" t="str">
            <v>FPSO Preventive maintenance</v>
          </cell>
          <cell r="E21" t="str">
            <v>POM02000.0012 - SIEMENS NIG LTD - L02772 - 1/1/03 to 12/31/03</v>
          </cell>
          <cell r="F21" t="str">
            <v>PAO John</v>
          </cell>
          <cell r="G21" t="str">
            <v>PAO</v>
          </cell>
          <cell r="H21" t="str">
            <v>MTC</v>
          </cell>
          <cell r="I21" t="str">
            <v>VOP0002</v>
          </cell>
          <cell r="J21" t="str">
            <v>TOP0003001</v>
          </cell>
          <cell r="K21" t="str">
            <v>APF50FEAXP</v>
          </cell>
          <cell r="M21" t="str">
            <v>EA Maintainance</v>
          </cell>
          <cell r="N21" t="str">
            <v>EA Maintainance</v>
          </cell>
          <cell r="O21" t="str">
            <v>EA Maintainance</v>
          </cell>
          <cell r="P21" t="str">
            <v>OPEX</v>
          </cell>
          <cell r="Q21">
            <v>0</v>
          </cell>
          <cell r="R21">
            <v>144</v>
          </cell>
          <cell r="S21">
            <v>144</v>
          </cell>
          <cell r="U21">
            <v>144000</v>
          </cell>
          <cell r="V21">
            <v>144000</v>
          </cell>
          <cell r="W21">
            <v>0</v>
          </cell>
          <cell r="X21">
            <v>144</v>
          </cell>
          <cell r="Y21">
            <v>144</v>
          </cell>
        </row>
        <row r="22">
          <cell r="A22" t="str">
            <v xml:space="preserve">Connection EA to Tunu LOS  to Warri Network </v>
          </cell>
          <cell r="B22" t="str">
            <v>A</v>
          </cell>
          <cell r="C22" t="str">
            <v>VAOI0I23</v>
          </cell>
          <cell r="D22" t="str">
            <v>Offshore IT Services General</v>
          </cell>
          <cell r="E22" t="str">
            <v>Connection EA to Tunu LOS  to Warri Network SSIN-2002-OPU-002 - POM02009. Ron's mail indicate that actual will exceed initial estimates significantly.</v>
          </cell>
          <cell r="F22" t="str">
            <v>PIO Ron</v>
          </cell>
          <cell r="G22" t="str">
            <v>PIO</v>
          </cell>
          <cell r="H22" t="str">
            <v>PIO</v>
          </cell>
          <cell r="I22" t="str">
            <v>VOP0001</v>
          </cell>
          <cell r="J22" t="str">
            <v>C1N5808</v>
          </cell>
          <cell r="K22" t="str">
            <v>C1N58</v>
          </cell>
          <cell r="M22" t="str">
            <v>IT Equipment</v>
          </cell>
          <cell r="N22" t="str">
            <v>IT Equipment</v>
          </cell>
          <cell r="O22" t="str">
            <v>IT Equipment</v>
          </cell>
          <cell r="P22" t="str">
            <v>CAPEX</v>
          </cell>
          <cell r="Q22">
            <v>0</v>
          </cell>
          <cell r="R22">
            <v>10</v>
          </cell>
          <cell r="S22">
            <v>10</v>
          </cell>
          <cell r="V22">
            <v>0</v>
          </cell>
          <cell r="W22">
            <v>0</v>
          </cell>
          <cell r="X22">
            <v>10</v>
          </cell>
          <cell r="Y22">
            <v>10</v>
          </cell>
        </row>
        <row r="23">
          <cell r="A23" t="str">
            <v>Connection EA to Tunu LOS  to Warri Network OPEX</v>
          </cell>
          <cell r="B23" t="str">
            <v>A</v>
          </cell>
          <cell r="C23" t="str">
            <v>VAOI0I23</v>
          </cell>
          <cell r="D23" t="str">
            <v>Offshore IT Services General</v>
          </cell>
          <cell r="E23" t="str">
            <v>Connection EA to Tunu LOS  to Warri Network SSIN-2002-OPU-002 - POM02009. Ron's mail indicate that actual will exceed initial estimates significantly.</v>
          </cell>
          <cell r="F23" t="str">
            <v>PIO Ron</v>
          </cell>
          <cell r="G23" t="str">
            <v>PIO</v>
          </cell>
          <cell r="H23" t="str">
            <v>PIO</v>
          </cell>
          <cell r="I23" t="str">
            <v>VOP0002</v>
          </cell>
          <cell r="J23" t="str">
            <v>GPOM</v>
          </cell>
          <cell r="K23" t="str">
            <v>GPOM</v>
          </cell>
          <cell r="M23" t="str">
            <v>General Overheads Offshore</v>
          </cell>
          <cell r="N23" t="str">
            <v>IT Costs</v>
          </cell>
          <cell r="O23" t="str">
            <v>OD Gen Overheads &amp; Salaries</v>
          </cell>
          <cell r="P23" t="str">
            <v>OPEX</v>
          </cell>
          <cell r="Q23">
            <v>0</v>
          </cell>
          <cell r="R23">
            <v>60</v>
          </cell>
          <cell r="S23">
            <v>60</v>
          </cell>
          <cell r="V23">
            <v>0</v>
          </cell>
          <cell r="W23">
            <v>0</v>
          </cell>
          <cell r="X23">
            <v>60</v>
          </cell>
          <cell r="Y23">
            <v>60</v>
          </cell>
        </row>
        <row r="24">
          <cell r="A24" t="str">
            <v xml:space="preserve">Connection EA VSAT to Warri Network </v>
          </cell>
          <cell r="B24" t="str">
            <v>B</v>
          </cell>
          <cell r="C24" t="str">
            <v>VAOI0I23</v>
          </cell>
          <cell r="D24" t="str">
            <v>Offshore IT Services General</v>
          </cell>
          <cell r="E24" t="str">
            <v>Connection EA VSAT to Warri Network SSIN-2002-OPU-001 - POM02008. Ron's mail indicate that actual will exceed initial estimates significantly.</v>
          </cell>
          <cell r="F24" t="str">
            <v>PIO Ron</v>
          </cell>
          <cell r="G24" t="str">
            <v>PIO</v>
          </cell>
          <cell r="H24" t="str">
            <v>PIO</v>
          </cell>
          <cell r="I24" t="str">
            <v>VOP0001</v>
          </cell>
          <cell r="J24" t="str">
            <v>C1N5808</v>
          </cell>
          <cell r="K24" t="str">
            <v>C1N58</v>
          </cell>
          <cell r="M24" t="str">
            <v>IT Equipment</v>
          </cell>
          <cell r="N24" t="str">
            <v>IT Equipment</v>
          </cell>
          <cell r="O24" t="str">
            <v>IT Equipment</v>
          </cell>
          <cell r="P24" t="str">
            <v>CAPEX</v>
          </cell>
          <cell r="Q24">
            <v>0</v>
          </cell>
          <cell r="R24">
            <v>10</v>
          </cell>
          <cell r="S24">
            <v>10</v>
          </cell>
          <cell r="V24">
            <v>0</v>
          </cell>
          <cell r="W24">
            <v>0</v>
          </cell>
          <cell r="X24">
            <v>10</v>
          </cell>
          <cell r="Y24">
            <v>10</v>
          </cell>
        </row>
        <row r="25">
          <cell r="A25" t="str">
            <v>Connection EA VSAT to Warri Network OPEX</v>
          </cell>
          <cell r="B25" t="str">
            <v>B</v>
          </cell>
          <cell r="C25" t="str">
            <v>VAOI0I23</v>
          </cell>
          <cell r="D25" t="str">
            <v>Offshore IT Services General</v>
          </cell>
          <cell r="E25" t="str">
            <v>Connection EA VSAT to Warri Network SSIN-2002-OPU-001 - POM02008. Ron's mail indicate that actual will exceed initial estimates significantly.</v>
          </cell>
          <cell r="F25" t="str">
            <v>PIO Ron</v>
          </cell>
          <cell r="G25" t="str">
            <v>PIO</v>
          </cell>
          <cell r="H25" t="str">
            <v>PIO</v>
          </cell>
          <cell r="I25" t="str">
            <v>VOP0002</v>
          </cell>
          <cell r="J25" t="str">
            <v>GPOM</v>
          </cell>
          <cell r="K25" t="str">
            <v>GPOM</v>
          </cell>
          <cell r="M25" t="str">
            <v>General Overheads Offshore</v>
          </cell>
          <cell r="N25" t="str">
            <v>IT Costs</v>
          </cell>
          <cell r="O25" t="str">
            <v>OD Gen Overheads &amp; Salaries</v>
          </cell>
          <cell r="P25" t="str">
            <v>OPEX</v>
          </cell>
          <cell r="Q25">
            <v>0</v>
          </cell>
          <cell r="R25">
            <v>30</v>
          </cell>
          <cell r="S25">
            <v>30</v>
          </cell>
          <cell r="V25">
            <v>0</v>
          </cell>
          <cell r="W25">
            <v>0</v>
          </cell>
          <cell r="X25">
            <v>30</v>
          </cell>
          <cell r="Y25">
            <v>30</v>
          </cell>
        </row>
        <row r="26">
          <cell r="A26" t="str">
            <v>Consultancy - Various Shell group</v>
          </cell>
          <cell r="B26" t="str">
            <v>A</v>
          </cell>
          <cell r="C26" t="str">
            <v>VGO0001</v>
          </cell>
          <cell r="D26" t="str">
            <v>Consultancy - General</v>
          </cell>
          <cell r="E26" t="str">
            <v>LEE: Estimate to accommodate any consultancy costs that come up.</v>
          </cell>
          <cell r="F26" t="str">
            <v>GPO Leo</v>
          </cell>
          <cell r="G26" t="str">
            <v>GPO</v>
          </cell>
          <cell r="H26" t="str">
            <v>GPO</v>
          </cell>
          <cell r="I26" t="str">
            <v>VOP0002</v>
          </cell>
          <cell r="J26" t="str">
            <v>GPOM</v>
          </cell>
          <cell r="K26" t="str">
            <v>GPOM</v>
          </cell>
          <cell r="M26" t="str">
            <v>General Overheads Offshore</v>
          </cell>
          <cell r="N26" t="str">
            <v>Overheads</v>
          </cell>
          <cell r="O26" t="str">
            <v>OD Gen Overheads &amp; Salaries</v>
          </cell>
          <cell r="P26" t="str">
            <v>OPEX</v>
          </cell>
          <cell r="Q26">
            <v>5000</v>
          </cell>
          <cell r="R26">
            <v>300</v>
          </cell>
          <cell r="S26">
            <v>343</v>
          </cell>
          <cell r="U26">
            <v>113940</v>
          </cell>
          <cell r="V26">
            <v>113940</v>
          </cell>
          <cell r="W26">
            <v>5000</v>
          </cell>
          <cell r="X26">
            <v>300</v>
          </cell>
          <cell r="Y26">
            <v>343</v>
          </cell>
        </row>
        <row r="27">
          <cell r="A27" t="str">
            <v>Container rental FPSO</v>
          </cell>
          <cell r="B27" t="str">
            <v>A</v>
          </cell>
          <cell r="C27" t="str">
            <v>VAOEPL23</v>
          </cell>
          <cell r="D27" t="str">
            <v>Marine Cargo Handling Services - EA</v>
          </cell>
          <cell r="E27" t="str">
            <v>POM02000.0019 -  - S02775/A - 1/15/03 to 1/14/06</v>
          </cell>
          <cell r="F27" t="str">
            <v>PAO John</v>
          </cell>
          <cell r="G27" t="str">
            <v>PAO</v>
          </cell>
          <cell r="H27" t="str">
            <v>PAO</v>
          </cell>
          <cell r="I27" t="str">
            <v>VOP0003</v>
          </cell>
          <cell r="J27" t="str">
            <v>TOP0003001</v>
          </cell>
          <cell r="K27" t="str">
            <v>APF20FEAXP</v>
          </cell>
          <cell r="M27" t="str">
            <v>EA Production</v>
          </cell>
          <cell r="N27" t="str">
            <v>EA Production</v>
          </cell>
          <cell r="O27" t="str">
            <v>EA Production</v>
          </cell>
          <cell r="P27" t="str">
            <v>OPEX</v>
          </cell>
          <cell r="Q27">
            <v>1800</v>
          </cell>
          <cell r="R27">
            <v>125</v>
          </cell>
          <cell r="S27">
            <v>132</v>
          </cell>
          <cell r="T27">
            <v>1990826.9722222225</v>
          </cell>
          <cell r="U27">
            <v>88899.472222222234</v>
          </cell>
          <cell r="V27">
            <v>104588</v>
          </cell>
          <cell r="W27">
            <v>1990.8269722222226</v>
          </cell>
          <cell r="X27">
            <v>125</v>
          </cell>
          <cell r="Y27">
            <v>132</v>
          </cell>
        </row>
        <row r="28">
          <cell r="A28" t="str">
            <v>Contract Analyst  - IES</v>
          </cell>
          <cell r="B28" t="str">
            <v>A</v>
          </cell>
          <cell r="C28" t="str">
            <v>VPOC0202</v>
          </cell>
          <cell r="D28" t="str">
            <v>Contract Management</v>
          </cell>
          <cell r="E28" t="str">
            <v>POM02000.0083 - INT'L ENERGY SERV LTD - L02914 - 11/1/02 to 10/31/03</v>
          </cell>
          <cell r="F28" t="str">
            <v>GPO Leo</v>
          </cell>
          <cell r="G28" t="str">
            <v>GPO</v>
          </cell>
          <cell r="H28" t="str">
            <v>GPO</v>
          </cell>
          <cell r="I28" t="str">
            <v>VOP0002</v>
          </cell>
          <cell r="J28" t="str">
            <v>GPOM</v>
          </cell>
          <cell r="K28" t="str">
            <v>GPOM</v>
          </cell>
          <cell r="M28" t="str">
            <v>General Overheads Offshore</v>
          </cell>
          <cell r="N28" t="str">
            <v>Staff Costs</v>
          </cell>
          <cell r="O28" t="str">
            <v>OD Gen Overheads &amp; Salaries</v>
          </cell>
          <cell r="P28" t="str">
            <v>OPEX</v>
          </cell>
          <cell r="Q28">
            <v>8000</v>
          </cell>
          <cell r="R28">
            <v>250</v>
          </cell>
          <cell r="S28">
            <v>337</v>
          </cell>
          <cell r="T28">
            <v>6327360</v>
          </cell>
          <cell r="U28">
            <v>199680</v>
          </cell>
          <cell r="V28">
            <v>249537</v>
          </cell>
          <cell r="W28">
            <v>8000</v>
          </cell>
          <cell r="X28">
            <v>250</v>
          </cell>
          <cell r="Y28">
            <v>337</v>
          </cell>
        </row>
        <row r="29">
          <cell r="A29" t="str">
            <v>Corrosion &amp; chemical Management service</v>
          </cell>
          <cell r="B29" t="str">
            <v>I</v>
          </cell>
          <cell r="C29" t="str">
            <v>VAOEMF65</v>
          </cell>
          <cell r="D29" t="str">
            <v>FPSO Inspections</v>
          </cell>
          <cell r="E29" t="str">
            <v>Corrosion Baseline Inspection (DPs, RP &amp; FPSO)</v>
          </cell>
          <cell r="F29" t="str">
            <v>PAO John</v>
          </cell>
          <cell r="G29" t="str">
            <v>PAO</v>
          </cell>
          <cell r="H29" t="str">
            <v>PSO</v>
          </cell>
          <cell r="I29" t="str">
            <v>VOP0002</v>
          </cell>
          <cell r="J29" t="str">
            <v>TOP0003001</v>
          </cell>
          <cell r="K29" t="str">
            <v>APF50FEAXP</v>
          </cell>
          <cell r="M29" t="str">
            <v>EA Maintainance</v>
          </cell>
          <cell r="N29" t="str">
            <v>EA Maintainance</v>
          </cell>
          <cell r="O29" t="str">
            <v>EA Maintainance</v>
          </cell>
          <cell r="P29" t="str">
            <v>OPEX</v>
          </cell>
          <cell r="Q29">
            <v>0</v>
          </cell>
          <cell r="R29">
            <v>0</v>
          </cell>
          <cell r="S29">
            <v>0</v>
          </cell>
          <cell r="T29">
            <v>0</v>
          </cell>
          <cell r="V29">
            <v>0</v>
          </cell>
          <cell r="W29">
            <v>0</v>
          </cell>
          <cell r="X29">
            <v>43</v>
          </cell>
          <cell r="Y29">
            <v>43</v>
          </cell>
        </row>
        <row r="30">
          <cell r="A30" t="str">
            <v>Crew change - Hotel accommodation</v>
          </cell>
          <cell r="B30" t="str">
            <v>F</v>
          </cell>
          <cell r="C30" t="str">
            <v>VAOS0L33</v>
          </cell>
          <cell r="D30" t="str">
            <v>Air Transport Logistics</v>
          </cell>
          <cell r="E30" t="str">
            <v>EA Int Staff Hotel accomm Rates per night and feeding at Sheraton Ikeja30 pax/month$220/pax</v>
          </cell>
          <cell r="F30" t="str">
            <v>GPO Leo</v>
          </cell>
          <cell r="G30" t="str">
            <v>GPO</v>
          </cell>
          <cell r="H30" t="str">
            <v>GPO</v>
          </cell>
          <cell r="I30" t="str">
            <v>VOP0002</v>
          </cell>
          <cell r="J30" t="str">
            <v>APF28TSULG</v>
          </cell>
          <cell r="K30" t="str">
            <v>APF28TSULG</v>
          </cell>
          <cell r="M30" t="str">
            <v>Support Operations Offshore</v>
          </cell>
          <cell r="N30" t="str">
            <v>Logistics</v>
          </cell>
          <cell r="O30" t="str">
            <v>Logistic Support</v>
          </cell>
          <cell r="P30" t="str">
            <v>OPEX</v>
          </cell>
          <cell r="Q30">
            <v>0</v>
          </cell>
          <cell r="R30">
            <v>69</v>
          </cell>
          <cell r="S30">
            <v>69</v>
          </cell>
          <cell r="T30">
            <v>2407600</v>
          </cell>
          <cell r="U30">
            <v>0</v>
          </cell>
          <cell r="V30">
            <v>18917</v>
          </cell>
          <cell r="W30">
            <v>4293.0560000000005</v>
          </cell>
          <cell r="X30">
            <v>0</v>
          </cell>
          <cell r="Y30">
            <v>33.791669047619045</v>
          </cell>
        </row>
        <row r="31">
          <cell r="A31" t="str">
            <v>Crew Change - International flights</v>
          </cell>
          <cell r="B31" t="str">
            <v>A</v>
          </cell>
          <cell r="C31" t="str">
            <v>VAOS0L33</v>
          </cell>
          <cell r="D31" t="str">
            <v>Air Transport Logistics</v>
          </cell>
          <cell r="E31" t="str">
            <v>POM02000.0045  crew change staff and contractors.30pax/month$3000/pax</v>
          </cell>
          <cell r="F31" t="str">
            <v>GPO Leo</v>
          </cell>
          <cell r="G31" t="str">
            <v>GPO</v>
          </cell>
          <cell r="H31" t="str">
            <v>GPO</v>
          </cell>
          <cell r="I31" t="str">
            <v>VOP0002</v>
          </cell>
          <cell r="J31" t="str">
            <v>APF28TSULG</v>
          </cell>
          <cell r="K31" t="str">
            <v>APF28TSULG</v>
          </cell>
          <cell r="M31" t="str">
            <v>Support Operations Offshore</v>
          </cell>
          <cell r="N31" t="str">
            <v>Logistics</v>
          </cell>
          <cell r="O31" t="str">
            <v>Logistic Support</v>
          </cell>
          <cell r="P31" t="str">
            <v>OPEX</v>
          </cell>
          <cell r="Q31">
            <v>0</v>
          </cell>
          <cell r="R31">
            <v>935</v>
          </cell>
          <cell r="S31">
            <v>935</v>
          </cell>
          <cell r="U31">
            <v>371970</v>
          </cell>
          <cell r="V31">
            <v>371970</v>
          </cell>
          <cell r="W31">
            <v>0</v>
          </cell>
          <cell r="X31">
            <v>467</v>
          </cell>
          <cell r="Y31">
            <v>467</v>
          </cell>
        </row>
        <row r="32">
          <cell r="A32" t="str">
            <v>Crude Oil Cargo Pump Maintenance Services EAFPSO</v>
          </cell>
          <cell r="B32" t="str">
            <v>A</v>
          </cell>
          <cell r="C32" t="str">
            <v>VAOEMF52</v>
          </cell>
          <cell r="D32" t="str">
            <v>FPSO Preventive maintenance</v>
          </cell>
          <cell r="E32" t="str">
            <v>POM02000.0011 - FRAMO  - L02773 - 1/1/03 to 12/31/03</v>
          </cell>
          <cell r="F32" t="str">
            <v>PAO John</v>
          </cell>
          <cell r="G32" t="str">
            <v>PAO</v>
          </cell>
          <cell r="H32" t="str">
            <v>MTC</v>
          </cell>
          <cell r="I32" t="str">
            <v>VOP0002</v>
          </cell>
          <cell r="J32" t="str">
            <v>TOP0003001</v>
          </cell>
          <cell r="K32" t="str">
            <v>APF50FEAXP</v>
          </cell>
          <cell r="M32" t="str">
            <v>EA Maintainance</v>
          </cell>
          <cell r="N32" t="str">
            <v>EA Maintainance</v>
          </cell>
          <cell r="O32" t="str">
            <v>EA Maintainance</v>
          </cell>
          <cell r="P32" t="str">
            <v>OPEX</v>
          </cell>
          <cell r="Q32">
            <v>0</v>
          </cell>
          <cell r="R32">
            <v>49</v>
          </cell>
          <cell r="S32">
            <v>49</v>
          </cell>
          <cell r="T32">
            <v>0</v>
          </cell>
          <cell r="W32">
            <v>0</v>
          </cell>
          <cell r="X32">
            <v>100</v>
          </cell>
          <cell r="Y32">
            <v>100</v>
          </cell>
        </row>
        <row r="33">
          <cell r="A33" t="str">
            <v>CTR with SITI for offshore IM &amp; T plan</v>
          </cell>
          <cell r="B33" t="str">
            <v>A</v>
          </cell>
          <cell r="C33" t="str">
            <v>VAOI0I23</v>
          </cell>
          <cell r="D33" t="str">
            <v>Offshore IT Services General</v>
          </cell>
          <cell r="E33" t="str">
            <v>Connection EA to Tunu LOS  to Warri Network SSIN-2002-OPU-002 - POM02009. Ron's mail indicate that actual will exceed initial estimates significantly.</v>
          </cell>
          <cell r="F33" t="str">
            <v>PIO Ron</v>
          </cell>
          <cell r="G33" t="str">
            <v>PIO</v>
          </cell>
          <cell r="H33" t="str">
            <v>PIO</v>
          </cell>
          <cell r="I33" t="str">
            <v>VOP0002</v>
          </cell>
          <cell r="J33" t="str">
            <v>GPOM</v>
          </cell>
          <cell r="K33" t="str">
            <v>GPOM</v>
          </cell>
          <cell r="M33" t="str">
            <v>General Overheads Offshore</v>
          </cell>
          <cell r="N33" t="str">
            <v>IT Costs</v>
          </cell>
          <cell r="O33" t="str">
            <v>OD Gen Overheads &amp; Salaries</v>
          </cell>
          <cell r="P33" t="str">
            <v>OPEX</v>
          </cell>
          <cell r="Q33">
            <v>0</v>
          </cell>
          <cell r="R33">
            <v>0</v>
          </cell>
          <cell r="S33">
            <v>0</v>
          </cell>
          <cell r="T33">
            <v>0</v>
          </cell>
          <cell r="V33">
            <v>0</v>
          </cell>
          <cell r="W33">
            <v>0</v>
          </cell>
          <cell r="X33">
            <v>0</v>
          </cell>
          <cell r="Y33">
            <v>0</v>
          </cell>
        </row>
        <row r="34">
          <cell r="A34" t="str">
            <v xml:space="preserve">CTRs with SGS for contract analysts/engineers </v>
          </cell>
          <cell r="B34" t="str">
            <v>B</v>
          </cell>
          <cell r="C34" t="str">
            <v>VPOC0202</v>
          </cell>
          <cell r="D34" t="str">
            <v>Contract Management</v>
          </cell>
          <cell r="E34" t="str">
            <v>CTRs with SGS for two contract analysts/engineers (J McCullough and M Reid) for 3 man months WO53496125-POM02003. Actual commitment is 118440 euro/person * 3 man months. 01/ 02 XC rate = 1.1157. Back charge expected</v>
          </cell>
          <cell r="F34" t="str">
            <v>GPO Leo</v>
          </cell>
          <cell r="G34" t="str">
            <v>GPO</v>
          </cell>
          <cell r="H34" t="str">
            <v>GPO</v>
          </cell>
          <cell r="I34" t="str">
            <v>VOP0002</v>
          </cell>
          <cell r="J34" t="str">
            <v>GPOM</v>
          </cell>
          <cell r="K34" t="str">
            <v>GPOM</v>
          </cell>
          <cell r="M34" t="str">
            <v>General Overheads Offshore</v>
          </cell>
          <cell r="N34" t="str">
            <v>Staff Costs</v>
          </cell>
          <cell r="O34" t="str">
            <v>OD Gen Overheads &amp; Salaries</v>
          </cell>
          <cell r="P34" t="str">
            <v>OPEX</v>
          </cell>
          <cell r="Q34">
            <v>0</v>
          </cell>
          <cell r="R34">
            <v>0</v>
          </cell>
          <cell r="S34">
            <v>0</v>
          </cell>
          <cell r="T34">
            <v>0</v>
          </cell>
          <cell r="V34">
            <v>0</v>
          </cell>
          <cell r="W34">
            <v>0</v>
          </cell>
          <cell r="X34">
            <v>0</v>
          </cell>
          <cell r="Y34">
            <v>0</v>
          </cell>
        </row>
        <row r="35">
          <cell r="A35" t="str">
            <v>Data loading SAP - ACCENTURE</v>
          </cell>
          <cell r="B35" t="str">
            <v>B</v>
          </cell>
          <cell r="C35" t="str">
            <v>VPOC0201</v>
          </cell>
          <cell r="D35" t="str">
            <v>SAP Implementation</v>
          </cell>
          <cell r="E35" t="str">
            <v xml:space="preserve">POM02000.0076 - ACCENTURE - L02912 - 11/18/02 to 5/17/033 Contract staff </v>
          </cell>
          <cell r="F35" t="str">
            <v>GPO Leo</v>
          </cell>
          <cell r="G35" t="str">
            <v>GPO</v>
          </cell>
          <cell r="H35" t="str">
            <v>GPO</v>
          </cell>
          <cell r="I35" t="str">
            <v>VOP0002</v>
          </cell>
          <cell r="J35" t="str">
            <v>GPOM</v>
          </cell>
          <cell r="K35" t="str">
            <v>GPOM</v>
          </cell>
          <cell r="M35" t="str">
            <v>General Overheads Offshore</v>
          </cell>
          <cell r="N35" t="str">
            <v>SAP Implementation</v>
          </cell>
          <cell r="O35" t="str">
            <v>OD Gen Overheads &amp; Salaries</v>
          </cell>
          <cell r="P35" t="str">
            <v>OPEX</v>
          </cell>
          <cell r="Q35">
            <v>7000</v>
          </cell>
          <cell r="R35">
            <v>0</v>
          </cell>
          <cell r="S35">
            <v>57</v>
          </cell>
          <cell r="T35">
            <v>0</v>
          </cell>
          <cell r="V35">
            <v>0</v>
          </cell>
          <cell r="W35">
            <v>7000</v>
          </cell>
          <cell r="X35">
            <v>0</v>
          </cell>
          <cell r="Y35">
            <v>57</v>
          </cell>
        </row>
        <row r="36">
          <cell r="A36" t="str">
            <v>Data/Telecomm link to Onne Warehouse.</v>
          </cell>
          <cell r="B36" t="str">
            <v>B</v>
          </cell>
          <cell r="C36" t="str">
            <v>VMO0001</v>
          </cell>
          <cell r="D36" t="str">
            <v>Other equipment (FPSO &amp; OGGS)</v>
          </cell>
          <cell r="E36" t="str">
            <v>Data/Telecomm link to Onne Warehouse. Rons mail advises a downward review in budget to accommodate the telecomms test equipment which should be delivered this year. Ron to give details of costs ASAP.</v>
          </cell>
          <cell r="F36" t="str">
            <v>PIO Ron</v>
          </cell>
          <cell r="G36" t="str">
            <v>PIO</v>
          </cell>
          <cell r="H36" t="str">
            <v>PIO</v>
          </cell>
          <cell r="I36" t="str">
            <v>VOP0001</v>
          </cell>
          <cell r="J36" t="str">
            <v>C1N5808</v>
          </cell>
          <cell r="K36" t="str">
            <v>C1N58</v>
          </cell>
          <cell r="M36" t="str">
            <v>IT Equipment</v>
          </cell>
          <cell r="N36" t="str">
            <v>IT Equipment</v>
          </cell>
          <cell r="O36" t="str">
            <v>IT Equipment</v>
          </cell>
          <cell r="P36" t="str">
            <v>CAPEX</v>
          </cell>
          <cell r="Q36">
            <v>0</v>
          </cell>
          <cell r="R36">
            <v>175</v>
          </cell>
          <cell r="S36">
            <v>175</v>
          </cell>
          <cell r="T36">
            <v>0</v>
          </cell>
          <cell r="U36">
            <v>175000</v>
          </cell>
          <cell r="V36">
            <v>175000</v>
          </cell>
          <cell r="W36">
            <v>0</v>
          </cell>
          <cell r="X36">
            <v>175</v>
          </cell>
          <cell r="Y36">
            <v>175</v>
          </cell>
        </row>
        <row r="37">
          <cell r="A37" t="str">
            <v>Dedicated emergency Inmarsat B unit</v>
          </cell>
          <cell r="B37" t="str">
            <v>A</v>
          </cell>
          <cell r="C37" t="str">
            <v>VMO0001</v>
          </cell>
          <cell r="D37" t="str">
            <v>Other equipment (FPSO &amp; OGGS)</v>
          </cell>
          <cell r="E37" t="str">
            <v xml:space="preserve">Dedicated emergency Inmarsat B unit- Committed SSIN-2002-OPU-003 - POM02010. Ron affirms that this will happen before YE and needs to advise BSU when the charges are expected </v>
          </cell>
          <cell r="F37" t="str">
            <v>PIO Ron</v>
          </cell>
          <cell r="G37" t="str">
            <v>PIO</v>
          </cell>
          <cell r="H37" t="str">
            <v>PIO</v>
          </cell>
          <cell r="I37" t="str">
            <v>VOP0001</v>
          </cell>
          <cell r="J37" t="str">
            <v>C1N5804</v>
          </cell>
          <cell r="K37" t="str">
            <v>C1N58</v>
          </cell>
          <cell r="M37" t="str">
            <v>IT Equipment</v>
          </cell>
          <cell r="N37" t="str">
            <v>IT Equipment</v>
          </cell>
          <cell r="O37" t="str">
            <v>IT Equipment</v>
          </cell>
          <cell r="P37" t="str">
            <v>CAPEX</v>
          </cell>
          <cell r="Q37">
            <v>0</v>
          </cell>
          <cell r="R37">
            <v>32</v>
          </cell>
          <cell r="S37">
            <v>32</v>
          </cell>
          <cell r="T37">
            <v>0</v>
          </cell>
          <cell r="U37">
            <v>32000</v>
          </cell>
          <cell r="V37">
            <v>32000</v>
          </cell>
          <cell r="W37">
            <v>0</v>
          </cell>
          <cell r="X37">
            <v>32</v>
          </cell>
          <cell r="Y37">
            <v>32</v>
          </cell>
        </row>
        <row r="38">
          <cell r="A38" t="str">
            <v>Development Of Asset Integrity System For EA</v>
          </cell>
          <cell r="B38" t="str">
            <v>A</v>
          </cell>
          <cell r="C38" t="str">
            <v>VAOEMF44</v>
          </cell>
          <cell r="D38" t="str">
            <v>FPSOSafeguarding maintenance</v>
          </cell>
          <cell r="E38" t="str">
            <v>Integrity Management contract with ATKINS (one off)POM02000.0032 - WS ATKINS - L02845 - 1/1/03 to 6/30/03</v>
          </cell>
          <cell r="F38" t="str">
            <v>PAO John</v>
          </cell>
          <cell r="G38" t="str">
            <v>PAO</v>
          </cell>
          <cell r="H38" t="str">
            <v>PSO</v>
          </cell>
          <cell r="I38" t="str">
            <v>VOP0002</v>
          </cell>
          <cell r="J38" t="str">
            <v>TOP0003001</v>
          </cell>
          <cell r="K38" t="str">
            <v>APF50FEAXP</v>
          </cell>
          <cell r="M38" t="str">
            <v>EA Maintainance</v>
          </cell>
          <cell r="N38" t="str">
            <v>EA Maintainance</v>
          </cell>
          <cell r="O38" t="str">
            <v>EA Maintainance</v>
          </cell>
          <cell r="P38" t="str">
            <v>OPEX</v>
          </cell>
          <cell r="Q38">
            <v>0</v>
          </cell>
          <cell r="R38">
            <v>216</v>
          </cell>
          <cell r="S38">
            <v>216</v>
          </cell>
          <cell r="T38">
            <v>0</v>
          </cell>
          <cell r="U38">
            <v>191665.37567776919</v>
          </cell>
          <cell r="V38">
            <v>191665.37567776919</v>
          </cell>
          <cell r="W38">
            <v>0</v>
          </cell>
          <cell r="X38">
            <v>216</v>
          </cell>
          <cell r="Y38">
            <v>216</v>
          </cell>
        </row>
        <row r="39">
          <cell r="A39" t="str">
            <v>Diesel Engine Maintenance Services EAFPSO</v>
          </cell>
          <cell r="B39" t="str">
            <v>F</v>
          </cell>
          <cell r="C39" t="str">
            <v>VAOEMF52</v>
          </cell>
          <cell r="D39" t="str">
            <v>FPSO Preventive maintenance</v>
          </cell>
          <cell r="E39" t="str">
            <v>POM02000.0021 -  - L02737/A - 1/1/03 to 12/31/03</v>
          </cell>
          <cell r="F39" t="str">
            <v>PAO John</v>
          </cell>
          <cell r="G39" t="str">
            <v>PAO</v>
          </cell>
          <cell r="H39" t="str">
            <v>MTC</v>
          </cell>
          <cell r="I39" t="str">
            <v>VOP0002</v>
          </cell>
          <cell r="J39" t="str">
            <v>TOP0003001</v>
          </cell>
          <cell r="K39" t="str">
            <v>APF50FEAXP</v>
          </cell>
          <cell r="M39" t="str">
            <v>EA Maintainance</v>
          </cell>
          <cell r="N39" t="str">
            <v>EA Maintainance</v>
          </cell>
          <cell r="O39" t="str">
            <v>EA Maintainance</v>
          </cell>
          <cell r="P39" t="str">
            <v>OPEX</v>
          </cell>
          <cell r="Q39">
            <v>0</v>
          </cell>
          <cell r="R39">
            <v>96</v>
          </cell>
          <cell r="S39">
            <v>96</v>
          </cell>
          <cell r="T39">
            <v>2136013</v>
          </cell>
          <cell r="U39">
            <v>67276</v>
          </cell>
          <cell r="V39">
            <v>84059.318928262495</v>
          </cell>
          <cell r="W39">
            <v>0</v>
          </cell>
          <cell r="X39">
            <v>100</v>
          </cell>
          <cell r="Y39">
            <v>100</v>
          </cell>
        </row>
        <row r="40">
          <cell r="A40" t="str">
            <v>Diesel for field support vessels</v>
          </cell>
          <cell r="B40" t="str">
            <v>B</v>
          </cell>
          <cell r="C40" t="str">
            <v>VAOS0L31</v>
          </cell>
          <cell r="D40" t="str">
            <v>Marine Transport Logistics</v>
          </cell>
          <cell r="E40" t="str">
            <v>POM02000.0075 - SNOP -Diesel (for 2 vessels above at 2.5 tons/day/vessel at 1,000 litres/tonnes at N27/litre) &amp; Lamnalco sea eagle</v>
          </cell>
          <cell r="F40" t="str">
            <v>PLO Dan</v>
          </cell>
          <cell r="G40" t="str">
            <v>PLO</v>
          </cell>
          <cell r="H40" t="str">
            <v>PLO</v>
          </cell>
          <cell r="I40" t="str">
            <v>VOP0002</v>
          </cell>
          <cell r="J40" t="str">
            <v>APF28TSULG</v>
          </cell>
          <cell r="K40" t="str">
            <v>APF28TSULG</v>
          </cell>
          <cell r="M40" t="str">
            <v>Support Operations Offshore</v>
          </cell>
          <cell r="N40" t="str">
            <v>Logistics</v>
          </cell>
          <cell r="O40" t="str">
            <v>Logistic Support</v>
          </cell>
          <cell r="P40" t="str">
            <v>OPEX</v>
          </cell>
          <cell r="Q40">
            <v>0</v>
          </cell>
          <cell r="R40">
            <v>282</v>
          </cell>
          <cell r="S40">
            <v>282</v>
          </cell>
          <cell r="U40">
            <v>402955.14999999997</v>
          </cell>
          <cell r="V40">
            <v>402955.14999999997</v>
          </cell>
          <cell r="W40">
            <v>0</v>
          </cell>
          <cell r="X40">
            <v>2274.1153999999997</v>
          </cell>
          <cell r="Y40">
            <v>2274.1153999999997</v>
          </cell>
        </row>
        <row r="41">
          <cell r="A41" t="str">
            <v>Diesel for security vessel</v>
          </cell>
          <cell r="B41" t="str">
            <v>B</v>
          </cell>
          <cell r="C41" t="str">
            <v>VAOS0L31</v>
          </cell>
          <cell r="D41" t="str">
            <v>Marine Transport Logistics</v>
          </cell>
          <cell r="E41" t="str">
            <v>POM02000.0075 - SNOP -Diesel (for 2 vessels above at 2.5 tons/day/vessel at 1,000 litres/tonnes at N27/litre) &amp; Lamnalco sea eagle</v>
          </cell>
          <cell r="F41" t="str">
            <v>PAO John</v>
          </cell>
          <cell r="G41" t="str">
            <v>PAO</v>
          </cell>
          <cell r="H41" t="str">
            <v>PAO</v>
          </cell>
          <cell r="I41" t="str">
            <v>VOP0002</v>
          </cell>
          <cell r="J41" t="str">
            <v>TOP002001</v>
          </cell>
          <cell r="K41" t="str">
            <v>APH44FEAXP</v>
          </cell>
          <cell r="M41" t="str">
            <v>Security EA Field</v>
          </cell>
          <cell r="N41" t="str">
            <v>Security</v>
          </cell>
          <cell r="O41" t="str">
            <v>EA Security</v>
          </cell>
          <cell r="P41" t="str">
            <v>OPEX</v>
          </cell>
          <cell r="Q41">
            <v>0</v>
          </cell>
          <cell r="R41">
            <v>0</v>
          </cell>
          <cell r="S41">
            <v>0</v>
          </cell>
          <cell r="U41">
            <v>0</v>
          </cell>
          <cell r="V41">
            <v>0</v>
          </cell>
          <cell r="W41">
            <v>0</v>
          </cell>
          <cell r="X41">
            <v>202.947</v>
          </cell>
          <cell r="Y41">
            <v>202.947</v>
          </cell>
        </row>
        <row r="42">
          <cell r="A42" t="str">
            <v>Diesel FPSO</v>
          </cell>
          <cell r="B42" t="str">
            <v>A</v>
          </cell>
          <cell r="C42" t="str">
            <v>VAOEPO32</v>
          </cell>
          <cell r="D42" t="str">
            <v>Platform Support - Diesel</v>
          </cell>
          <cell r="E42" t="str">
            <v xml:space="preserve">POM02000.0074 - SNOP - 150 tons/day x 1,000litres x N27/litre for 200 days </v>
          </cell>
          <cell r="F42" t="str">
            <v>PAO John</v>
          </cell>
          <cell r="G42" t="str">
            <v>PAO</v>
          </cell>
          <cell r="H42" t="str">
            <v>PAO</v>
          </cell>
          <cell r="I42" t="str">
            <v>VOP0003</v>
          </cell>
          <cell r="J42" t="str">
            <v>TOP0003001</v>
          </cell>
          <cell r="K42" t="str">
            <v>APF20FEAXP</v>
          </cell>
          <cell r="M42" t="str">
            <v>EA Production</v>
          </cell>
          <cell r="N42" t="str">
            <v>EA Production</v>
          </cell>
          <cell r="O42" t="str">
            <v>EA Production</v>
          </cell>
          <cell r="P42" t="str">
            <v>OPEX</v>
          </cell>
          <cell r="Q42">
            <v>0</v>
          </cell>
          <cell r="R42">
            <v>4545</v>
          </cell>
          <cell r="S42">
            <v>4548</v>
          </cell>
          <cell r="U42">
            <v>1264814.5</v>
          </cell>
          <cell r="V42">
            <v>1264814.5</v>
          </cell>
          <cell r="W42">
            <v>0</v>
          </cell>
          <cell r="X42">
            <v>4545</v>
          </cell>
          <cell r="Y42">
            <v>4545</v>
          </cell>
        </row>
        <row r="43">
          <cell r="A43" t="str">
            <v>Dispersant/ Absorbent L/S</v>
          </cell>
          <cell r="B43" t="str">
            <v>B</v>
          </cell>
          <cell r="C43" t="str">
            <v>VAOH0O00</v>
          </cell>
          <cell r="D43" t="str">
            <v>Offshore HSE Operations</v>
          </cell>
          <cell r="E43" t="str">
            <v>Dispersant/ Absorbent L/S</v>
          </cell>
          <cell r="F43" t="str">
            <v>PSO-Warren</v>
          </cell>
          <cell r="G43" t="str">
            <v>PSO</v>
          </cell>
          <cell r="H43" t="str">
            <v>PSO</v>
          </cell>
          <cell r="I43" t="str">
            <v>VOP0002</v>
          </cell>
          <cell r="J43" t="str">
            <v>TOP002001</v>
          </cell>
          <cell r="K43" t="str">
            <v>APA25THSEC</v>
          </cell>
          <cell r="M43" t="str">
            <v>Offshore environmental costs</v>
          </cell>
          <cell r="N43" t="str">
            <v>EA HSE Operations</v>
          </cell>
          <cell r="O43" t="str">
            <v>EA HSE Operations</v>
          </cell>
          <cell r="P43" t="str">
            <v>OPEX</v>
          </cell>
          <cell r="Q43">
            <v>0</v>
          </cell>
          <cell r="R43">
            <v>150</v>
          </cell>
          <cell r="S43">
            <v>150</v>
          </cell>
          <cell r="T43">
            <v>0</v>
          </cell>
          <cell r="U43">
            <v>81458</v>
          </cell>
          <cell r="V43">
            <v>81458</v>
          </cell>
          <cell r="W43">
            <v>0</v>
          </cell>
          <cell r="X43">
            <v>150</v>
          </cell>
          <cell r="Y43">
            <v>150</v>
          </cell>
        </row>
        <row r="44">
          <cell r="A44" t="str">
            <v>EA - Consultancy/peer assistance</v>
          </cell>
          <cell r="B44" t="str">
            <v>A</v>
          </cell>
          <cell r="C44" t="str">
            <v>VGOE001</v>
          </cell>
          <cell r="D44" t="str">
            <v>EA Consultancy - General</v>
          </cell>
          <cell r="E44" t="str">
            <v>EA - Consultancy/peer assistance</v>
          </cell>
          <cell r="F44" t="str">
            <v>PAO John</v>
          </cell>
          <cell r="G44" t="str">
            <v>PAO</v>
          </cell>
          <cell r="H44" t="str">
            <v>PAO</v>
          </cell>
          <cell r="I44" t="str">
            <v>VOP0003</v>
          </cell>
          <cell r="J44" t="str">
            <v>GPOM-EA</v>
          </cell>
          <cell r="K44" t="str">
            <v>GPOM-EA</v>
          </cell>
          <cell r="M44" t="str">
            <v>EA Overheads</v>
          </cell>
          <cell r="N44" t="str">
            <v>Overheads</v>
          </cell>
          <cell r="O44" t="str">
            <v>EA General Overheads</v>
          </cell>
          <cell r="P44" t="str">
            <v>OPEX</v>
          </cell>
          <cell r="Q44">
            <v>0</v>
          </cell>
          <cell r="R44">
            <v>154</v>
          </cell>
          <cell r="S44">
            <v>154</v>
          </cell>
          <cell r="V44">
            <v>0</v>
          </cell>
          <cell r="W44">
            <v>0</v>
          </cell>
          <cell r="X44">
            <v>154</v>
          </cell>
          <cell r="Y44">
            <v>154</v>
          </cell>
        </row>
        <row r="45">
          <cell r="A45" t="str">
            <v>EA Business Travel (Local)</v>
          </cell>
          <cell r="B45" t="str">
            <v>A</v>
          </cell>
          <cell r="C45" t="str">
            <v>VGOE051</v>
          </cell>
          <cell r="D45" t="str">
            <v>EA Business Travel (Local)</v>
          </cell>
          <cell r="E45" t="str">
            <v>EA Business Travel (Local)</v>
          </cell>
          <cell r="F45" t="str">
            <v>GPO Leo</v>
          </cell>
          <cell r="G45" t="str">
            <v>GPO</v>
          </cell>
          <cell r="H45" t="str">
            <v>GPO</v>
          </cell>
          <cell r="I45" t="str">
            <v>VOP0003</v>
          </cell>
          <cell r="J45" t="str">
            <v>GPOM-EA</v>
          </cell>
          <cell r="K45" t="str">
            <v>GPOM-EA</v>
          </cell>
          <cell r="M45" t="str">
            <v>EA Overheads</v>
          </cell>
          <cell r="N45" t="str">
            <v>Travel</v>
          </cell>
          <cell r="O45" t="str">
            <v>EA General Overheads</v>
          </cell>
          <cell r="P45" t="str">
            <v>OPEX</v>
          </cell>
          <cell r="Q45">
            <v>1953</v>
          </cell>
          <cell r="S45">
            <v>13</v>
          </cell>
          <cell r="W45">
            <v>1953</v>
          </cell>
          <cell r="X45">
            <v>0</v>
          </cell>
          <cell r="Y45">
            <v>13</v>
          </cell>
        </row>
        <row r="46">
          <cell r="A46" t="str">
            <v>EA Business Travel (Overseas)</v>
          </cell>
          <cell r="B46" t="str">
            <v>A</v>
          </cell>
          <cell r="C46" t="str">
            <v>VGOE052</v>
          </cell>
          <cell r="D46" t="str">
            <v>EA Business Travel (Overseas)</v>
          </cell>
          <cell r="E46" t="str">
            <v>EA Business Travel (Overseas)</v>
          </cell>
          <cell r="F46" t="str">
            <v>GPO Leo</v>
          </cell>
          <cell r="G46" t="str">
            <v>GPO</v>
          </cell>
          <cell r="H46" t="str">
            <v>GPO</v>
          </cell>
          <cell r="I46" t="str">
            <v>VOP0003</v>
          </cell>
          <cell r="J46" t="str">
            <v>GPOM-EA</v>
          </cell>
          <cell r="K46" t="str">
            <v>GPOM-EA</v>
          </cell>
          <cell r="M46" t="str">
            <v>EA Overheads</v>
          </cell>
          <cell r="N46" t="str">
            <v>Travel</v>
          </cell>
          <cell r="O46" t="str">
            <v>EA General Overheads</v>
          </cell>
          <cell r="P46" t="str">
            <v>OPEX</v>
          </cell>
          <cell r="Q46">
            <v>0</v>
          </cell>
          <cell r="R46">
            <v>77</v>
          </cell>
          <cell r="S46">
            <v>77</v>
          </cell>
          <cell r="W46">
            <v>0</v>
          </cell>
          <cell r="X46">
            <v>77</v>
          </cell>
          <cell r="Y46">
            <v>77</v>
          </cell>
        </row>
        <row r="47">
          <cell r="A47" t="str">
            <v>EA Crude testing / analysis at Hague</v>
          </cell>
          <cell r="B47" t="str">
            <v>B</v>
          </cell>
          <cell r="C47" t="str">
            <v>VAOEPO31</v>
          </cell>
          <cell r="D47" t="str">
            <v>EA Offshore Laboratory Services</v>
          </cell>
          <cell r="E47" t="str">
            <v>EA Crude testing / analysis at Hague</v>
          </cell>
          <cell r="F47" t="str">
            <v>PAO John</v>
          </cell>
          <cell r="G47" t="str">
            <v>PAO</v>
          </cell>
          <cell r="H47" t="str">
            <v>PAO</v>
          </cell>
          <cell r="I47" t="str">
            <v>VOP0003</v>
          </cell>
          <cell r="J47" t="str">
            <v>TOP0003001</v>
          </cell>
          <cell r="K47" t="str">
            <v>APF20FEAXP</v>
          </cell>
          <cell r="M47" t="str">
            <v>EA Production</v>
          </cell>
          <cell r="N47" t="str">
            <v>EA Production</v>
          </cell>
          <cell r="O47" t="str">
            <v>EA Production</v>
          </cell>
          <cell r="P47" t="str">
            <v>OPEX</v>
          </cell>
          <cell r="Q47">
            <v>0</v>
          </cell>
          <cell r="R47">
            <v>0</v>
          </cell>
          <cell r="S47">
            <v>0</v>
          </cell>
          <cell r="V47">
            <v>0</v>
          </cell>
          <cell r="W47">
            <v>0</v>
          </cell>
          <cell r="X47">
            <v>0</v>
          </cell>
          <cell r="Y47">
            <v>0</v>
          </cell>
        </row>
        <row r="48">
          <cell r="A48" t="str">
            <v>EA demo lifting activities Tanker loading</v>
          </cell>
          <cell r="B48" t="str">
            <v>B</v>
          </cell>
          <cell r="C48" t="str">
            <v>VAOEPL22</v>
          </cell>
          <cell r="D48" t="str">
            <v>Marine Operations - EA</v>
          </cell>
          <cell r="E48" t="str">
            <v>POM03001 -  -  - 1/11/03 to 1/15/03</v>
          </cell>
          <cell r="F48" t="str">
            <v>PAO John</v>
          </cell>
          <cell r="G48" t="str">
            <v>PAO</v>
          </cell>
          <cell r="H48" t="str">
            <v>PAO</v>
          </cell>
          <cell r="I48" t="str">
            <v>VOP0003</v>
          </cell>
          <cell r="J48" t="str">
            <v>TOP0003001</v>
          </cell>
          <cell r="K48" t="str">
            <v>APF20FEAXP</v>
          </cell>
          <cell r="M48" t="str">
            <v>EA Production</v>
          </cell>
          <cell r="N48" t="str">
            <v>EA Production</v>
          </cell>
          <cell r="O48" t="str">
            <v>EA Production</v>
          </cell>
          <cell r="P48" t="str">
            <v>OPEX</v>
          </cell>
          <cell r="Q48">
            <v>0</v>
          </cell>
          <cell r="R48">
            <v>0</v>
          </cell>
          <cell r="S48">
            <v>0</v>
          </cell>
          <cell r="U48">
            <v>43981</v>
          </cell>
          <cell r="V48">
            <v>43981</v>
          </cell>
          <cell r="W48">
            <v>0</v>
          </cell>
          <cell r="X48">
            <v>43.981000000000002</v>
          </cell>
          <cell r="Y48">
            <v>43.981000000000002</v>
          </cell>
        </row>
        <row r="49">
          <cell r="A49" t="str">
            <v>EA Entertainment</v>
          </cell>
          <cell r="B49" t="str">
            <v>A</v>
          </cell>
          <cell r="C49" t="str">
            <v>VGOE083</v>
          </cell>
          <cell r="D49" t="str">
            <v>EA Entertainment</v>
          </cell>
          <cell r="E49" t="str">
            <v>EA Entertainment</v>
          </cell>
          <cell r="F49" t="str">
            <v>GPO Leo</v>
          </cell>
          <cell r="G49" t="str">
            <v>GPO</v>
          </cell>
          <cell r="H49" t="str">
            <v>GPO</v>
          </cell>
          <cell r="I49" t="str">
            <v>VOP0003</v>
          </cell>
          <cell r="J49" t="str">
            <v>GPOM-EA</v>
          </cell>
          <cell r="K49" t="str">
            <v>GPOM-EA</v>
          </cell>
          <cell r="M49" t="str">
            <v>EA Overheads</v>
          </cell>
          <cell r="N49" t="str">
            <v>Overheads</v>
          </cell>
          <cell r="O49" t="str">
            <v>EA General Overheads</v>
          </cell>
          <cell r="P49" t="str">
            <v>OPEX</v>
          </cell>
          <cell r="Q49">
            <v>0</v>
          </cell>
          <cell r="R49">
            <v>0</v>
          </cell>
          <cell r="S49">
            <v>0</v>
          </cell>
          <cell r="V49">
            <v>0</v>
          </cell>
          <cell r="W49">
            <v>0</v>
          </cell>
          <cell r="X49">
            <v>0</v>
          </cell>
          <cell r="Y49">
            <v>0</v>
          </cell>
        </row>
        <row r="50">
          <cell r="A50" t="str">
            <v>EA EP Proms Disk Upgrade</v>
          </cell>
          <cell r="B50" t="str">
            <v>A</v>
          </cell>
          <cell r="C50" t="str">
            <v>VAOE0A11</v>
          </cell>
          <cell r="D50" t="str">
            <v>EA Asset Planning Management Systems</v>
          </cell>
          <cell r="E50" t="str">
            <v>EA EP Proms Disk Upgrade</v>
          </cell>
          <cell r="F50" t="str">
            <v>GPO Leo</v>
          </cell>
          <cell r="G50" t="str">
            <v>GPO</v>
          </cell>
          <cell r="H50" t="str">
            <v>GPO</v>
          </cell>
          <cell r="I50" t="str">
            <v>VOP0003</v>
          </cell>
          <cell r="J50" t="str">
            <v>GPOM-EA</v>
          </cell>
          <cell r="K50" t="str">
            <v>GPOM-EA</v>
          </cell>
          <cell r="M50" t="str">
            <v>EA Overheads</v>
          </cell>
          <cell r="N50" t="str">
            <v>Overheads</v>
          </cell>
          <cell r="O50" t="str">
            <v>EA General Overheads</v>
          </cell>
          <cell r="P50" t="str">
            <v>OPEX</v>
          </cell>
          <cell r="Q50">
            <v>0</v>
          </cell>
          <cell r="R50">
            <v>0</v>
          </cell>
          <cell r="S50">
            <v>0</v>
          </cell>
          <cell r="V50">
            <v>0</v>
          </cell>
          <cell r="W50">
            <v>0</v>
          </cell>
          <cell r="X50">
            <v>0</v>
          </cell>
          <cell r="Y50">
            <v>0</v>
          </cell>
        </row>
        <row r="51">
          <cell r="A51" t="str">
            <v>EA FPSO Materials</v>
          </cell>
          <cell r="B51" t="str">
            <v>A</v>
          </cell>
          <cell r="C51" t="str">
            <v>VAOS0L31</v>
          </cell>
          <cell r="D51" t="str">
            <v>Marine Transport Logistics</v>
          </cell>
          <cell r="E51" t="str">
            <v>POM02000.0003 - MAERSK - E12505 - 10/1/02 to 3/31/05 &amp;  - 7/1/03 to 3/31/05</v>
          </cell>
          <cell r="F51" t="str">
            <v>PAO John</v>
          </cell>
          <cell r="G51" t="str">
            <v>PAO</v>
          </cell>
          <cell r="H51" t="str">
            <v>PAO</v>
          </cell>
          <cell r="I51" t="str">
            <v>VOP0003</v>
          </cell>
          <cell r="J51" t="str">
            <v>TOP0003001</v>
          </cell>
          <cell r="K51" t="str">
            <v>APF20FEAXP</v>
          </cell>
          <cell r="M51" t="str">
            <v>EA Production</v>
          </cell>
          <cell r="N51" t="str">
            <v>EA Production</v>
          </cell>
          <cell r="O51" t="str">
            <v>EA Production</v>
          </cell>
          <cell r="P51" t="str">
            <v>OPEX</v>
          </cell>
          <cell r="Q51">
            <v>0</v>
          </cell>
          <cell r="R51">
            <v>0</v>
          </cell>
          <cell r="S51">
            <v>0</v>
          </cell>
          <cell r="T51">
            <v>0</v>
          </cell>
          <cell r="U51">
            <v>0</v>
          </cell>
          <cell r="V51">
            <v>0</v>
          </cell>
          <cell r="W51">
            <v>2065</v>
          </cell>
          <cell r="X51">
            <v>45</v>
          </cell>
          <cell r="Y51">
            <v>61</v>
          </cell>
        </row>
        <row r="52">
          <cell r="A52" t="str">
            <v>EA Gen Supplies Miscellaneous</v>
          </cell>
          <cell r="B52" t="str">
            <v>C</v>
          </cell>
          <cell r="C52" t="str">
            <v>VGOE053</v>
          </cell>
          <cell r="D52" t="str">
            <v>EA General overheads</v>
          </cell>
          <cell r="E52" t="str">
            <v>EA Gen Supplies Miscellaneous</v>
          </cell>
          <cell r="F52" t="str">
            <v>PLO Dan</v>
          </cell>
          <cell r="G52" t="str">
            <v>PLO</v>
          </cell>
          <cell r="H52" t="str">
            <v>PLO</v>
          </cell>
          <cell r="I52" t="str">
            <v>VOP0002</v>
          </cell>
          <cell r="J52" t="str">
            <v>APF28TSULG</v>
          </cell>
          <cell r="K52" t="str">
            <v>APF28TSULG</v>
          </cell>
          <cell r="M52" t="str">
            <v>Support Operations Offshore</v>
          </cell>
          <cell r="N52" t="str">
            <v>Logistics</v>
          </cell>
          <cell r="O52" t="str">
            <v>Logistic Support</v>
          </cell>
          <cell r="P52" t="str">
            <v>OPEX</v>
          </cell>
          <cell r="Q52">
            <v>0</v>
          </cell>
          <cell r="R52">
            <v>0</v>
          </cell>
          <cell r="S52">
            <v>0</v>
          </cell>
          <cell r="T52">
            <v>1790733</v>
          </cell>
          <cell r="U52">
            <v>45829</v>
          </cell>
          <cell r="V52">
            <v>59976</v>
          </cell>
          <cell r="W52">
            <v>761.63300000000004</v>
          </cell>
          <cell r="X52">
            <v>3.5000000000000003E-2</v>
          </cell>
          <cell r="Y52">
            <v>7.0518999999999998</v>
          </cell>
        </row>
        <row r="53">
          <cell r="A53" t="str">
            <v>EA General Overheads</v>
          </cell>
          <cell r="B53" t="str">
            <v>D</v>
          </cell>
          <cell r="C53" t="str">
            <v>VGOE053</v>
          </cell>
          <cell r="D53" t="str">
            <v>EA General overheads</v>
          </cell>
          <cell r="E53" t="str">
            <v>Workshops already held POM02000.0048 and Ppe For Sitp/2 Recruit</v>
          </cell>
          <cell r="F53" t="str">
            <v>PAO John</v>
          </cell>
          <cell r="G53" t="str">
            <v>PAO</v>
          </cell>
          <cell r="H53" t="str">
            <v>PAO</v>
          </cell>
          <cell r="I53" t="str">
            <v>VOP0003</v>
          </cell>
          <cell r="J53" t="str">
            <v>GPOM-EA</v>
          </cell>
          <cell r="K53" t="str">
            <v>GPOM-EA</v>
          </cell>
          <cell r="M53" t="str">
            <v>EA Overheads</v>
          </cell>
          <cell r="N53" t="str">
            <v>Staff Costs</v>
          </cell>
          <cell r="O53" t="str">
            <v>EA General Overheads</v>
          </cell>
          <cell r="P53" t="str">
            <v>OPEX</v>
          </cell>
          <cell r="Q53">
            <v>0</v>
          </cell>
          <cell r="R53">
            <v>0</v>
          </cell>
          <cell r="S53">
            <v>0</v>
          </cell>
          <cell r="T53">
            <v>9168343</v>
          </cell>
          <cell r="U53">
            <v>47358</v>
          </cell>
          <cell r="V53">
            <v>119788</v>
          </cell>
          <cell r="W53">
            <v>0</v>
          </cell>
          <cell r="X53">
            <v>0</v>
          </cell>
          <cell r="Y53">
            <v>0</v>
          </cell>
        </row>
        <row r="54">
          <cell r="A54" t="str">
            <v>EA Non Payroll Ben. &amp; Welf.(Exc</v>
          </cell>
          <cell r="B54" t="str">
            <v>D</v>
          </cell>
          <cell r="C54" t="str">
            <v>VGOE041</v>
          </cell>
          <cell r="D54" t="str">
            <v>EA Other Staff costs</v>
          </cell>
          <cell r="E54" t="str">
            <v>EA onshore staff - Non payroll benefits and welfare (excl. medical)</v>
          </cell>
          <cell r="F54" t="str">
            <v>GPO Leo</v>
          </cell>
          <cell r="G54" t="str">
            <v>GPO</v>
          </cell>
          <cell r="H54" t="str">
            <v>GPO</v>
          </cell>
          <cell r="I54" t="str">
            <v>VOP0003</v>
          </cell>
          <cell r="J54" t="str">
            <v>GPOM-EA</v>
          </cell>
          <cell r="K54" t="str">
            <v>GPOM-EA</v>
          </cell>
          <cell r="M54" t="str">
            <v>EA Overheads</v>
          </cell>
          <cell r="N54" t="str">
            <v>Staff Costs</v>
          </cell>
          <cell r="O54" t="str">
            <v>EA General Overheads</v>
          </cell>
          <cell r="P54" t="str">
            <v>OPEX</v>
          </cell>
          <cell r="Q54">
            <v>5100</v>
          </cell>
          <cell r="R54">
            <v>234</v>
          </cell>
          <cell r="S54">
            <v>275</v>
          </cell>
          <cell r="T54">
            <v>345866</v>
          </cell>
          <cell r="U54">
            <v>105055</v>
          </cell>
          <cell r="V54">
            <v>107787</v>
          </cell>
          <cell r="W54">
            <v>5100</v>
          </cell>
          <cell r="X54">
            <v>234</v>
          </cell>
          <cell r="Y54">
            <v>275</v>
          </cell>
        </row>
        <row r="55">
          <cell r="A55" t="str">
            <v>EA project data doc handover</v>
          </cell>
          <cell r="B55" t="str">
            <v>A</v>
          </cell>
          <cell r="C55" t="str">
            <v>VGOE001</v>
          </cell>
          <cell r="D55" t="str">
            <v>EA Consultancy - General</v>
          </cell>
          <cell r="E55" t="str">
            <v>EA - Consultancy/peer assistance</v>
          </cell>
          <cell r="F55" t="str">
            <v>PAO John</v>
          </cell>
          <cell r="G55" t="str">
            <v>PAO</v>
          </cell>
          <cell r="H55" t="str">
            <v>PAO</v>
          </cell>
          <cell r="I55" t="str">
            <v>VOP0003</v>
          </cell>
          <cell r="J55" t="str">
            <v>GPOM-EA</v>
          </cell>
          <cell r="K55" t="str">
            <v>GPOM-EA</v>
          </cell>
          <cell r="M55" t="str">
            <v>EA Overheads</v>
          </cell>
          <cell r="N55" t="str">
            <v>Overheads</v>
          </cell>
          <cell r="O55" t="str">
            <v>EA General Overheads</v>
          </cell>
          <cell r="P55" t="str">
            <v>OPEX</v>
          </cell>
          <cell r="Q55">
            <v>0</v>
          </cell>
          <cell r="R55">
            <v>0</v>
          </cell>
          <cell r="S55">
            <v>0</v>
          </cell>
          <cell r="V55">
            <v>0</v>
          </cell>
          <cell r="W55">
            <v>0</v>
          </cell>
          <cell r="X55">
            <v>0</v>
          </cell>
          <cell r="Y55">
            <v>0</v>
          </cell>
        </row>
        <row r="56">
          <cell r="A56" t="str">
            <v>EA Resid.Accom.(Inc.Tel.)Onshore</v>
          </cell>
          <cell r="B56" t="str">
            <v>C</v>
          </cell>
          <cell r="C56" t="str">
            <v>VGOE041</v>
          </cell>
          <cell r="D56" t="str">
            <v>EA Other Staff costs</v>
          </cell>
          <cell r="E56" t="str">
            <v>EA Onshore staff - Residential accommodation (inc. telephone)</v>
          </cell>
          <cell r="F56" t="str">
            <v>GPO Leo</v>
          </cell>
          <cell r="G56" t="str">
            <v>GPO</v>
          </cell>
          <cell r="H56" t="str">
            <v>GPO</v>
          </cell>
          <cell r="I56" t="str">
            <v>VOP0003</v>
          </cell>
          <cell r="J56" t="str">
            <v>GPOM-EA</v>
          </cell>
          <cell r="K56" t="str">
            <v>GPOM-EA</v>
          </cell>
          <cell r="M56" t="str">
            <v>EA Overheads</v>
          </cell>
          <cell r="N56" t="str">
            <v>Staff Costs</v>
          </cell>
          <cell r="O56" t="str">
            <v>EA General Overheads</v>
          </cell>
          <cell r="P56" t="str">
            <v>OPEX</v>
          </cell>
          <cell r="Q56">
            <v>4000</v>
          </cell>
          <cell r="R56">
            <v>184</v>
          </cell>
          <cell r="S56">
            <v>216</v>
          </cell>
          <cell r="V56">
            <v>0</v>
          </cell>
          <cell r="W56">
            <v>4000</v>
          </cell>
          <cell r="X56">
            <v>184</v>
          </cell>
          <cell r="Y56">
            <v>216</v>
          </cell>
        </row>
        <row r="57">
          <cell r="A57" t="str">
            <v>EA Staff IT &amp; Tel. Costs</v>
          </cell>
          <cell r="B57" t="str">
            <v>B</v>
          </cell>
          <cell r="C57" t="str">
            <v>VGOE041</v>
          </cell>
          <cell r="D57" t="str">
            <v>EA Other Staff costs</v>
          </cell>
          <cell r="E57" t="str">
            <v>EA Onshore staff - Tariff for other staff costs (ITand office space)</v>
          </cell>
          <cell r="F57" t="str">
            <v>GPO Leo</v>
          </cell>
          <cell r="G57" t="str">
            <v>GPO</v>
          </cell>
          <cell r="H57" t="str">
            <v>GPO</v>
          </cell>
          <cell r="I57" t="str">
            <v>VOP0003</v>
          </cell>
          <cell r="J57" t="str">
            <v>GPOM-EA</v>
          </cell>
          <cell r="K57" t="str">
            <v>GPOM-EA</v>
          </cell>
          <cell r="M57" t="str">
            <v>EA Overheads</v>
          </cell>
          <cell r="N57" t="str">
            <v>Staff Costs</v>
          </cell>
          <cell r="O57" t="str">
            <v>EA General Overheads</v>
          </cell>
          <cell r="P57" t="str">
            <v>OPEX</v>
          </cell>
          <cell r="Q57">
            <v>0</v>
          </cell>
          <cell r="R57">
            <v>0</v>
          </cell>
          <cell r="S57">
            <v>0</v>
          </cell>
          <cell r="T57">
            <v>103495</v>
          </cell>
          <cell r="V57">
            <v>818</v>
          </cell>
          <cell r="W57">
            <v>0</v>
          </cell>
          <cell r="X57">
            <v>0</v>
          </cell>
          <cell r="Y57">
            <v>0</v>
          </cell>
        </row>
        <row r="58">
          <cell r="A58" t="str">
            <v>EA Staff Medicals charges</v>
          </cell>
          <cell r="B58" t="str">
            <v>A</v>
          </cell>
          <cell r="C58" t="str">
            <v>VGOE041</v>
          </cell>
          <cell r="D58" t="str">
            <v>EA Other Staff costs</v>
          </cell>
          <cell r="E58" t="str">
            <v>Medical Cost @ $5.8k/staff/pa for avg of 64 offshore staff</v>
          </cell>
          <cell r="F58" t="str">
            <v>GPO Leo</v>
          </cell>
          <cell r="G58" t="str">
            <v>GPO</v>
          </cell>
          <cell r="H58" t="str">
            <v>GPO</v>
          </cell>
          <cell r="I58" t="str">
            <v>VOP0003</v>
          </cell>
          <cell r="J58" t="str">
            <v>GPOM-EA</v>
          </cell>
          <cell r="K58" t="str">
            <v>GPOM-EA</v>
          </cell>
          <cell r="M58" t="str">
            <v>EA Overheads</v>
          </cell>
          <cell r="N58" t="str">
            <v>Staff Costs</v>
          </cell>
          <cell r="O58" t="str">
            <v>EA General Overheads</v>
          </cell>
          <cell r="P58" t="str">
            <v>OPEX</v>
          </cell>
          <cell r="Q58">
            <v>5200</v>
          </cell>
          <cell r="R58">
            <v>302</v>
          </cell>
          <cell r="S58">
            <v>324.5</v>
          </cell>
          <cell r="V58">
            <v>0</v>
          </cell>
          <cell r="W58">
            <v>5200</v>
          </cell>
          <cell r="X58">
            <v>302</v>
          </cell>
          <cell r="Y58">
            <v>324.5</v>
          </cell>
        </row>
        <row r="59">
          <cell r="A59" t="str">
            <v>EA Training costs - Onshore staff</v>
          </cell>
          <cell r="B59" t="str">
            <v>H</v>
          </cell>
          <cell r="C59" t="str">
            <v>VAOE0H12</v>
          </cell>
          <cell r="D59" t="str">
            <v xml:space="preserve">EA Related Training </v>
          </cell>
          <cell r="E59" t="str">
            <v>EA Training costs - Onshore staff (half required)</v>
          </cell>
          <cell r="F59" t="str">
            <v>GPO Leo</v>
          </cell>
          <cell r="G59" t="str">
            <v>GPO</v>
          </cell>
          <cell r="H59" t="str">
            <v>GPO</v>
          </cell>
          <cell r="I59" t="str">
            <v>VOP0003</v>
          </cell>
          <cell r="J59" t="str">
            <v>GPOM-EA</v>
          </cell>
          <cell r="K59" t="str">
            <v>GPOM-EA</v>
          </cell>
          <cell r="M59" t="str">
            <v>EA Overheads</v>
          </cell>
          <cell r="N59" t="str">
            <v>Training</v>
          </cell>
          <cell r="O59" t="str">
            <v>EA General Overheads</v>
          </cell>
          <cell r="P59" t="str">
            <v>OPEX</v>
          </cell>
          <cell r="Q59">
            <v>1666</v>
          </cell>
          <cell r="R59">
            <v>77</v>
          </cell>
          <cell r="S59">
            <v>97</v>
          </cell>
          <cell r="V59">
            <v>0</v>
          </cell>
          <cell r="W59">
            <v>1666</v>
          </cell>
          <cell r="X59">
            <v>77</v>
          </cell>
          <cell r="Y59">
            <v>97</v>
          </cell>
        </row>
        <row r="60">
          <cell r="A60" t="str">
            <v>Emergency Control Room</v>
          </cell>
          <cell r="B60" t="str">
            <v>D</v>
          </cell>
          <cell r="C60" t="str">
            <v>VMOIH201</v>
          </cell>
          <cell r="D60" t="str">
            <v>IT Equipment - General</v>
          </cell>
          <cell r="E60" t="str">
            <v>Emergency Control Room- Ron to confirm (Nick Estimates $35k)</v>
          </cell>
          <cell r="F60" t="str">
            <v>PIO Ron</v>
          </cell>
          <cell r="G60" t="str">
            <v>PIO</v>
          </cell>
          <cell r="H60" t="str">
            <v>PIO</v>
          </cell>
          <cell r="I60" t="str">
            <v>VOP0001</v>
          </cell>
          <cell r="J60" t="str">
            <v>C1N5803</v>
          </cell>
          <cell r="K60" t="str">
            <v>C1N58</v>
          </cell>
          <cell r="M60" t="str">
            <v>IT Equipment</v>
          </cell>
          <cell r="N60" t="str">
            <v>IT Equipment</v>
          </cell>
          <cell r="O60" t="str">
            <v>HSE Equipment</v>
          </cell>
          <cell r="P60" t="str">
            <v>CAPEX</v>
          </cell>
          <cell r="Q60">
            <v>0</v>
          </cell>
          <cell r="R60">
            <v>60</v>
          </cell>
          <cell r="S60">
            <v>60</v>
          </cell>
          <cell r="V60">
            <v>0</v>
          </cell>
          <cell r="W60">
            <v>0</v>
          </cell>
          <cell r="X60">
            <v>60</v>
          </cell>
          <cell r="Y60">
            <v>60</v>
          </cell>
        </row>
        <row r="61">
          <cell r="A61" t="str">
            <v>Emergency duty bags</v>
          </cell>
          <cell r="B61" t="str">
            <v>B</v>
          </cell>
          <cell r="C61" t="str">
            <v>VAOH0O00</v>
          </cell>
          <cell r="D61" t="str">
            <v>Offshore HSE Operations</v>
          </cell>
          <cell r="E61" t="str">
            <v>Dispersant/ Absorbent L/S</v>
          </cell>
          <cell r="F61" t="str">
            <v>PSO-Warren</v>
          </cell>
          <cell r="G61" t="str">
            <v>PSO</v>
          </cell>
          <cell r="H61" t="str">
            <v>PSO</v>
          </cell>
          <cell r="I61" t="str">
            <v>VOP0002</v>
          </cell>
          <cell r="J61" t="str">
            <v>TOP002001</v>
          </cell>
          <cell r="K61" t="str">
            <v>APA25THSEC</v>
          </cell>
          <cell r="M61" t="str">
            <v>Offshore environmental costs</v>
          </cell>
          <cell r="N61" t="str">
            <v>EA HSE Operations</v>
          </cell>
          <cell r="O61" t="str">
            <v>EA HSE Operations</v>
          </cell>
          <cell r="P61" t="str">
            <v>OPEX</v>
          </cell>
          <cell r="Q61">
            <v>0</v>
          </cell>
          <cell r="R61">
            <v>1</v>
          </cell>
          <cell r="S61">
            <v>1</v>
          </cell>
          <cell r="T61">
            <v>0</v>
          </cell>
          <cell r="U61">
            <v>1000</v>
          </cell>
          <cell r="V61">
            <v>1000</v>
          </cell>
          <cell r="W61">
            <v>0</v>
          </cell>
          <cell r="X61">
            <v>1</v>
          </cell>
          <cell r="Y61">
            <v>1</v>
          </cell>
        </row>
        <row r="62">
          <cell r="A62" t="str">
            <v xml:space="preserve">Field  Support Vessel 2 On EA FPSO </v>
          </cell>
          <cell r="B62" t="str">
            <v>A</v>
          </cell>
          <cell r="C62" t="str">
            <v>VAOS0L31</v>
          </cell>
          <cell r="D62" t="str">
            <v>Marine Transport Logistics</v>
          </cell>
          <cell r="E62" t="str">
            <v>POM02000.0003 - MAERSK - E12505 - 10/1/02 to 3/31/05 &amp;  - 7/1/03 to 3/31/05 &amp; Materials</v>
          </cell>
          <cell r="F62" t="str">
            <v>PLO Dan</v>
          </cell>
          <cell r="G62" t="str">
            <v>PLO</v>
          </cell>
          <cell r="H62" t="str">
            <v>PLO</v>
          </cell>
          <cell r="I62" t="str">
            <v>VOP0002</v>
          </cell>
          <cell r="J62" t="str">
            <v>APF28TSULG</v>
          </cell>
          <cell r="K62" t="str">
            <v>APF28TSULG</v>
          </cell>
          <cell r="M62" t="str">
            <v>Support Operations Offshore</v>
          </cell>
          <cell r="N62" t="str">
            <v>Logistics</v>
          </cell>
          <cell r="O62" t="str">
            <v>Logistic Support</v>
          </cell>
          <cell r="P62" t="str">
            <v>OPEX</v>
          </cell>
          <cell r="Q62">
            <v>0</v>
          </cell>
          <cell r="R62">
            <v>11268</v>
          </cell>
          <cell r="S62">
            <v>11268</v>
          </cell>
          <cell r="T62">
            <v>0</v>
          </cell>
          <cell r="U62">
            <v>7191000</v>
          </cell>
          <cell r="V62">
            <v>7191000</v>
          </cell>
          <cell r="W62">
            <v>0</v>
          </cell>
          <cell r="X62">
            <v>11268</v>
          </cell>
          <cell r="Y62">
            <v>11268</v>
          </cell>
        </row>
        <row r="63">
          <cell r="A63" t="str">
            <v>Field development &amp; eng support (Debottlenecking)</v>
          </cell>
          <cell r="B63" t="str">
            <v>A</v>
          </cell>
          <cell r="C63" t="str">
            <v>VAOEM401</v>
          </cell>
          <cell r="D63" t="str">
            <v>Field Dev., Eng Support &amp; Mtce Engring</v>
          </cell>
          <cell r="E63" t="str">
            <v>Field development &amp; eng support (Debottlenecking)</v>
          </cell>
          <cell r="F63" t="str">
            <v>PAO John</v>
          </cell>
          <cell r="G63" t="str">
            <v>PAO</v>
          </cell>
          <cell r="H63" t="str">
            <v>PSO</v>
          </cell>
          <cell r="I63" t="str">
            <v>VOP0002</v>
          </cell>
          <cell r="J63" t="str">
            <v>TOP0003001</v>
          </cell>
          <cell r="K63" t="str">
            <v>APF50FEAXP</v>
          </cell>
          <cell r="M63" t="str">
            <v>EA Maintainance</v>
          </cell>
          <cell r="N63" t="str">
            <v>EA Maintainance</v>
          </cell>
          <cell r="O63" t="str">
            <v>EA Maintainance</v>
          </cell>
          <cell r="P63" t="str">
            <v>OPEX</v>
          </cell>
          <cell r="Q63">
            <v>0</v>
          </cell>
          <cell r="R63">
            <v>192</v>
          </cell>
          <cell r="S63">
            <v>192</v>
          </cell>
          <cell r="V63">
            <v>0</v>
          </cell>
          <cell r="W63">
            <v>0</v>
          </cell>
          <cell r="X63">
            <v>192</v>
          </cell>
          <cell r="Y63">
            <v>192</v>
          </cell>
        </row>
        <row r="64">
          <cell r="A64" t="str">
            <v>Fire Equipment Maintenance</v>
          </cell>
          <cell r="B64" t="str">
            <v>C</v>
          </cell>
          <cell r="C64" t="str">
            <v>VAOH0O00</v>
          </cell>
          <cell r="D64" t="str">
            <v>Offshore HSE Operations</v>
          </cell>
          <cell r="E64" t="str">
            <v>Fire Equipment Maintenance</v>
          </cell>
          <cell r="F64" t="str">
            <v>PAO John</v>
          </cell>
          <cell r="G64" t="str">
            <v>PAO</v>
          </cell>
          <cell r="H64" t="str">
            <v>PAO</v>
          </cell>
          <cell r="I64" t="str">
            <v>VOP0002</v>
          </cell>
          <cell r="J64" t="str">
            <v>TOP002001</v>
          </cell>
          <cell r="K64" t="str">
            <v>APA25THSEC</v>
          </cell>
          <cell r="M64" t="str">
            <v>Offshore environmental costs</v>
          </cell>
          <cell r="N64" t="str">
            <v>EA HSE Operations</v>
          </cell>
          <cell r="O64" t="str">
            <v>EA HSE Operations</v>
          </cell>
          <cell r="P64" t="str">
            <v>OPEX</v>
          </cell>
          <cell r="Q64">
            <v>0</v>
          </cell>
          <cell r="R64">
            <v>30</v>
          </cell>
          <cell r="S64">
            <v>30</v>
          </cell>
          <cell r="V64">
            <v>0</v>
          </cell>
          <cell r="W64">
            <v>0</v>
          </cell>
          <cell r="X64">
            <v>30</v>
          </cell>
          <cell r="Y64">
            <v>30</v>
          </cell>
        </row>
        <row r="65">
          <cell r="A65" t="str">
            <v>Fixed wing Flights FPSO Staff</v>
          </cell>
          <cell r="B65" t="str">
            <v>B</v>
          </cell>
          <cell r="C65" t="str">
            <v>VAOS0L33</v>
          </cell>
          <cell r="D65" t="str">
            <v>Air Transport Logistics</v>
          </cell>
          <cell r="E65" t="str">
            <v>Fixed wing (LOS-PHC)  2 pax/week$180/pax</v>
          </cell>
          <cell r="F65" t="str">
            <v>GPO Leo</v>
          </cell>
          <cell r="G65" t="str">
            <v>GPO</v>
          </cell>
          <cell r="H65" t="str">
            <v>GPO</v>
          </cell>
          <cell r="I65" t="str">
            <v>VOP0002</v>
          </cell>
          <cell r="J65" t="str">
            <v>APF28TSULG</v>
          </cell>
          <cell r="K65" t="str">
            <v>APF28TSULG</v>
          </cell>
          <cell r="M65" t="str">
            <v>Support Operations Offshore</v>
          </cell>
          <cell r="N65" t="str">
            <v>Logistics</v>
          </cell>
          <cell r="O65" t="str">
            <v>Logistic Support</v>
          </cell>
          <cell r="P65" t="str">
            <v>OPEX</v>
          </cell>
          <cell r="Q65">
            <v>0</v>
          </cell>
          <cell r="R65">
            <v>212</v>
          </cell>
          <cell r="S65">
            <v>212</v>
          </cell>
          <cell r="V65">
            <v>0</v>
          </cell>
          <cell r="W65">
            <v>0</v>
          </cell>
          <cell r="X65">
            <v>212</v>
          </cell>
          <cell r="Y65">
            <v>212</v>
          </cell>
        </row>
        <row r="66">
          <cell r="A66" t="str">
            <v xml:space="preserve">Flaring ChargesFPSO </v>
          </cell>
          <cell r="B66" t="str">
            <v>A</v>
          </cell>
          <cell r="C66" t="str">
            <v>VAOE0M41</v>
          </cell>
          <cell r="D66" t="str">
            <v>Flare Control Ignition Equipt</v>
          </cell>
          <cell r="E66" t="str">
            <v>POM02000.0069 -  -  - 1/2/03 to 6/30/03</v>
          </cell>
          <cell r="F66" t="str">
            <v>PAO John</v>
          </cell>
          <cell r="G66" t="str">
            <v>PAO</v>
          </cell>
          <cell r="H66" t="str">
            <v>PAO</v>
          </cell>
          <cell r="I66" t="str">
            <v>VOP0003</v>
          </cell>
          <cell r="J66" t="str">
            <v>TOP0003001</v>
          </cell>
          <cell r="K66" t="str">
            <v>APF20FEAXP</v>
          </cell>
          <cell r="M66" t="str">
            <v>EA Production</v>
          </cell>
          <cell r="N66" t="str">
            <v>EA Production</v>
          </cell>
          <cell r="O66" t="str">
            <v>EA Production</v>
          </cell>
          <cell r="P66" t="str">
            <v>OPEX</v>
          </cell>
          <cell r="Q66">
            <v>0</v>
          </cell>
          <cell r="R66">
            <v>433</v>
          </cell>
          <cell r="S66">
            <v>433</v>
          </cell>
          <cell r="U66">
            <v>0</v>
          </cell>
          <cell r="V66">
            <v>0</v>
          </cell>
          <cell r="W66">
            <v>0</v>
          </cell>
          <cell r="X66">
            <v>0</v>
          </cell>
          <cell r="Y66">
            <v>0</v>
          </cell>
        </row>
        <row r="67">
          <cell r="A67" t="str">
            <v>Gas Turbine Maintenance Services EAFPSO</v>
          </cell>
          <cell r="B67" t="str">
            <v>D</v>
          </cell>
          <cell r="C67" t="str">
            <v>VAOEMF52</v>
          </cell>
          <cell r="D67" t="str">
            <v>FPSO Preventive maintenance</v>
          </cell>
          <cell r="E67" t="str">
            <v>POM02000.0013 - SOLAR Turbine Serv Nig Ltd - L02771 - 1/1/03 to 12/31/03</v>
          </cell>
          <cell r="F67" t="str">
            <v>PAO John</v>
          </cell>
          <cell r="G67" t="str">
            <v>PAO</v>
          </cell>
          <cell r="H67" t="str">
            <v>MTC</v>
          </cell>
          <cell r="I67" t="str">
            <v>VOP0002</v>
          </cell>
          <cell r="J67" t="str">
            <v>TOP0003001</v>
          </cell>
          <cell r="K67" t="str">
            <v>APF50FEAXP</v>
          </cell>
          <cell r="M67" t="str">
            <v>EA Maintainance</v>
          </cell>
          <cell r="N67" t="str">
            <v>EA Maintainance</v>
          </cell>
          <cell r="O67" t="str">
            <v>EA Maintainance</v>
          </cell>
          <cell r="P67" t="str">
            <v>OPEX</v>
          </cell>
          <cell r="Q67">
            <v>0</v>
          </cell>
          <cell r="R67">
            <v>96</v>
          </cell>
          <cell r="S67">
            <v>96</v>
          </cell>
          <cell r="W67">
            <v>0</v>
          </cell>
          <cell r="X67">
            <v>100</v>
          </cell>
          <cell r="Y67">
            <v>100</v>
          </cell>
        </row>
        <row r="68">
          <cell r="A68" t="str">
            <v>Gen Overheads Miscellaneous</v>
          </cell>
          <cell r="B68" t="str">
            <v>C</v>
          </cell>
          <cell r="C68" t="str">
            <v>VGO0053</v>
          </cell>
          <cell r="D68" t="str">
            <v>Gen. O Heads (Office Services)</v>
          </cell>
          <cell r="E68" t="str">
            <v>LEE: Entertainment LEE is actual to date + Est of $500 for 3 months
Commitment: actual</v>
          </cell>
          <cell r="F68" t="str">
            <v>GPO Leo</v>
          </cell>
          <cell r="G68" t="str">
            <v>GPO</v>
          </cell>
          <cell r="H68" t="str">
            <v>GPO</v>
          </cell>
          <cell r="I68" t="str">
            <v>VOP0002</v>
          </cell>
          <cell r="J68" t="str">
            <v>GPOM</v>
          </cell>
          <cell r="K68" t="str">
            <v>GPOM</v>
          </cell>
          <cell r="M68" t="str">
            <v>General Overheads Offshore</v>
          </cell>
          <cell r="N68" t="str">
            <v>Overheads</v>
          </cell>
          <cell r="O68" t="str">
            <v>OD Gen Overheads &amp; Salaries</v>
          </cell>
          <cell r="P68" t="str">
            <v>OPEX</v>
          </cell>
          <cell r="Q68">
            <v>500</v>
          </cell>
          <cell r="R68">
            <v>0</v>
          </cell>
          <cell r="S68">
            <v>63.290662117359254</v>
          </cell>
          <cell r="T68">
            <v>196625.1</v>
          </cell>
          <cell r="V68">
            <v>1553.35</v>
          </cell>
          <cell r="W68">
            <v>500</v>
          </cell>
          <cell r="X68">
            <v>0</v>
          </cell>
          <cell r="Y68">
            <v>63.290662117359254</v>
          </cell>
        </row>
        <row r="69">
          <cell r="A69" t="str">
            <v>GID Equipment FPSO</v>
          </cell>
          <cell r="B69" t="str">
            <v>A</v>
          </cell>
          <cell r="C69" t="str">
            <v>VMOE0201</v>
          </cell>
          <cell r="D69" t="str">
            <v>EA FPSO IT Equipment</v>
          </cell>
          <cell r="E69" t="str">
            <v>- Already delivered on FPSO. SITI-2002-OPU-001 - POM02006 
- Ron to advise BSU when the charges are expected.</v>
          </cell>
          <cell r="F69" t="str">
            <v>PAO John</v>
          </cell>
          <cell r="G69" t="str">
            <v>PAO</v>
          </cell>
          <cell r="H69" t="str">
            <v>PAO</v>
          </cell>
          <cell r="I69" t="str">
            <v>VOP0001</v>
          </cell>
          <cell r="J69" t="str">
            <v>C1N5804</v>
          </cell>
          <cell r="K69" t="str">
            <v>C1N58</v>
          </cell>
          <cell r="M69" t="str">
            <v>IT Equipment FPSO</v>
          </cell>
          <cell r="N69" t="str">
            <v>IT Equipment</v>
          </cell>
          <cell r="O69" t="str">
            <v>IT Equipment</v>
          </cell>
          <cell r="P69" t="str">
            <v>CAPEX</v>
          </cell>
          <cell r="Q69">
            <v>0</v>
          </cell>
          <cell r="R69">
            <v>0</v>
          </cell>
          <cell r="S69">
            <v>0</v>
          </cell>
          <cell r="V69">
            <v>0</v>
          </cell>
          <cell r="W69">
            <v>0</v>
          </cell>
          <cell r="X69">
            <v>0</v>
          </cell>
          <cell r="Y69">
            <v>0</v>
          </cell>
        </row>
        <row r="70">
          <cell r="A70" t="str">
            <v>GI-D Support cost</v>
          </cell>
          <cell r="B70" t="str">
            <v>B</v>
          </cell>
          <cell r="C70" t="str">
            <v>VAOEPI21</v>
          </cell>
          <cell r="D70" t="str">
            <v>IT Services On EA Fpso</v>
          </cell>
          <cell r="E70" t="str">
            <v>POM02016 - GI-D Support cost</v>
          </cell>
          <cell r="F70" t="str">
            <v>PIO Ron</v>
          </cell>
          <cell r="G70" t="str">
            <v>PIO</v>
          </cell>
          <cell r="H70" t="str">
            <v>PIO</v>
          </cell>
          <cell r="I70" t="str">
            <v>VOP0003</v>
          </cell>
          <cell r="J70" t="str">
            <v>TOP0003001</v>
          </cell>
          <cell r="K70" t="str">
            <v>APF20FEAXP</v>
          </cell>
          <cell r="M70" t="str">
            <v>EA Production</v>
          </cell>
          <cell r="N70" t="str">
            <v>Offshore IM &amp;T operations</v>
          </cell>
          <cell r="O70" t="str">
            <v>EA Production</v>
          </cell>
          <cell r="P70" t="str">
            <v>OPEX</v>
          </cell>
          <cell r="Q70">
            <v>0</v>
          </cell>
          <cell r="R70">
            <v>130</v>
          </cell>
          <cell r="S70">
            <v>130</v>
          </cell>
          <cell r="U70">
            <v>130000</v>
          </cell>
          <cell r="V70">
            <v>130000</v>
          </cell>
          <cell r="W70">
            <v>0</v>
          </cell>
          <cell r="X70">
            <v>130</v>
          </cell>
          <cell r="Y70">
            <v>130</v>
          </cell>
        </row>
        <row r="71">
          <cell r="A71" t="str">
            <v xml:space="preserve">Helicopter flights to Sea Eagle </v>
          </cell>
          <cell r="B71" t="str">
            <v>E</v>
          </cell>
          <cell r="C71" t="str">
            <v>VAOS0L33</v>
          </cell>
          <cell r="D71" t="str">
            <v>Air Transport Logistics</v>
          </cell>
          <cell r="E71" t="str">
            <v>Helicopter flights to Sea Eagle Based on crew change schedule of 34 (28/28), 27 (14/14) &amp; 8 (7/7)6 flights per week$180,000 /Month</v>
          </cell>
          <cell r="F71" t="str">
            <v>PLO Dan</v>
          </cell>
          <cell r="G71" t="str">
            <v>PLO</v>
          </cell>
          <cell r="H71" t="str">
            <v>PLO</v>
          </cell>
          <cell r="I71" t="str">
            <v>VOP0002</v>
          </cell>
          <cell r="J71" t="str">
            <v>APF28TSULG</v>
          </cell>
          <cell r="K71" t="str">
            <v>APF28TSULG</v>
          </cell>
          <cell r="M71" t="str">
            <v>Support Operations Offshore</v>
          </cell>
          <cell r="N71" t="str">
            <v>Logistics</v>
          </cell>
          <cell r="O71" t="str">
            <v>Logistic Support</v>
          </cell>
          <cell r="P71" t="str">
            <v>OPEX</v>
          </cell>
          <cell r="Q71">
            <v>0</v>
          </cell>
          <cell r="R71">
            <v>2078</v>
          </cell>
          <cell r="S71">
            <v>2078</v>
          </cell>
          <cell r="U71">
            <v>2147557</v>
          </cell>
          <cell r="V71">
            <v>2147557</v>
          </cell>
          <cell r="W71">
            <v>0</v>
          </cell>
          <cell r="X71">
            <v>2566.7199999999998</v>
          </cell>
          <cell r="Y71">
            <v>2566.7199999999998</v>
          </cell>
        </row>
        <row r="72">
          <cell r="A72" t="str">
            <v xml:space="preserve">HSE Documentation For Sea Eagle </v>
          </cell>
          <cell r="B72" t="str">
            <v>B</v>
          </cell>
          <cell r="C72" t="str">
            <v>VPOE0203</v>
          </cell>
          <cell r="D72" t="str">
            <v>EA HSE Operational Readiness</v>
          </cell>
          <cell r="E72" t="str">
            <v>HSE Documentation For Sea Eagle S02814 POM02000.0048</v>
          </cell>
          <cell r="F72" t="str">
            <v>GPO Leo</v>
          </cell>
          <cell r="G72" t="str">
            <v>GPO</v>
          </cell>
          <cell r="H72" t="str">
            <v>GPO</v>
          </cell>
          <cell r="I72" t="str">
            <v>VOP0002</v>
          </cell>
          <cell r="J72" t="str">
            <v>GPOM</v>
          </cell>
          <cell r="K72" t="str">
            <v>GPOM</v>
          </cell>
          <cell r="M72" t="str">
            <v>General Overheads Offshore</v>
          </cell>
          <cell r="N72" t="str">
            <v>Overheads</v>
          </cell>
          <cell r="O72" t="str">
            <v>OD Gen Overheads &amp; Salaries</v>
          </cell>
          <cell r="P72" t="str">
            <v>OPEX</v>
          </cell>
          <cell r="Q72">
            <v>0</v>
          </cell>
          <cell r="R72">
            <v>0</v>
          </cell>
          <cell r="S72">
            <v>0</v>
          </cell>
          <cell r="V72">
            <v>0</v>
          </cell>
          <cell r="W72">
            <v>0</v>
          </cell>
          <cell r="X72">
            <v>0</v>
          </cell>
          <cell r="Y72">
            <v>0</v>
          </cell>
        </row>
        <row r="73">
          <cell r="A73" t="str">
            <v>HSE Materials/consumables</v>
          </cell>
          <cell r="B73" t="str">
            <v>D</v>
          </cell>
          <cell r="C73" t="str">
            <v>VAOE0H11</v>
          </cell>
          <cell r="D73" t="str">
            <v>EA HSE Training - Offshore Staff</v>
          </cell>
          <cell r="E73" t="str">
            <v>Fire Equipment Maintenance</v>
          </cell>
          <cell r="F73" t="str">
            <v>PSO-Warren</v>
          </cell>
          <cell r="G73" t="str">
            <v>PSO</v>
          </cell>
          <cell r="H73" t="str">
            <v>PSO-HSE</v>
          </cell>
          <cell r="I73" t="str">
            <v>VOP0002</v>
          </cell>
          <cell r="J73" t="str">
            <v>TOP002001</v>
          </cell>
          <cell r="K73" t="str">
            <v>APA25THSEC</v>
          </cell>
          <cell r="M73" t="str">
            <v>Offshore environmental costs</v>
          </cell>
          <cell r="N73" t="str">
            <v>EA HSE Operations</v>
          </cell>
          <cell r="O73" t="str">
            <v>EA HSE Operations</v>
          </cell>
          <cell r="P73" t="str">
            <v>OPEX</v>
          </cell>
          <cell r="Q73">
            <v>0</v>
          </cell>
          <cell r="R73">
            <v>0</v>
          </cell>
          <cell r="S73">
            <v>0</v>
          </cell>
          <cell r="U73">
            <v>1540</v>
          </cell>
          <cell r="V73">
            <v>1540</v>
          </cell>
          <cell r="W73">
            <v>0</v>
          </cell>
          <cell r="X73">
            <v>41.213169999999998</v>
          </cell>
          <cell r="Y73">
            <v>41.213169999999998</v>
          </cell>
        </row>
        <row r="74">
          <cell r="A74" t="str">
            <v>HSE Survival Training study</v>
          </cell>
          <cell r="B74" t="str">
            <v>A</v>
          </cell>
          <cell r="C74" t="str">
            <v>VAOE0H11</v>
          </cell>
          <cell r="D74" t="str">
            <v>EA HSE Training - Offshore Staff</v>
          </cell>
          <cell r="E74" t="str">
            <v>POM02000.0070 -  -  - 1/2/03 to 12/31/03 EA Taskforce HSE Survival Training</v>
          </cell>
          <cell r="F74" t="str">
            <v>PSO-Warren</v>
          </cell>
          <cell r="G74" t="str">
            <v>PSO</v>
          </cell>
          <cell r="H74" t="str">
            <v>PSO</v>
          </cell>
          <cell r="I74" t="str">
            <v>VOP0002</v>
          </cell>
          <cell r="J74" t="str">
            <v>TOP002001</v>
          </cell>
          <cell r="K74" t="str">
            <v>APA25THSEC</v>
          </cell>
          <cell r="M74" t="str">
            <v>Offshore environmental costs</v>
          </cell>
          <cell r="N74" t="str">
            <v>EA HSE Operations</v>
          </cell>
          <cell r="O74" t="str">
            <v>EA HSE Operations</v>
          </cell>
          <cell r="P74" t="str">
            <v>OPEX</v>
          </cell>
          <cell r="Q74">
            <v>0</v>
          </cell>
          <cell r="R74">
            <v>0</v>
          </cell>
          <cell r="S74">
            <v>0</v>
          </cell>
          <cell r="U74">
            <v>0</v>
          </cell>
          <cell r="V74">
            <v>0</v>
          </cell>
          <cell r="W74">
            <v>0</v>
          </cell>
          <cell r="X74">
            <v>28</v>
          </cell>
          <cell r="Y74">
            <v>28</v>
          </cell>
        </row>
        <row r="75">
          <cell r="A75" t="str">
            <v>Insurance Sea Eagle</v>
          </cell>
          <cell r="B75" t="str">
            <v>A</v>
          </cell>
          <cell r="C75" t="str">
            <v>VPOE0205</v>
          </cell>
          <cell r="D75" t="str">
            <v>EA FPSO Insurance</v>
          </cell>
          <cell r="E75" t="str">
            <v>Insurance Estimate for Sea Eagle</v>
          </cell>
          <cell r="F75" t="str">
            <v>PAO John</v>
          </cell>
          <cell r="G75" t="str">
            <v>PAO</v>
          </cell>
          <cell r="H75" t="str">
            <v>PAO</v>
          </cell>
          <cell r="I75" t="str">
            <v>VOP0002</v>
          </cell>
          <cell r="J75" t="str">
            <v>GPOM</v>
          </cell>
          <cell r="K75" t="str">
            <v>GPOM</v>
          </cell>
          <cell r="M75" t="str">
            <v>General Overheads Offshore</v>
          </cell>
          <cell r="N75" t="str">
            <v>Insurance</v>
          </cell>
          <cell r="O75" t="str">
            <v>OD Gen Overheads &amp; Salaries</v>
          </cell>
          <cell r="P75" t="str">
            <v>OPEX</v>
          </cell>
          <cell r="Q75">
            <v>0</v>
          </cell>
          <cell r="R75">
            <v>0</v>
          </cell>
          <cell r="S75">
            <v>0</v>
          </cell>
          <cell r="V75">
            <v>0</v>
          </cell>
          <cell r="W75">
            <v>0</v>
          </cell>
          <cell r="X75">
            <v>0</v>
          </cell>
          <cell r="Y75">
            <v>0</v>
          </cell>
        </row>
        <row r="76">
          <cell r="A76" t="str">
            <v xml:space="preserve">Int. training course fees-Onshore staff </v>
          </cell>
          <cell r="B76" t="str">
            <v>A</v>
          </cell>
          <cell r="C76" t="str">
            <v>VAO00H11</v>
          </cell>
          <cell r="D76" t="str">
            <v>Training - Onshore Staff</v>
          </cell>
          <cell r="E76" t="str">
            <v xml:space="preserve">Int. training course fee </v>
          </cell>
          <cell r="F76" t="str">
            <v>GPO Leo</v>
          </cell>
          <cell r="G76" t="str">
            <v>GPO</v>
          </cell>
          <cell r="H76" t="str">
            <v>GPO</v>
          </cell>
          <cell r="I76" t="str">
            <v>VOP0002</v>
          </cell>
          <cell r="J76" t="str">
            <v>GPOM</v>
          </cell>
          <cell r="K76" t="str">
            <v>GPOM</v>
          </cell>
          <cell r="M76" t="str">
            <v>General Overheads Offshore</v>
          </cell>
          <cell r="N76" t="str">
            <v>Training</v>
          </cell>
          <cell r="O76" t="str">
            <v>OD Gen Overheads &amp; Salaries</v>
          </cell>
          <cell r="P76" t="str">
            <v>OPEX</v>
          </cell>
          <cell r="Q76">
            <v>0</v>
          </cell>
          <cell r="R76">
            <v>25</v>
          </cell>
          <cell r="S76">
            <v>25</v>
          </cell>
          <cell r="V76">
            <v>0</v>
          </cell>
          <cell r="W76">
            <v>0</v>
          </cell>
          <cell r="X76">
            <v>25</v>
          </cell>
          <cell r="Y76">
            <v>25</v>
          </cell>
        </row>
        <row r="77">
          <cell r="A77" t="str">
            <v>Int. training hotels &amp; Ticket-Onshore staff</v>
          </cell>
          <cell r="B77" t="str">
            <v>B</v>
          </cell>
          <cell r="C77" t="str">
            <v>VAO00H11</v>
          </cell>
          <cell r="D77" t="str">
            <v>Training - Onshore Staff</v>
          </cell>
          <cell r="E77" t="str">
            <v>Int. training hotels &amp; Ticket</v>
          </cell>
          <cell r="F77" t="str">
            <v>GPO Leo</v>
          </cell>
          <cell r="G77" t="str">
            <v>GPO</v>
          </cell>
          <cell r="H77" t="str">
            <v>GPO</v>
          </cell>
          <cell r="I77" t="str">
            <v>VOP0002</v>
          </cell>
          <cell r="J77" t="str">
            <v>GPOM</v>
          </cell>
          <cell r="K77" t="str">
            <v>GPOM</v>
          </cell>
          <cell r="M77" t="str">
            <v>General Overheads Offshore</v>
          </cell>
          <cell r="N77" t="str">
            <v>Training</v>
          </cell>
          <cell r="O77" t="str">
            <v>OD Gen Overheads &amp; Salaries</v>
          </cell>
          <cell r="P77" t="str">
            <v>OPEX</v>
          </cell>
          <cell r="Q77">
            <v>1200</v>
          </cell>
          <cell r="R77">
            <v>33</v>
          </cell>
          <cell r="S77">
            <v>55</v>
          </cell>
          <cell r="V77">
            <v>0</v>
          </cell>
          <cell r="W77">
            <v>1200</v>
          </cell>
          <cell r="X77">
            <v>33</v>
          </cell>
          <cell r="Y77">
            <v>55</v>
          </cell>
        </row>
        <row r="78">
          <cell r="A78" t="str">
            <v xml:space="preserve">Integrated Control Sys Maint Serv Foxboro  </v>
          </cell>
          <cell r="B78" t="str">
            <v>G</v>
          </cell>
          <cell r="C78" t="str">
            <v>VAOEMF52</v>
          </cell>
          <cell r="D78" t="str">
            <v>FPSO Preventive maintenance</v>
          </cell>
          <cell r="E78" t="str">
            <v>POM02000.0022 - FOXBORO NIG LTD - L02725/A &amp; L02735/B - 1/1/03 to 12/31/03</v>
          </cell>
          <cell r="F78" t="str">
            <v>PAO John</v>
          </cell>
          <cell r="G78" t="str">
            <v>PAO</v>
          </cell>
          <cell r="H78" t="str">
            <v>MTC</v>
          </cell>
          <cell r="I78" t="str">
            <v>VOP0002</v>
          </cell>
          <cell r="J78" t="str">
            <v>TOP0003001</v>
          </cell>
          <cell r="K78" t="str">
            <v>APF50FEAXP</v>
          </cell>
          <cell r="M78" t="str">
            <v>EA Maintainance</v>
          </cell>
          <cell r="N78" t="str">
            <v>EA Maintainance</v>
          </cell>
          <cell r="O78" t="str">
            <v>EA Maintainance</v>
          </cell>
          <cell r="P78" t="str">
            <v>OPEX</v>
          </cell>
          <cell r="Q78">
            <v>0</v>
          </cell>
          <cell r="R78">
            <v>447</v>
          </cell>
          <cell r="S78">
            <v>447</v>
          </cell>
          <cell r="U78">
            <v>708610</v>
          </cell>
          <cell r="V78">
            <v>708610</v>
          </cell>
          <cell r="W78">
            <v>0</v>
          </cell>
          <cell r="X78">
            <v>708.61</v>
          </cell>
          <cell r="Y78">
            <v>708.61</v>
          </cell>
        </row>
        <row r="79">
          <cell r="A79" t="str">
            <v xml:space="preserve">Integrity Management contract </v>
          </cell>
          <cell r="B79" t="str">
            <v>C</v>
          </cell>
          <cell r="C79" t="str">
            <v>VPOE0201</v>
          </cell>
          <cell r="D79" t="str">
            <v>EA Operational Readiness</v>
          </cell>
          <cell r="E79" t="str">
            <v>Integrity Management contract POM02000.0032 L02845</v>
          </cell>
          <cell r="F79" t="str">
            <v>PAO John</v>
          </cell>
          <cell r="G79" t="str">
            <v>PAO</v>
          </cell>
          <cell r="H79" t="str">
            <v>PAO</v>
          </cell>
          <cell r="I79" t="str">
            <v>VOP0003</v>
          </cell>
          <cell r="J79" t="str">
            <v>GPOM-EA</v>
          </cell>
          <cell r="K79" t="str">
            <v>GPOM-EA</v>
          </cell>
          <cell r="M79" t="str">
            <v>EA Overheads</v>
          </cell>
          <cell r="N79" t="str">
            <v>Overheads</v>
          </cell>
          <cell r="O79" t="str">
            <v>EA General Overheads</v>
          </cell>
          <cell r="P79" t="str">
            <v>OPEX</v>
          </cell>
          <cell r="Q79">
            <v>0</v>
          </cell>
          <cell r="R79">
            <v>0</v>
          </cell>
          <cell r="S79">
            <v>0</v>
          </cell>
          <cell r="U79">
            <v>0</v>
          </cell>
          <cell r="V79">
            <v>0</v>
          </cell>
          <cell r="W79">
            <v>0</v>
          </cell>
          <cell r="X79">
            <v>0</v>
          </cell>
          <cell r="Y79">
            <v>0</v>
          </cell>
        </row>
        <row r="80">
          <cell r="A80" t="str">
            <v>INTELS accomodation - Office</v>
          </cell>
          <cell r="B80" t="str">
            <v>B</v>
          </cell>
          <cell r="C80" t="str">
            <v>VGOE053</v>
          </cell>
          <cell r="D80" t="str">
            <v>EA General overheads</v>
          </cell>
          <cell r="E80" t="str">
            <v>POM03000.0004 - INTELS -  - 1/1/03 to 12/31/03</v>
          </cell>
          <cell r="F80" t="str">
            <v>GPO Leo</v>
          </cell>
          <cell r="G80" t="str">
            <v>GPO</v>
          </cell>
          <cell r="H80" t="str">
            <v>GPO</v>
          </cell>
          <cell r="I80" t="str">
            <v>VOP0003</v>
          </cell>
          <cell r="J80" t="str">
            <v>GPOM-EA</v>
          </cell>
          <cell r="K80" t="str">
            <v>GPOM-EA</v>
          </cell>
          <cell r="M80" t="str">
            <v>EA Overheads</v>
          </cell>
          <cell r="N80" t="str">
            <v>Overheads</v>
          </cell>
          <cell r="O80" t="str">
            <v>EA General Overheads</v>
          </cell>
          <cell r="P80" t="str">
            <v>OPEX</v>
          </cell>
          <cell r="Q80">
            <v>0</v>
          </cell>
          <cell r="R80">
            <v>288</v>
          </cell>
          <cell r="S80">
            <v>288</v>
          </cell>
          <cell r="U80">
            <v>75564</v>
          </cell>
          <cell r="V80">
            <v>75564</v>
          </cell>
          <cell r="W80">
            <v>0</v>
          </cell>
          <cell r="X80">
            <v>75.563999999999993</v>
          </cell>
          <cell r="Y80">
            <v>75.563999999999993</v>
          </cell>
        </row>
        <row r="81">
          <cell r="A81" t="str">
            <v>INTELS accomodation - Residential</v>
          </cell>
          <cell r="B81" t="str">
            <v>A</v>
          </cell>
          <cell r="C81" t="str">
            <v>VGOE053</v>
          </cell>
          <cell r="D81" t="str">
            <v>EA General overheads</v>
          </cell>
          <cell r="E81" t="str">
            <v>POM03000.0005 - INTELS -  - 1/1/03 to 12/31/03</v>
          </cell>
          <cell r="F81" t="str">
            <v>GPO Leo</v>
          </cell>
          <cell r="G81" t="str">
            <v>GPO</v>
          </cell>
          <cell r="H81" t="str">
            <v>GPO</v>
          </cell>
          <cell r="I81" t="str">
            <v>VOP0003</v>
          </cell>
          <cell r="J81" t="str">
            <v>GPOM-EA</v>
          </cell>
          <cell r="K81" t="str">
            <v>GPOM-EA</v>
          </cell>
          <cell r="M81" t="str">
            <v>EA Overheads</v>
          </cell>
          <cell r="N81" t="str">
            <v>Overheads</v>
          </cell>
          <cell r="O81" t="str">
            <v>EA General Overheads</v>
          </cell>
          <cell r="P81" t="str">
            <v>OPEX</v>
          </cell>
          <cell r="Q81">
            <v>0</v>
          </cell>
          <cell r="R81">
            <v>288</v>
          </cell>
          <cell r="S81">
            <v>289</v>
          </cell>
          <cell r="T81">
            <v>0</v>
          </cell>
          <cell r="U81">
            <v>325319</v>
          </cell>
          <cell r="V81">
            <v>325319</v>
          </cell>
          <cell r="W81">
            <v>0</v>
          </cell>
          <cell r="X81">
            <v>325.31900000000002</v>
          </cell>
          <cell r="Y81">
            <v>325.31900000000002</v>
          </cell>
        </row>
        <row r="82">
          <cell r="A82" t="str">
            <v>ISO 14001 Certification - Ken Heap</v>
          </cell>
          <cell r="B82" t="str">
            <v>F</v>
          </cell>
          <cell r="C82" t="str">
            <v>VAOH0O00</v>
          </cell>
          <cell r="D82" t="str">
            <v>Offshore HSE Operations</v>
          </cell>
          <cell r="E82" t="str">
            <v>ISO Certification - which one?</v>
          </cell>
          <cell r="F82" t="str">
            <v>PAO John</v>
          </cell>
          <cell r="G82" t="str">
            <v>PAO</v>
          </cell>
          <cell r="H82" t="str">
            <v>PAO</v>
          </cell>
          <cell r="I82" t="str">
            <v>VOP0002</v>
          </cell>
          <cell r="J82" t="str">
            <v>TOP002001</v>
          </cell>
          <cell r="K82" t="str">
            <v>APA25THSEC</v>
          </cell>
          <cell r="M82" t="str">
            <v>Offshore environmental costs</v>
          </cell>
          <cell r="N82" t="str">
            <v>EA HSE Operations</v>
          </cell>
          <cell r="O82" t="str">
            <v>EA HSE Operations</v>
          </cell>
          <cell r="P82" t="str">
            <v>OPEX</v>
          </cell>
          <cell r="Q82">
            <v>0</v>
          </cell>
          <cell r="R82">
            <v>91</v>
          </cell>
          <cell r="S82">
            <v>91</v>
          </cell>
          <cell r="U82">
            <v>91000</v>
          </cell>
          <cell r="V82">
            <v>91000</v>
          </cell>
          <cell r="W82">
            <v>0</v>
          </cell>
          <cell r="X82">
            <v>100</v>
          </cell>
          <cell r="Y82">
            <v>100</v>
          </cell>
        </row>
        <row r="83">
          <cell r="A83" t="str">
            <v>IT Equipment onshore staff- General</v>
          </cell>
          <cell r="B83" t="str">
            <v>C</v>
          </cell>
          <cell r="C83" t="str">
            <v>VMOIH201</v>
          </cell>
          <cell r="D83" t="str">
            <v>IT Equipment - General</v>
          </cell>
          <cell r="E83" t="str">
            <v>- Required for 80 onshore staff plus 7 Haliburton staff joining the team in year 2002 at $5k per staff. Est. based on actual expenditure for year 2001 ($4k) plus $1k for PABX. 
- Reduced by 9 to cater for Telecomm maintenance test equipment &amp; thus $40k ro</v>
          </cell>
          <cell r="F83" t="str">
            <v>PIO Ron</v>
          </cell>
          <cell r="G83" t="str">
            <v>PIO</v>
          </cell>
          <cell r="H83" t="str">
            <v>PIO</v>
          </cell>
          <cell r="I83" t="str">
            <v>VOP0001</v>
          </cell>
          <cell r="J83" t="str">
            <v>C1N5803</v>
          </cell>
          <cell r="K83" t="str">
            <v>C1N58</v>
          </cell>
          <cell r="M83" t="str">
            <v>IT Equipment</v>
          </cell>
          <cell r="N83" t="str">
            <v>IT Equipment</v>
          </cell>
          <cell r="O83" t="str">
            <v>IT Equipment</v>
          </cell>
          <cell r="P83" t="str">
            <v>CAPEX</v>
          </cell>
          <cell r="Q83">
            <v>0</v>
          </cell>
          <cell r="R83">
            <v>339</v>
          </cell>
          <cell r="S83">
            <v>339</v>
          </cell>
          <cell r="U83">
            <v>4600</v>
          </cell>
          <cell r="V83">
            <v>4600</v>
          </cell>
          <cell r="W83">
            <v>0</v>
          </cell>
          <cell r="X83">
            <v>339</v>
          </cell>
          <cell r="Y83">
            <v>339</v>
          </cell>
        </row>
        <row r="84">
          <cell r="A84" t="str">
            <v>IT infrastructure costs for new office - incl. mast</v>
          </cell>
          <cell r="B84" t="str">
            <v>A</v>
          </cell>
          <cell r="C84" t="str">
            <v>VMOIH201</v>
          </cell>
          <cell r="D84" t="str">
            <v>IT Equipment - General</v>
          </cell>
          <cell r="E84" t="str">
            <v>POM02000.0080 -  - L02924 - 3/3/03 to 2/2/04</v>
          </cell>
          <cell r="F84" t="str">
            <v>PIO Ron</v>
          </cell>
          <cell r="G84" t="str">
            <v>PIO</v>
          </cell>
          <cell r="H84" t="str">
            <v>PIO</v>
          </cell>
          <cell r="I84" t="str">
            <v>VOP0001</v>
          </cell>
          <cell r="J84" t="str">
            <v>C1N5803</v>
          </cell>
          <cell r="K84" t="str">
            <v>C1N58</v>
          </cell>
          <cell r="M84" t="str">
            <v>IT Equipment</v>
          </cell>
          <cell r="N84" t="str">
            <v>IT Equipment</v>
          </cell>
          <cell r="O84" t="str">
            <v>IT Equipment</v>
          </cell>
          <cell r="P84" t="str">
            <v>CAPEX</v>
          </cell>
          <cell r="Q84">
            <v>0</v>
          </cell>
          <cell r="R84">
            <v>600</v>
          </cell>
          <cell r="S84">
            <v>600</v>
          </cell>
          <cell r="T84">
            <v>8302882</v>
          </cell>
          <cell r="U84">
            <v>418203</v>
          </cell>
          <cell r="V84">
            <v>483441</v>
          </cell>
          <cell r="W84">
            <v>0</v>
          </cell>
          <cell r="X84">
            <v>600</v>
          </cell>
          <cell r="Y84">
            <v>600</v>
          </cell>
        </row>
        <row r="85">
          <cell r="A85" t="str">
            <v>IT Services On EA Fpso</v>
          </cell>
          <cell r="B85" t="str">
            <v>H</v>
          </cell>
          <cell r="C85" t="str">
            <v>VAOEPI21</v>
          </cell>
          <cell r="D85" t="str">
            <v>IT Services On EA Fpso</v>
          </cell>
          <cell r="E85" t="str">
            <v>Multichoice Subscription Bill received in oct is N212k</v>
          </cell>
          <cell r="F85" t="str">
            <v>PAO John</v>
          </cell>
          <cell r="G85" t="str">
            <v>PAO</v>
          </cell>
          <cell r="H85" t="str">
            <v>PAO</v>
          </cell>
          <cell r="I85" t="str">
            <v>VOP0003</v>
          </cell>
          <cell r="J85" t="str">
            <v>TOP0003001</v>
          </cell>
          <cell r="K85" t="str">
            <v>APF20FEAXP</v>
          </cell>
          <cell r="M85" t="str">
            <v>EA Production</v>
          </cell>
          <cell r="N85" t="str">
            <v>Offshore IM &amp;T operations</v>
          </cell>
          <cell r="O85" t="str">
            <v>EA Production</v>
          </cell>
          <cell r="P85" t="str">
            <v>OPEX</v>
          </cell>
          <cell r="Q85">
            <v>0</v>
          </cell>
          <cell r="R85">
            <v>0</v>
          </cell>
          <cell r="S85">
            <v>0</v>
          </cell>
          <cell r="V85">
            <v>0</v>
          </cell>
          <cell r="W85">
            <v>0</v>
          </cell>
          <cell r="X85">
            <v>0</v>
          </cell>
          <cell r="Y85">
            <v>0</v>
          </cell>
        </row>
        <row r="86">
          <cell r="A86" t="str">
            <v>Lagos Emergency Response Centre</v>
          </cell>
          <cell r="B86" t="str">
            <v>B</v>
          </cell>
          <cell r="C86" t="str">
            <v>VMO0004</v>
          </cell>
          <cell r="D86" t="str">
            <v>HSE Equipment</v>
          </cell>
          <cell r="E86" t="str">
            <v>POM03000.0006 -  -  - 1/1/03 to 1/31/03</v>
          </cell>
          <cell r="F86" t="str">
            <v>PSO-Warren</v>
          </cell>
          <cell r="G86" t="str">
            <v>PSO</v>
          </cell>
          <cell r="H86" t="str">
            <v>PSO-HSE</v>
          </cell>
          <cell r="I86" t="str">
            <v>VOP0001</v>
          </cell>
          <cell r="J86" t="str">
            <v>C1N5807</v>
          </cell>
          <cell r="K86" t="str">
            <v>C1N58</v>
          </cell>
          <cell r="M86" t="str">
            <v>HSE Equipment</v>
          </cell>
          <cell r="N86" t="str">
            <v>HSE Equipment</v>
          </cell>
          <cell r="O86" t="str">
            <v>HSE Equipment</v>
          </cell>
          <cell r="P86" t="str">
            <v>CAPEX</v>
          </cell>
          <cell r="Q86">
            <v>0</v>
          </cell>
          <cell r="R86">
            <v>29</v>
          </cell>
          <cell r="S86">
            <v>29</v>
          </cell>
          <cell r="U86">
            <v>0</v>
          </cell>
          <cell r="V86">
            <v>0</v>
          </cell>
          <cell r="W86">
            <v>0</v>
          </cell>
          <cell r="X86">
            <v>29</v>
          </cell>
          <cell r="Y86">
            <v>29</v>
          </cell>
        </row>
        <row r="87">
          <cell r="A87" t="str">
            <v>Library furniture &amp; equip.</v>
          </cell>
          <cell r="B87" t="str">
            <v>E</v>
          </cell>
          <cell r="C87" t="str">
            <v>VMOIH201</v>
          </cell>
          <cell r="D87" t="str">
            <v>IT Equipment - General</v>
          </cell>
          <cell r="E87" t="str">
            <v>Library furniture &amp; equip.- Dan/Ron to confirm that the equip. &amp; furn. can be ordered &amp; stored, the contracts should be purchase+installation(30%cost). A temporary storage measure is to put all the furniture &amp; data in warehouse at Iganmu.</v>
          </cell>
          <cell r="F87" t="str">
            <v>PIO Ron</v>
          </cell>
          <cell r="G87" t="str">
            <v>PIO</v>
          </cell>
          <cell r="H87" t="str">
            <v>PIO</v>
          </cell>
          <cell r="I87" t="str">
            <v>VOP0001</v>
          </cell>
          <cell r="J87" t="str">
            <v>C1N5809</v>
          </cell>
          <cell r="K87" t="str">
            <v>C1N58</v>
          </cell>
          <cell r="M87" t="str">
            <v>IT Equipment</v>
          </cell>
          <cell r="N87" t="str">
            <v>IT Equipment</v>
          </cell>
          <cell r="O87" t="str">
            <v>Furniture &amp; Equipment</v>
          </cell>
          <cell r="P87" t="str">
            <v>CAPEX</v>
          </cell>
          <cell r="Q87">
            <v>0</v>
          </cell>
          <cell r="R87">
            <v>50</v>
          </cell>
          <cell r="S87">
            <v>50</v>
          </cell>
          <cell r="V87">
            <v>0</v>
          </cell>
          <cell r="W87">
            <v>0</v>
          </cell>
          <cell r="X87">
            <v>50</v>
          </cell>
          <cell r="Y87">
            <v>50</v>
          </cell>
        </row>
        <row r="88">
          <cell r="A88" t="str">
            <v>Lifting &amp; Deck Management Serv -Trainer</v>
          </cell>
          <cell r="B88" t="str">
            <v>A</v>
          </cell>
          <cell r="C88" t="str">
            <v>VAOEPL21</v>
          </cell>
          <cell r="D88" t="str">
            <v>Platform Support - Lifting &amp; Deck Mgmnt Serv</v>
          </cell>
          <cell r="E88" t="str">
            <v>POM01000.0010 - MCLATEK NIG LTD - S13392 - 11/1/02 to 5/31/05</v>
          </cell>
          <cell r="F88" t="str">
            <v>PAO John</v>
          </cell>
          <cell r="G88" t="str">
            <v>PAO</v>
          </cell>
          <cell r="H88" t="str">
            <v>PAO</v>
          </cell>
          <cell r="I88" t="str">
            <v>VOP0003</v>
          </cell>
          <cell r="J88" t="str">
            <v>TOP0003001</v>
          </cell>
          <cell r="K88" t="str">
            <v>APF20FEAXP</v>
          </cell>
          <cell r="M88" t="str">
            <v>EA Production</v>
          </cell>
          <cell r="N88" t="str">
            <v>EA Production</v>
          </cell>
          <cell r="O88" t="str">
            <v>EA Production</v>
          </cell>
          <cell r="P88" t="str">
            <v>OPEX</v>
          </cell>
          <cell r="Q88">
            <v>0</v>
          </cell>
          <cell r="R88">
            <v>0</v>
          </cell>
          <cell r="S88">
            <v>0</v>
          </cell>
          <cell r="T88">
            <v>0</v>
          </cell>
          <cell r="U88">
            <v>12000</v>
          </cell>
          <cell r="V88">
            <v>12000</v>
          </cell>
          <cell r="W88">
            <v>0</v>
          </cell>
          <cell r="X88">
            <v>120</v>
          </cell>
          <cell r="Y88">
            <v>120</v>
          </cell>
        </row>
        <row r="89">
          <cell r="A89" t="str">
            <v>Lifting &amp; Deck Management Serv-EA</v>
          </cell>
          <cell r="B89" t="str">
            <v>A</v>
          </cell>
          <cell r="C89" t="str">
            <v>VAOEPL21</v>
          </cell>
          <cell r="D89" t="str">
            <v>Platform Support - Lifting &amp; Deck Mgmnt Serv</v>
          </cell>
          <cell r="E89" t="str">
            <v>POM01000.0010 - MCLATEK NIG LTD - S13392 - 11/1/02 to 5/31/05</v>
          </cell>
          <cell r="F89" t="str">
            <v>PAO John</v>
          </cell>
          <cell r="G89" t="str">
            <v>PAO</v>
          </cell>
          <cell r="H89" t="str">
            <v>PAO</v>
          </cell>
          <cell r="I89" t="str">
            <v>VOP0003</v>
          </cell>
          <cell r="J89" t="str">
            <v>TOP0003001</v>
          </cell>
          <cell r="K89" t="str">
            <v>APF20FEAXP</v>
          </cell>
          <cell r="M89" t="str">
            <v>EA Production</v>
          </cell>
          <cell r="N89" t="str">
            <v>EA Production</v>
          </cell>
          <cell r="O89" t="str">
            <v>EA Production</v>
          </cell>
          <cell r="P89" t="str">
            <v>OPEX</v>
          </cell>
          <cell r="Q89">
            <v>69581</v>
          </cell>
          <cell r="R89">
            <v>0</v>
          </cell>
          <cell r="S89">
            <v>633</v>
          </cell>
          <cell r="T89">
            <v>74355083.333333328</v>
          </cell>
          <cell r="U89">
            <v>0</v>
          </cell>
          <cell r="V89">
            <v>585934</v>
          </cell>
          <cell r="W89">
            <v>88586</v>
          </cell>
          <cell r="X89">
            <v>0</v>
          </cell>
          <cell r="Y89">
            <v>703</v>
          </cell>
        </row>
        <row r="90">
          <cell r="A90" t="str">
            <v>Loan Pilot from Forcados Terminal</v>
          </cell>
          <cell r="B90" t="str">
            <v>A</v>
          </cell>
          <cell r="C90" t="str">
            <v>VAOEPL22</v>
          </cell>
          <cell r="D90" t="str">
            <v>Marine Operations - EA</v>
          </cell>
          <cell r="E90" t="str">
            <v>POM02000.0037 - LAMNALCO - L02848 - 10/1/02 to 4/30/04</v>
          </cell>
          <cell r="F90" t="str">
            <v>PAO John</v>
          </cell>
          <cell r="G90" t="str">
            <v>PAO</v>
          </cell>
          <cell r="H90" t="str">
            <v>PAO</v>
          </cell>
          <cell r="I90" t="str">
            <v>VOP0003</v>
          </cell>
          <cell r="J90" t="str">
            <v>TOP0003001</v>
          </cell>
          <cell r="K90" t="str">
            <v>APF20FEAXP</v>
          </cell>
          <cell r="M90" t="str">
            <v>EA Production</v>
          </cell>
          <cell r="N90" t="str">
            <v>EA Production</v>
          </cell>
          <cell r="O90" t="str">
            <v>EA Production</v>
          </cell>
          <cell r="P90" t="str">
            <v>OPEX</v>
          </cell>
          <cell r="Q90">
            <v>0</v>
          </cell>
          <cell r="R90">
            <v>0</v>
          </cell>
          <cell r="S90">
            <v>0</v>
          </cell>
          <cell r="T90">
            <v>0</v>
          </cell>
          <cell r="U90">
            <v>0</v>
          </cell>
          <cell r="V90">
            <v>0</v>
          </cell>
          <cell r="W90">
            <v>0</v>
          </cell>
          <cell r="X90">
            <v>30</v>
          </cell>
          <cell r="Y90">
            <v>30</v>
          </cell>
        </row>
        <row r="91">
          <cell r="A91" t="str">
            <v>Local courses - Onshore staff</v>
          </cell>
          <cell r="B91" t="str">
            <v>A</v>
          </cell>
          <cell r="C91" t="str">
            <v>VAO00H11</v>
          </cell>
          <cell r="D91" t="str">
            <v>Training - Onshore Staff</v>
          </cell>
          <cell r="E91" t="str">
            <v xml:space="preserve">Int. training course fee </v>
          </cell>
          <cell r="F91" t="str">
            <v>GPO Leo</v>
          </cell>
          <cell r="G91" t="str">
            <v>GPO</v>
          </cell>
          <cell r="H91" t="str">
            <v>GPO</v>
          </cell>
          <cell r="I91" t="str">
            <v>VOP0002</v>
          </cell>
          <cell r="J91" t="str">
            <v>GPOM</v>
          </cell>
          <cell r="K91" t="str">
            <v>GPOM</v>
          </cell>
          <cell r="M91" t="str">
            <v>General Overheads Offshore</v>
          </cell>
          <cell r="N91" t="str">
            <v>Training</v>
          </cell>
          <cell r="O91" t="str">
            <v>OD Gen Overheads &amp; Salaries</v>
          </cell>
          <cell r="P91" t="str">
            <v>OPEX</v>
          </cell>
          <cell r="Q91">
            <v>0</v>
          </cell>
          <cell r="R91">
            <v>0</v>
          </cell>
          <cell r="V91">
            <v>0</v>
          </cell>
          <cell r="W91">
            <v>0</v>
          </cell>
          <cell r="X91">
            <v>0</v>
          </cell>
          <cell r="Y91">
            <v>0</v>
          </cell>
        </row>
        <row r="92">
          <cell r="A92" t="str">
            <v>Logistics backcharge from Shell Expro</v>
          </cell>
          <cell r="B92" t="str">
            <v>D</v>
          </cell>
          <cell r="C92" t="str">
            <v>VAOE0H12</v>
          </cell>
          <cell r="D92" t="str">
            <v xml:space="preserve">EA Related Training </v>
          </cell>
          <cell r="E92" t="str">
            <v>POM02011 - SHELL EXPRO -  - 6/9/02 to 5/31/03</v>
          </cell>
          <cell r="F92" t="str">
            <v>GPO Leo</v>
          </cell>
          <cell r="G92" t="str">
            <v>GPO</v>
          </cell>
          <cell r="H92" t="str">
            <v>GPO</v>
          </cell>
          <cell r="I92" t="str">
            <v>VOP0003</v>
          </cell>
          <cell r="J92" t="str">
            <v>GPOM-EA</v>
          </cell>
          <cell r="K92" t="str">
            <v>GPOM-EA</v>
          </cell>
          <cell r="M92" t="str">
            <v>EA Overheads</v>
          </cell>
          <cell r="N92" t="str">
            <v>Training</v>
          </cell>
          <cell r="O92" t="str">
            <v>EA General Overheads</v>
          </cell>
          <cell r="P92" t="str">
            <v>OPEX</v>
          </cell>
          <cell r="Q92">
            <v>0</v>
          </cell>
          <cell r="R92">
            <v>71</v>
          </cell>
          <cell r="S92">
            <v>71</v>
          </cell>
          <cell r="U92">
            <v>0</v>
          </cell>
          <cell r="V92">
            <v>0</v>
          </cell>
          <cell r="W92">
            <v>0</v>
          </cell>
          <cell r="X92">
            <v>71</v>
          </cell>
          <cell r="Y92">
            <v>71</v>
          </cell>
        </row>
        <row r="93">
          <cell r="A93" t="str">
            <v xml:space="preserve">Lubes &amp; Inert Gas </v>
          </cell>
          <cell r="B93" t="str">
            <v>A</v>
          </cell>
          <cell r="C93" t="str">
            <v>VAOEPO33</v>
          </cell>
          <cell r="D93" t="str">
            <v>Platform Support - Utilities</v>
          </cell>
          <cell r="E93" t="str">
            <v>Lubes, Inert Gas &amp; PPE</v>
          </cell>
          <cell r="F93" t="str">
            <v>PAO John</v>
          </cell>
          <cell r="G93" t="str">
            <v>PAO</v>
          </cell>
          <cell r="H93" t="str">
            <v>PAO</v>
          </cell>
          <cell r="I93" t="str">
            <v>VOP0003</v>
          </cell>
          <cell r="J93" t="str">
            <v>TOP0003001</v>
          </cell>
          <cell r="K93" t="str">
            <v>APF20FEAXP</v>
          </cell>
          <cell r="M93" t="str">
            <v>EA Production</v>
          </cell>
          <cell r="N93" t="str">
            <v>EA Production</v>
          </cell>
          <cell r="O93" t="str">
            <v>EA Production</v>
          </cell>
          <cell r="P93" t="str">
            <v>OPEX</v>
          </cell>
          <cell r="Q93">
            <v>0</v>
          </cell>
          <cell r="R93">
            <v>866</v>
          </cell>
          <cell r="S93">
            <v>866</v>
          </cell>
          <cell r="T93">
            <v>4538235</v>
          </cell>
          <cell r="U93">
            <v>0</v>
          </cell>
          <cell r="V93">
            <v>34722</v>
          </cell>
          <cell r="W93">
            <v>0</v>
          </cell>
          <cell r="X93">
            <v>866</v>
          </cell>
          <cell r="Y93">
            <v>866</v>
          </cell>
        </row>
        <row r="94">
          <cell r="A94" t="str">
            <v>Maintenance of Office Equipment</v>
          </cell>
          <cell r="B94" t="str">
            <v>A</v>
          </cell>
          <cell r="C94" t="str">
            <v>VGO0082</v>
          </cell>
          <cell r="D94" t="str">
            <v>Repair of Office IT Equipment</v>
          </cell>
          <cell r="E94" t="str">
            <v xml:space="preserve">Manta off. Equip. </v>
          </cell>
          <cell r="F94" t="str">
            <v>GPO Leo</v>
          </cell>
          <cell r="G94" t="str">
            <v>GPO</v>
          </cell>
          <cell r="H94" t="str">
            <v>GPO</v>
          </cell>
          <cell r="I94" t="str">
            <v>VOP0002</v>
          </cell>
          <cell r="J94" t="str">
            <v>GPOM</v>
          </cell>
          <cell r="K94" t="str">
            <v>GPOM</v>
          </cell>
          <cell r="M94" t="str">
            <v>General Overheads Offshore</v>
          </cell>
          <cell r="N94" t="str">
            <v>Overheads</v>
          </cell>
          <cell r="O94" t="str">
            <v>OD Gen Overheads &amp; Salaries</v>
          </cell>
          <cell r="P94" t="str">
            <v>OPEX</v>
          </cell>
          <cell r="Q94">
            <v>1500</v>
          </cell>
          <cell r="R94">
            <v>33</v>
          </cell>
          <cell r="S94">
            <v>32.5</v>
          </cell>
          <cell r="V94">
            <v>0</v>
          </cell>
          <cell r="W94">
            <v>1500</v>
          </cell>
          <cell r="X94">
            <v>33</v>
          </cell>
          <cell r="Y94">
            <v>32.5</v>
          </cell>
        </row>
        <row r="95">
          <cell r="A95" t="str">
            <v>Maintenance of vehicles / Car rental EA</v>
          </cell>
          <cell r="B95" t="str">
            <v>B</v>
          </cell>
          <cell r="C95" t="str">
            <v>VGO0053</v>
          </cell>
          <cell r="D95" t="str">
            <v>Gen. O Heads (Office Services)</v>
          </cell>
          <cell r="E95" t="str">
            <v xml:space="preserve">LEE: Maintenance of vehicles - </v>
          </cell>
          <cell r="F95" t="str">
            <v>GPO Leo</v>
          </cell>
          <cell r="G95" t="str">
            <v>GPO</v>
          </cell>
          <cell r="H95" t="str">
            <v>GPO</v>
          </cell>
          <cell r="I95" t="str">
            <v>VOP0003</v>
          </cell>
          <cell r="J95" t="str">
            <v>GPOM-EA</v>
          </cell>
          <cell r="K95" t="str">
            <v>GPOM-EA</v>
          </cell>
          <cell r="M95" t="str">
            <v>EA Overheads</v>
          </cell>
          <cell r="N95" t="str">
            <v>Training</v>
          </cell>
          <cell r="O95" t="str">
            <v>EA General Overheads</v>
          </cell>
          <cell r="P95" t="str">
            <v>OPEX</v>
          </cell>
          <cell r="Q95">
            <v>1500</v>
          </cell>
          <cell r="R95">
            <v>0</v>
          </cell>
          <cell r="S95">
            <v>32.5</v>
          </cell>
          <cell r="U95">
            <v>318</v>
          </cell>
          <cell r="V95">
            <v>318</v>
          </cell>
          <cell r="W95">
            <v>1500</v>
          </cell>
          <cell r="X95">
            <v>0</v>
          </cell>
          <cell r="Y95">
            <v>32.5</v>
          </cell>
        </row>
        <row r="96">
          <cell r="A96" t="str">
            <v>Maintenance of vehicles / Car rental OD</v>
          </cell>
          <cell r="B96" t="str">
            <v>B</v>
          </cell>
          <cell r="C96" t="str">
            <v>VGO0053</v>
          </cell>
          <cell r="D96" t="str">
            <v>Gen. O Heads (Office Services)</v>
          </cell>
          <cell r="E96" t="str">
            <v xml:space="preserve">LEE: Maintenance of vehicles - </v>
          </cell>
          <cell r="F96" t="str">
            <v>GPO Leo</v>
          </cell>
          <cell r="G96" t="str">
            <v>GPO</v>
          </cell>
          <cell r="H96" t="str">
            <v>GPO</v>
          </cell>
          <cell r="I96" t="str">
            <v>VOP0002</v>
          </cell>
          <cell r="J96" t="str">
            <v>GPOM</v>
          </cell>
          <cell r="K96" t="str">
            <v>GPOM</v>
          </cell>
          <cell r="M96" t="str">
            <v>General Overheads Offshore</v>
          </cell>
          <cell r="N96" t="str">
            <v>Overheads</v>
          </cell>
          <cell r="O96" t="str">
            <v>OD Gen Overheads &amp; Salaries</v>
          </cell>
          <cell r="P96" t="str">
            <v>OPEX</v>
          </cell>
          <cell r="Q96">
            <v>1500</v>
          </cell>
          <cell r="R96">
            <v>0</v>
          </cell>
          <cell r="S96">
            <v>32.5</v>
          </cell>
          <cell r="T96">
            <v>134757</v>
          </cell>
          <cell r="U96">
            <v>3473</v>
          </cell>
          <cell r="V96">
            <v>4537</v>
          </cell>
          <cell r="W96">
            <v>1500</v>
          </cell>
          <cell r="Y96">
            <v>32.5</v>
          </cell>
        </row>
        <row r="97">
          <cell r="A97" t="str">
            <v>Manpower support library services</v>
          </cell>
          <cell r="B97" t="str">
            <v>A</v>
          </cell>
          <cell r="C97" t="str">
            <v>VGO0021</v>
          </cell>
          <cell r="D97" t="str">
            <v xml:space="preserve">Onshore Staff - Contract Staff </v>
          </cell>
          <cell r="E97" t="str">
            <v>Manpower support - 4 pple @ $12,500 (IT $ Library Support)</v>
          </cell>
          <cell r="F97" t="str">
            <v>GPO Leo</v>
          </cell>
          <cell r="G97" t="str">
            <v>GPO</v>
          </cell>
          <cell r="H97" t="str">
            <v>GPO</v>
          </cell>
          <cell r="I97" t="str">
            <v>VOP0002</v>
          </cell>
          <cell r="J97" t="str">
            <v>GPOM</v>
          </cell>
          <cell r="K97" t="str">
            <v>GPOM</v>
          </cell>
          <cell r="M97" t="str">
            <v>General Overheads Offshore</v>
          </cell>
          <cell r="N97" t="str">
            <v>Staff Costs</v>
          </cell>
          <cell r="O97" t="str">
            <v>OD Gen Overheads &amp; Salaries</v>
          </cell>
          <cell r="P97" t="str">
            <v>OPEX</v>
          </cell>
          <cell r="Q97">
            <v>0</v>
          </cell>
          <cell r="R97">
            <v>48</v>
          </cell>
          <cell r="S97">
            <v>48</v>
          </cell>
          <cell r="T97">
            <v>633600</v>
          </cell>
          <cell r="V97">
            <v>6336</v>
          </cell>
          <cell r="W97">
            <v>0</v>
          </cell>
          <cell r="X97">
            <v>48</v>
          </cell>
          <cell r="Y97">
            <v>48</v>
          </cell>
        </row>
        <row r="98">
          <cell r="A98" t="str">
            <v>Marine support specialist</v>
          </cell>
          <cell r="B98" t="str">
            <v>A</v>
          </cell>
          <cell r="C98" t="str">
            <v>VAOE0M41</v>
          </cell>
          <cell r="D98" t="str">
            <v>Flare Control Ignition Equipt</v>
          </cell>
          <cell r="E98" t="str">
            <v>POM3005  Marine support specialist</v>
          </cell>
          <cell r="F98" t="str">
            <v>PAO John</v>
          </cell>
          <cell r="G98" t="str">
            <v>PAO</v>
          </cell>
          <cell r="H98" t="str">
            <v>PAO</v>
          </cell>
          <cell r="I98" t="str">
            <v>VOP0003</v>
          </cell>
          <cell r="J98" t="str">
            <v>TOP0003001</v>
          </cell>
          <cell r="K98" t="str">
            <v>APF20FEAXP</v>
          </cell>
          <cell r="M98" t="str">
            <v>EA Production</v>
          </cell>
          <cell r="N98" t="str">
            <v>EA Production</v>
          </cell>
          <cell r="O98" t="str">
            <v>EA Production</v>
          </cell>
          <cell r="P98" t="str">
            <v>OPEX</v>
          </cell>
          <cell r="Q98">
            <v>0</v>
          </cell>
          <cell r="R98">
            <v>0</v>
          </cell>
          <cell r="S98">
            <v>0</v>
          </cell>
          <cell r="U98">
            <v>62730</v>
          </cell>
          <cell r="V98">
            <v>62730</v>
          </cell>
          <cell r="W98">
            <v>0</v>
          </cell>
          <cell r="X98">
            <v>62.73</v>
          </cell>
          <cell r="Y98">
            <v>62.73</v>
          </cell>
        </row>
        <row r="99">
          <cell r="A99" t="str">
            <v>Metering station maintenance service on EA</v>
          </cell>
          <cell r="B99" t="str">
            <v>A</v>
          </cell>
          <cell r="C99" t="str">
            <v>VAOEMF26</v>
          </cell>
          <cell r="D99" t="str">
            <v>FPSO operations/first line maintenance</v>
          </cell>
          <cell r="E99" t="str">
            <v>POM02000.0024 -  - L02743/A - 1/1/03 to 12/31/03</v>
          </cell>
          <cell r="F99" t="str">
            <v>PAO John</v>
          </cell>
          <cell r="G99" t="str">
            <v>PAO</v>
          </cell>
          <cell r="H99" t="str">
            <v>MTC</v>
          </cell>
          <cell r="I99" t="str">
            <v>VOP0002</v>
          </cell>
          <cell r="J99" t="str">
            <v>TOP0003001</v>
          </cell>
          <cell r="K99" t="str">
            <v>APF50FEAXP</v>
          </cell>
          <cell r="M99" t="str">
            <v>EA Maintainance</v>
          </cell>
          <cell r="N99" t="str">
            <v>EA Maintainance</v>
          </cell>
          <cell r="O99" t="str">
            <v>EA Maintainance</v>
          </cell>
          <cell r="P99" t="str">
            <v>OPEX</v>
          </cell>
          <cell r="Q99">
            <v>0</v>
          </cell>
          <cell r="R99">
            <v>476</v>
          </cell>
          <cell r="S99">
            <v>476</v>
          </cell>
          <cell r="T99">
            <v>2571380</v>
          </cell>
          <cell r="U99">
            <v>30240</v>
          </cell>
          <cell r="V99">
            <v>50444</v>
          </cell>
          <cell r="W99">
            <v>0</v>
          </cell>
          <cell r="X99">
            <v>238</v>
          </cell>
          <cell r="Y99">
            <v>238</v>
          </cell>
        </row>
        <row r="100">
          <cell r="A100" t="str">
            <v>Metering Technicians 2Persons</v>
          </cell>
          <cell r="B100" t="str">
            <v>B</v>
          </cell>
          <cell r="C100" t="str">
            <v>VGOE022</v>
          </cell>
          <cell r="D100" t="str">
            <v>Offshore - Contract Staff Salary</v>
          </cell>
          <cell r="E100" t="str">
            <v>POM02000.0072 - SGS Inspection Services Ltd - U22187 - 10/1/02 to 9/30/03</v>
          </cell>
          <cell r="F100" t="str">
            <v>PAO John</v>
          </cell>
          <cell r="G100" t="str">
            <v>PAO</v>
          </cell>
          <cell r="H100" t="str">
            <v>PAO</v>
          </cell>
          <cell r="I100" t="str">
            <v>VOP0003</v>
          </cell>
          <cell r="J100" t="str">
            <v>TOP0003001</v>
          </cell>
          <cell r="K100" t="str">
            <v>APF20FEAXP</v>
          </cell>
          <cell r="M100" t="str">
            <v>EA Production</v>
          </cell>
          <cell r="N100" t="str">
            <v>EA Production</v>
          </cell>
          <cell r="O100" t="str">
            <v>EA Production</v>
          </cell>
          <cell r="P100" t="str">
            <v>OPEX</v>
          </cell>
          <cell r="Q100">
            <v>0</v>
          </cell>
          <cell r="R100">
            <v>123</v>
          </cell>
          <cell r="S100">
            <v>123</v>
          </cell>
          <cell r="U100">
            <v>123025</v>
          </cell>
          <cell r="V100">
            <v>123025</v>
          </cell>
          <cell r="W100">
            <v>0</v>
          </cell>
          <cell r="X100">
            <v>123.02500000000001</v>
          </cell>
          <cell r="Y100">
            <v>123.02500000000001</v>
          </cell>
        </row>
        <row r="101">
          <cell r="A101" t="str">
            <v>Mooring, Topsides And Operations Support (HEA)EAFPSO</v>
          </cell>
          <cell r="B101" t="str">
            <v>H</v>
          </cell>
          <cell r="C101" t="str">
            <v>VAOEMF52</v>
          </cell>
          <cell r="D101" t="str">
            <v>FPSO Preventive maintenance</v>
          </cell>
          <cell r="E101" t="str">
            <v>POM02000.0039 - HALLIBURTON - W05269 - 26/1/03 to 11/30/03</v>
          </cell>
          <cell r="F101" t="str">
            <v>PAO John</v>
          </cell>
          <cell r="G101" t="str">
            <v>PAO</v>
          </cell>
          <cell r="H101" t="str">
            <v>MTC</v>
          </cell>
          <cell r="I101" t="str">
            <v>VOP0002</v>
          </cell>
          <cell r="J101" t="str">
            <v>TOP0003001</v>
          </cell>
          <cell r="K101" t="str">
            <v>APF50FEAXP</v>
          </cell>
          <cell r="M101" t="str">
            <v>EA Maintainance</v>
          </cell>
          <cell r="N101" t="str">
            <v>EA Maintainance</v>
          </cell>
          <cell r="O101" t="str">
            <v>EA Maintainance</v>
          </cell>
          <cell r="P101" t="str">
            <v>OPEX</v>
          </cell>
          <cell r="Q101">
            <v>0</v>
          </cell>
          <cell r="R101">
            <v>6169</v>
          </cell>
          <cell r="S101">
            <v>6169</v>
          </cell>
          <cell r="U101">
            <v>5973762.7397260275</v>
          </cell>
          <cell r="V101">
            <v>5973762.7397260275</v>
          </cell>
          <cell r="W101">
            <v>0</v>
          </cell>
          <cell r="X101">
            <v>5564.6009082379433</v>
          </cell>
          <cell r="Y101">
            <v>5564.6009082379433</v>
          </cell>
        </row>
        <row r="102">
          <cell r="A102" t="str">
            <v>Motor Vehicles/Buses</v>
          </cell>
          <cell r="B102" t="str">
            <v>A</v>
          </cell>
          <cell r="C102" t="str">
            <v>VMO0005</v>
          </cell>
          <cell r="D102" t="str">
            <v>Vehicles</v>
          </cell>
          <cell r="E102" t="str">
            <v>POM02000.0060 -  -  - 1/1/03 to 12/31/03</v>
          </cell>
          <cell r="F102" t="str">
            <v>PLO Dan</v>
          </cell>
          <cell r="G102" t="str">
            <v>PLO</v>
          </cell>
          <cell r="H102" t="str">
            <v>PLO</v>
          </cell>
          <cell r="I102" t="str">
            <v>VOP0001</v>
          </cell>
          <cell r="J102" t="str">
            <v>C1N5806</v>
          </cell>
          <cell r="K102" t="str">
            <v>C1N58</v>
          </cell>
          <cell r="M102" t="str">
            <v>Office Furn/Equipt</v>
          </cell>
          <cell r="N102" t="str">
            <v>Office Furn/Equipt</v>
          </cell>
          <cell r="O102" t="str">
            <v>Motor Vehicle</v>
          </cell>
          <cell r="P102" t="str">
            <v>CAPEX</v>
          </cell>
          <cell r="Q102">
            <v>9801</v>
          </cell>
          <cell r="R102">
            <v>84</v>
          </cell>
          <cell r="S102">
            <v>168</v>
          </cell>
          <cell r="T102">
            <v>815160</v>
          </cell>
          <cell r="U102">
            <v>15014</v>
          </cell>
          <cell r="V102">
            <v>21449</v>
          </cell>
          <cell r="W102">
            <v>19357</v>
          </cell>
          <cell r="X102">
            <v>84</v>
          </cell>
          <cell r="Y102">
            <v>168</v>
          </cell>
        </row>
        <row r="103">
          <cell r="A103" t="str">
            <v>NDT Inspections on FPSO</v>
          </cell>
          <cell r="B103" t="str">
            <v>B</v>
          </cell>
          <cell r="C103" t="str">
            <v>VGOE022</v>
          </cell>
          <cell r="D103" t="str">
            <v>Offshore - Contract Staff Salary</v>
          </cell>
          <cell r="E103" t="str">
            <v>NDT Inspections on FPSO</v>
          </cell>
          <cell r="F103" t="str">
            <v>PAO John</v>
          </cell>
          <cell r="G103" t="str">
            <v>PAO</v>
          </cell>
          <cell r="H103" t="str">
            <v>PAO</v>
          </cell>
          <cell r="I103" t="str">
            <v>VOP0003</v>
          </cell>
          <cell r="J103" t="str">
            <v>TOP0003001</v>
          </cell>
          <cell r="K103" t="str">
            <v>APF20FEAXP</v>
          </cell>
          <cell r="M103" t="str">
            <v>EA Production</v>
          </cell>
          <cell r="N103" t="str">
            <v>EA Production</v>
          </cell>
          <cell r="O103" t="str">
            <v>EA Production</v>
          </cell>
          <cell r="P103" t="str">
            <v>OPEX</v>
          </cell>
          <cell r="Q103">
            <v>0</v>
          </cell>
          <cell r="R103">
            <v>0</v>
          </cell>
          <cell r="S103">
            <v>0</v>
          </cell>
          <cell r="W103">
            <v>0</v>
          </cell>
          <cell r="X103">
            <v>70</v>
          </cell>
          <cell r="Y103">
            <v>70</v>
          </cell>
        </row>
        <row r="104">
          <cell r="A104" t="str">
            <v xml:space="preserve">New office cost refurbishment. </v>
          </cell>
          <cell r="B104" t="str">
            <v>A</v>
          </cell>
          <cell r="C104" t="str">
            <v>VGO0053</v>
          </cell>
          <cell r="D104" t="str">
            <v>Gen. O Heads (Office Services)</v>
          </cell>
          <cell r="E104" t="str">
            <v>New office cost lease and refurbishment. Cut from F$1mln</v>
          </cell>
          <cell r="F104" t="str">
            <v>GPO Leo</v>
          </cell>
          <cell r="G104" t="str">
            <v>GPO</v>
          </cell>
          <cell r="H104" t="str">
            <v>GPO</v>
          </cell>
          <cell r="I104" t="str">
            <v>VOP0002</v>
          </cell>
          <cell r="J104" t="str">
            <v>GPOM</v>
          </cell>
          <cell r="K104" t="str">
            <v>GPOM</v>
          </cell>
          <cell r="M104" t="str">
            <v>General Overheads Offshore</v>
          </cell>
          <cell r="N104" t="str">
            <v>Overheads</v>
          </cell>
          <cell r="O104" t="str">
            <v>OD Gen Overheads &amp; Salaries</v>
          </cell>
          <cell r="P104" t="str">
            <v>OPEX</v>
          </cell>
          <cell r="Q104">
            <v>0</v>
          </cell>
          <cell r="R104">
            <v>0</v>
          </cell>
          <cell r="S104">
            <v>0</v>
          </cell>
          <cell r="T104">
            <v>959000</v>
          </cell>
          <cell r="U104">
            <v>0</v>
          </cell>
          <cell r="V104">
            <v>7550</v>
          </cell>
          <cell r="W104">
            <v>0</v>
          </cell>
          <cell r="X104">
            <v>237.4</v>
          </cell>
          <cell r="Y104">
            <v>237.4</v>
          </cell>
        </row>
        <row r="105">
          <cell r="A105" t="str">
            <v>Non Payroll Ben. &amp; Welf.(Exc</v>
          </cell>
          <cell r="B105" t="str">
            <v>A</v>
          </cell>
          <cell r="C105" t="str">
            <v>VGO0062</v>
          </cell>
          <cell r="D105" t="str">
            <v>Non Payroll Ben. &amp; Welf.(Exc</v>
          </cell>
          <cell r="E105" t="str">
            <v>Non Payroll Ben. &amp; Welf.(Exc</v>
          </cell>
          <cell r="F105" t="str">
            <v>GPO Leo</v>
          </cell>
          <cell r="G105" t="str">
            <v>GPO</v>
          </cell>
          <cell r="H105" t="str">
            <v>GPO</v>
          </cell>
          <cell r="I105" t="str">
            <v>VOP0002</v>
          </cell>
          <cell r="J105" t="str">
            <v>GPOM</v>
          </cell>
          <cell r="K105" t="str">
            <v>GPOM</v>
          </cell>
          <cell r="M105" t="str">
            <v>General Overheads Offshore</v>
          </cell>
          <cell r="N105" t="str">
            <v>Staff Costs</v>
          </cell>
          <cell r="O105" t="str">
            <v>OD Gen Overheads &amp; Salaries</v>
          </cell>
          <cell r="P105" t="str">
            <v>OPEX</v>
          </cell>
          <cell r="Q105">
            <v>5000</v>
          </cell>
          <cell r="R105">
            <v>700</v>
          </cell>
          <cell r="S105">
            <v>727</v>
          </cell>
          <cell r="T105">
            <v>117870</v>
          </cell>
          <cell r="U105">
            <v>180784</v>
          </cell>
          <cell r="V105">
            <v>181715</v>
          </cell>
          <cell r="W105">
            <v>5000</v>
          </cell>
          <cell r="X105">
            <v>700</v>
          </cell>
          <cell r="Y105">
            <v>727</v>
          </cell>
        </row>
        <row r="106">
          <cell r="A106" t="str">
            <v>Ocean Boom</v>
          </cell>
          <cell r="B106" t="str">
            <v>D</v>
          </cell>
          <cell r="C106" t="str">
            <v>VAOH0O00</v>
          </cell>
          <cell r="D106" t="str">
            <v>Offshore HSE Operations</v>
          </cell>
          <cell r="E106" t="str">
            <v>Ocean Boom</v>
          </cell>
          <cell r="F106" t="str">
            <v>PSO-Warren</v>
          </cell>
          <cell r="G106" t="str">
            <v>PSO</v>
          </cell>
          <cell r="H106" t="str">
            <v>PSO</v>
          </cell>
          <cell r="I106" t="str">
            <v>VOP0002</v>
          </cell>
          <cell r="J106" t="str">
            <v>TOP002001</v>
          </cell>
          <cell r="K106" t="str">
            <v>APA25THSEC</v>
          </cell>
          <cell r="M106" t="str">
            <v>Offshore environmental costs</v>
          </cell>
          <cell r="N106" t="str">
            <v>EA HSE Operations</v>
          </cell>
          <cell r="O106" t="str">
            <v>EA HSE Operations</v>
          </cell>
          <cell r="P106" t="str">
            <v>OPEX</v>
          </cell>
          <cell r="Q106">
            <v>0</v>
          </cell>
          <cell r="R106">
            <v>138</v>
          </cell>
          <cell r="S106">
            <v>138</v>
          </cell>
          <cell r="T106">
            <v>0</v>
          </cell>
          <cell r="U106">
            <v>34500</v>
          </cell>
          <cell r="V106">
            <v>34500</v>
          </cell>
          <cell r="W106">
            <v>0</v>
          </cell>
          <cell r="X106">
            <v>138</v>
          </cell>
          <cell r="Y106">
            <v>138</v>
          </cell>
        </row>
        <row r="107">
          <cell r="A107" t="str">
            <v>OD Entertainment</v>
          </cell>
          <cell r="B107" t="str">
            <v>A</v>
          </cell>
          <cell r="C107" t="str">
            <v>VGO0083</v>
          </cell>
          <cell r="D107" t="str">
            <v>OD Entertainment</v>
          </cell>
          <cell r="E107" t="str">
            <v>OD Entertainment</v>
          </cell>
          <cell r="F107" t="str">
            <v>GPO Leo</v>
          </cell>
          <cell r="G107" t="str">
            <v>GPO</v>
          </cell>
          <cell r="H107" t="str">
            <v>GPO</v>
          </cell>
          <cell r="I107" t="str">
            <v>VOP0002</v>
          </cell>
          <cell r="J107" t="str">
            <v>GPOM</v>
          </cell>
          <cell r="K107" t="str">
            <v>GPOM</v>
          </cell>
          <cell r="M107" t="str">
            <v>General Overheads Offshore</v>
          </cell>
          <cell r="N107" t="str">
            <v>Overheads</v>
          </cell>
          <cell r="O107" t="str">
            <v>OD Gen Overheads &amp; Salaries</v>
          </cell>
          <cell r="P107" t="str">
            <v>OPEX</v>
          </cell>
          <cell r="Q107">
            <v>0</v>
          </cell>
          <cell r="R107">
            <v>0</v>
          </cell>
          <cell r="S107">
            <v>0</v>
          </cell>
          <cell r="W107">
            <v>7.32</v>
          </cell>
          <cell r="X107">
            <v>0</v>
          </cell>
          <cell r="Y107">
            <v>5.8000000000000003E-2</v>
          </cell>
        </row>
        <row r="108">
          <cell r="A108" t="str">
            <v>Off shore general maintenance serv FPSO</v>
          </cell>
          <cell r="B108" t="str">
            <v>K</v>
          </cell>
          <cell r="C108" t="str">
            <v>VAOEMF52</v>
          </cell>
          <cell r="D108" t="str">
            <v>FPSO Preventive maintenance</v>
          </cell>
          <cell r="E108" t="str">
            <v>POM02000.0044 -  - L02745 - 1/1/03 to 12/31/05</v>
          </cell>
          <cell r="F108" t="str">
            <v>PAO John</v>
          </cell>
          <cell r="G108" t="str">
            <v>PAO</v>
          </cell>
          <cell r="H108" t="str">
            <v>MTC</v>
          </cell>
          <cell r="I108" t="str">
            <v>VOP0002</v>
          </cell>
          <cell r="J108" t="str">
            <v>TOP0003001</v>
          </cell>
          <cell r="K108" t="str">
            <v>APF50FEAXP</v>
          </cell>
          <cell r="M108" t="str">
            <v>EA Maintainance</v>
          </cell>
          <cell r="N108" t="str">
            <v>EA Maintainance</v>
          </cell>
          <cell r="O108" t="str">
            <v>EA Maintainance</v>
          </cell>
          <cell r="P108" t="str">
            <v>OPEX</v>
          </cell>
          <cell r="Q108">
            <v>0</v>
          </cell>
          <cell r="R108">
            <v>962</v>
          </cell>
          <cell r="S108">
            <v>962</v>
          </cell>
          <cell r="T108">
            <v>1753843</v>
          </cell>
          <cell r="U108">
            <v>23420</v>
          </cell>
          <cell r="V108">
            <v>59696</v>
          </cell>
          <cell r="W108">
            <v>0</v>
          </cell>
          <cell r="X108">
            <v>962</v>
          </cell>
          <cell r="Y108">
            <v>962</v>
          </cell>
        </row>
        <row r="109">
          <cell r="A109" t="str">
            <v>Office furniture</v>
          </cell>
          <cell r="B109" t="str">
            <v>A</v>
          </cell>
          <cell r="C109" t="str">
            <v>VMO0002</v>
          </cell>
          <cell r="D109" t="str">
            <v>Office furniture</v>
          </cell>
          <cell r="E109" t="str">
            <v>POM02000.0064 -  - L02876 - 11/4/02 to 4/30/03</v>
          </cell>
          <cell r="F109" t="str">
            <v>PLO Dan</v>
          </cell>
          <cell r="G109" t="str">
            <v>PLO</v>
          </cell>
          <cell r="H109" t="str">
            <v>PLO</v>
          </cell>
          <cell r="I109" t="str">
            <v>VOP0001</v>
          </cell>
          <cell r="J109" t="str">
            <v>C1N5805</v>
          </cell>
          <cell r="K109" t="str">
            <v>C1N58</v>
          </cell>
          <cell r="M109" t="str">
            <v>Office Furn/Equipt</v>
          </cell>
          <cell r="N109" t="str">
            <v>Office Furn/Equipt</v>
          </cell>
          <cell r="O109" t="str">
            <v>Furniture &amp; Equipment</v>
          </cell>
          <cell r="P109" t="str">
            <v>CAPEX</v>
          </cell>
          <cell r="Q109">
            <v>7300</v>
          </cell>
          <cell r="R109">
            <v>231</v>
          </cell>
          <cell r="S109">
            <v>289</v>
          </cell>
          <cell r="T109">
            <v>5363335</v>
          </cell>
          <cell r="V109">
            <v>42482</v>
          </cell>
          <cell r="W109">
            <v>7300</v>
          </cell>
          <cell r="X109">
            <v>231</v>
          </cell>
          <cell r="Y109">
            <v>289</v>
          </cell>
        </row>
        <row r="110">
          <cell r="A110" t="str">
            <v>Office Furniture - OPEX</v>
          </cell>
          <cell r="B110" t="str">
            <v>C</v>
          </cell>
          <cell r="C110" t="str">
            <v>VGO0054</v>
          </cell>
          <cell r="D110" t="str">
            <v>Office Furn Equipment Purchase</v>
          </cell>
          <cell r="E110" t="str">
            <v>LEE/Commitment: Fire fighting equipment Post ponned till next year.</v>
          </cell>
          <cell r="F110" t="str">
            <v>GPO Leo</v>
          </cell>
          <cell r="G110" t="str">
            <v>GPO</v>
          </cell>
          <cell r="H110" t="str">
            <v>GPO</v>
          </cell>
          <cell r="I110" t="str">
            <v>VOP0002</v>
          </cell>
          <cell r="J110" t="str">
            <v>GPOM</v>
          </cell>
          <cell r="K110" t="str">
            <v>GPOM</v>
          </cell>
          <cell r="M110" t="str">
            <v>General Overheads Offshore</v>
          </cell>
          <cell r="N110" t="str">
            <v>Overheads</v>
          </cell>
          <cell r="O110" t="str">
            <v>OD Gen Overheads &amp; Salaries</v>
          </cell>
          <cell r="P110" t="str">
            <v>OPEX</v>
          </cell>
          <cell r="Q110">
            <v>0</v>
          </cell>
          <cell r="R110">
            <v>5</v>
          </cell>
          <cell r="S110">
            <v>5</v>
          </cell>
          <cell r="T110">
            <v>31329</v>
          </cell>
          <cell r="U110">
            <v>4600</v>
          </cell>
          <cell r="V110">
            <v>4848</v>
          </cell>
          <cell r="Y110">
            <v>5</v>
          </cell>
        </row>
        <row r="111">
          <cell r="A111" t="str">
            <v>Office Space Rent</v>
          </cell>
          <cell r="B111" t="str">
            <v>A</v>
          </cell>
          <cell r="C111" t="str">
            <v>VGO0042</v>
          </cell>
          <cell r="D111" t="str">
            <v>Office Space Rent</v>
          </cell>
          <cell r="E111" t="str">
            <v>POM02000.0068 -  - L02909 - 1/2/03 to 12/31/03</v>
          </cell>
          <cell r="F111" t="str">
            <v>GPO Leo</v>
          </cell>
          <cell r="G111" t="str">
            <v>GPO</v>
          </cell>
          <cell r="H111" t="str">
            <v>GPO</v>
          </cell>
          <cell r="I111" t="str">
            <v>VOP0002</v>
          </cell>
          <cell r="J111" t="str">
            <v>GPOM</v>
          </cell>
          <cell r="K111" t="str">
            <v>GPOM</v>
          </cell>
          <cell r="M111" t="str">
            <v>General Overheads Offshore</v>
          </cell>
          <cell r="N111" t="str">
            <v>Overheads</v>
          </cell>
          <cell r="O111" t="str">
            <v>OD Gen Overheads &amp; Salaries</v>
          </cell>
          <cell r="P111" t="str">
            <v>OPEX</v>
          </cell>
          <cell r="Q111">
            <v>5000</v>
          </cell>
          <cell r="R111">
            <v>250</v>
          </cell>
          <cell r="S111">
            <v>270</v>
          </cell>
          <cell r="T111">
            <v>2725000</v>
          </cell>
          <cell r="U111">
            <v>222578</v>
          </cell>
          <cell r="V111">
            <v>244052</v>
          </cell>
          <cell r="W111">
            <v>5000</v>
          </cell>
          <cell r="X111">
            <v>250</v>
          </cell>
          <cell r="Y111">
            <v>270</v>
          </cell>
        </row>
        <row r="112">
          <cell r="A112" t="str">
            <v>Office Supplies &amp; Stationery</v>
          </cell>
          <cell r="B112" t="str">
            <v>A</v>
          </cell>
          <cell r="C112" t="str">
            <v>VGO0031</v>
          </cell>
          <cell r="D112" t="str">
            <v>Office Supplies &amp; Stationery</v>
          </cell>
          <cell r="E112" t="str">
            <v>LEE: Newspapers - 3localpapers @N7,875/ wk for 7 dept. heads, and 2 foreign papers @ GBP5.10/week till Dec 02 (actual + Estimate)
Commitment: actual</v>
          </cell>
          <cell r="F112" t="str">
            <v>GPO Leo</v>
          </cell>
          <cell r="G112" t="str">
            <v>GPO</v>
          </cell>
          <cell r="H112" t="str">
            <v>GPO</v>
          </cell>
          <cell r="I112" t="str">
            <v>VOP0002</v>
          </cell>
          <cell r="J112" t="str">
            <v>GPOM</v>
          </cell>
          <cell r="K112" t="str">
            <v>GPOM</v>
          </cell>
          <cell r="M112" t="str">
            <v>General Overheads Offshore</v>
          </cell>
          <cell r="N112" t="str">
            <v>Overheads</v>
          </cell>
          <cell r="O112" t="str">
            <v>OD Gen Overheads &amp; Salaries</v>
          </cell>
          <cell r="P112" t="str">
            <v>OPEX</v>
          </cell>
          <cell r="Q112">
            <v>0</v>
          </cell>
          <cell r="R112">
            <v>7</v>
          </cell>
          <cell r="S112">
            <v>14</v>
          </cell>
          <cell r="V112">
            <v>0</v>
          </cell>
          <cell r="W112">
            <v>0</v>
          </cell>
          <cell r="X112">
            <v>14</v>
          </cell>
          <cell r="Y112">
            <v>14</v>
          </cell>
        </row>
        <row r="113">
          <cell r="A113" t="str">
            <v>Offloading Hose replacement</v>
          </cell>
          <cell r="B113" t="str">
            <v>B</v>
          </cell>
          <cell r="C113" t="str">
            <v>VAOEMF26</v>
          </cell>
          <cell r="D113" t="str">
            <v>FPSO operations/first line maintenance</v>
          </cell>
          <cell r="E113" t="str">
            <v>POM02000.0041 - SGS Inspection Services Ltd - S02813 - 12/16/02 to 4/15/04</v>
          </cell>
          <cell r="F113" t="str">
            <v>PAO John</v>
          </cell>
          <cell r="G113" t="str">
            <v>PAO</v>
          </cell>
          <cell r="H113" t="str">
            <v>PAO</v>
          </cell>
          <cell r="I113" t="str">
            <v>VOP0003</v>
          </cell>
          <cell r="J113" t="str">
            <v>TOP0003001</v>
          </cell>
          <cell r="K113" t="str">
            <v>APF20FEAXP</v>
          </cell>
          <cell r="M113" t="str">
            <v>EA Production</v>
          </cell>
          <cell r="N113" t="str">
            <v>EA Production</v>
          </cell>
          <cell r="O113" t="str">
            <v>EA Production</v>
          </cell>
          <cell r="P113" t="str">
            <v>OPEX</v>
          </cell>
          <cell r="Q113">
            <v>0</v>
          </cell>
          <cell r="R113">
            <v>0</v>
          </cell>
          <cell r="S113">
            <v>0</v>
          </cell>
          <cell r="U113">
            <v>0</v>
          </cell>
          <cell r="V113">
            <v>0</v>
          </cell>
          <cell r="W113">
            <v>0</v>
          </cell>
          <cell r="X113">
            <v>0</v>
          </cell>
          <cell r="Y113">
            <v>0</v>
          </cell>
        </row>
        <row r="114">
          <cell r="A114" t="str">
            <v>Offshore Emergency Response Procedures - Update</v>
          </cell>
          <cell r="B114" t="str">
            <v>G</v>
          </cell>
          <cell r="C114" t="str">
            <v>VAOH0O00</v>
          </cell>
          <cell r="D114" t="str">
            <v>Offshore HSE Operations</v>
          </cell>
          <cell r="E114" t="str">
            <v>POM02013 - SGS - WO53496127 - 11/1/02 to 4/30/03 Kevin Dull</v>
          </cell>
          <cell r="F114" t="str">
            <v>PSO-Warren</v>
          </cell>
          <cell r="G114" t="str">
            <v>PSO</v>
          </cell>
          <cell r="H114" t="str">
            <v>PSO</v>
          </cell>
          <cell r="I114" t="str">
            <v>VOP0002</v>
          </cell>
          <cell r="J114" t="str">
            <v>TOP002001</v>
          </cell>
          <cell r="K114" t="str">
            <v>APA25THSEC</v>
          </cell>
          <cell r="M114" t="str">
            <v>Offshore environmental costs</v>
          </cell>
          <cell r="N114" t="str">
            <v>EA HSE Operations</v>
          </cell>
          <cell r="O114" t="str">
            <v>EA HSE Operations</v>
          </cell>
          <cell r="P114" t="str">
            <v>OPEX</v>
          </cell>
          <cell r="Q114">
            <v>0</v>
          </cell>
          <cell r="R114">
            <v>96</v>
          </cell>
          <cell r="S114">
            <v>96</v>
          </cell>
          <cell r="T114">
            <v>0</v>
          </cell>
          <cell r="U114">
            <v>96000</v>
          </cell>
          <cell r="V114">
            <v>96000</v>
          </cell>
          <cell r="W114">
            <v>0</v>
          </cell>
          <cell r="X114">
            <v>194</v>
          </cell>
          <cell r="Y114">
            <v>194</v>
          </cell>
        </row>
        <row r="115">
          <cell r="A115" t="str">
            <v>Offshore HSE Survival Training</v>
          </cell>
          <cell r="B115" t="str">
            <v>A</v>
          </cell>
          <cell r="C115" t="str">
            <v>VAOE0H11</v>
          </cell>
          <cell r="D115" t="str">
            <v>EA HSE Training - Offshore Staff</v>
          </cell>
          <cell r="E115" t="str">
            <v>POM02000.0070 -  -  - 1/2/03 to 12/31/03 EA Taskforce HSE Survival Training</v>
          </cell>
          <cell r="F115" t="str">
            <v>PSO-Warren</v>
          </cell>
          <cell r="G115" t="str">
            <v>PSO</v>
          </cell>
          <cell r="H115" t="str">
            <v>PSO</v>
          </cell>
          <cell r="I115" t="str">
            <v>VOP0002</v>
          </cell>
          <cell r="J115" t="str">
            <v>TOP002001</v>
          </cell>
          <cell r="K115" t="str">
            <v>APA25THSEC</v>
          </cell>
          <cell r="M115" t="str">
            <v>Offshore environmental costs</v>
          </cell>
          <cell r="N115" t="str">
            <v>EA HSE Operations</v>
          </cell>
          <cell r="O115" t="str">
            <v>EA HSE Operations</v>
          </cell>
          <cell r="P115" t="str">
            <v>OPEX</v>
          </cell>
          <cell r="Q115">
            <v>0</v>
          </cell>
          <cell r="R115">
            <v>100</v>
          </cell>
          <cell r="S115">
            <v>100</v>
          </cell>
          <cell r="U115">
            <v>0</v>
          </cell>
          <cell r="V115">
            <v>0</v>
          </cell>
          <cell r="W115">
            <v>0</v>
          </cell>
          <cell r="X115">
            <v>100</v>
          </cell>
          <cell r="Y115">
            <v>100</v>
          </cell>
        </row>
        <row r="116">
          <cell r="A116" t="str">
            <v>Offshore Laboratory Services</v>
          </cell>
          <cell r="B116" t="str">
            <v>A</v>
          </cell>
          <cell r="C116" t="str">
            <v>VAOEPO31</v>
          </cell>
          <cell r="D116" t="str">
            <v>EA Offshore Laboratory Services</v>
          </cell>
          <cell r="E116" t="str">
            <v>POM02000.0041 - SGS Inspection Services Ltd - S02813 - 12/16/02 to 4/15/04</v>
          </cell>
          <cell r="F116" t="str">
            <v>PAO John</v>
          </cell>
          <cell r="G116" t="str">
            <v>PAO</v>
          </cell>
          <cell r="H116" t="str">
            <v>PAO</v>
          </cell>
          <cell r="I116" t="str">
            <v>VOP0003</v>
          </cell>
          <cell r="J116" t="str">
            <v>TOP0003001</v>
          </cell>
          <cell r="K116" t="str">
            <v>APF20FEAXP</v>
          </cell>
          <cell r="M116" t="str">
            <v>EA Production</v>
          </cell>
          <cell r="N116" t="str">
            <v>EA Production</v>
          </cell>
          <cell r="O116" t="str">
            <v>EA Production</v>
          </cell>
          <cell r="P116" t="str">
            <v>OPEX</v>
          </cell>
          <cell r="Q116">
            <v>6500</v>
          </cell>
          <cell r="R116">
            <v>90</v>
          </cell>
          <cell r="S116">
            <v>120</v>
          </cell>
          <cell r="T116">
            <v>7134696</v>
          </cell>
          <cell r="U116">
            <v>13295</v>
          </cell>
          <cell r="V116">
            <v>69514</v>
          </cell>
          <cell r="W116">
            <v>7134.6959999999999</v>
          </cell>
          <cell r="X116">
            <v>90</v>
          </cell>
          <cell r="Y116">
            <v>120</v>
          </cell>
        </row>
        <row r="117">
          <cell r="A117" t="str">
            <v>Offshore Ops Manpower services</v>
          </cell>
          <cell r="B117" t="str">
            <v>A</v>
          </cell>
          <cell r="C117" t="str">
            <v>VGOE022</v>
          </cell>
          <cell r="D117" t="str">
            <v>Offshore - Contract Staff Salary</v>
          </cell>
          <cell r="E117" t="str">
            <v>POM02000.0062 -  - L02906 - 11/1/02 to 10/31/03</v>
          </cell>
          <cell r="F117" t="str">
            <v>PAO John</v>
          </cell>
          <cell r="G117" t="str">
            <v>PAO</v>
          </cell>
          <cell r="H117" t="str">
            <v>PAO</v>
          </cell>
          <cell r="I117" t="str">
            <v>VOP0003</v>
          </cell>
          <cell r="J117" t="str">
            <v>TOP0003001</v>
          </cell>
          <cell r="K117" t="str">
            <v>APF20FEAXP</v>
          </cell>
          <cell r="M117" t="str">
            <v>EA Production</v>
          </cell>
          <cell r="N117" t="str">
            <v>EA Production</v>
          </cell>
          <cell r="O117" t="str">
            <v>EA Production</v>
          </cell>
          <cell r="P117" t="str">
            <v>OPEX</v>
          </cell>
          <cell r="Q117">
            <v>0</v>
          </cell>
          <cell r="R117">
            <v>400</v>
          </cell>
          <cell r="S117">
            <v>400</v>
          </cell>
          <cell r="T117">
            <v>0</v>
          </cell>
          <cell r="U117">
            <v>400000</v>
          </cell>
          <cell r="V117">
            <v>400000</v>
          </cell>
          <cell r="W117">
            <v>0</v>
          </cell>
          <cell r="X117">
            <v>400</v>
          </cell>
          <cell r="Y117">
            <v>400</v>
          </cell>
        </row>
        <row r="118">
          <cell r="A118" t="str">
            <v>Offshore Support Unit SSIN-OPM</v>
          </cell>
          <cell r="B118" t="str">
            <v>E</v>
          </cell>
          <cell r="C118" t="str">
            <v>VAOEPI21</v>
          </cell>
          <cell r="D118" t="str">
            <v>IT Services On EA Fpso</v>
          </cell>
          <cell r="E118" t="str">
            <v>POM02017 - Offshore Support Unit SSIN-OPM</v>
          </cell>
          <cell r="F118" t="str">
            <v>PIO Ron</v>
          </cell>
          <cell r="G118" t="str">
            <v>PIO</v>
          </cell>
          <cell r="H118" t="str">
            <v>PIO</v>
          </cell>
          <cell r="I118" t="str">
            <v>VOP0003</v>
          </cell>
          <cell r="J118" t="str">
            <v>TOP0003001</v>
          </cell>
          <cell r="K118" t="str">
            <v>APF20FEAXP</v>
          </cell>
          <cell r="M118" t="str">
            <v>EA Production</v>
          </cell>
          <cell r="N118" t="str">
            <v>Offshore IM &amp;T operations</v>
          </cell>
          <cell r="O118" t="str">
            <v>EA Production</v>
          </cell>
          <cell r="P118" t="str">
            <v>OPEX</v>
          </cell>
          <cell r="Q118">
            <v>0</v>
          </cell>
          <cell r="R118">
            <v>300</v>
          </cell>
          <cell r="S118">
            <v>300</v>
          </cell>
          <cell r="T118">
            <v>0</v>
          </cell>
          <cell r="U118">
            <v>300000</v>
          </cell>
          <cell r="V118">
            <v>300000</v>
          </cell>
          <cell r="W118">
            <v>0</v>
          </cell>
          <cell r="X118">
            <v>300</v>
          </cell>
          <cell r="Y118">
            <v>300</v>
          </cell>
        </row>
        <row r="119">
          <cell r="A119" t="str">
            <v>OGGS ARP</v>
          </cell>
          <cell r="B119" t="str">
            <v>B</v>
          </cell>
          <cell r="C119" t="str">
            <v>VAOTGA12</v>
          </cell>
          <cell r="D119" t="str">
            <v>OGGS  Operations</v>
          </cell>
          <cell r="E119" t="str">
            <v>OGGS ARP</v>
          </cell>
          <cell r="F119" t="str">
            <v>PSO-Warren</v>
          </cell>
          <cell r="G119" t="str">
            <v>PSO</v>
          </cell>
          <cell r="H119" t="str">
            <v>PSO</v>
          </cell>
          <cell r="I119" t="str">
            <v>VOP0004</v>
          </cell>
          <cell r="J119" t="str">
            <v>GPOM-OGGS</v>
          </cell>
          <cell r="K119" t="str">
            <v>GPOM-OGGS</v>
          </cell>
          <cell r="M119" t="str">
            <v>OGGS Overheads</v>
          </cell>
          <cell r="N119" t="str">
            <v>Overheads</v>
          </cell>
          <cell r="O119" t="str">
            <v>OGGS Operations</v>
          </cell>
          <cell r="P119" t="str">
            <v>OPEX</v>
          </cell>
          <cell r="Q119">
            <v>0</v>
          </cell>
          <cell r="R119">
            <v>96.5</v>
          </cell>
          <cell r="S119">
            <v>96.5</v>
          </cell>
          <cell r="V119">
            <v>0</v>
          </cell>
          <cell r="W119">
            <v>0</v>
          </cell>
          <cell r="X119">
            <v>96.5</v>
          </cell>
          <cell r="Y119">
            <v>96.5</v>
          </cell>
        </row>
        <row r="120">
          <cell r="A120" t="str">
            <v>OGGS- Maintenance</v>
          </cell>
          <cell r="B120" t="str">
            <v>D</v>
          </cell>
          <cell r="C120" t="str">
            <v>VAOTGA12</v>
          </cell>
          <cell r="D120" t="str">
            <v>OGGS  Operations</v>
          </cell>
          <cell r="E120" t="str">
            <v>OGGS- Maintenance</v>
          </cell>
          <cell r="F120" t="str">
            <v>PSO-Warren</v>
          </cell>
          <cell r="G120" t="str">
            <v>PSO</v>
          </cell>
          <cell r="H120" t="str">
            <v>PSO</v>
          </cell>
          <cell r="I120" t="str">
            <v>VOP0004</v>
          </cell>
          <cell r="J120" t="str">
            <v>TLP0002001</v>
          </cell>
          <cell r="K120" t="str">
            <v>APF15COGGS</v>
          </cell>
          <cell r="M120" t="str">
            <v>OGGS Operations</v>
          </cell>
          <cell r="N120" t="str">
            <v>OGGS Operations</v>
          </cell>
          <cell r="O120" t="str">
            <v>OGGS Operations</v>
          </cell>
          <cell r="P120" t="str">
            <v>OPEX</v>
          </cell>
          <cell r="Q120">
            <v>0</v>
          </cell>
          <cell r="R120">
            <v>987</v>
          </cell>
          <cell r="S120">
            <v>987</v>
          </cell>
          <cell r="T120">
            <v>0</v>
          </cell>
          <cell r="U120">
            <v>0</v>
          </cell>
          <cell r="V120">
            <v>0</v>
          </cell>
          <cell r="W120">
            <v>0</v>
          </cell>
          <cell r="X120">
            <v>660</v>
          </cell>
          <cell r="Y120">
            <v>660</v>
          </cell>
        </row>
        <row r="121">
          <cell r="A121" t="str">
            <v>OGGS-Operations</v>
          </cell>
          <cell r="B121" t="str">
            <v>A</v>
          </cell>
          <cell r="C121" t="str">
            <v>VAOTGA12</v>
          </cell>
          <cell r="D121" t="str">
            <v>OGGS  Operations</v>
          </cell>
          <cell r="E121" t="str">
            <v>Manpower-OGGS operations</v>
          </cell>
          <cell r="F121" t="str">
            <v>PSO-Warren</v>
          </cell>
          <cell r="G121" t="str">
            <v>PSO</v>
          </cell>
          <cell r="H121" t="str">
            <v>PSO</v>
          </cell>
          <cell r="I121" t="str">
            <v>VOP0004</v>
          </cell>
          <cell r="J121" t="str">
            <v>TLP0002001</v>
          </cell>
          <cell r="K121" t="str">
            <v>APF15COGGS</v>
          </cell>
          <cell r="M121" t="str">
            <v>OGGS Operations</v>
          </cell>
          <cell r="N121" t="str">
            <v>OGGS Operations</v>
          </cell>
          <cell r="O121" t="str">
            <v>OGGS Operations</v>
          </cell>
          <cell r="P121" t="str">
            <v>OPEX</v>
          </cell>
          <cell r="Q121">
            <v>0</v>
          </cell>
          <cell r="R121">
            <v>577</v>
          </cell>
          <cell r="S121">
            <v>577</v>
          </cell>
          <cell r="T121">
            <v>0</v>
          </cell>
          <cell r="U121">
            <v>0</v>
          </cell>
          <cell r="V121">
            <v>0</v>
          </cell>
          <cell r="W121">
            <v>0</v>
          </cell>
          <cell r="X121">
            <v>384</v>
          </cell>
          <cell r="Y121">
            <v>384</v>
          </cell>
        </row>
        <row r="122">
          <cell r="A122" t="str">
            <v>Onshore Ops Manpower services</v>
          </cell>
          <cell r="B122" t="str">
            <v>A</v>
          </cell>
          <cell r="C122" t="str">
            <v>VGOE022</v>
          </cell>
          <cell r="D122" t="str">
            <v>Offshore - Contract Staff Salary</v>
          </cell>
          <cell r="E122" t="str">
            <v>POM02000.0062 -  - L02906 - 11/1/02 to 10/31/03</v>
          </cell>
          <cell r="F122" t="str">
            <v>GPO Leo</v>
          </cell>
          <cell r="G122" t="str">
            <v>GPO</v>
          </cell>
          <cell r="H122" t="str">
            <v>GPO</v>
          </cell>
          <cell r="I122" t="str">
            <v>VOP0002</v>
          </cell>
          <cell r="J122" t="str">
            <v>GPOM</v>
          </cell>
          <cell r="K122" t="str">
            <v>GPOM</v>
          </cell>
          <cell r="M122" t="str">
            <v>General Overheads Offshore</v>
          </cell>
          <cell r="N122" t="str">
            <v>Overheads</v>
          </cell>
          <cell r="O122" t="str">
            <v>OD Gen Overheads &amp; Salaries</v>
          </cell>
          <cell r="P122" t="str">
            <v>OPEX</v>
          </cell>
          <cell r="Q122">
            <v>0</v>
          </cell>
          <cell r="R122">
            <v>0</v>
          </cell>
          <cell r="S122">
            <v>0</v>
          </cell>
          <cell r="T122">
            <v>0</v>
          </cell>
          <cell r="V122">
            <v>0</v>
          </cell>
          <cell r="W122">
            <v>0</v>
          </cell>
          <cell r="X122">
            <v>930.58699999999999</v>
          </cell>
          <cell r="Y122">
            <v>930.58699999999999</v>
          </cell>
        </row>
        <row r="123">
          <cell r="A123" t="str">
            <v>Onshore Staff - Payroll Salary</v>
          </cell>
          <cell r="B123" t="str">
            <v>A</v>
          </cell>
          <cell r="C123" t="str">
            <v>VGO0011</v>
          </cell>
          <cell r="D123" t="str">
            <v>Onshore Staff - Payroll Salary</v>
          </cell>
          <cell r="E123" t="str">
            <v>Onshore Staff - Payroll Salary</v>
          </cell>
          <cell r="F123" t="str">
            <v>GPO Leo</v>
          </cell>
          <cell r="G123" t="str">
            <v>GPO</v>
          </cell>
          <cell r="H123" t="str">
            <v>GPO</v>
          </cell>
          <cell r="I123" t="str">
            <v>VOP0002</v>
          </cell>
          <cell r="J123" t="str">
            <v>GPOM1</v>
          </cell>
          <cell r="K123" t="str">
            <v>GPOM1</v>
          </cell>
          <cell r="M123" t="str">
            <v>Salaries</v>
          </cell>
          <cell r="N123" t="str">
            <v>Salaries</v>
          </cell>
          <cell r="O123" t="str">
            <v>OD Gen Overheads &amp; Salaries</v>
          </cell>
          <cell r="P123" t="str">
            <v>OPEX</v>
          </cell>
          <cell r="Q123">
            <v>94273</v>
          </cell>
          <cell r="R123">
            <v>92</v>
          </cell>
          <cell r="S123">
            <v>878</v>
          </cell>
          <cell r="T123">
            <v>25481727</v>
          </cell>
          <cell r="U123">
            <v>127121</v>
          </cell>
          <cell r="V123">
            <v>328427</v>
          </cell>
          <cell r="W123">
            <v>94273</v>
          </cell>
          <cell r="X123">
            <v>92</v>
          </cell>
          <cell r="Y123">
            <v>878</v>
          </cell>
        </row>
        <row r="124">
          <cell r="A124" t="str">
            <v>OPE$T Training &amp; Asset Modelling (EA)</v>
          </cell>
          <cell r="B124" t="str">
            <v>B</v>
          </cell>
          <cell r="C124" t="str">
            <v>VPOE0201</v>
          </cell>
          <cell r="D124" t="str">
            <v>EA Operational Readiness</v>
          </cell>
          <cell r="E124" t="str">
            <v>POM02000.0077 - IHS ENERGY GROUP -  - 12/2/02 to 12/20/02</v>
          </cell>
          <cell r="F124" t="str">
            <v>PAO John</v>
          </cell>
          <cell r="G124" t="str">
            <v>PAO</v>
          </cell>
          <cell r="H124" t="str">
            <v>PAO</v>
          </cell>
          <cell r="I124" t="str">
            <v>VOP0003</v>
          </cell>
          <cell r="J124" t="str">
            <v>GPOM-EA</v>
          </cell>
          <cell r="K124" t="str">
            <v>GPOM-EA</v>
          </cell>
          <cell r="M124" t="str">
            <v>EA Overheads</v>
          </cell>
          <cell r="N124" t="str">
            <v>Overheads</v>
          </cell>
          <cell r="O124" t="str">
            <v>EA General Overheads</v>
          </cell>
          <cell r="P124" t="str">
            <v>OPEX</v>
          </cell>
          <cell r="Q124">
            <v>0</v>
          </cell>
          <cell r="R124">
            <v>90</v>
          </cell>
          <cell r="S124">
            <v>90</v>
          </cell>
          <cell r="U124">
            <v>14900</v>
          </cell>
          <cell r="V124">
            <v>14900</v>
          </cell>
          <cell r="W124">
            <v>0</v>
          </cell>
          <cell r="X124">
            <v>90</v>
          </cell>
          <cell r="Y124">
            <v>90</v>
          </cell>
        </row>
        <row r="125">
          <cell r="A125" t="str">
            <v>OPE$T Training &amp; Asset Modelling (OGGS)</v>
          </cell>
          <cell r="B125" t="str">
            <v>C</v>
          </cell>
          <cell r="C125" t="str">
            <v>VAOTGA12</v>
          </cell>
          <cell r="D125" t="str">
            <v>OGGS  Operations</v>
          </cell>
          <cell r="E125" t="str">
            <v>POM02000.0077 - IHS ENERGY GROUP -  - 12/2/02 to 12/20/02</v>
          </cell>
          <cell r="F125" t="str">
            <v>PSO-Warren</v>
          </cell>
          <cell r="G125" t="str">
            <v>PSO</v>
          </cell>
          <cell r="H125" t="str">
            <v>PSO</v>
          </cell>
          <cell r="I125" t="str">
            <v>VOP0004</v>
          </cell>
          <cell r="J125" t="str">
            <v>GPOM-OGGS</v>
          </cell>
          <cell r="K125" t="str">
            <v>GPOM-OGGS</v>
          </cell>
          <cell r="M125" t="str">
            <v>OGGS Overheads</v>
          </cell>
          <cell r="N125" t="str">
            <v>Overheads</v>
          </cell>
          <cell r="O125" t="str">
            <v>OGGS Operations</v>
          </cell>
          <cell r="P125" t="str">
            <v>OPEX</v>
          </cell>
          <cell r="Q125">
            <v>0</v>
          </cell>
          <cell r="R125">
            <v>90</v>
          </cell>
          <cell r="S125">
            <v>90</v>
          </cell>
          <cell r="U125">
            <v>14900</v>
          </cell>
          <cell r="V125">
            <v>14900</v>
          </cell>
          <cell r="W125">
            <v>0</v>
          </cell>
          <cell r="X125">
            <v>90</v>
          </cell>
          <cell r="Y125">
            <v>90</v>
          </cell>
        </row>
        <row r="126">
          <cell r="A126" t="str">
            <v>Other IT Equip onshore staff- Flat screens etc</v>
          </cell>
          <cell r="B126" t="str">
            <v>C</v>
          </cell>
          <cell r="C126" t="str">
            <v>VMOIH201</v>
          </cell>
          <cell r="D126" t="str">
            <v>IT Equipment - General</v>
          </cell>
          <cell r="E126" t="str">
            <v>- Required for 80 onshore staff plus 7 Haliburton staff joining the team in year 2002 at $5k per staff. Est. based on actual expenditure for year 2001 ($4k) plus $1k for PABX. 
- Reduced by 9 to cater for Telecomm maintenance test equipment &amp; thus $40k ro</v>
          </cell>
          <cell r="F126" t="str">
            <v>PIO Ron</v>
          </cell>
          <cell r="G126" t="str">
            <v>PIO</v>
          </cell>
          <cell r="H126" t="str">
            <v>PIO</v>
          </cell>
          <cell r="I126" t="str">
            <v>VOP0001</v>
          </cell>
          <cell r="J126" t="str">
            <v>C1N5803</v>
          </cell>
          <cell r="K126" t="str">
            <v>C1N58</v>
          </cell>
          <cell r="M126" t="str">
            <v>IT Equipment</v>
          </cell>
          <cell r="N126" t="str">
            <v>IT Equipment</v>
          </cell>
          <cell r="O126" t="str">
            <v>IT Equipment</v>
          </cell>
          <cell r="P126" t="str">
            <v>CAPEX</v>
          </cell>
          <cell r="Q126">
            <v>0</v>
          </cell>
          <cell r="R126">
            <v>100</v>
          </cell>
          <cell r="S126">
            <v>100</v>
          </cell>
          <cell r="V126">
            <v>0</v>
          </cell>
          <cell r="W126">
            <v>0</v>
          </cell>
          <cell r="X126">
            <v>100</v>
          </cell>
          <cell r="Y126">
            <v>100</v>
          </cell>
        </row>
        <row r="127">
          <cell r="A127" t="str">
            <v>Other Office furniture</v>
          </cell>
          <cell r="B127" t="str">
            <v>A</v>
          </cell>
          <cell r="C127" t="str">
            <v>VMO0002</v>
          </cell>
          <cell r="D127" t="str">
            <v>Office furniture</v>
          </cell>
          <cell r="E127" t="str">
            <v>slack on Lee</v>
          </cell>
          <cell r="F127" t="str">
            <v>GPO Leo</v>
          </cell>
          <cell r="G127" t="str">
            <v>GPO</v>
          </cell>
          <cell r="H127" t="str">
            <v>GPO</v>
          </cell>
          <cell r="I127" t="str">
            <v>VOP0001</v>
          </cell>
          <cell r="J127" t="str">
            <v>C1N5805</v>
          </cell>
          <cell r="K127" t="str">
            <v>C1N58</v>
          </cell>
          <cell r="M127" t="str">
            <v>Office Furn/Equipt</v>
          </cell>
          <cell r="N127" t="str">
            <v>Office Furn/Equipt</v>
          </cell>
          <cell r="O127" t="str">
            <v>Furniture &amp; Equipment</v>
          </cell>
          <cell r="P127" t="str">
            <v>CAPEX</v>
          </cell>
          <cell r="Q127">
            <v>0</v>
          </cell>
          <cell r="R127">
            <v>175</v>
          </cell>
          <cell r="S127">
            <v>175</v>
          </cell>
          <cell r="W127">
            <v>0</v>
          </cell>
          <cell r="X127">
            <v>175</v>
          </cell>
          <cell r="Y127">
            <v>175</v>
          </cell>
        </row>
        <row r="128">
          <cell r="A128" t="str">
            <v>Other unspecified HSE Equipment</v>
          </cell>
          <cell r="B128" t="str">
            <v>A</v>
          </cell>
          <cell r="C128" t="str">
            <v>VMO0003</v>
          </cell>
          <cell r="D128" t="str">
            <v xml:space="preserve">HSE equipment FPSO </v>
          </cell>
          <cell r="E128" t="str">
            <v>Other unspecified HSE Equipment</v>
          </cell>
          <cell r="F128" t="str">
            <v>PSO-Warren</v>
          </cell>
          <cell r="G128" t="str">
            <v>PSO</v>
          </cell>
          <cell r="H128" t="str">
            <v>PSO-HSE</v>
          </cell>
          <cell r="I128" t="str">
            <v>VOP0001</v>
          </cell>
          <cell r="J128" t="str">
            <v>C1N5807</v>
          </cell>
          <cell r="K128" t="str">
            <v>C1N58</v>
          </cell>
          <cell r="M128" t="str">
            <v>HSE Equipment</v>
          </cell>
          <cell r="N128" t="str">
            <v>HSE Equipment</v>
          </cell>
          <cell r="O128" t="str">
            <v>HSE Equipment</v>
          </cell>
          <cell r="P128" t="str">
            <v>CAPEX</v>
          </cell>
          <cell r="Q128">
            <v>0</v>
          </cell>
          <cell r="R128">
            <v>251</v>
          </cell>
          <cell r="S128">
            <v>251</v>
          </cell>
          <cell r="V128">
            <v>0</v>
          </cell>
          <cell r="W128">
            <v>0</v>
          </cell>
          <cell r="X128">
            <v>251</v>
          </cell>
          <cell r="Y128">
            <v>251</v>
          </cell>
        </row>
        <row r="129">
          <cell r="A129" t="str">
            <v>PACER-CM Implementation</v>
          </cell>
          <cell r="B129" t="str">
            <v>K</v>
          </cell>
          <cell r="C129" t="str">
            <v>VAOEMF65</v>
          </cell>
          <cell r="D129" t="str">
            <v>FPSO Inspections</v>
          </cell>
          <cell r="E129" t="str">
            <v>Corrosion Baseline Inspection (DPs, RP &amp; FPSO)</v>
          </cell>
          <cell r="F129" t="str">
            <v>PAO John</v>
          </cell>
          <cell r="G129" t="str">
            <v>PAO</v>
          </cell>
          <cell r="H129" t="str">
            <v>PSO</v>
          </cell>
          <cell r="I129" t="str">
            <v>VOP0002</v>
          </cell>
          <cell r="J129" t="str">
            <v>TOP0003001</v>
          </cell>
          <cell r="K129" t="str">
            <v>APF50FEAXP</v>
          </cell>
          <cell r="M129" t="str">
            <v>EA Maintainance</v>
          </cell>
          <cell r="N129" t="str">
            <v>EA Maintainance</v>
          </cell>
          <cell r="O129" t="str">
            <v>EA Maintainance</v>
          </cell>
          <cell r="P129" t="str">
            <v>OPEX</v>
          </cell>
          <cell r="Q129">
            <v>0</v>
          </cell>
          <cell r="R129">
            <v>0</v>
          </cell>
          <cell r="S129">
            <v>0</v>
          </cell>
          <cell r="V129">
            <v>0</v>
          </cell>
          <cell r="W129">
            <v>0</v>
          </cell>
          <cell r="X129">
            <v>23</v>
          </cell>
          <cell r="Y129">
            <v>23</v>
          </cell>
        </row>
        <row r="130">
          <cell r="A130" t="str">
            <v>PE Studies, ARP development</v>
          </cell>
          <cell r="B130" t="str">
            <v>B</v>
          </cell>
          <cell r="C130" t="str">
            <v>VAOEM401</v>
          </cell>
          <cell r="D130" t="str">
            <v>Field Dev., Eng Support &amp; Mtce Engring</v>
          </cell>
          <cell r="E130" t="str">
            <v>PE Studies, ARP development</v>
          </cell>
          <cell r="F130" t="str">
            <v>PAO John</v>
          </cell>
          <cell r="G130" t="str">
            <v>PAO</v>
          </cell>
          <cell r="H130" t="str">
            <v>PSO</v>
          </cell>
          <cell r="I130" t="str">
            <v>VOP0002</v>
          </cell>
          <cell r="J130" t="str">
            <v>TOP0003001</v>
          </cell>
          <cell r="K130" t="str">
            <v>APF50FEAXP</v>
          </cell>
          <cell r="M130" t="str">
            <v>EA Maintainance</v>
          </cell>
          <cell r="N130" t="str">
            <v>EA Maintainance</v>
          </cell>
          <cell r="O130" t="str">
            <v>EA Maintainance</v>
          </cell>
          <cell r="P130" t="str">
            <v>OPEX</v>
          </cell>
          <cell r="Q130">
            <v>0</v>
          </cell>
          <cell r="R130">
            <v>385</v>
          </cell>
          <cell r="S130">
            <v>385</v>
          </cell>
          <cell r="U130">
            <v>0</v>
          </cell>
          <cell r="V130">
            <v>0</v>
          </cell>
          <cell r="W130">
            <v>0</v>
          </cell>
          <cell r="X130">
            <v>385</v>
          </cell>
          <cell r="Y130">
            <v>385</v>
          </cell>
        </row>
        <row r="131">
          <cell r="A131" t="str">
            <v>Permit to Work - survival Trainers</v>
          </cell>
          <cell r="B131" t="str">
            <v>D</v>
          </cell>
          <cell r="C131" t="str">
            <v>VAOE0H11</v>
          </cell>
          <cell r="D131" t="str">
            <v>EA HSE Training - Offshore Staff</v>
          </cell>
          <cell r="E131" t="str">
            <v>Fire Equipment Maintenance</v>
          </cell>
          <cell r="F131" t="str">
            <v>PSO-Warren</v>
          </cell>
          <cell r="G131" t="str">
            <v>PSO</v>
          </cell>
          <cell r="H131" t="str">
            <v>PSO-HSE</v>
          </cell>
          <cell r="I131" t="str">
            <v>VOP0002</v>
          </cell>
          <cell r="J131" t="str">
            <v>TOP002001</v>
          </cell>
          <cell r="K131" t="str">
            <v>APA25THSEC</v>
          </cell>
          <cell r="M131" t="str">
            <v>Offshore environmental costs</v>
          </cell>
          <cell r="N131" t="str">
            <v>EA HSE Operations</v>
          </cell>
          <cell r="O131" t="str">
            <v>EA HSE Operations</v>
          </cell>
          <cell r="P131" t="str">
            <v>OPEX</v>
          </cell>
          <cell r="Q131">
            <v>0</v>
          </cell>
          <cell r="R131">
            <v>0</v>
          </cell>
          <cell r="S131">
            <v>0</v>
          </cell>
          <cell r="V131">
            <v>0</v>
          </cell>
          <cell r="W131">
            <v>0</v>
          </cell>
          <cell r="X131">
            <v>0</v>
          </cell>
          <cell r="Y131">
            <v>0</v>
          </cell>
        </row>
        <row r="132">
          <cell r="A132" t="str">
            <v xml:space="preserve">Pilottage &amp; Mooring For FPSO. </v>
          </cell>
          <cell r="B132" t="str">
            <v>A</v>
          </cell>
          <cell r="C132" t="str">
            <v>VAOEPL22</v>
          </cell>
          <cell r="D132" t="str">
            <v>Marine Operations - EA</v>
          </cell>
          <cell r="E132" t="str">
            <v>POM02000.0037 - LAMNALCO - L02848 - 10/1/02 to 4/30/04</v>
          </cell>
          <cell r="F132" t="str">
            <v>PAO John</v>
          </cell>
          <cell r="G132" t="str">
            <v>PAO</v>
          </cell>
          <cell r="H132" t="str">
            <v>PAO</v>
          </cell>
          <cell r="I132" t="str">
            <v>VOP0003</v>
          </cell>
          <cell r="J132" t="str">
            <v>TOP0003001</v>
          </cell>
          <cell r="K132" t="str">
            <v>APF20FEAXP</v>
          </cell>
          <cell r="M132" t="str">
            <v>EA Production</v>
          </cell>
          <cell r="N132" t="str">
            <v>EA Production</v>
          </cell>
          <cell r="O132" t="str">
            <v>EA Production</v>
          </cell>
          <cell r="P132" t="str">
            <v>OPEX</v>
          </cell>
          <cell r="Q132">
            <v>16000</v>
          </cell>
          <cell r="R132">
            <v>40</v>
          </cell>
          <cell r="S132">
            <v>164</v>
          </cell>
          <cell r="T132">
            <v>17759500</v>
          </cell>
          <cell r="U132">
            <v>24000</v>
          </cell>
          <cell r="V132">
            <v>163949</v>
          </cell>
          <cell r="W132">
            <v>17759.5</v>
          </cell>
          <cell r="X132">
            <v>24</v>
          </cell>
          <cell r="Y132">
            <v>163.94900000000001</v>
          </cell>
        </row>
        <row r="133">
          <cell r="A133" t="str">
            <v>PPE for EA staff-OPEX</v>
          </cell>
          <cell r="B133" t="str">
            <v>B</v>
          </cell>
          <cell r="C133" t="str">
            <v>VGOE053</v>
          </cell>
          <cell r="D133" t="str">
            <v>EA General overheads</v>
          </cell>
          <cell r="E133" t="str">
            <v>2 sets for 160 staff, 320 coveralls, a60 saftey helmets, 320 glasses, 160 boots est $100/person</v>
          </cell>
          <cell r="F133" t="str">
            <v>PAO John</v>
          </cell>
          <cell r="G133" t="str">
            <v>PAO</v>
          </cell>
          <cell r="H133" t="str">
            <v>PAO</v>
          </cell>
          <cell r="I133" t="str">
            <v>VOP0003</v>
          </cell>
          <cell r="J133" t="str">
            <v>TOP0003001</v>
          </cell>
          <cell r="K133" t="str">
            <v>APF20FEAXP</v>
          </cell>
          <cell r="M133" t="str">
            <v>EA Production</v>
          </cell>
          <cell r="N133" t="str">
            <v>EA Production</v>
          </cell>
          <cell r="O133" t="str">
            <v>EA Production</v>
          </cell>
          <cell r="P133" t="str">
            <v>OPEX</v>
          </cell>
          <cell r="Q133">
            <v>0</v>
          </cell>
          <cell r="R133">
            <v>40</v>
          </cell>
          <cell r="S133">
            <v>40</v>
          </cell>
          <cell r="U133">
            <v>21500</v>
          </cell>
          <cell r="V133">
            <v>21500</v>
          </cell>
          <cell r="W133">
            <v>0</v>
          </cell>
          <cell r="X133">
            <v>40</v>
          </cell>
          <cell r="Y133">
            <v>40</v>
          </cell>
        </row>
        <row r="134">
          <cell r="A134" t="str">
            <v>Pre Start up Audit of OGGS</v>
          </cell>
          <cell r="B134" t="str">
            <v>A</v>
          </cell>
          <cell r="C134" t="str">
            <v>VAOTGA12</v>
          </cell>
          <cell r="D134" t="str">
            <v>OGGS  Operations</v>
          </cell>
          <cell r="E134" t="str">
            <v>Pre Start up Audit of OGGS $75k (estimate) post poned to 2003</v>
          </cell>
          <cell r="F134" t="str">
            <v>PSO-Warren</v>
          </cell>
          <cell r="G134" t="str">
            <v>PSO</v>
          </cell>
          <cell r="H134" t="str">
            <v>PSO</v>
          </cell>
          <cell r="I134" t="str">
            <v>VOP0004</v>
          </cell>
          <cell r="J134" t="str">
            <v>GPOM-OGGS</v>
          </cell>
          <cell r="K134" t="str">
            <v>GPOM-OGGS</v>
          </cell>
          <cell r="M134" t="str">
            <v>OGGS Overheads</v>
          </cell>
          <cell r="N134" t="str">
            <v>Overheads</v>
          </cell>
          <cell r="O134" t="str">
            <v>OGGS Operations</v>
          </cell>
          <cell r="P134" t="str">
            <v>OPEX</v>
          </cell>
          <cell r="Q134">
            <v>0</v>
          </cell>
          <cell r="R134">
            <v>0</v>
          </cell>
          <cell r="S134">
            <v>0</v>
          </cell>
          <cell r="V134">
            <v>0</v>
          </cell>
          <cell r="W134">
            <v>0</v>
          </cell>
          <cell r="X134">
            <v>0</v>
          </cell>
          <cell r="Y134">
            <v>0</v>
          </cell>
        </row>
        <row r="135">
          <cell r="A135" t="str">
            <v xml:space="preserve">Pre Start up Audit of Sea Eagle (estimate) </v>
          </cell>
          <cell r="B135" t="str">
            <v>D</v>
          </cell>
          <cell r="C135" t="str">
            <v>VPOE0201</v>
          </cell>
          <cell r="D135" t="str">
            <v>EA Operational Readiness</v>
          </cell>
          <cell r="E135" t="str">
            <v>Pre Start up Audit of Sea Eagle (estimate) POM02000.0047</v>
          </cell>
          <cell r="F135" t="str">
            <v>PAO John</v>
          </cell>
          <cell r="G135" t="str">
            <v>PAO</v>
          </cell>
          <cell r="H135" t="str">
            <v>PAO</v>
          </cell>
          <cell r="I135" t="str">
            <v>VOP0003</v>
          </cell>
          <cell r="J135" t="str">
            <v>GPOM-EA</v>
          </cell>
          <cell r="K135" t="str">
            <v>GPOM-EA</v>
          </cell>
          <cell r="M135" t="str">
            <v>EA Overheads</v>
          </cell>
          <cell r="N135" t="str">
            <v>Overheads</v>
          </cell>
          <cell r="O135" t="str">
            <v>EA General Overheads</v>
          </cell>
          <cell r="P135" t="str">
            <v>OPEX</v>
          </cell>
          <cell r="Q135">
            <v>0</v>
          </cell>
          <cell r="R135">
            <v>0</v>
          </cell>
          <cell r="S135">
            <v>0</v>
          </cell>
          <cell r="V135">
            <v>0</v>
          </cell>
          <cell r="W135">
            <v>0</v>
          </cell>
          <cell r="X135">
            <v>0</v>
          </cell>
          <cell r="Y135">
            <v>0</v>
          </cell>
        </row>
        <row r="136">
          <cell r="A136" t="str">
            <v>Press adverts for tender of contracts</v>
          </cell>
          <cell r="B136" t="str">
            <v>C</v>
          </cell>
          <cell r="C136" t="str">
            <v>VGOE053</v>
          </cell>
          <cell r="D136" t="str">
            <v>EA General overheads</v>
          </cell>
          <cell r="E136" t="str">
            <v>Press adverts for tender of 12 contracts @ 2k each. Commitment is actual to date</v>
          </cell>
          <cell r="F136" t="str">
            <v>PAO John</v>
          </cell>
          <cell r="G136" t="str">
            <v>PAO</v>
          </cell>
          <cell r="H136" t="str">
            <v>PAO</v>
          </cell>
          <cell r="I136" t="str">
            <v>VOP0003</v>
          </cell>
          <cell r="J136" t="str">
            <v>GPOM-EA</v>
          </cell>
          <cell r="K136" t="str">
            <v>GPOM-EA</v>
          </cell>
          <cell r="M136" t="str">
            <v>EA Overheads</v>
          </cell>
          <cell r="N136" t="str">
            <v>Staff Costs</v>
          </cell>
          <cell r="O136" t="str">
            <v>EA General Overheads</v>
          </cell>
          <cell r="P136" t="str">
            <v>OPEX</v>
          </cell>
          <cell r="Q136">
            <v>0</v>
          </cell>
          <cell r="R136">
            <v>0</v>
          </cell>
          <cell r="S136">
            <v>0</v>
          </cell>
          <cell r="V136">
            <v>0</v>
          </cell>
          <cell r="W136">
            <v>0</v>
          </cell>
          <cell r="X136">
            <v>0</v>
          </cell>
          <cell r="Y136">
            <v>0</v>
          </cell>
        </row>
        <row r="137">
          <cell r="A137" t="str">
            <v>Printing Certificate For Ea Terminal/Billof Lading</v>
          </cell>
          <cell r="B137" t="str">
            <v>B</v>
          </cell>
          <cell r="C137" t="str">
            <v>VGOE053</v>
          </cell>
          <cell r="D137" t="str">
            <v>EA General overheads</v>
          </cell>
          <cell r="E137" t="str">
            <v>Printing certificate for EA Terminal</v>
          </cell>
          <cell r="F137" t="str">
            <v>PAO John</v>
          </cell>
          <cell r="G137" t="str">
            <v>PAO</v>
          </cell>
          <cell r="H137" t="str">
            <v>PAO</v>
          </cell>
          <cell r="I137" t="str">
            <v>VOP0003</v>
          </cell>
          <cell r="J137" t="str">
            <v>TOP0003001</v>
          </cell>
          <cell r="K137" t="str">
            <v>APF20FEAXP</v>
          </cell>
          <cell r="M137" t="str">
            <v>EA Production</v>
          </cell>
          <cell r="N137" t="str">
            <v>EA Production</v>
          </cell>
          <cell r="O137" t="str">
            <v>EA Production</v>
          </cell>
          <cell r="P137" t="str">
            <v>OPEX</v>
          </cell>
          <cell r="Q137">
            <v>564</v>
          </cell>
          <cell r="R137">
            <v>10</v>
          </cell>
          <cell r="S137">
            <v>14</v>
          </cell>
          <cell r="T137">
            <v>564375</v>
          </cell>
          <cell r="U137">
            <v>0</v>
          </cell>
          <cell r="V137">
            <v>4434</v>
          </cell>
          <cell r="W137">
            <v>564.375</v>
          </cell>
          <cell r="X137">
            <v>10</v>
          </cell>
          <cell r="Y137">
            <v>14</v>
          </cell>
        </row>
        <row r="138">
          <cell r="A138" t="str">
            <v>Prov. Of Engineering services for EA operations</v>
          </cell>
          <cell r="B138" t="str">
            <v>J</v>
          </cell>
          <cell r="C138" t="str">
            <v>VAOEMF52</v>
          </cell>
          <cell r="D138" t="str">
            <v>FPSO Preventive maintenance</v>
          </cell>
          <cell r="E138" t="str">
            <v>POM02000.0043 -  - L02854 - 1/1/03 to 12/31/05</v>
          </cell>
          <cell r="F138" t="str">
            <v>PAO John</v>
          </cell>
          <cell r="G138" t="str">
            <v>PAO</v>
          </cell>
          <cell r="H138" t="str">
            <v>PSO</v>
          </cell>
          <cell r="I138" t="str">
            <v>VOP0002</v>
          </cell>
          <cell r="J138" t="str">
            <v>TOP0003001</v>
          </cell>
          <cell r="K138" t="str">
            <v>APF50FEAXP</v>
          </cell>
          <cell r="M138" t="str">
            <v>EA Maintainance</v>
          </cell>
          <cell r="N138" t="str">
            <v>EA Maintainance</v>
          </cell>
          <cell r="O138" t="str">
            <v>EA Maintainance</v>
          </cell>
          <cell r="P138" t="str">
            <v>OPEX</v>
          </cell>
          <cell r="Q138">
            <v>0</v>
          </cell>
          <cell r="R138">
            <v>0</v>
          </cell>
          <cell r="S138">
            <v>0</v>
          </cell>
          <cell r="W138">
            <v>0</v>
          </cell>
          <cell r="X138">
            <v>0</v>
          </cell>
          <cell r="Y138">
            <v>0</v>
          </cell>
        </row>
        <row r="139">
          <cell r="A139" t="str">
            <v>Provision of 1 Reservoir Engineer</v>
          </cell>
          <cell r="B139" t="str">
            <v>I</v>
          </cell>
          <cell r="C139" t="str">
            <v>VAOEMF52</v>
          </cell>
          <cell r="D139" t="str">
            <v>FPSO Preventive maintenance</v>
          </cell>
          <cell r="E139" t="str">
            <v>POM03000.0002 - Ecodrill Nigeria Limited - L02934 - 1/1/03 to 12/31/03</v>
          </cell>
          <cell r="F139" t="str">
            <v>PAO John</v>
          </cell>
          <cell r="G139" t="str">
            <v>PAO</v>
          </cell>
          <cell r="H139" t="str">
            <v>PAO</v>
          </cell>
          <cell r="I139" t="str">
            <v>VOP0003</v>
          </cell>
          <cell r="J139" t="str">
            <v>TOP0003001</v>
          </cell>
          <cell r="K139" t="str">
            <v>APF20FEAXP</v>
          </cell>
          <cell r="M139" t="str">
            <v>EA Production</v>
          </cell>
          <cell r="N139" t="str">
            <v>EA Production</v>
          </cell>
          <cell r="O139" t="str">
            <v>EA Production</v>
          </cell>
          <cell r="P139" t="str">
            <v>OPEX</v>
          </cell>
          <cell r="Q139">
            <v>0</v>
          </cell>
          <cell r="R139">
            <v>0</v>
          </cell>
          <cell r="S139">
            <v>0</v>
          </cell>
          <cell r="T139">
            <v>3624094</v>
          </cell>
          <cell r="U139">
            <v>158790</v>
          </cell>
          <cell r="V139">
            <v>187347</v>
          </cell>
          <cell r="W139">
            <v>3581</v>
          </cell>
          <cell r="X139">
            <v>149</v>
          </cell>
          <cell r="Y139">
            <v>177</v>
          </cell>
        </row>
        <row r="140">
          <cell r="A140" t="str">
            <v>Pump Maintenance Services EAFPSO</v>
          </cell>
          <cell r="B140" t="str">
            <v>L</v>
          </cell>
          <cell r="C140" t="str">
            <v>VAOEMF52</v>
          </cell>
          <cell r="D140" t="str">
            <v>FPSO Preventive maintenance</v>
          </cell>
          <cell r="E140" t="str">
            <v>POM02000.0063 -  - L02744 - 1/1/03 to 12/31/03</v>
          </cell>
          <cell r="F140" t="str">
            <v>PAO John</v>
          </cell>
          <cell r="G140" t="str">
            <v>PAO</v>
          </cell>
          <cell r="H140" t="str">
            <v>MTC</v>
          </cell>
          <cell r="I140" t="str">
            <v>VOP0002</v>
          </cell>
          <cell r="J140" t="str">
            <v>TOP0003001</v>
          </cell>
          <cell r="K140" t="str">
            <v>APF50FEAXP</v>
          </cell>
          <cell r="M140" t="str">
            <v>EA Maintainance</v>
          </cell>
          <cell r="N140" t="str">
            <v>EA Maintainance</v>
          </cell>
          <cell r="O140" t="str">
            <v>EA Maintainance</v>
          </cell>
          <cell r="P140" t="str">
            <v>OPEX</v>
          </cell>
          <cell r="Q140">
            <v>0</v>
          </cell>
          <cell r="R140">
            <v>96</v>
          </cell>
          <cell r="S140">
            <v>96</v>
          </cell>
          <cell r="W140">
            <v>0</v>
          </cell>
          <cell r="X140">
            <v>100</v>
          </cell>
          <cell r="Y140">
            <v>100</v>
          </cell>
        </row>
        <row r="141">
          <cell r="A141" t="str">
            <v>Radio system</v>
          </cell>
          <cell r="B141" t="str">
            <v>C</v>
          </cell>
          <cell r="C141" t="str">
            <v>VMOIH201</v>
          </cell>
          <cell r="D141" t="str">
            <v>IT Equipment - General</v>
          </cell>
          <cell r="E141" t="str">
            <v>- Required for 80 onshore staff plus 7 Haliburton staff joining the team in year 2002 at $5k per staff. Est. based on actual expenditure for year 2001 ($4k) plus $1k for PABX. 
- Reduced by 9 to cater for Telecomm maintenance test equipment &amp; thus $40k ro</v>
          </cell>
          <cell r="F141" t="str">
            <v>PIO Ron</v>
          </cell>
          <cell r="G141" t="str">
            <v>PIO</v>
          </cell>
          <cell r="H141" t="str">
            <v>PIO</v>
          </cell>
          <cell r="I141" t="str">
            <v>VOP0001</v>
          </cell>
          <cell r="J141" t="str">
            <v>C1N5803</v>
          </cell>
          <cell r="K141" t="str">
            <v>C1N58</v>
          </cell>
          <cell r="M141" t="str">
            <v>IT Equipment</v>
          </cell>
          <cell r="N141" t="str">
            <v>IT Equipment</v>
          </cell>
          <cell r="O141" t="str">
            <v>IT Equipment</v>
          </cell>
          <cell r="P141" t="str">
            <v>CAPEX</v>
          </cell>
          <cell r="Q141">
            <v>0</v>
          </cell>
          <cell r="R141">
            <v>30</v>
          </cell>
          <cell r="S141">
            <v>30</v>
          </cell>
          <cell r="V141">
            <v>0</v>
          </cell>
          <cell r="W141">
            <v>0</v>
          </cell>
          <cell r="X141">
            <v>30</v>
          </cell>
          <cell r="Y141">
            <v>30</v>
          </cell>
        </row>
        <row r="142">
          <cell r="A142" t="str">
            <v>Recruitment Cost Of Expat Staf</v>
          </cell>
          <cell r="B142" t="str">
            <v>A</v>
          </cell>
          <cell r="C142" t="str">
            <v>VGO0071</v>
          </cell>
          <cell r="D142" t="str">
            <v>Recruitment Cost Of Expat Staf</v>
          </cell>
          <cell r="E142" t="str">
            <v>Recruitment Cost Of Expat Staf</v>
          </cell>
          <cell r="F142" t="str">
            <v>GPO Leo</v>
          </cell>
          <cell r="G142" t="str">
            <v>GPO</v>
          </cell>
          <cell r="H142" t="str">
            <v>GPO</v>
          </cell>
          <cell r="I142" t="str">
            <v>VOP0002</v>
          </cell>
          <cell r="J142" t="str">
            <v>GPOM</v>
          </cell>
          <cell r="K142" t="str">
            <v>GPOM</v>
          </cell>
          <cell r="M142" t="str">
            <v>General Overheads Offshore</v>
          </cell>
          <cell r="N142" t="str">
            <v>Staff Costs</v>
          </cell>
          <cell r="O142" t="str">
            <v>OD Gen Overheads &amp; Salaries</v>
          </cell>
          <cell r="P142" t="str">
            <v>OPEX</v>
          </cell>
          <cell r="Q142">
            <v>0</v>
          </cell>
          <cell r="R142">
            <v>50</v>
          </cell>
          <cell r="S142">
            <v>50</v>
          </cell>
          <cell r="V142">
            <v>0</v>
          </cell>
          <cell r="W142">
            <v>0</v>
          </cell>
          <cell r="X142">
            <v>50</v>
          </cell>
          <cell r="Y142">
            <v>50</v>
          </cell>
        </row>
        <row r="143">
          <cell r="A143" t="str">
            <v>Rental of VSAT Stabilised System</v>
          </cell>
          <cell r="B143" t="str">
            <v>A</v>
          </cell>
          <cell r="C143" t="str">
            <v>VAOEPI21</v>
          </cell>
          <cell r="D143" t="str">
            <v>IT Services On EA Fpso</v>
          </cell>
          <cell r="E143" t="str">
            <v>POM02020 -  Rental of VSAT Stabilised System</v>
          </cell>
          <cell r="F143" t="str">
            <v>PIO Ron</v>
          </cell>
          <cell r="G143" t="str">
            <v>PIO</v>
          </cell>
          <cell r="H143" t="str">
            <v>PIO</v>
          </cell>
          <cell r="I143" t="str">
            <v>VOP0003</v>
          </cell>
          <cell r="J143" t="str">
            <v>TOP0003001</v>
          </cell>
          <cell r="K143" t="str">
            <v>APF20FEAXP</v>
          </cell>
          <cell r="M143" t="str">
            <v>EA Production</v>
          </cell>
          <cell r="N143" t="str">
            <v>Offshore IM &amp;T operations</v>
          </cell>
          <cell r="O143" t="str">
            <v>EA Production</v>
          </cell>
          <cell r="P143" t="str">
            <v>OPEX</v>
          </cell>
          <cell r="Q143">
            <v>0</v>
          </cell>
          <cell r="R143">
            <v>149</v>
          </cell>
          <cell r="S143">
            <v>149</v>
          </cell>
          <cell r="T143">
            <v>0</v>
          </cell>
          <cell r="U143">
            <v>148624</v>
          </cell>
          <cell r="V143">
            <v>148624</v>
          </cell>
          <cell r="W143">
            <v>0</v>
          </cell>
          <cell r="X143">
            <v>148.624</v>
          </cell>
          <cell r="Y143">
            <v>148.624</v>
          </cell>
        </row>
        <row r="144">
          <cell r="A144" t="str">
            <v>Resid.Accom.(Inc.Tel.)Onshore</v>
          </cell>
          <cell r="B144" t="str">
            <v>A</v>
          </cell>
          <cell r="C144" t="str">
            <v>VGO0061</v>
          </cell>
          <cell r="D144" t="str">
            <v>Resid.Accom.(Inc.Tel.)Onshore</v>
          </cell>
          <cell r="E144" t="str">
            <v>Resid.Accom.(Inc.Tel.)Onshore</v>
          </cell>
          <cell r="F144" t="str">
            <v>GPO Leo</v>
          </cell>
          <cell r="G144" t="str">
            <v>GPO</v>
          </cell>
          <cell r="H144" t="str">
            <v>GPO</v>
          </cell>
          <cell r="I144" t="str">
            <v>VOP0002</v>
          </cell>
          <cell r="J144" t="str">
            <v>GPOM</v>
          </cell>
          <cell r="K144" t="str">
            <v>GPOM</v>
          </cell>
          <cell r="M144" t="str">
            <v>General Overheads Offshore</v>
          </cell>
          <cell r="N144" t="str">
            <v>Staff Costs</v>
          </cell>
          <cell r="O144" t="str">
            <v>OD Gen Overheads &amp; Salaries</v>
          </cell>
          <cell r="P144" t="str">
            <v>OPEX</v>
          </cell>
          <cell r="Q144">
            <v>4000</v>
          </cell>
          <cell r="R144">
            <v>580</v>
          </cell>
          <cell r="S144">
            <v>573</v>
          </cell>
          <cell r="T144">
            <v>4575538</v>
          </cell>
          <cell r="U144">
            <v>72305</v>
          </cell>
          <cell r="V144">
            <v>109852</v>
          </cell>
          <cell r="W144">
            <v>4576</v>
          </cell>
          <cell r="X144">
            <v>580</v>
          </cell>
          <cell r="Y144">
            <v>573</v>
          </cell>
        </row>
        <row r="145">
          <cell r="A145" t="str">
            <v>SAP Other costs travel &amp; workshops</v>
          </cell>
          <cell r="B145" t="str">
            <v>A</v>
          </cell>
          <cell r="C145" t="str">
            <v>VPOC0201</v>
          </cell>
          <cell r="D145" t="str">
            <v>SAP Implementation</v>
          </cell>
          <cell r="E145" t="str">
            <v>LEE/Commitment: Other costs travel and workshops</v>
          </cell>
          <cell r="F145" t="str">
            <v>GPO Leo</v>
          </cell>
          <cell r="G145" t="str">
            <v>GPO</v>
          </cell>
          <cell r="H145" t="str">
            <v>GPO</v>
          </cell>
          <cell r="I145" t="str">
            <v>VOP0002</v>
          </cell>
          <cell r="J145" t="str">
            <v>GPOM</v>
          </cell>
          <cell r="K145" t="str">
            <v>GPOM</v>
          </cell>
          <cell r="M145" t="str">
            <v>General Overheads Offshore</v>
          </cell>
          <cell r="N145" t="str">
            <v>SAP Implementation</v>
          </cell>
          <cell r="O145" t="str">
            <v>OD Gen Overheads &amp; Salaries</v>
          </cell>
          <cell r="P145" t="str">
            <v>OPEX</v>
          </cell>
          <cell r="Q145">
            <v>3000</v>
          </cell>
          <cell r="R145">
            <v>15</v>
          </cell>
          <cell r="S145">
            <v>20</v>
          </cell>
          <cell r="T145">
            <v>54300</v>
          </cell>
          <cell r="V145">
            <v>429</v>
          </cell>
          <cell r="W145">
            <v>3000</v>
          </cell>
          <cell r="X145">
            <v>15</v>
          </cell>
          <cell r="Y145">
            <v>20</v>
          </cell>
        </row>
        <row r="146">
          <cell r="A146" t="str">
            <v>Security contracts-HSE</v>
          </cell>
          <cell r="B146" t="str">
            <v>A</v>
          </cell>
          <cell r="C146" t="str">
            <v>VPOE0204</v>
          </cell>
          <cell r="D146" t="str">
            <v>Security costs</v>
          </cell>
          <cell r="E146" t="str">
            <v>Security surveillance @$30,000/month moved to aph44feaxp</v>
          </cell>
          <cell r="F146" t="str">
            <v>PAO John</v>
          </cell>
          <cell r="G146" t="str">
            <v>PAO</v>
          </cell>
          <cell r="H146" t="str">
            <v>PAO</v>
          </cell>
          <cell r="I146" t="str">
            <v>VOP0002</v>
          </cell>
          <cell r="J146" t="str">
            <v>TOP002001</v>
          </cell>
          <cell r="K146" t="str">
            <v>APA25THSEC</v>
          </cell>
          <cell r="M146" t="str">
            <v>Offshore environmental costs</v>
          </cell>
          <cell r="N146" t="str">
            <v>Security</v>
          </cell>
          <cell r="O146" t="str">
            <v>EA HSE Operations</v>
          </cell>
          <cell r="P146" t="str">
            <v>OPEX</v>
          </cell>
          <cell r="Q146">
            <v>0</v>
          </cell>
          <cell r="R146">
            <v>346</v>
          </cell>
          <cell r="S146">
            <v>346</v>
          </cell>
          <cell r="U146">
            <v>0</v>
          </cell>
          <cell r="V146">
            <v>0</v>
          </cell>
          <cell r="W146">
            <v>0</v>
          </cell>
          <cell r="X146">
            <v>0</v>
          </cell>
          <cell r="Y146">
            <v>0</v>
          </cell>
        </row>
        <row r="147">
          <cell r="A147" t="str">
            <v>Shared printers &amp; facilities</v>
          </cell>
          <cell r="B147" t="str">
            <v>B</v>
          </cell>
          <cell r="C147" t="str">
            <v>VMOIH201</v>
          </cell>
          <cell r="D147" t="str">
            <v>IT Equipment - General</v>
          </cell>
          <cell r="E147" t="str">
            <v>- Initial estimate was 12 shared printers at $10k each plus teleconferencing facilities worth $20k. However, $90k will be rolled over to 2003. Ron/Raji to confirm that the printers can be bought of the shelf. Pls. advise BSU when commitments are in place.</v>
          </cell>
          <cell r="F147" t="str">
            <v>PIO Ron</v>
          </cell>
          <cell r="G147" t="str">
            <v>PIO</v>
          </cell>
          <cell r="H147" t="str">
            <v>PIO</v>
          </cell>
          <cell r="I147" t="str">
            <v>VOP0001</v>
          </cell>
          <cell r="J147" t="str">
            <v>C1N5803</v>
          </cell>
          <cell r="K147" t="str">
            <v>C1N58</v>
          </cell>
          <cell r="M147" t="str">
            <v>IT Equipment</v>
          </cell>
          <cell r="N147" t="str">
            <v>IT Equipment</v>
          </cell>
          <cell r="O147" t="str">
            <v>IT Equipment</v>
          </cell>
          <cell r="P147" t="str">
            <v>CAPEX</v>
          </cell>
          <cell r="R147">
            <v>53</v>
          </cell>
          <cell r="S147">
            <v>53</v>
          </cell>
          <cell r="W147">
            <v>0</v>
          </cell>
          <cell r="X147">
            <v>53</v>
          </cell>
          <cell r="Y147">
            <v>53</v>
          </cell>
        </row>
        <row r="148">
          <cell r="A148" t="str">
            <v>Skimming set</v>
          </cell>
          <cell r="B148" t="str">
            <v>D</v>
          </cell>
          <cell r="C148" t="str">
            <v>VMO0003</v>
          </cell>
          <cell r="D148" t="str">
            <v xml:space="preserve">HSE equipment FPSO </v>
          </cell>
          <cell r="E148" t="str">
            <v xml:space="preserve">- Nick/Dan/Ayo to mail Marion on FPSO &amp; confirm what is available in respect of  PPE, whether paid for by Proj. team or to be back-charged to POM &amp; estimate what is required. </v>
          </cell>
          <cell r="F148" t="str">
            <v>PSO-Warren</v>
          </cell>
          <cell r="G148" t="str">
            <v>PSO</v>
          </cell>
          <cell r="H148" t="str">
            <v>PSO-HSE</v>
          </cell>
          <cell r="I148" t="str">
            <v>VOP0001</v>
          </cell>
          <cell r="J148" t="str">
            <v>C1N5807</v>
          </cell>
          <cell r="K148" t="str">
            <v>C1N58</v>
          </cell>
          <cell r="M148" t="str">
            <v>HSE Equipment</v>
          </cell>
          <cell r="N148" t="str">
            <v>HSE Equipment</v>
          </cell>
          <cell r="O148" t="str">
            <v>HSE Equipment</v>
          </cell>
          <cell r="P148" t="str">
            <v>CAPEX</v>
          </cell>
          <cell r="Q148">
            <v>0</v>
          </cell>
          <cell r="R148">
            <v>63</v>
          </cell>
          <cell r="S148">
            <v>63</v>
          </cell>
          <cell r="U148">
            <v>52422</v>
          </cell>
          <cell r="V148">
            <v>52422</v>
          </cell>
          <cell r="W148">
            <v>0</v>
          </cell>
          <cell r="X148">
            <v>63</v>
          </cell>
          <cell r="Y148">
            <v>63</v>
          </cell>
        </row>
        <row r="149">
          <cell r="A149" t="str">
            <v>Spate Pump/Spill Control Equipment</v>
          </cell>
          <cell r="B149" t="str">
            <v>C</v>
          </cell>
          <cell r="C149" t="str">
            <v>VMO0003</v>
          </cell>
          <cell r="D149" t="str">
            <v xml:space="preserve">HSE equipment FPSO </v>
          </cell>
          <cell r="E149" t="str">
            <v>Spate pump SPILL CONTROL EQUIPMENT</v>
          </cell>
          <cell r="F149" t="str">
            <v>PSO-Warren</v>
          </cell>
          <cell r="G149" t="str">
            <v>PSO</v>
          </cell>
          <cell r="H149" t="str">
            <v>PSO-HSE</v>
          </cell>
          <cell r="I149" t="str">
            <v>VOP0001</v>
          </cell>
          <cell r="J149" t="str">
            <v>C1N5807</v>
          </cell>
          <cell r="K149" t="str">
            <v>C1N58</v>
          </cell>
          <cell r="M149" t="str">
            <v>HSE Equipment</v>
          </cell>
          <cell r="N149" t="str">
            <v>HSE Equipment</v>
          </cell>
          <cell r="O149" t="str">
            <v>HSE Equipment</v>
          </cell>
          <cell r="P149" t="str">
            <v>CAPEX</v>
          </cell>
          <cell r="Q149">
            <v>0</v>
          </cell>
          <cell r="R149">
            <v>46</v>
          </cell>
          <cell r="S149">
            <v>46</v>
          </cell>
          <cell r="U149">
            <v>52015</v>
          </cell>
          <cell r="V149">
            <v>52015</v>
          </cell>
          <cell r="W149">
            <v>0</v>
          </cell>
          <cell r="X149">
            <v>46</v>
          </cell>
          <cell r="Y149">
            <v>46</v>
          </cell>
        </row>
        <row r="150">
          <cell r="A150" t="str">
            <v>Staff Professional Subscription</v>
          </cell>
          <cell r="B150" t="str">
            <v>B</v>
          </cell>
          <cell r="C150" t="str">
            <v>VGO0041</v>
          </cell>
          <cell r="D150" t="str">
            <v>Other Staff Costs - General</v>
          </cell>
          <cell r="E150" t="str">
            <v>Staff Professional Subscription</v>
          </cell>
          <cell r="F150" t="str">
            <v>GPO Leo</v>
          </cell>
          <cell r="G150" t="str">
            <v>GPO</v>
          </cell>
          <cell r="H150" t="str">
            <v>GPO</v>
          </cell>
          <cell r="I150" t="str">
            <v>VOP0002</v>
          </cell>
          <cell r="J150" t="str">
            <v>GPOM</v>
          </cell>
          <cell r="K150" t="str">
            <v>GPOM</v>
          </cell>
          <cell r="M150" t="str">
            <v>General Overheads Offshore</v>
          </cell>
          <cell r="N150" t="str">
            <v>Staff Costs</v>
          </cell>
          <cell r="O150" t="str">
            <v>OD Gen Overheads &amp; Salaries</v>
          </cell>
          <cell r="P150" t="str">
            <v>OPEX</v>
          </cell>
          <cell r="Q150">
            <v>0</v>
          </cell>
          <cell r="R150">
            <v>16</v>
          </cell>
          <cell r="S150">
            <v>16</v>
          </cell>
          <cell r="V150">
            <v>0</v>
          </cell>
          <cell r="W150">
            <v>0</v>
          </cell>
          <cell r="X150">
            <v>16</v>
          </cell>
          <cell r="Y150">
            <v>16</v>
          </cell>
        </row>
        <row r="151">
          <cell r="A151" t="str">
            <v>Supply and installation of Q-Sig Tie lines FPSO</v>
          </cell>
          <cell r="B151" t="str">
            <v>D</v>
          </cell>
          <cell r="C151" t="str">
            <v>VAOEPI21</v>
          </cell>
          <cell r="D151" t="str">
            <v>IT Services On EA Fpso</v>
          </cell>
          <cell r="E151" t="str">
            <v>POM03000.0013Supply and installation of Q-Sig Tie lines FPSO</v>
          </cell>
          <cell r="F151" t="str">
            <v>PIO Ron</v>
          </cell>
          <cell r="G151" t="str">
            <v>PIO</v>
          </cell>
          <cell r="H151" t="str">
            <v>PIO</v>
          </cell>
          <cell r="I151" t="str">
            <v>VOP0001</v>
          </cell>
          <cell r="J151" t="str">
            <v>C1N5804</v>
          </cell>
          <cell r="K151" t="str">
            <v>C1N58</v>
          </cell>
          <cell r="M151" t="str">
            <v>IT Equipment</v>
          </cell>
          <cell r="N151" t="str">
            <v>IT Equipment</v>
          </cell>
          <cell r="O151" t="str">
            <v>IT Equipment</v>
          </cell>
          <cell r="P151" t="str">
            <v>CAPEX</v>
          </cell>
          <cell r="R151">
            <v>33.238999999999997</v>
          </cell>
          <cell r="S151">
            <v>33</v>
          </cell>
          <cell r="T151">
            <v>138240</v>
          </cell>
          <cell r="U151">
            <v>32150</v>
          </cell>
          <cell r="V151">
            <v>33239</v>
          </cell>
          <cell r="W151">
            <v>138.24</v>
          </cell>
          <cell r="X151">
            <v>32.15</v>
          </cell>
          <cell r="Y151">
            <v>33</v>
          </cell>
        </row>
        <row r="152">
          <cell r="A152" t="str">
            <v>Supply Base - Stacking Area</v>
          </cell>
          <cell r="B152" t="str">
            <v>B</v>
          </cell>
          <cell r="C152" t="str">
            <v>VAOS0P42</v>
          </cell>
          <cell r="D152" t="str">
            <v>Supply Base Operating Cost</v>
          </cell>
          <cell r="E152" t="str">
            <v>POM02000.0071 - INTEL - E14567 &amp; E14592 - 12/15/02 to 3/1/03</v>
          </cell>
          <cell r="F152" t="str">
            <v>PLO Dan</v>
          </cell>
          <cell r="G152" t="str">
            <v>PLO</v>
          </cell>
          <cell r="H152" t="str">
            <v>PLO</v>
          </cell>
          <cell r="I152" t="str">
            <v>VOP0002</v>
          </cell>
          <cell r="J152" t="str">
            <v>APF28TSULG</v>
          </cell>
          <cell r="K152" t="str">
            <v>APF28TSULG</v>
          </cell>
          <cell r="M152" t="str">
            <v>Support Operations Offshore</v>
          </cell>
          <cell r="N152" t="str">
            <v>Logistics</v>
          </cell>
          <cell r="O152" t="str">
            <v>Logistic Support</v>
          </cell>
          <cell r="P152" t="str">
            <v>OPEX</v>
          </cell>
          <cell r="Q152">
            <v>1898</v>
          </cell>
          <cell r="R152">
            <v>224</v>
          </cell>
          <cell r="S152">
            <v>243</v>
          </cell>
          <cell r="U152">
            <v>189750</v>
          </cell>
          <cell r="V152">
            <v>189750</v>
          </cell>
          <cell r="W152">
            <v>1898</v>
          </cell>
          <cell r="X152">
            <v>224</v>
          </cell>
          <cell r="Y152">
            <v>243</v>
          </cell>
        </row>
        <row r="153">
          <cell r="A153" t="str">
            <v>Supply base annual lease - New Build</v>
          </cell>
          <cell r="B153" t="str">
            <v>A</v>
          </cell>
          <cell r="C153" t="str">
            <v>VAOS0P41</v>
          </cell>
          <cell r="D153" t="str">
            <v>Supply Base Annual Lease</v>
          </cell>
          <cell r="E153" t="str">
            <v>POM01000.0018 - INTEL - E14567 &amp; E14592 - 3/1/03 to 2/28/07</v>
          </cell>
          <cell r="F153" t="str">
            <v>PLO Dan</v>
          </cell>
          <cell r="G153" t="str">
            <v>PLO</v>
          </cell>
          <cell r="H153" t="str">
            <v>PLO</v>
          </cell>
          <cell r="I153" t="str">
            <v>VOP0002</v>
          </cell>
          <cell r="J153" t="str">
            <v>APF28TSULG</v>
          </cell>
          <cell r="K153" t="str">
            <v>APF28TSULG</v>
          </cell>
          <cell r="M153" t="str">
            <v>Support Operations Offshore</v>
          </cell>
          <cell r="N153" t="str">
            <v>Logistics</v>
          </cell>
          <cell r="O153" t="str">
            <v>Logistic Support</v>
          </cell>
          <cell r="P153" t="str">
            <v>OPEX</v>
          </cell>
          <cell r="Q153">
            <v>5307</v>
          </cell>
          <cell r="R153">
            <v>560</v>
          </cell>
          <cell r="S153">
            <v>606</v>
          </cell>
          <cell r="T153">
            <v>60001</v>
          </cell>
          <cell r="U153">
            <v>543645</v>
          </cell>
          <cell r="V153">
            <v>544119</v>
          </cell>
          <cell r="W153">
            <v>5307</v>
          </cell>
          <cell r="X153">
            <v>543.6</v>
          </cell>
          <cell r="Y153">
            <v>544</v>
          </cell>
        </row>
        <row r="154">
          <cell r="A154" t="str">
            <v>Supply base Furn. storage racks &amp; off.fu</v>
          </cell>
          <cell r="B154" t="str">
            <v>A</v>
          </cell>
          <cell r="C154" t="str">
            <v>VMOSP201</v>
          </cell>
          <cell r="D154" t="str">
            <v>Furn. storage racks &amp; off.fu</v>
          </cell>
          <cell r="E154" t="str">
            <v>- The Racks will be bought by Dan before end of Q4. 
- A contract for buy &amp; install (about 10% of cost) will be obtained to enable us make full accruals.  
- Purchase will be off-the-rack &amp; not through SSE to avoid delays The racks will be stored in a des</v>
          </cell>
          <cell r="F154" t="str">
            <v>PLO Dan</v>
          </cell>
          <cell r="G154" t="str">
            <v>PLO</v>
          </cell>
          <cell r="H154" t="str">
            <v>PLO</v>
          </cell>
          <cell r="I154" t="str">
            <v>VOP0001</v>
          </cell>
          <cell r="J154" t="str">
            <v>C1N5802</v>
          </cell>
          <cell r="K154" t="str">
            <v>C1N58</v>
          </cell>
          <cell r="M154" t="str">
            <v>Logistics Equipment</v>
          </cell>
          <cell r="N154" t="str">
            <v>Logistics Equipment</v>
          </cell>
          <cell r="O154" t="str">
            <v>Furniture &amp; Equipment</v>
          </cell>
          <cell r="P154" t="str">
            <v>CAPEX</v>
          </cell>
          <cell r="Q154">
            <v>0</v>
          </cell>
          <cell r="R154">
            <v>200</v>
          </cell>
          <cell r="S154">
            <v>200</v>
          </cell>
          <cell r="V154">
            <v>0</v>
          </cell>
          <cell r="W154">
            <v>0</v>
          </cell>
          <cell r="X154">
            <v>200</v>
          </cell>
          <cell r="Y154">
            <v>200</v>
          </cell>
        </row>
        <row r="155">
          <cell r="A155" t="str">
            <v>Supply base operating cost</v>
          </cell>
          <cell r="B155" t="str">
            <v>A</v>
          </cell>
          <cell r="C155" t="str">
            <v>VAOS0P42</v>
          </cell>
          <cell r="D155" t="str">
            <v>Supply Base Operating Cost</v>
          </cell>
          <cell r="E155" t="str">
            <v>POM02000.0033 - INTELS - S02730 - 10/1/02 to 9/30/06 + Onne base accomodation</v>
          </cell>
          <cell r="F155" t="str">
            <v>PLO Dan</v>
          </cell>
          <cell r="G155" t="str">
            <v>PLO</v>
          </cell>
          <cell r="H155" t="str">
            <v>PLO</v>
          </cell>
          <cell r="I155" t="str">
            <v>VOP0002</v>
          </cell>
          <cell r="J155" t="str">
            <v>APF28TSULG</v>
          </cell>
          <cell r="K155" t="str">
            <v>APF28TSULG</v>
          </cell>
          <cell r="M155" t="str">
            <v>Support Operations Offshore</v>
          </cell>
          <cell r="N155" t="str">
            <v>Logistics</v>
          </cell>
          <cell r="O155" t="str">
            <v>Logistic Support</v>
          </cell>
          <cell r="P155" t="str">
            <v>OPEX</v>
          </cell>
          <cell r="Q155">
            <v>4901</v>
          </cell>
          <cell r="R155">
            <v>504</v>
          </cell>
          <cell r="S155">
            <v>548</v>
          </cell>
          <cell r="U155">
            <v>317377</v>
          </cell>
          <cell r="V155">
            <v>317377</v>
          </cell>
          <cell r="W155">
            <v>4901</v>
          </cell>
          <cell r="X155">
            <v>600</v>
          </cell>
          <cell r="Y155">
            <v>600</v>
          </cell>
        </row>
        <row r="156">
          <cell r="A156" t="str">
            <v>Swim test EA Tech</v>
          </cell>
          <cell r="B156" t="str">
            <v>B</v>
          </cell>
          <cell r="C156" t="str">
            <v>VAOE0H11</v>
          </cell>
          <cell r="D156" t="str">
            <v>EA HSE Training - Offshore Staff</v>
          </cell>
          <cell r="E156" t="str">
            <v>POM02000.0065 -  -  - 10/1/02 to 12/31/02 Environmental Monitoring Program (EMP).</v>
          </cell>
          <cell r="F156" t="str">
            <v>PAO John</v>
          </cell>
          <cell r="G156" t="str">
            <v>PAO</v>
          </cell>
          <cell r="H156" t="str">
            <v>PAO</v>
          </cell>
          <cell r="I156" t="str">
            <v>VOP0002</v>
          </cell>
          <cell r="J156" t="str">
            <v>TOP002001</v>
          </cell>
          <cell r="K156" t="str">
            <v>APA25THSEC</v>
          </cell>
          <cell r="M156" t="str">
            <v>Offshore environmental costs</v>
          </cell>
          <cell r="N156" t="str">
            <v>EA HSE Operations</v>
          </cell>
          <cell r="O156" t="str">
            <v>EA HSE Operations</v>
          </cell>
          <cell r="P156" t="str">
            <v>OPEX</v>
          </cell>
          <cell r="Q156">
            <v>0</v>
          </cell>
          <cell r="R156">
            <v>0</v>
          </cell>
          <cell r="S156">
            <v>0</v>
          </cell>
          <cell r="U156">
            <v>0</v>
          </cell>
          <cell r="V156">
            <v>0</v>
          </cell>
          <cell r="W156">
            <v>0</v>
          </cell>
          <cell r="X156">
            <v>0</v>
          </cell>
          <cell r="Y156">
            <v>0</v>
          </cell>
        </row>
        <row r="157">
          <cell r="A157" t="str">
            <v>Tarriffed staff IT &amp; Tel. Costs</v>
          </cell>
          <cell r="B157" t="str">
            <v>A</v>
          </cell>
          <cell r="C157" t="str">
            <v>VGO0081</v>
          </cell>
          <cell r="D157" t="str">
            <v>Staff IT &amp; Tel. Costs</v>
          </cell>
          <cell r="E157" t="str">
            <v>Provisionof IT services</v>
          </cell>
          <cell r="F157" t="str">
            <v>PIO Ron</v>
          </cell>
          <cell r="G157" t="str">
            <v>PIO</v>
          </cell>
          <cell r="H157" t="str">
            <v>PIO</v>
          </cell>
          <cell r="I157" t="str">
            <v>VOP0002</v>
          </cell>
          <cell r="J157" t="str">
            <v>GPOM31</v>
          </cell>
          <cell r="K157" t="str">
            <v>GPOM31</v>
          </cell>
          <cell r="M157" t="str">
            <v>IT costs offshore Ops</v>
          </cell>
          <cell r="N157" t="str">
            <v>Staff Costs</v>
          </cell>
          <cell r="O157" t="str">
            <v>IT Services</v>
          </cell>
          <cell r="P157" t="str">
            <v>OPEX</v>
          </cell>
          <cell r="Q157">
            <v>0</v>
          </cell>
          <cell r="R157">
            <v>167</v>
          </cell>
          <cell r="S157">
            <v>167</v>
          </cell>
          <cell r="V157">
            <v>0</v>
          </cell>
          <cell r="W157">
            <v>0</v>
          </cell>
          <cell r="X157">
            <v>167</v>
          </cell>
          <cell r="Y157">
            <v>167</v>
          </cell>
        </row>
        <row r="158">
          <cell r="A158" t="str">
            <v>Technical Training for EA Tech SO1</v>
          </cell>
          <cell r="B158" t="str">
            <v>A</v>
          </cell>
          <cell r="C158" t="str">
            <v>VAOE0H12</v>
          </cell>
          <cell r="D158" t="str">
            <v xml:space="preserve">EA Related Training </v>
          </cell>
          <cell r="E158" t="str">
            <v>POM02000.0002 - TTE TECH &amp; MGMT TRAINING  - L02732 - 2/1/02 to 2/14/03</v>
          </cell>
          <cell r="F158" t="str">
            <v>GPO Leo</v>
          </cell>
          <cell r="G158" t="str">
            <v>GPO</v>
          </cell>
          <cell r="H158" t="str">
            <v>GPO</v>
          </cell>
          <cell r="I158" t="str">
            <v>VOP0003</v>
          </cell>
          <cell r="J158" t="str">
            <v>GPOM-EA</v>
          </cell>
          <cell r="K158" t="str">
            <v>GPOM-EA</v>
          </cell>
          <cell r="M158" t="str">
            <v>EA Overheads</v>
          </cell>
          <cell r="N158" t="str">
            <v>Training</v>
          </cell>
          <cell r="O158" t="str">
            <v>EA General Overheads</v>
          </cell>
          <cell r="P158" t="str">
            <v>OPEX</v>
          </cell>
          <cell r="Q158">
            <v>0</v>
          </cell>
          <cell r="R158">
            <v>357</v>
          </cell>
          <cell r="S158">
            <v>357</v>
          </cell>
          <cell r="U158">
            <v>221014.21875</v>
          </cell>
          <cell r="V158">
            <v>221014.21875</v>
          </cell>
          <cell r="W158">
            <v>0</v>
          </cell>
          <cell r="X158">
            <v>357</v>
          </cell>
          <cell r="Y158">
            <v>357</v>
          </cell>
        </row>
        <row r="159">
          <cell r="A159" t="str">
            <v>Telecomm Engineer. Sea Eagle</v>
          </cell>
          <cell r="B159" t="str">
            <v>G</v>
          </cell>
          <cell r="C159" t="str">
            <v>VAOEPI21</v>
          </cell>
          <cell r="D159" t="str">
            <v>IT Services On EA Fpso</v>
          </cell>
          <cell r="E159" t="str">
            <v>POM02000.0025 - INT'L ENERGY SERV LTD - S14394 - 6/1/02 to 10/31/02</v>
          </cell>
          <cell r="F159" t="str">
            <v>PAO John</v>
          </cell>
          <cell r="G159" t="str">
            <v>PAO</v>
          </cell>
          <cell r="H159" t="str">
            <v>PAO</v>
          </cell>
          <cell r="I159" t="str">
            <v>VOP0003</v>
          </cell>
          <cell r="J159" t="str">
            <v>TOP0003001</v>
          </cell>
          <cell r="K159" t="str">
            <v>APF20FEAXP</v>
          </cell>
          <cell r="M159" t="str">
            <v>EA Production</v>
          </cell>
          <cell r="N159" t="str">
            <v>Salaries-Contract Staff</v>
          </cell>
          <cell r="O159" t="str">
            <v>EA Production</v>
          </cell>
          <cell r="P159" t="str">
            <v>OPEX</v>
          </cell>
          <cell r="Q159">
            <v>1700</v>
          </cell>
          <cell r="R159">
            <v>85</v>
          </cell>
          <cell r="S159">
            <v>87</v>
          </cell>
          <cell r="T159">
            <v>1809259</v>
          </cell>
          <cell r="U159">
            <v>71176</v>
          </cell>
          <cell r="V159">
            <v>87194</v>
          </cell>
          <cell r="W159">
            <v>1809.259</v>
          </cell>
          <cell r="X159">
            <v>82</v>
          </cell>
          <cell r="Y159">
            <v>87.194000000000003</v>
          </cell>
        </row>
        <row r="160">
          <cell r="A160" t="str">
            <v>Telecomm Maint Test Equip EA FPSO</v>
          </cell>
          <cell r="B160" t="str">
            <v>B</v>
          </cell>
          <cell r="C160" t="str">
            <v>VMOE0201</v>
          </cell>
          <cell r="D160" t="str">
            <v>EA FPSO IT Equipment</v>
          </cell>
          <cell r="E160" t="str">
            <v>Telecomm Maintenance Test Equipment for EA FPSO- Ordered. Ron to confirm delivery date &amp; advise BSU when the charges are expected.</v>
          </cell>
          <cell r="F160" t="str">
            <v>PAO John</v>
          </cell>
          <cell r="G160" t="str">
            <v>PAO</v>
          </cell>
          <cell r="H160" t="str">
            <v>PAO</v>
          </cell>
          <cell r="I160" t="str">
            <v>VOP0001</v>
          </cell>
          <cell r="J160" t="str">
            <v>C1N5804</v>
          </cell>
          <cell r="K160" t="str">
            <v>C1N58</v>
          </cell>
          <cell r="M160" t="str">
            <v>IT Equipment FPSO</v>
          </cell>
          <cell r="N160" t="str">
            <v>IT Equipment</v>
          </cell>
          <cell r="O160" t="str">
            <v>IT Equipment</v>
          </cell>
          <cell r="P160" t="str">
            <v>CAPEX</v>
          </cell>
          <cell r="Q160">
            <v>0</v>
          </cell>
          <cell r="R160">
            <v>56</v>
          </cell>
          <cell r="S160">
            <v>56</v>
          </cell>
          <cell r="T160">
            <v>101372</v>
          </cell>
          <cell r="U160">
            <v>54915</v>
          </cell>
          <cell r="V160">
            <v>55716</v>
          </cell>
          <cell r="W160">
            <v>0</v>
          </cell>
          <cell r="X160">
            <v>56</v>
          </cell>
          <cell r="Y160">
            <v>56</v>
          </cell>
        </row>
        <row r="161">
          <cell r="A161" t="str">
            <v>Telephone charges Other</v>
          </cell>
          <cell r="B161" t="str">
            <v>B</v>
          </cell>
          <cell r="C161" t="str">
            <v>VGO0081</v>
          </cell>
          <cell r="D161" t="str">
            <v>Staff IT &amp; Tel. Costs</v>
          </cell>
          <cell r="E161" t="str">
            <v>Telephone charges - 25 phones (mobile + fixed land line)  @ $6k per annum</v>
          </cell>
          <cell r="F161" t="str">
            <v>PIO Ron</v>
          </cell>
          <cell r="G161" t="str">
            <v>PIO</v>
          </cell>
          <cell r="H161" t="str">
            <v>PIO</v>
          </cell>
          <cell r="I161" t="str">
            <v>VOP0002</v>
          </cell>
          <cell r="J161" t="str">
            <v>GPOM</v>
          </cell>
          <cell r="K161" t="str">
            <v>GPOM</v>
          </cell>
          <cell r="M161" t="str">
            <v>General Overheads Offshore</v>
          </cell>
          <cell r="N161" t="str">
            <v>IT Costs</v>
          </cell>
          <cell r="O161" t="str">
            <v>OD Gen Overheads &amp; Salaries</v>
          </cell>
          <cell r="P161" t="str">
            <v>OPEX</v>
          </cell>
          <cell r="Q161">
            <v>2000</v>
          </cell>
          <cell r="R161">
            <v>120</v>
          </cell>
          <cell r="S161">
            <v>144</v>
          </cell>
          <cell r="W161">
            <v>2000</v>
          </cell>
          <cell r="X161">
            <v>120</v>
          </cell>
          <cell r="Y161">
            <v>144</v>
          </cell>
        </row>
        <row r="162">
          <cell r="A162" t="str">
            <v>Temporary liquid storage unit (2500 gallons)</v>
          </cell>
          <cell r="B162" t="str">
            <v>E</v>
          </cell>
          <cell r="C162" t="str">
            <v>VAOH0O00</v>
          </cell>
          <cell r="D162" t="str">
            <v>Offshore HSE Operations</v>
          </cell>
          <cell r="E162" t="str">
            <v>Temporary liquid storage unit (2500 gallons)</v>
          </cell>
          <cell r="F162" t="str">
            <v>PSO-Warren</v>
          </cell>
          <cell r="G162" t="str">
            <v>PSO</v>
          </cell>
          <cell r="H162" t="str">
            <v>PSO</v>
          </cell>
          <cell r="I162" t="str">
            <v>VOP0002</v>
          </cell>
          <cell r="J162" t="str">
            <v>TOP002001</v>
          </cell>
          <cell r="K162" t="str">
            <v>APA25THSEC</v>
          </cell>
          <cell r="M162" t="str">
            <v>Offshore environmental costs</v>
          </cell>
          <cell r="N162" t="str">
            <v>EA HSE Operations</v>
          </cell>
          <cell r="O162" t="str">
            <v>EA HSE Operations</v>
          </cell>
          <cell r="P162" t="str">
            <v>OPEX</v>
          </cell>
          <cell r="Q162">
            <v>0</v>
          </cell>
          <cell r="R162">
            <v>34</v>
          </cell>
          <cell r="S162">
            <v>34</v>
          </cell>
          <cell r="U162">
            <v>48231</v>
          </cell>
          <cell r="V162">
            <v>48231</v>
          </cell>
          <cell r="W162">
            <v>0</v>
          </cell>
          <cell r="X162">
            <v>34</v>
          </cell>
          <cell r="Y162">
            <v>34</v>
          </cell>
        </row>
        <row r="163">
          <cell r="A163" t="str">
            <v xml:space="preserve">Terminal Audit of Sea Eagle (estimate) </v>
          </cell>
          <cell r="B163" t="str">
            <v>F</v>
          </cell>
          <cell r="C163" t="str">
            <v>VPOE0201</v>
          </cell>
          <cell r="D163" t="str">
            <v>EA Operational Readiness</v>
          </cell>
          <cell r="E163" t="str">
            <v>Pre Start up Audit of Sea Eagle (estimate) POM02000.0047</v>
          </cell>
          <cell r="F163" t="str">
            <v>PAO John</v>
          </cell>
          <cell r="G163" t="str">
            <v>PAO</v>
          </cell>
          <cell r="H163" t="str">
            <v>PAO</v>
          </cell>
          <cell r="I163" t="str">
            <v>VOP0003</v>
          </cell>
          <cell r="J163" t="str">
            <v>GPOM-EA</v>
          </cell>
          <cell r="K163" t="str">
            <v>GPOM-EA</v>
          </cell>
          <cell r="M163" t="str">
            <v>EA Overheads</v>
          </cell>
          <cell r="N163" t="str">
            <v>Overheads</v>
          </cell>
          <cell r="O163" t="str">
            <v>EA General Overheads</v>
          </cell>
          <cell r="P163" t="str">
            <v>OPEX</v>
          </cell>
          <cell r="Q163">
            <v>0</v>
          </cell>
          <cell r="R163">
            <v>0</v>
          </cell>
          <cell r="S163">
            <v>0</v>
          </cell>
          <cell r="V163">
            <v>0</v>
          </cell>
          <cell r="W163">
            <v>0</v>
          </cell>
          <cell r="X163">
            <v>0</v>
          </cell>
          <cell r="Y163">
            <v>0</v>
          </cell>
        </row>
        <row r="164">
          <cell r="A164" t="str">
            <v>Training for 20 Maintenance Tech</v>
          </cell>
          <cell r="B164" t="str">
            <v>F</v>
          </cell>
          <cell r="C164" t="str">
            <v>VAOE0H12</v>
          </cell>
          <cell r="D164" t="str">
            <v xml:space="preserve">EA Related Training </v>
          </cell>
          <cell r="E164" t="str">
            <v>Service Order 2 - L02746 (Intro. Maint. Trng)Training for 20 Maintenance Technicians POE02000.0018 L02746B</v>
          </cell>
          <cell r="F164" t="str">
            <v>GPO Leo</v>
          </cell>
          <cell r="G164" t="str">
            <v>GPO</v>
          </cell>
          <cell r="H164" t="str">
            <v>GPO</v>
          </cell>
          <cell r="I164" t="str">
            <v>VOP0003</v>
          </cell>
          <cell r="J164" t="str">
            <v>GPOM-EA</v>
          </cell>
          <cell r="K164" t="str">
            <v>GPOM-EA</v>
          </cell>
          <cell r="M164" t="str">
            <v>EA Overheads</v>
          </cell>
          <cell r="N164" t="str">
            <v>Training</v>
          </cell>
          <cell r="O164" t="str">
            <v>EA General Overheads</v>
          </cell>
          <cell r="P164" t="str">
            <v>OPEX</v>
          </cell>
          <cell r="Q164">
            <v>0</v>
          </cell>
          <cell r="R164">
            <v>0</v>
          </cell>
          <cell r="S164">
            <v>0</v>
          </cell>
          <cell r="V164">
            <v>0</v>
          </cell>
          <cell r="W164">
            <v>0</v>
          </cell>
          <cell r="X164">
            <v>0</v>
          </cell>
          <cell r="Y164">
            <v>0</v>
          </cell>
        </row>
        <row r="165">
          <cell r="A165" t="str">
            <v>Two Group/SIEP peer reviews</v>
          </cell>
          <cell r="B165" t="str">
            <v>D</v>
          </cell>
          <cell r="C165" t="str">
            <v>VAOTGA12</v>
          </cell>
          <cell r="D165" t="str">
            <v>OGGS  Operations</v>
          </cell>
          <cell r="E165" t="str">
            <v>Two Group/SIEP peer reviews</v>
          </cell>
          <cell r="F165" t="str">
            <v>PSO-Warren</v>
          </cell>
          <cell r="G165" t="str">
            <v>PSO</v>
          </cell>
          <cell r="H165" t="str">
            <v>PSO</v>
          </cell>
          <cell r="I165" t="str">
            <v>VOP0004</v>
          </cell>
          <cell r="J165" t="str">
            <v>GPOM-OGGS</v>
          </cell>
          <cell r="K165" t="str">
            <v>GPOM-OGGS</v>
          </cell>
          <cell r="M165" t="str">
            <v>OGGS Overheads</v>
          </cell>
          <cell r="N165" t="str">
            <v>Overheads</v>
          </cell>
          <cell r="O165" t="str">
            <v>OGGS Operations</v>
          </cell>
          <cell r="P165" t="str">
            <v>OPEX</v>
          </cell>
          <cell r="Q165">
            <v>0</v>
          </cell>
          <cell r="R165">
            <v>96.5</v>
          </cell>
          <cell r="S165">
            <v>96.5</v>
          </cell>
          <cell r="V165">
            <v>0</v>
          </cell>
          <cell r="W165">
            <v>0</v>
          </cell>
          <cell r="X165">
            <v>96.5</v>
          </cell>
          <cell r="Y165">
            <v>96.5</v>
          </cell>
        </row>
        <row r="166">
          <cell r="A166" t="str">
            <v>UPS for Computer Equipment in Ark towers</v>
          </cell>
          <cell r="B166" t="str">
            <v>B</v>
          </cell>
          <cell r="C166" t="str">
            <v>VGO0054</v>
          </cell>
          <cell r="D166" t="str">
            <v>Office Furn Equipment Purchase</v>
          </cell>
          <cell r="E166" t="str">
            <v>UPS</v>
          </cell>
          <cell r="F166" t="str">
            <v>PIO Ron</v>
          </cell>
          <cell r="G166" t="str">
            <v>PIO</v>
          </cell>
          <cell r="H166" t="str">
            <v>PIO</v>
          </cell>
          <cell r="I166" t="str">
            <v>VOP0001</v>
          </cell>
          <cell r="J166" t="str">
            <v>C1N5809</v>
          </cell>
          <cell r="K166" t="str">
            <v>C1N58</v>
          </cell>
          <cell r="M166" t="str">
            <v>IT Equipment</v>
          </cell>
          <cell r="N166" t="str">
            <v>IT Equipment</v>
          </cell>
          <cell r="O166" t="str">
            <v>IT Equipment</v>
          </cell>
          <cell r="P166" t="str">
            <v>CAPEX</v>
          </cell>
          <cell r="R166">
            <v>19</v>
          </cell>
          <cell r="S166">
            <v>19</v>
          </cell>
          <cell r="V166">
            <v>0</v>
          </cell>
          <cell r="W166">
            <v>0</v>
          </cell>
          <cell r="X166">
            <v>19</v>
          </cell>
          <cell r="Y166">
            <v>19</v>
          </cell>
        </row>
        <row r="167">
          <cell r="A167" t="str">
            <v>Valve Maintenance Services EAFPSO</v>
          </cell>
          <cell r="B167" t="str">
            <v>E</v>
          </cell>
          <cell r="C167" t="str">
            <v>VAOEMF52</v>
          </cell>
          <cell r="D167" t="str">
            <v>FPSO Preventive maintenance</v>
          </cell>
          <cell r="E167" t="str">
            <v>POM02000.0020 -  - L02742/A - 1/1/03 to 12/31/03</v>
          </cell>
          <cell r="F167" t="str">
            <v>PAO John</v>
          </cell>
          <cell r="G167" t="str">
            <v>PAO</v>
          </cell>
          <cell r="H167" t="str">
            <v>MTC</v>
          </cell>
          <cell r="I167" t="str">
            <v>VOP0002</v>
          </cell>
          <cell r="J167" t="str">
            <v>TOP0003001</v>
          </cell>
          <cell r="K167" t="str">
            <v>APF50FEAXP</v>
          </cell>
          <cell r="M167" t="str">
            <v>EA Maintainance</v>
          </cell>
          <cell r="N167" t="str">
            <v>EA Maintainance</v>
          </cell>
          <cell r="O167" t="str">
            <v>EA Maintainance</v>
          </cell>
          <cell r="P167" t="str">
            <v>OPEX</v>
          </cell>
          <cell r="Q167">
            <v>0</v>
          </cell>
          <cell r="R167">
            <v>96</v>
          </cell>
          <cell r="S167">
            <v>96</v>
          </cell>
          <cell r="W167">
            <v>0</v>
          </cell>
          <cell r="X167">
            <v>100</v>
          </cell>
          <cell r="Y167">
            <v>100</v>
          </cell>
        </row>
        <row r="168">
          <cell r="A168" t="str">
            <v>Vendor Support for Mtce of PA System FPSO</v>
          </cell>
          <cell r="B168" t="str">
            <v>C</v>
          </cell>
          <cell r="C168" t="str">
            <v>VAOEPI21</v>
          </cell>
          <cell r="D168" t="str">
            <v>IT Services On EA Fpso</v>
          </cell>
          <cell r="E168" t="str">
            <v>Vendor Support for Mtce of Public Address System on EA</v>
          </cell>
          <cell r="F168" t="str">
            <v>PIO Ron</v>
          </cell>
          <cell r="G168" t="str">
            <v>PIO</v>
          </cell>
          <cell r="H168" t="str">
            <v>PIO</v>
          </cell>
          <cell r="I168" t="str">
            <v>VOP0003</v>
          </cell>
          <cell r="J168" t="str">
            <v>TOP0003001</v>
          </cell>
          <cell r="K168" t="str">
            <v>APF20FEAXP</v>
          </cell>
          <cell r="M168" t="str">
            <v>EA Production</v>
          </cell>
          <cell r="N168" t="str">
            <v>Offshore IM &amp;T operations</v>
          </cell>
          <cell r="O168" t="str">
            <v>EA Production</v>
          </cell>
          <cell r="P168" t="str">
            <v>OPEX</v>
          </cell>
          <cell r="Q168">
            <v>0</v>
          </cell>
          <cell r="R168">
            <v>30</v>
          </cell>
          <cell r="S168">
            <v>30</v>
          </cell>
          <cell r="U168">
            <v>7500</v>
          </cell>
          <cell r="V168">
            <v>7500</v>
          </cell>
          <cell r="W168">
            <v>0</v>
          </cell>
          <cell r="X168">
            <v>30</v>
          </cell>
          <cell r="Y168">
            <v>30</v>
          </cell>
        </row>
        <row r="169">
          <cell r="A169" t="str">
            <v>Vendor Support for telecoms eqpt</v>
          </cell>
          <cell r="B169" t="str">
            <v>F</v>
          </cell>
          <cell r="C169" t="str">
            <v>VAOEPI21</v>
          </cell>
          <cell r="D169" t="str">
            <v>IT Services On EA Fpso</v>
          </cell>
          <cell r="E169" t="str">
            <v>Vendor Support for repair/replacement of telecoms eqpt</v>
          </cell>
          <cell r="F169" t="str">
            <v>PIO Ron</v>
          </cell>
          <cell r="G169" t="str">
            <v>PIO</v>
          </cell>
          <cell r="H169" t="str">
            <v>PIO</v>
          </cell>
          <cell r="I169" t="str">
            <v>VOP0003</v>
          </cell>
          <cell r="J169" t="str">
            <v>TOP0003001</v>
          </cell>
          <cell r="K169" t="str">
            <v>APF20FEAXP</v>
          </cell>
          <cell r="M169" t="str">
            <v>EA Production</v>
          </cell>
          <cell r="N169" t="str">
            <v>Offshore IM &amp;T operations</v>
          </cell>
          <cell r="O169" t="str">
            <v>EA Production</v>
          </cell>
          <cell r="P169" t="str">
            <v>OPEX</v>
          </cell>
          <cell r="Q169">
            <v>0</v>
          </cell>
          <cell r="R169">
            <v>38</v>
          </cell>
          <cell r="S169">
            <v>38</v>
          </cell>
          <cell r="U169">
            <v>9500</v>
          </cell>
          <cell r="V169">
            <v>9500</v>
          </cell>
          <cell r="W169">
            <v>0</v>
          </cell>
          <cell r="X169">
            <v>38</v>
          </cell>
          <cell r="Y169">
            <v>38</v>
          </cell>
        </row>
        <row r="170">
          <cell r="A170" t="str">
            <v>Verification Integrity Engineer  - ASC Int Bodyshop</v>
          </cell>
          <cell r="B170" t="str">
            <v>B</v>
          </cell>
          <cell r="C170" t="str">
            <v>VAOEMF44</v>
          </cell>
          <cell r="D170" t="str">
            <v>FPSOSafeguarding maintenance</v>
          </cell>
          <cell r="E170" t="str">
            <v>POM02000.0073 - ASC International - L02879 - 11/1/02 to 10/31/03</v>
          </cell>
          <cell r="F170" t="str">
            <v>PAO John</v>
          </cell>
          <cell r="G170" t="str">
            <v>PAO</v>
          </cell>
          <cell r="H170" t="str">
            <v>PSO</v>
          </cell>
          <cell r="I170" t="str">
            <v>VOP0002</v>
          </cell>
          <cell r="J170" t="str">
            <v>TOP0003001</v>
          </cell>
          <cell r="K170" t="str">
            <v>APF50FEAXP</v>
          </cell>
          <cell r="M170" t="str">
            <v>EA Maintainance</v>
          </cell>
          <cell r="N170" t="str">
            <v>EA Maintainance</v>
          </cell>
          <cell r="O170" t="str">
            <v>EA Maintainance</v>
          </cell>
          <cell r="P170" t="str">
            <v>OPEX</v>
          </cell>
          <cell r="Q170">
            <v>0</v>
          </cell>
          <cell r="R170">
            <v>358</v>
          </cell>
          <cell r="S170">
            <v>358</v>
          </cell>
          <cell r="U170">
            <v>371360.66547831253</v>
          </cell>
          <cell r="V170">
            <v>371360.66547831253</v>
          </cell>
          <cell r="W170">
            <v>0</v>
          </cell>
          <cell r="X170">
            <v>371.36</v>
          </cell>
          <cell r="Y170">
            <v>371.36</v>
          </cell>
        </row>
        <row r="171">
          <cell r="A171" t="str">
            <v>Verification MS, AIMS (Wells, Pipelines)</v>
          </cell>
          <cell r="B171" t="str">
            <v>C</v>
          </cell>
          <cell r="C171" t="str">
            <v>VAOEM401</v>
          </cell>
          <cell r="D171" t="str">
            <v>Field Dev., Eng Support &amp; Mtce Engring</v>
          </cell>
          <cell r="E171" t="str">
            <v>Verification MS, AIMS (Wells, Pipelines)</v>
          </cell>
          <cell r="F171" t="str">
            <v>PAO John</v>
          </cell>
          <cell r="G171" t="str">
            <v>PAO</v>
          </cell>
          <cell r="H171" t="str">
            <v>PSO</v>
          </cell>
          <cell r="I171" t="str">
            <v>VOP0002</v>
          </cell>
          <cell r="J171" t="str">
            <v>TOP0003001</v>
          </cell>
          <cell r="K171" t="str">
            <v>APF50FEAXP</v>
          </cell>
          <cell r="M171" t="str">
            <v>EA Maintainance</v>
          </cell>
          <cell r="N171" t="str">
            <v>EA Maintainance</v>
          </cell>
          <cell r="O171" t="str">
            <v>EA Maintainance</v>
          </cell>
          <cell r="P171" t="str">
            <v>OPEX</v>
          </cell>
          <cell r="Q171">
            <v>0</v>
          </cell>
          <cell r="R171">
            <v>289</v>
          </cell>
          <cell r="S171">
            <v>289</v>
          </cell>
          <cell r="U171">
            <v>0</v>
          </cell>
          <cell r="V171">
            <v>0</v>
          </cell>
          <cell r="W171">
            <v>0</v>
          </cell>
          <cell r="X171">
            <v>289</v>
          </cell>
          <cell r="Y171">
            <v>289</v>
          </cell>
        </row>
        <row r="172">
          <cell r="A172" t="str">
            <v>Vessel Entry and Inspection</v>
          </cell>
          <cell r="B172" t="str">
            <v>G</v>
          </cell>
          <cell r="C172" t="str">
            <v>VAOEMF52</v>
          </cell>
          <cell r="D172" t="str">
            <v>FPSO Preventive maintenance</v>
          </cell>
          <cell r="E172" t="str">
            <v>Vessel entry &amp; Inspection Dec2003</v>
          </cell>
          <cell r="F172" t="str">
            <v>PAO John</v>
          </cell>
          <cell r="G172" t="str">
            <v>PAO</v>
          </cell>
          <cell r="H172" t="str">
            <v>PSO</v>
          </cell>
          <cell r="I172" t="str">
            <v>VOP0002</v>
          </cell>
          <cell r="J172" t="str">
            <v>TOP0003001</v>
          </cell>
          <cell r="K172" t="str">
            <v>APF50FEAXP</v>
          </cell>
          <cell r="M172" t="str">
            <v>EA Maintainance</v>
          </cell>
          <cell r="N172" t="str">
            <v>EA Maintainance</v>
          </cell>
          <cell r="O172" t="str">
            <v>EA Maintainance</v>
          </cell>
          <cell r="P172" t="str">
            <v>OPEX</v>
          </cell>
          <cell r="Q172">
            <v>0</v>
          </cell>
          <cell r="R172">
            <v>0</v>
          </cell>
          <cell r="S172">
            <v>0</v>
          </cell>
          <cell r="U172">
            <v>0</v>
          </cell>
          <cell r="V172">
            <v>0</v>
          </cell>
          <cell r="W172">
            <v>0</v>
          </cell>
          <cell r="X172">
            <v>261</v>
          </cell>
          <cell r="Y172">
            <v>261</v>
          </cell>
        </row>
        <row r="173">
          <cell r="A173" t="str">
            <v>Video Conferencing equipment</v>
          </cell>
          <cell r="B173" t="str">
            <v>E</v>
          </cell>
          <cell r="C173" t="str">
            <v>VMOIH201</v>
          </cell>
          <cell r="D173" t="str">
            <v>IT Equipment - General</v>
          </cell>
          <cell r="E173" t="str">
            <v>Video Conferencing equipment</v>
          </cell>
          <cell r="F173" t="str">
            <v>PIO Ron</v>
          </cell>
          <cell r="G173" t="str">
            <v>PIO</v>
          </cell>
          <cell r="H173" t="str">
            <v>PIO</v>
          </cell>
          <cell r="I173" t="str">
            <v>VOP0001</v>
          </cell>
          <cell r="J173" t="str">
            <v>C1N5809</v>
          </cell>
          <cell r="K173" t="str">
            <v>C1N58</v>
          </cell>
          <cell r="M173" t="str">
            <v>IT Equipment</v>
          </cell>
          <cell r="N173" t="str">
            <v>IT Equipment</v>
          </cell>
          <cell r="O173" t="str">
            <v>IT Equipment</v>
          </cell>
          <cell r="P173" t="str">
            <v>CAPEX</v>
          </cell>
          <cell r="Q173">
            <v>0</v>
          </cell>
          <cell r="R173">
            <v>30</v>
          </cell>
          <cell r="S173">
            <v>30</v>
          </cell>
          <cell r="V173">
            <v>0</v>
          </cell>
          <cell r="W173">
            <v>0</v>
          </cell>
          <cell r="X173">
            <v>30</v>
          </cell>
          <cell r="Y173">
            <v>30</v>
          </cell>
        </row>
        <row r="174">
          <cell r="A174" t="str">
            <v>VSAT Space Segment Rental 2003/2004</v>
          </cell>
          <cell r="B174" t="str">
            <v>D</v>
          </cell>
          <cell r="C174" t="str">
            <v>VAOEPI21</v>
          </cell>
          <cell r="D174" t="str">
            <v>IT Services On EA Fpso</v>
          </cell>
          <cell r="E174" t="str">
            <v>POM02015 - VSAT Space Segment Rental 2003/2004</v>
          </cell>
          <cell r="F174" t="str">
            <v>PIO Ron</v>
          </cell>
          <cell r="G174" t="str">
            <v>PIO</v>
          </cell>
          <cell r="H174" t="str">
            <v>PIO</v>
          </cell>
          <cell r="I174" t="str">
            <v>VOP0003</v>
          </cell>
          <cell r="J174" t="str">
            <v>TOP0003001</v>
          </cell>
          <cell r="K174" t="str">
            <v>APF20FEAXP</v>
          </cell>
          <cell r="M174" t="str">
            <v>EA Production</v>
          </cell>
          <cell r="N174" t="str">
            <v>Offshore IM &amp;T operations</v>
          </cell>
          <cell r="O174" t="str">
            <v>EA Production</v>
          </cell>
          <cell r="P174" t="str">
            <v>OPEX</v>
          </cell>
          <cell r="Q174">
            <v>0</v>
          </cell>
          <cell r="R174">
            <v>420</v>
          </cell>
          <cell r="S174">
            <v>420</v>
          </cell>
          <cell r="U174">
            <v>401000</v>
          </cell>
          <cell r="V174">
            <v>401000</v>
          </cell>
          <cell r="W174">
            <v>0</v>
          </cell>
          <cell r="X174">
            <v>420</v>
          </cell>
          <cell r="Y174">
            <v>420</v>
          </cell>
        </row>
        <row r="175">
          <cell r="A175" t="str">
            <v>Waste Management Services</v>
          </cell>
          <cell r="B175" t="str">
            <v>A</v>
          </cell>
          <cell r="C175" t="str">
            <v>VAOS0L21</v>
          </cell>
          <cell r="D175" t="str">
            <v>Waste Management Services</v>
          </cell>
          <cell r="E175" t="str">
            <v>POM02000.0023 - SPECIALITY DRILLING - S02768 - 11/1/02 to 10/31/05</v>
          </cell>
          <cell r="F175" t="str">
            <v>PAO John</v>
          </cell>
          <cell r="G175" t="str">
            <v>PAO</v>
          </cell>
          <cell r="H175" t="str">
            <v>PAO</v>
          </cell>
          <cell r="I175" t="str">
            <v>VOP0003</v>
          </cell>
          <cell r="J175" t="str">
            <v>TOP0003001</v>
          </cell>
          <cell r="K175" t="str">
            <v>APF20FEAXP</v>
          </cell>
          <cell r="M175" t="str">
            <v>EA Production</v>
          </cell>
          <cell r="N175" t="str">
            <v>EA Production</v>
          </cell>
          <cell r="O175" t="str">
            <v>EA Production</v>
          </cell>
          <cell r="P175" t="str">
            <v>OPEX</v>
          </cell>
          <cell r="Q175">
            <v>0</v>
          </cell>
          <cell r="R175">
            <v>158</v>
          </cell>
          <cell r="S175">
            <v>158</v>
          </cell>
          <cell r="T175">
            <v>495331</v>
          </cell>
          <cell r="U175">
            <v>157680</v>
          </cell>
          <cell r="V175">
            <v>157680</v>
          </cell>
          <cell r="W175">
            <v>0</v>
          </cell>
          <cell r="X175">
            <v>157.68</v>
          </cell>
          <cell r="Y175">
            <v>157.68</v>
          </cell>
        </row>
        <row r="176">
          <cell r="A176" t="str">
            <v>Work Permit/VISA FPSO Staff</v>
          </cell>
          <cell r="B176" t="str">
            <v>G</v>
          </cell>
          <cell r="C176" t="str">
            <v>VAOS0L33</v>
          </cell>
          <cell r="D176" t="str">
            <v>Air Transport Logistics</v>
          </cell>
          <cell r="E176" t="str">
            <v>Work Permit EA Staff@300/person</v>
          </cell>
          <cell r="F176" t="str">
            <v>GPO Leo</v>
          </cell>
          <cell r="G176" t="str">
            <v>GPO</v>
          </cell>
          <cell r="H176" t="str">
            <v>GPO</v>
          </cell>
          <cell r="I176" t="str">
            <v>VOP0002</v>
          </cell>
          <cell r="J176" t="str">
            <v>APF28TSULG</v>
          </cell>
          <cell r="K176" t="str">
            <v>APF28TSULG</v>
          </cell>
          <cell r="M176" t="str">
            <v>Support Operations Offshore</v>
          </cell>
          <cell r="N176" t="str">
            <v>Logistics</v>
          </cell>
          <cell r="O176" t="str">
            <v>Logistic Support</v>
          </cell>
          <cell r="P176" t="str">
            <v>OPEX</v>
          </cell>
          <cell r="Q176">
            <v>0</v>
          </cell>
          <cell r="R176">
            <v>0</v>
          </cell>
          <cell r="S176">
            <v>0</v>
          </cell>
          <cell r="V176">
            <v>0</v>
          </cell>
          <cell r="W176">
            <v>0</v>
          </cell>
          <cell r="X176">
            <v>0</v>
          </cell>
          <cell r="Y176">
            <v>0</v>
          </cell>
        </row>
        <row r="177">
          <cell r="A177" t="str">
            <v>Workover/General Wellhead Maintenance</v>
          </cell>
          <cell r="B177" t="str">
            <v>A</v>
          </cell>
          <cell r="C177" t="str">
            <v>VAOEMH36</v>
          </cell>
          <cell r="D177" t="str">
            <v>Well Preventive maintenance</v>
          </cell>
          <cell r="E177" t="str">
            <v>Workover/General Wellhead Maintenance</v>
          </cell>
          <cell r="F177" t="str">
            <v>PAO John</v>
          </cell>
          <cell r="G177" t="str">
            <v>PAO</v>
          </cell>
          <cell r="H177" t="str">
            <v>PAO</v>
          </cell>
          <cell r="I177" t="str">
            <v>VOP0002</v>
          </cell>
          <cell r="J177" t="str">
            <v>TOP0003001</v>
          </cell>
          <cell r="K177" t="str">
            <v>APH10FEAXP</v>
          </cell>
          <cell r="M177" t="str">
            <v>EA Well Services</v>
          </cell>
          <cell r="N177" t="str">
            <v>Well Maintenance</v>
          </cell>
          <cell r="O177" t="str">
            <v>Well Services</v>
          </cell>
          <cell r="P177" t="str">
            <v>OPEX</v>
          </cell>
          <cell r="Q177">
            <v>0</v>
          </cell>
          <cell r="R177">
            <v>481</v>
          </cell>
          <cell r="S177">
            <v>481</v>
          </cell>
          <cell r="V177">
            <v>0</v>
          </cell>
          <cell r="W177">
            <v>0</v>
          </cell>
          <cell r="X177">
            <v>481</v>
          </cell>
          <cell r="Y177">
            <v>481</v>
          </cell>
        </row>
        <row r="178">
          <cell r="A178" t="str">
            <v>Workshops OD</v>
          </cell>
          <cell r="B178" t="str">
            <v>D</v>
          </cell>
          <cell r="C178" t="str">
            <v>VGO0053</v>
          </cell>
          <cell r="D178" t="str">
            <v>Gen. O Heads (Office Services)</v>
          </cell>
          <cell r="E178" t="str">
            <v>Expenses charged by GM OD For entertainement etc</v>
          </cell>
          <cell r="F178" t="str">
            <v>GPO Leo</v>
          </cell>
          <cell r="G178" t="str">
            <v>GPO</v>
          </cell>
          <cell r="H178" t="str">
            <v>GPO</v>
          </cell>
          <cell r="I178" t="str">
            <v>VOP0002</v>
          </cell>
          <cell r="J178" t="str">
            <v>GPOM</v>
          </cell>
          <cell r="K178" t="str">
            <v>GPOM</v>
          </cell>
          <cell r="M178" t="str">
            <v>General Overheads Offshore</v>
          </cell>
          <cell r="N178" t="str">
            <v>Overheads</v>
          </cell>
          <cell r="O178" t="str">
            <v>OD Gen Overheads &amp; Salaries</v>
          </cell>
          <cell r="P178" t="str">
            <v>OPEX</v>
          </cell>
          <cell r="Q178">
            <v>0</v>
          </cell>
          <cell r="R178">
            <v>21</v>
          </cell>
          <cell r="S178">
            <v>21</v>
          </cell>
          <cell r="V178">
            <v>0</v>
          </cell>
          <cell r="W178">
            <v>0</v>
          </cell>
          <cell r="X178">
            <v>21</v>
          </cell>
          <cell r="Y178">
            <v>21</v>
          </cell>
        </row>
      </sheetData>
      <sheetData sheetId="1" refreshError="1">
        <row r="1">
          <cell r="A1" t="str">
            <v>Short Item</v>
          </cell>
        </row>
        <row r="2">
          <cell r="A2" t="str">
            <v>Air Transport Logistics</v>
          </cell>
          <cell r="B2" t="str">
            <v>VAOS0L33</v>
          </cell>
        </row>
        <row r="3">
          <cell r="A3" t="str">
            <v>Asset Integrity On EA FPSO</v>
          </cell>
          <cell r="B3" t="str">
            <v>VAOT0M21</v>
          </cell>
        </row>
        <row r="4">
          <cell r="A4" t="str">
            <v>Business Travel (Local)</v>
          </cell>
          <cell r="B4" t="str">
            <v>VGO0051</v>
          </cell>
        </row>
        <row r="5">
          <cell r="A5" t="str">
            <v>Business Travel (Overseas)</v>
          </cell>
          <cell r="B5" t="str">
            <v>VGO0052</v>
          </cell>
        </row>
        <row r="6">
          <cell r="A6" t="str">
            <v>Consultancy - General</v>
          </cell>
          <cell r="B6" t="str">
            <v>VGO0001</v>
          </cell>
        </row>
        <row r="7">
          <cell r="A7" t="str">
            <v>Contract Management</v>
          </cell>
          <cell r="B7" t="str">
            <v>VPOC0202</v>
          </cell>
        </row>
        <row r="8">
          <cell r="A8" t="str">
            <v>EA Asset Planning Management Systems</v>
          </cell>
          <cell r="B8" t="str">
            <v>VAOE0A11</v>
          </cell>
        </row>
        <row r="9">
          <cell r="A9" t="str">
            <v>EA Business Travel (Local)</v>
          </cell>
          <cell r="B9" t="str">
            <v>VGOE051</v>
          </cell>
        </row>
        <row r="10">
          <cell r="A10" t="str">
            <v>EA Business Travel (Overseas)</v>
          </cell>
          <cell r="B10" t="str">
            <v>VGOE052</v>
          </cell>
        </row>
        <row r="11">
          <cell r="A11" t="str">
            <v>EA Consultancy - General</v>
          </cell>
          <cell r="B11" t="str">
            <v>VGOE001</v>
          </cell>
        </row>
        <row r="12">
          <cell r="A12" t="str">
            <v>EA Entertainment</v>
          </cell>
          <cell r="B12" t="str">
            <v>VGOE083</v>
          </cell>
        </row>
        <row r="13">
          <cell r="A13" t="str">
            <v>EA Facility Design Services</v>
          </cell>
          <cell r="B13" t="str">
            <v>VAOT0C21</v>
          </cell>
        </row>
        <row r="14">
          <cell r="A14" t="str">
            <v>EA field CD Projects</v>
          </cell>
          <cell r="B14" t="str">
            <v>VPOE0301</v>
          </cell>
        </row>
        <row r="15">
          <cell r="A15" t="str">
            <v>EA Field Core Maintainance - Corrective   Unscheduled</v>
          </cell>
          <cell r="B15" t="str">
            <v>VAOEMM40</v>
          </cell>
        </row>
        <row r="16">
          <cell r="A16" t="str">
            <v>EA Field Core Maintainance - Preventive   Scheduled</v>
          </cell>
          <cell r="B16" t="str">
            <v>VAOEMM40</v>
          </cell>
        </row>
        <row r="17">
          <cell r="A17" t="str">
            <v>EA Field Core Maintainance.</v>
          </cell>
          <cell r="B17" t="str">
            <v>VAOEMM40</v>
          </cell>
        </row>
        <row r="18">
          <cell r="A18" t="str">
            <v>EA Field Extraordinary Maintenance</v>
          </cell>
          <cell r="B18" t="str">
            <v>VAOEMM40</v>
          </cell>
        </row>
        <row r="19">
          <cell r="A19" t="str">
            <v>EA Field Extraordinary Maintenance - Corrective (Unscheduled)</v>
          </cell>
          <cell r="B19" t="str">
            <v>VAOEMM40</v>
          </cell>
        </row>
        <row r="20">
          <cell r="A20" t="str">
            <v>EA Field Extraordinary Maintenance - Preventive (Scheduled)</v>
          </cell>
          <cell r="B20" t="str">
            <v>VAOEMM40</v>
          </cell>
        </row>
        <row r="21">
          <cell r="A21" t="str">
            <v>EA Field Maintenance Inspections</v>
          </cell>
          <cell r="B21" t="str">
            <v>VAOEMM40</v>
          </cell>
        </row>
        <row r="22">
          <cell r="A22" t="str">
            <v>EA Field Well Maintenance</v>
          </cell>
          <cell r="B22" t="str">
            <v>VAOEMM40</v>
          </cell>
        </row>
        <row r="23">
          <cell r="A23" t="str">
            <v>EA FPSO Chemicals &amp; Production Chemicals</v>
          </cell>
          <cell r="B23" t="str">
            <v>VAOEPO34</v>
          </cell>
        </row>
        <row r="24">
          <cell r="A24" t="str">
            <v>EA FPSO Crude Oil Export Sub-system Maintenance</v>
          </cell>
          <cell r="B24" t="str">
            <v>VAOEMM41</v>
          </cell>
        </row>
        <row r="25">
          <cell r="A25" t="str">
            <v>EA FPSO Crude Oil Transfer Package Maintenance</v>
          </cell>
          <cell r="B25" t="str">
            <v>VAOEMM41</v>
          </cell>
        </row>
        <row r="26">
          <cell r="A26" t="str">
            <v>EA FPSO Emergency Power Generation Maintenance</v>
          </cell>
          <cell r="B26" t="str">
            <v>VAOEMM41</v>
          </cell>
        </row>
        <row r="27">
          <cell r="A27" t="str">
            <v>EA FPSO Fire Water Sub-system Maintenance</v>
          </cell>
          <cell r="B27" t="str">
            <v>VAOEMM41</v>
          </cell>
        </row>
        <row r="28">
          <cell r="A28" t="str">
            <v>EA FPSO Gas Compression Package Maintenance</v>
          </cell>
          <cell r="B28" t="str">
            <v>VAOEMM41</v>
          </cell>
        </row>
        <row r="29">
          <cell r="A29" t="str">
            <v>EA FPSO Insurance</v>
          </cell>
          <cell r="B29" t="str">
            <v>VPOE0205</v>
          </cell>
        </row>
        <row r="30">
          <cell r="A30" t="str">
            <v>EA FPSO IT Equipment</v>
          </cell>
          <cell r="B30" t="str">
            <v>VMOE0201</v>
          </cell>
        </row>
        <row r="31">
          <cell r="A31" t="str">
            <v>EA FPSO Main Power Generation Maintenance</v>
          </cell>
          <cell r="B31" t="str">
            <v>VAOEMM41</v>
          </cell>
        </row>
        <row r="32">
          <cell r="A32" t="str">
            <v>EA FPSO Materials</v>
          </cell>
          <cell r="B32" t="str">
            <v>VAOEP035</v>
          </cell>
        </row>
        <row r="33">
          <cell r="A33" t="str">
            <v>EA FPSO Offshore Laboratory Services</v>
          </cell>
          <cell r="B33" t="str">
            <v>VAOEPO31</v>
          </cell>
        </row>
        <row r="34">
          <cell r="A34" t="str">
            <v>EA FPSO Process Safety &amp; Control System Maint</v>
          </cell>
          <cell r="B34" t="str">
            <v>VAOEMM41</v>
          </cell>
        </row>
        <row r="35">
          <cell r="A35" t="str">
            <v>EA General overheads</v>
          </cell>
          <cell r="B35" t="str">
            <v>VGOE053</v>
          </cell>
        </row>
        <row r="36">
          <cell r="A36" t="str">
            <v>EA HSE Operational Readiness</v>
          </cell>
          <cell r="B36" t="str">
            <v>VPOE0203</v>
          </cell>
        </row>
        <row r="37">
          <cell r="A37" t="str">
            <v>EA HSE Training - Offshore Staff</v>
          </cell>
          <cell r="B37" t="str">
            <v>VAOE0H11</v>
          </cell>
        </row>
        <row r="38">
          <cell r="A38" t="str">
            <v>EA IT Operational Readiness</v>
          </cell>
          <cell r="B38" t="str">
            <v>VPOE0202</v>
          </cell>
        </row>
        <row r="39">
          <cell r="A39" t="str">
            <v>EA Non Payroll Ben. &amp; Welf.(Exc</v>
          </cell>
          <cell r="B39" t="str">
            <v>VGOE062</v>
          </cell>
        </row>
        <row r="40">
          <cell r="A40" t="str">
            <v>EA OEM Call Off  Maintenance</v>
          </cell>
          <cell r="B40" t="str">
            <v>VAOEMM40</v>
          </cell>
        </row>
        <row r="41">
          <cell r="A41" t="str">
            <v>EA Office Supplies &amp; Stationery</v>
          </cell>
          <cell r="B41" t="str">
            <v>VGOE031</v>
          </cell>
        </row>
        <row r="42">
          <cell r="A42" t="str">
            <v>EA Offshore Laboratory Services</v>
          </cell>
          <cell r="B42" t="str">
            <v>VAOEPO31</v>
          </cell>
        </row>
        <row r="43">
          <cell r="A43" t="str">
            <v>EA Operational Readiness</v>
          </cell>
          <cell r="B43" t="str">
            <v>VPOE0201</v>
          </cell>
        </row>
        <row r="44">
          <cell r="A44" t="str">
            <v>EA Other Staff costs</v>
          </cell>
          <cell r="B44" t="str">
            <v>VGOE041</v>
          </cell>
        </row>
        <row r="45">
          <cell r="A45" t="str">
            <v>EA Recruitment Cost Of Expat Staf</v>
          </cell>
          <cell r="B45" t="str">
            <v>VGOE071</v>
          </cell>
        </row>
        <row r="46">
          <cell r="A46" t="str">
            <v xml:space="preserve">EA Related Training </v>
          </cell>
          <cell r="B46" t="str">
            <v>VAOE0H12</v>
          </cell>
        </row>
        <row r="47">
          <cell r="A47" t="str">
            <v>EA Resid.Accom.(Inc.Tel.)Onshore</v>
          </cell>
          <cell r="B47" t="str">
            <v>VGOE061</v>
          </cell>
        </row>
        <row r="48">
          <cell r="A48" t="str">
            <v>EA Staff IT &amp; Tel. Costs</v>
          </cell>
          <cell r="B48" t="str">
            <v>VGOE081</v>
          </cell>
        </row>
        <row r="49">
          <cell r="A49" t="str">
            <v>EA Underwater Consultancy  Inspections  Repairs</v>
          </cell>
          <cell r="B49" t="str">
            <v>VAOEMM40</v>
          </cell>
        </row>
        <row r="50">
          <cell r="A50" t="str">
            <v>Field Dev., Eng Support &amp; Mtce Engring</v>
          </cell>
          <cell r="B50" t="str">
            <v>VAOEM401</v>
          </cell>
        </row>
        <row r="51">
          <cell r="A51" t="str">
            <v>Finance Systems Ops Readiness</v>
          </cell>
          <cell r="B51" t="str">
            <v>VPOCF201</v>
          </cell>
        </row>
        <row r="52">
          <cell r="A52" t="str">
            <v>Finance Systems Recurr Expend</v>
          </cell>
          <cell r="B52" t="str">
            <v>VAOCFF21</v>
          </cell>
        </row>
        <row r="53">
          <cell r="A53" t="str">
            <v>Flare Control Ignition Equipt</v>
          </cell>
          <cell r="B53" t="str">
            <v>VAOE0M41</v>
          </cell>
        </row>
        <row r="54">
          <cell r="A54" t="str">
            <v>FPSO Breakdown Corrective maintenance</v>
          </cell>
          <cell r="B54" t="str">
            <v>VAOEMF56</v>
          </cell>
        </row>
        <row r="55">
          <cell r="A55" t="str">
            <v>FPSO Condition monitoring</v>
          </cell>
          <cell r="B55" t="str">
            <v>VAOEMF70</v>
          </cell>
        </row>
        <row r="56">
          <cell r="A56" t="str">
            <v>FPSO Improvement maintenance</v>
          </cell>
          <cell r="B56" t="str">
            <v>VAOEMF58</v>
          </cell>
        </row>
        <row r="57">
          <cell r="A57" t="str">
            <v>FPSO Inspections</v>
          </cell>
          <cell r="B57" t="str">
            <v>VAOEMF65</v>
          </cell>
        </row>
        <row r="58">
          <cell r="A58" t="str">
            <v>FPSO operations/first line maintenance</v>
          </cell>
          <cell r="B58" t="str">
            <v>VAOEMF26</v>
          </cell>
        </row>
        <row r="59">
          <cell r="A59" t="str">
            <v>FPSO Planned corrective maintenance</v>
          </cell>
          <cell r="B59" t="str">
            <v>VAOEMF54</v>
          </cell>
        </row>
        <row r="60">
          <cell r="A60" t="str">
            <v>FPSO Preventive maintenance</v>
          </cell>
          <cell r="B60" t="str">
            <v>VAOEMF52</v>
          </cell>
        </row>
        <row r="61">
          <cell r="A61" t="str">
            <v>FPSO Structural maintenance</v>
          </cell>
          <cell r="B61" t="str">
            <v>VAOEMF57</v>
          </cell>
        </row>
        <row r="62">
          <cell r="A62" t="str">
            <v>FPSOSafeguarding maintenance</v>
          </cell>
          <cell r="B62" t="str">
            <v>VAOEMF44</v>
          </cell>
        </row>
        <row r="63">
          <cell r="A63" t="str">
            <v>Furn. storage racks &amp; off.fu</v>
          </cell>
          <cell r="B63" t="str">
            <v>VMOSP201</v>
          </cell>
        </row>
        <row r="64">
          <cell r="A64" t="str">
            <v>Gen. O Heads (Office Services)</v>
          </cell>
          <cell r="B64" t="str">
            <v>VGO0053</v>
          </cell>
        </row>
        <row r="65">
          <cell r="A65" t="str">
            <v>HSE Equipment</v>
          </cell>
          <cell r="B65" t="str">
            <v>VMO0004</v>
          </cell>
        </row>
        <row r="66">
          <cell r="A66" t="str">
            <v xml:space="preserve">HSE equipment FPSO </v>
          </cell>
          <cell r="B66" t="str">
            <v>VMO0003</v>
          </cell>
        </row>
        <row r="67">
          <cell r="A67" t="str">
            <v>HSE Operational Readiness</v>
          </cell>
          <cell r="B67" t="str">
            <v>VPOH0201</v>
          </cell>
        </row>
        <row r="68">
          <cell r="A68" t="str">
            <v>IM &amp;T Operational Readiness</v>
          </cell>
          <cell r="B68" t="str">
            <v>VPOI0201</v>
          </cell>
        </row>
        <row r="69">
          <cell r="A69" t="str">
            <v>IT Equipment - General</v>
          </cell>
          <cell r="B69" t="str">
            <v>VMOIH201</v>
          </cell>
        </row>
        <row r="70">
          <cell r="A70" t="str">
            <v>IT Services On EA Fpso</v>
          </cell>
          <cell r="B70" t="str">
            <v>VAOEPI21</v>
          </cell>
        </row>
        <row r="71">
          <cell r="A71" t="str">
            <v>Land Transport Logistics</v>
          </cell>
          <cell r="B71" t="str">
            <v>VAOS0L32</v>
          </cell>
        </row>
        <row r="72">
          <cell r="A72" t="str">
            <v>Library &amp; Archive Services</v>
          </cell>
          <cell r="B72" t="str">
            <v>VAOI0I21</v>
          </cell>
        </row>
        <row r="73">
          <cell r="A73" t="str">
            <v>Logistics Operational Readiness</v>
          </cell>
          <cell r="B73" t="str">
            <v>VPOSL201</v>
          </cell>
        </row>
        <row r="74">
          <cell r="A74" t="str">
            <v>Maintenance Engineering &amp; Management System</v>
          </cell>
          <cell r="B74" t="str">
            <v>VAOE0M11</v>
          </cell>
        </row>
        <row r="75">
          <cell r="A75" t="str">
            <v>Marine Cargo Handling Services - EA</v>
          </cell>
          <cell r="B75" t="str">
            <v>VAOEPL23</v>
          </cell>
        </row>
        <row r="76">
          <cell r="A76" t="str">
            <v>Marine Operations - EA</v>
          </cell>
          <cell r="B76" t="str">
            <v>VAOEPL22</v>
          </cell>
        </row>
        <row r="77">
          <cell r="A77" t="str">
            <v>Marine Transport Logistics</v>
          </cell>
          <cell r="B77" t="str">
            <v>VAOS0L31</v>
          </cell>
        </row>
        <row r="78">
          <cell r="A78" t="str">
            <v>Non Payroll Ben. &amp; Welf.(Exc</v>
          </cell>
          <cell r="B78" t="str">
            <v>VGO0062</v>
          </cell>
        </row>
        <row r="79">
          <cell r="A79" t="str">
            <v>OD Entertainment</v>
          </cell>
          <cell r="B79" t="str">
            <v>VGO0083</v>
          </cell>
        </row>
        <row r="80">
          <cell r="A80" t="str">
            <v>Office Furn Equipment Purchase</v>
          </cell>
          <cell r="B80" t="str">
            <v>VGO0054</v>
          </cell>
        </row>
        <row r="81">
          <cell r="A81" t="str">
            <v>Office furniture</v>
          </cell>
          <cell r="B81" t="str">
            <v>VMO0002</v>
          </cell>
        </row>
        <row r="82">
          <cell r="A82" t="str">
            <v>Office Space Rent</v>
          </cell>
          <cell r="B82" t="str">
            <v>VGO0042</v>
          </cell>
        </row>
        <row r="83">
          <cell r="A83" t="str">
            <v>Office Supplies &amp; Stationery</v>
          </cell>
          <cell r="B83" t="str">
            <v>VGO0031</v>
          </cell>
        </row>
        <row r="84">
          <cell r="A84" t="str">
            <v>Offshore - Contract Staff Salary</v>
          </cell>
          <cell r="B84" t="str">
            <v>VGOE022</v>
          </cell>
        </row>
        <row r="85">
          <cell r="A85" t="str">
            <v>Offshore Gen Ops Readiness</v>
          </cell>
          <cell r="B85" t="str">
            <v>VPO00201</v>
          </cell>
        </row>
        <row r="86">
          <cell r="A86" t="str">
            <v>Offshore HSE Operations</v>
          </cell>
          <cell r="B86" t="str">
            <v>VAOH0O00</v>
          </cell>
        </row>
        <row r="87">
          <cell r="A87" t="str">
            <v>Offshore IT Services General</v>
          </cell>
          <cell r="B87" t="str">
            <v>VAOI0I23</v>
          </cell>
        </row>
        <row r="88">
          <cell r="A88" t="str">
            <v>Offshore Staff - EA Payroll salary</v>
          </cell>
          <cell r="B88" t="str">
            <v>VGOE012</v>
          </cell>
        </row>
        <row r="89">
          <cell r="A89" t="str">
            <v>Offshore Telecoms Equipment</v>
          </cell>
          <cell r="B89" t="str">
            <v>VMOIH203</v>
          </cell>
        </row>
        <row r="90">
          <cell r="A90" t="str">
            <v>Offshore Telecoms Services</v>
          </cell>
          <cell r="B90" t="str">
            <v>VAOI0I22</v>
          </cell>
        </row>
        <row r="91">
          <cell r="A91" t="str">
            <v>Offshore Telecoms Test Equipt</v>
          </cell>
          <cell r="B91" t="str">
            <v>VMOIH202</v>
          </cell>
        </row>
        <row r="92">
          <cell r="A92" t="str">
            <v>OGGS  Asset Planning Management Systems</v>
          </cell>
          <cell r="B92" t="str">
            <v>VAOTGA11</v>
          </cell>
        </row>
        <row r="93">
          <cell r="A93" t="str">
            <v>OGGS  Operations</v>
          </cell>
          <cell r="B93" t="str">
            <v>VAOTGA12</v>
          </cell>
        </row>
        <row r="94">
          <cell r="A94" t="str">
            <v xml:space="preserve">Onshore Staff - Contract Staff </v>
          </cell>
          <cell r="B94" t="str">
            <v>VGO0021</v>
          </cell>
        </row>
        <row r="95">
          <cell r="A95" t="str">
            <v>Onshore Staff - EA Contract Staff Salary</v>
          </cell>
          <cell r="B95" t="str">
            <v>VGOE021</v>
          </cell>
        </row>
        <row r="96">
          <cell r="A96" t="str">
            <v>Onshore Staff - EA Payroll Salary</v>
          </cell>
          <cell r="B96" t="str">
            <v>VGOE011</v>
          </cell>
        </row>
        <row r="97">
          <cell r="A97" t="str">
            <v>Onshore Staff - Payroll Salary</v>
          </cell>
          <cell r="B97" t="str">
            <v>VGO0011</v>
          </cell>
        </row>
        <row r="98">
          <cell r="A98" t="str">
            <v>Operate EA FPSO</v>
          </cell>
          <cell r="B98" t="str">
            <v>VAOEPO30</v>
          </cell>
        </row>
        <row r="99">
          <cell r="A99" t="str">
            <v>Other equipment (FPSO &amp; OGGS)</v>
          </cell>
          <cell r="B99" t="str">
            <v>VMO0001</v>
          </cell>
        </row>
        <row r="100">
          <cell r="A100" t="str">
            <v>Other Staff Costs - General</v>
          </cell>
          <cell r="B100" t="str">
            <v>VGO0041</v>
          </cell>
        </row>
        <row r="101">
          <cell r="A101" t="str">
            <v>Platform Support - Catering &amp; Housekeeping</v>
          </cell>
          <cell r="B101" t="str">
            <v>VAOEPH31</v>
          </cell>
        </row>
        <row r="102">
          <cell r="A102" t="str">
            <v>Platform Support - Diesel</v>
          </cell>
          <cell r="B102" t="str">
            <v>VAOEPO32</v>
          </cell>
        </row>
        <row r="103">
          <cell r="A103" t="str">
            <v>Platform Support - Lifting &amp; Deck Mgmnt Serv</v>
          </cell>
          <cell r="B103" t="str">
            <v>VAOEPL21</v>
          </cell>
        </row>
        <row r="104">
          <cell r="A104" t="str">
            <v>Platform Support - Utilities</v>
          </cell>
          <cell r="B104" t="str">
            <v>VAOEPO33</v>
          </cell>
        </row>
        <row r="105">
          <cell r="A105" t="str">
            <v>Recruitment Cost Of Expat Staf</v>
          </cell>
          <cell r="B105" t="str">
            <v>VGO0071</v>
          </cell>
        </row>
        <row r="106">
          <cell r="A106" t="str">
            <v>Repair of Office IT Equipment</v>
          </cell>
          <cell r="B106" t="str">
            <v>VGO0082</v>
          </cell>
        </row>
        <row r="107">
          <cell r="A107" t="str">
            <v>Resid.Accom.(Inc.Tel.)Onshore</v>
          </cell>
          <cell r="B107" t="str">
            <v>VGO0061</v>
          </cell>
        </row>
        <row r="108">
          <cell r="A108" t="str">
            <v>SAP Implementation</v>
          </cell>
          <cell r="B108" t="str">
            <v>VPOC0201</v>
          </cell>
        </row>
        <row r="109">
          <cell r="A109" t="str">
            <v>Security costs</v>
          </cell>
          <cell r="B109" t="str">
            <v>VPOE0204</v>
          </cell>
        </row>
        <row r="110">
          <cell r="A110" t="str">
            <v>Staff Costs - General</v>
          </cell>
          <cell r="B110" t="str">
            <v>VGO0050</v>
          </cell>
        </row>
        <row r="111">
          <cell r="A111" t="str">
            <v>Staff IT &amp; Tel. Costs</v>
          </cell>
          <cell r="B111" t="str">
            <v>VGO0081</v>
          </cell>
        </row>
        <row r="112">
          <cell r="A112" t="str">
            <v>Supply Base</v>
          </cell>
          <cell r="B112" t="str">
            <v>VAOS0P40</v>
          </cell>
        </row>
        <row r="113">
          <cell r="A113" t="str">
            <v>Supply Base Annual Lease</v>
          </cell>
          <cell r="B113" t="str">
            <v>VAOS0P41</v>
          </cell>
        </row>
        <row r="114">
          <cell r="A114" t="str">
            <v>Supply Base Furn. storage racks &amp; off.fu</v>
          </cell>
          <cell r="B114" t="str">
            <v>VMOSP201</v>
          </cell>
        </row>
        <row r="115">
          <cell r="A115" t="str">
            <v>Supply Base Operating Cost</v>
          </cell>
          <cell r="B115" t="str">
            <v>VAOS0P42</v>
          </cell>
        </row>
        <row r="116">
          <cell r="A116" t="str">
            <v>Supply boats</v>
          </cell>
          <cell r="B116" t="str">
            <v>VMOSL201</v>
          </cell>
        </row>
        <row r="117">
          <cell r="A117" t="str">
            <v>Training - Onshore Staff</v>
          </cell>
          <cell r="B117" t="str">
            <v>VAO00H11</v>
          </cell>
        </row>
        <row r="118">
          <cell r="A118" t="str">
            <v>Vehicles</v>
          </cell>
          <cell r="B118" t="str">
            <v>VMO0005</v>
          </cell>
        </row>
        <row r="119">
          <cell r="A119" t="str">
            <v>Waste Management Services</v>
          </cell>
          <cell r="B119" t="str">
            <v>VAOS0L21</v>
          </cell>
        </row>
        <row r="120">
          <cell r="A120" t="str">
            <v>Well Corrective maintenance</v>
          </cell>
          <cell r="B120" t="str">
            <v>VAOEMH22</v>
          </cell>
        </row>
        <row r="121">
          <cell r="A121" t="str">
            <v>Well head maintenance</v>
          </cell>
          <cell r="B121" t="str">
            <v>VAOEMH10</v>
          </cell>
        </row>
        <row r="122">
          <cell r="A122" t="str">
            <v>Well head repairs</v>
          </cell>
          <cell r="B122" t="str">
            <v>VAOEMH32</v>
          </cell>
        </row>
        <row r="123">
          <cell r="A123" t="str">
            <v>Well Improvement maintenance</v>
          </cell>
          <cell r="B123" t="str">
            <v>VAOEMH50</v>
          </cell>
        </row>
        <row r="124">
          <cell r="A124" t="str">
            <v>Well Preventive maintenance</v>
          </cell>
          <cell r="B124" t="str">
            <v>VAOEMH36</v>
          </cell>
        </row>
        <row r="125">
          <cell r="A125" t="str">
            <v>Well Safeguarding maintenance</v>
          </cell>
          <cell r="B125" t="str">
            <v>VAOEMH44</v>
          </cell>
        </row>
      </sheetData>
      <sheetData sheetId="2">
        <row r="1">
          <cell r="A1" t="str">
            <v>Short Item</v>
          </cell>
        </row>
      </sheetData>
      <sheetData sheetId="3">
        <row r="1">
          <cell r="A1" t="str">
            <v>Short Item</v>
          </cell>
        </row>
      </sheetData>
      <sheetData sheetId="4">
        <row r="1">
          <cell r="A1" t="str">
            <v>Short Item</v>
          </cell>
        </row>
      </sheetData>
      <sheetData sheetId="5">
        <row r="1">
          <cell r="A1" t="str">
            <v>Short Item</v>
          </cell>
        </row>
      </sheetData>
      <sheetData sheetId="6">
        <row r="1">
          <cell r="A1" t="str">
            <v>Short Item</v>
          </cell>
        </row>
      </sheetData>
      <sheetData sheetId="7">
        <row r="1">
          <cell r="A1" t="str">
            <v>Short Item</v>
          </cell>
        </row>
      </sheetData>
      <sheetData sheetId="8">
        <row r="1">
          <cell r="A1" t="str">
            <v>Short Item</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ow r="1">
          <cell r="A1" t="str">
            <v>Short Item</v>
          </cell>
        </row>
      </sheetData>
      <sheetData sheetId="32">
        <row r="1">
          <cell r="A1" t="str">
            <v>Short Item</v>
          </cell>
        </row>
      </sheetData>
      <sheetData sheetId="33">
        <row r="1">
          <cell r="A1" t="str">
            <v>Short Item</v>
          </cell>
        </row>
      </sheetData>
      <sheetData sheetId="34">
        <row r="1">
          <cell r="A1" t="str">
            <v>Short Item</v>
          </cell>
        </row>
      </sheetData>
      <sheetData sheetId="35">
        <row r="1">
          <cell r="A1" t="str">
            <v>Short Item</v>
          </cell>
        </row>
      </sheetData>
      <sheetData sheetId="36">
        <row r="1">
          <cell r="A1" t="str">
            <v>Short Item</v>
          </cell>
        </row>
      </sheetData>
      <sheetData sheetId="37">
        <row r="1">
          <cell r="A1" t="str">
            <v>Short Item</v>
          </cell>
        </row>
      </sheetData>
      <sheetData sheetId="38">
        <row r="1">
          <cell r="A1" t="str">
            <v>Short Item</v>
          </cell>
        </row>
      </sheetData>
      <sheetData sheetId="39">
        <row r="1">
          <cell r="A1" t="str">
            <v>Short Item</v>
          </cell>
        </row>
      </sheetData>
      <sheetData sheetId="40">
        <row r="1">
          <cell r="A1" t="str">
            <v>Short Item</v>
          </cell>
        </row>
      </sheetData>
      <sheetData sheetId="41">
        <row r="1">
          <cell r="A1" t="str">
            <v>Short Item</v>
          </cell>
        </row>
      </sheetData>
      <sheetData sheetId="42">
        <row r="1">
          <cell r="A1" t="str">
            <v>Short Item</v>
          </cell>
        </row>
      </sheetData>
      <sheetData sheetId="43">
        <row r="1">
          <cell r="A1" t="str">
            <v>Short Item</v>
          </cell>
        </row>
      </sheetData>
      <sheetData sheetId="44">
        <row r="1">
          <cell r="A1" t="str">
            <v>Short Item</v>
          </cell>
        </row>
      </sheetData>
      <sheetData sheetId="45">
        <row r="1">
          <cell r="A1" t="str">
            <v>Short Item</v>
          </cell>
        </row>
      </sheetData>
      <sheetData sheetId="46">
        <row r="1">
          <cell r="A1" t="str">
            <v>Short Item</v>
          </cell>
        </row>
      </sheetData>
      <sheetData sheetId="47">
        <row r="1">
          <cell r="A1" t="str">
            <v>Short Item</v>
          </cell>
        </row>
      </sheetData>
      <sheetData sheetId="48">
        <row r="1">
          <cell r="A1" t="str">
            <v>Short Item</v>
          </cell>
        </row>
      </sheetData>
      <sheetData sheetId="49">
        <row r="1">
          <cell r="A1" t="str">
            <v>Short Item</v>
          </cell>
        </row>
      </sheetData>
      <sheetData sheetId="50">
        <row r="1">
          <cell r="A1" t="str">
            <v>Short Item</v>
          </cell>
        </row>
      </sheetData>
      <sheetData sheetId="51">
        <row r="1">
          <cell r="A1" t="str">
            <v>Short Item</v>
          </cell>
        </row>
      </sheetData>
      <sheetData sheetId="52">
        <row r="1">
          <cell r="A1" t="str">
            <v>Short Item</v>
          </cell>
        </row>
      </sheetData>
      <sheetData sheetId="53">
        <row r="1">
          <cell r="A1" t="str">
            <v>Short Item</v>
          </cell>
        </row>
      </sheetData>
      <sheetData sheetId="54">
        <row r="1">
          <cell r="A1" t="str">
            <v>Short Item</v>
          </cell>
        </row>
      </sheetData>
      <sheetData sheetId="55">
        <row r="1">
          <cell r="A1" t="str">
            <v>Short Item</v>
          </cell>
        </row>
      </sheetData>
      <sheetData sheetId="56">
        <row r="1">
          <cell r="A1" t="str">
            <v>Short Item</v>
          </cell>
        </row>
      </sheetData>
      <sheetData sheetId="57">
        <row r="1">
          <cell r="A1" t="str">
            <v>Short Item</v>
          </cell>
        </row>
      </sheetData>
      <sheetData sheetId="58">
        <row r="1">
          <cell r="A1" t="str">
            <v>Short Item</v>
          </cell>
        </row>
      </sheetData>
      <sheetData sheetId="59">
        <row r="1">
          <cell r="A1" t="str">
            <v>Short Item</v>
          </cell>
        </row>
      </sheetData>
      <sheetData sheetId="60">
        <row r="1">
          <cell r="A1" t="str">
            <v>Short Item</v>
          </cell>
        </row>
      </sheetData>
      <sheetData sheetId="61">
        <row r="1">
          <cell r="A1" t="str">
            <v>Short Item</v>
          </cell>
        </row>
      </sheetData>
      <sheetData sheetId="62">
        <row r="1">
          <cell r="A1" t="str">
            <v>Short Item</v>
          </cell>
        </row>
      </sheetData>
      <sheetData sheetId="63">
        <row r="1">
          <cell r="A1" t="str">
            <v>Short Item</v>
          </cell>
        </row>
      </sheetData>
      <sheetData sheetId="64">
        <row r="1">
          <cell r="A1" t="str">
            <v>Short Item</v>
          </cell>
        </row>
      </sheetData>
      <sheetData sheetId="65" refreshError="1"/>
      <sheetData sheetId="66">
        <row r="1">
          <cell r="A1" t="str">
            <v>Short Item</v>
          </cell>
        </row>
      </sheetData>
      <sheetData sheetId="67">
        <row r="1">
          <cell r="A1" t="str">
            <v>Short Item</v>
          </cell>
        </row>
      </sheetData>
      <sheetData sheetId="68">
        <row r="1">
          <cell r="A1" t="str">
            <v>Short Item</v>
          </cell>
        </row>
      </sheetData>
      <sheetData sheetId="69">
        <row r="1">
          <cell r="A1" t="str">
            <v>Short Item</v>
          </cell>
        </row>
      </sheetData>
      <sheetData sheetId="70">
        <row r="1">
          <cell r="A1" t="str">
            <v>Short Item</v>
          </cell>
        </row>
      </sheetData>
      <sheetData sheetId="71">
        <row r="1">
          <cell r="A1" t="str">
            <v>Short Item</v>
          </cell>
        </row>
      </sheetData>
      <sheetData sheetId="72">
        <row r="1">
          <cell r="A1" t="str">
            <v>Short Item</v>
          </cell>
        </row>
      </sheetData>
      <sheetData sheetId="73">
        <row r="1">
          <cell r="A1" t="str">
            <v>Short Item</v>
          </cell>
        </row>
      </sheetData>
      <sheetData sheetId="74">
        <row r="1">
          <cell r="A1" t="str">
            <v>Short Item</v>
          </cell>
        </row>
      </sheetData>
      <sheetData sheetId="75">
        <row r="1">
          <cell r="A1" t="str">
            <v>Short Item</v>
          </cell>
        </row>
      </sheetData>
      <sheetData sheetId="76">
        <row r="1">
          <cell r="A1" t="str">
            <v>Short Item</v>
          </cell>
        </row>
      </sheetData>
      <sheetData sheetId="77">
        <row r="1">
          <cell r="A1" t="str">
            <v>Short Item</v>
          </cell>
        </row>
      </sheetData>
      <sheetData sheetId="78">
        <row r="1">
          <cell r="A1" t="str">
            <v>Short Item</v>
          </cell>
        </row>
      </sheetData>
      <sheetData sheetId="79">
        <row r="1">
          <cell r="A1" t="str">
            <v>Short Item</v>
          </cell>
        </row>
      </sheetData>
      <sheetData sheetId="80">
        <row r="1">
          <cell r="A1" t="str">
            <v>Short Item</v>
          </cell>
        </row>
      </sheetData>
      <sheetData sheetId="81">
        <row r="1">
          <cell r="A1" t="str">
            <v>Short Item</v>
          </cell>
        </row>
      </sheetData>
      <sheetData sheetId="82">
        <row r="1">
          <cell r="A1" t="str">
            <v>Short Item</v>
          </cell>
        </row>
      </sheetData>
      <sheetData sheetId="83">
        <row r="1">
          <cell r="A1" t="str">
            <v>Short Item</v>
          </cell>
        </row>
      </sheetData>
      <sheetData sheetId="84">
        <row r="1">
          <cell r="A1" t="str">
            <v>Short Item</v>
          </cell>
        </row>
      </sheetData>
      <sheetData sheetId="85">
        <row r="1">
          <cell r="A1" t="str">
            <v>Short Item</v>
          </cell>
        </row>
      </sheetData>
      <sheetData sheetId="86">
        <row r="1">
          <cell r="A1" t="str">
            <v>Short Item</v>
          </cell>
        </row>
      </sheetData>
      <sheetData sheetId="87">
        <row r="1">
          <cell r="A1" t="str">
            <v>Short Item</v>
          </cell>
        </row>
      </sheetData>
      <sheetData sheetId="88">
        <row r="1">
          <cell r="A1" t="str">
            <v>Short Item</v>
          </cell>
        </row>
      </sheetData>
      <sheetData sheetId="89">
        <row r="1">
          <cell r="A1" t="str">
            <v>Short Item</v>
          </cell>
        </row>
      </sheetData>
      <sheetData sheetId="90">
        <row r="1">
          <cell r="A1" t="str">
            <v>Short Item</v>
          </cell>
        </row>
      </sheetData>
      <sheetData sheetId="91">
        <row r="1">
          <cell r="A1" t="str">
            <v>Short Item</v>
          </cell>
        </row>
      </sheetData>
      <sheetData sheetId="92">
        <row r="1">
          <cell r="A1" t="str">
            <v>Short Item</v>
          </cell>
        </row>
      </sheetData>
      <sheetData sheetId="93">
        <row r="1">
          <cell r="A1" t="str">
            <v>Short Item</v>
          </cell>
        </row>
      </sheetData>
      <sheetData sheetId="94">
        <row r="1">
          <cell r="A1" t="str">
            <v>Short Item</v>
          </cell>
        </row>
      </sheetData>
      <sheetData sheetId="95">
        <row r="1">
          <cell r="A1" t="str">
            <v>Short Item</v>
          </cell>
        </row>
      </sheetData>
      <sheetData sheetId="96">
        <row r="1">
          <cell r="A1" t="str">
            <v>Short Item</v>
          </cell>
        </row>
      </sheetData>
      <sheetData sheetId="97">
        <row r="1">
          <cell r="A1" t="str">
            <v>Short Item</v>
          </cell>
        </row>
      </sheetData>
      <sheetData sheetId="98">
        <row r="1">
          <cell r="A1" t="str">
            <v>Short Item</v>
          </cell>
        </row>
      </sheetData>
      <sheetData sheetId="99">
        <row r="1">
          <cell r="A1" t="str">
            <v>Short Item</v>
          </cell>
        </row>
      </sheetData>
      <sheetData sheetId="100">
        <row r="1">
          <cell r="A1" t="str">
            <v>Short Item</v>
          </cell>
        </row>
      </sheetData>
      <sheetData sheetId="101">
        <row r="1">
          <cell r="A1" t="str">
            <v>Short Item</v>
          </cell>
        </row>
      </sheetData>
      <sheetData sheetId="102" refreshError="1"/>
      <sheetData sheetId="103" refreshError="1"/>
      <sheetData sheetId="104">
        <row r="1">
          <cell r="A1" t="str">
            <v>Short Item</v>
          </cell>
        </row>
      </sheetData>
      <sheetData sheetId="105">
        <row r="1">
          <cell r="A1" t="str">
            <v>Short Item</v>
          </cell>
        </row>
      </sheetData>
      <sheetData sheetId="106">
        <row r="1">
          <cell r="A1" t="str">
            <v>Short Item</v>
          </cell>
        </row>
      </sheetData>
      <sheetData sheetId="107">
        <row r="1">
          <cell r="A1" t="str">
            <v>Short Item</v>
          </cell>
        </row>
      </sheetData>
      <sheetData sheetId="108">
        <row r="1">
          <cell r="A1" t="str">
            <v>Short Item</v>
          </cell>
        </row>
      </sheetData>
      <sheetData sheetId="109">
        <row r="1">
          <cell r="A1" t="str">
            <v>Short Item</v>
          </cell>
        </row>
      </sheetData>
      <sheetData sheetId="110">
        <row r="1">
          <cell r="A1" t="str">
            <v>Short Item</v>
          </cell>
        </row>
      </sheetData>
      <sheetData sheetId="111">
        <row r="1">
          <cell r="A1" t="str">
            <v>Short Item</v>
          </cell>
        </row>
      </sheetData>
      <sheetData sheetId="112">
        <row r="1">
          <cell r="A1" t="str">
            <v>Short Item</v>
          </cell>
        </row>
      </sheetData>
      <sheetData sheetId="113">
        <row r="1">
          <cell r="A1" t="str">
            <v>Short Item</v>
          </cell>
        </row>
      </sheetData>
      <sheetData sheetId="114">
        <row r="1">
          <cell r="A1" t="str">
            <v>Short Item</v>
          </cell>
        </row>
      </sheetData>
      <sheetData sheetId="115">
        <row r="1">
          <cell r="A1" t="str">
            <v>Short Item</v>
          </cell>
        </row>
      </sheetData>
      <sheetData sheetId="116">
        <row r="1">
          <cell r="A1" t="str">
            <v>Short Item</v>
          </cell>
        </row>
      </sheetData>
      <sheetData sheetId="117">
        <row r="1">
          <cell r="A1" t="str">
            <v>Short Item</v>
          </cell>
        </row>
      </sheetData>
      <sheetData sheetId="118">
        <row r="1">
          <cell r="A1" t="str">
            <v>Short Item</v>
          </cell>
        </row>
      </sheetData>
      <sheetData sheetId="119">
        <row r="1">
          <cell r="A1" t="str">
            <v>Short Item</v>
          </cell>
        </row>
      </sheetData>
      <sheetData sheetId="120">
        <row r="1">
          <cell r="A1" t="str">
            <v>Short Item</v>
          </cell>
        </row>
      </sheetData>
      <sheetData sheetId="121">
        <row r="1">
          <cell r="A1" t="str">
            <v>Short Item</v>
          </cell>
        </row>
      </sheetData>
      <sheetData sheetId="122">
        <row r="1">
          <cell r="A1" t="str">
            <v>Short Item</v>
          </cell>
        </row>
      </sheetData>
      <sheetData sheetId="123">
        <row r="1">
          <cell r="A1" t="str">
            <v>Short Item</v>
          </cell>
        </row>
      </sheetData>
      <sheetData sheetId="124">
        <row r="1">
          <cell r="A1" t="str">
            <v>Short Item</v>
          </cell>
        </row>
      </sheetData>
      <sheetData sheetId="125">
        <row r="1">
          <cell r="A1" t="str">
            <v>Short Item</v>
          </cell>
        </row>
      </sheetData>
      <sheetData sheetId="126">
        <row r="1">
          <cell r="A1" t="str">
            <v>Short Item</v>
          </cell>
        </row>
      </sheetData>
      <sheetData sheetId="127">
        <row r="1">
          <cell r="A1" t="str">
            <v>Short Item</v>
          </cell>
        </row>
      </sheetData>
      <sheetData sheetId="128">
        <row r="1">
          <cell r="A1" t="str">
            <v>Short Item</v>
          </cell>
        </row>
      </sheetData>
      <sheetData sheetId="129">
        <row r="1">
          <cell r="A1" t="str">
            <v>Short Item</v>
          </cell>
        </row>
      </sheetData>
      <sheetData sheetId="130">
        <row r="1">
          <cell r="A1" t="str">
            <v>Short Item</v>
          </cell>
        </row>
      </sheetData>
      <sheetData sheetId="131">
        <row r="1">
          <cell r="A1" t="str">
            <v>Short Item</v>
          </cell>
        </row>
      </sheetData>
      <sheetData sheetId="132">
        <row r="1">
          <cell r="A1" t="str">
            <v>Short Item</v>
          </cell>
        </row>
      </sheetData>
      <sheetData sheetId="133">
        <row r="1">
          <cell r="A1" t="str">
            <v>Short Item</v>
          </cell>
        </row>
      </sheetData>
      <sheetData sheetId="134">
        <row r="1">
          <cell r="A1" t="str">
            <v>Short Item</v>
          </cell>
        </row>
      </sheetData>
      <sheetData sheetId="135">
        <row r="1">
          <cell r="A1" t="str">
            <v>Short Item</v>
          </cell>
        </row>
      </sheetData>
      <sheetData sheetId="136">
        <row r="1">
          <cell r="A1" t="str">
            <v>Short Item</v>
          </cell>
        </row>
      </sheetData>
      <sheetData sheetId="137">
        <row r="1">
          <cell r="A1" t="str">
            <v>Short Item</v>
          </cell>
        </row>
      </sheetData>
      <sheetData sheetId="138">
        <row r="1">
          <cell r="A1" t="str">
            <v>Short Item</v>
          </cell>
        </row>
      </sheetData>
      <sheetData sheetId="139">
        <row r="1">
          <cell r="A1" t="str">
            <v>Short Item</v>
          </cell>
        </row>
      </sheetData>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ow r="1">
          <cell r="A1" t="str">
            <v>Short Item</v>
          </cell>
        </row>
      </sheetData>
      <sheetData sheetId="157">
        <row r="1">
          <cell r="A1" t="str">
            <v>Short Item</v>
          </cell>
        </row>
      </sheetData>
      <sheetData sheetId="158">
        <row r="1">
          <cell r="A1" t="str">
            <v>Short Item</v>
          </cell>
        </row>
      </sheetData>
      <sheetData sheetId="159">
        <row r="1">
          <cell r="A1" t="str">
            <v>Short Item</v>
          </cell>
        </row>
      </sheetData>
      <sheetData sheetId="160">
        <row r="1">
          <cell r="A1" t="str">
            <v>Short Item</v>
          </cell>
        </row>
      </sheetData>
      <sheetData sheetId="161">
        <row r="1">
          <cell r="A1" t="str">
            <v>Short Item</v>
          </cell>
        </row>
      </sheetData>
      <sheetData sheetId="162">
        <row r="1">
          <cell r="A1" t="str">
            <v>Short Item</v>
          </cell>
        </row>
      </sheetData>
      <sheetData sheetId="163">
        <row r="1">
          <cell r="A1" t="str">
            <v>Short Item</v>
          </cell>
        </row>
      </sheetData>
      <sheetData sheetId="164">
        <row r="1">
          <cell r="A1" t="str">
            <v>Short Item</v>
          </cell>
        </row>
      </sheetData>
      <sheetData sheetId="165">
        <row r="1">
          <cell r="A1" t="str">
            <v>Short Item</v>
          </cell>
        </row>
      </sheetData>
      <sheetData sheetId="166">
        <row r="1">
          <cell r="A1" t="str">
            <v>Short Item</v>
          </cell>
        </row>
      </sheetData>
      <sheetData sheetId="167">
        <row r="1">
          <cell r="A1" t="str">
            <v>Short Item</v>
          </cell>
        </row>
      </sheetData>
      <sheetData sheetId="168">
        <row r="1">
          <cell r="A1" t="str">
            <v>Short Item</v>
          </cell>
        </row>
      </sheetData>
      <sheetData sheetId="169">
        <row r="1">
          <cell r="A1" t="str">
            <v>Short Item</v>
          </cell>
        </row>
      </sheetData>
      <sheetData sheetId="170">
        <row r="1">
          <cell r="A1" t="str">
            <v>Short Item</v>
          </cell>
        </row>
      </sheetData>
      <sheetData sheetId="171">
        <row r="1">
          <cell r="A1" t="str">
            <v>Short Item</v>
          </cell>
        </row>
      </sheetData>
      <sheetData sheetId="172">
        <row r="1">
          <cell r="A1" t="str">
            <v>Short Item</v>
          </cell>
        </row>
      </sheetData>
      <sheetData sheetId="173">
        <row r="1">
          <cell r="A1" t="str">
            <v>Short Item</v>
          </cell>
        </row>
      </sheetData>
      <sheetData sheetId="174">
        <row r="1">
          <cell r="A1" t="str">
            <v>Short Item</v>
          </cell>
        </row>
      </sheetData>
      <sheetData sheetId="175">
        <row r="1">
          <cell r="A1" t="str">
            <v>Short Item</v>
          </cell>
        </row>
      </sheetData>
      <sheetData sheetId="176">
        <row r="1">
          <cell r="A1" t="str">
            <v>Short Item</v>
          </cell>
        </row>
      </sheetData>
      <sheetData sheetId="177">
        <row r="1">
          <cell r="A1" t="str">
            <v>Short Item</v>
          </cell>
        </row>
      </sheetData>
      <sheetData sheetId="178">
        <row r="1">
          <cell r="A1" t="str">
            <v>Short Item</v>
          </cell>
        </row>
      </sheetData>
      <sheetData sheetId="179">
        <row r="1">
          <cell r="A1" t="str">
            <v>Short Item</v>
          </cell>
        </row>
      </sheetData>
      <sheetData sheetId="180">
        <row r="1">
          <cell r="A1" t="str">
            <v>Short Item</v>
          </cell>
        </row>
      </sheetData>
      <sheetData sheetId="181">
        <row r="1">
          <cell r="A1" t="str">
            <v>Short Item</v>
          </cell>
        </row>
      </sheetData>
      <sheetData sheetId="182">
        <row r="1">
          <cell r="A1" t="str">
            <v>Short Item</v>
          </cell>
        </row>
      </sheetData>
      <sheetData sheetId="183">
        <row r="1">
          <cell r="A1" t="str">
            <v>Short Item</v>
          </cell>
        </row>
      </sheetData>
      <sheetData sheetId="184">
        <row r="1">
          <cell r="A1" t="str">
            <v>Short Item</v>
          </cell>
        </row>
      </sheetData>
      <sheetData sheetId="185">
        <row r="1">
          <cell r="A1" t="str">
            <v>Short Item</v>
          </cell>
        </row>
      </sheetData>
      <sheetData sheetId="186">
        <row r="1">
          <cell r="A1" t="str">
            <v>Short Item</v>
          </cell>
        </row>
      </sheetData>
      <sheetData sheetId="187">
        <row r="1">
          <cell r="A1" t="str">
            <v>Short Item</v>
          </cell>
        </row>
      </sheetData>
      <sheetData sheetId="188">
        <row r="1">
          <cell r="A1" t="str">
            <v>Short Item</v>
          </cell>
        </row>
      </sheetData>
      <sheetData sheetId="189">
        <row r="1">
          <cell r="A1" t="str">
            <v>Short Item</v>
          </cell>
        </row>
      </sheetData>
      <sheetData sheetId="190">
        <row r="1">
          <cell r="A1" t="str">
            <v>Short Item</v>
          </cell>
        </row>
      </sheetData>
      <sheetData sheetId="191">
        <row r="1">
          <cell r="A1" t="str">
            <v>Short Item</v>
          </cell>
        </row>
      </sheetData>
      <sheetData sheetId="192">
        <row r="1">
          <cell r="A1" t="str">
            <v>Short Item</v>
          </cell>
        </row>
      </sheetData>
      <sheetData sheetId="193">
        <row r="1">
          <cell r="A1" t="str">
            <v>Short Item</v>
          </cell>
        </row>
      </sheetData>
      <sheetData sheetId="194">
        <row r="1">
          <cell r="A1" t="str">
            <v>Short Item</v>
          </cell>
        </row>
      </sheetData>
      <sheetData sheetId="195">
        <row r="1">
          <cell r="A1" t="str">
            <v>Short Item</v>
          </cell>
        </row>
      </sheetData>
      <sheetData sheetId="196">
        <row r="1">
          <cell r="A1" t="str">
            <v>Short Item</v>
          </cell>
        </row>
      </sheetData>
      <sheetData sheetId="197">
        <row r="1">
          <cell r="A1" t="str">
            <v>Short Item</v>
          </cell>
        </row>
      </sheetData>
      <sheetData sheetId="198">
        <row r="1">
          <cell r="A1" t="str">
            <v>Short Item</v>
          </cell>
        </row>
      </sheetData>
      <sheetData sheetId="199">
        <row r="1">
          <cell r="A1" t="str">
            <v>Short Item</v>
          </cell>
        </row>
      </sheetData>
      <sheetData sheetId="200">
        <row r="1">
          <cell r="A1" t="str">
            <v>Short Item</v>
          </cell>
        </row>
      </sheetData>
      <sheetData sheetId="201">
        <row r="1">
          <cell r="A1" t="str">
            <v>Short Item</v>
          </cell>
        </row>
      </sheetData>
      <sheetData sheetId="202">
        <row r="1">
          <cell r="A1" t="str">
            <v>Short Item</v>
          </cell>
        </row>
      </sheetData>
      <sheetData sheetId="203">
        <row r="1">
          <cell r="A1" t="str">
            <v>Short Item</v>
          </cell>
        </row>
      </sheetData>
      <sheetData sheetId="204">
        <row r="1">
          <cell r="A1" t="str">
            <v>Short Item</v>
          </cell>
        </row>
      </sheetData>
      <sheetData sheetId="205">
        <row r="1">
          <cell r="A1" t="str">
            <v>Short Item</v>
          </cell>
        </row>
      </sheetData>
      <sheetData sheetId="206">
        <row r="1">
          <cell r="A1" t="str">
            <v>Short Item</v>
          </cell>
        </row>
      </sheetData>
      <sheetData sheetId="207">
        <row r="1">
          <cell r="A1" t="str">
            <v>Short Item</v>
          </cell>
        </row>
      </sheetData>
      <sheetData sheetId="208">
        <row r="1">
          <cell r="A1" t="str">
            <v>Short Item</v>
          </cell>
        </row>
      </sheetData>
      <sheetData sheetId="209">
        <row r="1">
          <cell r="A1" t="str">
            <v>Short Item</v>
          </cell>
        </row>
      </sheetData>
      <sheetData sheetId="210">
        <row r="1">
          <cell r="A1" t="str">
            <v>Short Item</v>
          </cell>
        </row>
      </sheetData>
      <sheetData sheetId="211">
        <row r="1">
          <cell r="A1" t="str">
            <v>Short Item</v>
          </cell>
        </row>
      </sheetData>
      <sheetData sheetId="212">
        <row r="1">
          <cell r="A1" t="str">
            <v>Short Item</v>
          </cell>
        </row>
      </sheetData>
      <sheetData sheetId="213">
        <row r="1">
          <cell r="A1" t="str">
            <v>Short Item</v>
          </cell>
        </row>
      </sheetData>
      <sheetData sheetId="214">
        <row r="1">
          <cell r="A1" t="str">
            <v>Short Item</v>
          </cell>
        </row>
      </sheetData>
      <sheetData sheetId="215">
        <row r="1">
          <cell r="A1" t="str">
            <v>Short Item</v>
          </cell>
        </row>
      </sheetData>
      <sheetData sheetId="216">
        <row r="1">
          <cell r="A1" t="str">
            <v>Short Item</v>
          </cell>
        </row>
      </sheetData>
      <sheetData sheetId="217">
        <row r="1">
          <cell r="A1" t="str">
            <v>Short Item</v>
          </cell>
        </row>
      </sheetData>
      <sheetData sheetId="218"/>
      <sheetData sheetId="219"/>
      <sheetData sheetId="220">
        <row r="1">
          <cell r="A1" t="str">
            <v>Short Item</v>
          </cell>
        </row>
      </sheetData>
      <sheetData sheetId="221"/>
      <sheetData sheetId="222"/>
      <sheetData sheetId="223"/>
      <sheetData sheetId="224"/>
      <sheetData sheetId="225"/>
      <sheetData sheetId="226"/>
      <sheetData sheetId="227"/>
      <sheetData sheetId="228"/>
      <sheetData sheetId="229"/>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ow r="1">
          <cell r="A1" t="str">
            <v>Short Item</v>
          </cell>
        </row>
      </sheetData>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ow r="1">
          <cell r="A1" t="str">
            <v>Short Item</v>
          </cell>
        </row>
      </sheetData>
      <sheetData sheetId="267">
        <row r="1">
          <cell r="A1" t="str">
            <v>Short Item</v>
          </cell>
        </row>
      </sheetData>
      <sheetData sheetId="268">
        <row r="1">
          <cell r="A1" t="str">
            <v>Short Item</v>
          </cell>
        </row>
      </sheetData>
      <sheetData sheetId="269">
        <row r="1">
          <cell r="A1" t="str">
            <v>Short Item</v>
          </cell>
        </row>
      </sheetData>
      <sheetData sheetId="270">
        <row r="1">
          <cell r="A1" t="str">
            <v>Short Item</v>
          </cell>
        </row>
      </sheetData>
      <sheetData sheetId="271">
        <row r="1">
          <cell r="A1" t="str">
            <v>Short Item</v>
          </cell>
        </row>
      </sheetData>
      <sheetData sheetId="272"/>
      <sheetData sheetId="273"/>
      <sheetData sheetId="274">
        <row r="1">
          <cell r="A1" t="str">
            <v>Short Item</v>
          </cell>
        </row>
      </sheetData>
      <sheetData sheetId="275"/>
      <sheetData sheetId="276"/>
      <sheetData sheetId="277"/>
      <sheetData sheetId="278"/>
      <sheetData sheetId="279"/>
      <sheetData sheetId="280">
        <row r="1">
          <cell r="A1" t="str">
            <v>Short Item</v>
          </cell>
        </row>
      </sheetData>
      <sheetData sheetId="281"/>
      <sheetData sheetId="282"/>
      <sheetData sheetId="283"/>
      <sheetData sheetId="284">
        <row r="1">
          <cell r="A1" t="str">
            <v>Short Item</v>
          </cell>
        </row>
      </sheetData>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sheetData sheetId="318"/>
      <sheetData sheetId="319"/>
      <sheetData sheetId="320"/>
      <sheetData sheetId="321"/>
      <sheetData sheetId="322"/>
      <sheetData sheetId="323"/>
      <sheetData sheetId="324"/>
      <sheetData sheetId="325"/>
      <sheetData sheetId="326"/>
      <sheetData sheetId="327">
        <row r="2">
          <cell r="B2">
            <v>0</v>
          </cell>
        </row>
      </sheetData>
      <sheetData sheetId="328">
        <row r="2">
          <cell r="A2">
            <v>0</v>
          </cell>
        </row>
      </sheetData>
      <sheetData sheetId="329"/>
      <sheetData sheetId="330"/>
      <sheetData sheetId="331"/>
      <sheetData sheetId="332">
        <row r="1">
          <cell r="A1" t="str">
            <v>Short Item</v>
          </cell>
        </row>
      </sheetData>
      <sheetData sheetId="333">
        <row r="1">
          <cell r="A1" t="str">
            <v>Short Item</v>
          </cell>
        </row>
      </sheetData>
      <sheetData sheetId="334">
        <row r="1">
          <cell r="A1" t="str">
            <v>Short Item</v>
          </cell>
        </row>
      </sheetData>
      <sheetData sheetId="335">
        <row r="1">
          <cell r="A1" t="str">
            <v>Short Item</v>
          </cell>
        </row>
      </sheetData>
      <sheetData sheetId="336">
        <row r="1">
          <cell r="A1" t="str">
            <v>Short Item</v>
          </cell>
        </row>
      </sheetData>
      <sheetData sheetId="337"/>
      <sheetData sheetId="338"/>
      <sheetData sheetId="339"/>
      <sheetData sheetId="340">
        <row r="2">
          <cell r="B2">
            <v>0</v>
          </cell>
        </row>
      </sheetData>
      <sheetData sheetId="341">
        <row r="2">
          <cell r="A2">
            <v>0</v>
          </cell>
        </row>
      </sheetData>
      <sheetData sheetId="342"/>
      <sheetData sheetId="343"/>
      <sheetData sheetId="344"/>
      <sheetData sheetId="345"/>
      <sheetData sheetId="346"/>
      <sheetData sheetId="347"/>
      <sheetData sheetId="348">
        <row r="1">
          <cell r="A1" t="str">
            <v>Short Item</v>
          </cell>
        </row>
      </sheetData>
      <sheetData sheetId="349">
        <row r="1">
          <cell r="A1" t="str">
            <v>Short Item</v>
          </cell>
        </row>
      </sheetData>
      <sheetData sheetId="350">
        <row r="1">
          <cell r="A1" t="str">
            <v>Short Item</v>
          </cell>
        </row>
      </sheetData>
      <sheetData sheetId="351">
        <row r="1">
          <cell r="A1" t="str">
            <v>Short Item</v>
          </cell>
        </row>
      </sheetData>
      <sheetData sheetId="352">
        <row r="1">
          <cell r="A1" t="str">
            <v>Short Item</v>
          </cell>
        </row>
      </sheetData>
      <sheetData sheetId="353">
        <row r="1">
          <cell r="A1" t="str">
            <v>Short Item</v>
          </cell>
        </row>
      </sheetData>
      <sheetData sheetId="354"/>
      <sheetData sheetId="355"/>
      <sheetData sheetId="356"/>
      <sheetData sheetId="357"/>
      <sheetData sheetId="358"/>
      <sheetData sheetId="359"/>
      <sheetData sheetId="360"/>
      <sheetData sheetId="361"/>
      <sheetData sheetId="362"/>
      <sheetData sheetId="363"/>
      <sheetData sheetId="364"/>
      <sheetData sheetId="365"/>
      <sheetData sheetId="366">
        <row r="1">
          <cell r="A1" t="str">
            <v>Short Item</v>
          </cell>
        </row>
      </sheetData>
      <sheetData sheetId="367"/>
      <sheetData sheetId="368"/>
      <sheetData sheetId="369"/>
      <sheetData sheetId="370"/>
      <sheetData sheetId="371"/>
      <sheetData sheetId="372"/>
      <sheetData sheetId="373"/>
      <sheetData sheetId="374"/>
      <sheetData sheetId="375"/>
      <sheetData sheetId="376">
        <row r="1">
          <cell r="A1" t="str">
            <v>Short Item</v>
          </cell>
        </row>
      </sheetData>
      <sheetData sheetId="377">
        <row r="1">
          <cell r="A1" t="str">
            <v>Short Item</v>
          </cell>
        </row>
      </sheetData>
      <sheetData sheetId="378">
        <row r="1">
          <cell r="A1" t="str">
            <v>Short Item</v>
          </cell>
        </row>
      </sheetData>
      <sheetData sheetId="379">
        <row r="1">
          <cell r="A1" t="str">
            <v>Short Item</v>
          </cell>
        </row>
      </sheetData>
      <sheetData sheetId="380">
        <row r="1">
          <cell r="A1" t="str">
            <v>Short Item</v>
          </cell>
        </row>
      </sheetData>
      <sheetData sheetId="381"/>
      <sheetData sheetId="382"/>
      <sheetData sheetId="383"/>
      <sheetData sheetId="384"/>
      <sheetData sheetId="385"/>
      <sheetData sheetId="386"/>
      <sheetData sheetId="387"/>
      <sheetData sheetId="388"/>
      <sheetData sheetId="389">
        <row r="1">
          <cell r="A1" t="str">
            <v>Short Item</v>
          </cell>
        </row>
      </sheetData>
      <sheetData sheetId="390">
        <row r="1">
          <cell r="A1" t="str">
            <v>Short Item</v>
          </cell>
        </row>
      </sheetData>
      <sheetData sheetId="391">
        <row r="1">
          <cell r="A1" t="str">
            <v>Short Item</v>
          </cell>
        </row>
      </sheetData>
      <sheetData sheetId="392">
        <row r="1">
          <cell r="A1" t="str">
            <v>Short Item</v>
          </cell>
        </row>
      </sheetData>
      <sheetData sheetId="393">
        <row r="1">
          <cell r="A1" t="str">
            <v>Short Item</v>
          </cell>
        </row>
      </sheetData>
      <sheetData sheetId="394"/>
      <sheetData sheetId="395"/>
      <sheetData sheetId="396"/>
      <sheetData sheetId="397"/>
      <sheetData sheetId="398"/>
      <sheetData sheetId="399">
        <row r="1">
          <cell r="A1" t="str">
            <v>Short Item</v>
          </cell>
        </row>
      </sheetData>
      <sheetData sheetId="400"/>
      <sheetData sheetId="401"/>
      <sheetData sheetId="402"/>
      <sheetData sheetId="403"/>
      <sheetData sheetId="404"/>
      <sheetData sheetId="405"/>
      <sheetData sheetId="406"/>
      <sheetData sheetId="407">
        <row r="1">
          <cell r="A1" t="str">
            <v>Short Item</v>
          </cell>
        </row>
      </sheetData>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row r="1">
          <cell r="A1" t="str">
            <v>Short Item</v>
          </cell>
        </row>
      </sheetData>
      <sheetData sheetId="426">
        <row r="1">
          <cell r="A1" t="str">
            <v>Short Item</v>
          </cell>
        </row>
      </sheetData>
      <sheetData sheetId="427">
        <row r="1">
          <cell r="A1" t="str">
            <v>Short Item</v>
          </cell>
        </row>
      </sheetData>
      <sheetData sheetId="428">
        <row r="1">
          <cell r="A1" t="str">
            <v>Short Item</v>
          </cell>
        </row>
      </sheetData>
      <sheetData sheetId="429">
        <row r="1">
          <cell r="A1" t="str">
            <v>Short Item</v>
          </cell>
        </row>
      </sheetData>
      <sheetData sheetId="430"/>
      <sheetData sheetId="431"/>
      <sheetData sheetId="432"/>
      <sheetData sheetId="433" refreshError="1"/>
      <sheetData sheetId="434">
        <row r="1">
          <cell r="A1" t="str">
            <v>Short Item</v>
          </cell>
        </row>
      </sheetData>
      <sheetData sheetId="435">
        <row r="1">
          <cell r="A1" t="str">
            <v>Short Item</v>
          </cell>
        </row>
      </sheetData>
      <sheetData sheetId="436">
        <row r="1">
          <cell r="A1" t="str">
            <v>Short Item</v>
          </cell>
        </row>
      </sheetData>
      <sheetData sheetId="437">
        <row r="1">
          <cell r="A1" t="str">
            <v>Short Item</v>
          </cell>
        </row>
      </sheetData>
      <sheetData sheetId="438">
        <row r="1">
          <cell r="A1" t="str">
            <v>Short Item</v>
          </cell>
        </row>
      </sheetData>
      <sheetData sheetId="439"/>
      <sheetData sheetId="440"/>
      <sheetData sheetId="441"/>
      <sheetData sheetId="442"/>
      <sheetData sheetId="443"/>
      <sheetData sheetId="444">
        <row r="1">
          <cell r="A1" t="str">
            <v>Short Item</v>
          </cell>
        </row>
      </sheetData>
      <sheetData sheetId="445"/>
      <sheetData sheetId="446"/>
      <sheetData sheetId="447"/>
      <sheetData sheetId="448"/>
      <sheetData sheetId="449"/>
      <sheetData sheetId="450"/>
      <sheetData sheetId="451"/>
      <sheetData sheetId="452">
        <row r="1">
          <cell r="A1" t="str">
            <v>Short Item</v>
          </cell>
        </row>
      </sheetData>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row r="1">
          <cell r="A1" t="str">
            <v>Short Item</v>
          </cell>
        </row>
      </sheetData>
      <sheetData sheetId="471">
        <row r="1">
          <cell r="A1" t="str">
            <v>Short Item</v>
          </cell>
        </row>
      </sheetData>
      <sheetData sheetId="472">
        <row r="1">
          <cell r="A1" t="str">
            <v>Short Item</v>
          </cell>
        </row>
      </sheetData>
      <sheetData sheetId="473">
        <row r="1">
          <cell r="A1" t="str">
            <v>Short Item</v>
          </cell>
        </row>
      </sheetData>
      <sheetData sheetId="474">
        <row r="1">
          <cell r="A1" t="str">
            <v>Short Item</v>
          </cell>
        </row>
      </sheetData>
      <sheetData sheetId="475"/>
      <sheetData sheetId="476"/>
      <sheetData sheetId="477"/>
      <sheetData sheetId="478">
        <row r="1">
          <cell r="A1" t="str">
            <v>Short Item</v>
          </cell>
        </row>
      </sheetData>
      <sheetData sheetId="479">
        <row r="1">
          <cell r="A1" t="str">
            <v>Short Item</v>
          </cell>
        </row>
      </sheetData>
      <sheetData sheetId="480">
        <row r="1">
          <cell r="A1" t="str">
            <v>Short Item</v>
          </cell>
        </row>
      </sheetData>
      <sheetData sheetId="481">
        <row r="1">
          <cell r="A1" t="str">
            <v>Short Item</v>
          </cell>
        </row>
      </sheetData>
      <sheetData sheetId="482">
        <row r="1">
          <cell r="A1" t="str">
            <v>Short Item</v>
          </cell>
        </row>
      </sheetData>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refreshError="1"/>
      <sheetData sheetId="576" refreshError="1"/>
      <sheetData sheetId="577" refreshError="1"/>
      <sheetData sheetId="578"/>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sheetData sheetId="597"/>
      <sheetData sheetId="598"/>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conomics"/>
      <sheetName val="Financials"/>
      <sheetName val="ActivityData"/>
      <sheetName val="AFE"/>
      <sheetName val="FTFA016 (2)"/>
      <sheetName val="4b"/>
      <sheetName val="det income"/>
      <sheetName val="FTFA016_(2)"/>
      <sheetName val="ALLOWANCE"/>
      <sheetName val="MH RATE"/>
      <sheetName val="FTFA016_(2)1"/>
      <sheetName val="FTFA016_(2)2"/>
      <sheetName val="FTFA016_(2)3"/>
      <sheetName val="FTFA016_(2)4"/>
      <sheetName val="FTFA016_(2)5"/>
      <sheetName val="POM-AFE"/>
      <sheetName val="Sheet15"/>
      <sheetName val="estgl81"/>
      <sheetName val="Journal entries"/>
      <sheetName val="Profit &amp; Loss"/>
      <sheetName val="Input"/>
      <sheetName val="Balance Sheet"/>
      <sheetName val="Jul-99(1)"/>
      <sheetName val="Leadway jv"/>
      <sheetName val="ETB"/>
      <sheetName val="SOFP_Mgt"/>
      <sheetName val="SOCI_Mgt"/>
    </sheetNames>
    <sheetDataSet>
      <sheetData sheetId="0" refreshError="1">
        <row r="15">
          <cell r="K15">
            <v>1</v>
          </cell>
        </row>
        <row r="24">
          <cell r="F24">
            <v>6.5803285300000004E-3</v>
          </cell>
          <cell r="H24">
            <v>6.5803285300000004E-3</v>
          </cell>
          <cell r="I24">
            <v>1.2877354720330914E-6</v>
          </cell>
          <cell r="J24">
            <v>1.2877355857199291E-6</v>
          </cell>
          <cell r="K24">
            <v>1.2877355857199291E-6</v>
          </cell>
          <cell r="L24">
            <v>20.988492965698242</v>
          </cell>
          <cell r="M24">
            <v>37.364387512207031</v>
          </cell>
          <cell r="N24">
            <v>27.682167053222656</v>
          </cell>
          <cell r="O24">
            <v>22.822639465332031</v>
          </cell>
          <cell r="P24">
            <v>18.393245697021484</v>
          </cell>
          <cell r="Q24">
            <v>14.994024276733398</v>
          </cell>
          <cell r="R24">
            <v>12.438319206237793</v>
          </cell>
          <cell r="S24">
            <v>9.9903497695922852</v>
          </cell>
          <cell r="T24">
            <v>8.4102983474731445</v>
          </cell>
          <cell r="U24">
            <v>6.364478588104248</v>
          </cell>
          <cell r="V24">
            <v>4.4470219612121582</v>
          </cell>
          <cell r="W24">
            <v>3.3041508197784424</v>
          </cell>
          <cell r="X24">
            <v>0.25248843431472778</v>
          </cell>
          <cell r="Y24">
            <v>0</v>
          </cell>
          <cell r="Z24">
            <v>0</v>
          </cell>
          <cell r="AA24">
            <v>0</v>
          </cell>
          <cell r="AB24">
            <v>0</v>
          </cell>
          <cell r="AC24">
            <v>0</v>
          </cell>
          <cell r="AD24">
            <v>0</v>
          </cell>
          <cell r="AE24">
            <v>0</v>
          </cell>
          <cell r="AF24">
            <v>0</v>
          </cell>
          <cell r="AG24">
            <v>0</v>
          </cell>
          <cell r="AH24">
            <v>0</v>
          </cell>
          <cell r="AI24">
            <v>0</v>
          </cell>
          <cell r="AJ24">
            <v>0</v>
          </cell>
          <cell r="AK24">
            <v>0</v>
          </cell>
          <cell r="AL24">
            <v>0</v>
          </cell>
          <cell r="AM24">
            <v>0</v>
          </cell>
          <cell r="AN24">
            <v>0</v>
          </cell>
          <cell r="AO24">
            <v>0</v>
          </cell>
          <cell r="AP24">
            <v>0</v>
          </cell>
          <cell r="AQ24">
            <v>0</v>
          </cell>
          <cell r="AR24">
            <v>0</v>
          </cell>
          <cell r="AS24">
            <v>0</v>
          </cell>
          <cell r="AT24">
            <v>0</v>
          </cell>
          <cell r="AU24">
            <v>0</v>
          </cell>
          <cell r="AV24">
            <v>0</v>
          </cell>
          <cell r="AW24">
            <v>0</v>
          </cell>
          <cell r="AX24">
            <v>0</v>
          </cell>
          <cell r="AY24">
            <v>0</v>
          </cell>
          <cell r="AZ24">
            <v>0</v>
          </cell>
          <cell r="BA24">
            <v>0</v>
          </cell>
          <cell r="BB24">
            <v>0</v>
          </cell>
          <cell r="BC24">
            <v>0</v>
          </cell>
          <cell r="BD24">
            <v>0</v>
          </cell>
          <cell r="BE24">
            <v>0</v>
          </cell>
          <cell r="BF24">
            <v>0</v>
          </cell>
          <cell r="BG24">
            <v>0</v>
          </cell>
        </row>
        <row r="25">
          <cell r="F25">
            <v>0</v>
          </cell>
          <cell r="H25">
            <v>0</v>
          </cell>
          <cell r="I25">
            <v>0</v>
          </cell>
          <cell r="J25">
            <v>0</v>
          </cell>
          <cell r="K25">
            <v>0</v>
          </cell>
          <cell r="L25">
            <v>0.40765202045440674</v>
          </cell>
          <cell r="M25">
            <v>1.3566597700119019</v>
          </cell>
          <cell r="N25">
            <v>1.3366005420684814</v>
          </cell>
          <cell r="O25">
            <v>1.4982974529266357</v>
          </cell>
          <cell r="P25">
            <v>1.4103058576583862</v>
          </cell>
          <cell r="Q25">
            <v>1.1174297332763672</v>
          </cell>
          <cell r="R25">
            <v>0.87005209922790527</v>
          </cell>
          <cell r="S25">
            <v>0.65501934289932251</v>
          </cell>
          <cell r="T25">
            <v>0.65927565097808838</v>
          </cell>
          <cell r="U25">
            <v>0.5445513129234314</v>
          </cell>
          <cell r="V25">
            <v>0.3172588050365448</v>
          </cell>
          <cell r="W25">
            <v>0.10329966247081757</v>
          </cell>
          <cell r="X25">
            <v>2.3014426231384277E-2</v>
          </cell>
          <cell r="Y25">
            <v>0</v>
          </cell>
          <cell r="Z25">
            <v>0</v>
          </cell>
          <cell r="AA25">
            <v>0</v>
          </cell>
          <cell r="AB25">
            <v>0</v>
          </cell>
          <cell r="AC25">
            <v>0</v>
          </cell>
          <cell r="AD25">
            <v>0</v>
          </cell>
          <cell r="AE25">
            <v>0</v>
          </cell>
          <cell r="AF25">
            <v>0</v>
          </cell>
          <cell r="AG25">
            <v>0</v>
          </cell>
          <cell r="AH25">
            <v>0</v>
          </cell>
          <cell r="AI25">
            <v>0</v>
          </cell>
          <cell r="AJ25">
            <v>0</v>
          </cell>
          <cell r="AK25">
            <v>0</v>
          </cell>
          <cell r="AL25">
            <v>0</v>
          </cell>
          <cell r="AM25">
            <v>0</v>
          </cell>
          <cell r="AN25">
            <v>0</v>
          </cell>
          <cell r="AO25">
            <v>0</v>
          </cell>
          <cell r="AP25">
            <v>0</v>
          </cell>
          <cell r="AQ25">
            <v>0</v>
          </cell>
          <cell r="AR25">
            <v>0</v>
          </cell>
          <cell r="AS25">
            <v>0</v>
          </cell>
          <cell r="AT25">
            <v>0</v>
          </cell>
          <cell r="AU25">
            <v>0</v>
          </cell>
          <cell r="AV25">
            <v>0</v>
          </cell>
          <cell r="AW25">
            <v>0</v>
          </cell>
          <cell r="AX25">
            <v>0</v>
          </cell>
          <cell r="AY25">
            <v>0</v>
          </cell>
          <cell r="AZ25">
            <v>0</v>
          </cell>
          <cell r="BA25">
            <v>0</v>
          </cell>
          <cell r="BB25">
            <v>0</v>
          </cell>
          <cell r="BC25">
            <v>0</v>
          </cell>
          <cell r="BD25">
            <v>0</v>
          </cell>
          <cell r="BE25">
            <v>0</v>
          </cell>
          <cell r="BF25">
            <v>0</v>
          </cell>
          <cell r="BG25">
            <v>0</v>
          </cell>
        </row>
        <row r="26">
          <cell r="F26">
            <v>10329</v>
          </cell>
          <cell r="H26">
            <v>10329</v>
          </cell>
          <cell r="I26">
            <v>10329</v>
          </cell>
          <cell r="J26">
            <v>10329</v>
          </cell>
          <cell r="K26">
            <v>10329</v>
          </cell>
          <cell r="L26">
            <v>10329</v>
          </cell>
          <cell r="M26">
            <v>10329</v>
          </cell>
          <cell r="N26">
            <v>10329</v>
          </cell>
          <cell r="O26">
            <v>10329</v>
          </cell>
          <cell r="P26">
            <v>10329</v>
          </cell>
          <cell r="Q26">
            <v>10329</v>
          </cell>
          <cell r="R26">
            <v>10329</v>
          </cell>
          <cell r="S26">
            <v>10329</v>
          </cell>
          <cell r="T26">
            <v>10329</v>
          </cell>
          <cell r="U26">
            <v>10329</v>
          </cell>
          <cell r="V26">
            <v>10329</v>
          </cell>
          <cell r="W26">
            <v>10329</v>
          </cell>
          <cell r="X26">
            <v>10329</v>
          </cell>
          <cell r="Y26">
            <v>10329</v>
          </cell>
          <cell r="Z26">
            <v>10329</v>
          </cell>
          <cell r="AA26">
            <v>10329</v>
          </cell>
          <cell r="AB26">
            <v>10329</v>
          </cell>
          <cell r="AC26">
            <v>10329</v>
          </cell>
          <cell r="AD26">
            <v>10329</v>
          </cell>
          <cell r="AE26">
            <v>10329</v>
          </cell>
          <cell r="AF26">
            <v>10329</v>
          </cell>
          <cell r="AG26">
            <v>10329</v>
          </cell>
          <cell r="AH26">
            <v>10329</v>
          </cell>
          <cell r="AI26">
            <v>10329</v>
          </cell>
          <cell r="AJ26">
            <v>10329</v>
          </cell>
          <cell r="AK26">
            <v>10329</v>
          </cell>
          <cell r="AL26">
            <v>10329</v>
          </cell>
          <cell r="AM26">
            <v>10329</v>
          </cell>
          <cell r="AN26">
            <v>10329</v>
          </cell>
          <cell r="AO26">
            <v>10329</v>
          </cell>
          <cell r="AP26">
            <v>10329</v>
          </cell>
          <cell r="AQ26">
            <v>10329</v>
          </cell>
          <cell r="AR26">
            <v>10329</v>
          </cell>
          <cell r="AS26">
            <v>10329</v>
          </cell>
          <cell r="AT26">
            <v>10329</v>
          </cell>
          <cell r="AU26">
            <v>10329</v>
          </cell>
          <cell r="AV26">
            <v>10329</v>
          </cell>
          <cell r="AW26">
            <v>10329</v>
          </cell>
          <cell r="AX26">
            <v>10329</v>
          </cell>
          <cell r="AY26">
            <v>10329</v>
          </cell>
          <cell r="AZ26">
            <v>10329</v>
          </cell>
          <cell r="BA26">
            <v>10329</v>
          </cell>
          <cell r="BB26">
            <v>10329</v>
          </cell>
          <cell r="BC26">
            <v>10329</v>
          </cell>
          <cell r="BD26">
            <v>10329</v>
          </cell>
          <cell r="BE26">
            <v>10329</v>
          </cell>
          <cell r="BF26">
            <v>10329</v>
          </cell>
          <cell r="BG26">
            <v>10329</v>
          </cell>
        </row>
        <row r="27">
          <cell r="F27">
            <v>2.2042381172853804E-4</v>
          </cell>
          <cell r="H27">
            <v>3.8969659507122811E-4</v>
          </cell>
          <cell r="I27">
            <v>9.697276254883036E-6</v>
          </cell>
          <cell r="J27">
            <v>9.5071327450568788E-6</v>
          </cell>
          <cell r="K27">
            <v>9.3207181635079905E-6</v>
          </cell>
          <cell r="L27">
            <v>296.85928344726563</v>
          </cell>
          <cell r="M27">
            <v>633.7149658203125</v>
          </cell>
          <cell r="N27">
            <v>514.08966064453125</v>
          </cell>
          <cell r="O27">
            <v>440.26666259765625</v>
          </cell>
          <cell r="P27">
            <v>359.73727416992188</v>
          </cell>
          <cell r="Q27">
            <v>280.31460571289063</v>
          </cell>
          <cell r="R27">
            <v>218.81227111816406</v>
          </cell>
          <cell r="S27">
            <v>162.18852233886719</v>
          </cell>
          <cell r="T27">
            <v>148.87287902832031</v>
          </cell>
          <cell r="U27">
            <v>116.84504699707031</v>
          </cell>
          <cell r="V27">
            <v>70.770393371582031</v>
          </cell>
          <cell r="W27">
            <v>41.141658782958984</v>
          </cell>
          <cell r="X27">
            <v>5.2642760276794434</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cell r="AM27">
            <v>0</v>
          </cell>
          <cell r="AN27">
            <v>0</v>
          </cell>
          <cell r="AO27">
            <v>0</v>
          </cell>
          <cell r="AP27">
            <v>0</v>
          </cell>
          <cell r="AQ27">
            <v>0</v>
          </cell>
          <cell r="AR27">
            <v>0</v>
          </cell>
          <cell r="AS27">
            <v>0</v>
          </cell>
          <cell r="AT27">
            <v>0</v>
          </cell>
          <cell r="AU27">
            <v>0</v>
          </cell>
          <cell r="AV27">
            <v>0</v>
          </cell>
          <cell r="AW27">
            <v>0</v>
          </cell>
          <cell r="AX27">
            <v>0</v>
          </cell>
          <cell r="AY27">
            <v>0</v>
          </cell>
          <cell r="AZ27">
            <v>0</v>
          </cell>
          <cell r="BA27">
            <v>0</v>
          </cell>
          <cell r="BB27">
            <v>0</v>
          </cell>
          <cell r="BC27">
            <v>0</v>
          </cell>
          <cell r="BD27">
            <v>0</v>
          </cell>
          <cell r="BE27">
            <v>0</v>
          </cell>
          <cell r="BF27">
            <v>0</v>
          </cell>
          <cell r="BG27">
            <v>0</v>
          </cell>
        </row>
        <row r="28">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0</v>
          </cell>
          <cell r="AF28">
            <v>0</v>
          </cell>
          <cell r="AG28">
            <v>0</v>
          </cell>
          <cell r="AH28">
            <v>0</v>
          </cell>
          <cell r="AI28">
            <v>0</v>
          </cell>
          <cell r="AJ28">
            <v>0</v>
          </cell>
          <cell r="AK28">
            <v>0</v>
          </cell>
          <cell r="AL28">
            <v>0</v>
          </cell>
          <cell r="AM28">
            <v>0</v>
          </cell>
          <cell r="AN28">
            <v>0</v>
          </cell>
          <cell r="AO28">
            <v>0</v>
          </cell>
          <cell r="AP28">
            <v>0</v>
          </cell>
          <cell r="AQ28">
            <v>0</v>
          </cell>
          <cell r="AR28">
            <v>0</v>
          </cell>
          <cell r="AS28">
            <v>0</v>
          </cell>
          <cell r="AT28">
            <v>0</v>
          </cell>
          <cell r="AU28">
            <v>0</v>
          </cell>
          <cell r="AV28">
            <v>0</v>
          </cell>
          <cell r="AW28">
            <v>0</v>
          </cell>
          <cell r="AX28">
            <v>0</v>
          </cell>
          <cell r="AY28">
            <v>0</v>
          </cell>
          <cell r="AZ28">
            <v>0</v>
          </cell>
          <cell r="BA28">
            <v>0</v>
          </cell>
          <cell r="BB28">
            <v>0</v>
          </cell>
          <cell r="BC28">
            <v>0</v>
          </cell>
          <cell r="BD28">
            <v>0</v>
          </cell>
          <cell r="BE28">
            <v>0</v>
          </cell>
          <cell r="BF28">
            <v>0</v>
          </cell>
          <cell r="BG28">
            <v>0</v>
          </cell>
        </row>
        <row r="29">
          <cell r="F29">
            <v>1.4695654723316005E-4</v>
          </cell>
          <cell r="H29">
            <v>2.5981070179171108E-4</v>
          </cell>
          <cell r="I29">
            <v>6.4651740103727207E-6</v>
          </cell>
          <cell r="J29">
            <v>6.3384059103555046E-6</v>
          </cell>
          <cell r="K29">
            <v>6.214123459358234E-6</v>
          </cell>
          <cell r="L29">
            <v>113.48177337646484</v>
          </cell>
          <cell r="M29">
            <v>198.06266784667969</v>
          </cell>
          <cell r="N29">
            <v>143.86149597167969</v>
          </cell>
          <cell r="O29">
            <v>115.92431640625</v>
          </cell>
          <cell r="P29">
            <v>90.947914123535156</v>
          </cell>
          <cell r="Q29">
            <v>72.791007995605469</v>
          </cell>
          <cell r="R29">
            <v>59.284721374511719</v>
          </cell>
          <cell r="S29">
            <v>46.726905822753906</v>
          </cell>
          <cell r="T29">
            <v>38.604503631591797</v>
          </cell>
          <cell r="U29">
            <v>28.690938949584961</v>
          </cell>
          <cell r="V29">
            <v>19.704656600952148</v>
          </cell>
          <cell r="W29">
            <v>14.363945007324219</v>
          </cell>
          <cell r="X29">
            <v>1.0764262676239014</v>
          </cell>
          <cell r="Y29">
            <v>0</v>
          </cell>
          <cell r="Z29">
            <v>0</v>
          </cell>
          <cell r="AA29">
            <v>0</v>
          </cell>
          <cell r="AB29">
            <v>0</v>
          </cell>
          <cell r="AC29">
            <v>0</v>
          </cell>
          <cell r="AD29">
            <v>0</v>
          </cell>
          <cell r="AE29">
            <v>0</v>
          </cell>
          <cell r="AF29">
            <v>0</v>
          </cell>
          <cell r="AG29">
            <v>0</v>
          </cell>
          <cell r="AH29">
            <v>0</v>
          </cell>
          <cell r="AI29">
            <v>0</v>
          </cell>
          <cell r="AJ29">
            <v>0</v>
          </cell>
          <cell r="AK29">
            <v>0</v>
          </cell>
          <cell r="AL29">
            <v>0</v>
          </cell>
          <cell r="AM29">
            <v>0</v>
          </cell>
          <cell r="AN29">
            <v>0</v>
          </cell>
          <cell r="AO29">
            <v>0</v>
          </cell>
          <cell r="AP29">
            <v>0</v>
          </cell>
          <cell r="AQ29">
            <v>0</v>
          </cell>
          <cell r="AR29">
            <v>0</v>
          </cell>
          <cell r="AS29">
            <v>0</v>
          </cell>
          <cell r="AT29">
            <v>0</v>
          </cell>
          <cell r="AU29">
            <v>0</v>
          </cell>
          <cell r="AV29">
            <v>0</v>
          </cell>
          <cell r="AW29">
            <v>0</v>
          </cell>
          <cell r="AX29">
            <v>0</v>
          </cell>
          <cell r="AY29">
            <v>0</v>
          </cell>
          <cell r="AZ29">
            <v>0</v>
          </cell>
          <cell r="BA29">
            <v>0</v>
          </cell>
          <cell r="BB29">
            <v>0</v>
          </cell>
          <cell r="BC29">
            <v>0</v>
          </cell>
          <cell r="BD29">
            <v>0</v>
          </cell>
          <cell r="BE29">
            <v>0</v>
          </cell>
          <cell r="BF29">
            <v>0</v>
          </cell>
          <cell r="BG29">
            <v>0</v>
          </cell>
        </row>
        <row r="30">
          <cell r="F30">
            <v>0</v>
          </cell>
          <cell r="H30">
            <v>0</v>
          </cell>
          <cell r="I30">
            <v>0</v>
          </cell>
          <cell r="J30">
            <v>0</v>
          </cell>
          <cell r="K30">
            <v>0</v>
          </cell>
          <cell r="L30">
            <v>34.947864532470703</v>
          </cell>
          <cell r="M30">
            <v>114.02545928955078</v>
          </cell>
          <cell r="N30">
            <v>110.13678741455078</v>
          </cell>
          <cell r="O30">
            <v>119.83509826660156</v>
          </cell>
          <cell r="P30">
            <v>108.23727416992188</v>
          </cell>
          <cell r="Q30">
            <v>83.964874267578125</v>
          </cell>
          <cell r="R30">
            <v>64.002212524414063</v>
          </cell>
          <cell r="S30">
            <v>47.108413696289063</v>
          </cell>
          <cell r="T30">
            <v>46.821773529052734</v>
          </cell>
          <cell r="U30">
            <v>38.282257080078125</v>
          </cell>
          <cell r="V30">
            <v>22.163469314575195</v>
          </cell>
          <cell r="W30">
            <v>7.089261531829834</v>
          </cell>
          <cell r="X30">
            <v>1.5557117462158203</v>
          </cell>
          <cell r="Y30">
            <v>0</v>
          </cell>
          <cell r="Z30">
            <v>0</v>
          </cell>
          <cell r="AA30">
            <v>0</v>
          </cell>
          <cell r="AB30">
            <v>0</v>
          </cell>
          <cell r="AC30">
            <v>0</v>
          </cell>
          <cell r="AD30">
            <v>0</v>
          </cell>
          <cell r="AE30">
            <v>0</v>
          </cell>
          <cell r="AF30">
            <v>0</v>
          </cell>
          <cell r="AG30">
            <v>0</v>
          </cell>
          <cell r="AH30">
            <v>0</v>
          </cell>
          <cell r="AI30">
            <v>0</v>
          </cell>
          <cell r="AJ30">
            <v>0</v>
          </cell>
          <cell r="AK30">
            <v>0</v>
          </cell>
          <cell r="AL30">
            <v>0</v>
          </cell>
          <cell r="AM30">
            <v>0</v>
          </cell>
          <cell r="AN30">
            <v>0</v>
          </cell>
          <cell r="AO30">
            <v>0</v>
          </cell>
          <cell r="AP30">
            <v>0</v>
          </cell>
          <cell r="AQ30">
            <v>0</v>
          </cell>
          <cell r="AR30">
            <v>0</v>
          </cell>
          <cell r="AS30">
            <v>0</v>
          </cell>
          <cell r="AT30">
            <v>0</v>
          </cell>
          <cell r="AU30">
            <v>0</v>
          </cell>
          <cell r="AV30">
            <v>0</v>
          </cell>
          <cell r="AW30">
            <v>0</v>
          </cell>
          <cell r="AX30">
            <v>0</v>
          </cell>
          <cell r="AY30">
            <v>0</v>
          </cell>
          <cell r="AZ30">
            <v>0</v>
          </cell>
          <cell r="BA30">
            <v>0</v>
          </cell>
          <cell r="BB30">
            <v>0</v>
          </cell>
          <cell r="BC30">
            <v>0</v>
          </cell>
          <cell r="BD30">
            <v>0</v>
          </cell>
          <cell r="BE30">
            <v>0</v>
          </cell>
          <cell r="BF30">
            <v>0</v>
          </cell>
          <cell r="BG30">
            <v>0</v>
          </cell>
        </row>
        <row r="31">
          <cell r="F31">
            <v>0</v>
          </cell>
          <cell r="H31">
            <v>0</v>
          </cell>
          <cell r="I31">
            <v>0</v>
          </cell>
          <cell r="J31">
            <v>0</v>
          </cell>
          <cell r="K31">
            <v>0</v>
          </cell>
          <cell r="L31">
            <v>0</v>
          </cell>
          <cell r="M31">
            <v>0</v>
          </cell>
          <cell r="N31">
            <v>0</v>
          </cell>
          <cell r="O31">
            <v>0.19453363120555878</v>
          </cell>
          <cell r="P31">
            <v>1.0089691877365112</v>
          </cell>
          <cell r="Q31">
            <v>0.89373677968978882</v>
          </cell>
          <cell r="R31">
            <v>0.79298782348632813</v>
          </cell>
          <cell r="S31">
            <v>0.71129703521728516</v>
          </cell>
          <cell r="T31">
            <v>0.6447749137878418</v>
          </cell>
          <cell r="U31">
            <v>0.53391766548156738</v>
          </cell>
          <cell r="V31">
            <v>2.4019764736294746E-2</v>
          </cell>
          <cell r="W31">
            <v>5.3551122546195984E-3</v>
          </cell>
          <cell r="X31">
            <v>0</v>
          </cell>
          <cell r="Y31">
            <v>0</v>
          </cell>
          <cell r="Z31">
            <v>0</v>
          </cell>
          <cell r="AA31">
            <v>0</v>
          </cell>
          <cell r="AB31">
            <v>0</v>
          </cell>
          <cell r="AC31">
            <v>0</v>
          </cell>
          <cell r="AD31">
            <v>0</v>
          </cell>
          <cell r="AE31">
            <v>0</v>
          </cell>
          <cell r="AF31">
            <v>0</v>
          </cell>
          <cell r="AG31">
            <v>0</v>
          </cell>
          <cell r="AH31">
            <v>0</v>
          </cell>
          <cell r="AI31">
            <v>0</v>
          </cell>
          <cell r="AJ31">
            <v>0</v>
          </cell>
          <cell r="AK31">
            <v>0</v>
          </cell>
          <cell r="AL31">
            <v>0</v>
          </cell>
          <cell r="AM31">
            <v>0</v>
          </cell>
          <cell r="AN31">
            <v>0</v>
          </cell>
          <cell r="AO31">
            <v>0</v>
          </cell>
          <cell r="AP31">
            <v>0</v>
          </cell>
          <cell r="AQ31">
            <v>0</v>
          </cell>
          <cell r="AR31">
            <v>0</v>
          </cell>
          <cell r="AS31">
            <v>0</v>
          </cell>
          <cell r="AT31">
            <v>0</v>
          </cell>
          <cell r="AU31">
            <v>0</v>
          </cell>
          <cell r="AV31">
            <v>0</v>
          </cell>
          <cell r="AW31">
            <v>0</v>
          </cell>
          <cell r="AX31">
            <v>0</v>
          </cell>
          <cell r="AY31">
            <v>0</v>
          </cell>
          <cell r="AZ31">
            <v>0</v>
          </cell>
          <cell r="BA31">
            <v>0</v>
          </cell>
          <cell r="BB31">
            <v>0</v>
          </cell>
          <cell r="BC31">
            <v>0</v>
          </cell>
          <cell r="BD31">
            <v>0</v>
          </cell>
          <cell r="BE31">
            <v>0</v>
          </cell>
          <cell r="BF31">
            <v>0</v>
          </cell>
          <cell r="BG31">
            <v>0</v>
          </cell>
        </row>
        <row r="32">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v>0</v>
          </cell>
          <cell r="AG32">
            <v>0</v>
          </cell>
          <cell r="AH32">
            <v>0</v>
          </cell>
          <cell r="AI32">
            <v>0</v>
          </cell>
          <cell r="AJ32">
            <v>0</v>
          </cell>
          <cell r="AK32">
            <v>0</v>
          </cell>
          <cell r="AL32">
            <v>0</v>
          </cell>
          <cell r="AM32">
            <v>0</v>
          </cell>
          <cell r="AN32">
            <v>0</v>
          </cell>
          <cell r="AO32">
            <v>0</v>
          </cell>
          <cell r="AP32">
            <v>0</v>
          </cell>
          <cell r="AQ32">
            <v>0</v>
          </cell>
          <cell r="AR32">
            <v>0</v>
          </cell>
          <cell r="AS32">
            <v>0</v>
          </cell>
          <cell r="AT32">
            <v>0</v>
          </cell>
          <cell r="AU32">
            <v>0</v>
          </cell>
          <cell r="AV32">
            <v>0</v>
          </cell>
          <cell r="AW32">
            <v>0</v>
          </cell>
          <cell r="AX32">
            <v>0</v>
          </cell>
          <cell r="AY32">
            <v>0</v>
          </cell>
          <cell r="AZ32">
            <v>0</v>
          </cell>
          <cell r="BA32">
            <v>0</v>
          </cell>
          <cell r="BB32">
            <v>0</v>
          </cell>
          <cell r="BC32">
            <v>0</v>
          </cell>
          <cell r="BD32">
            <v>0</v>
          </cell>
          <cell r="BE32">
            <v>0</v>
          </cell>
          <cell r="BF32">
            <v>0</v>
          </cell>
          <cell r="BG32">
            <v>0</v>
          </cell>
        </row>
        <row r="33">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cell r="AE33">
            <v>0</v>
          </cell>
          <cell r="AF33">
            <v>0</v>
          </cell>
          <cell r="AG33">
            <v>0</v>
          </cell>
          <cell r="AH33">
            <v>0</v>
          </cell>
          <cell r="AI33">
            <v>0</v>
          </cell>
          <cell r="AJ33">
            <v>0</v>
          </cell>
          <cell r="AK33">
            <v>0</v>
          </cell>
          <cell r="AL33">
            <v>0</v>
          </cell>
          <cell r="AM33">
            <v>0</v>
          </cell>
          <cell r="AN33">
            <v>0</v>
          </cell>
          <cell r="AO33">
            <v>0</v>
          </cell>
          <cell r="AP33">
            <v>0</v>
          </cell>
          <cell r="AQ33">
            <v>0</v>
          </cell>
          <cell r="AR33">
            <v>0</v>
          </cell>
          <cell r="AS33">
            <v>0</v>
          </cell>
          <cell r="AT33">
            <v>0</v>
          </cell>
          <cell r="AU33">
            <v>0</v>
          </cell>
          <cell r="AV33">
            <v>0</v>
          </cell>
          <cell r="AW33">
            <v>0</v>
          </cell>
          <cell r="AX33">
            <v>0</v>
          </cell>
          <cell r="AY33">
            <v>0</v>
          </cell>
          <cell r="AZ33">
            <v>0</v>
          </cell>
          <cell r="BA33">
            <v>0</v>
          </cell>
          <cell r="BB33">
            <v>0</v>
          </cell>
          <cell r="BC33">
            <v>0</v>
          </cell>
          <cell r="BD33">
            <v>0</v>
          </cell>
          <cell r="BE33">
            <v>0</v>
          </cell>
          <cell r="BF33">
            <v>0</v>
          </cell>
          <cell r="BG33">
            <v>0</v>
          </cell>
        </row>
        <row r="34">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v>0</v>
          </cell>
          <cell r="AG34">
            <v>0</v>
          </cell>
          <cell r="AH34">
            <v>0</v>
          </cell>
          <cell r="AI34">
            <v>0</v>
          </cell>
          <cell r="AJ34">
            <v>0</v>
          </cell>
          <cell r="AK34">
            <v>0</v>
          </cell>
          <cell r="AL34">
            <v>0</v>
          </cell>
          <cell r="AM34">
            <v>0</v>
          </cell>
          <cell r="AN34">
            <v>0</v>
          </cell>
          <cell r="AO34">
            <v>0</v>
          </cell>
          <cell r="AP34">
            <v>0</v>
          </cell>
          <cell r="AQ34">
            <v>0</v>
          </cell>
          <cell r="AR34">
            <v>0</v>
          </cell>
          <cell r="AS34">
            <v>0</v>
          </cell>
          <cell r="AT34">
            <v>0</v>
          </cell>
          <cell r="AU34">
            <v>0</v>
          </cell>
          <cell r="AV34">
            <v>0</v>
          </cell>
          <cell r="AW34">
            <v>0</v>
          </cell>
          <cell r="AX34">
            <v>0</v>
          </cell>
          <cell r="AY34">
            <v>0</v>
          </cell>
          <cell r="AZ34">
            <v>0</v>
          </cell>
          <cell r="BA34">
            <v>0</v>
          </cell>
          <cell r="BB34">
            <v>0</v>
          </cell>
          <cell r="BC34">
            <v>0</v>
          </cell>
          <cell r="BD34">
            <v>0</v>
          </cell>
          <cell r="BE34">
            <v>0</v>
          </cell>
          <cell r="BF34">
            <v>0</v>
          </cell>
          <cell r="BG34">
            <v>0</v>
          </cell>
        </row>
        <row r="35">
          <cell r="I35">
            <v>0</v>
          </cell>
          <cell r="J35">
            <v>0.49019595980644226</v>
          </cell>
          <cell r="K35">
            <v>0.48058423399925232</v>
          </cell>
          <cell r="L35">
            <v>0</v>
          </cell>
          <cell r="M35">
            <v>0</v>
          </cell>
          <cell r="N35">
            <v>2.7171900272369385</v>
          </cell>
          <cell r="O35">
            <v>2.2199258804321289</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v>0</v>
          </cell>
          <cell r="AG35">
            <v>0</v>
          </cell>
          <cell r="AH35">
            <v>0</v>
          </cell>
          <cell r="AI35">
            <v>0</v>
          </cell>
          <cell r="AJ35">
            <v>0</v>
          </cell>
          <cell r="AK35">
            <v>0</v>
          </cell>
          <cell r="AL35">
            <v>0</v>
          </cell>
          <cell r="AM35">
            <v>0</v>
          </cell>
          <cell r="AN35">
            <v>0</v>
          </cell>
          <cell r="AO35">
            <v>0</v>
          </cell>
          <cell r="AP35">
            <v>0</v>
          </cell>
          <cell r="AQ35">
            <v>0</v>
          </cell>
          <cell r="AR35">
            <v>0</v>
          </cell>
          <cell r="AS35">
            <v>0</v>
          </cell>
          <cell r="AT35">
            <v>0</v>
          </cell>
          <cell r="AU35">
            <v>0</v>
          </cell>
          <cell r="AV35">
            <v>0</v>
          </cell>
          <cell r="AW35">
            <v>0</v>
          </cell>
          <cell r="AX35">
            <v>0</v>
          </cell>
          <cell r="AY35">
            <v>0</v>
          </cell>
          <cell r="AZ35">
            <v>0</v>
          </cell>
          <cell r="BA35">
            <v>0</v>
          </cell>
          <cell r="BB35">
            <v>0</v>
          </cell>
          <cell r="BC35">
            <v>0</v>
          </cell>
          <cell r="BD35">
            <v>0</v>
          </cell>
          <cell r="BE35">
            <v>0</v>
          </cell>
          <cell r="BF35">
            <v>0</v>
          </cell>
          <cell r="BG35">
            <v>0</v>
          </cell>
        </row>
        <row r="36">
          <cell r="I36">
            <v>20.634000778198242</v>
          </cell>
          <cell r="J36">
            <v>12.754900932312012</v>
          </cell>
          <cell r="K36">
            <v>0</v>
          </cell>
          <cell r="L36">
            <v>0</v>
          </cell>
          <cell r="M36">
            <v>0</v>
          </cell>
          <cell r="N36">
            <v>0</v>
          </cell>
          <cell r="O36">
            <v>0</v>
          </cell>
          <cell r="P36">
            <v>0</v>
          </cell>
          <cell r="Q36">
            <v>0</v>
          </cell>
          <cell r="R36">
            <v>5.1460375785827637</v>
          </cell>
          <cell r="S36">
            <v>0</v>
          </cell>
          <cell r="T36">
            <v>0</v>
          </cell>
          <cell r="U36">
            <v>0</v>
          </cell>
          <cell r="V36">
            <v>0</v>
          </cell>
          <cell r="W36">
            <v>0</v>
          </cell>
          <cell r="X36">
            <v>0</v>
          </cell>
          <cell r="Y36">
            <v>0</v>
          </cell>
          <cell r="Z36">
            <v>0</v>
          </cell>
          <cell r="AA36">
            <v>0</v>
          </cell>
          <cell r="AB36">
            <v>0</v>
          </cell>
          <cell r="AC36">
            <v>0</v>
          </cell>
          <cell r="AD36">
            <v>0</v>
          </cell>
          <cell r="AE36">
            <v>0</v>
          </cell>
          <cell r="AF36">
            <v>0</v>
          </cell>
          <cell r="AG36">
            <v>0</v>
          </cell>
          <cell r="AH36">
            <v>0</v>
          </cell>
          <cell r="AI36">
            <v>0</v>
          </cell>
          <cell r="AJ36">
            <v>0</v>
          </cell>
          <cell r="AK36">
            <v>0</v>
          </cell>
          <cell r="AL36">
            <v>0</v>
          </cell>
          <cell r="AM36">
            <v>0</v>
          </cell>
          <cell r="AN36">
            <v>0</v>
          </cell>
          <cell r="AO36">
            <v>0</v>
          </cell>
          <cell r="AP36">
            <v>0</v>
          </cell>
          <cell r="AQ36">
            <v>0</v>
          </cell>
          <cell r="AR36">
            <v>0</v>
          </cell>
          <cell r="AS36">
            <v>0</v>
          </cell>
          <cell r="AT36">
            <v>0</v>
          </cell>
          <cell r="AU36">
            <v>0</v>
          </cell>
          <cell r="AV36">
            <v>0</v>
          </cell>
          <cell r="AW36">
            <v>0</v>
          </cell>
          <cell r="AX36">
            <v>0</v>
          </cell>
          <cell r="AY36">
            <v>0</v>
          </cell>
          <cell r="AZ36">
            <v>0</v>
          </cell>
          <cell r="BA36">
            <v>0</v>
          </cell>
          <cell r="BB36">
            <v>0</v>
          </cell>
          <cell r="BC36">
            <v>0</v>
          </cell>
          <cell r="BD36">
            <v>0</v>
          </cell>
          <cell r="BE36">
            <v>0</v>
          </cell>
          <cell r="BF36">
            <v>0</v>
          </cell>
          <cell r="BG36">
            <v>0</v>
          </cell>
        </row>
        <row r="37">
          <cell r="I37">
            <v>0</v>
          </cell>
          <cell r="J37">
            <v>0</v>
          </cell>
          <cell r="K37">
            <v>0</v>
          </cell>
          <cell r="L37">
            <v>0</v>
          </cell>
          <cell r="M37">
            <v>0</v>
          </cell>
          <cell r="N37">
            <v>0</v>
          </cell>
          <cell r="O37">
            <v>0</v>
          </cell>
          <cell r="P37">
            <v>0</v>
          </cell>
          <cell r="Q37">
            <v>0</v>
          </cell>
          <cell r="R37">
            <v>0</v>
          </cell>
          <cell r="S37">
            <v>0</v>
          </cell>
          <cell r="T37">
            <v>0</v>
          </cell>
          <cell r="U37">
            <v>0</v>
          </cell>
          <cell r="V37">
            <v>0</v>
          </cell>
          <cell r="W37">
            <v>0</v>
          </cell>
          <cell r="X37">
            <v>0</v>
          </cell>
          <cell r="Y37">
            <v>0</v>
          </cell>
          <cell r="Z37">
            <v>0</v>
          </cell>
          <cell r="AA37">
            <v>0</v>
          </cell>
          <cell r="AB37">
            <v>0</v>
          </cell>
          <cell r="AC37">
            <v>0</v>
          </cell>
          <cell r="AD37">
            <v>0</v>
          </cell>
          <cell r="AE37">
            <v>0</v>
          </cell>
          <cell r="AF37">
            <v>0</v>
          </cell>
          <cell r="AG37">
            <v>0</v>
          </cell>
          <cell r="AH37">
            <v>0</v>
          </cell>
          <cell r="AI37">
            <v>0</v>
          </cell>
          <cell r="AJ37">
            <v>0</v>
          </cell>
          <cell r="AK37">
            <v>0</v>
          </cell>
          <cell r="AL37">
            <v>0</v>
          </cell>
          <cell r="AM37">
            <v>0</v>
          </cell>
          <cell r="AN37">
            <v>0</v>
          </cell>
          <cell r="AO37">
            <v>0</v>
          </cell>
          <cell r="AP37">
            <v>0</v>
          </cell>
          <cell r="AQ37">
            <v>0</v>
          </cell>
          <cell r="AR37">
            <v>0</v>
          </cell>
          <cell r="AS37">
            <v>0</v>
          </cell>
          <cell r="AT37">
            <v>0</v>
          </cell>
          <cell r="AU37">
            <v>0</v>
          </cell>
          <cell r="AV37">
            <v>0</v>
          </cell>
          <cell r="AW37">
            <v>0</v>
          </cell>
          <cell r="AX37">
            <v>0</v>
          </cell>
          <cell r="AY37">
            <v>0</v>
          </cell>
          <cell r="AZ37">
            <v>0</v>
          </cell>
          <cell r="BA37">
            <v>0</v>
          </cell>
          <cell r="BB37">
            <v>0</v>
          </cell>
          <cell r="BC37">
            <v>0</v>
          </cell>
          <cell r="BD37">
            <v>0</v>
          </cell>
          <cell r="BE37">
            <v>0</v>
          </cell>
          <cell r="BF37">
            <v>0</v>
          </cell>
          <cell r="BG37">
            <v>0</v>
          </cell>
        </row>
        <row r="38">
          <cell r="I38">
            <v>0</v>
          </cell>
          <cell r="J38">
            <v>0</v>
          </cell>
          <cell r="K38">
            <v>0</v>
          </cell>
          <cell r="L38">
            <v>0</v>
          </cell>
          <cell r="M38">
            <v>0</v>
          </cell>
          <cell r="N38">
            <v>0</v>
          </cell>
          <cell r="O38">
            <v>0</v>
          </cell>
          <cell r="P38">
            <v>0</v>
          </cell>
          <cell r="Q38">
            <v>0</v>
          </cell>
          <cell r="R38">
            <v>0</v>
          </cell>
          <cell r="S38">
            <v>0</v>
          </cell>
          <cell r="T38">
            <v>0</v>
          </cell>
          <cell r="U38">
            <v>0</v>
          </cell>
          <cell r="V38">
            <v>0</v>
          </cell>
          <cell r="W38">
            <v>0</v>
          </cell>
          <cell r="X38">
            <v>0</v>
          </cell>
          <cell r="Y38">
            <v>0</v>
          </cell>
          <cell r="Z38">
            <v>0</v>
          </cell>
          <cell r="AA38">
            <v>0</v>
          </cell>
          <cell r="AB38">
            <v>0</v>
          </cell>
          <cell r="AC38">
            <v>0</v>
          </cell>
          <cell r="AD38">
            <v>0</v>
          </cell>
          <cell r="AE38">
            <v>0</v>
          </cell>
          <cell r="AF38">
            <v>0</v>
          </cell>
          <cell r="AG38">
            <v>0</v>
          </cell>
          <cell r="AH38">
            <v>0</v>
          </cell>
          <cell r="AI38">
            <v>0</v>
          </cell>
          <cell r="AJ38">
            <v>0</v>
          </cell>
          <cell r="AK38">
            <v>0</v>
          </cell>
          <cell r="AL38">
            <v>0</v>
          </cell>
          <cell r="AM38">
            <v>0</v>
          </cell>
          <cell r="AN38">
            <v>0</v>
          </cell>
          <cell r="AO38">
            <v>0</v>
          </cell>
          <cell r="AP38">
            <v>0</v>
          </cell>
          <cell r="AQ38">
            <v>0</v>
          </cell>
          <cell r="AR38">
            <v>0</v>
          </cell>
          <cell r="AS38">
            <v>0</v>
          </cell>
          <cell r="AT38">
            <v>0</v>
          </cell>
          <cell r="AU38">
            <v>0</v>
          </cell>
          <cell r="AV38">
            <v>0</v>
          </cell>
          <cell r="AW38">
            <v>0</v>
          </cell>
          <cell r="AX38">
            <v>0</v>
          </cell>
          <cell r="AY38">
            <v>0</v>
          </cell>
          <cell r="AZ38">
            <v>0</v>
          </cell>
          <cell r="BA38">
            <v>0</v>
          </cell>
          <cell r="BB38">
            <v>0</v>
          </cell>
          <cell r="BC38">
            <v>0</v>
          </cell>
          <cell r="BD38">
            <v>0</v>
          </cell>
          <cell r="BE38">
            <v>0</v>
          </cell>
          <cell r="BF38">
            <v>0</v>
          </cell>
          <cell r="BG38">
            <v>0</v>
          </cell>
        </row>
        <row r="39">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I39">
            <v>0</v>
          </cell>
          <cell r="AJ39">
            <v>0</v>
          </cell>
          <cell r="AK39">
            <v>0</v>
          </cell>
          <cell r="AL39">
            <v>0</v>
          </cell>
          <cell r="AM39">
            <v>0</v>
          </cell>
          <cell r="AN39">
            <v>0</v>
          </cell>
          <cell r="AO39">
            <v>0</v>
          </cell>
          <cell r="AP39">
            <v>0</v>
          </cell>
          <cell r="AQ39">
            <v>0</v>
          </cell>
          <cell r="AR39">
            <v>0</v>
          </cell>
          <cell r="AS39">
            <v>0</v>
          </cell>
          <cell r="AT39">
            <v>0</v>
          </cell>
          <cell r="AU39">
            <v>0</v>
          </cell>
          <cell r="AV39">
            <v>0</v>
          </cell>
          <cell r="AW39">
            <v>0</v>
          </cell>
          <cell r="AX39">
            <v>0</v>
          </cell>
          <cell r="AY39">
            <v>0</v>
          </cell>
          <cell r="AZ39">
            <v>0</v>
          </cell>
          <cell r="BA39">
            <v>0</v>
          </cell>
          <cell r="BB39">
            <v>0</v>
          </cell>
          <cell r="BC39">
            <v>0</v>
          </cell>
          <cell r="BD39">
            <v>0</v>
          </cell>
          <cell r="BE39">
            <v>0</v>
          </cell>
          <cell r="BF39">
            <v>0</v>
          </cell>
          <cell r="BG39">
            <v>0</v>
          </cell>
        </row>
        <row r="40">
          <cell r="F40">
            <v>1.5406007256111205</v>
          </cell>
          <cell r="G40">
            <v>0</v>
          </cell>
          <cell r="H40">
            <v>1.81846318660394</v>
          </cell>
          <cell r="I40">
            <v>52.826000213623047</v>
          </cell>
          <cell r="J40">
            <v>130.15293884277344</v>
          </cell>
          <cell r="K40">
            <v>98.156578063964844</v>
          </cell>
          <cell r="L40">
            <v>129.16915893554688</v>
          </cell>
          <cell r="M40">
            <v>59.777839660644531</v>
          </cell>
          <cell r="N40">
            <v>2.4105262756347656</v>
          </cell>
          <cell r="O40">
            <v>14.257643699645996</v>
          </cell>
          <cell r="P40">
            <v>2.7079424858093262</v>
          </cell>
          <cell r="Q40">
            <v>2.6548445224761963</v>
          </cell>
          <cell r="R40">
            <v>5.8470926284790039</v>
          </cell>
          <cell r="S40">
            <v>2.3415391445159912</v>
          </cell>
          <cell r="T40">
            <v>2.1342618465423584</v>
          </cell>
          <cell r="U40">
            <v>1.6525828838348389</v>
          </cell>
          <cell r="V40">
            <v>1.0508095026016235</v>
          </cell>
          <cell r="W40">
            <v>0.64701128005981445</v>
          </cell>
          <cell r="X40">
            <v>0.15909864008426666</v>
          </cell>
          <cell r="Y40">
            <v>0</v>
          </cell>
          <cell r="Z40">
            <v>0</v>
          </cell>
          <cell r="AA40">
            <v>0</v>
          </cell>
          <cell r="AB40">
            <v>0</v>
          </cell>
          <cell r="AC40">
            <v>0</v>
          </cell>
          <cell r="AD40">
            <v>0</v>
          </cell>
          <cell r="AE40">
            <v>0</v>
          </cell>
          <cell r="AF40">
            <v>0</v>
          </cell>
          <cell r="AG40">
            <v>0</v>
          </cell>
          <cell r="AH40">
            <v>0</v>
          </cell>
          <cell r="AI40">
            <v>0</v>
          </cell>
          <cell r="AJ40">
            <v>0</v>
          </cell>
          <cell r="AK40">
            <v>0</v>
          </cell>
          <cell r="AL40">
            <v>0</v>
          </cell>
          <cell r="AM40">
            <v>0</v>
          </cell>
          <cell r="AN40">
            <v>0</v>
          </cell>
          <cell r="AO40">
            <v>0</v>
          </cell>
          <cell r="AP40">
            <v>0</v>
          </cell>
          <cell r="AQ40">
            <v>0</v>
          </cell>
          <cell r="AR40">
            <v>0</v>
          </cell>
          <cell r="AS40">
            <v>0</v>
          </cell>
          <cell r="AT40">
            <v>0</v>
          </cell>
          <cell r="AU40">
            <v>0</v>
          </cell>
          <cell r="AV40">
            <v>0</v>
          </cell>
          <cell r="AW40">
            <v>0</v>
          </cell>
          <cell r="AX40">
            <v>0</v>
          </cell>
          <cell r="AY40">
            <v>0</v>
          </cell>
          <cell r="AZ40">
            <v>0</v>
          </cell>
          <cell r="BA40">
            <v>0</v>
          </cell>
          <cell r="BB40">
            <v>0</v>
          </cell>
          <cell r="BC40">
            <v>0</v>
          </cell>
          <cell r="BD40">
            <v>0</v>
          </cell>
          <cell r="BE40">
            <v>0</v>
          </cell>
          <cell r="BF40">
            <v>0</v>
          </cell>
          <cell r="BG40">
            <v>0</v>
          </cell>
        </row>
        <row r="41">
          <cell r="I41">
            <v>52.826000213623047</v>
          </cell>
          <cell r="J41">
            <v>130.15293884277344</v>
          </cell>
          <cell r="K41">
            <v>87.199996948242188</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0</v>
          </cell>
          <cell r="AE41">
            <v>0</v>
          </cell>
          <cell r="AF41">
            <v>0</v>
          </cell>
          <cell r="AG41">
            <v>0</v>
          </cell>
          <cell r="AH41">
            <v>0</v>
          </cell>
          <cell r="AI41">
            <v>0</v>
          </cell>
          <cell r="AJ41">
            <v>0</v>
          </cell>
          <cell r="AK41">
            <v>0</v>
          </cell>
          <cell r="AL41">
            <v>0</v>
          </cell>
          <cell r="AM41">
            <v>0</v>
          </cell>
          <cell r="AN41">
            <v>0</v>
          </cell>
          <cell r="AO41">
            <v>0</v>
          </cell>
          <cell r="AP41">
            <v>0</v>
          </cell>
          <cell r="AQ41">
            <v>0</v>
          </cell>
          <cell r="AR41">
            <v>0</v>
          </cell>
          <cell r="AS41">
            <v>0</v>
          </cell>
          <cell r="AT41">
            <v>0</v>
          </cell>
          <cell r="AU41">
            <v>0</v>
          </cell>
          <cell r="AV41">
            <v>0</v>
          </cell>
          <cell r="AW41">
            <v>0</v>
          </cell>
          <cell r="AX41">
            <v>0</v>
          </cell>
          <cell r="AY41">
            <v>0</v>
          </cell>
          <cell r="AZ41">
            <v>0</v>
          </cell>
          <cell r="BA41">
            <v>0</v>
          </cell>
          <cell r="BB41">
            <v>0</v>
          </cell>
          <cell r="BC41">
            <v>0</v>
          </cell>
          <cell r="BD41">
            <v>0</v>
          </cell>
          <cell r="BE41">
            <v>0</v>
          </cell>
          <cell r="BF41">
            <v>0</v>
          </cell>
          <cell r="BG41">
            <v>0</v>
          </cell>
        </row>
        <row r="42">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v>0</v>
          </cell>
          <cell r="AG42">
            <v>0</v>
          </cell>
          <cell r="AH42">
            <v>0</v>
          </cell>
          <cell r="AI42">
            <v>0</v>
          </cell>
          <cell r="AJ42">
            <v>0</v>
          </cell>
          <cell r="AK42">
            <v>0</v>
          </cell>
          <cell r="AL42">
            <v>0</v>
          </cell>
          <cell r="AM42">
            <v>0</v>
          </cell>
          <cell r="AN42">
            <v>0</v>
          </cell>
          <cell r="AO42">
            <v>0</v>
          </cell>
          <cell r="AP42">
            <v>0</v>
          </cell>
          <cell r="AQ42">
            <v>0</v>
          </cell>
          <cell r="AR42">
            <v>0</v>
          </cell>
          <cell r="AS42">
            <v>0</v>
          </cell>
          <cell r="AT42">
            <v>0</v>
          </cell>
          <cell r="AU42">
            <v>0</v>
          </cell>
          <cell r="AV42">
            <v>0</v>
          </cell>
          <cell r="AW42">
            <v>0</v>
          </cell>
          <cell r="AX42">
            <v>0</v>
          </cell>
          <cell r="AY42">
            <v>0</v>
          </cell>
          <cell r="AZ42">
            <v>0</v>
          </cell>
          <cell r="BA42">
            <v>0</v>
          </cell>
          <cell r="BB42">
            <v>0</v>
          </cell>
          <cell r="BC42">
            <v>0</v>
          </cell>
          <cell r="BD42">
            <v>0</v>
          </cell>
          <cell r="BE42">
            <v>0</v>
          </cell>
          <cell r="BF42">
            <v>0</v>
          </cell>
          <cell r="BG42">
            <v>0</v>
          </cell>
        </row>
        <row r="43">
          <cell r="F43">
            <v>4.9706364697174905</v>
          </cell>
          <cell r="H43">
            <v>7.3131468947031797</v>
          </cell>
          <cell r="I43">
            <v>2.269740104675293</v>
          </cell>
          <cell r="J43">
            <v>0.36931264400482178</v>
          </cell>
          <cell r="K43">
            <v>0.98949921131134033</v>
          </cell>
          <cell r="L43">
            <v>15.796942710876465</v>
          </cell>
          <cell r="M43">
            <v>16.860092163085938</v>
          </cell>
          <cell r="N43">
            <v>14.860210418701172</v>
          </cell>
          <cell r="O43">
            <v>17.715476989746094</v>
          </cell>
          <cell r="P43">
            <v>17.734560012817383</v>
          </cell>
          <cell r="Q43">
            <v>15.762556076049805</v>
          </cell>
          <cell r="R43">
            <v>14.123261451721191</v>
          </cell>
          <cell r="S43">
            <v>13.576217651367188</v>
          </cell>
          <cell r="T43">
            <v>16.048236846923828</v>
          </cell>
          <cell r="U43">
            <v>14.204353332519531</v>
          </cell>
          <cell r="V43">
            <v>10.408435821533203</v>
          </cell>
          <cell r="W43">
            <v>6.8737092018127441</v>
          </cell>
          <cell r="X43">
            <v>0.86270648241043091</v>
          </cell>
          <cell r="Y43">
            <v>0</v>
          </cell>
          <cell r="Z43">
            <v>0</v>
          </cell>
          <cell r="AA43">
            <v>0</v>
          </cell>
          <cell r="AB43">
            <v>0</v>
          </cell>
          <cell r="AC43">
            <v>0</v>
          </cell>
          <cell r="AD43">
            <v>0</v>
          </cell>
          <cell r="AE43">
            <v>0</v>
          </cell>
          <cell r="AF43">
            <v>0</v>
          </cell>
          <cell r="AG43">
            <v>0</v>
          </cell>
          <cell r="AH43">
            <v>0</v>
          </cell>
          <cell r="AI43">
            <v>0</v>
          </cell>
          <cell r="AJ43">
            <v>0</v>
          </cell>
          <cell r="AK43">
            <v>0</v>
          </cell>
          <cell r="AL43">
            <v>0</v>
          </cell>
          <cell r="AM43">
            <v>0</v>
          </cell>
          <cell r="AN43">
            <v>0</v>
          </cell>
          <cell r="AO43">
            <v>0</v>
          </cell>
          <cell r="AP43">
            <v>0</v>
          </cell>
          <cell r="AQ43">
            <v>0</v>
          </cell>
          <cell r="AR43">
            <v>0</v>
          </cell>
          <cell r="AS43">
            <v>0</v>
          </cell>
          <cell r="AT43">
            <v>0</v>
          </cell>
          <cell r="AU43">
            <v>0</v>
          </cell>
          <cell r="AV43">
            <v>0</v>
          </cell>
          <cell r="AW43">
            <v>0</v>
          </cell>
          <cell r="AX43">
            <v>0</v>
          </cell>
          <cell r="AY43">
            <v>0</v>
          </cell>
          <cell r="AZ43">
            <v>0</v>
          </cell>
          <cell r="BA43">
            <v>0</v>
          </cell>
          <cell r="BB43">
            <v>0</v>
          </cell>
          <cell r="BC43">
            <v>0</v>
          </cell>
          <cell r="BD43">
            <v>0</v>
          </cell>
          <cell r="BE43">
            <v>0</v>
          </cell>
          <cell r="BF43">
            <v>0</v>
          </cell>
          <cell r="BG43">
            <v>0</v>
          </cell>
        </row>
        <row r="44">
          <cell r="F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v>0</v>
          </cell>
          <cell r="AG44">
            <v>0</v>
          </cell>
          <cell r="AH44">
            <v>0</v>
          </cell>
          <cell r="AI44">
            <v>0</v>
          </cell>
          <cell r="AJ44">
            <v>0</v>
          </cell>
          <cell r="AK44">
            <v>0</v>
          </cell>
          <cell r="AL44">
            <v>0</v>
          </cell>
          <cell r="AM44">
            <v>0</v>
          </cell>
          <cell r="AN44">
            <v>0</v>
          </cell>
          <cell r="AO44">
            <v>0</v>
          </cell>
          <cell r="AP44">
            <v>0</v>
          </cell>
          <cell r="AQ44">
            <v>0</v>
          </cell>
          <cell r="AR44">
            <v>0</v>
          </cell>
          <cell r="AS44">
            <v>0</v>
          </cell>
          <cell r="AT44">
            <v>0</v>
          </cell>
          <cell r="AU44">
            <v>0</v>
          </cell>
          <cell r="AV44">
            <v>0</v>
          </cell>
          <cell r="AW44">
            <v>0</v>
          </cell>
          <cell r="AX44">
            <v>0</v>
          </cell>
          <cell r="AY44">
            <v>0</v>
          </cell>
          <cell r="AZ44">
            <v>0</v>
          </cell>
          <cell r="BA44">
            <v>0</v>
          </cell>
          <cell r="BB44">
            <v>0</v>
          </cell>
          <cell r="BC44">
            <v>0</v>
          </cell>
          <cell r="BD44">
            <v>0</v>
          </cell>
          <cell r="BE44">
            <v>0</v>
          </cell>
          <cell r="BF44">
            <v>0</v>
          </cell>
          <cell r="BG44">
            <v>0</v>
          </cell>
        </row>
        <row r="45">
          <cell r="I45">
            <v>0</v>
          </cell>
          <cell r="J45">
            <v>0</v>
          </cell>
          <cell r="K45">
            <v>0</v>
          </cell>
          <cell r="L45">
            <v>0</v>
          </cell>
          <cell r="M45">
            <v>0</v>
          </cell>
          <cell r="N45">
            <v>0</v>
          </cell>
          <cell r="O45">
            <v>0</v>
          </cell>
          <cell r="P45">
            <v>0</v>
          </cell>
          <cell r="Q45">
            <v>0</v>
          </cell>
          <cell r="R45">
            <v>0</v>
          </cell>
          <cell r="S45">
            <v>0</v>
          </cell>
          <cell r="T45">
            <v>0</v>
          </cell>
          <cell r="U45">
            <v>0.6505056619644165</v>
          </cell>
          <cell r="V45">
            <v>0</v>
          </cell>
          <cell r="W45">
            <v>2.4510018825531006</v>
          </cell>
          <cell r="X45">
            <v>7.3558311462402344</v>
          </cell>
          <cell r="Y45">
            <v>0</v>
          </cell>
          <cell r="Z45">
            <v>0</v>
          </cell>
          <cell r="AA45">
            <v>0</v>
          </cell>
          <cell r="AB45">
            <v>0</v>
          </cell>
          <cell r="AC45">
            <v>0</v>
          </cell>
          <cell r="AD45">
            <v>0</v>
          </cell>
          <cell r="AE45">
            <v>0</v>
          </cell>
          <cell r="AF45">
            <v>0</v>
          </cell>
          <cell r="AG45">
            <v>0</v>
          </cell>
          <cell r="AH45">
            <v>0</v>
          </cell>
          <cell r="AI45">
            <v>0</v>
          </cell>
          <cell r="AJ45">
            <v>0</v>
          </cell>
          <cell r="AK45">
            <v>0</v>
          </cell>
          <cell r="AL45">
            <v>0</v>
          </cell>
          <cell r="AM45">
            <v>0</v>
          </cell>
          <cell r="AN45">
            <v>0</v>
          </cell>
          <cell r="AO45">
            <v>0</v>
          </cell>
          <cell r="AP45">
            <v>0</v>
          </cell>
          <cell r="AQ45">
            <v>0</v>
          </cell>
          <cell r="AR45">
            <v>0</v>
          </cell>
          <cell r="AS45">
            <v>0</v>
          </cell>
          <cell r="AT45">
            <v>0</v>
          </cell>
          <cell r="AU45">
            <v>0</v>
          </cell>
          <cell r="AV45">
            <v>0</v>
          </cell>
          <cell r="AW45">
            <v>0</v>
          </cell>
          <cell r="AX45">
            <v>0</v>
          </cell>
          <cell r="AY45">
            <v>0</v>
          </cell>
          <cell r="AZ45">
            <v>0</v>
          </cell>
          <cell r="BA45">
            <v>0</v>
          </cell>
          <cell r="BB45">
            <v>0</v>
          </cell>
          <cell r="BC45">
            <v>0</v>
          </cell>
          <cell r="BD45">
            <v>0</v>
          </cell>
          <cell r="BE45">
            <v>0</v>
          </cell>
          <cell r="BF45">
            <v>0</v>
          </cell>
          <cell r="BG45">
            <v>0</v>
          </cell>
        </row>
        <row r="46">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v>0</v>
          </cell>
          <cell r="AG46">
            <v>0</v>
          </cell>
          <cell r="AH46">
            <v>0</v>
          </cell>
          <cell r="AI46">
            <v>0</v>
          </cell>
          <cell r="AJ46">
            <v>0</v>
          </cell>
          <cell r="AK46">
            <v>0</v>
          </cell>
          <cell r="AL46">
            <v>0</v>
          </cell>
          <cell r="AM46">
            <v>0</v>
          </cell>
          <cell r="AN46">
            <v>0</v>
          </cell>
          <cell r="AO46">
            <v>0</v>
          </cell>
          <cell r="AP46">
            <v>0</v>
          </cell>
          <cell r="AQ46">
            <v>0</v>
          </cell>
          <cell r="AR46">
            <v>0</v>
          </cell>
          <cell r="AS46">
            <v>0</v>
          </cell>
          <cell r="AT46">
            <v>0</v>
          </cell>
          <cell r="AU46">
            <v>0</v>
          </cell>
          <cell r="AV46">
            <v>0</v>
          </cell>
          <cell r="AW46">
            <v>0</v>
          </cell>
          <cell r="AX46">
            <v>0</v>
          </cell>
          <cell r="AY46">
            <v>0</v>
          </cell>
          <cell r="AZ46">
            <v>0</v>
          </cell>
          <cell r="BA46">
            <v>0</v>
          </cell>
          <cell r="BB46">
            <v>0</v>
          </cell>
          <cell r="BC46">
            <v>0</v>
          </cell>
          <cell r="BD46">
            <v>0</v>
          </cell>
          <cell r="BE46">
            <v>0</v>
          </cell>
          <cell r="BF46">
            <v>0</v>
          </cell>
          <cell r="BG46">
            <v>0</v>
          </cell>
        </row>
        <row r="47">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0</v>
          </cell>
          <cell r="AH47">
            <v>0</v>
          </cell>
          <cell r="AI47">
            <v>0</v>
          </cell>
          <cell r="AJ47">
            <v>0</v>
          </cell>
          <cell r="AK47">
            <v>0</v>
          </cell>
          <cell r="AL47">
            <v>0</v>
          </cell>
          <cell r="AM47">
            <v>0</v>
          </cell>
          <cell r="AN47">
            <v>0</v>
          </cell>
          <cell r="AO47">
            <v>0</v>
          </cell>
          <cell r="AP47">
            <v>0</v>
          </cell>
          <cell r="AQ47">
            <v>0</v>
          </cell>
          <cell r="AR47">
            <v>0</v>
          </cell>
          <cell r="AS47">
            <v>0</v>
          </cell>
          <cell r="AT47">
            <v>0</v>
          </cell>
          <cell r="AU47">
            <v>0</v>
          </cell>
          <cell r="AV47">
            <v>0</v>
          </cell>
          <cell r="AW47">
            <v>0</v>
          </cell>
          <cell r="AX47">
            <v>0</v>
          </cell>
          <cell r="AY47">
            <v>0</v>
          </cell>
          <cell r="AZ47">
            <v>0</v>
          </cell>
          <cell r="BA47">
            <v>0</v>
          </cell>
          <cell r="BB47">
            <v>0</v>
          </cell>
          <cell r="BC47">
            <v>0</v>
          </cell>
          <cell r="BD47">
            <v>0</v>
          </cell>
          <cell r="BE47">
            <v>0</v>
          </cell>
          <cell r="BF47">
            <v>0</v>
          </cell>
          <cell r="BG47">
            <v>0</v>
          </cell>
        </row>
        <row r="48">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cell r="AI48">
            <v>0</v>
          </cell>
          <cell r="AJ48">
            <v>0</v>
          </cell>
          <cell r="AK48">
            <v>0</v>
          </cell>
          <cell r="AL48">
            <v>0</v>
          </cell>
          <cell r="AM48">
            <v>0</v>
          </cell>
          <cell r="AN48">
            <v>0</v>
          </cell>
          <cell r="AO48">
            <v>0</v>
          </cell>
          <cell r="AP48">
            <v>0</v>
          </cell>
          <cell r="AQ48">
            <v>0</v>
          </cell>
          <cell r="AR48">
            <v>0</v>
          </cell>
          <cell r="AS48">
            <v>0</v>
          </cell>
          <cell r="AT48">
            <v>0</v>
          </cell>
          <cell r="AU48">
            <v>0</v>
          </cell>
          <cell r="AV48">
            <v>0</v>
          </cell>
          <cell r="AW48">
            <v>0</v>
          </cell>
          <cell r="AX48">
            <v>0</v>
          </cell>
          <cell r="AY48">
            <v>0</v>
          </cell>
          <cell r="AZ48">
            <v>0</v>
          </cell>
          <cell r="BA48">
            <v>0</v>
          </cell>
          <cell r="BB48">
            <v>0</v>
          </cell>
          <cell r="BC48">
            <v>0</v>
          </cell>
          <cell r="BD48">
            <v>0</v>
          </cell>
          <cell r="BE48">
            <v>0</v>
          </cell>
          <cell r="BF48">
            <v>0</v>
          </cell>
          <cell r="BG48">
            <v>0</v>
          </cell>
        </row>
        <row r="49">
          <cell r="I49">
            <v>0</v>
          </cell>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0</v>
          </cell>
          <cell r="AD49">
            <v>0</v>
          </cell>
          <cell r="AE49">
            <v>0</v>
          </cell>
          <cell r="AF49">
            <v>0</v>
          </cell>
          <cell r="AG49">
            <v>0</v>
          </cell>
          <cell r="AH49">
            <v>0</v>
          </cell>
          <cell r="AI49">
            <v>0</v>
          </cell>
          <cell r="AJ49">
            <v>0</v>
          </cell>
          <cell r="AK49">
            <v>0</v>
          </cell>
          <cell r="AL49">
            <v>0</v>
          </cell>
          <cell r="AM49">
            <v>0</v>
          </cell>
          <cell r="AN49">
            <v>0</v>
          </cell>
          <cell r="AO49">
            <v>0</v>
          </cell>
          <cell r="AP49">
            <v>0</v>
          </cell>
          <cell r="AQ49">
            <v>0</v>
          </cell>
          <cell r="AR49">
            <v>0</v>
          </cell>
          <cell r="AS49">
            <v>0</v>
          </cell>
          <cell r="AT49">
            <v>0</v>
          </cell>
          <cell r="AU49">
            <v>0</v>
          </cell>
          <cell r="AV49">
            <v>0</v>
          </cell>
          <cell r="AW49">
            <v>0</v>
          </cell>
          <cell r="AX49">
            <v>0</v>
          </cell>
          <cell r="AY49">
            <v>0</v>
          </cell>
          <cell r="AZ49">
            <v>0</v>
          </cell>
          <cell r="BA49">
            <v>0</v>
          </cell>
          <cell r="BB49">
            <v>0</v>
          </cell>
          <cell r="BC49">
            <v>0</v>
          </cell>
          <cell r="BD49">
            <v>0</v>
          </cell>
          <cell r="BE49">
            <v>0</v>
          </cell>
          <cell r="BF49">
            <v>0</v>
          </cell>
          <cell r="BG49">
            <v>0</v>
          </cell>
        </row>
        <row r="50">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cell r="AI50">
            <v>0</v>
          </cell>
          <cell r="AJ50">
            <v>0</v>
          </cell>
          <cell r="AK50">
            <v>0</v>
          </cell>
          <cell r="AL50">
            <v>0</v>
          </cell>
          <cell r="AM50">
            <v>0</v>
          </cell>
          <cell r="AN50">
            <v>0</v>
          </cell>
          <cell r="AO50">
            <v>0</v>
          </cell>
          <cell r="AP50">
            <v>0</v>
          </cell>
          <cell r="AQ50">
            <v>0</v>
          </cell>
          <cell r="AR50">
            <v>0</v>
          </cell>
          <cell r="AS50">
            <v>0</v>
          </cell>
          <cell r="AT50">
            <v>0</v>
          </cell>
          <cell r="AU50">
            <v>0</v>
          </cell>
          <cell r="AV50">
            <v>0</v>
          </cell>
          <cell r="AW50">
            <v>0</v>
          </cell>
          <cell r="AX50">
            <v>0</v>
          </cell>
          <cell r="AY50">
            <v>0</v>
          </cell>
          <cell r="AZ50">
            <v>0</v>
          </cell>
          <cell r="BA50">
            <v>0</v>
          </cell>
          <cell r="BB50">
            <v>0</v>
          </cell>
          <cell r="BC50">
            <v>0</v>
          </cell>
          <cell r="BD50">
            <v>0</v>
          </cell>
          <cell r="BE50">
            <v>0</v>
          </cell>
          <cell r="BF50">
            <v>0</v>
          </cell>
          <cell r="BG50">
            <v>0</v>
          </cell>
        </row>
        <row r="51">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0</v>
          </cell>
          <cell r="AI51">
            <v>0</v>
          </cell>
          <cell r="AJ51">
            <v>0</v>
          </cell>
          <cell r="AK51">
            <v>0</v>
          </cell>
          <cell r="AL51">
            <v>0</v>
          </cell>
          <cell r="AM51">
            <v>0</v>
          </cell>
          <cell r="AN51">
            <v>0</v>
          </cell>
          <cell r="AO51">
            <v>0</v>
          </cell>
          <cell r="AP51">
            <v>0</v>
          </cell>
          <cell r="AQ51">
            <v>0</v>
          </cell>
          <cell r="AR51">
            <v>0</v>
          </cell>
          <cell r="AS51">
            <v>0</v>
          </cell>
          <cell r="AT51">
            <v>0</v>
          </cell>
          <cell r="AU51">
            <v>0</v>
          </cell>
          <cell r="AV51">
            <v>0</v>
          </cell>
          <cell r="AW51">
            <v>0</v>
          </cell>
          <cell r="AX51">
            <v>0</v>
          </cell>
          <cell r="AY51">
            <v>0</v>
          </cell>
          <cell r="AZ51">
            <v>0</v>
          </cell>
          <cell r="BA51">
            <v>0</v>
          </cell>
          <cell r="BB51">
            <v>0</v>
          </cell>
          <cell r="BC51">
            <v>0</v>
          </cell>
          <cell r="BD51">
            <v>0</v>
          </cell>
          <cell r="BE51">
            <v>0</v>
          </cell>
          <cell r="BF51">
            <v>0</v>
          </cell>
          <cell r="BG51">
            <v>0</v>
          </cell>
        </row>
        <row r="52">
          <cell r="F52">
            <v>0</v>
          </cell>
          <cell r="H52">
            <v>0</v>
          </cell>
          <cell r="I52">
            <v>0</v>
          </cell>
          <cell r="J52">
            <v>0</v>
          </cell>
          <cell r="K52">
            <v>0</v>
          </cell>
          <cell r="L52">
            <v>18.553705215454102</v>
          </cell>
          <cell r="M52">
            <v>39.011009216308594</v>
          </cell>
          <cell r="N52">
            <v>31.749784469604492</v>
          </cell>
          <cell r="O52">
            <v>28.103252410888672</v>
          </cell>
          <cell r="P52">
            <v>21.058225631713867</v>
          </cell>
          <cell r="Q52">
            <v>16.585903167724609</v>
          </cell>
          <cell r="R52">
            <v>13.079656600952148</v>
          </cell>
          <cell r="S52">
            <v>9.9136676788330078</v>
          </cell>
          <cell r="T52">
            <v>9.2576723098754883</v>
          </cell>
          <cell r="U52">
            <v>7.5978665351867676</v>
          </cell>
          <cell r="V52">
            <v>5.0857291221618652</v>
          </cell>
          <cell r="W52">
            <v>2.6488935947418213</v>
          </cell>
          <cell r="X52">
            <v>0.3290172815322876</v>
          </cell>
          <cell r="Y52">
            <v>0</v>
          </cell>
          <cell r="Z52">
            <v>0</v>
          </cell>
          <cell r="AA52">
            <v>0</v>
          </cell>
          <cell r="AB52">
            <v>0</v>
          </cell>
          <cell r="AC52">
            <v>0</v>
          </cell>
          <cell r="AD52">
            <v>0</v>
          </cell>
          <cell r="AE52">
            <v>0</v>
          </cell>
          <cell r="AF52">
            <v>0</v>
          </cell>
          <cell r="AG52">
            <v>0</v>
          </cell>
          <cell r="AH52">
            <v>0</v>
          </cell>
          <cell r="AI52">
            <v>0</v>
          </cell>
          <cell r="AJ52">
            <v>0</v>
          </cell>
          <cell r="AK52">
            <v>0</v>
          </cell>
          <cell r="AL52">
            <v>0</v>
          </cell>
          <cell r="AM52">
            <v>0</v>
          </cell>
          <cell r="AN52">
            <v>0</v>
          </cell>
          <cell r="AO52">
            <v>0</v>
          </cell>
          <cell r="AP52">
            <v>0</v>
          </cell>
          <cell r="AQ52">
            <v>0</v>
          </cell>
          <cell r="AR52">
            <v>0</v>
          </cell>
          <cell r="AS52">
            <v>0</v>
          </cell>
          <cell r="AT52">
            <v>0</v>
          </cell>
          <cell r="AU52">
            <v>0</v>
          </cell>
          <cell r="AV52">
            <v>0</v>
          </cell>
          <cell r="AW52">
            <v>0</v>
          </cell>
          <cell r="AX52">
            <v>0</v>
          </cell>
          <cell r="AY52">
            <v>0</v>
          </cell>
          <cell r="AZ52">
            <v>0</v>
          </cell>
          <cell r="BA52">
            <v>0</v>
          </cell>
          <cell r="BB52">
            <v>0</v>
          </cell>
          <cell r="BC52">
            <v>0</v>
          </cell>
          <cell r="BD52">
            <v>0</v>
          </cell>
          <cell r="BE52">
            <v>0</v>
          </cell>
          <cell r="BF52">
            <v>0</v>
          </cell>
          <cell r="BG52">
            <v>0</v>
          </cell>
        </row>
        <row r="53">
          <cell r="F53">
            <v>-29.8011387176388</v>
          </cell>
          <cell r="H53">
            <v>-52.836765447325007</v>
          </cell>
          <cell r="I53">
            <v>-11.29904842376709</v>
          </cell>
          <cell r="J53">
            <v>-12.503069877624512</v>
          </cell>
          <cell r="K53">
            <v>-11.915725708007813</v>
          </cell>
          <cell r="L53">
            <v>10.800971984863281</v>
          </cell>
          <cell r="M53">
            <v>57.359146118164063</v>
          </cell>
          <cell r="N53">
            <v>51.748214721679688</v>
          </cell>
          <cell r="O53">
            <v>50.289779663085938</v>
          </cell>
          <cell r="P53">
            <v>47.154129028320313</v>
          </cell>
          <cell r="Q53">
            <v>35.858509063720703</v>
          </cell>
          <cell r="R53">
            <v>24.800991058349609</v>
          </cell>
          <cell r="S53">
            <v>20.310832977294922</v>
          </cell>
          <cell r="T53">
            <v>20.760953903198242</v>
          </cell>
          <cell r="U53">
            <v>15.421114921569824</v>
          </cell>
          <cell r="V53">
            <v>8.964177131652832</v>
          </cell>
          <cell r="W53">
            <v>2.5006916522979736</v>
          </cell>
          <cell r="X53">
            <v>-3.4711861610412598</v>
          </cell>
          <cell r="Y53">
            <v>0</v>
          </cell>
          <cell r="Z53">
            <v>0</v>
          </cell>
          <cell r="AA53">
            <v>0</v>
          </cell>
          <cell r="AB53">
            <v>0</v>
          </cell>
          <cell r="AC53">
            <v>0</v>
          </cell>
          <cell r="AD53">
            <v>0</v>
          </cell>
          <cell r="AE53">
            <v>0</v>
          </cell>
          <cell r="AF53">
            <v>0</v>
          </cell>
          <cell r="AG53">
            <v>0</v>
          </cell>
          <cell r="AH53">
            <v>0</v>
          </cell>
          <cell r="AI53">
            <v>0</v>
          </cell>
          <cell r="AJ53">
            <v>0</v>
          </cell>
          <cell r="AK53">
            <v>0</v>
          </cell>
          <cell r="AL53">
            <v>0</v>
          </cell>
          <cell r="AM53">
            <v>0</v>
          </cell>
          <cell r="AN53">
            <v>0</v>
          </cell>
          <cell r="AO53">
            <v>0</v>
          </cell>
          <cell r="AP53">
            <v>0</v>
          </cell>
          <cell r="AQ53">
            <v>0</v>
          </cell>
          <cell r="AR53">
            <v>0</v>
          </cell>
          <cell r="AS53">
            <v>0</v>
          </cell>
          <cell r="AT53">
            <v>0</v>
          </cell>
          <cell r="AU53">
            <v>0</v>
          </cell>
          <cell r="AV53">
            <v>0</v>
          </cell>
          <cell r="AW53">
            <v>0</v>
          </cell>
          <cell r="AX53">
            <v>0</v>
          </cell>
          <cell r="AY53">
            <v>0</v>
          </cell>
          <cell r="AZ53">
            <v>0</v>
          </cell>
          <cell r="BA53">
            <v>0</v>
          </cell>
          <cell r="BB53">
            <v>0</v>
          </cell>
          <cell r="BC53">
            <v>0</v>
          </cell>
          <cell r="BD53">
            <v>0</v>
          </cell>
          <cell r="BE53">
            <v>0</v>
          </cell>
          <cell r="BF53">
            <v>0</v>
          </cell>
          <cell r="BG53">
            <v>0</v>
          </cell>
        </row>
        <row r="54">
          <cell r="F54">
            <v>23.290048478842007</v>
          </cell>
          <cell r="H54">
            <v>43.705415176693407</v>
          </cell>
          <cell r="I54">
            <v>-64.430686950683594</v>
          </cell>
          <cell r="J54">
            <v>-131.2642822265625</v>
          </cell>
          <cell r="K54">
            <v>-87.710922241210938</v>
          </cell>
          <cell r="L54">
            <v>-25.891143798828125</v>
          </cell>
          <cell r="M54">
            <v>139.08004760742188</v>
          </cell>
          <cell r="N54">
            <v>150.51235961914063</v>
          </cell>
          <cell r="O54">
            <v>123.36786651611328</v>
          </cell>
          <cell r="P54">
            <v>111.539306640625</v>
          </cell>
          <cell r="Q54">
            <v>86.787803649902344</v>
          </cell>
          <cell r="R54">
            <v>61.082878112792969</v>
          </cell>
          <cell r="S54">
            <v>48.40435791015625</v>
          </cell>
          <cell r="T54">
            <v>37.869926452636719</v>
          </cell>
          <cell r="U54">
            <v>27.980690002441406</v>
          </cell>
          <cell r="V54">
            <v>16.382993698120117</v>
          </cell>
          <cell r="W54">
            <v>6.3372535705566406</v>
          </cell>
          <cell r="X54">
            <v>-2.6033291816711426</v>
          </cell>
          <cell r="Y54">
            <v>0</v>
          </cell>
          <cell r="Z54">
            <v>0</v>
          </cell>
          <cell r="AA54">
            <v>0</v>
          </cell>
          <cell r="AB54">
            <v>0</v>
          </cell>
          <cell r="AC54">
            <v>0</v>
          </cell>
          <cell r="AD54">
            <v>0</v>
          </cell>
          <cell r="AE54">
            <v>0</v>
          </cell>
          <cell r="AF54">
            <v>0</v>
          </cell>
          <cell r="AG54">
            <v>0</v>
          </cell>
          <cell r="AH54">
            <v>0</v>
          </cell>
          <cell r="AI54">
            <v>0</v>
          </cell>
          <cell r="AJ54">
            <v>0</v>
          </cell>
          <cell r="AK54">
            <v>0</v>
          </cell>
          <cell r="AL54">
            <v>0</v>
          </cell>
          <cell r="AM54">
            <v>0</v>
          </cell>
          <cell r="AN54">
            <v>0</v>
          </cell>
          <cell r="AO54">
            <v>0</v>
          </cell>
          <cell r="AP54">
            <v>0</v>
          </cell>
          <cell r="AQ54">
            <v>0</v>
          </cell>
          <cell r="AR54">
            <v>0</v>
          </cell>
          <cell r="AS54">
            <v>0</v>
          </cell>
          <cell r="AT54">
            <v>0</v>
          </cell>
          <cell r="AU54">
            <v>0</v>
          </cell>
          <cell r="AV54">
            <v>0</v>
          </cell>
          <cell r="AW54">
            <v>0</v>
          </cell>
          <cell r="AX54">
            <v>0</v>
          </cell>
          <cell r="AY54">
            <v>0</v>
          </cell>
          <cell r="AZ54">
            <v>0</v>
          </cell>
          <cell r="BA54">
            <v>0</v>
          </cell>
          <cell r="BB54">
            <v>0</v>
          </cell>
          <cell r="BC54">
            <v>0</v>
          </cell>
          <cell r="BD54">
            <v>0</v>
          </cell>
          <cell r="BE54">
            <v>0</v>
          </cell>
          <cell r="BF54">
            <v>0</v>
          </cell>
          <cell r="BG54">
            <v>0</v>
          </cell>
        </row>
        <row r="55">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cell r="AE55">
            <v>0</v>
          </cell>
          <cell r="AF55">
            <v>0</v>
          </cell>
          <cell r="AG55">
            <v>0</v>
          </cell>
          <cell r="AH55">
            <v>0</v>
          </cell>
          <cell r="AI55">
            <v>0</v>
          </cell>
          <cell r="AJ55">
            <v>0</v>
          </cell>
          <cell r="AK55">
            <v>0</v>
          </cell>
          <cell r="AL55">
            <v>0</v>
          </cell>
          <cell r="AM55">
            <v>0</v>
          </cell>
          <cell r="AN55">
            <v>0</v>
          </cell>
          <cell r="AO55">
            <v>0</v>
          </cell>
          <cell r="AP55">
            <v>0</v>
          </cell>
          <cell r="AQ55">
            <v>0</v>
          </cell>
          <cell r="AR55">
            <v>0</v>
          </cell>
          <cell r="AS55">
            <v>0</v>
          </cell>
          <cell r="AT55">
            <v>0</v>
          </cell>
          <cell r="AU55">
            <v>0</v>
          </cell>
          <cell r="AV55">
            <v>0</v>
          </cell>
          <cell r="AW55">
            <v>0</v>
          </cell>
          <cell r="AX55">
            <v>0</v>
          </cell>
          <cell r="AY55">
            <v>0</v>
          </cell>
          <cell r="AZ55">
            <v>0</v>
          </cell>
          <cell r="BA55">
            <v>0</v>
          </cell>
          <cell r="BB55">
            <v>0</v>
          </cell>
          <cell r="BC55">
            <v>0</v>
          </cell>
          <cell r="BD55">
            <v>0</v>
          </cell>
          <cell r="BE55">
            <v>0</v>
          </cell>
          <cell r="BF55">
            <v>0</v>
          </cell>
          <cell r="BG55">
            <v>0</v>
          </cell>
        </row>
        <row r="56">
          <cell r="I56">
            <v>8.3452678154571913E-6</v>
          </cell>
          <cell r="J56">
            <v>8.2184997154399753E-6</v>
          </cell>
          <cell r="K56">
            <v>8.0942172644427046E-6</v>
          </cell>
          <cell r="L56">
            <v>191.67585754394531</v>
          </cell>
          <cell r="M56">
            <v>401.807373046875</v>
          </cell>
          <cell r="N56">
            <v>327.15728759765625</v>
          </cell>
          <cell r="O56">
            <v>303.84927368164063</v>
          </cell>
          <cell r="P56">
            <v>258.1495361328125</v>
          </cell>
          <cell r="Q56">
            <v>204.27021789550781</v>
          </cell>
          <cell r="R56">
            <v>161.64775085449219</v>
          </cell>
          <cell r="S56">
            <v>123.84685516357422</v>
          </cell>
          <cell r="T56">
            <v>112.94136810302734</v>
          </cell>
          <cell r="U56">
            <v>88.85662841796875</v>
          </cell>
          <cell r="V56">
            <v>55.66357421875</v>
          </cell>
          <cell r="W56">
            <v>29.044763565063477</v>
          </cell>
          <cell r="X56">
            <v>3.5178079605102539</v>
          </cell>
          <cell r="Y56">
            <v>0</v>
          </cell>
          <cell r="Z56">
            <v>0</v>
          </cell>
          <cell r="AA56">
            <v>0</v>
          </cell>
          <cell r="AB56">
            <v>0</v>
          </cell>
          <cell r="AC56">
            <v>0</v>
          </cell>
          <cell r="AD56">
            <v>0</v>
          </cell>
          <cell r="AE56">
            <v>0</v>
          </cell>
          <cell r="AF56">
            <v>0</v>
          </cell>
          <cell r="AG56">
            <v>0</v>
          </cell>
          <cell r="AH56">
            <v>0</v>
          </cell>
          <cell r="AI56">
            <v>0</v>
          </cell>
          <cell r="AJ56">
            <v>0</v>
          </cell>
          <cell r="AK56">
            <v>0</v>
          </cell>
          <cell r="AL56">
            <v>0</v>
          </cell>
          <cell r="AM56">
            <v>0</v>
          </cell>
          <cell r="AN56">
            <v>0</v>
          </cell>
          <cell r="AO56">
            <v>0</v>
          </cell>
          <cell r="AP56">
            <v>0</v>
          </cell>
          <cell r="AQ56">
            <v>0</v>
          </cell>
          <cell r="AR56">
            <v>0</v>
          </cell>
          <cell r="AS56">
            <v>0</v>
          </cell>
          <cell r="AT56">
            <v>0</v>
          </cell>
          <cell r="AU56">
            <v>0</v>
          </cell>
          <cell r="AV56">
            <v>0</v>
          </cell>
          <cell r="AW56">
            <v>0</v>
          </cell>
          <cell r="AX56">
            <v>0</v>
          </cell>
          <cell r="AY56">
            <v>0</v>
          </cell>
          <cell r="AZ56">
            <v>0</v>
          </cell>
          <cell r="BA56">
            <v>0</v>
          </cell>
          <cell r="BB56">
            <v>0</v>
          </cell>
          <cell r="BC56">
            <v>0</v>
          </cell>
          <cell r="BD56">
            <v>0</v>
          </cell>
          <cell r="BE56">
            <v>0</v>
          </cell>
          <cell r="BF56">
            <v>0</v>
          </cell>
          <cell r="BG56">
            <v>0</v>
          </cell>
        </row>
        <row r="57">
          <cell r="I57">
            <v>0</v>
          </cell>
          <cell r="J57">
            <v>0</v>
          </cell>
          <cell r="K57">
            <v>0</v>
          </cell>
          <cell r="L57">
            <v>23.959482192993164</v>
          </cell>
          <cell r="M57">
            <v>50.225914001464844</v>
          </cell>
          <cell r="N57">
            <v>40.894660949707031</v>
          </cell>
          <cell r="O57">
            <v>36.224529266357422</v>
          </cell>
          <cell r="P57">
            <v>27.259984970092773</v>
          </cell>
          <cell r="Q57">
            <v>21.586591720581055</v>
          </cell>
          <cell r="R57">
            <v>17.126461029052734</v>
          </cell>
          <cell r="S57">
            <v>13.063387870788574</v>
          </cell>
          <cell r="T57">
            <v>12.209201812744141</v>
          </cell>
          <cell r="U57">
            <v>10.04099178314209</v>
          </cell>
          <cell r="V57">
            <v>6.76318359375</v>
          </cell>
          <cell r="W57">
            <v>3.587242603302002</v>
          </cell>
          <cell r="X57">
            <v>0.43972605466842651</v>
          </cell>
          <cell r="Y57">
            <v>0</v>
          </cell>
          <cell r="Z57">
            <v>0</v>
          </cell>
          <cell r="AA57">
            <v>0</v>
          </cell>
          <cell r="AB57">
            <v>0</v>
          </cell>
          <cell r="AC57">
            <v>0</v>
          </cell>
          <cell r="AD57">
            <v>0</v>
          </cell>
          <cell r="AE57">
            <v>0</v>
          </cell>
          <cell r="AF57">
            <v>0</v>
          </cell>
          <cell r="AG57">
            <v>0</v>
          </cell>
          <cell r="AH57">
            <v>0</v>
          </cell>
          <cell r="AI57">
            <v>0</v>
          </cell>
          <cell r="AJ57">
            <v>0</v>
          </cell>
          <cell r="AK57">
            <v>0</v>
          </cell>
          <cell r="AL57">
            <v>0</v>
          </cell>
          <cell r="AM57">
            <v>0</v>
          </cell>
          <cell r="AN57">
            <v>0</v>
          </cell>
          <cell r="AO57">
            <v>0</v>
          </cell>
          <cell r="AP57">
            <v>0</v>
          </cell>
          <cell r="AQ57">
            <v>0</v>
          </cell>
          <cell r="AR57">
            <v>0</v>
          </cell>
          <cell r="AS57">
            <v>0</v>
          </cell>
          <cell r="AT57">
            <v>0</v>
          </cell>
          <cell r="AU57">
            <v>0</v>
          </cell>
          <cell r="AV57">
            <v>0</v>
          </cell>
          <cell r="AW57">
            <v>0</v>
          </cell>
          <cell r="AX57">
            <v>0</v>
          </cell>
          <cell r="AY57">
            <v>0</v>
          </cell>
          <cell r="AZ57">
            <v>0</v>
          </cell>
          <cell r="BA57">
            <v>0</v>
          </cell>
          <cell r="BB57">
            <v>0</v>
          </cell>
          <cell r="BC57">
            <v>0</v>
          </cell>
          <cell r="BD57">
            <v>0</v>
          </cell>
          <cell r="BE57">
            <v>0</v>
          </cell>
          <cell r="BF57">
            <v>0</v>
          </cell>
          <cell r="BG57">
            <v>0</v>
          </cell>
        </row>
        <row r="58">
          <cell r="I58">
            <v>-11.299047470092773</v>
          </cell>
          <cell r="J58">
            <v>-12.503068923950195</v>
          </cell>
          <cell r="K58">
            <v>-11.915724754333496</v>
          </cell>
          <cell r="L58">
            <v>24.783018112182617</v>
          </cell>
          <cell r="M58">
            <v>86.366500854492188</v>
          </cell>
          <cell r="N58">
            <v>75.401435852050781</v>
          </cell>
          <cell r="O58">
            <v>72.376289367675781</v>
          </cell>
          <cell r="P58">
            <v>66.277084350585938</v>
          </cell>
          <cell r="Q58">
            <v>51.237068176269531</v>
          </cell>
          <cell r="R58">
            <v>37.18701171875</v>
          </cell>
          <cell r="S58">
            <v>29.97344970703125</v>
          </cell>
          <cell r="T58">
            <v>29.598945617675781</v>
          </cell>
          <cell r="U58">
            <v>22.407026290893555</v>
          </cell>
          <cell r="V58">
            <v>13.432899475097656</v>
          </cell>
          <cell r="W58">
            <v>4.9570736885070801</v>
          </cell>
          <cell r="X58">
            <v>-3.1848380565643311</v>
          </cell>
          <cell r="Y58">
            <v>0</v>
          </cell>
          <cell r="Z58">
            <v>0</v>
          </cell>
          <cell r="AA58">
            <v>0</v>
          </cell>
          <cell r="AB58">
            <v>0</v>
          </cell>
          <cell r="AC58">
            <v>0</v>
          </cell>
          <cell r="AD58">
            <v>0</v>
          </cell>
          <cell r="AE58">
            <v>0</v>
          </cell>
          <cell r="AF58">
            <v>0</v>
          </cell>
          <cell r="AG58">
            <v>0</v>
          </cell>
          <cell r="AH58">
            <v>0</v>
          </cell>
          <cell r="AI58">
            <v>0</v>
          </cell>
          <cell r="AJ58">
            <v>0</v>
          </cell>
          <cell r="AK58">
            <v>0</v>
          </cell>
          <cell r="AL58">
            <v>0</v>
          </cell>
          <cell r="AM58">
            <v>0</v>
          </cell>
          <cell r="AN58">
            <v>0</v>
          </cell>
          <cell r="AO58">
            <v>0</v>
          </cell>
          <cell r="AP58">
            <v>0</v>
          </cell>
          <cell r="AQ58">
            <v>0</v>
          </cell>
          <cell r="AR58">
            <v>0</v>
          </cell>
          <cell r="AS58">
            <v>0</v>
          </cell>
          <cell r="AT58">
            <v>0</v>
          </cell>
          <cell r="AU58">
            <v>0</v>
          </cell>
          <cell r="AV58">
            <v>0</v>
          </cell>
          <cell r="AW58">
            <v>0</v>
          </cell>
          <cell r="AX58">
            <v>0</v>
          </cell>
          <cell r="AY58">
            <v>0</v>
          </cell>
          <cell r="AZ58">
            <v>0</v>
          </cell>
          <cell r="BA58">
            <v>0</v>
          </cell>
          <cell r="BB58">
            <v>0</v>
          </cell>
          <cell r="BC58">
            <v>0</v>
          </cell>
          <cell r="BD58">
            <v>0</v>
          </cell>
          <cell r="BE58">
            <v>0</v>
          </cell>
          <cell r="BF58">
            <v>0</v>
          </cell>
          <cell r="BG58">
            <v>0</v>
          </cell>
        </row>
        <row r="59">
          <cell r="F59">
            <v>23.290048478842007</v>
          </cell>
          <cell r="H59">
            <v>43.705415176693407</v>
          </cell>
          <cell r="I59">
            <v>-64.430686950683594</v>
          </cell>
          <cell r="J59">
            <v>-131.26426696777344</v>
          </cell>
          <cell r="K59">
            <v>-87.710922241210938</v>
          </cell>
          <cell r="L59">
            <v>-2.0327417850494385</v>
          </cell>
          <cell r="M59">
            <v>188.5770263671875</v>
          </cell>
          <cell r="N59">
            <v>190.87326049804688</v>
          </cell>
          <cell r="O59">
            <v>161.05540466308594</v>
          </cell>
          <cell r="P59">
            <v>144.16995239257813</v>
          </cell>
          <cell r="Q59">
            <v>113.02915954589844</v>
          </cell>
          <cell r="R59">
            <v>82.217887878417969</v>
          </cell>
          <cell r="S59">
            <v>64.892257690429688</v>
          </cell>
          <cell r="T59">
            <v>52.950721740722656</v>
          </cell>
          <cell r="U59">
            <v>39.901168823242188</v>
          </cell>
          <cell r="V59">
            <v>24.008243560791016</v>
          </cell>
          <cell r="W59">
            <v>10.528725624084473</v>
          </cell>
          <cell r="X59">
            <v>-2.1147160530090332</v>
          </cell>
          <cell r="Y59">
            <v>0</v>
          </cell>
          <cell r="Z59">
            <v>0</v>
          </cell>
          <cell r="AA59">
            <v>0</v>
          </cell>
          <cell r="AB59">
            <v>0</v>
          </cell>
          <cell r="AC59">
            <v>0</v>
          </cell>
          <cell r="AD59">
            <v>0</v>
          </cell>
          <cell r="AE59">
            <v>0</v>
          </cell>
          <cell r="AF59">
            <v>0</v>
          </cell>
          <cell r="AG59">
            <v>0</v>
          </cell>
          <cell r="AH59">
            <v>0</v>
          </cell>
          <cell r="AI59">
            <v>0</v>
          </cell>
          <cell r="AJ59">
            <v>0</v>
          </cell>
          <cell r="AK59">
            <v>0</v>
          </cell>
          <cell r="AL59">
            <v>0</v>
          </cell>
          <cell r="AM59">
            <v>0</v>
          </cell>
          <cell r="AN59">
            <v>0</v>
          </cell>
          <cell r="AO59">
            <v>0</v>
          </cell>
          <cell r="AP59">
            <v>0</v>
          </cell>
          <cell r="AQ59">
            <v>0</v>
          </cell>
          <cell r="AR59">
            <v>0</v>
          </cell>
          <cell r="AS59">
            <v>0</v>
          </cell>
          <cell r="AT59">
            <v>0</v>
          </cell>
          <cell r="AU59">
            <v>0</v>
          </cell>
          <cell r="AV59">
            <v>0</v>
          </cell>
          <cell r="AW59">
            <v>0</v>
          </cell>
          <cell r="AX59">
            <v>0</v>
          </cell>
          <cell r="AY59">
            <v>0</v>
          </cell>
          <cell r="AZ59">
            <v>0</v>
          </cell>
          <cell r="BA59">
            <v>0</v>
          </cell>
          <cell r="BB59">
            <v>0</v>
          </cell>
          <cell r="BC59">
            <v>0</v>
          </cell>
          <cell r="BD59">
            <v>0</v>
          </cell>
          <cell r="BE59">
            <v>0</v>
          </cell>
          <cell r="BF59">
            <v>0</v>
          </cell>
          <cell r="BG59">
            <v>0</v>
          </cell>
        </row>
        <row r="60">
          <cell r="I60">
            <v>4.5850797505408991E-6</v>
          </cell>
          <cell r="J60">
            <v>4.4583116505236831E-6</v>
          </cell>
          <cell r="K60">
            <v>4.3340291995264124E-6</v>
          </cell>
          <cell r="L60">
            <v>105.18341064453125</v>
          </cell>
          <cell r="M60">
            <v>222.36888122558594</v>
          </cell>
          <cell r="N60">
            <v>180.83926391601563</v>
          </cell>
          <cell r="O60">
            <v>168.05860900878906</v>
          </cell>
          <cell r="P60">
            <v>142.23880004882813</v>
          </cell>
          <cell r="Q60">
            <v>111.02902221679688</v>
          </cell>
          <cell r="R60">
            <v>86.512077331542969</v>
          </cell>
          <cell r="S60">
            <v>65.246383666992188</v>
          </cell>
          <cell r="T60">
            <v>59.200733184814453</v>
          </cell>
          <cell r="U60">
            <v>46.157596588134766</v>
          </cell>
          <cell r="V60">
            <v>28.120718002319336</v>
          </cell>
          <cell r="W60">
            <v>13.872358322143555</v>
          </cell>
          <cell r="X60">
            <v>1.7464680671691895</v>
          </cell>
          <cell r="Y60">
            <v>0</v>
          </cell>
          <cell r="Z60">
            <v>0</v>
          </cell>
          <cell r="AA60">
            <v>0</v>
          </cell>
          <cell r="AB60">
            <v>0</v>
          </cell>
          <cell r="AC60">
            <v>0</v>
          </cell>
          <cell r="AD60">
            <v>0</v>
          </cell>
          <cell r="AE60">
            <v>0</v>
          </cell>
          <cell r="AF60">
            <v>0</v>
          </cell>
          <cell r="AG60">
            <v>0</v>
          </cell>
          <cell r="AH60">
            <v>0</v>
          </cell>
          <cell r="AI60">
            <v>0</v>
          </cell>
          <cell r="AJ60">
            <v>0</v>
          </cell>
          <cell r="AK60">
            <v>0</v>
          </cell>
          <cell r="AL60">
            <v>0</v>
          </cell>
          <cell r="AM60">
            <v>0</v>
          </cell>
          <cell r="AN60">
            <v>0</v>
          </cell>
          <cell r="AO60">
            <v>0</v>
          </cell>
          <cell r="AP60">
            <v>0</v>
          </cell>
          <cell r="AQ60">
            <v>0</v>
          </cell>
          <cell r="AR60">
            <v>0</v>
          </cell>
          <cell r="AS60">
            <v>0</v>
          </cell>
          <cell r="AT60">
            <v>0</v>
          </cell>
          <cell r="AU60">
            <v>0</v>
          </cell>
          <cell r="AV60">
            <v>0</v>
          </cell>
          <cell r="AW60">
            <v>0</v>
          </cell>
          <cell r="AX60">
            <v>0</v>
          </cell>
          <cell r="AY60">
            <v>0</v>
          </cell>
          <cell r="AZ60">
            <v>0</v>
          </cell>
          <cell r="BA60">
            <v>0</v>
          </cell>
          <cell r="BB60">
            <v>0</v>
          </cell>
          <cell r="BC60">
            <v>0</v>
          </cell>
          <cell r="BD60">
            <v>0</v>
          </cell>
          <cell r="BE60">
            <v>0</v>
          </cell>
          <cell r="BF60">
            <v>0</v>
          </cell>
          <cell r="BG60">
            <v>0</v>
          </cell>
        </row>
        <row r="61">
          <cell r="I61">
            <v>0</v>
          </cell>
          <cell r="J61">
            <v>0</v>
          </cell>
          <cell r="K61">
            <v>0</v>
          </cell>
          <cell r="L61">
            <v>13.147927284240723</v>
          </cell>
          <cell r="M61">
            <v>27.796106338500977</v>
          </cell>
          <cell r="N61">
            <v>22.60490608215332</v>
          </cell>
          <cell r="O61">
            <v>19.981973648071289</v>
          </cell>
          <cell r="P61">
            <v>14.856465339660645</v>
          </cell>
          <cell r="Q61">
            <v>11.585214614868164</v>
          </cell>
          <cell r="R61">
            <v>9.0328521728515625</v>
          </cell>
          <cell r="S61">
            <v>6.7639479637145996</v>
          </cell>
          <cell r="T61">
            <v>6.3061432838439941</v>
          </cell>
          <cell r="U61">
            <v>5.1547412872314453</v>
          </cell>
          <cell r="V61">
            <v>3.4082744121551514</v>
          </cell>
          <cell r="W61">
            <v>1.7105445861816406</v>
          </cell>
          <cell r="X61">
            <v>0.21830852329730988</v>
          </cell>
          <cell r="Y61">
            <v>0</v>
          </cell>
          <cell r="Z61">
            <v>0</v>
          </cell>
          <cell r="AA61">
            <v>0</v>
          </cell>
          <cell r="AB61">
            <v>0</v>
          </cell>
          <cell r="AC61">
            <v>0</v>
          </cell>
          <cell r="AD61">
            <v>0</v>
          </cell>
          <cell r="AE61">
            <v>0</v>
          </cell>
          <cell r="AF61">
            <v>0</v>
          </cell>
          <cell r="AG61">
            <v>0</v>
          </cell>
          <cell r="AH61">
            <v>0</v>
          </cell>
          <cell r="AI61">
            <v>0</v>
          </cell>
          <cell r="AJ61">
            <v>0</v>
          </cell>
          <cell r="AK61">
            <v>0</v>
          </cell>
          <cell r="AL61">
            <v>0</v>
          </cell>
          <cell r="AM61">
            <v>0</v>
          </cell>
          <cell r="AN61">
            <v>0</v>
          </cell>
          <cell r="AO61">
            <v>0</v>
          </cell>
          <cell r="AP61">
            <v>0</v>
          </cell>
          <cell r="AQ61">
            <v>0</v>
          </cell>
          <cell r="AR61">
            <v>0</v>
          </cell>
          <cell r="AS61">
            <v>0</v>
          </cell>
          <cell r="AT61">
            <v>0</v>
          </cell>
          <cell r="AU61">
            <v>0</v>
          </cell>
          <cell r="AV61">
            <v>0</v>
          </cell>
          <cell r="AW61">
            <v>0</v>
          </cell>
          <cell r="AX61">
            <v>0</v>
          </cell>
          <cell r="AY61">
            <v>0</v>
          </cell>
          <cell r="AZ61">
            <v>0</v>
          </cell>
          <cell r="BA61">
            <v>0</v>
          </cell>
          <cell r="BB61">
            <v>0</v>
          </cell>
          <cell r="BC61">
            <v>0</v>
          </cell>
          <cell r="BD61">
            <v>0</v>
          </cell>
          <cell r="BE61">
            <v>0</v>
          </cell>
          <cell r="BF61">
            <v>0</v>
          </cell>
          <cell r="BG61">
            <v>0</v>
          </cell>
        </row>
        <row r="62">
          <cell r="I62">
            <v>-11.299049377441406</v>
          </cell>
          <cell r="J62">
            <v>-12.503069877624512</v>
          </cell>
          <cell r="K62">
            <v>-11.915726661682129</v>
          </cell>
          <cell r="L62">
            <v>-3.1810739040374756</v>
          </cell>
          <cell r="M62">
            <v>28.35179328918457</v>
          </cell>
          <cell r="N62">
            <v>28.094989776611328</v>
          </cell>
          <cell r="O62">
            <v>28.203266143798828</v>
          </cell>
          <cell r="P62">
            <v>28.031169891357422</v>
          </cell>
          <cell r="Q62">
            <v>20.479953765869141</v>
          </cell>
          <cell r="R62">
            <v>12.414969444274902</v>
          </cell>
          <cell r="S62">
            <v>10.648218154907227</v>
          </cell>
          <cell r="T62">
            <v>11.922961235046387</v>
          </cell>
          <cell r="U62">
            <v>8.4352025985717773</v>
          </cell>
          <cell r="V62">
            <v>4.4954543113708496</v>
          </cell>
          <cell r="W62">
            <v>4.4309549033641815E-2</v>
          </cell>
          <cell r="X62">
            <v>-3.7575342655181885</v>
          </cell>
          <cell r="Y62">
            <v>0</v>
          </cell>
          <cell r="Z62">
            <v>0</v>
          </cell>
          <cell r="AA62">
            <v>0</v>
          </cell>
          <cell r="AB62">
            <v>0</v>
          </cell>
          <cell r="AC62">
            <v>0</v>
          </cell>
          <cell r="AD62">
            <v>0</v>
          </cell>
          <cell r="AE62">
            <v>0</v>
          </cell>
          <cell r="AF62">
            <v>0</v>
          </cell>
          <cell r="AG62">
            <v>0</v>
          </cell>
          <cell r="AH62">
            <v>0</v>
          </cell>
          <cell r="AI62">
            <v>0</v>
          </cell>
          <cell r="AJ62">
            <v>0</v>
          </cell>
          <cell r="AK62">
            <v>0</v>
          </cell>
          <cell r="AL62">
            <v>0</v>
          </cell>
          <cell r="AM62">
            <v>0</v>
          </cell>
          <cell r="AN62">
            <v>0</v>
          </cell>
          <cell r="AO62">
            <v>0</v>
          </cell>
          <cell r="AP62">
            <v>0</v>
          </cell>
          <cell r="AQ62">
            <v>0</v>
          </cell>
          <cell r="AR62">
            <v>0</v>
          </cell>
          <cell r="AS62">
            <v>0</v>
          </cell>
          <cell r="AT62">
            <v>0</v>
          </cell>
          <cell r="AU62">
            <v>0</v>
          </cell>
          <cell r="AV62">
            <v>0</v>
          </cell>
          <cell r="AW62">
            <v>0</v>
          </cell>
          <cell r="AX62">
            <v>0</v>
          </cell>
          <cell r="AY62">
            <v>0</v>
          </cell>
          <cell r="AZ62">
            <v>0</v>
          </cell>
          <cell r="BA62">
            <v>0</v>
          </cell>
          <cell r="BB62">
            <v>0</v>
          </cell>
          <cell r="BC62">
            <v>0</v>
          </cell>
          <cell r="BD62">
            <v>0</v>
          </cell>
          <cell r="BE62">
            <v>0</v>
          </cell>
          <cell r="BF62">
            <v>0</v>
          </cell>
          <cell r="BG62">
            <v>0</v>
          </cell>
        </row>
        <row r="63">
          <cell r="F63">
            <v>23.290048478842007</v>
          </cell>
          <cell r="H63">
            <v>43.705415176693407</v>
          </cell>
          <cell r="I63">
            <v>-64.430686950683594</v>
          </cell>
          <cell r="J63">
            <v>-131.2642822265625</v>
          </cell>
          <cell r="K63">
            <v>-87.710929870605469</v>
          </cell>
          <cell r="L63">
            <v>-49.749546051025391</v>
          </cell>
          <cell r="M63">
            <v>89.583053588867188</v>
          </cell>
          <cell r="N63">
            <v>110.15143585205078</v>
          </cell>
          <cell r="O63">
            <v>85.680328369140625</v>
          </cell>
          <cell r="P63">
            <v>78.908653259277344</v>
          </cell>
          <cell r="Q63">
            <v>60.546451568603516</v>
          </cell>
          <cell r="R63">
            <v>39.947868347167969</v>
          </cell>
          <cell r="S63">
            <v>31.916458129882813</v>
          </cell>
          <cell r="T63">
            <v>22.789129257202148</v>
          </cell>
          <cell r="U63">
            <v>16.060209274291992</v>
          </cell>
          <cell r="V63">
            <v>8.7577447891235352</v>
          </cell>
          <cell r="W63">
            <v>2.1457817554473877</v>
          </cell>
          <cell r="X63">
            <v>-3.091942310333252</v>
          </cell>
          <cell r="Y63">
            <v>0</v>
          </cell>
          <cell r="Z63">
            <v>0</v>
          </cell>
          <cell r="AA63">
            <v>0</v>
          </cell>
          <cell r="AB63">
            <v>0</v>
          </cell>
          <cell r="AC63">
            <v>0</v>
          </cell>
          <cell r="AD63">
            <v>0</v>
          </cell>
          <cell r="AE63">
            <v>0</v>
          </cell>
          <cell r="AF63">
            <v>0</v>
          </cell>
          <cell r="AG63">
            <v>0</v>
          </cell>
          <cell r="AH63">
            <v>0</v>
          </cell>
          <cell r="AI63">
            <v>0</v>
          </cell>
          <cell r="AJ63">
            <v>0</v>
          </cell>
          <cell r="AK63">
            <v>0</v>
          </cell>
          <cell r="AL63">
            <v>0</v>
          </cell>
          <cell r="AM63">
            <v>0</v>
          </cell>
          <cell r="AN63">
            <v>0</v>
          </cell>
          <cell r="AO63">
            <v>0</v>
          </cell>
          <cell r="AP63">
            <v>0</v>
          </cell>
          <cell r="AQ63">
            <v>0</v>
          </cell>
          <cell r="AR63">
            <v>0</v>
          </cell>
          <cell r="AS63">
            <v>0</v>
          </cell>
          <cell r="AT63">
            <v>0</v>
          </cell>
          <cell r="AU63">
            <v>0</v>
          </cell>
          <cell r="AV63">
            <v>0</v>
          </cell>
          <cell r="AW63">
            <v>0</v>
          </cell>
          <cell r="AX63">
            <v>0</v>
          </cell>
          <cell r="AY63">
            <v>0</v>
          </cell>
          <cell r="AZ63">
            <v>0</v>
          </cell>
          <cell r="BA63">
            <v>0</v>
          </cell>
          <cell r="BB63">
            <v>0</v>
          </cell>
          <cell r="BC63">
            <v>0</v>
          </cell>
          <cell r="BD63">
            <v>0</v>
          </cell>
          <cell r="BE63">
            <v>0</v>
          </cell>
          <cell r="BF63">
            <v>0</v>
          </cell>
          <cell r="BG63">
            <v>0</v>
          </cell>
        </row>
        <row r="64">
          <cell r="I64">
            <v>0</v>
          </cell>
          <cell r="J64">
            <v>0</v>
          </cell>
          <cell r="K64">
            <v>0</v>
          </cell>
          <cell r="L64">
            <v>0</v>
          </cell>
          <cell r="M64">
            <v>0</v>
          </cell>
          <cell r="N64">
            <v>0</v>
          </cell>
          <cell r="O64">
            <v>0</v>
          </cell>
          <cell r="P64">
            <v>0</v>
          </cell>
          <cell r="Q64">
            <v>0</v>
          </cell>
          <cell r="R64">
            <v>0</v>
          </cell>
          <cell r="S64">
            <v>0</v>
          </cell>
          <cell r="T64">
            <v>0</v>
          </cell>
          <cell r="U64">
            <v>0</v>
          </cell>
          <cell r="V64">
            <v>0</v>
          </cell>
          <cell r="W64">
            <v>0</v>
          </cell>
          <cell r="X64">
            <v>0</v>
          </cell>
          <cell r="Y64">
            <v>0</v>
          </cell>
          <cell r="Z64">
            <v>0</v>
          </cell>
          <cell r="AA64">
            <v>0</v>
          </cell>
          <cell r="AB64">
            <v>0</v>
          </cell>
          <cell r="AC64">
            <v>0</v>
          </cell>
          <cell r="AD64">
            <v>0</v>
          </cell>
          <cell r="AE64">
            <v>0</v>
          </cell>
          <cell r="AF64">
            <v>0</v>
          </cell>
          <cell r="AG64">
            <v>0</v>
          </cell>
          <cell r="AH64">
            <v>0</v>
          </cell>
          <cell r="AI64">
            <v>0</v>
          </cell>
          <cell r="AJ64">
            <v>0</v>
          </cell>
          <cell r="AK64">
            <v>0</v>
          </cell>
          <cell r="AL64">
            <v>0</v>
          </cell>
          <cell r="AM64">
            <v>0</v>
          </cell>
          <cell r="AN64">
            <v>0</v>
          </cell>
          <cell r="AO64">
            <v>0</v>
          </cell>
          <cell r="AP64">
            <v>0</v>
          </cell>
          <cell r="AQ64">
            <v>0</v>
          </cell>
          <cell r="AR64">
            <v>0</v>
          </cell>
          <cell r="AS64">
            <v>0</v>
          </cell>
          <cell r="AT64">
            <v>0</v>
          </cell>
          <cell r="AU64">
            <v>0</v>
          </cell>
          <cell r="AV64">
            <v>0</v>
          </cell>
          <cell r="AW64">
            <v>0</v>
          </cell>
          <cell r="AX64">
            <v>0</v>
          </cell>
          <cell r="AY64">
            <v>0</v>
          </cell>
          <cell r="AZ64">
            <v>0</v>
          </cell>
          <cell r="BA64">
            <v>0</v>
          </cell>
          <cell r="BB64">
            <v>0</v>
          </cell>
          <cell r="BC64">
            <v>0</v>
          </cell>
          <cell r="BD64">
            <v>0</v>
          </cell>
          <cell r="BE64">
            <v>0</v>
          </cell>
          <cell r="BF64">
            <v>0</v>
          </cell>
          <cell r="BG64">
            <v>0</v>
          </cell>
        </row>
        <row r="65">
          <cell r="I65">
            <v>20.634000778198242</v>
          </cell>
          <cell r="J65">
            <v>13.408528327941895</v>
          </cell>
          <cell r="K65">
            <v>0.64081096649169922</v>
          </cell>
          <cell r="L65">
            <v>0</v>
          </cell>
          <cell r="M65">
            <v>0</v>
          </cell>
          <cell r="N65">
            <v>2.6883177757263184</v>
          </cell>
          <cell r="O65">
            <v>2.3806276321411133</v>
          </cell>
          <cell r="P65">
            <v>0</v>
          </cell>
          <cell r="Q65">
            <v>0</v>
          </cell>
          <cell r="R65">
            <v>5.1460375785827637</v>
          </cell>
          <cell r="S65">
            <v>0</v>
          </cell>
          <cell r="T65">
            <v>0</v>
          </cell>
          <cell r="U65">
            <v>0</v>
          </cell>
          <cell r="V65">
            <v>0</v>
          </cell>
          <cell r="W65">
            <v>0</v>
          </cell>
          <cell r="X65">
            <v>0</v>
          </cell>
          <cell r="Y65">
            <v>0</v>
          </cell>
          <cell r="Z65">
            <v>0</v>
          </cell>
          <cell r="AA65">
            <v>0</v>
          </cell>
          <cell r="AB65">
            <v>0</v>
          </cell>
          <cell r="AC65">
            <v>0</v>
          </cell>
          <cell r="AD65">
            <v>0</v>
          </cell>
          <cell r="AE65">
            <v>0</v>
          </cell>
          <cell r="AF65">
            <v>0</v>
          </cell>
          <cell r="AG65">
            <v>0</v>
          </cell>
          <cell r="AH65">
            <v>0</v>
          </cell>
          <cell r="AI65">
            <v>0</v>
          </cell>
          <cell r="AJ65">
            <v>0</v>
          </cell>
          <cell r="AK65">
            <v>0</v>
          </cell>
          <cell r="AL65">
            <v>0</v>
          </cell>
          <cell r="AM65">
            <v>0</v>
          </cell>
          <cell r="AN65">
            <v>0</v>
          </cell>
          <cell r="AO65">
            <v>0</v>
          </cell>
          <cell r="AP65">
            <v>0</v>
          </cell>
          <cell r="AQ65">
            <v>0</v>
          </cell>
          <cell r="AR65">
            <v>0</v>
          </cell>
          <cell r="AS65">
            <v>0</v>
          </cell>
          <cell r="AT65">
            <v>0</v>
          </cell>
          <cell r="AU65">
            <v>0</v>
          </cell>
          <cell r="AV65">
            <v>0</v>
          </cell>
          <cell r="AW65">
            <v>0</v>
          </cell>
          <cell r="AX65">
            <v>0</v>
          </cell>
          <cell r="AY65">
            <v>0</v>
          </cell>
          <cell r="AZ65">
            <v>0</v>
          </cell>
          <cell r="BA65">
            <v>0</v>
          </cell>
          <cell r="BB65">
            <v>0</v>
          </cell>
          <cell r="BC65">
            <v>0</v>
          </cell>
          <cell r="BD65">
            <v>0</v>
          </cell>
          <cell r="BE65">
            <v>0</v>
          </cell>
          <cell r="BF65">
            <v>0</v>
          </cell>
          <cell r="BG65">
            <v>0</v>
          </cell>
        </row>
        <row r="66">
          <cell r="F66">
            <v>0</v>
          </cell>
          <cell r="H66">
            <v>0</v>
          </cell>
          <cell r="I66">
            <v>52.826000213623047</v>
          </cell>
          <cell r="J66">
            <v>130.15293884277344</v>
          </cell>
          <cell r="K66">
            <v>98.156578063964844</v>
          </cell>
          <cell r="L66">
            <v>129.16915893554688</v>
          </cell>
          <cell r="M66">
            <v>59.777839660644531</v>
          </cell>
          <cell r="N66">
            <v>2.4105262756347656</v>
          </cell>
          <cell r="O66">
            <v>14.257643699645996</v>
          </cell>
          <cell r="P66">
            <v>2.7079424858093262</v>
          </cell>
          <cell r="Q66">
            <v>2.6548445224761963</v>
          </cell>
          <cell r="R66">
            <v>5.8470926284790039</v>
          </cell>
          <cell r="S66">
            <v>2.3415391445159912</v>
          </cell>
          <cell r="T66">
            <v>2.1342618465423584</v>
          </cell>
          <cell r="U66">
            <v>1.6525828838348389</v>
          </cell>
          <cell r="V66">
            <v>1.0508095026016235</v>
          </cell>
          <cell r="W66">
            <v>0.64701128005981445</v>
          </cell>
          <cell r="X66">
            <v>0.15909864008426666</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cell r="AT66">
            <v>0</v>
          </cell>
          <cell r="AU66">
            <v>0</v>
          </cell>
          <cell r="AV66">
            <v>0</v>
          </cell>
          <cell r="AW66">
            <v>0</v>
          </cell>
          <cell r="AX66">
            <v>0</v>
          </cell>
          <cell r="AY66">
            <v>0</v>
          </cell>
          <cell r="AZ66">
            <v>0</v>
          </cell>
          <cell r="BA66">
            <v>0</v>
          </cell>
          <cell r="BB66">
            <v>0</v>
          </cell>
          <cell r="BC66">
            <v>0</v>
          </cell>
          <cell r="BD66">
            <v>0</v>
          </cell>
          <cell r="BE66">
            <v>0</v>
          </cell>
          <cell r="BF66">
            <v>0</v>
          </cell>
          <cell r="BG66">
            <v>0</v>
          </cell>
        </row>
        <row r="67">
          <cell r="F67">
            <v>0</v>
          </cell>
          <cell r="H67">
            <v>0</v>
          </cell>
          <cell r="I67">
            <v>-43.830684661865234</v>
          </cell>
          <cell r="J67">
            <v>-131.2642822265625</v>
          </cell>
          <cell r="K67">
            <v>-87.710922241210938</v>
          </cell>
          <cell r="L67">
            <v>-25.891143798828125</v>
          </cell>
          <cell r="M67">
            <v>139.08004760742188</v>
          </cell>
          <cell r="N67">
            <v>150.51235961914063</v>
          </cell>
          <cell r="O67">
            <v>123.36786651611328</v>
          </cell>
          <cell r="P67">
            <v>111.539306640625</v>
          </cell>
          <cell r="Q67">
            <v>86.787803649902344</v>
          </cell>
          <cell r="R67">
            <v>61.082878112792969</v>
          </cell>
          <cell r="S67">
            <v>48.40435791015625</v>
          </cell>
          <cell r="T67">
            <v>37.869926452636719</v>
          </cell>
          <cell r="U67">
            <v>27.980690002441406</v>
          </cell>
          <cell r="V67">
            <v>16.382993698120117</v>
          </cell>
          <cell r="W67">
            <v>6.3372535705566406</v>
          </cell>
          <cell r="X67">
            <v>-2.6033291816711426</v>
          </cell>
          <cell r="Y67">
            <v>0</v>
          </cell>
          <cell r="Z67">
            <v>0</v>
          </cell>
          <cell r="AA67">
            <v>0</v>
          </cell>
          <cell r="AB67">
            <v>0</v>
          </cell>
          <cell r="AC67">
            <v>0</v>
          </cell>
          <cell r="AD67">
            <v>0</v>
          </cell>
          <cell r="AE67">
            <v>0</v>
          </cell>
          <cell r="AF67">
            <v>0</v>
          </cell>
          <cell r="AG67">
            <v>0</v>
          </cell>
          <cell r="AH67">
            <v>0</v>
          </cell>
          <cell r="AI67">
            <v>0</v>
          </cell>
          <cell r="AJ67">
            <v>0</v>
          </cell>
          <cell r="AK67">
            <v>0</v>
          </cell>
          <cell r="AL67">
            <v>0</v>
          </cell>
          <cell r="AM67">
            <v>0</v>
          </cell>
          <cell r="AN67">
            <v>0</v>
          </cell>
          <cell r="AO67">
            <v>0</v>
          </cell>
          <cell r="AP67">
            <v>0</v>
          </cell>
          <cell r="AQ67">
            <v>0</v>
          </cell>
          <cell r="AR67">
            <v>0</v>
          </cell>
          <cell r="AS67">
            <v>0</v>
          </cell>
          <cell r="AT67">
            <v>0</v>
          </cell>
          <cell r="AU67">
            <v>0</v>
          </cell>
          <cell r="AV67">
            <v>0</v>
          </cell>
          <cell r="AW67">
            <v>0</v>
          </cell>
          <cell r="AX67">
            <v>0</v>
          </cell>
          <cell r="AY67">
            <v>0</v>
          </cell>
          <cell r="AZ67">
            <v>0</v>
          </cell>
          <cell r="BA67">
            <v>0</v>
          </cell>
          <cell r="BB67">
            <v>0</v>
          </cell>
          <cell r="BC67">
            <v>0</v>
          </cell>
          <cell r="BD67">
            <v>0</v>
          </cell>
          <cell r="BE67">
            <v>0</v>
          </cell>
          <cell r="BF67">
            <v>0</v>
          </cell>
          <cell r="BG67">
            <v>0</v>
          </cell>
        </row>
        <row r="68">
          <cell r="F68">
            <v>0</v>
          </cell>
          <cell r="H68">
            <v>0</v>
          </cell>
          <cell r="I68">
            <v>-43.830684661865234</v>
          </cell>
          <cell r="J68">
            <v>-131.26426696777344</v>
          </cell>
          <cell r="K68">
            <v>-87.710922241210938</v>
          </cell>
          <cell r="L68">
            <v>-2.0327417850494385</v>
          </cell>
          <cell r="M68">
            <v>188.5770263671875</v>
          </cell>
          <cell r="N68">
            <v>190.87326049804688</v>
          </cell>
          <cell r="O68">
            <v>161.05540466308594</v>
          </cell>
          <cell r="P68">
            <v>144.16995239257813</v>
          </cell>
          <cell r="Q68">
            <v>113.02915954589844</v>
          </cell>
          <cell r="R68">
            <v>82.217887878417969</v>
          </cell>
          <cell r="S68">
            <v>64.892257690429688</v>
          </cell>
          <cell r="T68">
            <v>52.950721740722656</v>
          </cell>
          <cell r="U68">
            <v>39.901168823242188</v>
          </cell>
          <cell r="V68">
            <v>24.008243560791016</v>
          </cell>
          <cell r="W68">
            <v>10.528725624084473</v>
          </cell>
          <cell r="X68">
            <v>-2.1147160530090332</v>
          </cell>
          <cell r="Y68">
            <v>0</v>
          </cell>
          <cell r="Z68">
            <v>0</v>
          </cell>
          <cell r="AA68">
            <v>0</v>
          </cell>
          <cell r="AB68">
            <v>0</v>
          </cell>
          <cell r="AC68">
            <v>0</v>
          </cell>
          <cell r="AD68">
            <v>0</v>
          </cell>
          <cell r="AE68">
            <v>0</v>
          </cell>
          <cell r="AF68">
            <v>0</v>
          </cell>
          <cell r="AG68">
            <v>0</v>
          </cell>
          <cell r="AH68">
            <v>0</v>
          </cell>
          <cell r="AI68">
            <v>0</v>
          </cell>
          <cell r="AJ68">
            <v>0</v>
          </cell>
          <cell r="AK68">
            <v>0</v>
          </cell>
          <cell r="AL68">
            <v>0</v>
          </cell>
          <cell r="AM68">
            <v>0</v>
          </cell>
          <cell r="AN68">
            <v>0</v>
          </cell>
          <cell r="AO68">
            <v>0</v>
          </cell>
          <cell r="AP68">
            <v>0</v>
          </cell>
          <cell r="AQ68">
            <v>0</v>
          </cell>
          <cell r="AR68">
            <v>0</v>
          </cell>
          <cell r="AS68">
            <v>0</v>
          </cell>
          <cell r="AT68">
            <v>0</v>
          </cell>
          <cell r="AU68">
            <v>0</v>
          </cell>
          <cell r="AV68">
            <v>0</v>
          </cell>
          <cell r="AW68">
            <v>0</v>
          </cell>
          <cell r="AX68">
            <v>0</v>
          </cell>
          <cell r="AY68">
            <v>0</v>
          </cell>
          <cell r="AZ68">
            <v>0</v>
          </cell>
          <cell r="BA68">
            <v>0</v>
          </cell>
          <cell r="BB68">
            <v>0</v>
          </cell>
          <cell r="BC68">
            <v>0</v>
          </cell>
          <cell r="BD68">
            <v>0</v>
          </cell>
          <cell r="BE68">
            <v>0</v>
          </cell>
          <cell r="BF68">
            <v>0</v>
          </cell>
          <cell r="BG68">
            <v>0</v>
          </cell>
        </row>
        <row r="69">
          <cell r="F69">
            <v>0</v>
          </cell>
          <cell r="H69">
            <v>0</v>
          </cell>
          <cell r="I69">
            <v>-43.830684661865234</v>
          </cell>
          <cell r="J69">
            <v>-131.2642822265625</v>
          </cell>
          <cell r="K69">
            <v>-87.710929870605469</v>
          </cell>
          <cell r="L69">
            <v>-49.749546051025391</v>
          </cell>
          <cell r="M69">
            <v>89.583053588867188</v>
          </cell>
          <cell r="N69">
            <v>110.15143585205078</v>
          </cell>
          <cell r="O69">
            <v>85.680328369140625</v>
          </cell>
          <cell r="P69">
            <v>78.908653259277344</v>
          </cell>
          <cell r="Q69">
            <v>60.546451568603516</v>
          </cell>
          <cell r="R69">
            <v>39.947868347167969</v>
          </cell>
          <cell r="S69">
            <v>31.916458129882813</v>
          </cell>
          <cell r="T69">
            <v>22.789129257202148</v>
          </cell>
          <cell r="U69">
            <v>16.060209274291992</v>
          </cell>
          <cell r="V69">
            <v>8.7577447891235352</v>
          </cell>
          <cell r="W69">
            <v>2.1457817554473877</v>
          </cell>
          <cell r="X69">
            <v>-3.091942310333252</v>
          </cell>
          <cell r="Y69">
            <v>0</v>
          </cell>
          <cell r="Z69">
            <v>0</v>
          </cell>
          <cell r="AA69">
            <v>0</v>
          </cell>
          <cell r="AB69">
            <v>0</v>
          </cell>
          <cell r="AC69">
            <v>0</v>
          </cell>
          <cell r="AD69">
            <v>0</v>
          </cell>
          <cell r="AE69">
            <v>0</v>
          </cell>
          <cell r="AF69">
            <v>0</v>
          </cell>
          <cell r="AG69">
            <v>0</v>
          </cell>
          <cell r="AH69">
            <v>0</v>
          </cell>
          <cell r="AI69">
            <v>0</v>
          </cell>
          <cell r="AJ69">
            <v>0</v>
          </cell>
          <cell r="AK69">
            <v>0</v>
          </cell>
          <cell r="AL69">
            <v>0</v>
          </cell>
          <cell r="AM69">
            <v>0</v>
          </cell>
          <cell r="AN69">
            <v>0</v>
          </cell>
          <cell r="AO69">
            <v>0</v>
          </cell>
          <cell r="AP69">
            <v>0</v>
          </cell>
          <cell r="AQ69">
            <v>0</v>
          </cell>
          <cell r="AR69">
            <v>0</v>
          </cell>
          <cell r="AS69">
            <v>0</v>
          </cell>
          <cell r="AT69">
            <v>0</v>
          </cell>
          <cell r="AU69">
            <v>0</v>
          </cell>
          <cell r="AV69">
            <v>0</v>
          </cell>
          <cell r="AW69">
            <v>0</v>
          </cell>
          <cell r="AX69">
            <v>0</v>
          </cell>
          <cell r="AY69">
            <v>0</v>
          </cell>
          <cell r="AZ69">
            <v>0</v>
          </cell>
          <cell r="BA69">
            <v>0</v>
          </cell>
          <cell r="BB69">
            <v>0</v>
          </cell>
          <cell r="BC69">
            <v>0</v>
          </cell>
          <cell r="BD69">
            <v>0</v>
          </cell>
          <cell r="BE69">
            <v>0</v>
          </cell>
          <cell r="BF69">
            <v>0</v>
          </cell>
          <cell r="BG69">
            <v>0</v>
          </cell>
        </row>
        <row r="70">
          <cell r="I70">
            <v>41.427528381347656</v>
          </cell>
          <cell r="J70">
            <v>112.52480316162109</v>
          </cell>
          <cell r="K70">
            <v>262.68411254882813</v>
          </cell>
          <cell r="L70">
            <v>382.02703857421875</v>
          </cell>
          <cell r="M70">
            <v>472.09890747070313</v>
          </cell>
          <cell r="N70">
            <v>413.94662475585938</v>
          </cell>
          <cell r="O70">
            <v>324.72891235351563</v>
          </cell>
          <cell r="P70">
            <v>253.60598754882813</v>
          </cell>
          <cell r="Q70">
            <v>182.09257507324219</v>
          </cell>
          <cell r="R70">
            <v>124.62494659423828</v>
          </cell>
          <cell r="S70">
            <v>86.140182495117188</v>
          </cell>
          <cell r="T70">
            <v>53.368282318115234</v>
          </cell>
          <cell r="U70">
            <v>28.64410400390625</v>
          </cell>
          <cell r="V70">
            <v>9.9834671020507813</v>
          </cell>
          <cell r="W70">
            <v>-0.93954074382781982</v>
          </cell>
          <cell r="X70">
            <v>-3.983290433883667</v>
          </cell>
          <cell r="Y70">
            <v>0</v>
          </cell>
          <cell r="Z70">
            <v>0</v>
          </cell>
          <cell r="AA70">
            <v>0</v>
          </cell>
          <cell r="AB70">
            <v>0</v>
          </cell>
          <cell r="AC70">
            <v>0</v>
          </cell>
          <cell r="AD70">
            <v>0</v>
          </cell>
          <cell r="AE70">
            <v>0</v>
          </cell>
          <cell r="AF70">
            <v>0</v>
          </cell>
          <cell r="AG70">
            <v>0</v>
          </cell>
          <cell r="AH70">
            <v>0</v>
          </cell>
          <cell r="AI70">
            <v>0</v>
          </cell>
          <cell r="AJ70">
            <v>0</v>
          </cell>
          <cell r="AK70">
            <v>0</v>
          </cell>
          <cell r="AL70">
            <v>0</v>
          </cell>
          <cell r="AM70">
            <v>0</v>
          </cell>
          <cell r="AN70">
            <v>0</v>
          </cell>
          <cell r="AO70">
            <v>0</v>
          </cell>
          <cell r="AP70">
            <v>0</v>
          </cell>
          <cell r="AQ70">
            <v>0</v>
          </cell>
          <cell r="AR70">
            <v>0</v>
          </cell>
          <cell r="AS70">
            <v>0</v>
          </cell>
          <cell r="AT70">
            <v>0</v>
          </cell>
          <cell r="AU70">
            <v>0</v>
          </cell>
          <cell r="AV70">
            <v>0</v>
          </cell>
          <cell r="AW70">
            <v>0</v>
          </cell>
          <cell r="AX70">
            <v>0</v>
          </cell>
          <cell r="AY70">
            <v>0</v>
          </cell>
          <cell r="AZ70">
            <v>0</v>
          </cell>
          <cell r="BA70">
            <v>0</v>
          </cell>
          <cell r="BB70">
            <v>0</v>
          </cell>
          <cell r="BC70">
            <v>0</v>
          </cell>
          <cell r="BD70">
            <v>0</v>
          </cell>
          <cell r="BE70">
            <v>0</v>
          </cell>
          <cell r="BF70">
            <v>0</v>
          </cell>
          <cell r="BG70">
            <v>0</v>
          </cell>
        </row>
        <row r="71">
          <cell r="F71">
            <v>9.8700003799999988E-3</v>
          </cell>
          <cell r="H71">
            <v>9.8700003799999988E-3</v>
          </cell>
          <cell r="I71">
            <v>0</v>
          </cell>
          <cell r="J71">
            <v>0</v>
          </cell>
          <cell r="K71">
            <v>0</v>
          </cell>
          <cell r="L71">
            <v>47.973701477050781</v>
          </cell>
          <cell r="M71">
            <v>85.42657470703125</v>
          </cell>
          <cell r="N71">
            <v>62.613025665283203</v>
          </cell>
          <cell r="O71">
            <v>49.58270263671875</v>
          </cell>
          <cell r="P71">
            <v>39.184501647949219</v>
          </cell>
          <cell r="Q71">
            <v>32.160865783691406</v>
          </cell>
          <cell r="R71">
            <v>26.869064331054688</v>
          </cell>
          <cell r="S71">
            <v>21.664833068847656</v>
          </cell>
          <cell r="T71">
            <v>18.340658187866211</v>
          </cell>
          <cell r="U71">
            <v>13.934518814086914</v>
          </cell>
          <cell r="V71">
            <v>9.7688379287719727</v>
          </cell>
          <cell r="W71">
            <v>7.4988980293273926</v>
          </cell>
          <cell r="X71">
            <v>0.57711642980575562</v>
          </cell>
          <cell r="Y71">
            <v>0</v>
          </cell>
          <cell r="Z71">
            <v>0</v>
          </cell>
          <cell r="AA71">
            <v>0</v>
          </cell>
          <cell r="AB71">
            <v>0</v>
          </cell>
          <cell r="AC71">
            <v>0</v>
          </cell>
          <cell r="AD71">
            <v>0</v>
          </cell>
          <cell r="AE71">
            <v>0</v>
          </cell>
          <cell r="AF71">
            <v>0</v>
          </cell>
          <cell r="AG71">
            <v>0</v>
          </cell>
          <cell r="AH71">
            <v>0</v>
          </cell>
          <cell r="AI71">
            <v>0</v>
          </cell>
          <cell r="AJ71">
            <v>0</v>
          </cell>
          <cell r="AK71">
            <v>0</v>
          </cell>
          <cell r="AL71">
            <v>0</v>
          </cell>
          <cell r="AM71">
            <v>0</v>
          </cell>
          <cell r="AN71">
            <v>0</v>
          </cell>
          <cell r="AO71">
            <v>0</v>
          </cell>
          <cell r="AP71">
            <v>0</v>
          </cell>
          <cell r="AQ71">
            <v>0</v>
          </cell>
          <cell r="AR71">
            <v>0</v>
          </cell>
          <cell r="AS71">
            <v>0</v>
          </cell>
          <cell r="AT71">
            <v>0</v>
          </cell>
          <cell r="AU71">
            <v>0</v>
          </cell>
          <cell r="AV71">
            <v>0</v>
          </cell>
          <cell r="AW71">
            <v>0</v>
          </cell>
          <cell r="AX71">
            <v>0</v>
          </cell>
          <cell r="AY71">
            <v>0</v>
          </cell>
          <cell r="AZ71">
            <v>0</v>
          </cell>
          <cell r="BA71">
            <v>0</v>
          </cell>
          <cell r="BB71">
            <v>0</v>
          </cell>
          <cell r="BC71">
            <v>0</v>
          </cell>
          <cell r="BD71">
            <v>0</v>
          </cell>
          <cell r="BE71">
            <v>0</v>
          </cell>
          <cell r="BF71">
            <v>0</v>
          </cell>
          <cell r="BG71">
            <v>0</v>
          </cell>
        </row>
        <row r="72">
          <cell r="F72">
            <v>0</v>
          </cell>
          <cell r="H72">
            <v>0</v>
          </cell>
          <cell r="I72">
            <v>0</v>
          </cell>
          <cell r="J72">
            <v>0</v>
          </cell>
          <cell r="K72">
            <v>0</v>
          </cell>
          <cell r="L72">
            <v>0.93177616596221924</v>
          </cell>
          <cell r="M72">
            <v>3.2292361259460449</v>
          </cell>
          <cell r="N72">
            <v>3.1812515258789063</v>
          </cell>
          <cell r="O72">
            <v>3.0971660614013672</v>
          </cell>
          <cell r="P72">
            <v>2.6977989673614502</v>
          </cell>
          <cell r="Q72">
            <v>2.07771897315979</v>
          </cell>
          <cell r="R72">
            <v>1.572533130645752</v>
          </cell>
          <cell r="S72">
            <v>1.1008930206298828</v>
          </cell>
          <cell r="T72">
            <v>1.1534668207168579</v>
          </cell>
          <cell r="U72">
            <v>0.96995097398757935</v>
          </cell>
          <cell r="V72">
            <v>0.53335005044937134</v>
          </cell>
          <cell r="W72">
            <v>0.20885875821113586</v>
          </cell>
          <cell r="X72">
            <v>5.2604399621486664E-2</v>
          </cell>
          <cell r="Y72">
            <v>0</v>
          </cell>
          <cell r="Z72">
            <v>0</v>
          </cell>
          <cell r="AA72">
            <v>0</v>
          </cell>
          <cell r="AB72">
            <v>0</v>
          </cell>
          <cell r="AC72">
            <v>0</v>
          </cell>
          <cell r="AD72">
            <v>0</v>
          </cell>
          <cell r="AE72">
            <v>0</v>
          </cell>
          <cell r="AF72">
            <v>0</v>
          </cell>
          <cell r="AG72">
            <v>0</v>
          </cell>
          <cell r="AH72">
            <v>0</v>
          </cell>
          <cell r="AI72">
            <v>0</v>
          </cell>
          <cell r="AJ72">
            <v>0</v>
          </cell>
          <cell r="AK72">
            <v>0</v>
          </cell>
          <cell r="AL72">
            <v>0</v>
          </cell>
          <cell r="AM72">
            <v>0</v>
          </cell>
          <cell r="AN72">
            <v>0</v>
          </cell>
          <cell r="AO72">
            <v>0</v>
          </cell>
          <cell r="AP72">
            <v>0</v>
          </cell>
          <cell r="AQ72">
            <v>0</v>
          </cell>
          <cell r="AR72">
            <v>0</v>
          </cell>
          <cell r="AS72">
            <v>0</v>
          </cell>
          <cell r="AT72">
            <v>0</v>
          </cell>
          <cell r="AU72">
            <v>0</v>
          </cell>
          <cell r="AV72">
            <v>0</v>
          </cell>
          <cell r="AW72">
            <v>0</v>
          </cell>
          <cell r="AX72">
            <v>0</v>
          </cell>
          <cell r="AY72">
            <v>0</v>
          </cell>
          <cell r="AZ72">
            <v>0</v>
          </cell>
          <cell r="BA72">
            <v>0</v>
          </cell>
          <cell r="BB72">
            <v>0</v>
          </cell>
          <cell r="BC72">
            <v>0</v>
          </cell>
          <cell r="BD72">
            <v>0</v>
          </cell>
          <cell r="BE72">
            <v>0</v>
          </cell>
          <cell r="BF72">
            <v>0</v>
          </cell>
          <cell r="BG72">
            <v>0</v>
          </cell>
        </row>
        <row r="73">
          <cell r="F73">
            <v>1.5406007256111205</v>
          </cell>
          <cell r="H73">
            <v>1.81846318660394</v>
          </cell>
          <cell r="I73">
            <v>102.31199645996094</v>
          </cell>
          <cell r="J73">
            <v>259.88922119140625</v>
          </cell>
          <cell r="K73">
            <v>202.96327209472656</v>
          </cell>
          <cell r="L73">
            <v>264.35110473632813</v>
          </cell>
          <cell r="M73">
            <v>62.111141204833984</v>
          </cell>
          <cell r="N73">
            <v>4.7702164649963379</v>
          </cell>
          <cell r="O73">
            <v>22.436897277832031</v>
          </cell>
          <cell r="P73">
            <v>5.0926017761230469</v>
          </cell>
          <cell r="Q73">
            <v>4.9927449226379395</v>
          </cell>
          <cell r="R73">
            <v>11.383456230163574</v>
          </cell>
          <cell r="S73">
            <v>4.378441333770752</v>
          </cell>
          <cell r="T73">
            <v>3.969860315322876</v>
          </cell>
          <cell r="U73">
            <v>2.9596178531646729</v>
          </cell>
          <cell r="V73">
            <v>1.8063572645187378</v>
          </cell>
          <cell r="W73">
            <v>1.2803720235824585</v>
          </cell>
          <cell r="X73">
            <v>0.31819725036621094</v>
          </cell>
          <cell r="Y73">
            <v>0</v>
          </cell>
          <cell r="Z73">
            <v>0</v>
          </cell>
          <cell r="AA73">
            <v>0</v>
          </cell>
          <cell r="AB73">
            <v>0</v>
          </cell>
          <cell r="AC73">
            <v>0</v>
          </cell>
          <cell r="AD73">
            <v>0</v>
          </cell>
          <cell r="AE73">
            <v>0</v>
          </cell>
          <cell r="AF73">
            <v>0</v>
          </cell>
          <cell r="AG73">
            <v>0</v>
          </cell>
          <cell r="AH73">
            <v>0</v>
          </cell>
          <cell r="AI73">
            <v>0</v>
          </cell>
          <cell r="AJ73">
            <v>0</v>
          </cell>
          <cell r="AK73">
            <v>0</v>
          </cell>
          <cell r="AL73">
            <v>0</v>
          </cell>
          <cell r="AM73">
            <v>0</v>
          </cell>
          <cell r="AN73">
            <v>0</v>
          </cell>
          <cell r="AO73">
            <v>0</v>
          </cell>
          <cell r="AP73">
            <v>0</v>
          </cell>
          <cell r="AQ73">
            <v>0</v>
          </cell>
          <cell r="AR73">
            <v>0</v>
          </cell>
          <cell r="AS73">
            <v>0</v>
          </cell>
          <cell r="AT73">
            <v>0</v>
          </cell>
          <cell r="AU73">
            <v>0</v>
          </cell>
          <cell r="AV73">
            <v>0</v>
          </cell>
          <cell r="AW73">
            <v>0</v>
          </cell>
          <cell r="AX73">
            <v>0</v>
          </cell>
          <cell r="AY73">
            <v>0</v>
          </cell>
          <cell r="AZ73">
            <v>0</v>
          </cell>
          <cell r="BA73">
            <v>0</v>
          </cell>
          <cell r="BB73">
            <v>0</v>
          </cell>
          <cell r="BC73">
            <v>0</v>
          </cell>
          <cell r="BD73">
            <v>0</v>
          </cell>
          <cell r="BE73">
            <v>0</v>
          </cell>
          <cell r="BF73">
            <v>0</v>
          </cell>
          <cell r="BG73">
            <v>0</v>
          </cell>
        </row>
        <row r="74">
          <cell r="F74">
            <v>4.9706364697174905</v>
          </cell>
          <cell r="H74">
            <v>7.3131468947031797</v>
          </cell>
          <cell r="I74">
            <v>2.269740104675293</v>
          </cell>
          <cell r="J74">
            <v>0.73862540721893311</v>
          </cell>
          <cell r="K74">
            <v>1.9789993762969971</v>
          </cell>
          <cell r="L74">
            <v>31.308767318725586</v>
          </cell>
          <cell r="M74">
            <v>33.147804260253906</v>
          </cell>
          <cell r="N74">
            <v>29.781948089599609</v>
          </cell>
          <cell r="O74">
            <v>32.635234832763672</v>
          </cell>
          <cell r="P74">
            <v>31.9599609375</v>
          </cell>
          <cell r="Q74">
            <v>28.277044296264648</v>
          </cell>
          <cell r="R74">
            <v>25.271703720092773</v>
          </cell>
          <cell r="S74">
            <v>23.480669021606445</v>
          </cell>
          <cell r="T74">
            <v>27.774662017822266</v>
          </cell>
          <cell r="U74">
            <v>26.373010635375977</v>
          </cell>
          <cell r="V74">
            <v>17.656106948852539</v>
          </cell>
          <cell r="W74">
            <v>16.126964569091797</v>
          </cell>
          <cell r="X74">
            <v>16.437076568603516</v>
          </cell>
          <cell r="Y74">
            <v>0</v>
          </cell>
          <cell r="Z74">
            <v>0</v>
          </cell>
          <cell r="AA74">
            <v>0</v>
          </cell>
          <cell r="AB74">
            <v>0</v>
          </cell>
          <cell r="AC74">
            <v>0</v>
          </cell>
          <cell r="AD74">
            <v>0</v>
          </cell>
          <cell r="AE74">
            <v>0</v>
          </cell>
          <cell r="AF74">
            <v>0</v>
          </cell>
          <cell r="AG74">
            <v>0</v>
          </cell>
          <cell r="AH74">
            <v>0</v>
          </cell>
          <cell r="AI74">
            <v>0</v>
          </cell>
          <cell r="AJ74">
            <v>0</v>
          </cell>
          <cell r="AK74">
            <v>0</v>
          </cell>
          <cell r="AL74">
            <v>0</v>
          </cell>
          <cell r="AM74">
            <v>0</v>
          </cell>
          <cell r="AN74">
            <v>0</v>
          </cell>
          <cell r="AO74">
            <v>0</v>
          </cell>
          <cell r="AP74">
            <v>0</v>
          </cell>
          <cell r="AQ74">
            <v>0</v>
          </cell>
          <cell r="AR74">
            <v>0</v>
          </cell>
          <cell r="AS74">
            <v>0</v>
          </cell>
          <cell r="AT74">
            <v>0</v>
          </cell>
          <cell r="AU74">
            <v>0</v>
          </cell>
          <cell r="AV74">
            <v>0</v>
          </cell>
          <cell r="AW74">
            <v>0</v>
          </cell>
          <cell r="AX74">
            <v>0</v>
          </cell>
          <cell r="AY74">
            <v>0</v>
          </cell>
          <cell r="AZ74">
            <v>0</v>
          </cell>
          <cell r="BA74">
            <v>0</v>
          </cell>
          <cell r="BB74">
            <v>0</v>
          </cell>
          <cell r="BC74">
            <v>0</v>
          </cell>
          <cell r="BD74">
            <v>0</v>
          </cell>
          <cell r="BE74">
            <v>0</v>
          </cell>
          <cell r="BF74">
            <v>0</v>
          </cell>
          <cell r="BG74">
            <v>0</v>
          </cell>
        </row>
        <row r="77">
          <cell r="H77">
            <v>-7.4733726762588049E-8</v>
          </cell>
          <cell r="I77">
            <v>-7.4733733868015406E-8</v>
          </cell>
          <cell r="J77">
            <v>-7.4733733868015406E-8</v>
          </cell>
          <cell r="K77">
            <v>9.3125028610229492</v>
          </cell>
          <cell r="L77">
            <v>-2.1684422492980957</v>
          </cell>
          <cell r="M77">
            <v>-1.606534481048584</v>
          </cell>
        </row>
        <row r="78">
          <cell r="H78">
            <v>10.878780364990234</v>
          </cell>
          <cell r="I78">
            <v>0</v>
          </cell>
          <cell r="J78">
            <v>0</v>
          </cell>
          <cell r="K78">
            <v>-10.530570030212402</v>
          </cell>
          <cell r="L78">
            <v>0</v>
          </cell>
          <cell r="M78">
            <v>0</v>
          </cell>
        </row>
        <row r="79">
          <cell r="H79">
            <v>-13.509117126464844</v>
          </cell>
          <cell r="I79">
            <v>0</v>
          </cell>
          <cell r="J79">
            <v>0</v>
          </cell>
          <cell r="K79">
            <v>0</v>
          </cell>
          <cell r="L79">
            <v>0</v>
          </cell>
          <cell r="M79">
            <v>0</v>
          </cell>
        </row>
        <row r="80">
          <cell r="H80">
            <v>0</v>
          </cell>
          <cell r="I80">
            <v>0</v>
          </cell>
          <cell r="J80">
            <v>0</v>
          </cell>
          <cell r="K80">
            <v>0</v>
          </cell>
          <cell r="L80">
            <v>0</v>
          </cell>
          <cell r="M80">
            <v>0</v>
          </cell>
        </row>
        <row r="81">
          <cell r="H81">
            <v>0</v>
          </cell>
          <cell r="I81">
            <v>0</v>
          </cell>
          <cell r="J81">
            <v>0</v>
          </cell>
          <cell r="K81">
            <v>0</v>
          </cell>
          <cell r="L81">
            <v>0</v>
          </cell>
          <cell r="M81">
            <v>0</v>
          </cell>
        </row>
        <row r="82">
          <cell r="H82">
            <v>-7.4733726762588049E-8</v>
          </cell>
          <cell r="I82">
            <v>-7.4733733868015406E-8</v>
          </cell>
          <cell r="J82">
            <v>-7.4733733868015406E-8</v>
          </cell>
          <cell r="K82">
            <v>7.0817327499389648</v>
          </cell>
          <cell r="L82">
            <v>6.2327682971954346E-2</v>
          </cell>
          <cell r="M82">
            <v>-1.606534481048584</v>
          </cell>
        </row>
        <row r="83">
          <cell r="H83">
            <v>3.8159999847412109</v>
          </cell>
          <cell r="I83">
            <v>4.7684102058410645</v>
          </cell>
          <cell r="J83">
            <v>0</v>
          </cell>
          <cell r="K83">
            <v>-8.299799919128418</v>
          </cell>
          <cell r="L83">
            <v>0</v>
          </cell>
          <cell r="M83">
            <v>0</v>
          </cell>
        </row>
        <row r="84">
          <cell r="H84">
            <v>0</v>
          </cell>
          <cell r="I84">
            <v>0</v>
          </cell>
          <cell r="J84">
            <v>0</v>
          </cell>
          <cell r="K84">
            <v>0</v>
          </cell>
          <cell r="L84">
            <v>0</v>
          </cell>
          <cell r="M84">
            <v>0</v>
          </cell>
        </row>
        <row r="85">
          <cell r="H85">
            <v>0</v>
          </cell>
          <cell r="I85">
            <v>0</v>
          </cell>
          <cell r="J85">
            <v>0</v>
          </cell>
          <cell r="K85">
            <v>7.9943256378173828</v>
          </cell>
          <cell r="L85">
            <v>-1.3566597700119019</v>
          </cell>
          <cell r="M85">
            <v>-1.3366005420684814</v>
          </cell>
        </row>
        <row r="86">
          <cell r="H86">
            <v>10.299417495727539</v>
          </cell>
          <cell r="I86">
            <v>0</v>
          </cell>
          <cell r="J86">
            <v>0</v>
          </cell>
          <cell r="K86">
            <v>-8.4019775390625</v>
          </cell>
          <cell r="L86">
            <v>0</v>
          </cell>
          <cell r="M86">
            <v>0</v>
          </cell>
        </row>
        <row r="87">
          <cell r="H87">
            <v>-8.3010454177856445</v>
          </cell>
          <cell r="I87">
            <v>0</v>
          </cell>
          <cell r="J87">
            <v>0</v>
          </cell>
          <cell r="K87">
            <v>0</v>
          </cell>
          <cell r="L87">
            <v>0</v>
          </cell>
          <cell r="M87">
            <v>0</v>
          </cell>
        </row>
        <row r="88">
          <cell r="H88">
            <v>0</v>
          </cell>
          <cell r="I88">
            <v>0</v>
          </cell>
          <cell r="J88">
            <v>0</v>
          </cell>
          <cell r="K88">
            <v>0</v>
          </cell>
          <cell r="L88">
            <v>0</v>
          </cell>
          <cell r="M88">
            <v>0</v>
          </cell>
        </row>
        <row r="89">
          <cell r="H89">
            <v>0</v>
          </cell>
          <cell r="I89">
            <v>0</v>
          </cell>
          <cell r="J89">
            <v>0</v>
          </cell>
          <cell r="K89">
            <v>0</v>
          </cell>
          <cell r="L89">
            <v>0</v>
          </cell>
          <cell r="M89">
            <v>0</v>
          </cell>
        </row>
        <row r="90">
          <cell r="H90">
            <v>0</v>
          </cell>
          <cell r="I90">
            <v>0</v>
          </cell>
          <cell r="J90">
            <v>0</v>
          </cell>
          <cell r="K90">
            <v>5.7731881141662598</v>
          </cell>
          <cell r="L90">
            <v>0.86447781324386597</v>
          </cell>
          <cell r="M90">
            <v>-1.3366005420684814</v>
          </cell>
        </row>
        <row r="91">
          <cell r="H91">
            <v>2.2655999660491943</v>
          </cell>
          <cell r="I91">
            <v>5.3595600128173828</v>
          </cell>
          <cell r="J91">
            <v>0</v>
          </cell>
          <cell r="K91">
            <v>-6.180840015411377</v>
          </cell>
          <cell r="L91">
            <v>0</v>
          </cell>
          <cell r="M91">
            <v>0</v>
          </cell>
        </row>
      </sheetData>
      <sheetData sheetId="1" refreshError="1"/>
      <sheetData sheetId="2" refreshError="1"/>
      <sheetData sheetId="3" refreshError="1"/>
      <sheetData sheetId="4" refreshError="1"/>
      <sheetData sheetId="5" refreshError="1"/>
      <sheetData sheetId="6" refreshError="1"/>
      <sheetData sheetId="7"/>
      <sheetData sheetId="8" refreshError="1"/>
      <sheetData sheetId="9" refreshError="1"/>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TR"/>
      <sheetName val="Data"/>
      <sheetName val="Max-Torq"/>
      <sheetName val="WSR"/>
      <sheetName val="Post Job"/>
      <sheetName val="Summary"/>
      <sheetName val="SRT"/>
      <sheetName val="Treating Pressure"/>
      <sheetName val="Sand Height"/>
      <sheetName val="Acid Calu"/>
      <sheetName val="Acid Order"/>
      <sheetName val="DogCode"/>
      <sheetName val="Version"/>
      <sheetName val="Mileage Chart"/>
      <sheetName val="Company Evaluation"/>
      <sheetName val="Lead Operator"/>
      <sheetName val="Equip Operator"/>
      <sheetName val="PRR"/>
      <sheetName val="Sales Phone"/>
      <sheetName val="LAP Phone"/>
      <sheetName val="Module1"/>
      <sheetName val="Module2"/>
      <sheetName val="Dialog1"/>
      <sheetName val="N. BARDWIL Complete"/>
      <sheetName val="N.Bardwell lower G.P zone"/>
      <sheetName val="N.Bardwell Lower Isolation"/>
      <sheetName val="N.Bardwell Upper G.P Zone"/>
      <sheetName val="N.Bardwell upper isolation"/>
      <sheetName val="Upper Smart Completion"/>
      <sheetName val="CODIGOS"/>
      <sheetName val="Invoices datas"/>
    </sheetNames>
    <sheetDataSet>
      <sheetData sheetId="0">
        <row r="4">
          <cell r="D4" t="str">
            <v>p</v>
          </cell>
        </row>
        <row r="27">
          <cell r="G27" t="str">
            <v/>
          </cell>
        </row>
        <row r="38">
          <cell r="L38" t="str">
            <v/>
          </cell>
        </row>
        <row r="81">
          <cell r="M81">
            <v>0</v>
          </cell>
        </row>
        <row r="101">
          <cell r="G101">
            <v>0</v>
          </cell>
        </row>
        <row r="114">
          <cell r="G114">
            <v>0</v>
          </cell>
        </row>
        <row r="130">
          <cell r="I130">
            <v>0</v>
          </cell>
        </row>
        <row r="153">
          <cell r="G153">
            <v>0</v>
          </cell>
        </row>
        <row r="154">
          <cell r="I154">
            <v>0</v>
          </cell>
        </row>
        <row r="155">
          <cell r="I155">
            <v>0</v>
          </cell>
        </row>
        <row r="156">
          <cell r="G156">
            <v>0</v>
          </cell>
        </row>
        <row r="157">
          <cell r="G157">
            <v>0</v>
          </cell>
        </row>
      </sheetData>
      <sheetData sheetId="1">
        <row r="9">
          <cell r="F9">
            <v>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s>
    <sheetDataSet>
      <sheetData sheetId="0">
        <row r="1">
          <cell r="GC1">
            <v>8.73678999164426</v>
          </cell>
        </row>
        <row r="2">
          <cell r="A2">
            <v>2</v>
          </cell>
          <cell r="C2">
            <v>23</v>
          </cell>
          <cell r="GD2">
            <v>0.73492608960064842</v>
          </cell>
          <cell r="GE2">
            <v>0.74199999999999999</v>
          </cell>
        </row>
        <row r="3">
          <cell r="A3">
            <v>4</v>
          </cell>
          <cell r="C3">
            <v>115</v>
          </cell>
          <cell r="GC3">
            <v>4.2058307910904009</v>
          </cell>
          <cell r="GD3">
            <v>0.80783233764226114</v>
          </cell>
          <cell r="GE3">
            <v>0.82399999999999995</v>
          </cell>
        </row>
        <row r="4">
          <cell r="A4">
            <v>6</v>
          </cell>
          <cell r="C4">
            <v>250</v>
          </cell>
          <cell r="F4" t="e">
            <v>#REF!</v>
          </cell>
          <cell r="GD4">
            <v>0.82163765216397699</v>
          </cell>
          <cell r="GE4">
            <v>0.82399999999999995</v>
          </cell>
        </row>
        <row r="5">
          <cell r="A5">
            <v>7</v>
          </cell>
          <cell r="C5">
            <v>320</v>
          </cell>
          <cell r="GD5">
            <v>0.94108954715454696</v>
          </cell>
          <cell r="GE5">
            <v>0.95699999999999996</v>
          </cell>
        </row>
        <row r="6">
          <cell r="A6">
            <v>8</v>
          </cell>
          <cell r="C6">
            <v>440</v>
          </cell>
          <cell r="GD6">
            <v>1.0268225886738371</v>
          </cell>
          <cell r="GE6">
            <v>1.0489999999999999</v>
          </cell>
        </row>
        <row r="7">
          <cell r="A7">
            <v>9</v>
          </cell>
          <cell r="C7">
            <v>540</v>
          </cell>
          <cell r="F7" t="e">
            <v>#REF!</v>
          </cell>
          <cell r="GD7">
            <v>1.0449195526287147</v>
          </cell>
          <cell r="GE7">
            <v>1.0489999999999999</v>
          </cell>
        </row>
        <row r="8">
          <cell r="A8">
            <v>10</v>
          </cell>
          <cell r="C8">
            <v>650</v>
          </cell>
          <cell r="F8" t="e">
            <v>#REF!</v>
          </cell>
          <cell r="GD8">
            <v>1.2741013561645753</v>
          </cell>
          <cell r="GE8">
            <v>1.278</v>
          </cell>
        </row>
        <row r="9">
          <cell r="GD9">
            <v>1.3622724292450172</v>
          </cell>
          <cell r="GE9">
            <v>1.38</v>
          </cell>
        </row>
        <row r="10">
          <cell r="F10" t="b">
            <v>1</v>
          </cell>
          <cell r="GD10">
            <v>1.3759645396361324</v>
          </cell>
          <cell r="GE10">
            <v>1.38</v>
          </cell>
        </row>
        <row r="11">
          <cell r="GD11">
            <v>1.4029479320509297</v>
          </cell>
          <cell r="GE11">
            <v>1.41</v>
          </cell>
        </row>
        <row r="12">
          <cell r="GD12">
            <v>1.4984266281936194</v>
          </cell>
          <cell r="GE12">
            <v>1.5</v>
          </cell>
        </row>
        <row r="13">
          <cell r="F13" t="e">
            <v>#REF!</v>
          </cell>
          <cell r="GD13">
            <v>1.5883088355878254</v>
          </cell>
          <cell r="GE13">
            <v>1.61</v>
          </cell>
        </row>
        <row r="14">
          <cell r="GD14">
            <v>1.6059151040726853</v>
          </cell>
          <cell r="GE14">
            <v>1.61</v>
          </cell>
        </row>
        <row r="15">
          <cell r="GD15">
            <v>1.6462643079047545</v>
          </cell>
          <cell r="GE15">
            <v>1.65</v>
          </cell>
        </row>
        <row r="16">
          <cell r="J16">
            <v>9.625</v>
          </cell>
          <cell r="GD16">
            <v>1.6508372854196101</v>
          </cell>
          <cell r="GE16">
            <v>1.67</v>
          </cell>
        </row>
        <row r="17">
          <cell r="J17">
            <v>7</v>
          </cell>
          <cell r="GD17">
            <v>1.6594343313818101</v>
          </cell>
          <cell r="GE17">
            <v>1.7030000000000001</v>
          </cell>
        </row>
        <row r="18">
          <cell r="W18">
            <v>5</v>
          </cell>
          <cell r="GD18">
            <v>1.7428342167900015</v>
          </cell>
          <cell r="GE18">
            <v>1.7509999999999999</v>
          </cell>
        </row>
        <row r="19">
          <cell r="J19">
            <v>43.5</v>
          </cell>
          <cell r="W19">
            <v>7</v>
          </cell>
          <cell r="GD19">
            <v>1.7740887379569277</v>
          </cell>
          <cell r="GE19">
            <v>1.8149999999999999</v>
          </cell>
        </row>
        <row r="20">
          <cell r="GD20">
            <v>1.8210178315966308</v>
          </cell>
          <cell r="GE20">
            <v>1.853</v>
          </cell>
        </row>
        <row r="21">
          <cell r="W21">
            <v>19.5</v>
          </cell>
          <cell r="GD21">
            <v>1.8465742741981104</v>
          </cell>
          <cell r="GE21">
            <v>1.867</v>
          </cell>
        </row>
        <row r="22">
          <cell r="GD22">
            <v>1.8617397547489574</v>
          </cell>
          <cell r="GE22">
            <v>1.867</v>
          </cell>
        </row>
        <row r="23">
          <cell r="GD23">
            <v>1.9114225405931244</v>
          </cell>
          <cell r="GE23">
            <v>1.9390000000000001</v>
          </cell>
        </row>
        <row r="24">
          <cell r="GD24">
            <v>1.955057856313916</v>
          </cell>
          <cell r="GE24">
            <v>1.9950000000000001</v>
          </cell>
        </row>
        <row r="25">
          <cell r="GD25">
            <v>1.9693881247273719</v>
          </cell>
          <cell r="GE25">
            <v>1.9950000000000001</v>
          </cell>
        </row>
        <row r="26">
          <cell r="GD26">
            <v>1.9742792880942501</v>
          </cell>
          <cell r="GE26">
            <v>1.9950000000000001</v>
          </cell>
        </row>
        <row r="27">
          <cell r="GD27">
            <v>1.9788839856525566</v>
          </cell>
          <cell r="GE27">
            <v>1.9950000000000001</v>
          </cell>
        </row>
        <row r="28">
          <cell r="GD28">
            <v>2.0349288159053298</v>
          </cell>
          <cell r="GE28">
            <v>2.0409999999999999</v>
          </cell>
        </row>
        <row r="29">
          <cell r="GD29">
            <v>2.0350622314698721</v>
          </cell>
          <cell r="GE29">
            <v>2.0649999999999999</v>
          </cell>
        </row>
        <row r="30">
          <cell r="GD30">
            <v>2.0625118216679379</v>
          </cell>
          <cell r="GE30">
            <v>2.0910000000000002</v>
          </cell>
        </row>
        <row r="31">
          <cell r="GD31">
            <v>2.0896008573612463</v>
          </cell>
          <cell r="GE31">
            <v>2.1509999999999998</v>
          </cell>
        </row>
        <row r="32">
          <cell r="GD32">
            <v>2.1688388434319954</v>
          </cell>
          <cell r="GE32">
            <v>2.1949999999999998</v>
          </cell>
        </row>
        <row r="33">
          <cell r="GD33">
            <v>2.2369174932525029</v>
          </cell>
          <cell r="GE33">
            <v>2.2589999999999999</v>
          </cell>
        </row>
        <row r="34">
          <cell r="GD34">
            <v>2.2452821903881071</v>
          </cell>
          <cell r="GE34">
            <v>2.2589999999999999</v>
          </cell>
        </row>
        <row r="35">
          <cell r="GD35">
            <v>2.2660588521950169</v>
          </cell>
          <cell r="GE35">
            <v>2.323</v>
          </cell>
        </row>
        <row r="36">
          <cell r="GD36">
            <v>2.302984544989108</v>
          </cell>
          <cell r="GE36">
            <v>2.323</v>
          </cell>
        </row>
        <row r="37">
          <cell r="GD37">
            <v>2.3869240382625709</v>
          </cell>
          <cell r="GE37">
            <v>2.4409999999999998</v>
          </cell>
        </row>
        <row r="38">
          <cell r="GD38">
            <v>2.4142554161538157</v>
          </cell>
          <cell r="GE38">
            <v>2.4409999999999998</v>
          </cell>
        </row>
        <row r="39">
          <cell r="GD39">
            <v>2.4181346810828201</v>
          </cell>
          <cell r="GE39">
            <v>2.4689999999999999</v>
          </cell>
        </row>
        <row r="40">
          <cell r="GD40">
            <v>2.422007732705036</v>
          </cell>
          <cell r="GE40">
            <v>2.4409999999999998</v>
          </cell>
        </row>
        <row r="41">
          <cell r="GD41">
            <v>2.4472015534530041</v>
          </cell>
          <cell r="GE41">
            <v>2.48</v>
          </cell>
        </row>
        <row r="42">
          <cell r="GD42">
            <v>2.5151989243233581</v>
          </cell>
          <cell r="GE42">
            <v>2.548</v>
          </cell>
        </row>
        <row r="43">
          <cell r="GD43">
            <v>2.5374598238163766</v>
          </cell>
          <cell r="GE43">
            <v>2.6019999999999999</v>
          </cell>
        </row>
        <row r="44">
          <cell r="GD44">
            <v>2.6950940058356423</v>
          </cell>
          <cell r="GE44">
            <v>2.7639999999999998</v>
          </cell>
        </row>
        <row r="45">
          <cell r="E45" t="str">
            <v>no</v>
          </cell>
          <cell r="GD45">
            <v>2.719329797998681</v>
          </cell>
          <cell r="GE45">
            <v>2.75</v>
          </cell>
        </row>
        <row r="46">
          <cell r="GD46">
            <v>2.729650694606542</v>
          </cell>
          <cell r="GE46">
            <v>2.7639999999999998</v>
          </cell>
        </row>
        <row r="47">
          <cell r="GD47">
            <v>2.7365096669701221</v>
          </cell>
          <cell r="GE47">
            <v>2.75</v>
          </cell>
        </row>
        <row r="48">
          <cell r="GD48">
            <v>2.8374052936169041</v>
          </cell>
          <cell r="GE48">
            <v>2.9</v>
          </cell>
        </row>
        <row r="49">
          <cell r="GD49">
            <v>2.8962560290726733</v>
          </cell>
          <cell r="GE49">
            <v>2.9220000000000002</v>
          </cell>
        </row>
        <row r="50">
          <cell r="GD50">
            <v>2.9027213488026651</v>
          </cell>
          <cell r="GE50">
            <v>2.9220000000000002</v>
          </cell>
        </row>
        <row r="51">
          <cell r="GD51">
            <v>2.9475815389534921</v>
          </cell>
          <cell r="GE51">
            <v>2.992</v>
          </cell>
        </row>
        <row r="52">
          <cell r="GD52">
            <v>2.9602738749124788</v>
          </cell>
          <cell r="GE52">
            <v>2.992</v>
          </cell>
        </row>
        <row r="53">
          <cell r="GD53">
            <v>2.966599679320467</v>
          </cell>
          <cell r="GE53">
            <v>2.992</v>
          </cell>
        </row>
        <row r="54">
          <cell r="GD54">
            <v>3.0105081559977491</v>
          </cell>
          <cell r="GE54">
            <v>3.0630000000000002</v>
          </cell>
        </row>
        <row r="55">
          <cell r="GD55">
            <v>3.0599178584021818</v>
          </cell>
          <cell r="GE55">
            <v>3.0680000000000001</v>
          </cell>
        </row>
        <row r="56">
          <cell r="G56">
            <v>136</v>
          </cell>
          <cell r="GD56">
            <v>3.1802072057921524</v>
          </cell>
          <cell r="GE56">
            <v>3.24</v>
          </cell>
        </row>
        <row r="57">
          <cell r="G57" t="b">
            <v>0</v>
          </cell>
          <cell r="GD57">
            <v>3.2036989314216378</v>
          </cell>
          <cell r="GE57">
            <v>3.24</v>
          </cell>
        </row>
        <row r="58">
          <cell r="GD58">
            <v>3.2788848714626342</v>
          </cell>
          <cell r="GE58">
            <v>3.34</v>
          </cell>
        </row>
        <row r="59">
          <cell r="GD59">
            <v>3.3130106334625995</v>
          </cell>
          <cell r="GE59">
            <v>3.34</v>
          </cell>
        </row>
        <row r="60">
          <cell r="GD60">
            <v>3.3995836835836282</v>
          </cell>
          <cell r="GE60">
            <v>3.476</v>
          </cell>
        </row>
        <row r="61">
          <cell r="GD61">
            <v>3.413341446270123</v>
          </cell>
          <cell r="GE61">
            <v>3.4279999999999999</v>
          </cell>
        </row>
        <row r="62">
          <cell r="GD62">
            <v>3.4461359935375642</v>
          </cell>
          <cell r="GE62">
            <v>3.476</v>
          </cell>
        </row>
        <row r="63">
          <cell r="GD63">
            <v>3.5267884723611416</v>
          </cell>
          <cell r="GE63">
            <v>3.548</v>
          </cell>
        </row>
        <row r="64">
          <cell r="GD64">
            <v>3.5709314511775969</v>
          </cell>
          <cell r="GE64">
            <v>3.64</v>
          </cell>
        </row>
        <row r="65">
          <cell r="GD65">
            <v>3.6126845104228189</v>
          </cell>
          <cell r="GE65">
            <v>3.64</v>
          </cell>
        </row>
        <row r="66">
          <cell r="GD66">
            <v>3.6333811172609978</v>
          </cell>
          <cell r="GE66">
            <v>3.64</v>
          </cell>
        </row>
        <row r="67">
          <cell r="GD67">
            <v>3.666763957746118</v>
          </cell>
          <cell r="GE67">
            <v>3.754</v>
          </cell>
        </row>
        <row r="68">
          <cell r="GD68">
            <v>3.68969822813103</v>
          </cell>
          <cell r="GE68">
            <v>3.6970000000000001</v>
          </cell>
        </row>
        <row r="69">
          <cell r="GD69">
            <v>3.7451685791266796</v>
          </cell>
          <cell r="GE69">
            <v>3.754</v>
          </cell>
        </row>
        <row r="70">
          <cell r="GD70">
            <v>3.7451685791266796</v>
          </cell>
          <cell r="GE70">
            <v>3.8260000000000001</v>
          </cell>
        </row>
        <row r="71">
          <cell r="GD71">
            <v>3.7998292537273617</v>
          </cell>
          <cell r="GE71">
            <v>3.8260000000000001</v>
          </cell>
        </row>
        <row r="72">
          <cell r="GD72">
            <v>3.8195119228642356</v>
          </cell>
          <cell r="GE72">
            <v>3.8260000000000001</v>
          </cell>
        </row>
        <row r="73">
          <cell r="GD73">
            <v>3.8852048346829697</v>
          </cell>
          <cell r="GE73">
            <v>3.9580000000000002</v>
          </cell>
        </row>
        <row r="74">
          <cell r="GD74">
            <v>3.8972486724074078</v>
          </cell>
          <cell r="GE74">
            <v>3.92</v>
          </cell>
        </row>
        <row r="75">
          <cell r="GD75">
            <v>3.9331589131375626</v>
          </cell>
          <cell r="GE75">
            <v>3.9580000000000002</v>
          </cell>
        </row>
        <row r="76">
          <cell r="GD76">
            <v>3.9331589131375626</v>
          </cell>
          <cell r="GE76">
            <v>4</v>
          </cell>
        </row>
        <row r="77">
          <cell r="GD77">
            <v>3.9403016889923395</v>
          </cell>
          <cell r="GE77">
            <v>3.9580000000000002</v>
          </cell>
        </row>
        <row r="78">
          <cell r="GD78">
            <v>3.9875932376341265</v>
          </cell>
          <cell r="GE78">
            <v>4</v>
          </cell>
        </row>
        <row r="79">
          <cell r="E79" t="str">
            <v>screenod</v>
          </cell>
          <cell r="F79">
            <v>0.82399999999999995</v>
          </cell>
          <cell r="GD79">
            <v>4.0375487189197896</v>
          </cell>
          <cell r="GE79">
            <v>4.0439999999999996</v>
          </cell>
        </row>
        <row r="80">
          <cell r="E80">
            <v>1.5</v>
          </cell>
          <cell r="F80">
            <v>0.82399999999999995</v>
          </cell>
          <cell r="GD80">
            <v>4.0389744366893314</v>
          </cell>
          <cell r="GE80">
            <v>4.0519999999999996</v>
          </cell>
        </row>
        <row r="81">
          <cell r="E81">
            <v>1.64</v>
          </cell>
          <cell r="F81">
            <v>1.0489999999999999</v>
          </cell>
          <cell r="GD81">
            <v>4.0698576318106596</v>
          </cell>
          <cell r="GE81">
            <v>4.0819999999999999</v>
          </cell>
        </row>
        <row r="82">
          <cell r="E82">
            <v>1.76</v>
          </cell>
          <cell r="F82">
            <v>1.0489999999999999</v>
          </cell>
          <cell r="GD82">
            <v>4.0851238572140547</v>
          </cell>
          <cell r="GE82">
            <v>4.09</v>
          </cell>
        </row>
        <row r="83">
          <cell r="E83">
            <v>1.9</v>
          </cell>
          <cell r="F83">
            <v>1.38</v>
          </cell>
          <cell r="GD83">
            <v>4.138433157664843</v>
          </cell>
          <cell r="GE83">
            <v>4.1539999999999999</v>
          </cell>
        </row>
        <row r="84">
          <cell r="E84">
            <v>2.11</v>
          </cell>
          <cell r="F84">
            <v>1.38</v>
          </cell>
          <cell r="GD84">
            <v>4.1610203333719209</v>
          </cell>
          <cell r="GE84">
            <v>4.2140000000000004</v>
          </cell>
        </row>
        <row r="85">
          <cell r="E85">
            <v>2.25</v>
          </cell>
          <cell r="F85">
            <v>0.82399999999999995</v>
          </cell>
          <cell r="GD85">
            <v>4.1700209472428886</v>
          </cell>
          <cell r="GE85">
            <v>4.1840000000000002</v>
          </cell>
        </row>
        <row r="86">
          <cell r="E86">
            <v>2.27</v>
          </cell>
          <cell r="F86">
            <v>1.61</v>
          </cell>
          <cell r="GD86">
            <v>4.2058307910904009</v>
          </cell>
          <cell r="GE86">
            <v>4.2759999999999998</v>
          </cell>
        </row>
        <row r="87">
          <cell r="E87">
            <v>2.35</v>
          </cell>
          <cell r="F87">
            <v>1.0489999999999999</v>
          </cell>
          <cell r="GD87">
            <v>4.2721652924610023</v>
          </cell>
          <cell r="GE87">
            <v>4.2759999999999998</v>
          </cell>
        </row>
        <row r="88">
          <cell r="E88">
            <v>2.44</v>
          </cell>
          <cell r="F88">
            <v>1.61</v>
          </cell>
          <cell r="GD88">
            <v>4.3482767317720352</v>
          </cell>
          <cell r="GE88">
            <v>4.4080000000000004</v>
          </cell>
        </row>
        <row r="89">
          <cell r="E89">
            <v>2.4900000000000002</v>
          </cell>
          <cell r="F89">
            <v>1.7509999999999999</v>
          </cell>
          <cell r="GD89">
            <v>4.4018363863002685</v>
          </cell>
          <cell r="GE89">
            <v>4.4080000000000004</v>
          </cell>
        </row>
        <row r="90">
          <cell r="E90">
            <v>2.5099999999999998</v>
          </cell>
          <cell r="F90">
            <v>1.7509999999999999</v>
          </cell>
          <cell r="GD90">
            <v>4.4862020049097282</v>
          </cell>
          <cell r="GE90">
            <v>4.4939999999999998</v>
          </cell>
        </row>
        <row r="91">
          <cell r="E91">
            <v>2.65</v>
          </cell>
          <cell r="F91">
            <v>1.38</v>
          </cell>
          <cell r="GD91">
            <v>4.5279152882659082</v>
          </cell>
          <cell r="GE91">
            <v>4.548</v>
          </cell>
        </row>
        <row r="92">
          <cell r="E92">
            <v>2.8</v>
          </cell>
          <cell r="F92">
            <v>1.9950000000000001</v>
          </cell>
          <cell r="GD92">
            <v>4.5484494139959795</v>
          </cell>
          <cell r="GE92">
            <v>4.5599999999999996</v>
          </cell>
        </row>
        <row r="93">
          <cell r="E93">
            <v>2.82</v>
          </cell>
          <cell r="F93">
            <v>1.9950000000000001</v>
          </cell>
          <cell r="GD93">
            <v>4.5814207419562036</v>
          </cell>
          <cell r="GE93">
            <v>4.67</v>
          </cell>
        </row>
        <row r="94">
          <cell r="E94">
            <v>2.96</v>
          </cell>
          <cell r="F94">
            <v>1.61</v>
          </cell>
          <cell r="GD94">
            <v>4.6346712590133388</v>
          </cell>
          <cell r="GE94">
            <v>4.7329999999999997</v>
          </cell>
        </row>
        <row r="95">
          <cell r="E95">
            <v>3.13</v>
          </cell>
          <cell r="F95">
            <v>1.7509999999999999</v>
          </cell>
          <cell r="GD95">
            <v>4.6504606377606015</v>
          </cell>
          <cell r="GE95">
            <v>4.67</v>
          </cell>
        </row>
        <row r="96">
          <cell r="E96">
            <v>3.25</v>
          </cell>
          <cell r="F96">
            <v>2.4409999999999998</v>
          </cell>
          <cell r="GD96">
            <v>4.6945925078504125</v>
          </cell>
          <cell r="GE96">
            <v>4.7779999999999996</v>
          </cell>
        </row>
        <row r="97">
          <cell r="E97">
            <v>3.32</v>
          </cell>
          <cell r="F97">
            <v>2.4409999999999998</v>
          </cell>
          <cell r="GD97">
            <v>4.7564368056561372</v>
          </cell>
          <cell r="GE97">
            <v>4.859</v>
          </cell>
        </row>
        <row r="98">
          <cell r="E98">
            <v>3.46</v>
          </cell>
          <cell r="F98">
            <v>1.9950000000000001</v>
          </cell>
          <cell r="GD98">
            <v>4.7698586382627042</v>
          </cell>
          <cell r="GE98">
            <v>4.7779999999999996</v>
          </cell>
        </row>
        <row r="99">
          <cell r="E99">
            <v>3.63</v>
          </cell>
          <cell r="F99">
            <v>2.992</v>
          </cell>
          <cell r="GD99">
            <v>4.8594706296624288</v>
          </cell>
          <cell r="GE99">
            <v>4.8899999999999997</v>
          </cell>
        </row>
        <row r="100">
          <cell r="E100">
            <v>3.95</v>
          </cell>
          <cell r="F100">
            <v>2.992</v>
          </cell>
          <cell r="GD100">
            <v>4.8809264343522809</v>
          </cell>
          <cell r="GE100">
            <v>4.9749999999999996</v>
          </cell>
        </row>
        <row r="101">
          <cell r="E101">
            <v>4.09</v>
          </cell>
          <cell r="F101">
            <v>2.4409999999999998</v>
          </cell>
          <cell r="GD101">
            <v>4.8863400121827318</v>
          </cell>
          <cell r="GE101">
            <v>4.8920000000000003</v>
          </cell>
        </row>
        <row r="102">
          <cell r="E102">
            <v>4.13</v>
          </cell>
          <cell r="F102">
            <v>3.548</v>
          </cell>
          <cell r="GD102">
            <v>4.9435515934884542</v>
          </cell>
          <cell r="GE102">
            <v>4.95</v>
          </cell>
        </row>
        <row r="103">
          <cell r="E103">
            <v>4.45</v>
          </cell>
          <cell r="F103">
            <v>3.548</v>
          </cell>
          <cell r="GD103">
            <v>4.9624755487313994</v>
          </cell>
          <cell r="GE103">
            <v>4.9740000000000002</v>
          </cell>
        </row>
        <row r="104">
          <cell r="E104">
            <v>4.59</v>
          </cell>
          <cell r="F104">
            <v>2.9220000000000002</v>
          </cell>
          <cell r="GD104">
            <v>4.9625341668985525</v>
          </cell>
          <cell r="GE104">
            <v>4.99</v>
          </cell>
        </row>
        <row r="105">
          <cell r="E105">
            <v>4.75</v>
          </cell>
          <cell r="F105">
            <v>4</v>
          </cell>
          <cell r="GD105">
            <v>5.0001085988512823</v>
          </cell>
          <cell r="GE105">
            <v>5.0119999999999996</v>
          </cell>
        </row>
        <row r="106">
          <cell r="E106">
            <v>4.96</v>
          </cell>
          <cell r="F106">
            <v>2.992</v>
          </cell>
          <cell r="GD106">
            <v>5.0374605138756241</v>
          </cell>
          <cell r="GE106">
            <v>5.0439999999999996</v>
          </cell>
        </row>
        <row r="107">
          <cell r="E107">
            <v>4.97</v>
          </cell>
          <cell r="F107">
            <v>4</v>
          </cell>
          <cell r="GD107">
            <v>5.0745948255288429</v>
          </cell>
          <cell r="GE107">
            <v>5.09</v>
          </cell>
        </row>
        <row r="108">
          <cell r="E108">
            <v>5.0999999999999996</v>
          </cell>
          <cell r="F108">
            <v>3.548</v>
          </cell>
          <cell r="GD108">
            <v>5.123672204358134</v>
          </cell>
          <cell r="GE108">
            <v>5.14</v>
          </cell>
        </row>
        <row r="109">
          <cell r="E109">
            <v>5.25</v>
          </cell>
          <cell r="F109">
            <v>4.4080000000000004</v>
          </cell>
          <cell r="GD109">
            <v>5.166122212516651</v>
          </cell>
          <cell r="GE109">
            <v>5.19</v>
          </cell>
        </row>
        <row r="110">
          <cell r="E110">
            <v>5.47</v>
          </cell>
          <cell r="F110">
            <v>4.4080000000000004</v>
          </cell>
          <cell r="GD110">
            <v>5.2322828806708008</v>
          </cell>
          <cell r="GE110">
            <v>5.24</v>
          </cell>
        </row>
        <row r="111">
          <cell r="E111">
            <v>5.61</v>
          </cell>
          <cell r="F111">
            <v>4</v>
          </cell>
          <cell r="GD111">
            <v>5.2738587391308211</v>
          </cell>
          <cell r="GE111">
            <v>5.29</v>
          </cell>
        </row>
        <row r="112">
          <cell r="E112">
            <v>5.75</v>
          </cell>
          <cell r="F112">
            <v>4.95</v>
          </cell>
          <cell r="GD112">
            <v>5.3386844286780368</v>
          </cell>
          <cell r="GE112">
            <v>5.3520000000000003</v>
          </cell>
        </row>
        <row r="113">
          <cell r="E113">
            <v>5.97</v>
          </cell>
          <cell r="F113">
            <v>4.95</v>
          </cell>
          <cell r="GD113">
            <v>5.4084559983518776</v>
          </cell>
          <cell r="GE113">
            <v>5.4240000000000004</v>
          </cell>
        </row>
        <row r="114">
          <cell r="E114">
            <v>6.11</v>
          </cell>
          <cell r="F114">
            <v>4.4080000000000004</v>
          </cell>
          <cell r="GD114">
            <v>5.4430064040618156</v>
          </cell>
          <cell r="GE114">
            <v>5.45</v>
          </cell>
        </row>
        <row r="115">
          <cell r="E115">
            <v>6.25</v>
          </cell>
          <cell r="F115">
            <v>4.95</v>
          </cell>
          <cell r="GD115">
            <v>5.4773388742351399</v>
          </cell>
          <cell r="GE115">
            <v>5.5</v>
          </cell>
        </row>
        <row r="116">
          <cell r="E116">
            <v>6.75</v>
          </cell>
          <cell r="F116">
            <v>5.7910000000000004</v>
          </cell>
          <cell r="GD116">
            <v>5.5114574816247108</v>
          </cell>
          <cell r="GE116">
            <v>5.524</v>
          </cell>
        </row>
        <row r="117">
          <cell r="E117">
            <v>7.11</v>
          </cell>
          <cell r="F117">
            <v>5.7910000000000004</v>
          </cell>
          <cell r="GD117">
            <v>5.5806148791433259</v>
          </cell>
          <cell r="GE117">
            <v>5.5949999999999998</v>
          </cell>
        </row>
        <row r="118">
          <cell r="E118">
            <v>7.25</v>
          </cell>
          <cell r="F118">
            <v>4.4080000000000004</v>
          </cell>
          <cell r="GD118">
            <v>5.6473982758802252</v>
          </cell>
          <cell r="GE118">
            <v>5.6749999999999998</v>
          </cell>
        </row>
        <row r="119">
          <cell r="E119">
            <v>7.49</v>
          </cell>
          <cell r="F119">
            <v>6.3659999999999997</v>
          </cell>
          <cell r="GD119">
            <v>5.6507167270417913</v>
          </cell>
          <cell r="GE119">
            <v>5.7610000000000001</v>
          </cell>
        </row>
        <row r="120">
          <cell r="E120">
            <v>7.63</v>
          </cell>
          <cell r="F120">
            <v>5.7910000000000004</v>
          </cell>
          <cell r="GD120">
            <v>5.7011764701525012</v>
          </cell>
          <cell r="GE120">
            <v>5.72</v>
          </cell>
        </row>
        <row r="121">
          <cell r="E121">
            <v>7.88</v>
          </cell>
          <cell r="F121">
            <v>4.95</v>
          </cell>
          <cell r="GD121">
            <v>5.7461182177243399</v>
          </cell>
          <cell r="GE121">
            <v>5.7610000000000001</v>
          </cell>
        </row>
        <row r="122">
          <cell r="E122">
            <v>8.1199999999999992</v>
          </cell>
          <cell r="F122">
            <v>6.3659999999999997</v>
          </cell>
          <cell r="GD122">
            <v>5.7786501019367034</v>
          </cell>
          <cell r="GE122">
            <v>5.7910000000000004</v>
          </cell>
        </row>
        <row r="123">
          <cell r="E123">
            <v>8.25</v>
          </cell>
          <cell r="F123">
            <v>6.875</v>
          </cell>
          <cell r="GD123">
            <v>5.7989809819889162</v>
          </cell>
          <cell r="GE123">
            <v>5.82</v>
          </cell>
        </row>
        <row r="124">
          <cell r="E124">
            <v>8.26</v>
          </cell>
          <cell r="F124">
            <v>7.9210000000000003</v>
          </cell>
          <cell r="GD124">
            <v>5.8312179566552542</v>
          </cell>
          <cell r="GE124">
            <v>5.8360000000000003</v>
          </cell>
        </row>
        <row r="125">
          <cell r="E125">
            <v>9.1300000000000008</v>
          </cell>
          <cell r="F125">
            <v>7.9210000000000003</v>
          </cell>
          <cell r="GD125">
            <v>5.8431705312879698</v>
          </cell>
          <cell r="GE125">
            <v>5.8550000000000004</v>
          </cell>
        </row>
        <row r="126">
          <cell r="E126">
            <v>9.27</v>
          </cell>
          <cell r="F126">
            <v>8.9209999999999994</v>
          </cell>
          <cell r="GD126">
            <v>5.8687800947515294</v>
          </cell>
          <cell r="GE126">
            <v>5.9649999999999999</v>
          </cell>
        </row>
        <row r="127">
          <cell r="E127">
            <v>10.14</v>
          </cell>
          <cell r="F127">
            <v>8.9209999999999994</v>
          </cell>
          <cell r="GD127">
            <v>5.8951630779069841</v>
          </cell>
          <cell r="GE127">
            <v>5.92</v>
          </cell>
        </row>
        <row r="128">
          <cell r="GD128">
            <v>5.9069862632996877</v>
          </cell>
          <cell r="GE128">
            <v>5.9210000000000003</v>
          </cell>
        </row>
        <row r="129">
          <cell r="GD129">
            <v>5.9638366079395873</v>
          </cell>
          <cell r="GE129">
            <v>6.0650000000000004</v>
          </cell>
        </row>
        <row r="130">
          <cell r="GD130">
            <v>5.9701198959409743</v>
          </cell>
          <cell r="GE130">
            <v>5.9889999999999999</v>
          </cell>
        </row>
        <row r="131">
          <cell r="GD131">
            <v>5.9804045241272341</v>
          </cell>
          <cell r="GE131">
            <v>6</v>
          </cell>
        </row>
        <row r="132">
          <cell r="GD132">
            <v>5.9898009149525446</v>
          </cell>
          <cell r="GE132">
            <v>6.0039999999999996</v>
          </cell>
        </row>
        <row r="133">
          <cell r="GD133">
            <v>6.0210163119954982</v>
          </cell>
          <cell r="GE133">
            <v>6.04</v>
          </cell>
        </row>
        <row r="134">
          <cell r="GD134">
            <v>6.0303494225360383</v>
          </cell>
          <cell r="GE134">
            <v>6.048</v>
          </cell>
        </row>
        <row r="135">
          <cell r="GD135">
            <v>6.0325928446240544</v>
          </cell>
          <cell r="GE135">
            <v>6.0490000000000004</v>
          </cell>
        </row>
        <row r="136">
          <cell r="GD136">
            <v>6.0829665695624975</v>
          </cell>
          <cell r="GE136">
            <v>6.0940000000000003</v>
          </cell>
        </row>
        <row r="137">
          <cell r="GD137">
            <v>6.1251076492301699</v>
          </cell>
          <cell r="GE137">
            <v>6.1349999999999998</v>
          </cell>
        </row>
        <row r="138">
          <cell r="GD138">
            <v>6.1442922410570615</v>
          </cell>
          <cell r="GE138">
            <v>6.1539999999999999</v>
          </cell>
        </row>
        <row r="139">
          <cell r="GD139">
            <v>6.1747266799481526</v>
          </cell>
          <cell r="GE139">
            <v>6.1840000000000002</v>
          </cell>
        </row>
        <row r="140">
          <cell r="GD140">
            <v>6.2050118453241545</v>
          </cell>
          <cell r="GE140">
            <v>6.2140000000000004</v>
          </cell>
        </row>
        <row r="141">
          <cell r="GD141">
            <v>6.2463295965595718</v>
          </cell>
          <cell r="GE141">
            <v>6.2549999999999999</v>
          </cell>
        </row>
        <row r="142">
          <cell r="GD142">
            <v>6.2651430037719118</v>
          </cell>
          <cell r="GE142">
            <v>6.2759999999999998</v>
          </cell>
        </row>
        <row r="143">
          <cell r="GD143">
            <v>6.3247025001031636</v>
          </cell>
          <cell r="GE143">
            <v>6.3360000000000003</v>
          </cell>
        </row>
        <row r="144">
          <cell r="GD144">
            <v>6.3542729043818014</v>
          </cell>
          <cell r="GE144">
            <v>6.3659999999999997</v>
          </cell>
        </row>
        <row r="145">
          <cell r="GD145">
            <v>6.3837063350306353</v>
          </cell>
          <cell r="GE145">
            <v>6.3979999999999997</v>
          </cell>
        </row>
        <row r="146">
          <cell r="GD146">
            <v>6.4153440271513231</v>
          </cell>
          <cell r="GE146">
            <v>6.4349999999999996</v>
          </cell>
        </row>
        <row r="147">
          <cell r="GD147">
            <v>6.4421697764813164</v>
          </cell>
          <cell r="GE147">
            <v>6.4560000000000004</v>
          </cell>
        </row>
        <row r="148">
          <cell r="GD148">
            <v>6.528883420207312</v>
          </cell>
          <cell r="GE148">
            <v>6.5380000000000003</v>
          </cell>
        </row>
        <row r="149">
          <cell r="GD149">
            <v>6.5405333149420253</v>
          </cell>
          <cell r="GE149">
            <v>6.56</v>
          </cell>
        </row>
        <row r="150">
          <cell r="GD150">
            <v>6.5968667021979615</v>
          </cell>
          <cell r="GE150">
            <v>6.625</v>
          </cell>
        </row>
        <row r="151">
          <cell r="GD151">
            <v>6.6252224653303333</v>
          </cell>
          <cell r="GE151">
            <v>6.6550000000000002</v>
          </cell>
        </row>
        <row r="152">
          <cell r="GD152">
            <v>6.681572986372057</v>
          </cell>
          <cell r="GE152">
            <v>6.7050000000000001</v>
          </cell>
        </row>
        <row r="153">
          <cell r="GD153">
            <v>6.7457941828876411</v>
          </cell>
          <cell r="GE153">
            <v>6.7649999999999997</v>
          </cell>
        </row>
        <row r="154">
          <cell r="GD154">
            <v>6.8560505301579324</v>
          </cell>
          <cell r="GE154">
            <v>6.875</v>
          </cell>
        </row>
        <row r="155">
          <cell r="GD155">
            <v>6.9456945575149165</v>
          </cell>
          <cell r="GE155">
            <v>6.9690000000000003</v>
          </cell>
        </row>
        <row r="156">
          <cell r="GD156">
            <v>7.010170234367437</v>
          </cell>
          <cell r="GE156">
            <v>7.0250000000000004</v>
          </cell>
        </row>
        <row r="157">
          <cell r="GD157">
            <v>7.1163316694073036</v>
          </cell>
          <cell r="GE157">
            <v>7.125</v>
          </cell>
        </row>
        <row r="158">
          <cell r="GD158">
            <v>7.1558499895046319</v>
          </cell>
          <cell r="GE158">
            <v>7.1849999999999996</v>
          </cell>
        </row>
        <row r="159">
          <cell r="GD159">
            <v>7.2598814581569835</v>
          </cell>
          <cell r="GE159">
            <v>7.2850000000000001</v>
          </cell>
        </row>
        <row r="160">
          <cell r="GD160">
            <v>7.3497011698718024</v>
          </cell>
          <cell r="GE160">
            <v>7.3849999999999998</v>
          </cell>
        </row>
        <row r="161">
          <cell r="GD161">
            <v>7.3655968432783592</v>
          </cell>
          <cell r="GE161">
            <v>7.3860000000000001</v>
          </cell>
        </row>
        <row r="162">
          <cell r="GD162">
            <v>7.4510265736080337</v>
          </cell>
          <cell r="GE162">
            <v>7.4850000000000003</v>
          </cell>
        </row>
        <row r="163">
          <cell r="GD163">
            <v>7.4846126152976593</v>
          </cell>
          <cell r="GE163">
            <v>7.5110000000000001</v>
          </cell>
        </row>
        <row r="164">
          <cell r="GD164">
            <v>7.5096170627817243</v>
          </cell>
          <cell r="GE164">
            <v>7.5369999999999999</v>
          </cell>
        </row>
        <row r="165">
          <cell r="GD165">
            <v>7.6088131889158994</v>
          </cell>
          <cell r="GE165">
            <v>7.625</v>
          </cell>
        </row>
        <row r="166">
          <cell r="GD166">
            <v>7.611100794306183</v>
          </cell>
          <cell r="GE166">
            <v>7.6360000000000001</v>
          </cell>
        </row>
        <row r="167">
          <cell r="GD167">
            <v>7.6334108085684784</v>
          </cell>
          <cell r="GE167">
            <v>7.6509999999999998</v>
          </cell>
        </row>
        <row r="168">
          <cell r="GD168">
            <v>7.7067326317979061</v>
          </cell>
          <cell r="GE168">
            <v>7.7249999999999996</v>
          </cell>
        </row>
        <row r="169">
          <cell r="GD169">
            <v>7.7552287339006156</v>
          </cell>
          <cell r="GE169">
            <v>7.7750000000000004</v>
          </cell>
        </row>
        <row r="170">
          <cell r="GD170">
            <v>7.7704096693659395</v>
          </cell>
          <cell r="GE170">
            <v>7.8120000000000003</v>
          </cell>
        </row>
        <row r="171">
          <cell r="GD171">
            <v>7.8034234520636394</v>
          </cell>
          <cell r="GE171">
            <v>7.8250000000000002</v>
          </cell>
        </row>
        <row r="172">
          <cell r="GD172">
            <v>7.8853594773360483</v>
          </cell>
          <cell r="GE172">
            <v>7.91</v>
          </cell>
        </row>
        <row r="173">
          <cell r="GD173">
            <v>7.8989307685543704</v>
          </cell>
          <cell r="GE173">
            <v>7.9210000000000003</v>
          </cell>
        </row>
        <row r="174">
          <cell r="GD174">
            <v>7.9932970044039449</v>
          </cell>
          <cell r="GE174">
            <v>8.0169999999999995</v>
          </cell>
        </row>
        <row r="175">
          <cell r="GD175">
            <v>8.0080266430170557</v>
          </cell>
          <cell r="GE175">
            <v>8.032</v>
          </cell>
        </row>
        <row r="176">
          <cell r="GD176">
            <v>8.0865621072747107</v>
          </cell>
          <cell r="GE176">
            <v>8.0969999999999995</v>
          </cell>
        </row>
        <row r="177">
          <cell r="GD177">
            <v>8.1068609603312876</v>
          </cell>
          <cell r="GE177">
            <v>8.125</v>
          </cell>
        </row>
        <row r="178">
          <cell r="GD178">
            <v>8.1242293701014301</v>
          </cell>
          <cell r="GE178">
            <v>8.15</v>
          </cell>
        </row>
        <row r="179">
          <cell r="GD179">
            <v>8.1702477144281094</v>
          </cell>
          <cell r="GE179">
            <v>8.1959999999999997</v>
          </cell>
        </row>
        <row r="180">
          <cell r="GD180">
            <v>8.2615154438708078</v>
          </cell>
          <cell r="GE180">
            <v>8.2899999999999991</v>
          </cell>
        </row>
        <row r="181">
          <cell r="GD181">
            <v>8.3506206126026061</v>
          </cell>
          <cell r="GE181">
            <v>8.375</v>
          </cell>
        </row>
        <row r="182">
          <cell r="GD182">
            <v>8.4110139206107171</v>
          </cell>
          <cell r="GE182">
            <v>8.4350000000000005</v>
          </cell>
        </row>
        <row r="183">
          <cell r="GD183">
            <v>8.5195231716687037</v>
          </cell>
          <cell r="GE183">
            <v>8.5350000000000001</v>
          </cell>
        </row>
        <row r="184">
          <cell r="GD184">
            <v>8.5362223629581973</v>
          </cell>
          <cell r="GE184">
            <v>8.56</v>
          </cell>
        </row>
        <row r="185">
          <cell r="GD185">
            <v>8.6006102392265937</v>
          </cell>
          <cell r="GE185">
            <v>8.625</v>
          </cell>
        </row>
        <row r="186">
          <cell r="GD186">
            <v>8.6613665698994602</v>
          </cell>
          <cell r="GE186">
            <v>8.6809999999999992</v>
          </cell>
        </row>
        <row r="187">
          <cell r="GD187">
            <v>8.73678999164426</v>
          </cell>
          <cell r="GE187">
            <v>8.7550000000000008</v>
          </cell>
        </row>
        <row r="188">
          <cell r="GD188">
            <v>8.7689157254999088</v>
          </cell>
          <cell r="GE188">
            <v>8.7989999999999995</v>
          </cell>
        </row>
        <row r="189">
          <cell r="GD189">
            <v>8.7780833541706915</v>
          </cell>
          <cell r="GE189">
            <v>8.7899999999999991</v>
          </cell>
        </row>
        <row r="190">
          <cell r="GD190">
            <v>8.8115678433533429</v>
          </cell>
          <cell r="GE190">
            <v>8.8350000000000009</v>
          </cell>
        </row>
        <row r="191">
          <cell r="GD191">
            <v>8.8540144971147257</v>
          </cell>
          <cell r="GE191">
            <v>8.8849999999999998</v>
          </cell>
        </row>
        <row r="192">
          <cell r="GD192">
            <v>8.8962586277725091</v>
          </cell>
          <cell r="GE192">
            <v>8.9209999999999994</v>
          </cell>
        </row>
        <row r="193">
          <cell r="GD193">
            <v>8.8989777623893929</v>
          </cell>
          <cell r="GE193">
            <v>8.9079999999999995</v>
          </cell>
        </row>
        <row r="194">
          <cell r="GD194">
            <v>8.9738860343693965</v>
          </cell>
          <cell r="GE194">
            <v>9.0009999999999994</v>
          </cell>
        </row>
        <row r="195">
          <cell r="GD195">
            <v>9.003689097156153</v>
          </cell>
          <cell r="GE195">
            <v>9.016</v>
          </cell>
        </row>
        <row r="196">
          <cell r="GD196">
            <v>9.0363376344345756</v>
          </cell>
          <cell r="GE196">
            <v>9.0630000000000006</v>
          </cell>
        </row>
        <row r="197">
          <cell r="GD197">
            <v>9.1071965774872918</v>
          </cell>
          <cell r="GE197">
            <v>9.1199999999999992</v>
          </cell>
        </row>
        <row r="198">
          <cell r="GD198">
            <v>9.189163140090308</v>
          </cell>
          <cell r="GE198">
            <v>9.1999999999999993</v>
          </cell>
        </row>
        <row r="199">
          <cell r="GD199">
            <v>9.2300478486022932</v>
          </cell>
          <cell r="GE199">
            <v>9.25</v>
          </cell>
        </row>
        <row r="200">
          <cell r="GD200">
            <v>9.3310447126908294</v>
          </cell>
          <cell r="GE200">
            <v>9.35</v>
          </cell>
        </row>
        <row r="201">
          <cell r="GD201">
            <v>9.3609593449531339</v>
          </cell>
          <cell r="GE201">
            <v>9.3840000000000003</v>
          </cell>
        </row>
        <row r="202">
          <cell r="GD202">
            <v>9.428972124793253</v>
          </cell>
          <cell r="GE202">
            <v>9.4499999999999993</v>
          </cell>
        </row>
        <row r="203">
          <cell r="GD203">
            <v>9.5357273683917612</v>
          </cell>
          <cell r="GE203">
            <v>9.56</v>
          </cell>
        </row>
        <row r="204">
          <cell r="GD204">
            <v>9.6335200517278903</v>
          </cell>
          <cell r="GE204">
            <v>9.66</v>
          </cell>
        </row>
        <row r="205">
          <cell r="GD205">
            <v>9.7341823085198538</v>
          </cell>
          <cell r="GE205">
            <v>9.76</v>
          </cell>
        </row>
        <row r="206">
          <cell r="GD206">
            <v>9.7630266238664536</v>
          </cell>
          <cell r="GE206">
            <v>9.7840000000000007</v>
          </cell>
        </row>
        <row r="207">
          <cell r="GD207">
            <v>9.8204610963016297</v>
          </cell>
          <cell r="GE207">
            <v>9.85</v>
          </cell>
        </row>
        <row r="208">
          <cell r="GD208">
            <v>9.8775616135573863</v>
          </cell>
          <cell r="GE208">
            <v>9.9019999999999992</v>
          </cell>
        </row>
        <row r="209">
          <cell r="GD209">
            <v>9.9248944327381263</v>
          </cell>
          <cell r="GE209">
            <v>9.9499999999999993</v>
          </cell>
        </row>
        <row r="210">
          <cell r="GD210">
            <v>10.018889242014001</v>
          </cell>
          <cell r="GE210">
            <v>10.050000000000001</v>
          </cell>
        </row>
        <row r="211">
          <cell r="GD211">
            <v>10.107374692735705</v>
          </cell>
          <cell r="GE211">
            <v>10.135999999999999</v>
          </cell>
        </row>
        <row r="212">
          <cell r="GD212">
            <v>10.162863300517369</v>
          </cell>
          <cell r="GE212">
            <v>10.192</v>
          </cell>
        </row>
        <row r="213">
          <cell r="GD213">
            <v>10.556657026397284</v>
          </cell>
          <cell r="GE213">
            <v>10.586</v>
          </cell>
        </row>
        <row r="214">
          <cell r="GD214">
            <v>10.662670497782456</v>
          </cell>
          <cell r="GE214">
            <v>10.682</v>
          </cell>
        </row>
        <row r="215">
          <cell r="GD215">
            <v>10.681582028433031</v>
          </cell>
          <cell r="GE215">
            <v>10.711</v>
          </cell>
        </row>
        <row r="216">
          <cell r="GD216">
            <v>10.750216476286793</v>
          </cell>
          <cell r="GE216">
            <v>10.772</v>
          </cell>
        </row>
        <row r="217">
          <cell r="GD217">
            <v>10.854339632530632</v>
          </cell>
          <cell r="GE217">
            <v>10.88</v>
          </cell>
        </row>
        <row r="218">
          <cell r="GD218">
            <v>10.974568139939354</v>
          </cell>
          <cell r="GE218">
            <v>11</v>
          </cell>
        </row>
        <row r="219">
          <cell r="GD219">
            <v>11.059645473563771</v>
          </cell>
          <cell r="GE219">
            <v>11.084</v>
          </cell>
        </row>
        <row r="220">
          <cell r="GD220">
            <v>11.127238997842984</v>
          </cell>
          <cell r="GE220">
            <v>11.15</v>
          </cell>
        </row>
        <row r="221">
          <cell r="GD221">
            <v>11.357953286486905</v>
          </cell>
          <cell r="GE221">
            <v>11.384</v>
          </cell>
        </row>
        <row r="222">
          <cell r="GD222">
            <v>11.922593132458465</v>
          </cell>
          <cell r="GE222">
            <v>11.936999999999999</v>
          </cell>
        </row>
        <row r="223">
          <cell r="GD223">
            <v>11.945359403838578</v>
          </cell>
          <cell r="GE223">
            <v>11.97</v>
          </cell>
        </row>
        <row r="224">
          <cell r="GD224">
            <v>12.016561969775005</v>
          </cell>
          <cell r="GE224">
            <v>12.031000000000001</v>
          </cell>
        </row>
        <row r="225">
          <cell r="GD225">
            <v>12.101274130122418</v>
          </cell>
          <cell r="GE225">
            <v>12.13</v>
          </cell>
        </row>
        <row r="226">
          <cell r="GD226">
            <v>12.125271896880898</v>
          </cell>
          <cell r="GE226">
            <v>12.159000000000001</v>
          </cell>
        </row>
        <row r="227">
          <cell r="GD227">
            <v>12.15615331551839</v>
          </cell>
          <cell r="GE227">
            <v>12.175000000000001</v>
          </cell>
        </row>
        <row r="228">
          <cell r="GD228">
            <v>12.196482642890336</v>
          </cell>
          <cell r="GE228">
            <v>12.22</v>
          </cell>
        </row>
        <row r="229">
          <cell r="GD229">
            <v>12.248330416905235</v>
          </cell>
          <cell r="GE229">
            <v>12.275</v>
          </cell>
        </row>
        <row r="230">
          <cell r="GD230">
            <v>12.257808881383465</v>
          </cell>
          <cell r="GE230">
            <v>12.282</v>
          </cell>
        </row>
        <row r="231">
          <cell r="GD231">
            <v>12.324618052679508</v>
          </cell>
          <cell r="GE231">
            <v>12.347</v>
          </cell>
        </row>
        <row r="232">
          <cell r="GD232">
            <v>12.334037891755928</v>
          </cell>
          <cell r="GE232">
            <v>12.36</v>
          </cell>
        </row>
        <row r="233">
          <cell r="GD233">
            <v>12.385309841042805</v>
          </cell>
          <cell r="GE233">
            <v>12.414999999999999</v>
          </cell>
        </row>
        <row r="234">
          <cell r="GD234">
            <v>12.409798663073413</v>
          </cell>
          <cell r="GE234">
            <v>12.438000000000001</v>
          </cell>
        </row>
        <row r="235">
          <cell r="GD235">
            <v>12.4908108967544</v>
          </cell>
          <cell r="GE235">
            <v>12.515000000000001</v>
          </cell>
        </row>
        <row r="236">
          <cell r="GD236">
            <v>12.587984455187829</v>
          </cell>
          <cell r="GE236">
            <v>12.615</v>
          </cell>
        </row>
        <row r="237">
          <cell r="GD237">
            <v>12.684413602119037</v>
          </cell>
          <cell r="GE237">
            <v>12.715</v>
          </cell>
        </row>
      </sheetData>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d fileds"/>
      <sheetName val="Summary "/>
      <sheetName val="Summary of Gross Reserves"/>
      <sheetName val="Summary of Net Reserves"/>
      <sheetName val="Reconc. Net Pvd Oil,Cond &amp; NGL"/>
      <sheetName val="Reconc. Net Gas"/>
      <sheetName val="Reconc Net Prob Oil, Cond &amp; NGL"/>
      <sheetName val="Reconc. Net Prob Gas"/>
      <sheetName val="Gross &amp; Net Reserves "/>
      <sheetName val="Table 8"/>
      <sheetName val="Amethyst"/>
      <sheetName val="Appleton Beta "/>
      <sheetName val="Appleton Complex Prob"/>
      <sheetName val="Appleton Complex Poss"/>
      <sheetName val="Arbroath (Forties)"/>
      <sheetName val="Arbroath (Zechstein)"/>
      <sheetName val="Arkwright "/>
      <sheetName val="Bittern"/>
      <sheetName val="Bittern Gas Cap"/>
      <sheetName val="Blake(Busby)"/>
      <sheetName val="Blake(Busby GC)"/>
      <sheetName val="Sum Blk 9-12&amp;9-13"/>
      <sheetName val="Beryl A Pvd"/>
      <sheetName val="Beryl A Prob"/>
      <sheetName val="Beryl A Poss"/>
      <sheetName val="Beryl B Pvd"/>
      <sheetName val="Beryl B Prob"/>
      <sheetName val="Beryl B Poss"/>
      <sheetName val="Beryl B Pvd Gas Cap"/>
      <sheetName val="Beryl B Prob Gas Cap"/>
      <sheetName val="Beryl B Poss Gas Cap"/>
      <sheetName val="Ness"/>
      <sheetName val="Ness Gas Cap"/>
      <sheetName val="Ness South"/>
      <sheetName val="Nevis North"/>
      <sheetName val="Nevis South Pvd"/>
      <sheetName val="Nevis South Prob"/>
      <sheetName val="Nevis South Poss"/>
      <sheetName val="Nevis South GC Pvd"/>
      <sheetName val="Nevis South GC Prob"/>
      <sheetName val="Nevis South GC Poss"/>
      <sheetName val="Captain"/>
      <sheetName val="Clair"/>
      <sheetName val="Cook"/>
      <sheetName val="Dauntless"/>
      <sheetName val="Durward"/>
      <sheetName val="Easington Catchment"/>
      <sheetName val="Apollo"/>
      <sheetName val="Artemis"/>
      <sheetName val="Mercury"/>
      <sheetName val="Minerva"/>
      <sheetName val="Neptune"/>
      <sheetName val="Whittle Prob"/>
      <sheetName val="Whittle Poss"/>
      <sheetName val="Wollaston"/>
      <sheetName val="Everest (Forties)"/>
      <sheetName val="Everest (Andrew)"/>
      <sheetName val="Everest (Andrew Oil)"/>
      <sheetName val="Fergus"/>
      <sheetName val="Fife"/>
      <sheetName val="Flora"/>
      <sheetName val="Fulmar"/>
      <sheetName val="Gamma East"/>
      <sheetName val="Goldeneye"/>
      <sheetName val="Goldeneye Gas Cap"/>
      <sheetName val="Halley Pvd"/>
      <sheetName val="Halley  Prob"/>
      <sheetName val="Halley  Poss"/>
      <sheetName val="Hamish"/>
      <sheetName val="Hannay"/>
      <sheetName val="Hoylake "/>
      <sheetName val="Hoylake Gas Cap "/>
      <sheetName val="Hudson Pvd"/>
      <sheetName val="Hudson Prob"/>
      <sheetName val="Hudson Poss"/>
      <sheetName val="Inde"/>
      <sheetName val="Inde Satellites"/>
      <sheetName val="Baird"/>
      <sheetName val="Beaufort"/>
      <sheetName val="Bell"/>
      <sheetName val="Bessemer"/>
      <sheetName val="Brown"/>
      <sheetName val="Davy Pvd"/>
      <sheetName val="Davy Prob +Poss"/>
      <sheetName val="Rose"/>
      <sheetName val="Ivanhoe"/>
      <sheetName val="Leman"/>
      <sheetName val="Lomond"/>
      <sheetName val="Lowlander"/>
      <sheetName val="Mariner"/>
      <sheetName val="Merlin"/>
      <sheetName val="West Merlin"/>
      <sheetName val="Block 211-23b"/>
      <sheetName val="Montrose"/>
      <sheetName val="Perth(Pvd+Prob)"/>
      <sheetName val="Perth(Poss)"/>
      <sheetName val="Quad 9"/>
      <sheetName val="Brora Prob"/>
      <sheetName val="Brora Poss"/>
      <sheetName val="Buckland Pvd"/>
      <sheetName val="Buckland Prob"/>
      <sheetName val="Buckland Poss"/>
      <sheetName val="Maclure Prob"/>
      <sheetName val="Maclure Poss Oil"/>
      <sheetName val="Maclure Gas Cap Poss"/>
      <sheetName val="Skene Prob"/>
      <sheetName val="Skene Poss "/>
      <sheetName val="Skene Poss Oil"/>
      <sheetName val="Renee"/>
      <sheetName val="Rob Roy"/>
      <sheetName val="Rubie"/>
      <sheetName val="Schiehallion Pvd"/>
      <sheetName val="Schiehallion Prob&amp;Poss"/>
      <sheetName val="Scott"/>
      <sheetName val="Sigma E"/>
      <sheetName val="Sloan"/>
      <sheetName val="Telford"/>
      <sheetName val="Telford Prob"/>
      <sheetName val="Telford Poss "/>
      <sheetName val="Tel GC Pud"/>
      <sheetName val="Tel GC Prob+Poss"/>
      <sheetName val="Wood"/>
      <sheetName val="York Prob"/>
      <sheetName val="York Poss"/>
      <sheetName val="Block 113-28 &amp; 29"/>
      <sheetName val="Marmion"/>
      <sheetName val="Maclure Pvd"/>
      <sheetName val=" 6-31-98 Qtrly cums "/>
      <sheetName val="Qtrly Prob Rept"/>
      <sheetName val="Qtrly Rept 9-24-98"/>
    </sheetNames>
    <sheetDataSet>
      <sheetData sheetId="0" refreshError="1">
        <row r="1">
          <cell r="G1" t="str">
            <v>JUNE 30, 1999</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x Provision"/>
      <sheetName val="Cost Recovery provision"/>
      <sheetName val="Current Tax summary"/>
      <sheetName val="Deferred tax impact summary"/>
      <sheetName val="Data input"/>
      <sheetName val="Tax impact ITD costs  Bong"/>
      <sheetName val="Tax impact ITD costs Erha"/>
      <sheetName val="Tax impact ITD costs Abo"/>
      <sheetName val="Erha reconciliation"/>
      <sheetName val="Economics"/>
      <sheetName val="PDS1"/>
      <sheetName val="Tax_Provision"/>
      <sheetName val="Cost_Recovery_provision"/>
      <sheetName val="Current_Tax_summary"/>
      <sheetName val="Deferred_tax_impact_summary"/>
      <sheetName val="Data_input"/>
      <sheetName val="Tax_impact_ITD_costs__Bong"/>
      <sheetName val="Tax_impact_ITD_costs_Erha"/>
      <sheetName val="Tax_impact_ITD_costs_Abo"/>
      <sheetName val="Erha_reconciliation"/>
      <sheetName val="Tax_Provision1"/>
      <sheetName val="Cost_Recovery_provision1"/>
      <sheetName val="Current_Tax_summary1"/>
      <sheetName val="Deferred_tax_impact_summary1"/>
      <sheetName val="Data_input1"/>
      <sheetName val="Tax_impact_ITD_costs__Bong1"/>
      <sheetName val="Tax_impact_ITD_costs_Erha1"/>
      <sheetName val="Tax_impact_ITD_costs_Abo1"/>
      <sheetName val="Erha_reconciliation1"/>
      <sheetName val="INCREMENTAL - RA 2020 Budget"/>
      <sheetName val="Tax_Provision2"/>
      <sheetName val="Cost_Recovery_provision2"/>
      <sheetName val="Current_Tax_summary2"/>
      <sheetName val="Deferred_tax_impact_summary2"/>
      <sheetName val="Data_input2"/>
      <sheetName val="Tax_impact_ITD_costs__Bong2"/>
      <sheetName val="Tax_impact_ITD_costs_Erha2"/>
      <sheetName val="Tax_impact_ITD_costs_Abo2"/>
      <sheetName val="Erha_reconciliation2"/>
      <sheetName val="Tax_Provision3"/>
      <sheetName val="Cost_Recovery_provision3"/>
      <sheetName val="Current_Tax_summary3"/>
      <sheetName val="Deferred_tax_impact_summary3"/>
      <sheetName val="Data_input3"/>
      <sheetName val="Tax_impact_ITD_costs__Bong3"/>
      <sheetName val="Tax_impact_ITD_costs_Erha3"/>
      <sheetName val="Tax_impact_ITD_costs_Abo3"/>
      <sheetName val="Erha_reconciliation3"/>
      <sheetName val="Data"/>
      <sheetName val="le2"/>
      <sheetName val="LineOfCredi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2005 Gas Targets Revised"/>
      <sheetName val="2005 GWP Analysis"/>
      <sheetName val="2005 GWP LEE"/>
      <sheetName val="Calc"/>
      <sheetName val="Flares Revision"/>
      <sheetName val="2006 Gas Targets Revised"/>
      <sheetName val="R8_fld"/>
      <sheetName val="Tipo Terzi"/>
      <sheetName val="Salary"/>
      <sheetName val="Dati base"/>
      <sheetName val="2005_Gas_Targets_Revised1"/>
      <sheetName val="2005_GWP_Analysis1"/>
      <sheetName val="2005_GWP_LEE1"/>
      <sheetName val="Flares_Revision1"/>
      <sheetName val="2006_Gas_Targets_Revised1"/>
      <sheetName val="Tipo_Terzi1"/>
      <sheetName val="Dati_base1"/>
      <sheetName val="2005_Gas_Targets_Revised"/>
      <sheetName val="2005_GWP_Analysis"/>
      <sheetName val="2005_GWP_LEE"/>
      <sheetName val="Flares_Revision"/>
      <sheetName val="2006_Gas_Targets_Revised"/>
      <sheetName val="Tipo_Terzi"/>
      <sheetName val="Dati_base"/>
      <sheetName val="CompositeTables"/>
      <sheetName val="SXE Information"/>
      <sheetName val="Cost Outlook SV_RV_HV"/>
      <sheetName val="2005_Gas_Targets_Revised2"/>
      <sheetName val="2005_GWP_Analysis2"/>
      <sheetName val="2005_GWP_LEE2"/>
      <sheetName val="Flares_Revision2"/>
      <sheetName val="2006_Gas_Targets_Revised2"/>
      <sheetName val="Tipo_Terzi2"/>
      <sheetName val="Dati_base2"/>
      <sheetName val="PED 2020 RB"/>
      <sheetName val="p.mgm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conomics"/>
      <sheetName val="Financials"/>
      <sheetName val="DataQuality"/>
      <sheetName val="SetUp"/>
      <sheetName val="28151COR06"/>
      <sheetName val="#REF"/>
      <sheetName val="Weather &amp; NPT Application"/>
      <sheetName val="DATA INPUT"/>
      <sheetName val="Mapping Fields to AGG node"/>
      <sheetName val="Sheet2"/>
      <sheetName val="Weather_&amp;_NPT_Application1"/>
      <sheetName val="DATA_INPUT1"/>
      <sheetName val="Mapping_Fields_to_AGG_node1"/>
      <sheetName val="Weather_&amp;_NPT_Application"/>
      <sheetName val="DATA_INPUT"/>
      <sheetName val="Mapping_Fields_to_AGG_node"/>
      <sheetName val="Output Sheet Mapping"/>
      <sheetName val="Reports"/>
      <sheetName val="Grade Mapping"/>
      <sheetName val="Weather_&amp;_NPT_Application3"/>
      <sheetName val="DATA_INPUT3"/>
      <sheetName val="Mapping_Fields_to_AGG_node3"/>
      <sheetName val="Weather_&amp;_NPT_Application2"/>
      <sheetName val="DATA_INPUT2"/>
      <sheetName val="Mapping_Fields_to_AGG_node2"/>
      <sheetName val="Weather_&amp;_NPT_Application14"/>
      <sheetName val="DATA_INPUT14"/>
      <sheetName val="Mapping_Fields_to_AGG_node14"/>
      <sheetName val="Weather_&amp;_NPT_Application12"/>
      <sheetName val="DATA_INPUT12"/>
      <sheetName val="Mapping_Fields_to_AGG_node12"/>
      <sheetName val="Weather_&amp;_NPT_Application5"/>
      <sheetName val="DATA_INPUT5"/>
      <sheetName val="Mapping_Fields_to_AGG_node5"/>
      <sheetName val="Weather_&amp;_NPT_Application4"/>
      <sheetName val="DATA_INPUT4"/>
      <sheetName val="Mapping_Fields_to_AGG_node4"/>
      <sheetName val="Weather_&amp;_NPT_Application6"/>
      <sheetName val="DATA_INPUT6"/>
      <sheetName val="Mapping_Fields_to_AGG_node6"/>
      <sheetName val="Weather_&amp;_NPT_Application7"/>
      <sheetName val="DATA_INPUT7"/>
      <sheetName val="Mapping_Fields_to_AGG_node7"/>
      <sheetName val="Weather_&amp;_NPT_Application8"/>
      <sheetName val="DATA_INPUT8"/>
      <sheetName val="Mapping_Fields_to_AGG_node8"/>
      <sheetName val="Weather_&amp;_NPT_Application9"/>
      <sheetName val="DATA_INPUT9"/>
      <sheetName val="Mapping_Fields_to_AGG_node9"/>
      <sheetName val="Weather_&amp;_NPT_Application10"/>
      <sheetName val="DATA_INPUT10"/>
      <sheetName val="Mapping_Fields_to_AGG_node10"/>
      <sheetName val="Weather_&amp;_NPT_Application11"/>
      <sheetName val="DATA_INPUT11"/>
      <sheetName val="Mapping_Fields_to_AGG_node11"/>
      <sheetName val="Weather_&amp;_NPT_Application13"/>
      <sheetName val="DATA_INPUT13"/>
      <sheetName val="Mapping_Fields_to_AGG_node13"/>
      <sheetName val="Weather_&amp;_NPT_Application15"/>
      <sheetName val="DATA_INPUT15"/>
      <sheetName val="Mapping_Fields_to_AGG_node15"/>
      <sheetName val="Weather_&amp;_NPT_Application16"/>
      <sheetName val="DATA_INPUT16"/>
      <sheetName val="Mapping_Fields_to_AGG_node16"/>
      <sheetName val="TREND PAL"/>
      <sheetName val="Weather_&amp;_NPT_Application17"/>
      <sheetName val="DATA_INPUT17"/>
      <sheetName val="Mapping_Fields_to_AGG_node17"/>
      <sheetName val="TREND_PAL"/>
      <sheetName val="ASREG"/>
      <sheetName val="source"/>
      <sheetName val="Output_Sheet_Mapping"/>
      <sheetName val="Grade_Mapping"/>
      <sheetName val="TREND_PAL1"/>
      <sheetName val="TREND_PAL2"/>
      <sheetName val="TREND_PAL3"/>
      <sheetName val="TREND_PAL4"/>
      <sheetName val="Weather_&amp;_NPT_Application18"/>
      <sheetName val="DATA_INPUT18"/>
      <sheetName val="Mapping_Fields_to_AGG_node18"/>
      <sheetName val="Output_Sheet_Mapping1"/>
      <sheetName val="Grade_Mapping1"/>
      <sheetName val="TREND_PAL5"/>
      <sheetName val="Drop Down Lists"/>
      <sheetName val="Data"/>
      <sheetName val="IP"/>
      <sheetName val="Lookup"/>
      <sheetName val="Weather_&amp;_NPT_Application19"/>
      <sheetName val="DATA_INPUT19"/>
      <sheetName val="Mapping_Fields_to_AGG_node19"/>
      <sheetName val="Output_Sheet_Mapping2"/>
      <sheetName val="Grade_Mapping2"/>
      <sheetName val="TREND_PAL6"/>
      <sheetName val="Drop_Down_Lists"/>
      <sheetName val="Weather_&amp;_NPT_Application20"/>
      <sheetName val="DATA_INPUT20"/>
      <sheetName val="Mapping_Fields_to_AGG_node20"/>
      <sheetName val="Output_Sheet_Mapping3"/>
      <sheetName val="Grade_Mapping3"/>
      <sheetName val="TREND_PAL7"/>
      <sheetName val="Drop_Down_Lists1"/>
      <sheetName val="Weather_&amp;_NPT_Application21"/>
      <sheetName val="DATA_INPUT21"/>
      <sheetName val="Mapping_Fields_to_AGG_node21"/>
      <sheetName val="Output_Sheet_Mapping4"/>
      <sheetName val="Grade_Mapping4"/>
      <sheetName val="TREND_PAL8"/>
      <sheetName val="Drop_Down_Lists2"/>
      <sheetName val="Weather_&amp;_NPT_Application22"/>
      <sheetName val="DATA_INPUT22"/>
      <sheetName val="Mapping_Fields_to_AGG_node22"/>
      <sheetName val="Output_Sheet_Mapping5"/>
      <sheetName val="Grade_Mapping5"/>
      <sheetName val="TREND_PAL9"/>
      <sheetName val="Drop_Down_Lists3"/>
      <sheetName val="Weather_&amp;_NPT_Application23"/>
      <sheetName val="DATA_INPUT23"/>
      <sheetName val="Mapping_Fields_to_AGG_node23"/>
      <sheetName val="Output_Sheet_Mapping6"/>
      <sheetName val="Grade_Mapping6"/>
      <sheetName val="TREND_PAL10"/>
      <sheetName val="Drop_Down_Lists4"/>
      <sheetName val="Weather_&amp;_NPT_Application24"/>
      <sheetName val="DATA_INPUT24"/>
      <sheetName val="Mapping_Fields_to_AGG_node24"/>
      <sheetName val="Output_Sheet_Mapping7"/>
      <sheetName val="Grade_Mapping7"/>
      <sheetName val="TREND_PAL11"/>
      <sheetName val="Drop_Down_Lists5"/>
      <sheetName val="Weather_&amp;_NPT_Application25"/>
      <sheetName val="DATA_INPUT25"/>
      <sheetName val="Mapping_Fields_to_AGG_node25"/>
      <sheetName val="Output_Sheet_Mapping8"/>
      <sheetName val="Grade_Mapping8"/>
      <sheetName val="TREND_PAL12"/>
      <sheetName val="Drop_Down_Lists6"/>
      <sheetName val="Full List"/>
      <sheetName val="Weather_&amp;_NPT_Application26"/>
      <sheetName val="DATA_INPUT26"/>
      <sheetName val="Mapping_Fields_to_AGG_node26"/>
      <sheetName val="Output_Sheet_Mapping9"/>
      <sheetName val="Grade_Mapping9"/>
      <sheetName val="TREND_PAL13"/>
      <sheetName val="Drop_Down_Lists7"/>
      <sheetName val="ActivityData"/>
      <sheetName val="Sheet4"/>
      <sheetName val="TBalance"/>
      <sheetName val="Weather_&amp;_NPT_Application27"/>
      <sheetName val="DATA_INPUT27"/>
      <sheetName val="Mapping_Fields_to_AGG_node27"/>
      <sheetName val="Output_Sheet_Mapping10"/>
      <sheetName val="Grade_Mapping10"/>
      <sheetName val="TREND_PAL14"/>
      <sheetName val="Drop_Down_Lists8"/>
      <sheetName val="Weather_&amp;_NPT_Application28"/>
      <sheetName val="DATA_INPUT28"/>
      <sheetName val="Mapping_Fields_to_AGG_node28"/>
      <sheetName val="Output_Sheet_Mapping11"/>
      <sheetName val="Grade_Mapping11"/>
      <sheetName val="TREND_PAL15"/>
      <sheetName val="Weather_&amp;_NPT_Application29"/>
      <sheetName val="DATA_INPUT29"/>
      <sheetName val="Mapping_Fields_to_AGG_node29"/>
      <sheetName val="Output_Sheet_Mapping12"/>
      <sheetName val="Grade_Mapping12"/>
      <sheetName val="TREND_PAL16"/>
      <sheetName val="Drop_Down_Lists9"/>
      <sheetName val="PAC"/>
      <sheetName val="AFRICA OTH temp"/>
      <sheetName val="LINEBYLINE temp"/>
      <sheetName val="CAMEROON temp"/>
      <sheetName val="GHANA temp"/>
      <sheetName val="NIGERIA temp"/>
      <sheetName val="EAST AFRICA temp"/>
      <sheetName val="REPORT temp"/>
      <sheetName val="SEYCHELLES temp"/>
      <sheetName val="BALSHEET TEMPLATE"/>
      <sheetName val="LCY BALSHEET WKS"/>
      <sheetName val="Workings"/>
      <sheetName val="OLDFILE"/>
      <sheetName val="NEWFILE"/>
      <sheetName val="Med-Compjune 08"/>
      <sheetName val="Input"/>
      <sheetName val="DATABANK"/>
      <sheetName val="Dec. deduction"/>
      <sheetName val="Apr"/>
      <sheetName val="Feb"/>
      <sheetName val="Jan"/>
      <sheetName val="Mar"/>
      <sheetName val="Control"/>
      <sheetName val="CAPEX Summary"/>
    </sheetNames>
    <sheetDataSet>
      <sheetData sheetId="0" refreshError="1">
        <row r="10">
          <cell r="C10" t="str">
            <v>Namibia</v>
          </cell>
        </row>
        <row r="12">
          <cell r="F12" t="str">
            <v>Validated</v>
          </cell>
        </row>
        <row r="13">
          <cell r="C13" t="str">
            <v>Kudu</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refreshError="1"/>
      <sheetData sheetId="65"/>
      <sheetData sheetId="66"/>
      <sheetData sheetId="67"/>
      <sheetData sheetId="68"/>
      <sheetData sheetId="69" refreshError="1"/>
      <sheetData sheetId="70" refreshError="1"/>
      <sheetData sheetId="71"/>
      <sheetData sheetId="72"/>
      <sheetData sheetId="73"/>
      <sheetData sheetId="74"/>
      <sheetData sheetId="75"/>
      <sheetData sheetId="76"/>
      <sheetData sheetId="77"/>
      <sheetData sheetId="78"/>
      <sheetData sheetId="79"/>
      <sheetData sheetId="80"/>
      <sheetData sheetId="81"/>
      <sheetData sheetId="82"/>
      <sheetData sheetId="83" refreshError="1"/>
      <sheetData sheetId="84" refreshError="1"/>
      <sheetData sheetId="85" refreshError="1"/>
      <sheetData sheetId="86" refreshError="1"/>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refreshError="1"/>
      <sheetData sheetId="137"/>
      <sheetData sheetId="138"/>
      <sheetData sheetId="139"/>
      <sheetData sheetId="140"/>
      <sheetData sheetId="141"/>
      <sheetData sheetId="142"/>
      <sheetData sheetId="143"/>
      <sheetData sheetId="144" refreshError="1"/>
      <sheetData sheetId="145" refreshError="1"/>
      <sheetData sheetId="146" refreshError="1"/>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R 16 As Run 2nd Go"/>
      <sheetName val="BR%2016%20As%20Run%202nd%20Go.x"/>
    </sheetNames>
    <definedNames>
      <definedName name="AutoCAD"/>
      <definedName name="Insert_New_Page"/>
      <definedName name="Show_1"/>
      <definedName name="Show_2"/>
    </definedNames>
    <sheetDataSet>
      <sheetData sheetId="0" refreshError="1"/>
      <sheetData sheetId="1"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WARDED (2)"/>
      <sheetName val="AWARDED"/>
      <sheetName val="NOT AWARDED "/>
      <sheetName val="BUDGET VS COMMITMENT "/>
      <sheetName val="For Weekly highlight "/>
      <sheetName val="2004 COMMITMENTS "/>
      <sheetName val="EC Project"/>
      <sheetName val="WALKER Q."/>
      <sheetName val="YEKINI M."/>
      <sheetName val="LIFTING EQUIP INSPECTN"/>
      <sheetName val="CD_CA Activities"/>
      <sheetName val="approved CD_CA 2004 budget"/>
      <sheetName val="Sheet1"/>
      <sheetName val="Sheet2"/>
      <sheetName val="Contract Staff Salaries"/>
      <sheetName val="Budget 2004 $2.0bn"/>
      <sheetName val="Budget 2004@ $2.3bn"/>
      <sheetName val="Input 1"/>
      <sheetName val="Input 3"/>
      <sheetName val="2004 Commitment"/>
      <sheetName val="Economics"/>
      <sheetName val="#REF"/>
      <sheetName val="AWARDED_(2)"/>
      <sheetName val="NOT_AWARDED_"/>
      <sheetName val="BUDGET_VS_COMMITMENT_"/>
      <sheetName val="For_Weekly_highlight_"/>
      <sheetName val="2004_COMMITMENTS_"/>
      <sheetName val="EC_Project"/>
      <sheetName val="WALKER_Q_"/>
      <sheetName val="YEKINI_M_"/>
      <sheetName val="LIFTING_EQUIP_INSPECTN"/>
      <sheetName val="CD_CA_Activities"/>
      <sheetName val="approved_CD_CA_2004_budget"/>
      <sheetName val="Contract_Staff_Salaries"/>
      <sheetName val="Budget_2004_$2_0bn"/>
      <sheetName val="Budget_2004@_$2_3bn"/>
      <sheetName val="Input_1"/>
      <sheetName val="Input_3"/>
      <sheetName val="2004_Commitment"/>
      <sheetName val="AWARDED_(2)1"/>
      <sheetName val="NOT_AWARDED_1"/>
      <sheetName val="BUDGET_VS_COMMITMENT_1"/>
      <sheetName val="For_Weekly_highlight_1"/>
      <sheetName val="2004_COMMITMENTS_1"/>
      <sheetName val="EC_Project1"/>
      <sheetName val="WALKER_Q_1"/>
      <sheetName val="YEKINI_M_1"/>
      <sheetName val="LIFTING_EQUIP_INSPECTN1"/>
      <sheetName val="CD_CA_Activities1"/>
      <sheetName val="approved_CD_CA_2004_budget1"/>
      <sheetName val="Contract_Staff_Salaries1"/>
      <sheetName val="Budget_2004_$2_0bn1"/>
      <sheetName val="Budget_2004@_$2_3bn1"/>
      <sheetName val="Input_11"/>
      <sheetName val="Input_31"/>
      <sheetName val="2004_Commitment1"/>
      <sheetName val="AWARDED_(2)2"/>
      <sheetName val="NOT_AWARDED_2"/>
      <sheetName val="BUDGET_VS_COMMITMENT_2"/>
      <sheetName val="For_Weekly_highlight_2"/>
      <sheetName val="2004_COMMITMENTS_2"/>
      <sheetName val="EC_Project2"/>
      <sheetName val="WALKER_Q_2"/>
      <sheetName val="YEKINI_M_2"/>
      <sheetName val="LIFTING_EQUIP_INSPECTN2"/>
      <sheetName val="CD_CA_Activities2"/>
      <sheetName val="approved_CD_CA_2004_budget2"/>
      <sheetName val="Contract_Staff_Salaries2"/>
      <sheetName val="Budget_2004_$2_0bn2"/>
      <sheetName val="Budget_2004@_$2_3bn2"/>
      <sheetName val="Input_12"/>
      <sheetName val="Input_32"/>
      <sheetName val="2004_Commitment2"/>
      <sheetName val="AWARDED_(2)3"/>
      <sheetName val="NOT_AWARDED_3"/>
      <sheetName val="BUDGET_VS_COMMITMENT_3"/>
      <sheetName val="For_Weekly_highlight_3"/>
      <sheetName val="2004_COMMITMENTS_3"/>
      <sheetName val="EC_Project3"/>
      <sheetName val="WALKER_Q_3"/>
      <sheetName val="YEKINI_M_3"/>
      <sheetName val="LIFTING_EQUIP_INSPECTN3"/>
      <sheetName val="CD_CA_Activities3"/>
      <sheetName val="approved_CD_CA_2004_budget3"/>
      <sheetName val="Contract_Staff_Salaries3"/>
      <sheetName val="Budget_2004_$2_0bn3"/>
      <sheetName val="Budget_2004@_$2_3bn3"/>
      <sheetName val="Input_13"/>
      <sheetName val="Input_33"/>
      <sheetName val="2004_Commitment3"/>
      <sheetName val="AWARDED_(2)6"/>
      <sheetName val="NOT_AWARDED_6"/>
      <sheetName val="BUDGET_VS_COMMITMENT_6"/>
      <sheetName val="For_Weekly_highlight_6"/>
      <sheetName val="2004_COMMITMENTS_6"/>
      <sheetName val="EC_Project6"/>
      <sheetName val="WALKER_Q_6"/>
      <sheetName val="YEKINI_M_6"/>
      <sheetName val="LIFTING_EQUIP_INSPECTN6"/>
      <sheetName val="CD_CA_Activities6"/>
      <sheetName val="approved_CD_CA_2004_budget6"/>
      <sheetName val="Contract_Staff_Salaries6"/>
      <sheetName val="Budget_2004_$2_0bn6"/>
      <sheetName val="Budget_2004@_$2_3bn6"/>
      <sheetName val="Input_16"/>
      <sheetName val="Input_36"/>
      <sheetName val="2004_Commitment6"/>
      <sheetName val="AWARDED_(2)4"/>
      <sheetName val="NOT_AWARDED_4"/>
      <sheetName val="BUDGET_VS_COMMITMENT_4"/>
      <sheetName val="For_Weekly_highlight_4"/>
      <sheetName val="2004_COMMITMENTS_4"/>
      <sheetName val="EC_Project4"/>
      <sheetName val="WALKER_Q_4"/>
      <sheetName val="YEKINI_M_4"/>
      <sheetName val="LIFTING_EQUIP_INSPECTN4"/>
      <sheetName val="CD_CA_Activities4"/>
      <sheetName val="approved_CD_CA_2004_budget4"/>
      <sheetName val="Contract_Staff_Salaries4"/>
      <sheetName val="Budget_2004_$2_0bn4"/>
      <sheetName val="Budget_2004@_$2_3bn4"/>
      <sheetName val="Input_14"/>
      <sheetName val="Input_34"/>
      <sheetName val="2004_Commitment4"/>
      <sheetName val="AWARDED_(2)5"/>
      <sheetName val="NOT_AWARDED_5"/>
      <sheetName val="BUDGET_VS_COMMITMENT_5"/>
      <sheetName val="For_Weekly_highlight_5"/>
      <sheetName val="2004_COMMITMENTS_5"/>
      <sheetName val="EC_Project5"/>
      <sheetName val="WALKER_Q_5"/>
      <sheetName val="YEKINI_M_5"/>
      <sheetName val="LIFTING_EQUIP_INSPECTN5"/>
      <sheetName val="CD_CA_Activities5"/>
      <sheetName val="approved_CD_CA_2004_budget5"/>
      <sheetName val="Contract_Staff_Salaries5"/>
      <sheetName val="Budget_2004_$2_0bn5"/>
      <sheetName val="Budget_2004@_$2_3bn5"/>
      <sheetName val="Input_15"/>
      <sheetName val="Input_35"/>
      <sheetName val="2004_Commitment5"/>
      <sheetName val="AWARDED_(2)7"/>
      <sheetName val="NOT_AWARDED_7"/>
      <sheetName val="BUDGET_VS_COMMITMENT_7"/>
      <sheetName val="For_Weekly_highlight_7"/>
      <sheetName val="2004_COMMITMENTS_7"/>
      <sheetName val="EC_Project7"/>
      <sheetName val="WALKER_Q_7"/>
      <sheetName val="YEKINI_M_7"/>
      <sheetName val="LIFTING_EQUIP_INSPECTN7"/>
      <sheetName val="CD_CA_Activities7"/>
      <sheetName val="approved_CD_CA_2004_budget7"/>
      <sheetName val="Contract_Staff_Salaries7"/>
      <sheetName val="Budget_2004_$2_0bn7"/>
      <sheetName val="Budget_2004@_$2_3bn7"/>
      <sheetName val="Input_17"/>
      <sheetName val="Input_37"/>
      <sheetName val="2004_Commitment7"/>
      <sheetName val="AWARDED_(2)8"/>
      <sheetName val="NOT_AWARDED_8"/>
      <sheetName val="BUDGET_VS_COMMITMENT_8"/>
      <sheetName val="For_Weekly_highlight_8"/>
      <sheetName val="2004_COMMITMENTS_8"/>
      <sheetName val="EC_Project8"/>
      <sheetName val="WALKER_Q_8"/>
      <sheetName val="YEKINI_M_8"/>
      <sheetName val="LIFTING_EQUIP_INSPECTN8"/>
      <sheetName val="CD_CA_Activities8"/>
      <sheetName val="approved_CD_CA_2004_budget8"/>
      <sheetName val="Contract_Staff_Salaries8"/>
      <sheetName val="Budget_2004_$2_0bn8"/>
      <sheetName val="Budget_2004@_$2_3bn8"/>
      <sheetName val="Input_18"/>
      <sheetName val="Input_38"/>
      <sheetName val="2004_Commitment8"/>
      <sheetName val="AWARDED_(2)9"/>
      <sheetName val="NOT_AWARDED_9"/>
      <sheetName val="BUDGET_VS_COMMITMENT_9"/>
      <sheetName val="For_Weekly_highlight_9"/>
      <sheetName val="2004_COMMITMENTS_9"/>
      <sheetName val="EC_Project9"/>
      <sheetName val="WALKER_Q_9"/>
      <sheetName val="YEKINI_M_9"/>
      <sheetName val="LIFTING_EQUIP_INSPECTN9"/>
      <sheetName val="CD_CA_Activities9"/>
      <sheetName val="approved_CD_CA_2004_budget9"/>
      <sheetName val="Contract_Staff_Salaries9"/>
      <sheetName val="Budget_2004_$2_0bn9"/>
      <sheetName val="Budget_2004@_$2_3bn9"/>
      <sheetName val="Input_19"/>
      <sheetName val="Input_39"/>
      <sheetName val="2004_Commitment9"/>
      <sheetName val="Analysis"/>
      <sheetName val="AWARDED_(2)10"/>
      <sheetName val="NOT_AWARDED_10"/>
      <sheetName val="BUDGET_VS_COMMITMENT_10"/>
      <sheetName val="For_Weekly_highlight_10"/>
      <sheetName val="2004_COMMITMENTS_10"/>
      <sheetName val="EC_Project10"/>
      <sheetName val="WALKER_Q_10"/>
      <sheetName val="YEKINI_M_10"/>
      <sheetName val="LIFTING_EQUIP_INSPECTN10"/>
      <sheetName val="CD_CA_Activities10"/>
      <sheetName val="approved_CD_CA_2004_budget10"/>
      <sheetName val="Contract_Staff_Salaries10"/>
      <sheetName val="Budget_2004_$2_0bn10"/>
      <sheetName val="Budget_2004@_$2_3bn10"/>
      <sheetName val="Input_110"/>
      <sheetName val="Input_310"/>
      <sheetName val="2004_Commitment10"/>
      <sheetName val="AVP (EBITDA mult)"/>
      <sheetName val="PF"/>
      <sheetName val="WA FY09 actual up to Feb 09 "/>
      <sheetName val="Last Year Prices"/>
      <sheetName val="Material Budget-Qty"/>
      <sheetName val="Production plan -  FY11"/>
      <sheetName val="Parameters"/>
      <sheetName val="PTD Costs"/>
      <sheetName val="Schedule 2010"/>
      <sheetName val="AVP_(EBITDA_mult)"/>
      <sheetName val="DATABANK"/>
      <sheetName val="Dec. deduction"/>
      <sheetName val="Account"/>
      <sheetName val="Trend (Deposit &amp; Loans)"/>
      <sheetName val="Info"/>
      <sheetName val="PG Ratio"/>
      <sheetName val="Validation-NG"/>
      <sheetName val="Validation-NY"/>
      <sheetName val="Check"/>
      <sheetName val="DateAna"/>
    </sheetNames>
    <sheetDataSet>
      <sheetData sheetId="0" refreshError="1">
        <row r="5">
          <cell r="A5" t="str">
            <v>Ark Towers Facilities Mtce &amp; Tea services</v>
          </cell>
          <cell r="B5">
            <v>40692.74131386861</v>
          </cell>
        </row>
        <row r="6">
          <cell r="A6" t="str">
            <v>Business Travel (Local)</v>
          </cell>
          <cell r="B6">
            <v>92591.95485159324</v>
          </cell>
        </row>
        <row r="7">
          <cell r="A7" t="str">
            <v>Business Travel (Overseas)</v>
          </cell>
          <cell r="B7">
            <v>151709.01</v>
          </cell>
        </row>
        <row r="8">
          <cell r="A8" t="str">
            <v>Catering &amp; Housekeeping FPSO</v>
          </cell>
          <cell r="B8">
            <v>342485.60583941604</v>
          </cell>
        </row>
        <row r="9">
          <cell r="A9" t="str">
            <v>Catering Services Onshore (Intels &amp; Onne)</v>
          </cell>
          <cell r="B9">
            <v>99999.995037037035</v>
          </cell>
        </row>
        <row r="10">
          <cell r="A10" t="str">
            <v>CD Projects (Classrooms/Teachers quarters)</v>
          </cell>
          <cell r="B10">
            <v>1410061.8115328467</v>
          </cell>
        </row>
        <row r="11">
          <cell r="A11" t="str">
            <v>CD/CA Bursary Award</v>
          </cell>
          <cell r="B11">
            <v>26277.372262773722</v>
          </cell>
        </row>
        <row r="12">
          <cell r="A12" t="str">
            <v>CD/CA Community engagement</v>
          </cell>
          <cell r="B12">
            <v>13750</v>
          </cell>
        </row>
        <row r="13">
          <cell r="A13" t="str">
            <v>CD/CA Contact Men</v>
          </cell>
        </row>
        <row r="14">
          <cell r="A14" t="str">
            <v>CD/CA Skills Acquisition</v>
          </cell>
          <cell r="B14">
            <v>163513.35901595023</v>
          </cell>
        </row>
        <row r="15">
          <cell r="A15" t="str">
            <v>Class certification for the Sea Eagle (Llyods)</v>
          </cell>
          <cell r="B15">
            <v>57100</v>
          </cell>
        </row>
        <row r="16">
          <cell r="A16" t="str">
            <v>Compressor Maintenance</v>
          </cell>
          <cell r="B16">
            <v>200000</v>
          </cell>
        </row>
        <row r="17">
          <cell r="A17" t="str">
            <v>Consultancy</v>
          </cell>
          <cell r="B17">
            <v>347638.22160951229</v>
          </cell>
        </row>
        <row r="18">
          <cell r="A18" t="str">
            <v>Container rental FPSO</v>
          </cell>
          <cell r="B18">
            <v>107928.05839416059</v>
          </cell>
        </row>
        <row r="19">
          <cell r="A19" t="str">
            <v>Contract Analyst  - IES</v>
          </cell>
          <cell r="B19">
            <v>266357.2581809074</v>
          </cell>
        </row>
        <row r="20">
          <cell r="A20" t="str">
            <v>Contract Staff  GPO / PSO</v>
          </cell>
          <cell r="B20">
            <v>182052.21189430356</v>
          </cell>
        </row>
        <row r="21">
          <cell r="A21" t="str">
            <v>Crew change - Hotel accommodation</v>
          </cell>
          <cell r="B21">
            <v>118482.66506687239</v>
          </cell>
        </row>
        <row r="22">
          <cell r="A22" t="str">
            <v>Crew Change - International flights</v>
          </cell>
          <cell r="B22">
            <v>309088.40000000002</v>
          </cell>
        </row>
        <row r="23">
          <cell r="A23" t="str">
            <v>Data/Telecomm link to Onne Warehouse.</v>
          </cell>
          <cell r="B23">
            <v>0</v>
          </cell>
        </row>
        <row r="24">
          <cell r="A24" t="str">
            <v>Diesel Engine Maintenance Services Sea Eagle</v>
          </cell>
          <cell r="B24">
            <v>30000</v>
          </cell>
        </row>
        <row r="25">
          <cell r="A25" t="str">
            <v>Diesel for field support vessels</v>
          </cell>
          <cell r="B25">
            <v>857407.41</v>
          </cell>
        </row>
        <row r="26">
          <cell r="A26" t="str">
            <v>Dispersant/ Absorbent L/S</v>
          </cell>
          <cell r="B26">
            <v>10416.4</v>
          </cell>
        </row>
        <row r="27">
          <cell r="A27" t="str">
            <v>EA Resid.Accom.(Inc.Tel.)Onshore</v>
          </cell>
          <cell r="B27">
            <v>806000</v>
          </cell>
        </row>
        <row r="28">
          <cell r="A28" t="str">
            <v>Field  Support/stand by Vessel Sea Eagle</v>
          </cell>
          <cell r="B28">
            <v>8765517.7934018392</v>
          </cell>
        </row>
        <row r="29">
          <cell r="A29" t="str">
            <v>Fire Equipment Maintenance</v>
          </cell>
          <cell r="B29">
            <v>9321.4536141906865</v>
          </cell>
        </row>
        <row r="30">
          <cell r="A30" t="str">
            <v>Gas Turbine Maintenance</v>
          </cell>
          <cell r="B30">
            <v>200000</v>
          </cell>
        </row>
        <row r="31">
          <cell r="A31" t="str">
            <v>Mooring, Topsides And Operations Support (HEA)</v>
          </cell>
          <cell r="B31">
            <v>6813823.125</v>
          </cell>
        </row>
        <row r="32">
          <cell r="A32" t="str">
            <v xml:space="preserve">Helicopter flights to Sea Eagle </v>
          </cell>
          <cell r="B32">
            <v>144929.96</v>
          </cell>
        </row>
        <row r="33">
          <cell r="A33" t="str">
            <v>Hose &amp; Marine Eqpt Mtce</v>
          </cell>
          <cell r="B33">
            <v>6601.9773835920178</v>
          </cell>
        </row>
        <row r="34">
          <cell r="A34" t="str">
            <v>HVAC maintenance</v>
          </cell>
          <cell r="B34">
            <v>134341.12720194648</v>
          </cell>
        </row>
        <row r="35">
          <cell r="A35" t="str">
            <v>IM&amp;T contract staff</v>
          </cell>
          <cell r="B35">
            <v>335087.61814307439</v>
          </cell>
        </row>
        <row r="36">
          <cell r="A36" t="str">
            <v>Contracts with Revere - IMMPOWER</v>
          </cell>
          <cell r="B36">
            <v>60939.584233576643</v>
          </cell>
        </row>
        <row r="37">
          <cell r="A37" t="str">
            <v>Lifting &amp; Deck Management Serv-EA</v>
          </cell>
          <cell r="B37">
            <v>974936.78213672841</v>
          </cell>
        </row>
        <row r="38">
          <cell r="A38" t="str">
            <v>Lifting Eqpt Inspections Services</v>
          </cell>
          <cell r="B38">
            <v>154335.15815085158</v>
          </cell>
        </row>
        <row r="39">
          <cell r="A39" t="str">
            <v>Logistics personnel (Contract)</v>
          </cell>
          <cell r="B39">
            <v>679879.97729858151</v>
          </cell>
        </row>
        <row r="40">
          <cell r="A40" t="str">
            <v xml:space="preserve">Maintain 5Km Exclusion zone-Security Patrol </v>
          </cell>
          <cell r="B40">
            <v>374266</v>
          </cell>
        </row>
        <row r="41">
          <cell r="A41" t="str">
            <v>Maintenance Services</v>
          </cell>
          <cell r="B41">
            <v>355875.53430656932</v>
          </cell>
        </row>
        <row r="42">
          <cell r="A42" t="str">
            <v>Maintenance Spares and Consumables</v>
          </cell>
          <cell r="B42">
            <v>252082.29119489543</v>
          </cell>
        </row>
        <row r="43">
          <cell r="A43" t="str">
            <v>Metering station maintenance service on Sea Eagle</v>
          </cell>
          <cell r="B43">
            <v>20000</v>
          </cell>
        </row>
        <row r="44">
          <cell r="A44" t="str">
            <v>Miscellaneous IM&amp;T costs</v>
          </cell>
          <cell r="B44">
            <v>30382.427511094604</v>
          </cell>
        </row>
        <row r="45">
          <cell r="A45" t="str">
            <v>Motor Vehicles/Buses</v>
          </cell>
          <cell r="B45">
            <v>71354.420113544213</v>
          </cell>
        </row>
        <row r="46">
          <cell r="A46" t="str">
            <v>NDT Inspections on FPSO</v>
          </cell>
          <cell r="B46">
            <v>48922.651933701658</v>
          </cell>
        </row>
        <row r="47">
          <cell r="A47" t="str">
            <v>Non Payroll Ben. &amp; Welf.</v>
          </cell>
          <cell r="B47">
            <v>183695.5</v>
          </cell>
        </row>
        <row r="48">
          <cell r="A48" t="str">
            <v>Office Space Rent</v>
          </cell>
          <cell r="B48">
            <v>257599.3616380608</v>
          </cell>
        </row>
        <row r="49">
          <cell r="A49" t="str">
            <v>Office Supplies &amp; Stationery</v>
          </cell>
          <cell r="B49">
            <v>3121.6497828401175</v>
          </cell>
        </row>
        <row r="50">
          <cell r="A50" t="str">
            <v>Offshore Laboratory Services</v>
          </cell>
          <cell r="B50">
            <v>38748.196271060253</v>
          </cell>
        </row>
        <row r="51">
          <cell r="A51" t="str">
            <v>X-over Heater Ops (Manpower, Rental, Diesel)</v>
          </cell>
          <cell r="B51">
            <v>723756.24087591236</v>
          </cell>
        </row>
        <row r="52">
          <cell r="A52" t="str">
            <v>Onshore Ops Manpower services FIN, CPL etc</v>
          </cell>
          <cell r="B52">
            <v>85819.495133819946</v>
          </cell>
        </row>
        <row r="53">
          <cell r="A53" t="str">
            <v>Other IT equipment onshore staff</v>
          </cell>
          <cell r="B53">
            <v>5173.6881005173682</v>
          </cell>
        </row>
        <row r="54">
          <cell r="A54" t="str">
            <v>Integrated Planner - Q Walker</v>
          </cell>
          <cell r="B54">
            <v>165645.62043795618</v>
          </cell>
        </row>
        <row r="55">
          <cell r="A55" t="str">
            <v>Environmental monitoring of EA field</v>
          </cell>
          <cell r="B55">
            <v>39987</v>
          </cell>
        </row>
        <row r="56">
          <cell r="A56" t="str">
            <v>Reservoir Engineer (One)</v>
          </cell>
          <cell r="B56">
            <v>37048.738418491477</v>
          </cell>
        </row>
        <row r="57">
          <cell r="A57" t="str">
            <v>Telecomm Engineer. Sea Eagle</v>
          </cell>
          <cell r="B57">
            <v>64779.889957420914</v>
          </cell>
        </row>
        <row r="58">
          <cell r="A58" t="str">
            <v>Metering Technicians 2Persons</v>
          </cell>
          <cell r="B58">
            <v>66025</v>
          </cell>
        </row>
        <row r="59">
          <cell r="A59" t="str">
            <v>Maintenance System Engnr - Steve Ord</v>
          </cell>
          <cell r="B59">
            <v>76467.573868613137</v>
          </cell>
        </row>
        <row r="60">
          <cell r="A60" t="str">
            <v>PE Studies, ARP development</v>
          </cell>
          <cell r="B60">
            <v>90800</v>
          </cell>
        </row>
        <row r="61">
          <cell r="A61" t="str">
            <v xml:space="preserve">Pilottage &amp; Mooring For FPSO. </v>
          </cell>
          <cell r="B61">
            <v>687046.37741067994</v>
          </cell>
        </row>
        <row r="62">
          <cell r="A62" t="str">
            <v>Resid.Accom.(Inc.Tel.)Onshore</v>
          </cell>
          <cell r="B62">
            <v>976500</v>
          </cell>
        </row>
        <row r="63">
          <cell r="A63" t="str">
            <v>Security Surveillance contracts with communities</v>
          </cell>
          <cell r="B63">
            <v>43623.318821111236</v>
          </cell>
        </row>
        <row r="64">
          <cell r="A64" t="str">
            <v>Supply Base - Internal Fence</v>
          </cell>
          <cell r="B64">
            <v>41821.415474452559</v>
          </cell>
        </row>
        <row r="65">
          <cell r="A65" t="str">
            <v>Supply base annual lease &amp; stacking area</v>
          </cell>
          <cell r="B65">
            <v>878857.25</v>
          </cell>
        </row>
        <row r="66">
          <cell r="A66" t="str">
            <v>Supply base furniture &amp; storage racks</v>
          </cell>
          <cell r="B66">
            <v>268509.51846715331</v>
          </cell>
        </row>
        <row r="67">
          <cell r="A67" t="str">
            <v>Supply base operating cost</v>
          </cell>
          <cell r="B67">
            <v>37420.904822911485</v>
          </cell>
        </row>
        <row r="68">
          <cell r="A68" t="str">
            <v>Technical Training for EA Offshore Staff</v>
          </cell>
          <cell r="B68">
            <v>519916.21711621707</v>
          </cell>
        </row>
        <row r="69">
          <cell r="A69" t="str">
            <v xml:space="preserve">Training-Onshore staff </v>
          </cell>
          <cell r="B69">
            <v>31250.560000000001</v>
          </cell>
        </row>
        <row r="70">
          <cell r="A70" t="str">
            <v>Utilities (NEPA, LGA levies etc)</v>
          </cell>
          <cell r="B70">
            <v>1743.9444444444443</v>
          </cell>
        </row>
        <row r="71">
          <cell r="A71" t="str">
            <v>Vehicle operations and maintenance</v>
          </cell>
          <cell r="B71">
            <v>57591.433333333334</v>
          </cell>
        </row>
        <row r="72">
          <cell r="A72" t="str">
            <v>Waste Management Services</v>
          </cell>
          <cell r="B72">
            <v>155780.93430656934</v>
          </cell>
        </row>
        <row r="73">
          <cell r="A73" t="str">
            <v>Welfare items  - EA FPSO</v>
          </cell>
          <cell r="B73">
            <v>28569.008583251059</v>
          </cell>
        </row>
        <row r="74">
          <cell r="A74" t="str">
            <v>Workover/General Wellhead Maintenance</v>
          </cell>
          <cell r="B74">
            <v>80000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ow r="5">
          <cell r="A5" t="str">
            <v>Ark Towers Facilities Mtce &amp; Tea services</v>
          </cell>
        </row>
      </sheetData>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ow r="5">
          <cell r="A5" t="str">
            <v>Ark Towers Facilities Mtce &amp; Tea services</v>
          </cell>
        </row>
      </sheetData>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row r="5">
          <cell r="A5" t="str">
            <v>Ark Towers Facilities Mtce &amp; Tea services</v>
          </cell>
        </row>
      </sheetData>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row r="5">
          <cell r="A5" t="str">
            <v>Ark Towers Facilities Mtce &amp; Tea services</v>
          </cell>
        </row>
      </sheetData>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ow r="5">
          <cell r="A5" t="str">
            <v>Ark Towers Facilities Mtce &amp; Tea services</v>
          </cell>
        </row>
      </sheetData>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row r="5">
          <cell r="A5" t="str">
            <v>Ark Towers Facilities Mtce &amp; Tea services</v>
          </cell>
        </row>
      </sheetData>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row r="5">
          <cell r="A5" t="str">
            <v>Ark Towers Facilities Mtce &amp; Tea services</v>
          </cell>
        </row>
      </sheetData>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row r="5">
          <cell r="A5" t="str">
            <v>Ark Towers Facilities Mtce &amp; Tea services</v>
          </cell>
        </row>
      </sheetData>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refreshError="1"/>
      <sheetData sheetId="193">
        <row r="5">
          <cell r="A5" t="str">
            <v>Ark Towers Facilities Mtce &amp; Tea services</v>
          </cell>
        </row>
      </sheetData>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d_sales"/>
      <sheetName val="RFUEL"/>
      <sheetName val="OPEX Split 12-15"/>
      <sheetName val="Input"/>
    </sheetNames>
    <sheetDataSet>
      <sheetData sheetId="0" refreshError="1"/>
      <sheetData sheetId="1" refreshError="1"/>
      <sheetData sheetId="2" refreshError="1"/>
      <sheetData sheetId="3"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PL-PROD_IEOC"/>
      <sheetName val="EXPL-EXP_IEOC"/>
      <sheetName val="GENERAL"/>
      <sheetName val="Cover"/>
      <sheetName val="INDEX"/>
      <sheetName val="sum_inv"/>
      <sheetName val="REVIS_SEPTEMBER"/>
      <sheetName val="Summary_100%"/>
      <sheetName val="Summary_Ieoc_sh._Gestionale"/>
      <sheetName val="Summary_Ieoc_sh._civilistic"/>
      <sheetName val="Summary_Ieoc_sh._Reclassif."/>
      <sheetName val="Summary_Ieoc_sh._Reclassif. (1)"/>
      <sheetName val="Summary_assets"/>
      <sheetName val="Sum_internal"/>
      <sheetName val="BRUG-EXP_PETR"/>
      <sheetName val="EXPL_PETROB"/>
      <sheetName val="BRUG-EXP_AGIBA"/>
      <sheetName val="EXP_AGIBA"/>
      <sheetName val="BRUG-EXP_PROD IEOC"/>
      <sheetName val="BRUG-EXP_EXPL IEOC "/>
      <sheetName val="EXPL_PROD_IEOC"/>
      <sheetName val="EXPL_EXP_IEOC"/>
      <sheetName val="prod_sales"/>
      <sheetName val="Summary_Ieoc_sh__Gestionale"/>
      <sheetName val="Summary_Ieoc_sh__civilistic"/>
      <sheetName val="Summary_Ieoc_sh__Reclassif_"/>
      <sheetName val="Summary_Ieoc_sh__Reclassif__(1)"/>
      <sheetName val="BRUG-EXP_PROD_IEOC"/>
      <sheetName val="BRUG-EXP_EXPL_IEOC_"/>
      <sheetName val="Summary_Ieoc_sh__Gestionale1"/>
      <sheetName val="Summary_Ieoc_sh__civilistic1"/>
      <sheetName val="Summary_Ieoc_sh__Reclassif_1"/>
      <sheetName val="Summary_Ieoc_sh__Reclassif__(11"/>
      <sheetName val="BRUG-EXP_PROD_IEOC1"/>
      <sheetName val="BRUG-EXP_EXPL_IEOC_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sheetData sheetId="31"/>
      <sheetData sheetId="32"/>
      <sheetData sheetId="33"/>
      <sheetData sheetId="34"/>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TLE"/>
      <sheetName val="GUIDE"/>
      <sheetName val="INDEX"/>
      <sheetName val="INPUT1"/>
      <sheetName val="INPUT2"/>
      <sheetName val="INPUT3"/>
      <sheetName val="MODEL"/>
      <sheetName val="AGIP SHEET"/>
      <sheetName val="REPORT"/>
      <sheetName val="BOLELLI"/>
      <sheetName val="OUTPUT1"/>
      <sheetName val="OUTPUT2"/>
      <sheetName val="OUTPUT3"/>
      <sheetName val="AGIP REPORT"/>
      <sheetName val="EXHIBIT WORKING"/>
      <sheetName val="OUTPUT8"/>
      <sheetName val="OUTPUT9"/>
      <sheetName val="OUTPUT10"/>
      <sheetName val="Module1"/>
      <sheetName val="Module2"/>
      <sheetName val="vba_macr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mpling-Max Flow"/>
      <sheetName val="Clean-up"/>
      <sheetName val="Morning Rpt"/>
      <sheetName val="HMR GT400 Sampling "/>
      <sheetName val="Job Log"/>
      <sheetName val="Main Flow "/>
      <sheetName val="STE field Readings"/>
      <sheetName val="Well Test Sheet"/>
    </sheetNames>
    <sheetDataSet>
      <sheetData sheetId="0"/>
      <sheetData sheetId="1"/>
      <sheetData sheetId="2"/>
      <sheetData sheetId="3"/>
      <sheetData sheetId="4"/>
      <sheetData sheetId="5"/>
      <sheetData sheetId="6"/>
      <sheetData sheetId="7"/>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stgl81"/>
      <sheetName val="Sheet1"/>
      <sheetName val="aug3600"/>
      <sheetName val="Mapping Fields to AGG node"/>
      <sheetName val="2005"/>
      <sheetName val="Budget Data"/>
      <sheetName val="Exp List"/>
      <sheetName val="AWARDED (2)"/>
      <sheetName val="Mapping_Fields_to_AGG_node"/>
      <sheetName val="Budget_Data"/>
      <sheetName val="Exp_List"/>
      <sheetName val="AWARDED_(2)"/>
      <sheetName val="Mapping_Fields_to_AGG_node1"/>
      <sheetName val="Budget_Data1"/>
      <sheetName val="Exp_List1"/>
      <sheetName val="AWARDED_(2)1"/>
      <sheetName val="Mapping_Fields_to_AGG_node3"/>
      <sheetName val="Budget_Data3"/>
      <sheetName val="Exp_List3"/>
      <sheetName val="AWARDED_(2)3"/>
      <sheetName val="Mapping_Fields_to_AGG_node2"/>
      <sheetName val="Budget_Data2"/>
      <sheetName val="Exp_List2"/>
      <sheetName val="AWARDED_(2)2"/>
      <sheetName val="Mapping_Fields_to_AGG_node5"/>
      <sheetName val="Budget_Data5"/>
      <sheetName val="Exp_List5"/>
      <sheetName val="AWARDED_(2)5"/>
      <sheetName val="Mapping_Fields_to_AGG_node4"/>
      <sheetName val="Budget_Data4"/>
      <sheetName val="Exp_List4"/>
      <sheetName val="AWARDED_(2)4"/>
      <sheetName val="Mapping_Fields_to_AGG_node6"/>
      <sheetName val="Budget_Data6"/>
      <sheetName val="Exp_List6"/>
      <sheetName val="AWARDED_(2)6"/>
      <sheetName val="Mapping_Fields_to_AGG_node7"/>
      <sheetName val="Budget_Data7"/>
      <sheetName val="Exp_List7"/>
      <sheetName val="AWARDED_(2)7"/>
      <sheetName val="Mapping_Fields_to_AGG_node8"/>
      <sheetName val="Budget_Data8"/>
      <sheetName val="Exp_List8"/>
      <sheetName val="AWARDED_(2)8"/>
      <sheetName val="Mapping_Fields_to_AGG_node9"/>
      <sheetName val="Budget_Data9"/>
      <sheetName val="Exp_List9"/>
      <sheetName val="AWARDED_(2)9"/>
      <sheetName val="Jul-99(1)"/>
      <sheetName val="Well Test Sheet"/>
      <sheetName val="Mapping_Fields_to_AGG_node10"/>
      <sheetName val="Budget_Data10"/>
      <sheetName val="Exp_List10"/>
      <sheetName val="AWARDED_(2)10"/>
      <sheetName val="Master"/>
      <sheetName val="PAC"/>
      <sheetName val="Stocks Non-f&amp;b"/>
      <sheetName val="Stocks Bev.&amp;Tob."/>
      <sheetName val="OverView_Data"/>
      <sheetName val="Still_Data"/>
      <sheetName val="GHV"/>
      <sheetName val="Input"/>
      <sheetName val="Balance Sheet"/>
      <sheetName val="P &amp; L"/>
      <sheetName val="HAMZA WSB"/>
      <sheetName val="P&amp;L summary"/>
      <sheetName val="Buildn"/>
      <sheetName val="BU Weekly"/>
      <sheetName val="BS"/>
      <sheetName val="Analysis"/>
      <sheetName val="Yr 1 Dis MSE"/>
      <sheetName val="Convertible Bond"/>
      <sheetName val="All Securities"/>
      <sheetName val="Capex+Depn"/>
      <sheetName val="CF"/>
      <sheetName val="Total CF"/>
      <sheetName val="Revenue"/>
      <sheetName val="BGT input"/>
      <sheetName val="Historic data"/>
      <sheetName val="First bank"/>
      <sheetName val="Well_Test_Sheet"/>
      <sheetName val="TREND PAL"/>
      <sheetName val="11300k53"/>
      <sheetName val="FACTORS"/>
      <sheetName val="Mapping_Fields_to_AGG_node11"/>
      <sheetName val="Budget_Data11"/>
      <sheetName val="Exp_List11"/>
      <sheetName val="AWARDED_(2)11"/>
      <sheetName val="Well_Test_Sheet1"/>
      <sheetName val="Stocks_Non-f&amp;b"/>
      <sheetName val="Stocks_Bev_&amp;Tob_"/>
      <sheetName val="Balance_Sheet"/>
      <sheetName val="P_&amp;_L"/>
      <sheetName val="HAMZA_WSB"/>
      <sheetName val="P&amp;L_summary"/>
      <sheetName val="BU_Weekly"/>
      <sheetName val="Yr_1_Dis_MSE"/>
      <sheetName val="Convertible_Bond"/>
      <sheetName val="All_Securities"/>
      <sheetName val="Total_CF"/>
      <sheetName val="BGT_input"/>
      <sheetName val="Historic_data"/>
      <sheetName val="First_bank"/>
      <sheetName val="Journal entries"/>
      <sheetName val="NBL CASUAL GUARDING"/>
      <sheetName val="BGT &amp; PERF 2014"/>
      <sheetName val="Dati base"/>
      <sheetName val="TREND_PAL"/>
      <sheetName val="Mapping_Fields_to_AGG_node12"/>
      <sheetName val="Budget_Data12"/>
      <sheetName val="Exp_List12"/>
      <sheetName val="AWARDED_(2)12"/>
      <sheetName val="Well_Test_Sheet2"/>
      <sheetName val="Stocks_Non-f&amp;b1"/>
      <sheetName val="Stocks_Bev_&amp;Tob_1"/>
      <sheetName val="Balance_Sheet1"/>
      <sheetName val="P_&amp;_L1"/>
      <sheetName val="HAMZA_WSB1"/>
      <sheetName val="P&amp;L_summary1"/>
      <sheetName val="BU_Weekly1"/>
      <sheetName val="Yr_1_Dis_MSE1"/>
      <sheetName val="Convertible_Bond1"/>
      <sheetName val="All_Securities1"/>
      <sheetName val="Total_CF1"/>
      <sheetName val="BGT_input1"/>
      <sheetName val="Historic_data1"/>
      <sheetName val="First_bank1"/>
      <sheetName val="Mapping_Fields_to_AGG_node13"/>
      <sheetName val="Budget_Data13"/>
      <sheetName val="Exp_List13"/>
      <sheetName val="AWARDED_(2)13"/>
      <sheetName val="Well_Test_Sheet3"/>
      <sheetName val="Stocks_Non-f&amp;b2"/>
      <sheetName val="Stocks_Bev_&amp;Tob_2"/>
      <sheetName val="Balance_Sheet2"/>
      <sheetName val="P_&amp;_L2"/>
      <sheetName val="HAMZA_WSB2"/>
      <sheetName val="P&amp;L_summary2"/>
      <sheetName val="BU_Weekly2"/>
      <sheetName val="Yr_1_Dis_MSE2"/>
      <sheetName val="Convertible_Bond2"/>
      <sheetName val="All_Securities2"/>
      <sheetName val="Total_CF2"/>
      <sheetName val="BGT_input2"/>
      <sheetName val="Historic_data2"/>
      <sheetName val="First_bank2"/>
      <sheetName val="TREND_PAL1"/>
      <sheetName val="Mapping_Fields_to_AGG_node14"/>
      <sheetName val="Budget_Data14"/>
      <sheetName val="Exp_List14"/>
      <sheetName val="AWARDED_(2)14"/>
      <sheetName val="Well_Test_Sheet4"/>
      <sheetName val="Stocks_Non-f&amp;b3"/>
      <sheetName val="Stocks_Bev_&amp;Tob_3"/>
      <sheetName val="Balance_Sheet3"/>
      <sheetName val="P_&amp;_L3"/>
      <sheetName val="HAMZA_WSB3"/>
      <sheetName val="P&amp;L_summary3"/>
      <sheetName val="BU_Weekly3"/>
      <sheetName val="Yr_1_Dis_MSE3"/>
      <sheetName val="Convertible_Bond3"/>
      <sheetName val="All_Securities3"/>
      <sheetName val="Total_CF3"/>
      <sheetName val="BGT_input3"/>
      <sheetName val="Historic_data3"/>
      <sheetName val="First_bank3"/>
      <sheetName val="TREND_PAL2"/>
      <sheetName val="Mapping_Fields_to_AGG_node15"/>
      <sheetName val="Budget_Data15"/>
      <sheetName val="Exp_List15"/>
      <sheetName val="AWARDED_(2)15"/>
      <sheetName val="Well_Test_Sheet5"/>
      <sheetName val="Stocks_Non-f&amp;b4"/>
      <sheetName val="Stocks_Bev_&amp;Tob_4"/>
      <sheetName val="Balance_Sheet4"/>
      <sheetName val="P_&amp;_L4"/>
      <sheetName val="HAMZA_WSB4"/>
      <sheetName val="P&amp;L_summary4"/>
      <sheetName val="BU_Weekly4"/>
      <sheetName val="Yr_1_Dis_MSE4"/>
      <sheetName val="Convertible_Bond4"/>
      <sheetName val="All_Securities4"/>
      <sheetName val="Total_CF4"/>
      <sheetName val="BGT_input4"/>
      <sheetName val="Historic_data4"/>
      <sheetName val="First_bank4"/>
      <sheetName val="TREND_PAL3"/>
      <sheetName val="Mapping_Fields_to_AGG_node16"/>
      <sheetName val="Budget_Data16"/>
      <sheetName val="Exp_List16"/>
      <sheetName val="AWARDED_(2)16"/>
      <sheetName val="Well_Test_Sheet6"/>
      <sheetName val="Stocks_Non-f&amp;b5"/>
      <sheetName val="Stocks_Bev_&amp;Tob_5"/>
      <sheetName val="Balance_Sheet5"/>
      <sheetName val="P_&amp;_L5"/>
      <sheetName val="HAMZA_WSB5"/>
      <sheetName val="P&amp;L_summary5"/>
      <sheetName val="BU_Weekly5"/>
      <sheetName val="Yr_1_Dis_MSE5"/>
      <sheetName val="Convertible_Bond5"/>
      <sheetName val="All_Securities5"/>
      <sheetName val="Total_CF5"/>
      <sheetName val="BGT_input5"/>
      <sheetName val="Historic_data5"/>
      <sheetName val="First_bank5"/>
      <sheetName val="TREND_PAL4"/>
      <sheetName val="Mapping_Fields_to_AGG_node17"/>
      <sheetName val="Budget_Data17"/>
      <sheetName val="Exp_List17"/>
      <sheetName val="AWARDED_(2)17"/>
      <sheetName val="Well_Test_Sheet7"/>
      <sheetName val="Stocks_Non-f&amp;b6"/>
      <sheetName val="Stocks_Bev_&amp;Tob_6"/>
      <sheetName val="Balance_Sheet6"/>
      <sheetName val="P_&amp;_L6"/>
      <sheetName val="HAMZA_WSB6"/>
      <sheetName val="P&amp;L_summary6"/>
      <sheetName val="BU_Weekly6"/>
      <sheetName val="Yr_1_Dis_MSE6"/>
      <sheetName val="Convertible_Bond6"/>
      <sheetName val="All_Securities6"/>
      <sheetName val="Total_CF6"/>
      <sheetName val="BGT_input6"/>
      <sheetName val="Historic_data6"/>
      <sheetName val="First_bank6"/>
      <sheetName val="TREND_PAL5"/>
      <sheetName val="Mapping_Fields_to_AGG_node18"/>
      <sheetName val="Budget_Data18"/>
      <sheetName val="Exp_List18"/>
      <sheetName val="AWARDED_(2)18"/>
      <sheetName val="Well_Test_Sheet8"/>
      <sheetName val="Stocks_Non-f&amp;b7"/>
      <sheetName val="Stocks_Bev_&amp;Tob_7"/>
      <sheetName val="Balance_Sheet7"/>
      <sheetName val="P_&amp;_L7"/>
      <sheetName val="HAMZA_WSB7"/>
      <sheetName val="P&amp;L_summary7"/>
      <sheetName val="BU_Weekly7"/>
      <sheetName val="Yr_1_Dis_MSE7"/>
      <sheetName val="Convertible_Bond7"/>
      <sheetName val="All_Securities7"/>
      <sheetName val="Total_CF7"/>
      <sheetName val="BGT_input7"/>
      <sheetName val="Historic_data7"/>
      <sheetName val="First_bank7"/>
      <sheetName val="TREND_PAL6"/>
      <sheetName val="Liste base"/>
      <sheetName val="GenInput"/>
      <sheetName val="DATABANK"/>
      <sheetName val="Loan Amortization Schedule"/>
      <sheetName val="Schedule 2010"/>
      <sheetName val="Economics"/>
      <sheetName val="Mapping_Fields_to_AGG_node19"/>
      <sheetName val="Budget_Data19"/>
      <sheetName val="Exp_List19"/>
      <sheetName val="AWARDED_(2)19"/>
      <sheetName val="Well_Test_Sheet9"/>
      <sheetName val="Stocks_Non-f&amp;b8"/>
      <sheetName val="Stocks_Bev_&amp;Tob_8"/>
      <sheetName val="Balance_Sheet8"/>
      <sheetName val="P_&amp;_L8"/>
      <sheetName val="HAMZA_WSB8"/>
      <sheetName val="P&amp;L_summary8"/>
      <sheetName val="BU_Weekly8"/>
      <sheetName val="Yr_1_Dis_MSE8"/>
      <sheetName val="Convertible_Bond8"/>
      <sheetName val="All_Securities8"/>
      <sheetName val="Total_CF8"/>
      <sheetName val="BGT_input8"/>
      <sheetName val="Historic_data8"/>
      <sheetName val="First_bank8"/>
      <sheetName val="TREND_PAL7"/>
      <sheetName val="Dati_base"/>
      <sheetName val="Journal_entries"/>
      <sheetName val="NBL_CASUAL_GUARDING"/>
      <sheetName val="BGT_&amp;_PERF_2014"/>
      <sheetName val="CONTR"/>
      <sheetName val="Liquidity Ratio"/>
      <sheetName val="Wef 17Jun05"/>
      <sheetName val="Input 1"/>
      <sheetName val="Input 3"/>
      <sheetName val="Input - Op Costs"/>
      <sheetName val="Tax Reference"/>
      <sheetName val="Input - Mob &amp; Demob"/>
      <sheetName val="Input - Gen'l Data"/>
      <sheetName val="Corp Update - Misc."/>
      <sheetName val="B-DEBT"/>
      <sheetName val="APR 06"/>
      <sheetName val="MAY 06"/>
      <sheetName val="GRAPHS"/>
      <sheetName val="Loan_Amortization_Schedule"/>
      <sheetName val="Liste_base"/>
      <sheetName val="SetUp"/>
    </sheetNames>
    <sheetDataSet>
      <sheetData sheetId="0" refreshError="1"/>
      <sheetData sheetId="1"/>
      <sheetData sheetId="2"/>
      <sheetData sheetId="3" refreshError="1"/>
      <sheetData sheetId="4" refreshError="1"/>
      <sheetData sheetId="5" refreshError="1"/>
      <sheetData sheetId="6" refreshError="1"/>
      <sheetData sheetId="7" refreshError="1"/>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efreshError="1"/>
      <sheetData sheetId="33" refreshError="1"/>
      <sheetData sheetId="34" refreshError="1"/>
      <sheetData sheetId="35" refreshError="1"/>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sheetData sheetId="51"/>
      <sheetData sheetId="52"/>
      <sheetData sheetId="53"/>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sheetData sheetId="81" refreshError="1"/>
      <sheetData sheetId="82" refreshError="1"/>
      <sheetData sheetId="83" refreshError="1"/>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refreshError="1"/>
      <sheetData sheetId="104" refreshError="1"/>
      <sheetData sheetId="105" refreshError="1"/>
      <sheetData sheetId="106" refreshError="1"/>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refreshError="1"/>
      <sheetData sheetId="248" refreshError="1"/>
      <sheetData sheetId="249" refreshError="1"/>
      <sheetData sheetId="250" refreshError="1"/>
      <sheetData sheetId="251" refreshError="1"/>
      <sheetData sheetId="252" refreshError="1"/>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sheetData sheetId="292"/>
      <sheetData sheetId="293"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udget, LEE &amp; Commitments"/>
      <sheetName val="Sheet1"/>
      <sheetName val="CAPEX OPEX Summary"/>
      <sheetName val="Budget, Actual, LEE &amp; Commitmts"/>
      <sheetName val="DETAILED OPEX AUG2002-correct"/>
      <sheetName val="CAPEX DETAILS"/>
      <sheetName val="estgl81"/>
      <sheetName val="Economics"/>
      <sheetName val="CAPEX_OPEX_Summary"/>
      <sheetName val="Budget,_Actual,_LEE_&amp;_Commitmts"/>
      <sheetName val="DETAILED_OPEX_AUG2002-correct"/>
      <sheetName val="CAPEX_DETAILS"/>
      <sheetName val="Budget,_LEE_&amp;_Commitments"/>
      <sheetName val="CAPEX_OPEX_Summary1"/>
      <sheetName val="Budget,_Actual,_LEE_&amp;_Commitmt1"/>
      <sheetName val="DETAILED_OPEX_AUG2002-correct1"/>
      <sheetName val="CAPEX_DETAILS1"/>
      <sheetName val="Budget,_LEE_&amp;_Commitments1"/>
      <sheetName val="CAPEX_OPEX_Summary2"/>
      <sheetName val="Budget,_Actual,_LEE_&amp;_Commitmt2"/>
      <sheetName val="DETAILED_OPEX_AUG2002-correct2"/>
      <sheetName val="CAPEX_DETAILS2"/>
      <sheetName val="Budget,_LEE_&amp;_Commitments2"/>
      <sheetName val="CAPEX_OPEX_Summary3"/>
      <sheetName val="Budget,_Actual,_LEE_&amp;_Commitmt3"/>
      <sheetName val="DETAILED_OPEX_AUG2002-correct3"/>
      <sheetName val="CAPEX_DETAILS3"/>
      <sheetName val="Budget,_LEE_&amp;_Commitments3"/>
      <sheetName val="CAPEX_OPEX_Summary6"/>
      <sheetName val="Budget,_Actual,_LEE_&amp;_Commitmt6"/>
      <sheetName val="DETAILED_OPEX_AUG2002-correct6"/>
      <sheetName val="CAPEX_DETAILS6"/>
      <sheetName val="Budget,_LEE_&amp;_Commitments6"/>
      <sheetName val="CAPEX_OPEX_Summary4"/>
      <sheetName val="Budget,_Actual,_LEE_&amp;_Commitmt4"/>
      <sheetName val="DETAILED_OPEX_AUG2002-correct4"/>
      <sheetName val="CAPEX_DETAILS4"/>
      <sheetName val="Budget,_LEE_&amp;_Commitments4"/>
      <sheetName val="CAPEX_OPEX_Summary5"/>
      <sheetName val="Budget,_Actual,_LEE_&amp;_Commitmt5"/>
      <sheetName val="DETAILED_OPEX_AUG2002-correct5"/>
      <sheetName val="CAPEX_DETAILS5"/>
      <sheetName val="Budget,_LEE_&amp;_Commitments5"/>
      <sheetName val="CAPEX_OPEX_Summary7"/>
      <sheetName val="Budget,_Actual,_LEE_&amp;_Commitmt7"/>
      <sheetName val="DETAILED_OPEX_AUG2002-correct7"/>
      <sheetName val="CAPEX_DETAILS7"/>
      <sheetName val="Budget,_LEE_&amp;_Commitments7"/>
      <sheetName val="CAPEX_OPEX_Summary8"/>
      <sheetName val="Budget,_Actual,_LEE_&amp;_Commitmt8"/>
      <sheetName val="DETAILED_OPEX_AUG2002-correct8"/>
      <sheetName val="CAPEX_DETAILS8"/>
      <sheetName val="Budget,_LEE_&amp;_Commitments8"/>
      <sheetName val="CAPEX_OPEX_Summary9"/>
      <sheetName val="Budget,_Actual,_LEE_&amp;_Commitmt9"/>
      <sheetName val="DETAILED_OPEX_AUG2002-correct9"/>
      <sheetName val="CAPEX_DETAILS9"/>
      <sheetName val="Budget,_LEE_&amp;_Commitments9"/>
      <sheetName val="CAPEX_OPEX_Summary10"/>
      <sheetName val="Budget,_Actual,_LEE_&amp;_Commitm10"/>
      <sheetName val="DETAILED_OPEX_AUG2002-correct10"/>
      <sheetName val="CAPEX_DETAILS10"/>
      <sheetName val="Budget,_LEE_&amp;_Commitments10"/>
      <sheetName val="Jul-99(1)"/>
      <sheetName val="Currency Sheet"/>
      <sheetName val="Units of Measure"/>
      <sheetName val="CAPEX_OPEX_Summary14"/>
      <sheetName val="Budget,_Actual,_LEE_&amp;_Commitm14"/>
      <sheetName val="DETAILED_OPEX_AUG2002-correct14"/>
      <sheetName val="CAPEX_DETAILS14"/>
      <sheetName val="Budget,_LEE_&amp;_Commitments14"/>
      <sheetName val="CAPEX_OPEX_Summary12"/>
      <sheetName val="Budget,_Actual,_LEE_&amp;_Commitm12"/>
      <sheetName val="DETAILED_OPEX_AUG2002-correct12"/>
      <sheetName val="CAPEX_DETAILS12"/>
      <sheetName val="Budget,_LEE_&amp;_Commitments12"/>
      <sheetName val="CAPEX_OPEX_Summary11"/>
      <sheetName val="Budget,_Actual,_LEE_&amp;_Commitm11"/>
      <sheetName val="DETAILED_OPEX_AUG2002-correct11"/>
      <sheetName val="CAPEX_DETAILS11"/>
      <sheetName val="Budget,_LEE_&amp;_Commitments11"/>
      <sheetName val="CAPEX_OPEX_Summary13"/>
      <sheetName val="Budget,_Actual,_LEE_&amp;_Commitm13"/>
      <sheetName val="DETAILED_OPEX_AUG2002-correct13"/>
      <sheetName val="CAPEX_DETAILS13"/>
      <sheetName val="Budget,_LEE_&amp;_Commitments13"/>
      <sheetName val="CAPEX_OPEX_Summary15"/>
      <sheetName val="Budget,_Actual,_LEE_&amp;_Commitm15"/>
      <sheetName val="DETAILED_OPEX_AUG2002-correct15"/>
      <sheetName val="CAPEX_DETAILS15"/>
      <sheetName val="Budget,_LEE_&amp;_Commitments15"/>
      <sheetName val="CAPEX_OPEX_Summary16"/>
      <sheetName val="Budget,_Actual,_LEE_&amp;_Commitm16"/>
      <sheetName val="DETAILED_OPEX_AUG2002-correct16"/>
      <sheetName val="CAPEX_DETAILS16"/>
      <sheetName val="Budget,_LEE_&amp;_Commitments16"/>
      <sheetName val="CAPEX_OPEX_Summary17"/>
      <sheetName val="Budget,_Actual,_LEE_&amp;_Commitm17"/>
      <sheetName val="DETAILED_OPEX_AUG2002-correct17"/>
      <sheetName val="CAPEX_DETAILS17"/>
      <sheetName val="Budget,_LEE_&amp;_Commitments17"/>
      <sheetName val="Currency_Sheet"/>
      <sheetName val="Units_of_Measure"/>
      <sheetName val="TREND PAL"/>
      <sheetName val="main notes"/>
      <sheetName val="PAY-SLIPS"/>
      <sheetName val="MONTHLY"/>
      <sheetName val="OVERTIME COMPUTATION"/>
      <sheetName val="BS"/>
      <sheetName val="full 2018"/>
      <sheetName val="Current TB"/>
      <sheetName val="Prior year TB"/>
      <sheetName val="PAC"/>
      <sheetName val="CH 2003"/>
      <sheetName val="Tables"/>
      <sheetName val="Mapping Fields to AGG node"/>
      <sheetName val="BIP"/>
      <sheetName val="CEP"/>
      <sheetName val="Chem"/>
      <sheetName val="MatAdj"/>
      <sheetName val="Pkg"/>
      <sheetName val="TREND_PAL"/>
      <sheetName val="main_notes"/>
      <sheetName val="full_2018"/>
      <sheetName val="Current_TB"/>
      <sheetName val="Prior_year_TB"/>
      <sheetName val="OVERTIME_COMPUTATION"/>
      <sheetName val="CH_2003"/>
      <sheetName val="Inputs"/>
      <sheetName val="Budget,_LEE_&amp;_Commitments18"/>
      <sheetName val="CAPEX_OPEX_Summary18"/>
      <sheetName val="Budget,_Actual,_LEE_&amp;_Commitm18"/>
      <sheetName val="DETAILED_OPEX_AUG2002-correct18"/>
      <sheetName val="CAPEX_DETAILS18"/>
      <sheetName val="Currency_Sheet1"/>
      <sheetName val="Units_of_Measure1"/>
      <sheetName val="Budget,_LEE_&amp;_Commitments19"/>
      <sheetName val="CAPEX_OPEX_Summary19"/>
      <sheetName val="Budget,_Actual,_LEE_&amp;_Commitm19"/>
      <sheetName val="DETAILED_OPEX_AUG2002-correct19"/>
      <sheetName val="CAPEX_DETAILS19"/>
      <sheetName val="Currency_Sheet2"/>
      <sheetName val="Units_of_Measure2"/>
      <sheetName val="TREND_PAL1"/>
      <sheetName val="main_notes1"/>
      <sheetName val="OVERTIME_COMPUTATION1"/>
      <sheetName val="full_20181"/>
      <sheetName val="Current_TB1"/>
      <sheetName val="Prior_year_TB1"/>
      <sheetName val="CH_20031"/>
      <sheetName val="Budget,_LEE_&amp;_Commitments20"/>
      <sheetName val="CAPEX_OPEX_Summary20"/>
      <sheetName val="Budget,_Actual,_LEE_&amp;_Commitm20"/>
      <sheetName val="DETAILED_OPEX_AUG2002-correct20"/>
      <sheetName val="CAPEX_DETAILS20"/>
      <sheetName val="Currency_Sheet3"/>
      <sheetName val="Units_of_Measure3"/>
      <sheetName val="TREND_PAL2"/>
      <sheetName val="main_notes2"/>
      <sheetName val="OVERTIME_COMPUTATION2"/>
      <sheetName val="full_20182"/>
      <sheetName val="Current_TB2"/>
      <sheetName val="Prior_year_TB2"/>
      <sheetName val="CH_20032"/>
      <sheetName val="Budget,_LEE_&amp;_Commitments21"/>
      <sheetName val="CAPEX_OPEX_Summary21"/>
      <sheetName val="Budget,_Actual,_LEE_&amp;_Commitm21"/>
      <sheetName val="DETAILED_OPEX_AUG2002-correct21"/>
      <sheetName val="CAPEX_DETAILS21"/>
      <sheetName val="Currency_Sheet4"/>
      <sheetName val="Units_of_Measure4"/>
      <sheetName val="TREND_PAL3"/>
      <sheetName val="main_notes3"/>
      <sheetName val="OVERTIME_COMPUTATION3"/>
      <sheetName val="full_20183"/>
      <sheetName val="Current_TB3"/>
      <sheetName val="Prior_year_TB3"/>
      <sheetName val="CH_20033"/>
      <sheetName val="Budget,_LEE_&amp;_Commitments22"/>
      <sheetName val="CAPEX_OPEX_Summary22"/>
      <sheetName val="Budget,_Actual,_LEE_&amp;_Commitm22"/>
      <sheetName val="DETAILED_OPEX_AUG2002-correct22"/>
      <sheetName val="CAPEX_DETAILS22"/>
      <sheetName val="Currency_Sheet5"/>
      <sheetName val="Units_of_Measure5"/>
      <sheetName val="TREND_PAL4"/>
      <sheetName val="main_notes4"/>
      <sheetName val="OVERTIME_COMPUTATION4"/>
      <sheetName val="full_20184"/>
      <sheetName val="Current_TB4"/>
      <sheetName val="Prior_year_TB4"/>
      <sheetName val="CH_20034"/>
      <sheetName val="Budget,_LEE_&amp;_Commitments23"/>
      <sheetName val="CAPEX_OPEX_Summary23"/>
      <sheetName val="Budget,_Actual,_LEE_&amp;_Commitm23"/>
      <sheetName val="DETAILED_OPEX_AUG2002-correct23"/>
      <sheetName val="CAPEX_DETAILS23"/>
      <sheetName val="Currency_Sheet6"/>
      <sheetName val="Units_of_Measure6"/>
      <sheetName val="TREND_PAL5"/>
      <sheetName val="main_notes5"/>
      <sheetName val="OVERTIME_COMPUTATION5"/>
      <sheetName val="full_20185"/>
      <sheetName val="Current_TB5"/>
      <sheetName val="Prior_year_TB5"/>
      <sheetName val="CH_20035"/>
      <sheetName val="DETAILED BALSHT VOL PROJ"/>
      <sheetName val="2009 NairaFS"/>
      <sheetName val="Parameters"/>
      <sheetName val="Summary Cash Flow"/>
      <sheetName val="Mapping_Fields_to_AGG_node"/>
      <sheetName val="Jan09"/>
      <sheetName val="Interest Expense"/>
      <sheetName val="AWARDED (2)"/>
      <sheetName val="Corp Update - Misc."/>
      <sheetName val="Input - Gen'l Data"/>
      <sheetName val="BAL SHEET"/>
      <sheetName val="FEB1"/>
      <sheetName val="FEB2"/>
      <sheetName val="JAN2"/>
      <sheetName val="MAR1"/>
      <sheetName val="MAR2"/>
      <sheetName val="GAS_GRP"/>
      <sheetName val="TREND P+L"/>
      <sheetName val="TREND P_L"/>
    </sheetNames>
    <sheetDataSet>
      <sheetData sheetId="0" refreshError="1">
        <row r="7">
          <cell r="A7" t="str">
            <v>Air Transport Logistics</v>
          </cell>
          <cell r="B7">
            <v>2</v>
          </cell>
          <cell r="C7">
            <v>0</v>
          </cell>
          <cell r="D7">
            <v>0</v>
          </cell>
          <cell r="E7">
            <v>396</v>
          </cell>
          <cell r="F7">
            <v>212</v>
          </cell>
        </row>
        <row r="8">
          <cell r="A8" t="str">
            <v>Business Travel (Local)</v>
          </cell>
          <cell r="B8">
            <v>5</v>
          </cell>
          <cell r="C8">
            <v>53.2</v>
          </cell>
          <cell r="D8">
            <v>141.9</v>
          </cell>
          <cell r="E8">
            <v>120.13305785714284</v>
          </cell>
          <cell r="F8">
            <v>141.9</v>
          </cell>
        </row>
        <row r="9">
          <cell r="A9" t="str">
            <v>Business Travel (Overseas)</v>
          </cell>
          <cell r="B9">
            <v>5</v>
          </cell>
          <cell r="C9">
            <v>34.299999999999997</v>
          </cell>
          <cell r="D9">
            <v>91.8</v>
          </cell>
          <cell r="E9">
            <v>73.357592999999994</v>
          </cell>
          <cell r="F9">
            <v>91.8</v>
          </cell>
        </row>
        <row r="10">
          <cell r="A10" t="str">
            <v>Consultancy - General</v>
          </cell>
          <cell r="B10">
            <v>4</v>
          </cell>
          <cell r="C10">
            <v>0</v>
          </cell>
          <cell r="D10">
            <v>0</v>
          </cell>
          <cell r="E10">
            <v>50</v>
          </cell>
          <cell r="F10">
            <v>33.333333333333336</v>
          </cell>
        </row>
        <row r="11">
          <cell r="A11" t="str">
            <v>Contracting - Operational Read</v>
          </cell>
          <cell r="B11">
            <v>4</v>
          </cell>
          <cell r="C11">
            <v>0</v>
          </cell>
          <cell r="D11">
            <v>0</v>
          </cell>
          <cell r="E11">
            <v>393.61599999999999</v>
          </cell>
          <cell r="F11">
            <v>393.61599999999999</v>
          </cell>
        </row>
        <row r="12">
          <cell r="A12" t="str">
            <v>EA Business Travel (Local)</v>
          </cell>
          <cell r="B12">
            <v>5</v>
          </cell>
          <cell r="C12">
            <v>124.13333333333333</v>
          </cell>
          <cell r="D12">
            <v>331.1</v>
          </cell>
          <cell r="E12">
            <v>280.31046833333329</v>
          </cell>
          <cell r="F12">
            <v>331.1</v>
          </cell>
        </row>
        <row r="13">
          <cell r="A13" t="str">
            <v>EA Business Travel (Overseas)</v>
          </cell>
          <cell r="B13">
            <v>5</v>
          </cell>
          <cell r="C13">
            <v>80.033333333333303</v>
          </cell>
          <cell r="D13">
            <v>214.2</v>
          </cell>
          <cell r="E13">
            <v>171.16771699999998</v>
          </cell>
          <cell r="F13">
            <v>214.2</v>
          </cell>
        </row>
        <row r="14">
          <cell r="A14" t="str">
            <v>EA FPSO Chemicals and Production Chemicals</v>
          </cell>
          <cell r="B14">
            <v>3</v>
          </cell>
          <cell r="C14">
            <v>0</v>
          </cell>
          <cell r="D14">
            <v>0</v>
          </cell>
          <cell r="E14">
            <v>172</v>
          </cell>
          <cell r="F14">
            <v>0</v>
          </cell>
        </row>
        <row r="15">
          <cell r="A15" t="str">
            <v>EA FPSO Offshore Laboratory Services</v>
          </cell>
          <cell r="B15">
            <v>3</v>
          </cell>
          <cell r="C15">
            <v>0</v>
          </cell>
          <cell r="D15">
            <v>0</v>
          </cell>
          <cell r="E15">
            <v>20.833333333333332</v>
          </cell>
          <cell r="F15">
            <v>20.833333333333332</v>
          </cell>
        </row>
        <row r="16">
          <cell r="A16" t="str">
            <v>EA HSE Operational Readiness</v>
          </cell>
          <cell r="B16">
            <v>3</v>
          </cell>
          <cell r="C16">
            <v>60</v>
          </cell>
          <cell r="D16">
            <v>60</v>
          </cell>
          <cell r="E16">
            <v>174.07575172413794</v>
          </cell>
          <cell r="F16">
            <v>50.791751724137931</v>
          </cell>
        </row>
        <row r="17">
          <cell r="A17" t="str">
            <v>EA IT Operational Readiness</v>
          </cell>
          <cell r="B17">
            <v>4</v>
          </cell>
          <cell r="C17">
            <v>0</v>
          </cell>
          <cell r="D17">
            <v>0</v>
          </cell>
          <cell r="E17">
            <v>232.62900000000002</v>
          </cell>
          <cell r="F17">
            <v>129.62900000000002</v>
          </cell>
        </row>
        <row r="18">
          <cell r="A18" t="str">
            <v>EA OEM Call Off  Maintenance</v>
          </cell>
          <cell r="B18">
            <v>3</v>
          </cell>
          <cell r="C18">
            <v>0</v>
          </cell>
          <cell r="D18">
            <v>0</v>
          </cell>
          <cell r="E18">
            <v>243.16</v>
          </cell>
          <cell r="F18">
            <v>243.16</v>
          </cell>
        </row>
        <row r="19">
          <cell r="A19" t="str">
            <v>EA Operational Readiness</v>
          </cell>
          <cell r="B19">
            <v>4</v>
          </cell>
          <cell r="C19">
            <v>75</v>
          </cell>
          <cell r="D19">
            <v>75</v>
          </cell>
          <cell r="E19">
            <v>341.892</v>
          </cell>
          <cell r="F19">
            <v>137.892</v>
          </cell>
        </row>
        <row r="20">
          <cell r="A20" t="str">
            <v>Finance Systems Recurr Expend</v>
          </cell>
          <cell r="B20">
            <v>4</v>
          </cell>
          <cell r="C20">
            <v>18.666666666666668</v>
          </cell>
          <cell r="D20">
            <v>30</v>
          </cell>
          <cell r="E20">
            <v>30</v>
          </cell>
          <cell r="F20">
            <v>30</v>
          </cell>
        </row>
        <row r="21">
          <cell r="A21" t="str">
            <v>Gen. O/Heads (Office Services)</v>
          </cell>
          <cell r="B21">
            <v>6</v>
          </cell>
          <cell r="C21">
            <v>50.436428571428564</v>
          </cell>
          <cell r="D21">
            <v>70.030714285714282</v>
          </cell>
          <cell r="E21">
            <v>1121.1437474610696</v>
          </cell>
          <cell r="F21">
            <v>21.062796208530806</v>
          </cell>
        </row>
        <row r="22">
          <cell r="A22" t="str">
            <v>HSE Operational Readiness - General</v>
          </cell>
          <cell r="B22">
            <v>4</v>
          </cell>
          <cell r="C22">
            <v>0</v>
          </cell>
          <cell r="D22">
            <v>0</v>
          </cell>
          <cell r="E22">
            <v>205</v>
          </cell>
          <cell r="F22">
            <v>3.4</v>
          </cell>
        </row>
        <row r="23">
          <cell r="A23" t="str">
            <v>HSE Training - Offshore Staff - EA</v>
          </cell>
          <cell r="B23">
            <v>8</v>
          </cell>
          <cell r="C23">
            <v>0</v>
          </cell>
          <cell r="D23">
            <v>157.19999999999999</v>
          </cell>
          <cell r="E23">
            <v>157.19999999999999</v>
          </cell>
          <cell r="F23">
            <v>0</v>
          </cell>
        </row>
        <row r="24">
          <cell r="A24" t="str">
            <v>IM &amp;T Operational Readiness</v>
          </cell>
          <cell r="B24">
            <v>4</v>
          </cell>
          <cell r="C24">
            <v>50</v>
          </cell>
          <cell r="D24">
            <v>50</v>
          </cell>
          <cell r="E24">
            <v>50</v>
          </cell>
          <cell r="F24">
            <v>45</v>
          </cell>
        </row>
        <row r="25">
          <cell r="A25" t="str">
            <v>Land Transport Logistics</v>
          </cell>
          <cell r="B25">
            <v>3</v>
          </cell>
          <cell r="C25">
            <v>0</v>
          </cell>
          <cell r="D25">
            <v>0</v>
          </cell>
          <cell r="E25">
            <v>23.834909716251076</v>
          </cell>
          <cell r="F25">
            <v>0</v>
          </cell>
        </row>
        <row r="26">
          <cell r="A26" t="str">
            <v>Maintenance Engineering and Management System</v>
          </cell>
          <cell r="B26">
            <v>3</v>
          </cell>
          <cell r="C26">
            <v>0</v>
          </cell>
          <cell r="D26">
            <v>0</v>
          </cell>
          <cell r="E26">
            <v>534.41750000000002</v>
          </cell>
          <cell r="F26">
            <v>0</v>
          </cell>
        </row>
        <row r="27">
          <cell r="A27" t="str">
            <v>Marine Transport Logistics</v>
          </cell>
          <cell r="B27">
            <v>3</v>
          </cell>
          <cell r="C27">
            <v>0</v>
          </cell>
          <cell r="D27">
            <v>0</v>
          </cell>
          <cell r="E27">
            <v>1710.9190000000001</v>
          </cell>
          <cell r="F27">
            <v>1710.9190000000001</v>
          </cell>
        </row>
        <row r="28">
          <cell r="A28" t="str">
            <v>Non Payroll Ben. And Welf.(Exc</v>
          </cell>
          <cell r="B28" t="str">
            <v>7b/7a</v>
          </cell>
          <cell r="C28">
            <v>0</v>
          </cell>
          <cell r="D28">
            <v>0</v>
          </cell>
          <cell r="E28">
            <v>405.69462714096778</v>
          </cell>
          <cell r="F28">
            <v>304.16666666666669</v>
          </cell>
        </row>
        <row r="29">
          <cell r="A29" t="str">
            <v>Office Furn/Equipment Purchase</v>
          </cell>
          <cell r="B29" t="str">
            <v>7/7a</v>
          </cell>
          <cell r="C29">
            <v>5.6</v>
          </cell>
          <cell r="D29">
            <v>5.6</v>
          </cell>
          <cell r="E29">
            <v>70.087993680884679</v>
          </cell>
          <cell r="F29">
            <v>10.55</v>
          </cell>
        </row>
        <row r="30">
          <cell r="A30" t="str">
            <v>Office Supplies and Stationery</v>
          </cell>
          <cell r="B30" t="str">
            <v>7/7a</v>
          </cell>
          <cell r="C30">
            <v>3.309471687535142</v>
          </cell>
          <cell r="D30">
            <v>4.4119131998860235</v>
          </cell>
          <cell r="E30">
            <v>4.3023131937956842</v>
          </cell>
          <cell r="F30">
            <v>4.4562499999999998</v>
          </cell>
        </row>
        <row r="31">
          <cell r="A31" t="str">
            <v>Offshore IT Services General</v>
          </cell>
          <cell r="B31">
            <v>3</v>
          </cell>
          <cell r="C31">
            <v>0</v>
          </cell>
          <cell r="D31">
            <v>0</v>
          </cell>
          <cell r="E31">
            <v>52.112870771756981</v>
          </cell>
          <cell r="F31">
            <v>52.112870771756981</v>
          </cell>
        </row>
        <row r="32">
          <cell r="A32" t="str">
            <v>Offshore Staff - EA Payroll salary</v>
          </cell>
          <cell r="C32">
            <v>0</v>
          </cell>
          <cell r="D32">
            <v>0</v>
          </cell>
          <cell r="E32">
            <v>2904.0533333333333</v>
          </cell>
          <cell r="F32">
            <v>1111.8333333333335</v>
          </cell>
        </row>
        <row r="33">
          <cell r="A33" t="str">
            <v>OGGS Operational Readiness</v>
          </cell>
          <cell r="B33">
            <v>4</v>
          </cell>
          <cell r="C33">
            <v>188</v>
          </cell>
          <cell r="D33">
            <v>188</v>
          </cell>
          <cell r="E33">
            <v>143.816</v>
          </cell>
          <cell r="F33">
            <v>67</v>
          </cell>
        </row>
        <row r="34">
          <cell r="A34" t="str">
            <v>Onshore Staff - Payroll Salary</v>
          </cell>
          <cell r="B34" t="str">
            <v>7/7a</v>
          </cell>
          <cell r="C34">
            <v>610.5</v>
          </cell>
          <cell r="D34">
            <v>814</v>
          </cell>
          <cell r="E34">
            <v>2055.2798699999998</v>
          </cell>
          <cell r="F34">
            <v>1423.916666666667</v>
          </cell>
        </row>
        <row r="35">
          <cell r="A35" t="str">
            <v>Other Staff Costs - Office Accomodation</v>
          </cell>
          <cell r="B35" t="str">
            <v>7/7a</v>
          </cell>
          <cell r="C35">
            <v>0</v>
          </cell>
          <cell r="D35">
            <v>0</v>
          </cell>
          <cell r="E35">
            <v>290.4331607142858</v>
          </cell>
          <cell r="F35">
            <v>187.15</v>
          </cell>
        </row>
        <row r="36">
          <cell r="A36" t="str">
            <v>Platform Support - Catering &amp; Housekeeping - EA</v>
          </cell>
          <cell r="B36">
            <v>3</v>
          </cell>
          <cell r="C36">
            <v>0</v>
          </cell>
          <cell r="D36">
            <v>0</v>
          </cell>
          <cell r="E36">
            <v>79.822000000000003</v>
          </cell>
          <cell r="F36">
            <v>79.822000000000003</v>
          </cell>
        </row>
        <row r="37">
          <cell r="A37" t="str">
            <v>Platform Support - Diesel</v>
          </cell>
          <cell r="B37">
            <v>3</v>
          </cell>
          <cell r="C37">
            <v>0</v>
          </cell>
          <cell r="D37">
            <v>0</v>
          </cell>
          <cell r="E37">
            <v>400</v>
          </cell>
          <cell r="F37">
            <v>0</v>
          </cell>
        </row>
        <row r="38">
          <cell r="A38" t="str">
            <v>Platform Support - Lifting &amp; Deck Management Services - EA</v>
          </cell>
          <cell r="B38">
            <v>3</v>
          </cell>
          <cell r="C38">
            <v>0</v>
          </cell>
          <cell r="D38">
            <v>0</v>
          </cell>
          <cell r="E38">
            <v>108.99299999999999</v>
          </cell>
          <cell r="F38">
            <v>108.99299999999999</v>
          </cell>
        </row>
        <row r="39">
          <cell r="A39" t="str">
            <v>Platform Support - Utilities</v>
          </cell>
          <cell r="B39">
            <v>3</v>
          </cell>
          <cell r="C39">
            <v>0</v>
          </cell>
          <cell r="D39">
            <v>0</v>
          </cell>
          <cell r="E39">
            <v>28.408372827804108</v>
          </cell>
          <cell r="F39">
            <v>165</v>
          </cell>
        </row>
        <row r="40">
          <cell r="A40" t="str">
            <v>Recruitment Cost Of Expat Staf</v>
          </cell>
          <cell r="B40" t="str">
            <v>7b/7a</v>
          </cell>
          <cell r="C40">
            <v>0</v>
          </cell>
          <cell r="D40">
            <v>0</v>
          </cell>
          <cell r="E40">
            <v>330</v>
          </cell>
          <cell r="F40">
            <v>198</v>
          </cell>
        </row>
        <row r="41">
          <cell r="A41" t="str">
            <v>Resid.Accom.(Inc.Tel.)Onshore</v>
          </cell>
          <cell r="B41" t="str">
            <v>7b/7a</v>
          </cell>
          <cell r="C41">
            <v>0</v>
          </cell>
          <cell r="D41">
            <v>0</v>
          </cell>
          <cell r="E41">
            <v>372.85714285714289</v>
          </cell>
          <cell r="F41">
            <v>237.5</v>
          </cell>
        </row>
        <row r="42">
          <cell r="A42" t="str">
            <v>SAP Implementation</v>
          </cell>
          <cell r="B42">
            <v>4</v>
          </cell>
          <cell r="C42">
            <v>43.353000000000002</v>
          </cell>
          <cell r="D42">
            <v>43.353000000000002</v>
          </cell>
          <cell r="E42">
            <v>43.353000000000002</v>
          </cell>
          <cell r="F42">
            <v>43.353000000000002</v>
          </cell>
        </row>
        <row r="43">
          <cell r="A43" t="str">
            <v>Staff IT &amp; Tel. Costs</v>
          </cell>
          <cell r="B43" t="str">
            <v>7/7a</v>
          </cell>
          <cell r="C43">
            <v>0.75</v>
          </cell>
          <cell r="D43">
            <v>1</v>
          </cell>
          <cell r="E43">
            <v>186.64885714285714</v>
          </cell>
          <cell r="F43">
            <v>141.18333333333339</v>
          </cell>
        </row>
        <row r="44">
          <cell r="A44" t="str">
            <v>Supply Base Annual Lease</v>
          </cell>
          <cell r="B44">
            <v>3</v>
          </cell>
          <cell r="C44">
            <v>0</v>
          </cell>
          <cell r="D44">
            <v>186</v>
          </cell>
          <cell r="E44">
            <v>219.71432000000001</v>
          </cell>
          <cell r="F44">
            <v>219.71432000000001</v>
          </cell>
        </row>
        <row r="45">
          <cell r="A45" t="str">
            <v>Supply Base Operating Cost</v>
          </cell>
          <cell r="B45">
            <v>3</v>
          </cell>
          <cell r="C45">
            <v>0</v>
          </cell>
          <cell r="D45">
            <v>142.42597000000001</v>
          </cell>
          <cell r="E45">
            <v>142.42597000000001</v>
          </cell>
          <cell r="F45">
            <v>142.42597000000001</v>
          </cell>
        </row>
        <row r="46">
          <cell r="A46" t="str">
            <v>Supply Boat Operating Cost</v>
          </cell>
          <cell r="B46">
            <v>3</v>
          </cell>
          <cell r="C46">
            <v>0</v>
          </cell>
          <cell r="D46">
            <v>0</v>
          </cell>
          <cell r="E46">
            <v>375.76</v>
          </cell>
          <cell r="F46">
            <v>0</v>
          </cell>
        </row>
        <row r="47">
          <cell r="A47" t="str">
            <v>Training - Offshore Staff - EA</v>
          </cell>
          <cell r="B47">
            <v>8</v>
          </cell>
          <cell r="C47">
            <v>1785</v>
          </cell>
          <cell r="D47">
            <v>2604.9399307457256</v>
          </cell>
          <cell r="E47">
            <v>2392.6923988639214</v>
          </cell>
          <cell r="F47">
            <v>936.14246811819612</v>
          </cell>
        </row>
        <row r="48">
          <cell r="A48" t="str">
            <v>Training - Onshore Staff</v>
          </cell>
          <cell r="B48">
            <v>8</v>
          </cell>
          <cell r="C48">
            <v>69.333333333333329</v>
          </cell>
          <cell r="D48">
            <v>104</v>
          </cell>
          <cell r="E48">
            <v>104</v>
          </cell>
          <cell r="F48">
            <v>0</v>
          </cell>
        </row>
        <row r="49">
          <cell r="A49" t="str">
            <v>Waste Management Services</v>
          </cell>
          <cell r="B49">
            <v>3</v>
          </cell>
          <cell r="C49">
            <v>0</v>
          </cell>
          <cell r="D49">
            <v>0</v>
          </cell>
          <cell r="E49">
            <v>26.28</v>
          </cell>
          <cell r="F49">
            <v>26.28</v>
          </cell>
        </row>
      </sheetData>
      <sheetData sheetId="1" refreshError="1">
        <row r="9">
          <cell r="B9" t="str">
            <v>Business Travel (Local)</v>
          </cell>
          <cell r="C9">
            <v>3362.88</v>
          </cell>
          <cell r="D9">
            <v>510</v>
          </cell>
          <cell r="E9">
            <v>312073.3</v>
          </cell>
        </row>
        <row r="10">
          <cell r="B10" t="str">
            <v>Business Travel (Overseas)</v>
          </cell>
          <cell r="C10">
            <v>25424.89</v>
          </cell>
          <cell r="D10">
            <v>25067.49</v>
          </cell>
          <cell r="E10">
            <v>41080</v>
          </cell>
        </row>
        <row r="11">
          <cell r="B11" t="str">
            <v>Contracting - Operational Read</v>
          </cell>
          <cell r="C11">
            <v>175839.59</v>
          </cell>
          <cell r="D11">
            <v>145803.79999999999</v>
          </cell>
          <cell r="E11">
            <v>3520100</v>
          </cell>
        </row>
        <row r="12">
          <cell r="B12" t="str">
            <v>EA Business Travel (Local)</v>
          </cell>
          <cell r="C12">
            <v>57292.76</v>
          </cell>
          <cell r="D12">
            <v>19430.650000000001</v>
          </cell>
          <cell r="E12">
            <v>4780649.12</v>
          </cell>
        </row>
        <row r="13">
          <cell r="B13" t="str">
            <v>EA Business Travel (Overseas)</v>
          </cell>
          <cell r="C13">
            <v>24725.73</v>
          </cell>
          <cell r="D13">
            <v>24934.31</v>
          </cell>
          <cell r="E13">
            <v>-23436</v>
          </cell>
        </row>
        <row r="14">
          <cell r="B14" t="str">
            <v>EA HSE Operational Readiness</v>
          </cell>
          <cell r="C14">
            <v>42565.2</v>
          </cell>
          <cell r="D14">
            <v>24236</v>
          </cell>
          <cell r="E14">
            <v>2320024.7799999998</v>
          </cell>
        </row>
        <row r="15">
          <cell r="B15" t="str">
            <v>EA IT Operational Readiness</v>
          </cell>
          <cell r="C15">
            <v>0</v>
          </cell>
          <cell r="D15">
            <v>0</v>
          </cell>
          <cell r="E15">
            <v>0</v>
          </cell>
        </row>
        <row r="16">
          <cell r="B16" t="str">
            <v>EA Operational Readiness</v>
          </cell>
          <cell r="C16">
            <v>-69129.33</v>
          </cell>
          <cell r="D16">
            <v>-69187.44</v>
          </cell>
          <cell r="E16">
            <v>33987.29</v>
          </cell>
        </row>
        <row r="17">
          <cell r="B17" t="str">
            <v>Finance Systems Recurr Expend</v>
          </cell>
          <cell r="C17">
            <v>-3737.31</v>
          </cell>
          <cell r="D17">
            <v>0</v>
          </cell>
          <cell r="E17">
            <v>-415320.23</v>
          </cell>
        </row>
        <row r="18">
          <cell r="B18" t="str">
            <v>Platform Support - Utilities</v>
          </cell>
          <cell r="C18">
            <v>908.5</v>
          </cell>
          <cell r="D18">
            <v>0</v>
          </cell>
          <cell r="E18">
            <v>115000</v>
          </cell>
        </row>
        <row r="19">
          <cell r="B19" t="str">
            <v>Gen. O/Heads (Office Services)</v>
          </cell>
          <cell r="C19">
            <v>13519.04</v>
          </cell>
          <cell r="D19">
            <v>0</v>
          </cell>
          <cell r="E19">
            <v>1181204</v>
          </cell>
        </row>
        <row r="20">
          <cell r="B20" t="str">
            <v>IM &amp;T Operational Readiness</v>
          </cell>
          <cell r="C20">
            <v>-49890</v>
          </cell>
          <cell r="D20">
            <v>-49890</v>
          </cell>
          <cell r="E20">
            <v>0</v>
          </cell>
        </row>
        <row r="21">
          <cell r="B21" t="str">
            <v>Office Furn/Equipment Purchase</v>
          </cell>
          <cell r="C21">
            <v>-861.23</v>
          </cell>
          <cell r="D21">
            <v>0</v>
          </cell>
          <cell r="E21">
            <v>-96489</v>
          </cell>
        </row>
        <row r="22">
          <cell r="B22" t="str">
            <v>Office furniture</v>
          </cell>
          <cell r="D22">
            <v>0</v>
          </cell>
          <cell r="E22">
            <v>1066833.3799999999</v>
          </cell>
        </row>
        <row r="23">
          <cell r="B23" t="str">
            <v>Office Supplies and Stationery</v>
          </cell>
          <cell r="C23">
            <v>1535.6</v>
          </cell>
          <cell r="D23">
            <v>149.33000000000001</v>
          </cell>
          <cell r="E23">
            <v>162698.68</v>
          </cell>
        </row>
        <row r="24">
          <cell r="B24" t="str">
            <v>OGGS Operational Readiness</v>
          </cell>
          <cell r="C24">
            <v>0</v>
          </cell>
          <cell r="D24">
            <v>0</v>
          </cell>
          <cell r="E24">
            <v>0</v>
          </cell>
        </row>
        <row r="25">
          <cell r="B25" t="str">
            <v>Onshore Staff - Payroll Salary</v>
          </cell>
          <cell r="C25">
            <v>669881.59999999998</v>
          </cell>
          <cell r="D25">
            <v>66473.56</v>
          </cell>
          <cell r="E25">
            <v>70587406.480000004</v>
          </cell>
        </row>
        <row r="26">
          <cell r="B26" t="str">
            <v>Recruitment Cost Of Expat Staf</v>
          </cell>
          <cell r="C26">
            <v>-150000</v>
          </cell>
          <cell r="D26">
            <v>-150000</v>
          </cell>
          <cell r="E26">
            <v>0</v>
          </cell>
        </row>
        <row r="27">
          <cell r="B27" t="str">
            <v>SAP Implementation</v>
          </cell>
          <cell r="C27">
            <v>92748.73</v>
          </cell>
          <cell r="D27">
            <v>900</v>
          </cell>
          <cell r="E27">
            <v>10436907</v>
          </cell>
        </row>
        <row r="28">
          <cell r="B28" t="str">
            <v>Staff IT &amp; Tel. Costs</v>
          </cell>
          <cell r="C28">
            <v>2236.06</v>
          </cell>
          <cell r="D28">
            <v>570</v>
          </cell>
          <cell r="E28">
            <v>189325</v>
          </cell>
        </row>
        <row r="29">
          <cell r="B29" t="str">
            <v>Training - Offshore Staff - EA</v>
          </cell>
          <cell r="C29">
            <v>482175.76</v>
          </cell>
          <cell r="D29">
            <v>481987.2</v>
          </cell>
          <cell r="E29">
            <v>21927.73</v>
          </cell>
        </row>
      </sheetData>
      <sheetData sheetId="2">
        <row r="7">
          <cell r="A7" t="str">
            <v>Air Transport Logistics</v>
          </cell>
        </row>
      </sheetData>
      <sheetData sheetId="3">
        <row r="9">
          <cell r="B9" t="str">
            <v>Business Travel (Local)</v>
          </cell>
        </row>
      </sheetData>
      <sheetData sheetId="4">
        <row r="7">
          <cell r="A7" t="str">
            <v>Air Transport Logistics</v>
          </cell>
        </row>
      </sheetData>
      <sheetData sheetId="5">
        <row r="9">
          <cell r="B9" t="str">
            <v>Business Travel (Local)</v>
          </cell>
        </row>
      </sheetData>
      <sheetData sheetId="6" refreshError="1"/>
      <sheetData sheetId="7" refreshError="1"/>
      <sheetData sheetId="8">
        <row r="7">
          <cell r="A7" t="str">
            <v>Air Transport Logistics</v>
          </cell>
        </row>
      </sheetData>
      <sheetData sheetId="9">
        <row r="7">
          <cell r="A7" t="str">
            <v>Air Transport Logistics</v>
          </cell>
        </row>
      </sheetData>
      <sheetData sheetId="10">
        <row r="7">
          <cell r="A7" t="str">
            <v>Air Transport Logistics</v>
          </cell>
        </row>
      </sheetData>
      <sheetData sheetId="11">
        <row r="7">
          <cell r="A7" t="str">
            <v>Air Transport Logistics</v>
          </cell>
        </row>
      </sheetData>
      <sheetData sheetId="12">
        <row r="7">
          <cell r="A7" t="str">
            <v>Air Transport Logistics</v>
          </cell>
        </row>
      </sheetData>
      <sheetData sheetId="13">
        <row r="7">
          <cell r="A7" t="str">
            <v>Air Transport Logistics</v>
          </cell>
        </row>
      </sheetData>
      <sheetData sheetId="14">
        <row r="7">
          <cell r="A7" t="str">
            <v>Air Transport Logistics</v>
          </cell>
        </row>
      </sheetData>
      <sheetData sheetId="15">
        <row r="7">
          <cell r="A7" t="str">
            <v>Air Transport Logistics</v>
          </cell>
        </row>
      </sheetData>
      <sheetData sheetId="16">
        <row r="7">
          <cell r="A7" t="str">
            <v>Air Transport Logistics</v>
          </cell>
        </row>
      </sheetData>
      <sheetData sheetId="17">
        <row r="7">
          <cell r="A7" t="str">
            <v>Air Transport Logistics</v>
          </cell>
        </row>
      </sheetData>
      <sheetData sheetId="18">
        <row r="7">
          <cell r="A7" t="str">
            <v>Air Transport Logistics</v>
          </cell>
        </row>
      </sheetData>
      <sheetData sheetId="19">
        <row r="7">
          <cell r="A7" t="str">
            <v>Air Transport Logistics</v>
          </cell>
        </row>
      </sheetData>
      <sheetData sheetId="20">
        <row r="7">
          <cell r="A7" t="str">
            <v>Air Transport Logistics</v>
          </cell>
        </row>
      </sheetData>
      <sheetData sheetId="21">
        <row r="7">
          <cell r="A7" t="str">
            <v>Air Transport Logistics</v>
          </cell>
        </row>
      </sheetData>
      <sheetData sheetId="22">
        <row r="7">
          <cell r="A7" t="str">
            <v>Air Transport Logistics</v>
          </cell>
        </row>
      </sheetData>
      <sheetData sheetId="23">
        <row r="7">
          <cell r="A7" t="str">
            <v>Air Transport Logistics</v>
          </cell>
        </row>
      </sheetData>
      <sheetData sheetId="24">
        <row r="7">
          <cell r="A7" t="str">
            <v>Air Transport Logistics</v>
          </cell>
        </row>
      </sheetData>
      <sheetData sheetId="25">
        <row r="7">
          <cell r="A7" t="str">
            <v>Air Transport Logistics</v>
          </cell>
        </row>
      </sheetData>
      <sheetData sheetId="26">
        <row r="7">
          <cell r="A7" t="str">
            <v>Air Transport Logistics</v>
          </cell>
        </row>
      </sheetData>
      <sheetData sheetId="27">
        <row r="7">
          <cell r="A7" t="str">
            <v>Air Transport Logistics</v>
          </cell>
        </row>
      </sheetData>
      <sheetData sheetId="28">
        <row r="7">
          <cell r="A7" t="str">
            <v>Air Transport Logistics</v>
          </cell>
        </row>
      </sheetData>
      <sheetData sheetId="29">
        <row r="7">
          <cell r="A7" t="str">
            <v>Air Transport Logistics</v>
          </cell>
        </row>
      </sheetData>
      <sheetData sheetId="30">
        <row r="7">
          <cell r="A7" t="str">
            <v>Air Transport Logistics</v>
          </cell>
        </row>
      </sheetData>
      <sheetData sheetId="31">
        <row r="7">
          <cell r="A7" t="str">
            <v>Air Transport Logistics</v>
          </cell>
        </row>
      </sheetData>
      <sheetData sheetId="32">
        <row r="7">
          <cell r="A7" t="str">
            <v>Air Transport Logistics</v>
          </cell>
        </row>
      </sheetData>
      <sheetData sheetId="33">
        <row r="7">
          <cell r="A7" t="str">
            <v>Air Transport Logistics</v>
          </cell>
        </row>
      </sheetData>
      <sheetData sheetId="34">
        <row r="7">
          <cell r="A7" t="str">
            <v>Air Transport Logistics</v>
          </cell>
        </row>
      </sheetData>
      <sheetData sheetId="35">
        <row r="7">
          <cell r="A7" t="str">
            <v>Air Transport Logistics</v>
          </cell>
        </row>
      </sheetData>
      <sheetData sheetId="36">
        <row r="7">
          <cell r="A7" t="str">
            <v>Air Transport Logistics</v>
          </cell>
        </row>
      </sheetData>
      <sheetData sheetId="37">
        <row r="7">
          <cell r="A7" t="str">
            <v>Air Transport Logistics</v>
          </cell>
        </row>
      </sheetData>
      <sheetData sheetId="38">
        <row r="7">
          <cell r="A7" t="str">
            <v>Air Transport Logistics</v>
          </cell>
        </row>
      </sheetData>
      <sheetData sheetId="39">
        <row r="7">
          <cell r="A7" t="str">
            <v>Air Transport Logistics</v>
          </cell>
        </row>
      </sheetData>
      <sheetData sheetId="40">
        <row r="7">
          <cell r="A7" t="str">
            <v>Air Transport Logistics</v>
          </cell>
        </row>
      </sheetData>
      <sheetData sheetId="41">
        <row r="7">
          <cell r="A7" t="str">
            <v>Air Transport Logistics</v>
          </cell>
        </row>
      </sheetData>
      <sheetData sheetId="42">
        <row r="7">
          <cell r="A7" t="str">
            <v>Air Transport Logistics</v>
          </cell>
        </row>
      </sheetData>
      <sheetData sheetId="43">
        <row r="7">
          <cell r="A7" t="str">
            <v>Air Transport Logistics</v>
          </cell>
        </row>
      </sheetData>
      <sheetData sheetId="44">
        <row r="7">
          <cell r="A7" t="str">
            <v>Air Transport Logistics</v>
          </cell>
        </row>
      </sheetData>
      <sheetData sheetId="45">
        <row r="7">
          <cell r="A7" t="str">
            <v>Air Transport Logistics</v>
          </cell>
        </row>
      </sheetData>
      <sheetData sheetId="46">
        <row r="7">
          <cell r="A7" t="str">
            <v>Air Transport Logistics</v>
          </cell>
        </row>
      </sheetData>
      <sheetData sheetId="47">
        <row r="7">
          <cell r="A7" t="str">
            <v>Air Transport Logistics</v>
          </cell>
        </row>
      </sheetData>
      <sheetData sheetId="48">
        <row r="7">
          <cell r="A7" t="str">
            <v>Air Transport Logistics</v>
          </cell>
        </row>
      </sheetData>
      <sheetData sheetId="49">
        <row r="7">
          <cell r="A7" t="str">
            <v>Air Transport Logistics</v>
          </cell>
        </row>
      </sheetData>
      <sheetData sheetId="50">
        <row r="7">
          <cell r="A7" t="str">
            <v>Air Transport Logistics</v>
          </cell>
        </row>
      </sheetData>
      <sheetData sheetId="51">
        <row r="7">
          <cell r="A7" t="str">
            <v>Air Transport Logistics</v>
          </cell>
        </row>
      </sheetData>
      <sheetData sheetId="52">
        <row r="7">
          <cell r="A7" t="str">
            <v>Air Transport Logistics</v>
          </cell>
        </row>
      </sheetData>
      <sheetData sheetId="53">
        <row r="7">
          <cell r="A7" t="str">
            <v>Air Transport Logistics</v>
          </cell>
        </row>
      </sheetData>
      <sheetData sheetId="54">
        <row r="7">
          <cell r="A7" t="str">
            <v>Air Transport Logistics</v>
          </cell>
        </row>
      </sheetData>
      <sheetData sheetId="55">
        <row r="7">
          <cell r="A7" t="str">
            <v>Air Transport Logistics</v>
          </cell>
        </row>
      </sheetData>
      <sheetData sheetId="56">
        <row r="7">
          <cell r="A7" t="str">
            <v>Air Transport Logistics</v>
          </cell>
        </row>
      </sheetData>
      <sheetData sheetId="57">
        <row r="7">
          <cell r="A7" t="str">
            <v>Air Transport Logistics</v>
          </cell>
        </row>
      </sheetData>
      <sheetData sheetId="58">
        <row r="7">
          <cell r="A7" t="str">
            <v>Air Transport Logistics</v>
          </cell>
        </row>
      </sheetData>
      <sheetData sheetId="59">
        <row r="7">
          <cell r="A7" t="str">
            <v>Air Transport Logistics</v>
          </cell>
        </row>
      </sheetData>
      <sheetData sheetId="60">
        <row r="7">
          <cell r="A7" t="str">
            <v>Air Transport Logistics</v>
          </cell>
        </row>
      </sheetData>
      <sheetData sheetId="61">
        <row r="7">
          <cell r="A7" t="str">
            <v>Air Transport Logistics</v>
          </cell>
        </row>
      </sheetData>
      <sheetData sheetId="62">
        <row r="7">
          <cell r="A7" t="str">
            <v>Air Transport Logistics</v>
          </cell>
        </row>
      </sheetData>
      <sheetData sheetId="63" refreshError="1"/>
      <sheetData sheetId="64" refreshError="1"/>
      <sheetData sheetId="65" refreshError="1"/>
      <sheetData sheetId="66">
        <row r="7">
          <cell r="A7" t="str">
            <v>Air Transport Logistics</v>
          </cell>
        </row>
      </sheetData>
      <sheetData sheetId="67">
        <row r="7">
          <cell r="A7" t="str">
            <v>Air Transport Logistics</v>
          </cell>
        </row>
      </sheetData>
      <sheetData sheetId="68">
        <row r="7">
          <cell r="A7" t="str">
            <v>Air Transport Logistics</v>
          </cell>
        </row>
      </sheetData>
      <sheetData sheetId="69">
        <row r="7">
          <cell r="A7" t="str">
            <v>Air Transport Logistics</v>
          </cell>
        </row>
      </sheetData>
      <sheetData sheetId="70">
        <row r="7">
          <cell r="A7" t="str">
            <v>Air Transport Logistics</v>
          </cell>
        </row>
      </sheetData>
      <sheetData sheetId="71">
        <row r="7">
          <cell r="A7" t="str">
            <v>Air Transport Logistics</v>
          </cell>
        </row>
      </sheetData>
      <sheetData sheetId="72">
        <row r="7">
          <cell r="A7" t="str">
            <v>Air Transport Logistics</v>
          </cell>
        </row>
      </sheetData>
      <sheetData sheetId="73">
        <row r="7">
          <cell r="A7" t="str">
            <v>Air Transport Logistics</v>
          </cell>
        </row>
      </sheetData>
      <sheetData sheetId="74">
        <row r="7">
          <cell r="A7" t="str">
            <v>Air Transport Logistics</v>
          </cell>
        </row>
      </sheetData>
      <sheetData sheetId="75">
        <row r="7">
          <cell r="A7" t="str">
            <v>Air Transport Logistics</v>
          </cell>
        </row>
      </sheetData>
      <sheetData sheetId="76">
        <row r="7">
          <cell r="A7" t="str">
            <v>Air Transport Logistics</v>
          </cell>
        </row>
      </sheetData>
      <sheetData sheetId="77">
        <row r="7">
          <cell r="A7" t="str">
            <v>Air Transport Logistics</v>
          </cell>
        </row>
      </sheetData>
      <sheetData sheetId="78">
        <row r="7">
          <cell r="A7" t="str">
            <v>Air Transport Logistics</v>
          </cell>
        </row>
      </sheetData>
      <sheetData sheetId="79">
        <row r="7">
          <cell r="A7" t="str">
            <v>Air Transport Logistics</v>
          </cell>
        </row>
      </sheetData>
      <sheetData sheetId="80">
        <row r="7">
          <cell r="A7" t="str">
            <v>Air Transport Logistics</v>
          </cell>
        </row>
      </sheetData>
      <sheetData sheetId="81">
        <row r="7">
          <cell r="A7" t="str">
            <v>Air Transport Logistics</v>
          </cell>
        </row>
      </sheetData>
      <sheetData sheetId="82">
        <row r="7">
          <cell r="A7" t="str">
            <v>Air Transport Logistics</v>
          </cell>
        </row>
      </sheetData>
      <sheetData sheetId="83">
        <row r="7">
          <cell r="A7" t="str">
            <v>Air Transport Logistics</v>
          </cell>
        </row>
      </sheetData>
      <sheetData sheetId="84">
        <row r="7">
          <cell r="A7" t="str">
            <v>Air Transport Logistics</v>
          </cell>
        </row>
      </sheetData>
      <sheetData sheetId="85">
        <row r="7">
          <cell r="A7" t="str">
            <v>Air Transport Logistics</v>
          </cell>
        </row>
      </sheetData>
      <sheetData sheetId="86">
        <row r="7">
          <cell r="A7" t="str">
            <v>Air Transport Logistics</v>
          </cell>
        </row>
      </sheetData>
      <sheetData sheetId="87">
        <row r="7">
          <cell r="A7" t="str">
            <v>Air Transport Logistics</v>
          </cell>
        </row>
      </sheetData>
      <sheetData sheetId="88">
        <row r="7">
          <cell r="A7" t="str">
            <v>Air Transport Logistics</v>
          </cell>
        </row>
      </sheetData>
      <sheetData sheetId="89">
        <row r="7">
          <cell r="A7" t="str">
            <v>Air Transport Logistics</v>
          </cell>
        </row>
      </sheetData>
      <sheetData sheetId="90">
        <row r="7">
          <cell r="A7" t="str">
            <v>Air Transport Logistics</v>
          </cell>
        </row>
      </sheetData>
      <sheetData sheetId="91">
        <row r="7">
          <cell r="A7" t="str">
            <v>Air Transport Logistics</v>
          </cell>
        </row>
      </sheetData>
      <sheetData sheetId="92">
        <row r="9">
          <cell r="B9" t="str">
            <v>Business Travel (Local)</v>
          </cell>
        </row>
      </sheetData>
      <sheetData sheetId="93">
        <row r="7">
          <cell r="A7" t="str">
            <v>Air Transport Logistics</v>
          </cell>
        </row>
      </sheetData>
      <sheetData sheetId="94">
        <row r="9">
          <cell r="B9" t="str">
            <v>Business Travel (Local)</v>
          </cell>
        </row>
      </sheetData>
      <sheetData sheetId="95"/>
      <sheetData sheetId="96">
        <row r="7">
          <cell r="A7" t="str">
            <v>Air Transport Logistics</v>
          </cell>
        </row>
      </sheetData>
      <sheetData sheetId="97">
        <row r="9">
          <cell r="B9" t="str">
            <v>Business Travel (Local)</v>
          </cell>
        </row>
      </sheetData>
      <sheetData sheetId="98">
        <row r="7">
          <cell r="A7" t="str">
            <v>Air Transport Logistics</v>
          </cell>
        </row>
      </sheetData>
      <sheetData sheetId="99">
        <row r="9">
          <cell r="B9" t="str">
            <v>Business Travel (Local)</v>
          </cell>
        </row>
      </sheetData>
      <sheetData sheetId="100">
        <row r="7">
          <cell r="A7" t="str">
            <v>Air Transport Logistics</v>
          </cell>
        </row>
      </sheetData>
      <sheetData sheetId="101"/>
      <sheetData sheetId="102"/>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sheetData sheetId="122"/>
      <sheetData sheetId="123"/>
      <sheetData sheetId="124"/>
      <sheetData sheetId="125"/>
      <sheetData sheetId="126"/>
      <sheetData sheetId="127"/>
      <sheetData sheetId="128" refreshError="1"/>
      <sheetData sheetId="129">
        <row r="7">
          <cell r="A7" t="str">
            <v>Air Transport Logistics</v>
          </cell>
        </row>
      </sheetData>
      <sheetData sheetId="130">
        <row r="7">
          <cell r="A7" t="str">
            <v>Air Transport Logistics</v>
          </cell>
        </row>
      </sheetData>
      <sheetData sheetId="131">
        <row r="9">
          <cell r="B9" t="str">
            <v>Business Travel (Local)</v>
          </cell>
        </row>
      </sheetData>
      <sheetData sheetId="132">
        <row r="7">
          <cell r="A7" t="str">
            <v>Air Transport Logistics</v>
          </cell>
        </row>
      </sheetData>
      <sheetData sheetId="133">
        <row r="9">
          <cell r="B9" t="str">
            <v>Business Travel (Local)</v>
          </cell>
        </row>
      </sheetData>
      <sheetData sheetId="134"/>
      <sheetData sheetId="135"/>
      <sheetData sheetId="136"/>
      <sheetData sheetId="137">
        <row r="7">
          <cell r="A7" t="str">
            <v>Air Transport Logistics</v>
          </cell>
        </row>
      </sheetData>
      <sheetData sheetId="138">
        <row r="9">
          <cell r="B9" t="str">
            <v>Business Travel (Local)</v>
          </cell>
        </row>
      </sheetData>
      <sheetData sheetId="139">
        <row r="7">
          <cell r="A7" t="str">
            <v>Air Transport Logistics</v>
          </cell>
        </row>
      </sheetData>
      <sheetData sheetId="140">
        <row r="9">
          <cell r="B9" t="str">
            <v>Business Travel (Local)</v>
          </cell>
        </row>
      </sheetData>
      <sheetData sheetId="141"/>
      <sheetData sheetId="142"/>
      <sheetData sheetId="143"/>
      <sheetData sheetId="144"/>
      <sheetData sheetId="145"/>
      <sheetData sheetId="146"/>
      <sheetData sheetId="147"/>
      <sheetData sheetId="148"/>
      <sheetData sheetId="149"/>
      <sheetData sheetId="150"/>
      <sheetData sheetId="151">
        <row r="7">
          <cell r="A7" t="str">
            <v>Air Transport Logistics</v>
          </cell>
        </row>
      </sheetData>
      <sheetData sheetId="152">
        <row r="9">
          <cell r="B9" t="str">
            <v>Business Travel (Local)</v>
          </cell>
        </row>
      </sheetData>
      <sheetData sheetId="153">
        <row r="7">
          <cell r="A7" t="str">
            <v>Air Transport Logistics</v>
          </cell>
        </row>
      </sheetData>
      <sheetData sheetId="154">
        <row r="9">
          <cell r="B9" t="str">
            <v>Business Travel (Local)</v>
          </cell>
        </row>
      </sheetData>
      <sheetData sheetId="155"/>
      <sheetData sheetId="156"/>
      <sheetData sheetId="157"/>
      <sheetData sheetId="158"/>
      <sheetData sheetId="159"/>
      <sheetData sheetId="160"/>
      <sheetData sheetId="161"/>
      <sheetData sheetId="162"/>
      <sheetData sheetId="163"/>
      <sheetData sheetId="164"/>
      <sheetData sheetId="165">
        <row r="7">
          <cell r="A7" t="str">
            <v>Air Transport Logistics</v>
          </cell>
        </row>
      </sheetData>
      <sheetData sheetId="166">
        <row r="9">
          <cell r="B9" t="str">
            <v>Business Travel (Local)</v>
          </cell>
        </row>
      </sheetData>
      <sheetData sheetId="167">
        <row r="7">
          <cell r="A7" t="str">
            <v>Air Transport Logistics</v>
          </cell>
        </row>
      </sheetData>
      <sheetData sheetId="168">
        <row r="9">
          <cell r="B9" t="str">
            <v>Business Travel (Local)</v>
          </cell>
        </row>
      </sheetData>
      <sheetData sheetId="169"/>
      <sheetData sheetId="170"/>
      <sheetData sheetId="171"/>
      <sheetData sheetId="172"/>
      <sheetData sheetId="173"/>
      <sheetData sheetId="174"/>
      <sheetData sheetId="175"/>
      <sheetData sheetId="176"/>
      <sheetData sheetId="177"/>
      <sheetData sheetId="178"/>
      <sheetData sheetId="179">
        <row r="7">
          <cell r="A7" t="str">
            <v>Air Transport Logistics</v>
          </cell>
        </row>
      </sheetData>
      <sheetData sheetId="180">
        <row r="9">
          <cell r="B9" t="str">
            <v>Business Travel (Local)</v>
          </cell>
        </row>
      </sheetData>
      <sheetData sheetId="181">
        <row r="7">
          <cell r="A7" t="str">
            <v>Air Transport Logistics</v>
          </cell>
        </row>
      </sheetData>
      <sheetData sheetId="182">
        <row r="9">
          <cell r="B9" t="str">
            <v>Business Travel (Local)</v>
          </cell>
        </row>
      </sheetData>
      <sheetData sheetId="183"/>
      <sheetData sheetId="184"/>
      <sheetData sheetId="185"/>
      <sheetData sheetId="186"/>
      <sheetData sheetId="187"/>
      <sheetData sheetId="188"/>
      <sheetData sheetId="189"/>
      <sheetData sheetId="190"/>
      <sheetData sheetId="191"/>
      <sheetData sheetId="192">
        <row r="7">
          <cell r="A7" t="str">
            <v>Air Transport Logistics</v>
          </cell>
        </row>
      </sheetData>
      <sheetData sheetId="193">
        <row r="7">
          <cell r="A7" t="str">
            <v>Air Transport Logistics</v>
          </cell>
        </row>
      </sheetData>
      <sheetData sheetId="194">
        <row r="9">
          <cell r="B9" t="str">
            <v>Business Travel (Local)</v>
          </cell>
        </row>
      </sheetData>
      <sheetData sheetId="195">
        <row r="7">
          <cell r="A7" t="str">
            <v>Air Transport Logistics</v>
          </cell>
        </row>
      </sheetData>
      <sheetData sheetId="196">
        <row r="9">
          <cell r="B9" t="str">
            <v>Business Travel (Local)</v>
          </cell>
        </row>
      </sheetData>
      <sheetData sheetId="197"/>
      <sheetData sheetId="198"/>
      <sheetData sheetId="199"/>
      <sheetData sheetId="200"/>
      <sheetData sheetId="201"/>
      <sheetData sheetId="202"/>
      <sheetData sheetId="203"/>
      <sheetData sheetId="204"/>
      <sheetData sheetId="205"/>
      <sheetData sheetId="206" refreshError="1"/>
      <sheetData sheetId="207" refreshError="1"/>
      <sheetData sheetId="208" refreshError="1"/>
      <sheetData sheetId="209" refreshError="1"/>
      <sheetData sheetId="210"/>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APBEXqueries"/>
      <sheetName val="SAPBEXfilters"/>
      <sheetName val="Sheet1 (2)"/>
      <sheetName val="Final"/>
      <sheetName val="Data"/>
      <sheetName val="Sheet4"/>
      <sheetName val="commitments"/>
      <sheetName val="commshet"/>
      <sheetName val="PIVOT"/>
      <sheetName val="Report"/>
      <sheetName val="TRANS"/>
      <sheetName val="SetUp"/>
      <sheetName val="Budget, LEE &amp; Commitments"/>
      <sheetName val="WTR"/>
      <sheetName val="Sheet1_(2)"/>
      <sheetName val="Budget,_LEE_&amp;_Commitments"/>
      <sheetName val="Sheet1_(2)1"/>
      <sheetName val="Budget,_LEE_&amp;_Commitments1"/>
      <sheetName val="Sheet1_(2)2"/>
      <sheetName val="Budget,_LEE_&amp;_Commitments2"/>
      <sheetName val="Sheet1_(2)3"/>
      <sheetName val="Budget,_LEE_&amp;_Commitments3"/>
      <sheetName val="Sheet1_(2)6"/>
      <sheetName val="Budget,_LEE_&amp;_Commitments6"/>
      <sheetName val="Sheet1_(2)4"/>
      <sheetName val="Budget,_LEE_&amp;_Commitments4"/>
      <sheetName val="Sheet1_(2)5"/>
      <sheetName val="Budget,_LEE_&amp;_Commitments5"/>
      <sheetName val="Sheet1_(2)7"/>
      <sheetName val="Budget,_LEE_&amp;_Commitments7"/>
      <sheetName val="Sheet1_(2)8"/>
      <sheetName val="Budget,_LEE_&amp;_Commitments8"/>
      <sheetName val="Sheet1_(2)9"/>
      <sheetName val="Budget,_LEE_&amp;_Commitments9"/>
      <sheetName val="Sheet1_(2)10"/>
      <sheetName val="Budget,_LEE_&amp;_Commitments10"/>
      <sheetName val="Sheet1_(2)11"/>
      <sheetName val="Budget,_LEE_&amp;_Commitments11"/>
      <sheetName val="Well Test Sheet"/>
      <sheetName val="Currency Sheet"/>
      <sheetName val="Units of Measure"/>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Results Overview"/>
      <sheetName val="Chart1"/>
      <sheetName val="Sheet for Aiden "/>
      <sheetName val="Sheet3"/>
      <sheetName val="Data Entry"/>
      <sheetName val="Results_Overview1"/>
      <sheetName val="Sheet_for_Aiden_1"/>
      <sheetName val="Data_Entry1"/>
      <sheetName val="Results_Overview"/>
      <sheetName val="Sheet_for_Aiden_"/>
      <sheetName val="Data_Entry"/>
      <sheetName val="Results_Overview2"/>
      <sheetName val="Sheet_for_Aiden_2"/>
      <sheetName val="Data_Entry2"/>
      <sheetName val="Results_Overview3"/>
      <sheetName val="Sheet_for_Aiden_3"/>
      <sheetName val="Data_Entry3"/>
      <sheetName val="Results_Overview14"/>
      <sheetName val="Sheet_for_Aiden_14"/>
      <sheetName val="Data_Entry14"/>
      <sheetName val="Results_Overview12"/>
      <sheetName val="Sheet_for_Aiden_12"/>
      <sheetName val="Data_Entry12"/>
      <sheetName val="Results_Overview5"/>
      <sheetName val="Sheet_for_Aiden_5"/>
      <sheetName val="Data_Entry5"/>
      <sheetName val="Results_Overview4"/>
      <sheetName val="Sheet_for_Aiden_4"/>
      <sheetName val="Data_Entry4"/>
      <sheetName val="Results_Overview6"/>
      <sheetName val="Sheet_for_Aiden_6"/>
      <sheetName val="Data_Entry6"/>
      <sheetName val="Results_Overview7"/>
      <sheetName val="Sheet_for_Aiden_7"/>
      <sheetName val="Data_Entry7"/>
      <sheetName val="Results_Overview8"/>
      <sheetName val="Sheet_for_Aiden_8"/>
      <sheetName val="Data_Entry8"/>
      <sheetName val="Results_Overview9"/>
      <sheetName val="Sheet_for_Aiden_9"/>
      <sheetName val="Data_Entry9"/>
      <sheetName val="Results_Overview10"/>
      <sheetName val="Sheet_for_Aiden_10"/>
      <sheetName val="Data_Entry10"/>
      <sheetName val="Results_Overview11"/>
      <sheetName val="Sheet_for_Aiden_11"/>
      <sheetName val="Data_Entry11"/>
      <sheetName val="Results_Overview13"/>
      <sheetName val="Sheet_for_Aiden_13"/>
      <sheetName val="Data_Entry13"/>
      <sheetName val="Results_Overview15"/>
      <sheetName val="Sheet_for_Aiden_15"/>
      <sheetName val="Data_Entry15"/>
      <sheetName val="Results_Overview16"/>
      <sheetName val="Sheet_for_Aiden_16"/>
      <sheetName val="Data_Entry16"/>
      <sheetName val="#REF"/>
      <sheetName val="forinput"/>
      <sheetName val="Results_Overview17"/>
      <sheetName val="Sheet_for_Aiden_17"/>
      <sheetName val="Data_Entry17"/>
      <sheetName val="MGT - Offpayroll - 2-5"/>
      <sheetName val="MGT payroll - 2-3"/>
      <sheetName val="Employee Offpayroll- 2-4"/>
      <sheetName val="SetUp"/>
      <sheetName val="Bonus"/>
      <sheetName val="Club &amp; Car"/>
      <sheetName val="Loan"/>
      <sheetName val="September"/>
      <sheetName val="Orig"/>
      <sheetName val="Budget, LEE &amp; Commitments"/>
      <sheetName val="Results_Overview18"/>
      <sheetName val="Sheet_for_Aiden_18"/>
      <sheetName val="Data_Entry18"/>
      <sheetName val="Crude &amp; Gas Inputs"/>
      <sheetName val="Results_Overview19"/>
      <sheetName val="Sheet_for_Aiden_19"/>
      <sheetName val="Data_Entry19"/>
      <sheetName val="MGT_-_Offpayroll_-_2-5"/>
      <sheetName val="MGT_payroll_-_2-3"/>
      <sheetName val="Employee_Offpayroll-_2-4"/>
      <sheetName val="Club_&amp;_Car"/>
      <sheetName val="Budget,_LEE_&amp;_Commitments"/>
      <sheetName val="Assumptions"/>
      <sheetName val="Results_Overview20"/>
      <sheetName val="Sheet_for_Aiden_20"/>
      <sheetName val="Data_Entry20"/>
      <sheetName val="MGT_-_Offpayroll_-_2-51"/>
      <sheetName val="MGT_payroll_-_2-31"/>
      <sheetName val="Employee_Offpayroll-_2-41"/>
      <sheetName val="Club_&amp;_Car1"/>
      <sheetName val="Budget,_LEE_&amp;_Commitments1"/>
      <sheetName val="Crude_&amp;_Gas_Inputs"/>
      <sheetName val="Results_Overview21"/>
      <sheetName val="Sheet_for_Aiden_21"/>
      <sheetName val="Data_Entry21"/>
      <sheetName val="MGT_-_Offpayroll_-_2-52"/>
      <sheetName val="MGT_payroll_-_2-32"/>
      <sheetName val="Employee_Offpayroll-_2-42"/>
      <sheetName val="Club_&amp;_Car2"/>
      <sheetName val="Budget,_LEE_&amp;_Commitments2"/>
      <sheetName val="Crude_&amp;_Gas_Inputs1"/>
      <sheetName val="Results_Overview22"/>
      <sheetName val="Sheet_for_Aiden_22"/>
      <sheetName val="Data_Entry22"/>
      <sheetName val="MGT_-_Offpayroll_-_2-53"/>
      <sheetName val="MGT_payroll_-_2-33"/>
      <sheetName val="Employee_Offpayroll-_2-43"/>
      <sheetName val="Club_&amp;_Car3"/>
      <sheetName val="Budget,_LEE_&amp;_Commitments3"/>
      <sheetName val="Crude_&amp;_Gas_Inputs2"/>
      <sheetName val="Results_Overview23"/>
      <sheetName val="Sheet_for_Aiden_23"/>
      <sheetName val="Data_Entry23"/>
      <sheetName val="MGT_-_Offpayroll_-_2-54"/>
      <sheetName val="MGT_payroll_-_2-34"/>
      <sheetName val="Employee_Offpayroll-_2-44"/>
      <sheetName val="Club_&amp;_Car4"/>
      <sheetName val="Budget,_LEE_&amp;_Commitments4"/>
      <sheetName val="Crude_&amp;_Gas_Inputs3"/>
      <sheetName val="Results_Overview24"/>
      <sheetName val="Sheet_for_Aiden_24"/>
      <sheetName val="Data_Entry24"/>
      <sheetName val="MGT_-_Offpayroll_-_2-55"/>
      <sheetName val="MGT_payroll_-_2-35"/>
      <sheetName val="Employee_Offpayroll-_2-45"/>
      <sheetName val="Club_&amp;_Car5"/>
      <sheetName val="Budget,_LEE_&amp;_Commitments5"/>
      <sheetName val="Crude_&amp;_Gas_Inputs4"/>
      <sheetName val="Results_Overview25"/>
      <sheetName val="Sheet_for_Aiden_25"/>
      <sheetName val="Data_Entry25"/>
      <sheetName val="MGT_-_Offpayroll_-_2-56"/>
      <sheetName val="MGT_payroll_-_2-36"/>
      <sheetName val="Employee_Offpayroll-_2-46"/>
      <sheetName val="Club_&amp;_Car6"/>
      <sheetName val="Budget,_LEE_&amp;_Commitments6"/>
      <sheetName val="Crude_&amp;_Gas_Inputs5"/>
      <sheetName val="Results_Overview26"/>
      <sheetName val="Sheet_for_Aiden_26"/>
      <sheetName val="Data_Entry26"/>
      <sheetName val="MGT_-_Offpayroll_-_2-57"/>
      <sheetName val="MGT_payroll_-_2-37"/>
      <sheetName val="Employee_Offpayroll-_2-47"/>
      <sheetName val="Club_&amp;_Car7"/>
      <sheetName val="Budget,_LEE_&amp;_Commitments7"/>
      <sheetName val="Crude_&amp;_Gas_Inputs6"/>
      <sheetName val="Salary Arrears"/>
      <sheetName val="Field Arrears"/>
      <sheetName val="Results_Overview27"/>
      <sheetName val="Sheet_for_Aiden_27"/>
      <sheetName val="Data_Entry27"/>
      <sheetName val="MGT_-_Offpayroll_-_2-58"/>
      <sheetName val="MGT_payroll_-_2-38"/>
      <sheetName val="Employee_Offpayroll-_2-48"/>
      <sheetName val="Club_&amp;_Car8"/>
      <sheetName val="Budget,_LEE_&amp;_Commitments8"/>
      <sheetName val="Crude_&amp;_Gas_Inputs7"/>
      <sheetName val="Results_Overview28"/>
      <sheetName val="Sheet_for_Aiden_28"/>
      <sheetName val="Data_Entry28"/>
      <sheetName val="MGT_-_Offpayroll_-_2-59"/>
      <sheetName val="MGT_payroll_-_2-39"/>
      <sheetName val="Employee_Offpayroll-_2-49"/>
      <sheetName val="Club_&amp;_Car9"/>
      <sheetName val="Budget,_LEE_&amp;_Commitments9"/>
      <sheetName val="Crude_&amp;_Gas_Inputs8"/>
      <sheetName val="Results_Overview29"/>
      <sheetName val="Sheet_for_Aiden_29"/>
      <sheetName val="Data_Entry29"/>
      <sheetName val="MGT_-_Offpayroll_-_2-510"/>
      <sheetName val="MGT_payroll_-_2-310"/>
      <sheetName val="Employee_Offpayroll-_2-410"/>
      <sheetName val="Club_&amp;_Car10"/>
      <sheetName val="Budget,_LEE_&amp;_Commitments10"/>
      <sheetName val="Crude_&amp;_Gas_Inputs9"/>
      <sheetName val="estgl81"/>
      <sheetName val="Economics"/>
      <sheetName val="DTU"/>
      <sheetName val="GLOBAL OUTSTANDING T.BILLS "/>
      <sheetName val="All Securities"/>
      <sheetName val="Market Data Input"/>
      <sheetName val="Results_Overview30"/>
      <sheetName val="Sheet_for_Aiden_30"/>
      <sheetName val="Data_Entry30"/>
      <sheetName val="MGT_-_Offpayroll_-_2-511"/>
      <sheetName val="MGT_payroll_-_2-311"/>
      <sheetName val="Employee_Offpayroll-_2-411"/>
      <sheetName val="Club_&amp;_Car11"/>
      <sheetName val="Budget,_LEE_&amp;_Commitments11"/>
      <sheetName val="Crude_&amp;_Gas_Inputs10"/>
      <sheetName val="Salary_Arrears"/>
      <sheetName val="Field_Arrears"/>
      <sheetName val="Results_Overview32"/>
      <sheetName val="Sheet_for_Aiden_32"/>
      <sheetName val="Data_Entry32"/>
      <sheetName val="MGT_-_Offpayroll_-_2-513"/>
      <sheetName val="MGT_payroll_-_2-313"/>
      <sheetName val="Employee_Offpayroll-_2-413"/>
      <sheetName val="Club_&amp;_Car13"/>
      <sheetName val="Budget,_LEE_&amp;_Commitments13"/>
      <sheetName val="Crude_&amp;_Gas_Inputs12"/>
      <sheetName val="Salary_Arrears2"/>
      <sheetName val="Field_Arrears2"/>
      <sheetName val="Results_Overview31"/>
      <sheetName val="Sheet_for_Aiden_31"/>
      <sheetName val="Data_Entry31"/>
      <sheetName val="MGT_-_Offpayroll_-_2-512"/>
      <sheetName val="MGT_payroll_-_2-312"/>
      <sheetName val="Employee_Offpayroll-_2-412"/>
      <sheetName val="Club_&amp;_Car12"/>
      <sheetName val="Budget,_LEE_&amp;_Commitments12"/>
      <sheetName val="Crude_&amp;_Gas_Inputs11"/>
      <sheetName val="Salary_Arrears1"/>
      <sheetName val="Field_Arrears1"/>
      <sheetName val="Results_Overview33"/>
      <sheetName val="Sheet_for_Aiden_33"/>
      <sheetName val="Data_Entry33"/>
      <sheetName val="MGT_-_Offpayroll_-_2-514"/>
      <sheetName val="MGT_payroll_-_2-314"/>
      <sheetName val="Employee_Offpayroll-_2-414"/>
      <sheetName val="Club_&amp;_Car14"/>
      <sheetName val="Budget,_LEE_&amp;_Commitments14"/>
      <sheetName val="Crude_&amp;_Gas_Inputs13"/>
      <sheetName val="Salary_Arrears3"/>
      <sheetName val="Field_Arrears3"/>
      <sheetName val="Results_Overview34"/>
      <sheetName val="Sheet_for_Aiden_34"/>
      <sheetName val="Data_Entry34"/>
      <sheetName val="MGT_-_Offpayroll_-_2-515"/>
      <sheetName val="MGT_payroll_-_2-315"/>
      <sheetName val="Employee_Offpayroll-_2-415"/>
      <sheetName val="Club_&amp;_Car15"/>
      <sheetName val="Budget,_LEE_&amp;_Commitments15"/>
      <sheetName val="Crude_&amp;_Gas_Inputs14"/>
      <sheetName val="Salary_Arrears4"/>
      <sheetName val="Field_Arrears4"/>
      <sheetName val="Results_Overview35"/>
      <sheetName val="Sheet_for_Aiden_35"/>
      <sheetName val="Data_Entry35"/>
      <sheetName val="MGT_-_Offpayroll_-_2-516"/>
      <sheetName val="MGT_payroll_-_2-316"/>
      <sheetName val="Employee_Offpayroll-_2-416"/>
      <sheetName val="Club_&amp;_Car16"/>
      <sheetName val="Budget,_LEE_&amp;_Commitments16"/>
      <sheetName val="Crude_&amp;_Gas_Inputs15"/>
      <sheetName val="Salary_Arrears5"/>
      <sheetName val="Field_Arrears5"/>
      <sheetName val="Per Plant"/>
      <sheetName val="Convertible Bond"/>
      <sheetName val="OLDFILE"/>
      <sheetName val="NEWFILE"/>
      <sheetName val="Auditors Assoc"/>
      <sheetName val="Liquidity Ratio"/>
      <sheetName val="Results_Overview36"/>
      <sheetName val="Sheet_for_Aiden_36"/>
      <sheetName val="Data_Entry36"/>
      <sheetName val="MGT_-_Offpayroll_-_2-517"/>
      <sheetName val="MGT_payroll_-_2-317"/>
      <sheetName val="Employee_Offpayroll-_2-417"/>
      <sheetName val="Club_&amp;_Car17"/>
      <sheetName val="Budget,_LEE_&amp;_Commitments17"/>
      <sheetName val="Crude_&amp;_Gas_Inputs16"/>
      <sheetName val="Salary_Arrears6"/>
      <sheetName val="Field_Arrears6"/>
      <sheetName val="Results_Overview37"/>
      <sheetName val="Sheet_for_Aiden_37"/>
      <sheetName val="Data_Entry37"/>
      <sheetName val="MGT_-_Offpayroll_-_2-518"/>
      <sheetName val="MGT_payroll_-_2-318"/>
      <sheetName val="Employee_Offpayroll-_2-418"/>
      <sheetName val="Club_&amp;_Car18"/>
      <sheetName val="Budget,_LEE_&amp;_Commitments18"/>
      <sheetName val="Crude_&amp;_Gas_Inputs17"/>
      <sheetName val="Salary_Arrears7"/>
      <sheetName val="Field_Arrears7"/>
      <sheetName val="profile 99"/>
      <sheetName val="Med-Compjune 08"/>
      <sheetName val="PAC"/>
      <sheetName val="Control"/>
      <sheetName val="Input"/>
      <sheetName val="Contract_Details"/>
      <sheetName val="BASE DATA"/>
      <sheetName val="Leadway jv"/>
    </sheetNames>
    <sheetDataSet>
      <sheetData sheetId="0" refreshError="1">
        <row r="14">
          <cell r="E14">
            <v>550</v>
          </cell>
          <cell r="F14">
            <v>550</v>
          </cell>
          <cell r="G14">
            <v>550</v>
          </cell>
          <cell r="H14">
            <v>550</v>
          </cell>
          <cell r="I14">
            <v>550</v>
          </cell>
          <cell r="J14">
            <v>550</v>
          </cell>
          <cell r="K14">
            <v>550</v>
          </cell>
          <cell r="L14">
            <v>550</v>
          </cell>
          <cell r="M14">
            <v>550</v>
          </cell>
          <cell r="N14">
            <v>550</v>
          </cell>
          <cell r="O14">
            <v>550</v>
          </cell>
          <cell r="P14">
            <v>550</v>
          </cell>
          <cell r="Q14">
            <v>550</v>
          </cell>
          <cell r="R14">
            <v>550</v>
          </cell>
          <cell r="S14">
            <v>550</v>
          </cell>
          <cell r="T14">
            <v>550</v>
          </cell>
          <cell r="U14">
            <v>550</v>
          </cell>
          <cell r="V14">
            <v>0</v>
          </cell>
          <cell r="W14">
            <v>0</v>
          </cell>
          <cell r="X14">
            <v>0</v>
          </cell>
          <cell r="Y14">
            <v>0</v>
          </cell>
          <cell r="Z14">
            <v>0</v>
          </cell>
          <cell r="AA14">
            <v>0</v>
          </cell>
          <cell r="AB14">
            <v>0</v>
          </cell>
          <cell r="AC14">
            <v>0</v>
          </cell>
          <cell r="AD14">
            <v>0</v>
          </cell>
          <cell r="AE14">
            <v>0</v>
          </cell>
          <cell r="AF14">
            <v>0</v>
          </cell>
          <cell r="AG14">
            <v>0</v>
          </cell>
          <cell r="AH14">
            <v>0</v>
          </cell>
          <cell r="AI14">
            <v>0</v>
          </cell>
          <cell r="AJ14">
            <v>0</v>
          </cell>
          <cell r="AK14">
            <v>0</v>
          </cell>
          <cell r="AL14">
            <v>0</v>
          </cell>
          <cell r="AM14">
            <v>0</v>
          </cell>
          <cell r="AN14">
            <v>0</v>
          </cell>
          <cell r="AO14">
            <v>0</v>
          </cell>
          <cell r="AP14">
            <v>0</v>
          </cell>
          <cell r="AQ14">
            <v>0</v>
          </cell>
          <cell r="AR14">
            <v>0</v>
          </cell>
          <cell r="AS14">
            <v>0</v>
          </cell>
          <cell r="AT14">
            <v>0</v>
          </cell>
          <cell r="AU14">
            <v>0</v>
          </cell>
          <cell r="AV14">
            <v>0</v>
          </cell>
          <cell r="AW14">
            <v>0</v>
          </cell>
          <cell r="AX14">
            <v>0</v>
          </cell>
          <cell r="AY14">
            <v>0</v>
          </cell>
          <cell r="AZ14">
            <v>0</v>
          </cell>
        </row>
        <row r="50">
          <cell r="E50">
            <v>1000</v>
          </cell>
        </row>
        <row r="55">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cell r="AE55">
            <v>0</v>
          </cell>
          <cell r="AF55">
            <v>0</v>
          </cell>
          <cell r="AG55">
            <v>0</v>
          </cell>
          <cell r="AH55">
            <v>0</v>
          </cell>
          <cell r="AI55">
            <v>0</v>
          </cell>
          <cell r="AJ55">
            <v>0</v>
          </cell>
          <cell r="AK55">
            <v>0</v>
          </cell>
          <cell r="AL55">
            <v>0</v>
          </cell>
          <cell r="AM55">
            <v>0</v>
          </cell>
          <cell r="AN55">
            <v>0</v>
          </cell>
          <cell r="AO55">
            <v>0</v>
          </cell>
          <cell r="AP55">
            <v>0</v>
          </cell>
          <cell r="AQ55">
            <v>0</v>
          </cell>
          <cell r="AR55">
            <v>0</v>
          </cell>
          <cell r="AS55">
            <v>0</v>
          </cell>
          <cell r="AT55">
            <v>0</v>
          </cell>
          <cell r="AU55">
            <v>0</v>
          </cell>
          <cell r="AV55">
            <v>0</v>
          </cell>
          <cell r="AW55">
            <v>0</v>
          </cell>
          <cell r="AX55">
            <v>0</v>
          </cell>
          <cell r="AY55">
            <v>0</v>
          </cell>
          <cell r="AZ55">
            <v>0</v>
          </cell>
        </row>
        <row r="62">
          <cell r="D62">
            <v>0</v>
          </cell>
          <cell r="E62">
            <v>224.4</v>
          </cell>
          <cell r="F62">
            <v>228.88800000000001</v>
          </cell>
          <cell r="G62">
            <v>233.46575999999999</v>
          </cell>
          <cell r="H62">
            <v>238.13507519999999</v>
          </cell>
          <cell r="I62">
            <v>242.89777670399999</v>
          </cell>
          <cell r="J62">
            <v>247.75573223808001</v>
          </cell>
          <cell r="K62">
            <v>252.71084688284162</v>
          </cell>
          <cell r="L62">
            <v>257.76506382049848</v>
          </cell>
          <cell r="M62">
            <v>262.92036509690843</v>
          </cell>
          <cell r="N62">
            <v>268.1787723988466</v>
          </cell>
          <cell r="O62">
            <v>273.54234784682353</v>
          </cell>
          <cell r="P62">
            <v>279.01319480376003</v>
          </cell>
          <cell r="Q62">
            <v>284.5934586998352</v>
          </cell>
          <cell r="R62">
            <v>290.28532787383193</v>
          </cell>
          <cell r="S62">
            <v>296.09103443130857</v>
          </cell>
          <cell r="T62">
            <v>302.01285511993473</v>
          </cell>
          <cell r="U62">
            <v>0</v>
          </cell>
          <cell r="V62">
            <v>0</v>
          </cell>
          <cell r="W62">
            <v>0</v>
          </cell>
          <cell r="X62">
            <v>0</v>
          </cell>
          <cell r="Y62">
            <v>0</v>
          </cell>
          <cell r="Z62">
            <v>0</v>
          </cell>
          <cell r="AA62">
            <v>0</v>
          </cell>
          <cell r="AB62">
            <v>0</v>
          </cell>
          <cell r="AC62">
            <v>0</v>
          </cell>
          <cell r="AD62">
            <v>0</v>
          </cell>
          <cell r="AE62">
            <v>0</v>
          </cell>
          <cell r="AF62">
            <v>0</v>
          </cell>
          <cell r="AG62">
            <v>0</v>
          </cell>
          <cell r="AH62">
            <v>0</v>
          </cell>
          <cell r="AI62">
            <v>0</v>
          </cell>
          <cell r="AJ62">
            <v>0</v>
          </cell>
          <cell r="AK62">
            <v>0</v>
          </cell>
          <cell r="AL62">
            <v>0</v>
          </cell>
          <cell r="AM62">
            <v>0</v>
          </cell>
          <cell r="AN62">
            <v>0</v>
          </cell>
          <cell r="AO62">
            <v>0</v>
          </cell>
          <cell r="AP62">
            <v>0</v>
          </cell>
          <cell r="AQ62">
            <v>0</v>
          </cell>
          <cell r="AR62">
            <v>0</v>
          </cell>
          <cell r="AS62">
            <v>0</v>
          </cell>
          <cell r="AT62">
            <v>0</v>
          </cell>
          <cell r="AU62">
            <v>0</v>
          </cell>
          <cell r="AV62">
            <v>0</v>
          </cell>
          <cell r="AW62">
            <v>0</v>
          </cell>
          <cell r="AX62">
            <v>0</v>
          </cell>
          <cell r="AY62">
            <v>0</v>
          </cell>
          <cell r="AZ62">
            <v>0</v>
          </cell>
        </row>
        <row r="65">
          <cell r="D65">
            <v>0</v>
          </cell>
          <cell r="E65">
            <v>255</v>
          </cell>
          <cell r="F65">
            <v>260.10000000000002</v>
          </cell>
          <cell r="G65">
            <v>265.30199999999996</v>
          </cell>
          <cell r="H65">
            <v>270.60804000000002</v>
          </cell>
          <cell r="I65">
            <v>276.0202008</v>
          </cell>
          <cell r="J65">
            <v>281.54060481600004</v>
          </cell>
          <cell r="K65">
            <v>287.17141691232001</v>
          </cell>
          <cell r="L65">
            <v>292.91484525056643</v>
          </cell>
          <cell r="M65">
            <v>298.77314215557777</v>
          </cell>
          <cell r="N65">
            <v>304.74860499868936</v>
          </cell>
          <cell r="O65">
            <v>310.8435770986631</v>
          </cell>
          <cell r="P65">
            <v>317.06044864063637</v>
          </cell>
          <cell r="Q65">
            <v>323.40165761344906</v>
          </cell>
          <cell r="R65">
            <v>329.86969076571808</v>
          </cell>
          <cell r="S65">
            <v>336.46708458103245</v>
          </cell>
          <cell r="T65">
            <v>343.19642627265313</v>
          </cell>
          <cell r="U65">
            <v>350.06035479810623</v>
          </cell>
          <cell r="V65">
            <v>0</v>
          </cell>
          <cell r="W65">
            <v>0</v>
          </cell>
          <cell r="X65">
            <v>0</v>
          </cell>
          <cell r="Y65">
            <v>0</v>
          </cell>
          <cell r="Z65">
            <v>0</v>
          </cell>
          <cell r="AA65">
            <v>0</v>
          </cell>
          <cell r="AB65">
            <v>0</v>
          </cell>
          <cell r="AC65">
            <v>0</v>
          </cell>
          <cell r="AD65">
            <v>0</v>
          </cell>
          <cell r="AE65">
            <v>0</v>
          </cell>
          <cell r="AF65">
            <v>0</v>
          </cell>
          <cell r="AG65">
            <v>0</v>
          </cell>
          <cell r="AH65">
            <v>0</v>
          </cell>
          <cell r="AI65">
            <v>0</v>
          </cell>
          <cell r="AJ65">
            <v>0</v>
          </cell>
          <cell r="AK65">
            <v>0</v>
          </cell>
          <cell r="AL65">
            <v>0</v>
          </cell>
          <cell r="AM65">
            <v>0</v>
          </cell>
          <cell r="AN65">
            <v>0</v>
          </cell>
          <cell r="AO65">
            <v>0</v>
          </cell>
          <cell r="AP65">
            <v>0</v>
          </cell>
          <cell r="AQ65">
            <v>0</v>
          </cell>
          <cell r="AR65">
            <v>0</v>
          </cell>
          <cell r="AS65">
            <v>0</v>
          </cell>
          <cell r="AT65">
            <v>0</v>
          </cell>
          <cell r="AU65">
            <v>0</v>
          </cell>
          <cell r="AV65">
            <v>0</v>
          </cell>
          <cell r="AW65">
            <v>0</v>
          </cell>
          <cell r="AX65">
            <v>0</v>
          </cell>
          <cell r="AY65">
            <v>0</v>
          </cell>
          <cell r="AZ65">
            <v>0</v>
          </cell>
        </row>
        <row r="66">
          <cell r="D66">
            <v>0</v>
          </cell>
          <cell r="E66">
            <v>0</v>
          </cell>
          <cell r="F66">
            <v>0</v>
          </cell>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cell r="AT66">
            <v>0</v>
          </cell>
          <cell r="AU66">
            <v>0</v>
          </cell>
          <cell r="AV66">
            <v>0</v>
          </cell>
          <cell r="AW66">
            <v>0</v>
          </cell>
          <cell r="AX66">
            <v>0</v>
          </cell>
          <cell r="AY66">
            <v>0</v>
          </cell>
          <cell r="AZ66">
            <v>0</v>
          </cell>
        </row>
        <row r="74">
          <cell r="D74">
            <v>14</v>
          </cell>
          <cell r="E74">
            <v>14</v>
          </cell>
          <cell r="F74">
            <v>14</v>
          </cell>
          <cell r="G74">
            <v>14</v>
          </cell>
          <cell r="H74">
            <v>14</v>
          </cell>
          <cell r="I74">
            <v>14</v>
          </cell>
          <cell r="J74">
            <v>14</v>
          </cell>
          <cell r="K74">
            <v>14</v>
          </cell>
          <cell r="L74">
            <v>14</v>
          </cell>
          <cell r="M74">
            <v>14</v>
          </cell>
          <cell r="N74">
            <v>14</v>
          </cell>
          <cell r="O74">
            <v>14</v>
          </cell>
          <cell r="P74">
            <v>14</v>
          </cell>
          <cell r="Q74">
            <v>14</v>
          </cell>
          <cell r="R74">
            <v>14</v>
          </cell>
          <cell r="S74">
            <v>14</v>
          </cell>
          <cell r="T74">
            <v>14</v>
          </cell>
          <cell r="U74">
            <v>14</v>
          </cell>
          <cell r="V74">
            <v>14</v>
          </cell>
          <cell r="W74">
            <v>14</v>
          </cell>
          <cell r="X74">
            <v>14</v>
          </cell>
          <cell r="Y74">
            <v>14</v>
          </cell>
          <cell r="Z74">
            <v>14</v>
          </cell>
          <cell r="AA74">
            <v>14</v>
          </cell>
          <cell r="AB74">
            <v>14</v>
          </cell>
          <cell r="AC74">
            <v>14</v>
          </cell>
          <cell r="AD74">
            <v>14</v>
          </cell>
          <cell r="AE74">
            <v>14</v>
          </cell>
          <cell r="AF74">
            <v>14</v>
          </cell>
          <cell r="AG74">
            <v>14</v>
          </cell>
          <cell r="AH74">
            <v>14</v>
          </cell>
          <cell r="AI74">
            <v>14</v>
          </cell>
          <cell r="AJ74">
            <v>14</v>
          </cell>
          <cell r="AK74">
            <v>14</v>
          </cell>
          <cell r="AL74">
            <v>14</v>
          </cell>
          <cell r="AM74">
            <v>14</v>
          </cell>
          <cell r="AN74">
            <v>14</v>
          </cell>
          <cell r="AO74">
            <v>14</v>
          </cell>
          <cell r="AP74">
            <v>14</v>
          </cell>
          <cell r="AQ74">
            <v>14</v>
          </cell>
          <cell r="AR74">
            <v>14</v>
          </cell>
          <cell r="AS74">
            <v>14</v>
          </cell>
          <cell r="AT74">
            <v>14</v>
          </cell>
          <cell r="AU74">
            <v>14</v>
          </cell>
          <cell r="AV74">
            <v>14</v>
          </cell>
          <cell r="AW74">
            <v>14</v>
          </cell>
          <cell r="AX74">
            <v>14</v>
          </cell>
          <cell r="AY74">
            <v>14</v>
          </cell>
          <cell r="AZ74">
            <v>14</v>
          </cell>
        </row>
        <row r="80">
          <cell r="D80">
            <v>1</v>
          </cell>
          <cell r="E80">
            <v>0.98039215686274506</v>
          </cell>
          <cell r="F80">
            <v>0.96116878123798544</v>
          </cell>
          <cell r="G80">
            <v>0.94232233454704462</v>
          </cell>
          <cell r="H80">
            <v>0.9238454260265142</v>
          </cell>
          <cell r="I80">
            <v>0.90573080982991594</v>
          </cell>
          <cell r="J80">
            <v>0.88797138218619198</v>
          </cell>
          <cell r="K80">
            <v>0.87056017861391377</v>
          </cell>
          <cell r="L80">
            <v>0.8534903711901114</v>
          </cell>
          <cell r="M80">
            <v>0.83675526587265825</v>
          </cell>
          <cell r="N80">
            <v>0.82034829987515512</v>
          </cell>
          <cell r="O80">
            <v>0.80426303909328933</v>
          </cell>
          <cell r="P80">
            <v>0.78849317558165621</v>
          </cell>
          <cell r="Q80">
            <v>0.77303252508005516</v>
          </cell>
          <cell r="R80">
            <v>0.75787502458828937</v>
          </cell>
          <cell r="S80">
            <v>0.74301472998851892</v>
          </cell>
          <cell r="T80">
            <v>0.72844581371423422</v>
          </cell>
          <cell r="U80">
            <v>0.71416256246493548</v>
          </cell>
          <cell r="V80">
            <v>0.70015937496562297</v>
          </cell>
          <cell r="W80">
            <v>0.68643075977021861</v>
          </cell>
          <cell r="X80">
            <v>0.67297133310805746</v>
          </cell>
          <cell r="Y80">
            <v>0.65977581677260533</v>
          </cell>
          <cell r="Z80">
            <v>0.64683903605157378</v>
          </cell>
          <cell r="AA80">
            <v>0.63415591769762136</v>
          </cell>
          <cell r="AB80">
            <v>0.62172148793884452</v>
          </cell>
          <cell r="AC80">
            <v>0.60953087052827892</v>
          </cell>
          <cell r="AD80">
            <v>0.59757928483164602</v>
          </cell>
          <cell r="AE80">
            <v>0.58586204395259411</v>
          </cell>
          <cell r="AF80">
            <v>0.57437455289470007</v>
          </cell>
          <cell r="AG80">
            <v>0.56311230675950985</v>
          </cell>
          <cell r="AH80">
            <v>0.55207088897991163</v>
          </cell>
          <cell r="AI80">
            <v>0.54124596958814863</v>
          </cell>
          <cell r="AJ80">
            <v>0.5306333035177927</v>
          </cell>
          <cell r="AK80">
            <v>0.52022872893901251</v>
          </cell>
          <cell r="AL80">
            <v>0.51002816562648279</v>
          </cell>
          <cell r="AM80">
            <v>0.50002761335929691</v>
          </cell>
          <cell r="AN80">
            <v>0.49022315035225189</v>
          </cell>
          <cell r="AO80">
            <v>0.48061093171789393</v>
          </cell>
          <cell r="AP80">
            <v>0.4711871879587195</v>
          </cell>
          <cell r="AQ80">
            <v>0.46194822348894071</v>
          </cell>
          <cell r="AR80">
            <v>0.45289041518523598</v>
          </cell>
          <cell r="AS80">
            <v>0.44401021096591764</v>
          </cell>
          <cell r="AT80">
            <v>0.43530412839795851</v>
          </cell>
          <cell r="AU80">
            <v>0.4267687533313318</v>
          </cell>
          <cell r="AV80">
            <v>0.41840073856012927</v>
          </cell>
          <cell r="AW80">
            <v>0.41019680250993062</v>
          </cell>
          <cell r="AX80">
            <v>0.40215372795091237</v>
          </cell>
          <cell r="AY80">
            <v>0.39426836073618859</v>
          </cell>
          <cell r="AZ80">
            <v>0.38653760856489083</v>
          </cell>
        </row>
        <row r="100">
          <cell r="D100">
            <v>0.28000000000000003</v>
          </cell>
        </row>
        <row r="148">
          <cell r="D148">
            <v>0</v>
          </cell>
          <cell r="E148">
            <v>150</v>
          </cell>
          <cell r="F148">
            <v>150</v>
          </cell>
          <cell r="G148">
            <v>150</v>
          </cell>
          <cell r="H148">
            <v>150</v>
          </cell>
          <cell r="I148">
            <v>150</v>
          </cell>
          <cell r="J148">
            <v>150</v>
          </cell>
          <cell r="K148">
            <v>100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0</v>
          </cell>
          <cell r="AA148">
            <v>0</v>
          </cell>
          <cell r="AB148">
            <v>0</v>
          </cell>
          <cell r="AC148">
            <v>0</v>
          </cell>
          <cell r="AD148">
            <v>0</v>
          </cell>
          <cell r="AE148">
            <v>0</v>
          </cell>
          <cell r="AF148">
            <v>0</v>
          </cell>
          <cell r="AG148">
            <v>0</v>
          </cell>
          <cell r="AH148">
            <v>0</v>
          </cell>
          <cell r="AI148">
            <v>0</v>
          </cell>
          <cell r="AJ148">
            <v>0</v>
          </cell>
          <cell r="AK148">
            <v>0</v>
          </cell>
          <cell r="AL148">
            <v>0</v>
          </cell>
          <cell r="AM148">
            <v>0</v>
          </cell>
          <cell r="AN148">
            <v>0</v>
          </cell>
          <cell r="AO148">
            <v>0</v>
          </cell>
          <cell r="AP148">
            <v>0</v>
          </cell>
          <cell r="AQ148">
            <v>0</v>
          </cell>
          <cell r="AR148">
            <v>0</v>
          </cell>
          <cell r="AS148">
            <v>0</v>
          </cell>
          <cell r="AT148">
            <v>0</v>
          </cell>
          <cell r="AU148">
            <v>0</v>
          </cell>
          <cell r="AV148">
            <v>0</v>
          </cell>
          <cell r="AW148">
            <v>0</v>
          </cell>
          <cell r="AX148">
            <v>0</v>
          </cell>
          <cell r="AY148">
            <v>0</v>
          </cell>
          <cell r="AZ148">
            <v>0</v>
          </cell>
        </row>
        <row r="149">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cell r="AF149">
            <v>0</v>
          </cell>
          <cell r="AG149">
            <v>0</v>
          </cell>
          <cell r="AH149">
            <v>0</v>
          </cell>
          <cell r="AI149">
            <v>0</v>
          </cell>
          <cell r="AJ149">
            <v>0</v>
          </cell>
          <cell r="AK149">
            <v>0</v>
          </cell>
          <cell r="AL149">
            <v>0</v>
          </cell>
          <cell r="AM149">
            <v>0</v>
          </cell>
          <cell r="AN149">
            <v>0</v>
          </cell>
          <cell r="AO149">
            <v>0</v>
          </cell>
          <cell r="AP149">
            <v>0</v>
          </cell>
          <cell r="AQ149">
            <v>0</v>
          </cell>
          <cell r="AR149">
            <v>0</v>
          </cell>
          <cell r="AS149">
            <v>0</v>
          </cell>
          <cell r="AT149">
            <v>0</v>
          </cell>
          <cell r="AU149">
            <v>0</v>
          </cell>
          <cell r="AV149">
            <v>0</v>
          </cell>
          <cell r="AW149">
            <v>0</v>
          </cell>
          <cell r="AX149">
            <v>0</v>
          </cell>
          <cell r="AY149">
            <v>0</v>
          </cell>
          <cell r="AZ149">
            <v>0</v>
          </cell>
        </row>
        <row r="150">
          <cell r="D150">
            <v>0</v>
          </cell>
          <cell r="E150">
            <v>33.659999847412109</v>
          </cell>
          <cell r="F150">
            <v>67.993202209472656</v>
          </cell>
          <cell r="G150">
            <v>103.01306915283203</v>
          </cell>
          <cell r="H150">
            <v>138.73333740234375</v>
          </cell>
          <cell r="I150">
            <v>175.16799926757813</v>
          </cell>
          <cell r="J150">
            <v>212.33135986328125</v>
          </cell>
          <cell r="K150">
            <v>239.01799011230469</v>
          </cell>
          <cell r="L150">
            <v>243.79833984375</v>
          </cell>
          <cell r="M150">
            <v>248.67431640625</v>
          </cell>
          <cell r="N150">
            <v>253.64779663085938</v>
          </cell>
          <cell r="O150">
            <v>258.72076416015625</v>
          </cell>
          <cell r="P150">
            <v>263.89517211914063</v>
          </cell>
          <cell r="Q150">
            <v>269.17306518554688</v>
          </cell>
          <cell r="R150">
            <v>274.55654907226563</v>
          </cell>
          <cell r="S150">
            <v>280.04766845703125</v>
          </cell>
          <cell r="T150">
            <v>285.64862060546875</v>
          </cell>
          <cell r="U150">
            <v>834.576171875</v>
          </cell>
          <cell r="V150">
            <v>0</v>
          </cell>
          <cell r="W150">
            <v>0</v>
          </cell>
          <cell r="X150">
            <v>0</v>
          </cell>
          <cell r="Y150">
            <v>0</v>
          </cell>
          <cell r="Z150">
            <v>0</v>
          </cell>
          <cell r="AA150">
            <v>0</v>
          </cell>
          <cell r="AB150">
            <v>0</v>
          </cell>
          <cell r="AC150">
            <v>0</v>
          </cell>
          <cell r="AD150">
            <v>0</v>
          </cell>
          <cell r="AE150">
            <v>0</v>
          </cell>
          <cell r="AF150">
            <v>0</v>
          </cell>
          <cell r="AG150">
            <v>0</v>
          </cell>
          <cell r="AH150">
            <v>0</v>
          </cell>
          <cell r="AI150">
            <v>0</v>
          </cell>
          <cell r="AJ150">
            <v>0</v>
          </cell>
          <cell r="AK150">
            <v>0</v>
          </cell>
          <cell r="AL150">
            <v>0</v>
          </cell>
          <cell r="AM150">
            <v>0</v>
          </cell>
          <cell r="AN150">
            <v>0</v>
          </cell>
          <cell r="AO150">
            <v>0</v>
          </cell>
          <cell r="AP150">
            <v>0</v>
          </cell>
          <cell r="AQ150">
            <v>0</v>
          </cell>
          <cell r="AR150">
            <v>0</v>
          </cell>
          <cell r="AS150">
            <v>0</v>
          </cell>
          <cell r="AT150">
            <v>0</v>
          </cell>
          <cell r="AU150">
            <v>0</v>
          </cell>
          <cell r="AV150">
            <v>0</v>
          </cell>
          <cell r="AW150">
            <v>0</v>
          </cell>
          <cell r="AX150">
            <v>0</v>
          </cell>
          <cell r="AY150">
            <v>0</v>
          </cell>
          <cell r="AZ150">
            <v>0</v>
          </cell>
        </row>
        <row r="159">
          <cell r="D159">
            <v>0</v>
          </cell>
          <cell r="E159">
            <v>200.75</v>
          </cell>
          <cell r="F159">
            <v>200.75</v>
          </cell>
          <cell r="G159">
            <v>200.75</v>
          </cell>
          <cell r="H159">
            <v>200.75</v>
          </cell>
          <cell r="I159">
            <v>200.75</v>
          </cell>
          <cell r="J159">
            <v>200.75</v>
          </cell>
          <cell r="K159">
            <v>200.75</v>
          </cell>
          <cell r="L159">
            <v>200.75</v>
          </cell>
          <cell r="M159">
            <v>200.75</v>
          </cell>
          <cell r="N159">
            <v>200.75</v>
          </cell>
          <cell r="O159">
            <v>200.75</v>
          </cell>
          <cell r="P159">
            <v>200.75</v>
          </cell>
          <cell r="Q159">
            <v>200.75</v>
          </cell>
          <cell r="R159">
            <v>200.75</v>
          </cell>
          <cell r="S159">
            <v>200.75</v>
          </cell>
          <cell r="T159">
            <v>200.75</v>
          </cell>
          <cell r="U159">
            <v>200.75</v>
          </cell>
          <cell r="V159">
            <v>0</v>
          </cell>
          <cell r="W159">
            <v>0</v>
          </cell>
          <cell r="X159">
            <v>0</v>
          </cell>
          <cell r="Y159">
            <v>0</v>
          </cell>
          <cell r="Z159">
            <v>0</v>
          </cell>
          <cell r="AA159">
            <v>0</v>
          </cell>
          <cell r="AB159">
            <v>0</v>
          </cell>
          <cell r="AC159">
            <v>0</v>
          </cell>
          <cell r="AD159">
            <v>0</v>
          </cell>
          <cell r="AE159">
            <v>0</v>
          </cell>
          <cell r="AF159">
            <v>0</v>
          </cell>
          <cell r="AG159">
            <v>0</v>
          </cell>
          <cell r="AH159">
            <v>0</v>
          </cell>
          <cell r="AI159">
            <v>0</v>
          </cell>
          <cell r="AJ159">
            <v>0</v>
          </cell>
          <cell r="AK159">
            <v>0</v>
          </cell>
          <cell r="AL159">
            <v>0</v>
          </cell>
          <cell r="AM159">
            <v>0</v>
          </cell>
          <cell r="AN159">
            <v>0</v>
          </cell>
          <cell r="AO159">
            <v>0</v>
          </cell>
          <cell r="AP159">
            <v>0</v>
          </cell>
          <cell r="AQ159">
            <v>0</v>
          </cell>
          <cell r="AR159">
            <v>0</v>
          </cell>
          <cell r="AS159">
            <v>0</v>
          </cell>
          <cell r="AT159">
            <v>0</v>
          </cell>
          <cell r="AU159">
            <v>0</v>
          </cell>
          <cell r="AV159">
            <v>0</v>
          </cell>
          <cell r="AW159">
            <v>0</v>
          </cell>
          <cell r="AX159">
            <v>0</v>
          </cell>
          <cell r="AY159">
            <v>0</v>
          </cell>
          <cell r="AZ159">
            <v>0</v>
          </cell>
        </row>
        <row r="175">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v>0</v>
          </cell>
          <cell r="AG175">
            <v>0</v>
          </cell>
          <cell r="AH175">
            <v>0</v>
          </cell>
          <cell r="AI175">
            <v>0</v>
          </cell>
          <cell r="AJ175">
            <v>0</v>
          </cell>
          <cell r="AK175">
            <v>0</v>
          </cell>
          <cell r="AL175">
            <v>0</v>
          </cell>
          <cell r="AM175">
            <v>0</v>
          </cell>
          <cell r="AN175">
            <v>0</v>
          </cell>
          <cell r="AO175">
            <v>0</v>
          </cell>
          <cell r="AP175">
            <v>0</v>
          </cell>
          <cell r="AQ175">
            <v>0</v>
          </cell>
          <cell r="AR175">
            <v>0</v>
          </cell>
          <cell r="AS175">
            <v>0</v>
          </cell>
          <cell r="AT175">
            <v>0</v>
          </cell>
          <cell r="AU175">
            <v>0</v>
          </cell>
          <cell r="AV175">
            <v>0</v>
          </cell>
          <cell r="AW175">
            <v>0</v>
          </cell>
          <cell r="AX175">
            <v>0</v>
          </cell>
          <cell r="AY175">
            <v>0</v>
          </cell>
          <cell r="AZ175">
            <v>0</v>
          </cell>
        </row>
        <row r="204">
          <cell r="D204">
            <v>0</v>
          </cell>
          <cell r="E204">
            <v>1000</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v>0</v>
          </cell>
          <cell r="AG204">
            <v>0</v>
          </cell>
          <cell r="AH204">
            <v>0</v>
          </cell>
          <cell r="AI204">
            <v>0</v>
          </cell>
          <cell r="AJ204">
            <v>0</v>
          </cell>
          <cell r="AK204">
            <v>0</v>
          </cell>
          <cell r="AL204">
            <v>0</v>
          </cell>
          <cell r="AM204">
            <v>0</v>
          </cell>
          <cell r="AN204">
            <v>0</v>
          </cell>
          <cell r="AO204">
            <v>0</v>
          </cell>
          <cell r="AP204">
            <v>0</v>
          </cell>
          <cell r="AQ204">
            <v>0</v>
          </cell>
          <cell r="AR204">
            <v>0</v>
          </cell>
          <cell r="AS204">
            <v>0</v>
          </cell>
          <cell r="AT204">
            <v>0</v>
          </cell>
          <cell r="AU204">
            <v>0</v>
          </cell>
          <cell r="AV204">
            <v>0</v>
          </cell>
          <cell r="AW204">
            <v>0</v>
          </cell>
          <cell r="AX204">
            <v>0</v>
          </cell>
          <cell r="AY204">
            <v>0</v>
          </cell>
          <cell r="AZ204">
            <v>0</v>
          </cell>
        </row>
        <row r="205">
          <cell r="D205">
            <v>0</v>
          </cell>
          <cell r="E205">
            <v>62.832000000000008</v>
          </cell>
          <cell r="F205">
            <v>64.088640000000012</v>
          </cell>
          <cell r="G205">
            <v>65.370412799999997</v>
          </cell>
          <cell r="H205">
            <v>66.677821055999999</v>
          </cell>
          <cell r="I205">
            <v>68.011377477120007</v>
          </cell>
          <cell r="J205">
            <v>69.371605026662408</v>
          </cell>
          <cell r="K205">
            <v>70.759037127195654</v>
          </cell>
          <cell r="L205">
            <v>72.174217869739579</v>
          </cell>
          <cell r="M205">
            <v>73.617702227134373</v>
          </cell>
          <cell r="N205">
            <v>75.090056271677057</v>
          </cell>
          <cell r="O205">
            <v>76.591857397110601</v>
          </cell>
          <cell r="P205">
            <v>78.123694545052814</v>
          </cell>
          <cell r="Q205">
            <v>79.68616843595386</v>
          </cell>
          <cell r="R205">
            <v>81.279891804672943</v>
          </cell>
          <cell r="S205">
            <v>82.905489640766405</v>
          </cell>
          <cell r="T205">
            <v>84.563599433581729</v>
          </cell>
          <cell r="U205">
            <v>0</v>
          </cell>
          <cell r="V205">
            <v>0</v>
          </cell>
          <cell r="W205">
            <v>0</v>
          </cell>
          <cell r="X205">
            <v>0</v>
          </cell>
          <cell r="Y205">
            <v>0</v>
          </cell>
          <cell r="Z205">
            <v>0</v>
          </cell>
          <cell r="AA205">
            <v>0</v>
          </cell>
          <cell r="AB205">
            <v>0</v>
          </cell>
          <cell r="AC205">
            <v>0</v>
          </cell>
          <cell r="AD205">
            <v>0</v>
          </cell>
          <cell r="AE205">
            <v>0</v>
          </cell>
          <cell r="AF205">
            <v>0</v>
          </cell>
          <cell r="AG205">
            <v>0</v>
          </cell>
          <cell r="AH205">
            <v>0</v>
          </cell>
          <cell r="AI205">
            <v>0</v>
          </cell>
          <cell r="AJ205">
            <v>0</v>
          </cell>
          <cell r="AK205">
            <v>0</v>
          </cell>
          <cell r="AL205">
            <v>0</v>
          </cell>
          <cell r="AM205">
            <v>0</v>
          </cell>
          <cell r="AN205">
            <v>0</v>
          </cell>
          <cell r="AO205">
            <v>0</v>
          </cell>
          <cell r="AP205">
            <v>0</v>
          </cell>
          <cell r="AQ205">
            <v>0</v>
          </cell>
          <cell r="AR205">
            <v>0</v>
          </cell>
          <cell r="AS205">
            <v>0</v>
          </cell>
          <cell r="AT205">
            <v>0</v>
          </cell>
          <cell r="AU205">
            <v>0</v>
          </cell>
          <cell r="AV205">
            <v>0</v>
          </cell>
          <cell r="AW205">
            <v>0</v>
          </cell>
          <cell r="AX205">
            <v>0</v>
          </cell>
          <cell r="AY205">
            <v>0</v>
          </cell>
          <cell r="AZ205">
            <v>0</v>
          </cell>
        </row>
        <row r="206">
          <cell r="D206">
            <v>0</v>
          </cell>
          <cell r="E206">
            <v>0</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v>0</v>
          </cell>
          <cell r="AG206">
            <v>0</v>
          </cell>
          <cell r="AH206">
            <v>0</v>
          </cell>
          <cell r="AI206">
            <v>0</v>
          </cell>
          <cell r="AJ206">
            <v>0</v>
          </cell>
          <cell r="AK206">
            <v>0</v>
          </cell>
          <cell r="AL206">
            <v>0</v>
          </cell>
          <cell r="AM206">
            <v>0</v>
          </cell>
          <cell r="AN206">
            <v>0</v>
          </cell>
          <cell r="AO206">
            <v>0</v>
          </cell>
          <cell r="AP206">
            <v>0</v>
          </cell>
          <cell r="AQ206">
            <v>0</v>
          </cell>
          <cell r="AR206">
            <v>0</v>
          </cell>
          <cell r="AS206">
            <v>0</v>
          </cell>
          <cell r="AT206">
            <v>0</v>
          </cell>
          <cell r="AU206">
            <v>0</v>
          </cell>
          <cell r="AV206">
            <v>0</v>
          </cell>
          <cell r="AW206">
            <v>0</v>
          </cell>
          <cell r="AX206">
            <v>0</v>
          </cell>
          <cell r="AY206">
            <v>0</v>
          </cell>
          <cell r="AZ206">
            <v>0</v>
          </cell>
        </row>
        <row r="207">
          <cell r="D207">
            <v>0</v>
          </cell>
          <cell r="E207">
            <v>0</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v>0</v>
          </cell>
          <cell r="AG207">
            <v>0</v>
          </cell>
          <cell r="AH207">
            <v>0</v>
          </cell>
          <cell r="AI207">
            <v>0</v>
          </cell>
          <cell r="AJ207">
            <v>0</v>
          </cell>
          <cell r="AK207">
            <v>0</v>
          </cell>
          <cell r="AL207">
            <v>0</v>
          </cell>
          <cell r="AM207">
            <v>0</v>
          </cell>
          <cell r="AN207">
            <v>0</v>
          </cell>
          <cell r="AO207">
            <v>0</v>
          </cell>
          <cell r="AP207">
            <v>0</v>
          </cell>
          <cell r="AQ207">
            <v>0</v>
          </cell>
          <cell r="AR207">
            <v>0</v>
          </cell>
          <cell r="AS207">
            <v>0</v>
          </cell>
          <cell r="AT207">
            <v>0</v>
          </cell>
          <cell r="AU207">
            <v>0</v>
          </cell>
          <cell r="AV207">
            <v>0</v>
          </cell>
          <cell r="AW207">
            <v>0</v>
          </cell>
          <cell r="AX207">
            <v>0</v>
          </cell>
          <cell r="AY207">
            <v>0</v>
          </cell>
          <cell r="AZ207">
            <v>0</v>
          </cell>
        </row>
        <row r="208">
          <cell r="D208">
            <v>0</v>
          </cell>
          <cell r="E208">
            <v>150</v>
          </cell>
          <cell r="F208">
            <v>150</v>
          </cell>
          <cell r="G208">
            <v>150</v>
          </cell>
          <cell r="H208">
            <v>150</v>
          </cell>
          <cell r="I208">
            <v>150</v>
          </cell>
          <cell r="J208">
            <v>150</v>
          </cell>
          <cell r="K208">
            <v>100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v>0</v>
          </cell>
          <cell r="AG208">
            <v>0</v>
          </cell>
          <cell r="AH208">
            <v>0</v>
          </cell>
          <cell r="AI208">
            <v>0</v>
          </cell>
          <cell r="AJ208">
            <v>0</v>
          </cell>
          <cell r="AK208">
            <v>0</v>
          </cell>
          <cell r="AL208">
            <v>0</v>
          </cell>
          <cell r="AM208">
            <v>0</v>
          </cell>
          <cell r="AN208">
            <v>0</v>
          </cell>
          <cell r="AO208">
            <v>0</v>
          </cell>
          <cell r="AP208">
            <v>0</v>
          </cell>
          <cell r="AQ208">
            <v>0</v>
          </cell>
          <cell r="AR208">
            <v>0</v>
          </cell>
          <cell r="AS208">
            <v>0</v>
          </cell>
          <cell r="AT208">
            <v>0</v>
          </cell>
          <cell r="AU208">
            <v>0</v>
          </cell>
          <cell r="AV208">
            <v>0</v>
          </cell>
          <cell r="AW208">
            <v>0</v>
          </cell>
          <cell r="AX208">
            <v>0</v>
          </cell>
          <cell r="AY208">
            <v>0</v>
          </cell>
          <cell r="AZ208">
            <v>0</v>
          </cell>
        </row>
        <row r="209">
          <cell r="D209">
            <v>0</v>
          </cell>
          <cell r="E209">
            <v>0</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v>0</v>
          </cell>
          <cell r="AG209">
            <v>0</v>
          </cell>
          <cell r="AH209">
            <v>0</v>
          </cell>
          <cell r="AI209">
            <v>0</v>
          </cell>
          <cell r="AJ209">
            <v>0</v>
          </cell>
          <cell r="AK209">
            <v>0</v>
          </cell>
          <cell r="AL209">
            <v>0</v>
          </cell>
          <cell r="AM209">
            <v>0</v>
          </cell>
          <cell r="AN209">
            <v>0</v>
          </cell>
          <cell r="AO209">
            <v>0</v>
          </cell>
          <cell r="AP209">
            <v>0</v>
          </cell>
          <cell r="AQ209">
            <v>0</v>
          </cell>
          <cell r="AR209">
            <v>0</v>
          </cell>
          <cell r="AS209">
            <v>0</v>
          </cell>
          <cell r="AT209">
            <v>0</v>
          </cell>
          <cell r="AU209">
            <v>0</v>
          </cell>
          <cell r="AV209">
            <v>0</v>
          </cell>
          <cell r="AW209">
            <v>0</v>
          </cell>
          <cell r="AX209">
            <v>0</v>
          </cell>
          <cell r="AY209">
            <v>0</v>
          </cell>
          <cell r="AZ209">
            <v>0</v>
          </cell>
        </row>
        <row r="210">
          <cell r="D210">
            <v>0</v>
          </cell>
          <cell r="E210">
            <v>9.4247999572753915</v>
          </cell>
          <cell r="F210">
            <v>19.038096618652347</v>
          </cell>
          <cell r="G210">
            <v>28.843659362792973</v>
          </cell>
          <cell r="H210">
            <v>38.845334472656255</v>
          </cell>
          <cell r="I210">
            <v>49.047039794921879</v>
          </cell>
          <cell r="J210">
            <v>59.452780761718756</v>
          </cell>
          <cell r="K210">
            <v>66.925037231445316</v>
          </cell>
          <cell r="L210">
            <v>68.263535156250001</v>
          </cell>
          <cell r="M210">
            <v>69.628808593750009</v>
          </cell>
          <cell r="N210">
            <v>71.02138305664063</v>
          </cell>
          <cell r="O210">
            <v>72.44181396484376</v>
          </cell>
          <cell r="P210">
            <v>73.890648193359382</v>
          </cell>
          <cell r="Q210">
            <v>75.368458251953129</v>
          </cell>
          <cell r="R210">
            <v>76.875833740234384</v>
          </cell>
          <cell r="S210">
            <v>78.413347167968752</v>
          </cell>
          <cell r="T210">
            <v>79.981613769531251</v>
          </cell>
          <cell r="U210">
            <v>233.68132812500002</v>
          </cell>
          <cell r="V210">
            <v>0</v>
          </cell>
          <cell r="W210">
            <v>0</v>
          </cell>
          <cell r="X210">
            <v>0</v>
          </cell>
          <cell r="Y210">
            <v>0</v>
          </cell>
          <cell r="Z210">
            <v>0</v>
          </cell>
          <cell r="AA210">
            <v>0</v>
          </cell>
          <cell r="AB210">
            <v>0</v>
          </cell>
          <cell r="AC210">
            <v>0</v>
          </cell>
          <cell r="AD210">
            <v>0</v>
          </cell>
          <cell r="AE210">
            <v>0</v>
          </cell>
          <cell r="AF210">
            <v>0</v>
          </cell>
          <cell r="AG210">
            <v>0</v>
          </cell>
          <cell r="AH210">
            <v>0</v>
          </cell>
          <cell r="AI210">
            <v>0</v>
          </cell>
          <cell r="AJ210">
            <v>0</v>
          </cell>
          <cell r="AK210">
            <v>0</v>
          </cell>
          <cell r="AL210">
            <v>0</v>
          </cell>
          <cell r="AM210">
            <v>0</v>
          </cell>
          <cell r="AN210">
            <v>0</v>
          </cell>
          <cell r="AO210">
            <v>0</v>
          </cell>
          <cell r="AP210">
            <v>0</v>
          </cell>
          <cell r="AQ210">
            <v>0</v>
          </cell>
          <cell r="AR210">
            <v>0</v>
          </cell>
          <cell r="AS210">
            <v>0</v>
          </cell>
          <cell r="AT210">
            <v>0</v>
          </cell>
          <cell r="AU210">
            <v>0</v>
          </cell>
          <cell r="AV210">
            <v>0</v>
          </cell>
          <cell r="AW210">
            <v>0</v>
          </cell>
          <cell r="AX210">
            <v>0</v>
          </cell>
          <cell r="AY210">
            <v>0</v>
          </cell>
          <cell r="AZ210">
            <v>0</v>
          </cell>
        </row>
        <row r="211">
          <cell r="D211">
            <v>0</v>
          </cell>
          <cell r="E211">
            <v>56.210000000000008</v>
          </cell>
          <cell r="F211">
            <v>56.210000000000008</v>
          </cell>
          <cell r="G211">
            <v>56.210000000000008</v>
          </cell>
          <cell r="H211">
            <v>56.210000000000008</v>
          </cell>
          <cell r="I211">
            <v>56.210000000000008</v>
          </cell>
          <cell r="J211">
            <v>56.210000000000008</v>
          </cell>
          <cell r="K211">
            <v>56.210000000000008</v>
          </cell>
          <cell r="L211">
            <v>56.210000000000008</v>
          </cell>
          <cell r="M211">
            <v>56.210000000000008</v>
          </cell>
          <cell r="N211">
            <v>56.210000000000008</v>
          </cell>
          <cell r="O211">
            <v>56.210000000000008</v>
          </cell>
          <cell r="P211">
            <v>56.210000000000008</v>
          </cell>
          <cell r="Q211">
            <v>56.210000000000008</v>
          </cell>
          <cell r="R211">
            <v>56.210000000000008</v>
          </cell>
          <cell r="S211">
            <v>56.210000000000008</v>
          </cell>
          <cell r="T211">
            <v>56.210000000000008</v>
          </cell>
          <cell r="U211">
            <v>56.210000000000008</v>
          </cell>
          <cell r="V211">
            <v>0</v>
          </cell>
          <cell r="W211">
            <v>0</v>
          </cell>
          <cell r="X211">
            <v>0</v>
          </cell>
          <cell r="Y211">
            <v>0</v>
          </cell>
          <cell r="Z211">
            <v>0</v>
          </cell>
          <cell r="AA211">
            <v>0</v>
          </cell>
          <cell r="AB211">
            <v>0</v>
          </cell>
          <cell r="AC211">
            <v>0</v>
          </cell>
          <cell r="AD211">
            <v>0</v>
          </cell>
          <cell r="AE211">
            <v>0</v>
          </cell>
          <cell r="AF211">
            <v>0</v>
          </cell>
          <cell r="AG211">
            <v>0</v>
          </cell>
          <cell r="AH211">
            <v>0</v>
          </cell>
          <cell r="AI211">
            <v>0</v>
          </cell>
          <cell r="AJ211">
            <v>0</v>
          </cell>
          <cell r="AK211">
            <v>0</v>
          </cell>
          <cell r="AL211">
            <v>0</v>
          </cell>
          <cell r="AM211">
            <v>0</v>
          </cell>
          <cell r="AN211">
            <v>0</v>
          </cell>
          <cell r="AO211">
            <v>0</v>
          </cell>
          <cell r="AP211">
            <v>0</v>
          </cell>
          <cell r="AQ211">
            <v>0</v>
          </cell>
          <cell r="AR211">
            <v>0</v>
          </cell>
          <cell r="AS211">
            <v>0</v>
          </cell>
          <cell r="AT211">
            <v>0</v>
          </cell>
          <cell r="AU211">
            <v>0</v>
          </cell>
          <cell r="AV211">
            <v>0</v>
          </cell>
          <cell r="AW211">
            <v>0</v>
          </cell>
          <cell r="AX211">
            <v>0</v>
          </cell>
          <cell r="AY211">
            <v>0</v>
          </cell>
          <cell r="AZ211">
            <v>0</v>
          </cell>
        </row>
        <row r="212">
          <cell r="D212">
            <v>0</v>
          </cell>
          <cell r="E212">
            <v>215.63479995727539</v>
          </cell>
          <cell r="F212">
            <v>225.24809661865234</v>
          </cell>
          <cell r="G212">
            <v>235.05365936279298</v>
          </cell>
          <cell r="H212">
            <v>245.05533447265626</v>
          </cell>
          <cell r="I212">
            <v>255.25703979492189</v>
          </cell>
          <cell r="J212">
            <v>265.66278076171875</v>
          </cell>
          <cell r="K212">
            <v>223.13503723144532</v>
          </cell>
          <cell r="L212">
            <v>124.47353515625001</v>
          </cell>
          <cell r="M212">
            <v>125.83880859375002</v>
          </cell>
          <cell r="N212">
            <v>127.23138305664064</v>
          </cell>
          <cell r="O212">
            <v>128.65181396484377</v>
          </cell>
          <cell r="P212">
            <v>130.1006481933594</v>
          </cell>
          <cell r="Q212">
            <v>131.57845825195312</v>
          </cell>
          <cell r="R212">
            <v>133.08583374023439</v>
          </cell>
          <cell r="S212">
            <v>134.62334716796875</v>
          </cell>
          <cell r="T212">
            <v>136.19161376953127</v>
          </cell>
          <cell r="U212">
            <v>289.89132812500003</v>
          </cell>
          <cell r="V212">
            <v>0</v>
          </cell>
          <cell r="W212">
            <v>0</v>
          </cell>
          <cell r="X212">
            <v>0</v>
          </cell>
          <cell r="Y212">
            <v>0</v>
          </cell>
          <cell r="Z212">
            <v>0</v>
          </cell>
          <cell r="AA212">
            <v>0</v>
          </cell>
          <cell r="AB212">
            <v>0</v>
          </cell>
          <cell r="AC212">
            <v>0</v>
          </cell>
          <cell r="AD212">
            <v>0</v>
          </cell>
          <cell r="AE212">
            <v>0</v>
          </cell>
          <cell r="AF212">
            <v>0</v>
          </cell>
          <cell r="AG212">
            <v>0</v>
          </cell>
          <cell r="AH212">
            <v>0</v>
          </cell>
          <cell r="AI212">
            <v>0</v>
          </cell>
          <cell r="AJ212">
            <v>0</v>
          </cell>
          <cell r="AK212">
            <v>0</v>
          </cell>
          <cell r="AL212">
            <v>0</v>
          </cell>
          <cell r="AM212">
            <v>0</v>
          </cell>
          <cell r="AN212">
            <v>0</v>
          </cell>
          <cell r="AO212">
            <v>0</v>
          </cell>
          <cell r="AP212">
            <v>0</v>
          </cell>
          <cell r="AQ212">
            <v>0</v>
          </cell>
          <cell r="AR212">
            <v>0</v>
          </cell>
          <cell r="AS212">
            <v>0</v>
          </cell>
          <cell r="AT212">
            <v>0</v>
          </cell>
          <cell r="AU212">
            <v>0</v>
          </cell>
          <cell r="AV212">
            <v>0</v>
          </cell>
          <cell r="AW212">
            <v>0</v>
          </cell>
          <cell r="AX212">
            <v>0</v>
          </cell>
          <cell r="AY212">
            <v>0</v>
          </cell>
          <cell r="AZ212">
            <v>0</v>
          </cell>
        </row>
        <row r="213">
          <cell r="D213">
            <v>0</v>
          </cell>
          <cell r="E213">
            <v>0</v>
          </cell>
          <cell r="F213">
            <v>0</v>
          </cell>
          <cell r="G213">
            <v>0</v>
          </cell>
          <cell r="H213">
            <v>0</v>
          </cell>
          <cell r="I213">
            <v>0</v>
          </cell>
          <cell r="J213">
            <v>0</v>
          </cell>
          <cell r="K213">
            <v>0</v>
          </cell>
          <cell r="L213">
            <v>0</v>
          </cell>
          <cell r="M213">
            <v>0</v>
          </cell>
          <cell r="N213">
            <v>0</v>
          </cell>
          <cell r="O213">
            <v>0</v>
          </cell>
          <cell r="P213">
            <v>0</v>
          </cell>
          <cell r="Q213">
            <v>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cell r="AF213">
            <v>0</v>
          </cell>
          <cell r="AG213">
            <v>0</v>
          </cell>
          <cell r="AH213">
            <v>0</v>
          </cell>
          <cell r="AI213">
            <v>0</v>
          </cell>
          <cell r="AJ213">
            <v>0</v>
          </cell>
          <cell r="AK213">
            <v>0</v>
          </cell>
          <cell r="AL213">
            <v>0</v>
          </cell>
          <cell r="AM213">
            <v>0</v>
          </cell>
          <cell r="AN213">
            <v>0</v>
          </cell>
          <cell r="AO213">
            <v>0</v>
          </cell>
          <cell r="AP213">
            <v>0</v>
          </cell>
          <cell r="AQ213">
            <v>0</v>
          </cell>
          <cell r="AR213">
            <v>0</v>
          </cell>
          <cell r="AS213">
            <v>0</v>
          </cell>
          <cell r="AT213">
            <v>0</v>
          </cell>
          <cell r="AU213">
            <v>0</v>
          </cell>
          <cell r="AV213">
            <v>0</v>
          </cell>
          <cell r="AW213">
            <v>0</v>
          </cell>
          <cell r="AX213">
            <v>0</v>
          </cell>
          <cell r="AY213">
            <v>0</v>
          </cell>
          <cell r="AZ213">
            <v>0</v>
          </cell>
        </row>
        <row r="214">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cell r="AF214">
            <v>0</v>
          </cell>
          <cell r="AG214">
            <v>0</v>
          </cell>
          <cell r="AH214">
            <v>0</v>
          </cell>
          <cell r="AI214">
            <v>0</v>
          </cell>
          <cell r="AJ214">
            <v>0</v>
          </cell>
          <cell r="AK214">
            <v>0</v>
          </cell>
          <cell r="AL214">
            <v>0</v>
          </cell>
          <cell r="AM214">
            <v>0</v>
          </cell>
          <cell r="AN214">
            <v>0</v>
          </cell>
          <cell r="AO214">
            <v>0</v>
          </cell>
          <cell r="AP214">
            <v>0</v>
          </cell>
          <cell r="AQ214">
            <v>0</v>
          </cell>
          <cell r="AR214">
            <v>0</v>
          </cell>
          <cell r="AS214">
            <v>0</v>
          </cell>
          <cell r="AT214">
            <v>0</v>
          </cell>
          <cell r="AU214">
            <v>0</v>
          </cell>
          <cell r="AV214">
            <v>0</v>
          </cell>
          <cell r="AW214">
            <v>0</v>
          </cell>
          <cell r="AX214">
            <v>0</v>
          </cell>
          <cell r="AY214">
            <v>0</v>
          </cell>
          <cell r="AZ214">
            <v>0</v>
          </cell>
        </row>
        <row r="215">
          <cell r="D215">
            <v>0</v>
          </cell>
          <cell r="E215">
            <v>0</v>
          </cell>
          <cell r="F215">
            <v>0</v>
          </cell>
          <cell r="G215">
            <v>0</v>
          </cell>
          <cell r="H215">
            <v>0</v>
          </cell>
          <cell r="I215">
            <v>0</v>
          </cell>
          <cell r="J215">
            <v>0</v>
          </cell>
          <cell r="K215">
            <v>0</v>
          </cell>
          <cell r="L215">
            <v>0</v>
          </cell>
          <cell r="M215">
            <v>0</v>
          </cell>
          <cell r="N215">
            <v>0</v>
          </cell>
          <cell r="O215">
            <v>0</v>
          </cell>
          <cell r="P215">
            <v>0</v>
          </cell>
          <cell r="Q215">
            <v>0</v>
          </cell>
          <cell r="R215">
            <v>0</v>
          </cell>
          <cell r="S215">
            <v>0</v>
          </cell>
          <cell r="T215">
            <v>0</v>
          </cell>
          <cell r="U215">
            <v>0</v>
          </cell>
          <cell r="V215">
            <v>0</v>
          </cell>
          <cell r="W215">
            <v>0</v>
          </cell>
          <cell r="X215">
            <v>0</v>
          </cell>
          <cell r="Y215">
            <v>0</v>
          </cell>
          <cell r="Z215">
            <v>0</v>
          </cell>
          <cell r="AA215">
            <v>0</v>
          </cell>
          <cell r="AB215">
            <v>0</v>
          </cell>
          <cell r="AC215">
            <v>0</v>
          </cell>
          <cell r="AD215">
            <v>0</v>
          </cell>
          <cell r="AE215">
            <v>0</v>
          </cell>
          <cell r="AF215">
            <v>0</v>
          </cell>
          <cell r="AG215">
            <v>0</v>
          </cell>
          <cell r="AH215">
            <v>0</v>
          </cell>
          <cell r="AI215">
            <v>0</v>
          </cell>
          <cell r="AJ215">
            <v>0</v>
          </cell>
          <cell r="AK215">
            <v>0</v>
          </cell>
          <cell r="AL215">
            <v>0</v>
          </cell>
          <cell r="AM215">
            <v>0</v>
          </cell>
          <cell r="AN215">
            <v>0</v>
          </cell>
          <cell r="AO215">
            <v>0</v>
          </cell>
          <cell r="AP215">
            <v>0</v>
          </cell>
          <cell r="AQ215">
            <v>0</v>
          </cell>
          <cell r="AR215">
            <v>0</v>
          </cell>
          <cell r="AS215">
            <v>0</v>
          </cell>
          <cell r="AT215">
            <v>0</v>
          </cell>
          <cell r="AU215">
            <v>0</v>
          </cell>
          <cell r="AV215">
            <v>0</v>
          </cell>
          <cell r="AW215">
            <v>0</v>
          </cell>
          <cell r="AX215">
            <v>0</v>
          </cell>
          <cell r="AY215">
            <v>0</v>
          </cell>
          <cell r="AZ215">
            <v>0</v>
          </cell>
        </row>
        <row r="216">
          <cell r="D216">
            <v>0</v>
          </cell>
          <cell r="E216">
            <v>-847.1972000427246</v>
          </cell>
          <cell r="F216">
            <v>161.15945661865234</v>
          </cell>
          <cell r="G216">
            <v>169.68324656279299</v>
          </cell>
          <cell r="H216">
            <v>178.37751341665626</v>
          </cell>
          <cell r="I216">
            <v>187.24566231780187</v>
          </cell>
          <cell r="J216">
            <v>196.29117573505636</v>
          </cell>
          <cell r="K216">
            <v>152.37600010424967</v>
          </cell>
          <cell r="L216">
            <v>52.29931728651043</v>
          </cell>
          <cell r="M216">
            <v>52.221106366615643</v>
          </cell>
          <cell r="N216">
            <v>52.141326784963582</v>
          </cell>
          <cell r="O216">
            <v>52.059956567733167</v>
          </cell>
          <cell r="P216">
            <v>51.976953648306576</v>
          </cell>
          <cell r="Q216">
            <v>51.892289815999277</v>
          </cell>
          <cell r="R216">
            <v>51.805941935561449</v>
          </cell>
          <cell r="S216">
            <v>51.717857527202355</v>
          </cell>
          <cell r="T216">
            <v>51.62801433594953</v>
          </cell>
          <cell r="U216">
            <v>289.89132812500003</v>
          </cell>
          <cell r="V216">
            <v>0</v>
          </cell>
          <cell r="W216">
            <v>0</v>
          </cell>
          <cell r="X216">
            <v>0</v>
          </cell>
          <cell r="Y216">
            <v>0</v>
          </cell>
          <cell r="Z216">
            <v>0</v>
          </cell>
          <cell r="AA216">
            <v>0</v>
          </cell>
          <cell r="AB216">
            <v>0</v>
          </cell>
          <cell r="AC216">
            <v>0</v>
          </cell>
          <cell r="AD216">
            <v>0</v>
          </cell>
          <cell r="AE216">
            <v>0</v>
          </cell>
          <cell r="AF216">
            <v>0</v>
          </cell>
          <cell r="AG216">
            <v>0</v>
          </cell>
          <cell r="AH216">
            <v>0</v>
          </cell>
          <cell r="AI216">
            <v>0</v>
          </cell>
          <cell r="AJ216">
            <v>0</v>
          </cell>
          <cell r="AK216">
            <v>0</v>
          </cell>
          <cell r="AL216">
            <v>0</v>
          </cell>
          <cell r="AM216">
            <v>0</v>
          </cell>
          <cell r="AN216">
            <v>0</v>
          </cell>
          <cell r="AO216">
            <v>0</v>
          </cell>
          <cell r="AP216">
            <v>0</v>
          </cell>
          <cell r="AQ216">
            <v>0</v>
          </cell>
          <cell r="AR216">
            <v>0</v>
          </cell>
          <cell r="AS216">
            <v>0</v>
          </cell>
          <cell r="AT216">
            <v>0</v>
          </cell>
          <cell r="AU216">
            <v>0</v>
          </cell>
          <cell r="AV216">
            <v>0</v>
          </cell>
          <cell r="AW216">
            <v>0</v>
          </cell>
          <cell r="AX216">
            <v>0</v>
          </cell>
          <cell r="AY216">
            <v>0</v>
          </cell>
          <cell r="AZ216">
            <v>0</v>
          </cell>
        </row>
        <row r="218">
          <cell r="D218">
            <v>0</v>
          </cell>
          <cell r="E218">
            <v>-830.58549023796525</v>
          </cell>
          <cell r="F218">
            <v>154.90143850312606</v>
          </cell>
          <cell r="G218">
            <v>159.89631303457287</v>
          </cell>
          <cell r="H218">
            <v>164.79324987596107</v>
          </cell>
          <cell r="I218">
            <v>169.59416536824168</v>
          </cell>
          <cell r="J218">
            <v>174.30094662841071</v>
          </cell>
          <cell r="K218">
            <v>132.65247786722932</v>
          </cell>
          <cell r="L218">
            <v>44.636963723853199</v>
          </cell>
          <cell r="M218">
            <v>43.696285741961837</v>
          </cell>
          <cell r="N218">
            <v>42.77404878127976</v>
          </cell>
          <cell r="O218">
            <v>41.869898884229727</v>
          </cell>
          <cell r="P218">
            <v>40.983473239213801</v>
          </cell>
          <cell r="Q218">
            <v>40.114427828647955</v>
          </cell>
          <cell r="R218">
            <v>39.262429518233127</v>
          </cell>
          <cell r="S218">
            <v>38.427129946158949</v>
          </cell>
          <cell r="T218">
            <v>37.608210913400903</v>
          </cell>
          <cell r="U218">
            <v>207.02953373011343</v>
          </cell>
          <cell r="V218">
            <v>0</v>
          </cell>
          <cell r="W218">
            <v>0</v>
          </cell>
          <cell r="X218">
            <v>0</v>
          </cell>
          <cell r="Y218">
            <v>0</v>
          </cell>
          <cell r="Z218">
            <v>0</v>
          </cell>
          <cell r="AA218">
            <v>0</v>
          </cell>
          <cell r="AB218">
            <v>0</v>
          </cell>
          <cell r="AC218">
            <v>0</v>
          </cell>
          <cell r="AD218">
            <v>0</v>
          </cell>
          <cell r="AE218">
            <v>0</v>
          </cell>
          <cell r="AF218">
            <v>0</v>
          </cell>
          <cell r="AG218">
            <v>0</v>
          </cell>
          <cell r="AH218">
            <v>0</v>
          </cell>
          <cell r="AI218">
            <v>0</v>
          </cell>
          <cell r="AJ218">
            <v>0</v>
          </cell>
          <cell r="AK218">
            <v>0</v>
          </cell>
          <cell r="AL218">
            <v>0</v>
          </cell>
          <cell r="AM218">
            <v>0</v>
          </cell>
          <cell r="AN218">
            <v>0</v>
          </cell>
          <cell r="AO218">
            <v>0</v>
          </cell>
          <cell r="AP218">
            <v>0</v>
          </cell>
          <cell r="AQ218">
            <v>0</v>
          </cell>
          <cell r="AR218">
            <v>0</v>
          </cell>
          <cell r="AS218">
            <v>0</v>
          </cell>
          <cell r="AT218">
            <v>0</v>
          </cell>
          <cell r="AU218">
            <v>0</v>
          </cell>
          <cell r="AV218">
            <v>0</v>
          </cell>
          <cell r="AW218">
            <v>0</v>
          </cell>
          <cell r="AX218">
            <v>0</v>
          </cell>
          <cell r="AY218">
            <v>0</v>
          </cell>
          <cell r="AZ218">
            <v>0</v>
          </cell>
        </row>
      </sheetData>
      <sheetData sheetId="1" refreshError="1"/>
      <sheetData sheetId="2" refreshError="1"/>
      <sheetData sheetId="3" refreshError="1"/>
      <sheetData sheetId="4" refreshError="1"/>
      <sheetData sheetId="5" refreshError="1"/>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refreshError="1"/>
      <sheetData sheetId="58" refreshError="1"/>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sheetData sheetId="73"/>
      <sheetData sheetId="74"/>
      <sheetData sheetId="75" refreshError="1"/>
      <sheetData sheetId="76"/>
      <sheetData sheetId="77"/>
      <sheetData sheetId="78"/>
      <sheetData sheetId="79"/>
      <sheetData sheetId="80"/>
      <sheetData sheetId="81"/>
      <sheetData sheetId="82"/>
      <sheetData sheetId="83"/>
      <sheetData sheetId="84" refreshError="1"/>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refreshError="1"/>
      <sheetData sheetId="149" refreshError="1"/>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refreshError="1"/>
      <sheetData sheetId="178" refreshError="1"/>
      <sheetData sheetId="179" refreshError="1"/>
      <sheetData sheetId="180" refreshError="1"/>
      <sheetData sheetId="181" refreshError="1"/>
      <sheetData sheetId="182" refreshError="1"/>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refreshError="1"/>
      <sheetData sheetId="250" refreshError="1"/>
      <sheetData sheetId="251" refreshError="1"/>
      <sheetData sheetId="252" refreshError="1"/>
      <sheetData sheetId="253" refreshError="1"/>
      <sheetData sheetId="254" refreshError="1"/>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2"/>
      <sheetName val="SOURCE"/>
      <sheetName val="accaccmmyy"/>
      <sheetName val="Accrual oct03"/>
      <sheetName val="Oct trans"/>
      <sheetName val="lagbrt10 (3)"/>
      <sheetName val="oct3600"/>
      <sheetName val="Sheet5"/>
      <sheetName val="estgl10 (3)"/>
      <sheetName val="Sheet4"/>
      <sheetName val="Sheet6"/>
      <sheetName val="Sheet1"/>
      <sheetName val="Erha reconciliation"/>
      <sheetName val="Tax Provision"/>
      <sheetName val="Accrual_oct031"/>
      <sheetName val="Oct_trans1"/>
      <sheetName val="lagbrt10_(3)1"/>
      <sheetName val="estgl10_(3)1"/>
      <sheetName val="Erha_reconciliation1"/>
      <sheetName val="Tax_Provision1"/>
      <sheetName val="Accrual_oct03"/>
      <sheetName val="Oct_trans"/>
      <sheetName val="lagbrt10_(3)"/>
      <sheetName val="estgl10_(3)"/>
      <sheetName val="Erha_reconciliation"/>
      <sheetName val="Tax_Provision"/>
    </sheetNames>
    <sheetDataSet>
      <sheetData sheetId="0" refreshError="1">
        <row r="2">
          <cell r="A2" t="str">
            <v>Accommodation EA Technicians training SO1</v>
          </cell>
        </row>
        <row r="3">
          <cell r="A3" t="str">
            <v>Air tickets for Service Order 1</v>
          </cell>
        </row>
        <row r="4">
          <cell r="A4" t="str">
            <v>Allowances EA Tech for SO 1</v>
          </cell>
        </row>
        <row r="5">
          <cell r="A5" t="str">
            <v>Ark Towers Facilities Mtce &amp; Tea services</v>
          </cell>
        </row>
        <row r="6">
          <cell r="A6" t="str">
            <v>Asset Integrity Inspections</v>
          </cell>
        </row>
        <row r="7">
          <cell r="A7" t="str">
            <v>Business Travel (Local)</v>
          </cell>
        </row>
        <row r="8">
          <cell r="A8" t="str">
            <v>Business Travel (Overseas)</v>
          </cell>
        </row>
        <row r="9">
          <cell r="A9" t="str">
            <v>Call cost 6 INTL voice lines</v>
          </cell>
        </row>
        <row r="10">
          <cell r="A10" t="str">
            <v xml:space="preserve">Call Off IM&amp;T Offshore Consultancy </v>
          </cell>
        </row>
        <row r="11">
          <cell r="A11" t="str">
            <v>Catering &amp; Housekeeping FPSO</v>
          </cell>
        </row>
        <row r="12">
          <cell r="A12" t="str">
            <v>Catering Services Portofino - INTELS</v>
          </cell>
        </row>
        <row r="13">
          <cell r="A13" t="str">
            <v>CD Projects (Classrooms/Teachers quarters)</v>
          </cell>
        </row>
        <row r="14">
          <cell r="A14" t="str">
            <v>CD/CA Bursary award</v>
          </cell>
        </row>
        <row r="15">
          <cell r="A15" t="str">
            <v>CD/CA Community Engagement and PAO-CAC Overheads</v>
          </cell>
        </row>
        <row r="16">
          <cell r="A16" t="str">
            <v>CD/CA Contact Men</v>
          </cell>
        </row>
        <row r="17">
          <cell r="A17" t="str">
            <v>CD/CA Skills Acquisition</v>
          </cell>
        </row>
        <row r="18">
          <cell r="A18" t="str">
            <v>Chemicals, Lubes, inert gases &amp; Prod Chemicals EAFPSO</v>
          </cell>
        </row>
        <row r="19">
          <cell r="A19" t="str">
            <v>Clampon sand probes &amp; Testing equip (WDT contract)</v>
          </cell>
        </row>
        <row r="20">
          <cell r="A20" t="str">
            <v>Class certification for the Sea Eagle (Llyods)EAFPSO</v>
          </cell>
        </row>
        <row r="21">
          <cell r="A21" t="str">
            <v xml:space="preserve">Connection EA to Tunu LOS  to Warri Network </v>
          </cell>
        </row>
        <row r="22">
          <cell r="A22" t="str">
            <v>Connection EA to Tunu LOS  to Warri Network OPEX</v>
          </cell>
        </row>
        <row r="23">
          <cell r="A23" t="str">
            <v xml:space="preserve">Connection EA VSAT to Warri Network </v>
          </cell>
        </row>
        <row r="24">
          <cell r="A24" t="str">
            <v>Connection EA VSAT to Warri Network OPEX</v>
          </cell>
        </row>
        <row r="25">
          <cell r="A25" t="str">
            <v>Consultancy - Various Shell group</v>
          </cell>
        </row>
        <row r="26">
          <cell r="A26" t="str">
            <v>Container rental FPSO</v>
          </cell>
        </row>
        <row r="27">
          <cell r="A27" t="str">
            <v>Contract Analyst  - IES</v>
          </cell>
        </row>
        <row r="28">
          <cell r="A28" t="str">
            <v>Contracts with Revere - IMMPOWER</v>
          </cell>
        </row>
        <row r="29">
          <cell r="A29" t="str">
            <v>Corrosion &amp; chemical Management service</v>
          </cell>
        </row>
        <row r="30">
          <cell r="A30" t="str">
            <v>Corrosion Inhibitor (Dense Phase)Injection of CI for 1st 3 months</v>
          </cell>
        </row>
        <row r="31">
          <cell r="A31" t="str">
            <v>Crew change - Hotel accommodation</v>
          </cell>
        </row>
        <row r="32">
          <cell r="A32" t="str">
            <v>Crew Change - International flights</v>
          </cell>
        </row>
        <row r="33">
          <cell r="A33" t="str">
            <v>CTR with SITI for offshore IM &amp; T plan</v>
          </cell>
        </row>
        <row r="34">
          <cell r="A34" t="str">
            <v xml:space="preserve">CTRs with SGS for contract analysts/engineers </v>
          </cell>
        </row>
        <row r="35">
          <cell r="A35" t="str">
            <v>Data loading SAP - Ecodrill N Atiba</v>
          </cell>
        </row>
        <row r="36">
          <cell r="A36" t="str">
            <v>Data/Telecomm link to Onne Warehouse.</v>
          </cell>
        </row>
        <row r="37">
          <cell r="A37" t="str">
            <v>Dedicated emergency Inmarsat B unit</v>
          </cell>
        </row>
        <row r="38">
          <cell r="A38" t="str">
            <v>Development Of Asset Integrity System For EA</v>
          </cell>
        </row>
        <row r="39">
          <cell r="A39" t="str">
            <v>Diesel Engine Maintenance Services EAFPSO</v>
          </cell>
        </row>
        <row r="40">
          <cell r="A40" t="str">
            <v>Diesel for field support vessels</v>
          </cell>
        </row>
        <row r="41">
          <cell r="A41" t="str">
            <v>Diesel FPSO</v>
          </cell>
        </row>
        <row r="42">
          <cell r="A42" t="str">
            <v>Dispersant/ Absorbent L/S</v>
          </cell>
        </row>
        <row r="43">
          <cell r="A43" t="str">
            <v>EA - Consultancy/peer assistance</v>
          </cell>
        </row>
        <row r="44">
          <cell r="A44" t="str">
            <v>EA Business Travel (Local)</v>
          </cell>
        </row>
        <row r="45">
          <cell r="A45" t="str">
            <v>EA Business Travel (Overseas)</v>
          </cell>
        </row>
        <row r="46">
          <cell r="A46" t="str">
            <v>EA Crude testing / analysis at Hague</v>
          </cell>
        </row>
        <row r="47">
          <cell r="A47" t="str">
            <v>EA demo lifting activities Tanker loading</v>
          </cell>
        </row>
        <row r="48">
          <cell r="A48" t="str">
            <v>EA EP Proms Disk Upgrade</v>
          </cell>
        </row>
        <row r="49">
          <cell r="A49" t="str">
            <v>EA General Overheads</v>
          </cell>
        </row>
        <row r="50">
          <cell r="A50" t="str">
            <v>EA Non Payroll Ben. &amp; Welf.(Exc</v>
          </cell>
        </row>
        <row r="51">
          <cell r="A51" t="str">
            <v>EA project data doc handover</v>
          </cell>
        </row>
        <row r="52">
          <cell r="A52" t="str">
            <v>EA Resid.Accom.(Inc.Tel.)Onshore</v>
          </cell>
        </row>
        <row r="53">
          <cell r="A53" t="str">
            <v>EA Staff Medicals charges</v>
          </cell>
        </row>
        <row r="54">
          <cell r="A54" t="str">
            <v>EA Staff relocation cost</v>
          </cell>
        </row>
        <row r="55">
          <cell r="A55" t="str">
            <v>EA Tarriffed staff IT &amp; Tel. Costs</v>
          </cell>
        </row>
        <row r="56">
          <cell r="A56" t="str">
            <v>Emergency Control Room</v>
          </cell>
        </row>
        <row r="57">
          <cell r="A57" t="str">
            <v>Emergency duty bags</v>
          </cell>
        </row>
        <row r="58">
          <cell r="A58" t="str">
            <v>Environmental monitoring of EA field</v>
          </cell>
        </row>
        <row r="59">
          <cell r="A59" t="str">
            <v xml:space="preserve">Field  Support/stand by Vessel for EA FPSO </v>
          </cell>
        </row>
        <row r="60">
          <cell r="A60" t="str">
            <v>Field development &amp; eng support (Debottlenecking)</v>
          </cell>
        </row>
        <row r="61">
          <cell r="A61" t="str">
            <v>Fire Equipment Maintenance</v>
          </cell>
        </row>
        <row r="62">
          <cell r="A62" t="str">
            <v>Gen Overheads Miscellaneous</v>
          </cell>
        </row>
        <row r="63">
          <cell r="A63" t="str">
            <v>General Mtce - Lutzlift, Liferaft, Tamrotor GAC, HVAC etc</v>
          </cell>
        </row>
        <row r="64">
          <cell r="A64" t="str">
            <v>General Mtce- Compressor, Pumps, Valves &amp; Gas Turbine</v>
          </cell>
        </row>
        <row r="65">
          <cell r="A65" t="str">
            <v>General Mtce services FPSO - Materials</v>
          </cell>
        </row>
        <row r="66">
          <cell r="A66" t="str">
            <v>General Mtce services FPSO - Other Contracts</v>
          </cell>
        </row>
        <row r="67">
          <cell r="A67" t="str">
            <v>GID Equipment FPSO</v>
          </cell>
        </row>
        <row r="68">
          <cell r="A68" t="str">
            <v>GI-D Support cost</v>
          </cell>
        </row>
        <row r="69">
          <cell r="A69" t="str">
            <v xml:space="preserve">Helicopter flights to Sea Eagle </v>
          </cell>
        </row>
        <row r="70">
          <cell r="A70" t="str">
            <v>Hose Handling vessel - Lease &amp; Diesel</v>
          </cell>
        </row>
        <row r="71">
          <cell r="A71" t="str">
            <v>HSE Survival Training study</v>
          </cell>
        </row>
        <row r="72">
          <cell r="A72" t="str">
            <v xml:space="preserve">Integrated Control Sys Maint Serv Foxboro  </v>
          </cell>
        </row>
        <row r="73">
          <cell r="A73" t="str">
            <v>Integrated Planner - Q Walker</v>
          </cell>
        </row>
        <row r="74">
          <cell r="A74" t="str">
            <v>INTELS accommodation - Office</v>
          </cell>
        </row>
        <row r="75">
          <cell r="A75" t="str">
            <v>INTELS accommodation - Residential</v>
          </cell>
        </row>
        <row r="76">
          <cell r="A76" t="str">
            <v>ISO 14001 Certification - Ken Heap</v>
          </cell>
        </row>
        <row r="77">
          <cell r="A77" t="str">
            <v>IT Equipment &amp; infrastructure costs (new office - incl. Mast)</v>
          </cell>
        </row>
        <row r="78">
          <cell r="A78" t="str">
            <v>Lagos Emergency Response Centre</v>
          </cell>
        </row>
        <row r="79">
          <cell r="A79" t="str">
            <v>Library furniture &amp; equip.</v>
          </cell>
        </row>
        <row r="80">
          <cell r="A80" t="str">
            <v>Lifting &amp; Deck Management Serv-EA</v>
          </cell>
        </row>
        <row r="81">
          <cell r="A81" t="str">
            <v>Logistics backcharge from Shell Expro</v>
          </cell>
        </row>
        <row r="82">
          <cell r="A82" t="str">
            <v>Logistics personnel Osubi L03207 &amp; L03208</v>
          </cell>
        </row>
        <row r="83">
          <cell r="A83" t="str">
            <v>Maintain 5Km Exclusion zone-Diesel for Security Patrol Vessel</v>
          </cell>
        </row>
        <row r="84">
          <cell r="A84" t="str">
            <v xml:space="preserve">Maintain 5Km Exclusion zone-Security Patrol </v>
          </cell>
        </row>
        <row r="85">
          <cell r="A85" t="str">
            <v>Maintenance System Engnr - Steve Ord</v>
          </cell>
        </row>
        <row r="86">
          <cell r="A86" t="str">
            <v>Manpower support library services</v>
          </cell>
        </row>
        <row r="87">
          <cell r="A87" t="str">
            <v>Marine support specialist S. Potter</v>
          </cell>
        </row>
        <row r="88">
          <cell r="A88" t="str">
            <v>Mclatek -(Trainer) and storeman</v>
          </cell>
        </row>
        <row r="89">
          <cell r="A89" t="str">
            <v>Metering station maintenance service on EA</v>
          </cell>
        </row>
        <row r="90">
          <cell r="A90" t="str">
            <v>Metering Technicians 2Persons</v>
          </cell>
        </row>
        <row r="91">
          <cell r="A91" t="str">
            <v>Miscellaneous Logistics costs</v>
          </cell>
        </row>
        <row r="92">
          <cell r="A92" t="str">
            <v>Mooring, Topsides And Operations Support (HEA)EAFPSO</v>
          </cell>
        </row>
        <row r="93">
          <cell r="A93" t="str">
            <v>Motor Vehicles/Buses</v>
          </cell>
        </row>
        <row r="94">
          <cell r="A94" t="str">
            <v>NDT Inspections on FPSO</v>
          </cell>
        </row>
        <row r="95">
          <cell r="A95" t="str">
            <v xml:space="preserve">New office cost refurbishment. </v>
          </cell>
        </row>
        <row r="96">
          <cell r="A96" t="str">
            <v>NLNG ContractOGGS Facilties at NLNG (Service Agreement)</v>
          </cell>
        </row>
        <row r="97">
          <cell r="A97" t="str">
            <v>Non Payroll Ben. &amp; Welf.(Exc</v>
          </cell>
        </row>
        <row r="98">
          <cell r="A98" t="str">
            <v>Ocean Boom</v>
          </cell>
        </row>
        <row r="99">
          <cell r="A99" t="str">
            <v>OCS HEA Choke inspection (WDT charge out contract)</v>
          </cell>
        </row>
        <row r="100">
          <cell r="A100" t="str">
            <v>Office furniture</v>
          </cell>
        </row>
        <row r="101">
          <cell r="A101" t="str">
            <v>Office Furniture - OPEX</v>
          </cell>
        </row>
        <row r="102">
          <cell r="A102" t="str">
            <v>Office Space Rent</v>
          </cell>
        </row>
        <row r="103">
          <cell r="A103" t="str">
            <v>Office Supplies &amp; Stationery</v>
          </cell>
        </row>
        <row r="104">
          <cell r="A104" t="str">
            <v>Office supplies and stationery INTELS/FPSO</v>
          </cell>
        </row>
        <row r="105">
          <cell r="A105" t="str">
            <v>Offshore Emergency Response Procedures - Update</v>
          </cell>
        </row>
        <row r="106">
          <cell r="A106" t="str">
            <v>Offshore HSE Survival Training</v>
          </cell>
        </row>
        <row r="107">
          <cell r="A107" t="str">
            <v>Offshore Laboratory Services</v>
          </cell>
        </row>
        <row r="108">
          <cell r="A108" t="str">
            <v>Offshore Ops (3 months) Fuel, Lube Oil, Cleaning Pig, Valve Maint', etc</v>
          </cell>
        </row>
        <row r="109">
          <cell r="A109" t="str">
            <v>Offshore Ops Manpower services DietsMan</v>
          </cell>
        </row>
        <row r="110">
          <cell r="A110" t="str">
            <v>Offshore Support Unit SSIN-OPM</v>
          </cell>
        </row>
        <row r="111">
          <cell r="A111" t="str">
            <v>OGGS ARP</v>
          </cell>
        </row>
        <row r="112">
          <cell r="A112" t="str">
            <v>Unallocated CAPEX Budget</v>
          </cell>
        </row>
        <row r="113">
          <cell r="A113" t="str">
            <v>Oil test sampling (WDT contract)</v>
          </cell>
        </row>
        <row r="114">
          <cell r="A114" t="str">
            <v>Onshore Ops Manpower services FIN, CPL etc</v>
          </cell>
        </row>
        <row r="115">
          <cell r="A115" t="str">
            <v>Onshore Staff - Payroll Salary GPO</v>
          </cell>
        </row>
        <row r="116">
          <cell r="A116" t="str">
            <v>Onshore Staff - Payroll Salary PAO</v>
          </cell>
        </row>
        <row r="117">
          <cell r="A117" t="str">
            <v>Onshore Staff - Payroll Salary PCO</v>
          </cell>
        </row>
        <row r="118">
          <cell r="A118" t="str">
            <v>Onshore Staff - Payroll Salary PFO</v>
          </cell>
        </row>
        <row r="119">
          <cell r="A119" t="str">
            <v>Onshore Staff - Payroll Salary PIO</v>
          </cell>
        </row>
        <row r="120">
          <cell r="A120" t="str">
            <v>Onshore Staff - Payroll Salary PLO</v>
          </cell>
        </row>
        <row r="121">
          <cell r="A121" t="str">
            <v>Onshore Staff - Payroll Salary PMO</v>
          </cell>
        </row>
        <row r="122">
          <cell r="A122" t="str">
            <v>Onshore Staff - Payroll Salary PSO</v>
          </cell>
        </row>
        <row r="123">
          <cell r="A123" t="str">
            <v>OPE$T Training &amp; Asset Modelling (EA)</v>
          </cell>
        </row>
        <row r="124">
          <cell r="A124" t="str">
            <v>OPE$T Training &amp; Asset Modelling (OGGS)</v>
          </cell>
        </row>
        <row r="125">
          <cell r="A125" t="str">
            <v>Operational Doc- Manuals, Emergency Resp Doc's</v>
          </cell>
        </row>
        <row r="126">
          <cell r="A126" t="str">
            <v>Other IT Equip onshore staff- Flat screens etc</v>
          </cell>
        </row>
        <row r="127">
          <cell r="A127" t="str">
            <v>Other unspecified HSE Equipment</v>
          </cell>
        </row>
        <row r="128">
          <cell r="A128" t="str">
            <v>PACER-CM Implementation</v>
          </cell>
        </row>
        <row r="129">
          <cell r="A129" t="str">
            <v>PE Studies, ARP development</v>
          </cell>
        </row>
        <row r="130">
          <cell r="A130" t="str">
            <v>Permit to Work - survival Trainers</v>
          </cell>
        </row>
        <row r="131">
          <cell r="A131" t="str">
            <v xml:space="preserve">Pilottage &amp; Mooring For FPSO. </v>
          </cell>
        </row>
        <row r="132">
          <cell r="A132" t="str">
            <v>Pilottage (Loan pilot from Forcados)</v>
          </cell>
        </row>
        <row r="133">
          <cell r="A133" t="str">
            <v>PPE for EA staff-OPEX</v>
          </cell>
        </row>
        <row r="134">
          <cell r="A134" t="str">
            <v>Pre Start up Audit of OGGS</v>
          </cell>
        </row>
        <row r="135">
          <cell r="A135" t="str">
            <v xml:space="preserve">Pre Start up Audit of Sea Eagle (estimate) </v>
          </cell>
        </row>
        <row r="136">
          <cell r="A136" t="str">
            <v>Radio system &amp; 10 portable radios</v>
          </cell>
        </row>
        <row r="137">
          <cell r="A137" t="str">
            <v>Recruitment Cost Of Expat Staff</v>
          </cell>
        </row>
        <row r="138">
          <cell r="A138" t="str">
            <v>Rental of VSAT Stabilised System</v>
          </cell>
        </row>
        <row r="139">
          <cell r="A139" t="str">
            <v>Reservoir Engineer (One)</v>
          </cell>
        </row>
        <row r="140">
          <cell r="A140" t="str">
            <v>Resid.Accom.(Inc.Tel.)Onshore</v>
          </cell>
        </row>
        <row r="141">
          <cell r="A141" t="str">
            <v>Security contracts-HSE</v>
          </cell>
        </row>
        <row r="142">
          <cell r="A142" t="str">
            <v>Security Surveillance contracts with communities</v>
          </cell>
        </row>
        <row r="143">
          <cell r="A143" t="str">
            <v>Supply base annual lease &amp; stacking area</v>
          </cell>
        </row>
        <row r="144">
          <cell r="A144" t="str">
            <v>Supply base Furn. storage racks &amp; off.fu</v>
          </cell>
        </row>
        <row r="145">
          <cell r="A145" t="str">
            <v>Supply base operating cost</v>
          </cell>
        </row>
        <row r="146">
          <cell r="A146" t="str">
            <v>Swim test EA Tech</v>
          </cell>
        </row>
        <row r="147">
          <cell r="A147" t="str">
            <v>Tarriffed staff IT &amp; Tel. Costs</v>
          </cell>
        </row>
        <row r="148">
          <cell r="A148" t="str">
            <v>Technical Training for EA Tech SO1</v>
          </cell>
        </row>
        <row r="149">
          <cell r="A149" t="str">
            <v>Telecomm Engineer. Sea Eagle</v>
          </cell>
        </row>
        <row r="150">
          <cell r="A150" t="str">
            <v>Telecomm Maint Test Equip EA FPSO</v>
          </cell>
        </row>
        <row r="151">
          <cell r="A151" t="str">
            <v xml:space="preserve">Training-Onshore staff </v>
          </cell>
        </row>
        <row r="152">
          <cell r="A152" t="str">
            <v>Two Group/SIEP peer reviews</v>
          </cell>
        </row>
        <row r="153">
          <cell r="A153" t="str">
            <v>UPS for Computer Equipment in Ark towers</v>
          </cell>
        </row>
        <row r="154">
          <cell r="A154" t="str">
            <v>Vendor Support for Mtce of PA System FPSO</v>
          </cell>
        </row>
        <row r="155">
          <cell r="A155" t="str">
            <v>Vendor Support/cost for telecoms eqpt</v>
          </cell>
        </row>
        <row r="156">
          <cell r="A156" t="str">
            <v>Verification Integrity Engineer  - ASC Int Bodyshop</v>
          </cell>
        </row>
        <row r="157">
          <cell r="A157" t="str">
            <v>Verification MS, AIMS (Wells, Pipelines)</v>
          </cell>
        </row>
        <row r="158">
          <cell r="A158" t="str">
            <v>Video Conferencing equipment</v>
          </cell>
        </row>
        <row r="159">
          <cell r="A159" t="str">
            <v>VSAT Space Segment Rental 2003/2004</v>
          </cell>
        </row>
        <row r="160">
          <cell r="A160" t="str">
            <v>Warehouse Operations staff onne LO3212</v>
          </cell>
        </row>
        <row r="161">
          <cell r="A161" t="str">
            <v>Warehouse supervisor onne LO3204</v>
          </cell>
        </row>
        <row r="162">
          <cell r="A162" t="str">
            <v>Waste Management Services</v>
          </cell>
        </row>
        <row r="163">
          <cell r="A163" t="str">
            <v>Work Permit/VISA FPSO Staff</v>
          </cell>
        </row>
        <row r="164">
          <cell r="A164" t="str">
            <v>Workover/General Wellhead Maintenance</v>
          </cell>
        </row>
        <row r="165">
          <cell r="A165" t="str">
            <v>Workshops OD</v>
          </cell>
        </row>
      </sheetData>
      <sheetData sheetId="1" refreshError="1"/>
      <sheetData sheetId="2" refreshError="1"/>
      <sheetData sheetId="3" refreshError="1"/>
      <sheetData sheetId="4"/>
      <sheetData sheetId="5" refreshError="1"/>
      <sheetData sheetId="6" refreshError="1"/>
      <sheetData sheetId="7" refreshError="1"/>
      <sheetData sheetId="8" refreshError="1"/>
      <sheetData sheetId="9"/>
      <sheetData sheetId="10"/>
      <sheetData sheetId="11" refreshError="1"/>
      <sheetData sheetId="12" refreshError="1"/>
      <sheetData sheetId="13" refreshError="1"/>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05"/>
      <sheetName val="2005 source curr"/>
      <sheetName val="PAO OPEX BUDGET (2)"/>
      <sheetName val="PAO OPEX BUDGET"/>
      <sheetName val="GPO OPEX BUDGET"/>
      <sheetName val="PSO OPEX BUDGET"/>
      <sheetName val="PLO OPEX BUDGET"/>
      <sheetName val="PLO CAPEX BUDGET "/>
      <sheetName val="Sheet1"/>
      <sheetName val="PAO CAPEX BUDGET "/>
      <sheetName val="Capital Allowance"/>
      <sheetName val="Sheet2"/>
      <sheetName val="Input Validation Lists"/>
      <sheetName val="CurveCalcLists"/>
      <sheetName val="TARIFF DATA"/>
      <sheetName val="#REF"/>
      <sheetName val="2005_source_curr"/>
      <sheetName val="PAO_OPEX_BUDGET_(2)"/>
      <sheetName val="PAO_OPEX_BUDGET"/>
      <sheetName val="GPO_OPEX_BUDGET"/>
      <sheetName val="PSO_OPEX_BUDGET"/>
      <sheetName val="PLO_OPEX_BUDGET"/>
      <sheetName val="PLO_CAPEX_BUDGET_"/>
      <sheetName val="PAO_CAPEX_BUDGET_"/>
      <sheetName val="Capital_Allowance"/>
      <sheetName val="Input_Validation_Lists"/>
      <sheetName val="TARIFF_DATA"/>
      <sheetName val="2005_source_curr1"/>
      <sheetName val="PAO_OPEX_BUDGET_(2)1"/>
      <sheetName val="PAO_OPEX_BUDGET1"/>
      <sheetName val="GPO_OPEX_BUDGET1"/>
      <sheetName val="PSO_OPEX_BUDGET1"/>
      <sheetName val="PLO_OPEX_BUDGET1"/>
      <sheetName val="PLO_CAPEX_BUDGET_1"/>
      <sheetName val="PAO_CAPEX_BUDGET_1"/>
      <sheetName val="Capital_Allowance1"/>
      <sheetName val="Input_Validation_Lists1"/>
      <sheetName val="TARIFF_DATA1"/>
      <sheetName val="2005_source_curr2"/>
      <sheetName val="PAO_OPEX_BUDGET_(2)2"/>
      <sheetName val="PAO_OPEX_BUDGET2"/>
      <sheetName val="GPO_OPEX_BUDGET2"/>
      <sheetName val="PSO_OPEX_BUDGET2"/>
      <sheetName val="PLO_OPEX_BUDGET2"/>
      <sheetName val="PLO_CAPEX_BUDGET_2"/>
      <sheetName val="PAO_CAPEX_BUDGET_2"/>
      <sheetName val="Capital_Allowance2"/>
      <sheetName val="Input_Validation_Lists2"/>
      <sheetName val="TARIFF_DATA2"/>
      <sheetName val="2005_source_curr3"/>
      <sheetName val="PAO_OPEX_BUDGET_(2)3"/>
      <sheetName val="PAO_OPEX_BUDGET3"/>
      <sheetName val="GPO_OPEX_BUDGET3"/>
      <sheetName val="PSO_OPEX_BUDGET3"/>
      <sheetName val="PLO_OPEX_BUDGET3"/>
      <sheetName val="PLO_CAPEX_BUDGET_3"/>
      <sheetName val="PAO_CAPEX_BUDGET_3"/>
      <sheetName val="Capital_Allowance3"/>
      <sheetName val="Input_Validation_Lists3"/>
      <sheetName val="TARIFF_DATA3"/>
      <sheetName val=""/>
      <sheetName val="2005_source_curr6"/>
      <sheetName val="PAO_OPEX_BUDGET_(2)6"/>
      <sheetName val="PAO_OPEX_BUDGET6"/>
      <sheetName val="GPO_OPEX_BUDGET6"/>
      <sheetName val="PSO_OPEX_BUDGET6"/>
      <sheetName val="PLO_OPEX_BUDGET6"/>
      <sheetName val="PLO_CAPEX_BUDGET_6"/>
      <sheetName val="PAO_CAPEX_BUDGET_6"/>
      <sheetName val="Capital_Allowance6"/>
      <sheetName val="Input_Validation_Lists6"/>
      <sheetName val="TARIFF_DATA6"/>
      <sheetName val="2005_source_curr4"/>
      <sheetName val="PAO_OPEX_BUDGET_(2)4"/>
      <sheetName val="PAO_OPEX_BUDGET4"/>
      <sheetName val="GPO_OPEX_BUDGET4"/>
      <sheetName val="PSO_OPEX_BUDGET4"/>
      <sheetName val="PLO_OPEX_BUDGET4"/>
      <sheetName val="PLO_CAPEX_BUDGET_4"/>
      <sheetName val="PAO_CAPEX_BUDGET_4"/>
      <sheetName val="Capital_Allowance4"/>
      <sheetName val="Input_Validation_Lists4"/>
      <sheetName val="TARIFF_DATA4"/>
      <sheetName val="2005_source_curr5"/>
      <sheetName val="PAO_OPEX_BUDGET_(2)5"/>
      <sheetName val="PAO_OPEX_BUDGET5"/>
      <sheetName val="GPO_OPEX_BUDGET5"/>
      <sheetName val="PSO_OPEX_BUDGET5"/>
      <sheetName val="PLO_OPEX_BUDGET5"/>
      <sheetName val="PLO_CAPEX_BUDGET_5"/>
      <sheetName val="PAO_CAPEX_BUDGET_5"/>
      <sheetName val="Capital_Allowance5"/>
      <sheetName val="Input_Validation_Lists5"/>
      <sheetName val="TARIFF_DATA5"/>
      <sheetName val="2005_source_curr7"/>
      <sheetName val="PAO_OPEX_BUDGET_(2)7"/>
      <sheetName val="PAO_OPEX_BUDGET7"/>
      <sheetName val="GPO_OPEX_BUDGET7"/>
      <sheetName val="PSO_OPEX_BUDGET7"/>
      <sheetName val="PLO_OPEX_BUDGET7"/>
      <sheetName val="PLO_CAPEX_BUDGET_7"/>
      <sheetName val="PAO_CAPEX_BUDGET_7"/>
      <sheetName val="Capital_Allowance7"/>
      <sheetName val="Input_Validation_Lists7"/>
      <sheetName val="TARIFF_DATA7"/>
      <sheetName val="2005_source_curr8"/>
      <sheetName val="PAO_OPEX_BUDGET_(2)8"/>
      <sheetName val="PAO_OPEX_BUDGET8"/>
      <sheetName val="GPO_OPEX_BUDGET8"/>
      <sheetName val="PSO_OPEX_BUDGET8"/>
      <sheetName val="PLO_OPEX_BUDGET8"/>
      <sheetName val="PLO_CAPEX_BUDGET_8"/>
      <sheetName val="PAO_CAPEX_BUDGET_8"/>
      <sheetName val="Capital_Allowance8"/>
      <sheetName val="Input_Validation_Lists8"/>
      <sheetName val="TARIFF_DATA8"/>
      <sheetName val="2005_source_curr9"/>
      <sheetName val="PAO_OPEX_BUDGET_(2)9"/>
      <sheetName val="PAO_OPEX_BUDGET9"/>
      <sheetName val="GPO_OPEX_BUDGET9"/>
      <sheetName val="PSO_OPEX_BUDGET9"/>
      <sheetName val="PLO_OPEX_BUDGET9"/>
      <sheetName val="PLO_CAPEX_BUDGET_9"/>
      <sheetName val="PAO_CAPEX_BUDGET_9"/>
      <sheetName val="Capital_Allowance9"/>
      <sheetName val="Input_Validation_Lists9"/>
      <sheetName val="TARIFF_DATA9"/>
      <sheetName val="Drop Down Lists"/>
      <sheetName val="warr sort"/>
      <sheetName val="Control"/>
      <sheetName val="Budgeted Volume"/>
      <sheetName val="Budget 2005 "/>
      <sheetName val="PAY-SLIPS"/>
      <sheetName val="main notes"/>
      <sheetName val="MONTHLY"/>
      <sheetName val="OVERTIME COMPUTATION"/>
      <sheetName val="SND-O Total 2005 Budget"/>
      <sheetName val="Revenue Projection"/>
      <sheetName val="Inputs"/>
      <sheetName val="APPRN"/>
      <sheetName val="Property &amp; IT summary"/>
      <sheetName val="2005_source_curr10"/>
      <sheetName val="PAO_OPEX_BUDGET_(2)10"/>
      <sheetName val="PAO_OPEX_BUDGET10"/>
      <sheetName val="GPO_OPEX_BUDGET10"/>
      <sheetName val="PSO_OPEX_BUDGET10"/>
      <sheetName val="PLO_OPEX_BUDGET10"/>
      <sheetName val="PLO_CAPEX_BUDGET_10"/>
      <sheetName val="PAO_CAPEX_BUDGET_10"/>
      <sheetName val="Capital_Allowance10"/>
      <sheetName val="Input_Validation_Lists10"/>
      <sheetName val="TARIFF_DATA10"/>
      <sheetName val="Drop_Down_Lists"/>
      <sheetName val="Lists"/>
      <sheetName val="Budget Category by BU 4%"/>
      <sheetName val="Scenario"/>
      <sheetName val="estgl81"/>
      <sheetName val="warr_sort"/>
      <sheetName val="main_notes"/>
      <sheetName val="OVERTIME_COMPUTATION"/>
      <sheetName val="Budgeted_Volume"/>
      <sheetName val="Budget_2005_"/>
      <sheetName val="SND-O_Total_2005_Budget"/>
      <sheetName val="Revenue_Projection"/>
      <sheetName val="Property_&amp;_IT_summary"/>
      <sheetName val="Reference Data"/>
      <sheetName val="MGT - Offpayroll - 2-5"/>
      <sheetName val="Input - Budget"/>
      <sheetName val="Budget"/>
      <sheetName val="Work FDC"/>
      <sheetName val="dec04"/>
      <sheetName val="ju04"/>
      <sheetName val="mar04"/>
      <sheetName val="sept04"/>
      <sheetName val="BSCF"/>
      <sheetName val="IS"/>
      <sheetName val="June30CLR"/>
      <sheetName val=".xls)FICreditBorrowers_List_04-"/>
      <sheetName val="MGT payroll - 2-3"/>
      <sheetName val="Employee Offpayroll- 2-4"/>
      <sheetName val="2005_source_curr11"/>
      <sheetName val="PAO_OPEX_BUDGET_(2)11"/>
      <sheetName val="PAO_OPEX_BUDGET11"/>
      <sheetName val="GPO_OPEX_BUDGET11"/>
      <sheetName val="PSO_OPEX_BUDGET11"/>
      <sheetName val="PLO_OPEX_BUDGET11"/>
      <sheetName val="PLO_CAPEX_BUDGET_11"/>
      <sheetName val="PAO_CAPEX_BUDGET_11"/>
      <sheetName val="Capital_Allowance11"/>
      <sheetName val="Input_Validation_Lists11"/>
      <sheetName val="TARIFF_DATA11"/>
      <sheetName val="2005_source_curr12"/>
      <sheetName val="PAO_OPEX_BUDGET_(2)12"/>
      <sheetName val="PAO_OPEX_BUDGET12"/>
      <sheetName val="GPO_OPEX_BUDGET12"/>
      <sheetName val="PSO_OPEX_BUDGET12"/>
      <sheetName val="PLO_OPEX_BUDGET12"/>
      <sheetName val="PLO_CAPEX_BUDGET_12"/>
      <sheetName val="PAO_CAPEX_BUDGET_12"/>
      <sheetName val="Capital_Allowance12"/>
      <sheetName val="Input_Validation_Lists12"/>
      <sheetName val="TARIFF_DATA12"/>
      <sheetName val="GRAPHS"/>
      <sheetName val="ALA210"/>
      <sheetName val="EBU210"/>
      <sheetName val="OKE210"/>
      <sheetName val="Budget - Coy_Total_Product"/>
      <sheetName val="Budget Coy_Total_Volume"/>
      <sheetName val="AWARDED (2)"/>
      <sheetName val="Leadway jv"/>
      <sheetName val="Input"/>
      <sheetName val="SND-O_Total_2005_Budget1"/>
      <sheetName val="Budgeted_Volume1"/>
      <sheetName val="Budget_2005_1"/>
      <sheetName val="warr_sort1"/>
      <sheetName val="main_notes1"/>
      <sheetName val="OVERTIME_COMPUTATION1"/>
      <sheetName val="Revenue_Projection1"/>
      <sheetName val="Property_&amp;_IT_summary1"/>
      <sheetName val="Reference_Data"/>
      <sheetName val="Parameters"/>
      <sheetName val="Summary Cash Flow"/>
      <sheetName val="PDS3"/>
    </sheetNames>
    <sheetDataSet>
      <sheetData sheetId="0" refreshError="1">
        <row r="168">
          <cell r="A168" t="str">
            <v>GPO</v>
          </cell>
        </row>
        <row r="169">
          <cell r="A169" t="str">
            <v>PAO</v>
          </cell>
        </row>
        <row r="170">
          <cell r="A170" t="str">
            <v>PLO</v>
          </cell>
        </row>
        <row r="171">
          <cell r="A171" t="str">
            <v>PSO</v>
          </cell>
        </row>
        <row r="172">
          <cell r="A172" t="str">
            <v>Grand Total</v>
          </cell>
        </row>
      </sheetData>
      <sheetData sheetId="1">
        <row r="168">
          <cell r="A168" t="str">
            <v>GPO</v>
          </cell>
        </row>
      </sheetData>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ow r="168">
          <cell r="A168" t="str">
            <v>GPO</v>
          </cell>
        </row>
      </sheetData>
      <sheetData sheetId="17">
        <row r="168">
          <cell r="A168" t="str">
            <v>GPO</v>
          </cell>
        </row>
      </sheetData>
      <sheetData sheetId="18">
        <row r="168">
          <cell r="A168" t="str">
            <v>GPO</v>
          </cell>
        </row>
      </sheetData>
      <sheetData sheetId="19">
        <row r="168">
          <cell r="A168" t="str">
            <v>GPO</v>
          </cell>
        </row>
      </sheetData>
      <sheetData sheetId="20"/>
      <sheetData sheetId="21"/>
      <sheetData sheetId="22">
        <row r="168">
          <cell r="A168" t="str">
            <v>GPO</v>
          </cell>
        </row>
      </sheetData>
      <sheetData sheetId="23">
        <row r="168">
          <cell r="A168" t="str">
            <v>GPO</v>
          </cell>
        </row>
      </sheetData>
      <sheetData sheetId="24">
        <row r="168">
          <cell r="A168" t="str">
            <v>GPO</v>
          </cell>
        </row>
      </sheetData>
      <sheetData sheetId="25">
        <row r="168">
          <cell r="A168" t="str">
            <v>GPO</v>
          </cell>
        </row>
      </sheetData>
      <sheetData sheetId="26">
        <row r="168">
          <cell r="A168" t="str">
            <v>GPO</v>
          </cell>
        </row>
      </sheetData>
      <sheetData sheetId="27">
        <row r="168">
          <cell r="A168" t="str">
            <v>GPO</v>
          </cell>
        </row>
      </sheetData>
      <sheetData sheetId="28">
        <row r="168">
          <cell r="A168" t="str">
            <v>GPO</v>
          </cell>
        </row>
      </sheetData>
      <sheetData sheetId="29">
        <row r="168">
          <cell r="A168" t="str">
            <v>GPO</v>
          </cell>
        </row>
      </sheetData>
      <sheetData sheetId="30">
        <row r="168">
          <cell r="A168" t="str">
            <v>GPO</v>
          </cell>
        </row>
      </sheetData>
      <sheetData sheetId="31"/>
      <sheetData sheetId="32"/>
      <sheetData sheetId="33"/>
      <sheetData sheetId="34">
        <row r="168">
          <cell r="A168" t="str">
            <v>GPO</v>
          </cell>
        </row>
      </sheetData>
      <sheetData sheetId="35">
        <row r="168">
          <cell r="A168" t="str">
            <v>GPO</v>
          </cell>
        </row>
      </sheetData>
      <sheetData sheetId="36">
        <row r="168">
          <cell r="A168" t="str">
            <v>GPO</v>
          </cell>
        </row>
      </sheetData>
      <sheetData sheetId="37">
        <row r="168">
          <cell r="A168" t="str">
            <v>GPO</v>
          </cell>
        </row>
      </sheetData>
      <sheetData sheetId="38">
        <row r="168">
          <cell r="A168" t="str">
            <v>GPO</v>
          </cell>
        </row>
      </sheetData>
      <sheetData sheetId="39">
        <row r="168">
          <cell r="A168" t="str">
            <v>GPO</v>
          </cell>
        </row>
      </sheetData>
      <sheetData sheetId="40">
        <row r="168">
          <cell r="A168" t="str">
            <v>GPO</v>
          </cell>
        </row>
      </sheetData>
      <sheetData sheetId="41">
        <row r="168">
          <cell r="A168" t="str">
            <v>GPO</v>
          </cell>
        </row>
      </sheetData>
      <sheetData sheetId="42"/>
      <sheetData sheetId="43"/>
      <sheetData sheetId="44"/>
      <sheetData sheetId="45"/>
      <sheetData sheetId="46"/>
      <sheetData sheetId="47">
        <row r="168">
          <cell r="A168" t="str">
            <v>GPO</v>
          </cell>
        </row>
      </sheetData>
      <sheetData sheetId="48">
        <row r="168">
          <cell r="A168" t="str">
            <v>GPO</v>
          </cell>
        </row>
      </sheetData>
      <sheetData sheetId="49">
        <row r="168">
          <cell r="A168" t="str">
            <v>GPO</v>
          </cell>
        </row>
      </sheetData>
      <sheetData sheetId="50">
        <row r="168">
          <cell r="A168" t="str">
            <v>GPO</v>
          </cell>
        </row>
      </sheetData>
      <sheetData sheetId="51">
        <row r="168">
          <cell r="A168" t="str">
            <v>GPO</v>
          </cell>
        </row>
      </sheetData>
      <sheetData sheetId="52">
        <row r="168">
          <cell r="A168" t="str">
            <v>GPO</v>
          </cell>
        </row>
      </sheetData>
      <sheetData sheetId="53"/>
      <sheetData sheetId="54"/>
      <sheetData sheetId="55"/>
      <sheetData sheetId="56"/>
      <sheetData sheetId="57"/>
      <sheetData sheetId="58">
        <row r="168">
          <cell r="A168" t="str">
            <v>GPO</v>
          </cell>
        </row>
      </sheetData>
      <sheetData sheetId="59">
        <row r="168">
          <cell r="A168" t="str">
            <v>GPO</v>
          </cell>
        </row>
      </sheetData>
      <sheetData sheetId="60" refreshError="1"/>
      <sheetData sheetId="61">
        <row r="168">
          <cell r="A168" t="str">
            <v>GPO</v>
          </cell>
        </row>
      </sheetData>
      <sheetData sheetId="62">
        <row r="168">
          <cell r="A168" t="str">
            <v>GPO</v>
          </cell>
        </row>
      </sheetData>
      <sheetData sheetId="63">
        <row r="168">
          <cell r="A168" t="str">
            <v>GPO</v>
          </cell>
        </row>
      </sheetData>
      <sheetData sheetId="64"/>
      <sheetData sheetId="65"/>
      <sheetData sheetId="66"/>
      <sheetData sheetId="67"/>
      <sheetData sheetId="68" refreshError="1"/>
      <sheetData sheetId="69" refreshError="1"/>
      <sheetData sheetId="70" refreshError="1"/>
      <sheetData sheetId="71">
        <row r="168">
          <cell r="A168" t="str">
            <v>GPO</v>
          </cell>
        </row>
      </sheetData>
      <sheetData sheetId="72">
        <row r="168">
          <cell r="A168" t="str">
            <v>GPO</v>
          </cell>
        </row>
      </sheetData>
      <sheetData sheetId="73">
        <row r="168">
          <cell r="A168" t="str">
            <v>GPO</v>
          </cell>
        </row>
      </sheetData>
      <sheetData sheetId="74">
        <row r="168">
          <cell r="A168" t="str">
            <v>GPO</v>
          </cell>
        </row>
      </sheetData>
      <sheetData sheetId="75"/>
      <sheetData sheetId="76"/>
      <sheetData sheetId="77">
        <row r="168">
          <cell r="A168" t="str">
            <v>GPO</v>
          </cell>
        </row>
      </sheetData>
      <sheetData sheetId="78">
        <row r="168">
          <cell r="A168" t="str">
            <v>GPO</v>
          </cell>
        </row>
      </sheetData>
      <sheetData sheetId="79"/>
      <sheetData sheetId="80"/>
      <sheetData sheetId="81">
        <row r="168">
          <cell r="A168" t="str">
            <v>GPO</v>
          </cell>
        </row>
      </sheetData>
      <sheetData sheetId="82">
        <row r="168">
          <cell r="A168" t="str">
            <v>GPO</v>
          </cell>
        </row>
      </sheetData>
      <sheetData sheetId="83">
        <row r="168">
          <cell r="A168" t="str">
            <v>GPO</v>
          </cell>
        </row>
      </sheetData>
      <sheetData sheetId="84">
        <row r="168">
          <cell r="A168" t="str">
            <v>GPO</v>
          </cell>
        </row>
      </sheetData>
      <sheetData sheetId="85">
        <row r="168">
          <cell r="A168" t="str">
            <v>GPO</v>
          </cell>
        </row>
      </sheetData>
      <sheetData sheetId="86"/>
      <sheetData sheetId="87"/>
      <sheetData sheetId="88"/>
      <sheetData sheetId="89"/>
      <sheetData sheetId="90"/>
      <sheetData sheetId="91"/>
      <sheetData sheetId="92">
        <row r="168">
          <cell r="A168" t="str">
            <v>GPO</v>
          </cell>
        </row>
      </sheetData>
      <sheetData sheetId="93">
        <row r="168">
          <cell r="A168" t="str">
            <v>GPO</v>
          </cell>
        </row>
      </sheetData>
      <sheetData sheetId="94">
        <row r="168">
          <cell r="A168" t="str">
            <v>GPO</v>
          </cell>
        </row>
      </sheetData>
      <sheetData sheetId="95">
        <row r="168">
          <cell r="A168" t="str">
            <v>GPO</v>
          </cell>
        </row>
      </sheetData>
      <sheetData sheetId="96">
        <row r="168">
          <cell r="A168" t="str">
            <v>GPO</v>
          </cell>
        </row>
      </sheetData>
      <sheetData sheetId="97"/>
      <sheetData sheetId="98"/>
      <sheetData sheetId="99"/>
      <sheetData sheetId="100"/>
      <sheetData sheetId="101"/>
      <sheetData sheetId="102"/>
      <sheetData sheetId="103">
        <row r="168">
          <cell r="A168" t="str">
            <v>GPO</v>
          </cell>
        </row>
      </sheetData>
      <sheetData sheetId="104">
        <row r="168">
          <cell r="A168" t="str">
            <v>GPO</v>
          </cell>
        </row>
      </sheetData>
      <sheetData sheetId="105">
        <row r="168">
          <cell r="A168" t="str">
            <v>GPO</v>
          </cell>
        </row>
      </sheetData>
      <sheetData sheetId="106">
        <row r="168">
          <cell r="A168" t="str">
            <v>GPO</v>
          </cell>
        </row>
      </sheetData>
      <sheetData sheetId="107">
        <row r="168">
          <cell r="A168" t="str">
            <v>GPO</v>
          </cell>
        </row>
      </sheetData>
      <sheetData sheetId="108"/>
      <sheetData sheetId="109"/>
      <sheetData sheetId="110"/>
      <sheetData sheetId="111"/>
      <sheetData sheetId="112"/>
      <sheetData sheetId="113"/>
      <sheetData sheetId="114">
        <row r="168">
          <cell r="A168" t="str">
            <v>GPO</v>
          </cell>
        </row>
      </sheetData>
      <sheetData sheetId="115">
        <row r="168">
          <cell r="A168" t="str">
            <v>GPO</v>
          </cell>
        </row>
      </sheetData>
      <sheetData sheetId="116">
        <row r="168">
          <cell r="A168" t="str">
            <v>GPO</v>
          </cell>
        </row>
      </sheetData>
      <sheetData sheetId="117">
        <row r="168">
          <cell r="A168" t="str">
            <v>GPO</v>
          </cell>
        </row>
      </sheetData>
      <sheetData sheetId="118">
        <row r="168">
          <cell r="A168" t="str">
            <v>GPO</v>
          </cell>
        </row>
      </sheetData>
      <sheetData sheetId="119"/>
      <sheetData sheetId="120"/>
      <sheetData sheetId="121"/>
      <sheetData sheetId="122"/>
      <sheetData sheetId="123"/>
      <sheetData sheetId="124"/>
      <sheetData sheetId="125"/>
      <sheetData sheetId="126"/>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ow r="168">
          <cell r="A168" t="str">
            <v>GPO</v>
          </cell>
        </row>
      </sheetData>
      <sheetData sheetId="142"/>
      <sheetData sheetId="143"/>
      <sheetData sheetId="144"/>
      <sheetData sheetId="145"/>
      <sheetData sheetId="146"/>
      <sheetData sheetId="147"/>
      <sheetData sheetId="148"/>
      <sheetData sheetId="149"/>
      <sheetData sheetId="150"/>
      <sheetData sheetId="151"/>
      <sheetData sheetId="152"/>
      <sheetData sheetId="153" refreshError="1"/>
      <sheetData sheetId="154" refreshError="1"/>
      <sheetData sheetId="155" refreshError="1"/>
      <sheetData sheetId="156" refreshError="1"/>
      <sheetData sheetId="157"/>
      <sheetData sheetId="158"/>
      <sheetData sheetId="159"/>
      <sheetData sheetId="160"/>
      <sheetData sheetId="161"/>
      <sheetData sheetId="162"/>
      <sheetData sheetId="163"/>
      <sheetData sheetId="164"/>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ow r="168">
          <cell r="A168" t="str">
            <v>GPO</v>
          </cell>
        </row>
      </sheetData>
      <sheetData sheetId="181"/>
      <sheetData sheetId="182"/>
      <sheetData sheetId="183"/>
      <sheetData sheetId="184"/>
      <sheetData sheetId="185"/>
      <sheetData sheetId="186"/>
      <sheetData sheetId="187"/>
      <sheetData sheetId="188"/>
      <sheetData sheetId="189"/>
      <sheetData sheetId="190"/>
      <sheetData sheetId="191">
        <row r="168">
          <cell r="A168" t="str">
            <v>GPO</v>
          </cell>
        </row>
      </sheetData>
      <sheetData sheetId="192"/>
      <sheetData sheetId="193"/>
      <sheetData sheetId="194"/>
      <sheetData sheetId="195"/>
      <sheetData sheetId="196"/>
      <sheetData sheetId="197"/>
      <sheetData sheetId="198"/>
      <sheetData sheetId="199"/>
      <sheetData sheetId="200"/>
      <sheetData sheetId="20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sheetData sheetId="212"/>
      <sheetData sheetId="213"/>
      <sheetData sheetId="214"/>
      <sheetData sheetId="215"/>
      <sheetData sheetId="216"/>
      <sheetData sheetId="217"/>
      <sheetData sheetId="218"/>
      <sheetData sheetId="219"/>
      <sheetData sheetId="220" refreshError="1"/>
      <sheetData sheetId="221" refreshError="1"/>
      <sheetData sheetId="222"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 COFINEC"/>
      <sheetName val="Project Data "/>
      <sheetName val="Input"/>
      <sheetName val="Summary"/>
      <sheetName val="Summary 2"/>
      <sheetName val="BBB"/>
      <sheetName val="bbb2"/>
      <sheetName val="2005"/>
      <sheetName val="DATA"/>
      <sheetName val="PI_FAMH"/>
      <sheetName val="do not Delete"/>
      <sheetName val="OPL 212"/>
      <sheetName val="Sheet1"/>
      <sheetName val="PERFOR"/>
      <sheetName val="Project Data"/>
      <sheetName val="Opex (vs STWD)"/>
      <sheetName val="Parameters"/>
      <sheetName val="Economics"/>
      <sheetName val="To_COFINEC"/>
      <sheetName val="Project_Data_"/>
      <sheetName val="Summary_2"/>
      <sheetName val="do_not_Delete"/>
      <sheetName val="OPL_212"/>
      <sheetName val="Project_Data"/>
      <sheetName val="Opex_(vs_STWD)"/>
      <sheetName val="To_COFINEC5"/>
      <sheetName val="Project_Data_5"/>
      <sheetName val="Summary_25"/>
      <sheetName val="To_COFINEC3"/>
      <sheetName val="Project_Data_3"/>
      <sheetName val="Summary_23"/>
      <sheetName val="To_COFINEC1"/>
      <sheetName val="Project_Data_1"/>
      <sheetName val="Summary_21"/>
      <sheetName val="To_COFINEC2"/>
      <sheetName val="Project_Data_2"/>
      <sheetName val="Summary_22"/>
      <sheetName val="To_COFINEC4"/>
      <sheetName val="Project_Data_4"/>
      <sheetName val="Summary_24"/>
      <sheetName val="To_COFINEC6"/>
      <sheetName val="Project_Data_6"/>
      <sheetName val="Summary_26"/>
      <sheetName val="do_not_Delete1"/>
      <sheetName val="OPL_2121"/>
      <sheetName val="Project_Data1"/>
      <sheetName val="Opex_(vs_STWD)1"/>
      <sheetName val="To_COFINEC7"/>
      <sheetName val="Project_Data_7"/>
      <sheetName val="Summary_27"/>
      <sheetName val="Opex_(vs_STWD)2"/>
      <sheetName val="do_not_Delete2"/>
      <sheetName val="OPL_2122"/>
      <sheetName val="Project_Data2"/>
      <sheetName val="Project_Data_8"/>
      <sheetName val="To_COFINEC8"/>
      <sheetName val="Summary_28"/>
      <sheetName val="Opex_(vs_STWD)3"/>
      <sheetName val="do_not_Delete3"/>
      <sheetName val="OPL_2123"/>
      <sheetName val="Project_Data3"/>
      <sheetName val="Input - Budget"/>
      <sheetName val="Names"/>
    </sheetNames>
    <sheetDataSet>
      <sheetData sheetId="0" refreshError="1"/>
      <sheetData sheetId="1" refreshError="1">
        <row r="8">
          <cell r="C8">
            <v>1</v>
          </cell>
        </row>
        <row r="20">
          <cell r="I20">
            <v>0.82034829987515534</v>
          </cell>
          <cell r="J20">
            <v>0.83675526587265847</v>
          </cell>
          <cell r="K20">
            <v>0.85349037119011162</v>
          </cell>
          <cell r="L20">
            <v>0.87056017861391388</v>
          </cell>
          <cell r="M20">
            <v>0.88797138218619198</v>
          </cell>
          <cell r="N20">
            <v>0.90573080982991594</v>
          </cell>
          <cell r="O20">
            <v>0.9238454260265142</v>
          </cell>
          <cell r="P20">
            <v>0.94232233454704462</v>
          </cell>
          <cell r="Q20">
            <v>0.96116878123798544</v>
          </cell>
          <cell r="R20">
            <v>0.98039215686274506</v>
          </cell>
          <cell r="S20">
            <v>1</v>
          </cell>
          <cell r="T20">
            <v>1.02</v>
          </cell>
          <cell r="U20">
            <v>1.0404</v>
          </cell>
          <cell r="V20">
            <v>1.0612079999999999</v>
          </cell>
          <cell r="W20">
            <v>1.08243216</v>
          </cell>
          <cell r="X20">
            <v>1.1040808032</v>
          </cell>
          <cell r="Y20">
            <v>1.1261624192640001</v>
          </cell>
          <cell r="Z20">
            <v>1.1486856676492798</v>
          </cell>
          <cell r="AA20">
            <v>1.1716593810022655</v>
          </cell>
          <cell r="AB20">
            <v>1.1950925686223108</v>
          </cell>
          <cell r="AC20">
            <v>1.2189944199947571</v>
          </cell>
          <cell r="AD20">
            <v>1.243374308394652</v>
          </cell>
          <cell r="AE20">
            <v>1.2682417945625453</v>
          </cell>
          <cell r="AF20">
            <v>1.2936066304537961</v>
          </cell>
          <cell r="AG20">
            <v>1.3194787630628722</v>
          </cell>
          <cell r="AH20">
            <v>1.3458683383241292</v>
          </cell>
          <cell r="AI20">
            <v>1.372785705090612</v>
          </cell>
          <cell r="AJ20">
            <v>1.4002414191924244</v>
          </cell>
          <cell r="AK20">
            <v>1.4282462475762727</v>
          </cell>
          <cell r="AL20">
            <v>1.4568111725277981</v>
          </cell>
          <cell r="AM20">
            <v>1.4859473959783542</v>
          </cell>
          <cell r="AN20">
            <v>1.5156663438979212</v>
          </cell>
          <cell r="AO20">
            <v>1.5459796707758797</v>
          </cell>
          <cell r="AP20">
            <v>1.576899264191397</v>
          </cell>
          <cell r="AQ20">
            <v>1.608437249475225</v>
          </cell>
          <cell r="AR20">
            <v>1.6406059944647295</v>
          </cell>
          <cell r="AS20">
            <v>1.6734181143540243</v>
          </cell>
          <cell r="AT20">
            <v>1.7068864766411045</v>
          </cell>
          <cell r="AU20">
            <v>1.7410242061739269</v>
          </cell>
          <cell r="AV20">
            <v>1.7758446902974052</v>
          </cell>
          <cell r="AW20">
            <v>1.8113615841033535</v>
          </cell>
          <cell r="AX20">
            <v>1.8475888157854201</v>
          </cell>
          <cell r="AY20">
            <v>1.8845405921011289</v>
          </cell>
          <cell r="AZ20">
            <v>1.9222314039431516</v>
          </cell>
          <cell r="BA20">
            <v>1.9606760320220145</v>
          </cell>
          <cell r="BB20">
            <v>1.9998895526624547</v>
          </cell>
          <cell r="BC20">
            <v>2.0398873437157037</v>
          </cell>
          <cell r="BD20">
            <v>2.080685090590018</v>
          </cell>
          <cell r="BE20">
            <v>2.1222987924018186</v>
          </cell>
          <cell r="BF20">
            <v>2.1647447682498542</v>
          </cell>
        </row>
        <row r="32">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v>0</v>
          </cell>
          <cell r="AG32">
            <v>0</v>
          </cell>
          <cell r="AH32">
            <v>0</v>
          </cell>
          <cell r="AI32">
            <v>0</v>
          </cell>
          <cell r="AJ32">
            <v>0</v>
          </cell>
          <cell r="AK32">
            <v>0</v>
          </cell>
          <cell r="AL32">
            <v>0</v>
          </cell>
          <cell r="AM32">
            <v>0</v>
          </cell>
          <cell r="AN32">
            <v>0</v>
          </cell>
          <cell r="AO32">
            <v>0</v>
          </cell>
          <cell r="AP32">
            <v>0</v>
          </cell>
          <cell r="AQ32">
            <v>0</v>
          </cell>
          <cell r="AR32">
            <v>0</v>
          </cell>
          <cell r="AS32">
            <v>0</v>
          </cell>
          <cell r="AT32">
            <v>0</v>
          </cell>
          <cell r="AU32">
            <v>0</v>
          </cell>
          <cell r="AV32">
            <v>0</v>
          </cell>
          <cell r="AW32">
            <v>0</v>
          </cell>
          <cell r="AX32">
            <v>0</v>
          </cell>
          <cell r="AY32">
            <v>0</v>
          </cell>
          <cell r="AZ32">
            <v>0</v>
          </cell>
          <cell r="BA32">
            <v>0</v>
          </cell>
          <cell r="BB32">
            <v>0</v>
          </cell>
          <cell r="BC32">
            <v>0</v>
          </cell>
          <cell r="BD32">
            <v>0</v>
          </cell>
          <cell r="BE32">
            <v>0</v>
          </cell>
          <cell r="BF32">
            <v>0</v>
          </cell>
        </row>
        <row r="33">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cell r="AE33">
            <v>0</v>
          </cell>
          <cell r="AF33">
            <v>0</v>
          </cell>
          <cell r="AG33">
            <v>0</v>
          </cell>
          <cell r="AH33">
            <v>0</v>
          </cell>
          <cell r="AI33">
            <v>0</v>
          </cell>
          <cell r="AJ33">
            <v>0</v>
          </cell>
          <cell r="AK33">
            <v>0</v>
          </cell>
          <cell r="AL33">
            <v>0</v>
          </cell>
          <cell r="AM33">
            <v>0</v>
          </cell>
          <cell r="AN33">
            <v>0</v>
          </cell>
          <cell r="AO33">
            <v>0</v>
          </cell>
          <cell r="AP33">
            <v>0</v>
          </cell>
          <cell r="AQ33">
            <v>0</v>
          </cell>
          <cell r="AR33">
            <v>0</v>
          </cell>
          <cell r="AS33">
            <v>0</v>
          </cell>
          <cell r="AT33">
            <v>0</v>
          </cell>
          <cell r="AU33">
            <v>0</v>
          </cell>
          <cell r="AV33">
            <v>0</v>
          </cell>
          <cell r="AW33">
            <v>0</v>
          </cell>
          <cell r="AX33">
            <v>0</v>
          </cell>
          <cell r="AY33">
            <v>0</v>
          </cell>
          <cell r="AZ33">
            <v>0</v>
          </cell>
          <cell r="BA33">
            <v>0</v>
          </cell>
          <cell r="BB33">
            <v>0</v>
          </cell>
          <cell r="BC33">
            <v>0</v>
          </cell>
          <cell r="BD33">
            <v>0</v>
          </cell>
          <cell r="BE33">
            <v>0</v>
          </cell>
          <cell r="BF33">
            <v>0</v>
          </cell>
        </row>
        <row r="34">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v>0</v>
          </cell>
          <cell r="AG34">
            <v>0</v>
          </cell>
          <cell r="AH34">
            <v>0</v>
          </cell>
          <cell r="AI34">
            <v>0</v>
          </cell>
          <cell r="AJ34">
            <v>0</v>
          </cell>
          <cell r="AK34">
            <v>0</v>
          </cell>
          <cell r="AL34">
            <v>0</v>
          </cell>
          <cell r="AM34">
            <v>0</v>
          </cell>
          <cell r="AN34">
            <v>0</v>
          </cell>
          <cell r="AO34">
            <v>0</v>
          </cell>
          <cell r="AP34">
            <v>0</v>
          </cell>
          <cell r="AQ34">
            <v>0</v>
          </cell>
          <cell r="AR34">
            <v>0</v>
          </cell>
          <cell r="AS34">
            <v>0</v>
          </cell>
          <cell r="AT34">
            <v>0</v>
          </cell>
          <cell r="AU34">
            <v>0</v>
          </cell>
          <cell r="AV34">
            <v>0</v>
          </cell>
          <cell r="AW34">
            <v>0</v>
          </cell>
          <cell r="AX34">
            <v>0</v>
          </cell>
          <cell r="AY34">
            <v>0</v>
          </cell>
          <cell r="AZ34">
            <v>0</v>
          </cell>
          <cell r="BA34">
            <v>0</v>
          </cell>
          <cell r="BB34">
            <v>0</v>
          </cell>
          <cell r="BC34">
            <v>0</v>
          </cell>
          <cell r="BD34">
            <v>0</v>
          </cell>
          <cell r="BE34">
            <v>0</v>
          </cell>
          <cell r="BF34">
            <v>0</v>
          </cell>
        </row>
        <row r="35">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v>0</v>
          </cell>
          <cell r="AG35">
            <v>0</v>
          </cell>
          <cell r="AH35">
            <v>0</v>
          </cell>
          <cell r="AI35">
            <v>0</v>
          </cell>
          <cell r="AJ35">
            <v>0</v>
          </cell>
          <cell r="AK35">
            <v>0</v>
          </cell>
          <cell r="AL35">
            <v>0</v>
          </cell>
          <cell r="AM35">
            <v>0</v>
          </cell>
          <cell r="AN35">
            <v>0</v>
          </cell>
          <cell r="AO35">
            <v>0</v>
          </cell>
          <cell r="AP35">
            <v>0</v>
          </cell>
          <cell r="AQ35">
            <v>0</v>
          </cell>
          <cell r="AR35">
            <v>0</v>
          </cell>
          <cell r="AS35">
            <v>0</v>
          </cell>
          <cell r="AT35">
            <v>0</v>
          </cell>
          <cell r="AU35">
            <v>0</v>
          </cell>
          <cell r="AV35">
            <v>0</v>
          </cell>
          <cell r="AW35">
            <v>0</v>
          </cell>
          <cell r="AX35">
            <v>0</v>
          </cell>
          <cell r="AY35">
            <v>0</v>
          </cell>
          <cell r="AZ35">
            <v>0</v>
          </cell>
          <cell r="BA35">
            <v>0</v>
          </cell>
          <cell r="BB35">
            <v>0</v>
          </cell>
          <cell r="BC35">
            <v>0</v>
          </cell>
          <cell r="BD35">
            <v>0</v>
          </cell>
          <cell r="BE35">
            <v>0</v>
          </cell>
          <cell r="BF35">
            <v>0</v>
          </cell>
        </row>
        <row r="36">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0</v>
          </cell>
          <cell r="Y36">
            <v>0</v>
          </cell>
          <cell r="Z36">
            <v>0</v>
          </cell>
          <cell r="AA36">
            <v>0</v>
          </cell>
          <cell r="AB36">
            <v>0</v>
          </cell>
          <cell r="AC36">
            <v>0</v>
          </cell>
          <cell r="AD36">
            <v>0</v>
          </cell>
          <cell r="AE36">
            <v>0</v>
          </cell>
          <cell r="AF36">
            <v>0</v>
          </cell>
          <cell r="AG36">
            <v>0</v>
          </cell>
          <cell r="AH36">
            <v>0</v>
          </cell>
          <cell r="AI36">
            <v>0</v>
          </cell>
          <cell r="AJ36">
            <v>0</v>
          </cell>
          <cell r="AK36">
            <v>0</v>
          </cell>
          <cell r="AL36">
            <v>0</v>
          </cell>
          <cell r="AM36">
            <v>0</v>
          </cell>
          <cell r="AN36">
            <v>0</v>
          </cell>
          <cell r="AO36">
            <v>0</v>
          </cell>
          <cell r="AP36">
            <v>0</v>
          </cell>
          <cell r="AQ36">
            <v>0</v>
          </cell>
          <cell r="AR36">
            <v>0</v>
          </cell>
          <cell r="AS36">
            <v>0</v>
          </cell>
          <cell r="AT36">
            <v>0</v>
          </cell>
          <cell r="AU36">
            <v>0</v>
          </cell>
          <cell r="AV36">
            <v>0</v>
          </cell>
          <cell r="AW36">
            <v>0</v>
          </cell>
          <cell r="AX36">
            <v>0</v>
          </cell>
          <cell r="AY36">
            <v>0</v>
          </cell>
          <cell r="AZ36">
            <v>0</v>
          </cell>
          <cell r="BA36">
            <v>0</v>
          </cell>
          <cell r="BB36">
            <v>0</v>
          </cell>
          <cell r="BC36">
            <v>0</v>
          </cell>
          <cell r="BD36">
            <v>0</v>
          </cell>
          <cell r="BE36">
            <v>0</v>
          </cell>
          <cell r="BF36">
            <v>0</v>
          </cell>
        </row>
        <row r="37">
          <cell r="I37">
            <v>0</v>
          </cell>
          <cell r="J37">
            <v>0</v>
          </cell>
          <cell r="K37">
            <v>0</v>
          </cell>
          <cell r="L37">
            <v>0</v>
          </cell>
          <cell r="M37">
            <v>0</v>
          </cell>
          <cell r="N37">
            <v>0</v>
          </cell>
          <cell r="O37">
            <v>0</v>
          </cell>
          <cell r="P37">
            <v>0</v>
          </cell>
          <cell r="Q37">
            <v>0</v>
          </cell>
          <cell r="R37">
            <v>0</v>
          </cell>
          <cell r="S37">
            <v>0</v>
          </cell>
          <cell r="T37">
            <v>0</v>
          </cell>
          <cell r="U37">
            <v>0</v>
          </cell>
          <cell r="V37">
            <v>0</v>
          </cell>
          <cell r="W37">
            <v>0</v>
          </cell>
          <cell r="X37">
            <v>0</v>
          </cell>
          <cell r="Y37">
            <v>0</v>
          </cell>
          <cell r="Z37">
            <v>0</v>
          </cell>
          <cell r="AA37">
            <v>0</v>
          </cell>
          <cell r="AB37">
            <v>0</v>
          </cell>
          <cell r="AC37">
            <v>0</v>
          </cell>
          <cell r="AD37">
            <v>0</v>
          </cell>
          <cell r="AE37">
            <v>0</v>
          </cell>
          <cell r="AF37">
            <v>0</v>
          </cell>
          <cell r="AG37">
            <v>0</v>
          </cell>
          <cell r="AH37">
            <v>0</v>
          </cell>
          <cell r="AI37">
            <v>0</v>
          </cell>
          <cell r="AJ37">
            <v>0</v>
          </cell>
          <cell r="AK37">
            <v>0</v>
          </cell>
          <cell r="AL37">
            <v>0</v>
          </cell>
          <cell r="AM37">
            <v>0</v>
          </cell>
          <cell r="AN37">
            <v>0</v>
          </cell>
          <cell r="AO37">
            <v>0</v>
          </cell>
          <cell r="AP37">
            <v>0</v>
          </cell>
          <cell r="AQ37">
            <v>0</v>
          </cell>
          <cell r="AR37">
            <v>0</v>
          </cell>
          <cell r="AS37">
            <v>0</v>
          </cell>
          <cell r="AT37">
            <v>0</v>
          </cell>
          <cell r="AU37">
            <v>0</v>
          </cell>
          <cell r="AV37">
            <v>0</v>
          </cell>
          <cell r="AW37">
            <v>0</v>
          </cell>
          <cell r="AX37">
            <v>0</v>
          </cell>
          <cell r="AY37">
            <v>0</v>
          </cell>
          <cell r="AZ37">
            <v>0</v>
          </cell>
          <cell r="BA37">
            <v>0</v>
          </cell>
          <cell r="BB37">
            <v>0</v>
          </cell>
          <cell r="BC37">
            <v>0</v>
          </cell>
          <cell r="BD37">
            <v>0</v>
          </cell>
          <cell r="BE37">
            <v>0</v>
          </cell>
          <cell r="BF37">
            <v>0</v>
          </cell>
        </row>
        <row r="38">
          <cell r="I38">
            <v>0</v>
          </cell>
          <cell r="J38">
            <v>0</v>
          </cell>
          <cell r="K38">
            <v>0</v>
          </cell>
          <cell r="L38">
            <v>0</v>
          </cell>
          <cell r="M38">
            <v>0</v>
          </cell>
          <cell r="N38">
            <v>0</v>
          </cell>
          <cell r="O38">
            <v>0</v>
          </cell>
          <cell r="P38">
            <v>0</v>
          </cell>
          <cell r="Q38">
            <v>0</v>
          </cell>
          <cell r="R38">
            <v>0</v>
          </cell>
          <cell r="S38">
            <v>0</v>
          </cell>
          <cell r="T38">
            <v>0</v>
          </cell>
          <cell r="U38">
            <v>0</v>
          </cell>
          <cell r="V38">
            <v>0</v>
          </cell>
          <cell r="W38">
            <v>0</v>
          </cell>
          <cell r="X38">
            <v>0</v>
          </cell>
          <cell r="Y38">
            <v>0</v>
          </cell>
          <cell r="Z38">
            <v>0</v>
          </cell>
          <cell r="AA38">
            <v>0</v>
          </cell>
          <cell r="AB38">
            <v>0</v>
          </cell>
          <cell r="AC38">
            <v>0</v>
          </cell>
          <cell r="AD38">
            <v>0</v>
          </cell>
          <cell r="AE38">
            <v>0</v>
          </cell>
          <cell r="AF38">
            <v>0</v>
          </cell>
          <cell r="AG38">
            <v>0</v>
          </cell>
          <cell r="AH38">
            <v>0</v>
          </cell>
          <cell r="AI38">
            <v>0</v>
          </cell>
          <cell r="AJ38">
            <v>0</v>
          </cell>
          <cell r="AK38">
            <v>0</v>
          </cell>
          <cell r="AL38">
            <v>0</v>
          </cell>
          <cell r="AM38">
            <v>0</v>
          </cell>
          <cell r="AN38">
            <v>0</v>
          </cell>
          <cell r="AO38">
            <v>0</v>
          </cell>
          <cell r="AP38">
            <v>0</v>
          </cell>
          <cell r="AQ38">
            <v>0</v>
          </cell>
          <cell r="AR38">
            <v>0</v>
          </cell>
          <cell r="AS38">
            <v>0</v>
          </cell>
          <cell r="AT38">
            <v>0</v>
          </cell>
          <cell r="AU38">
            <v>0</v>
          </cell>
          <cell r="AV38">
            <v>0</v>
          </cell>
          <cell r="AW38">
            <v>0</v>
          </cell>
          <cell r="AX38">
            <v>0</v>
          </cell>
          <cell r="AY38">
            <v>0</v>
          </cell>
          <cell r="AZ38">
            <v>0</v>
          </cell>
          <cell r="BA38">
            <v>0</v>
          </cell>
          <cell r="BB38">
            <v>0</v>
          </cell>
          <cell r="BC38">
            <v>0</v>
          </cell>
          <cell r="BD38">
            <v>0</v>
          </cell>
          <cell r="BE38">
            <v>0</v>
          </cell>
          <cell r="BF38">
            <v>0</v>
          </cell>
        </row>
        <row r="39">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I39">
            <v>0</v>
          </cell>
          <cell r="AJ39">
            <v>0</v>
          </cell>
          <cell r="AK39">
            <v>0</v>
          </cell>
          <cell r="AL39">
            <v>0</v>
          </cell>
          <cell r="AM39">
            <v>0</v>
          </cell>
          <cell r="AN39">
            <v>0</v>
          </cell>
          <cell r="AO39">
            <v>0</v>
          </cell>
          <cell r="AP39">
            <v>0</v>
          </cell>
          <cell r="AQ39">
            <v>0</v>
          </cell>
          <cell r="AR39">
            <v>0</v>
          </cell>
          <cell r="AS39">
            <v>0</v>
          </cell>
          <cell r="AT39">
            <v>0</v>
          </cell>
          <cell r="AU39">
            <v>0</v>
          </cell>
          <cell r="AV39">
            <v>0</v>
          </cell>
          <cell r="AW39">
            <v>0</v>
          </cell>
          <cell r="AX39">
            <v>0</v>
          </cell>
          <cell r="AY39">
            <v>0</v>
          </cell>
          <cell r="AZ39">
            <v>0</v>
          </cell>
          <cell r="BA39">
            <v>0</v>
          </cell>
          <cell r="BB39">
            <v>0</v>
          </cell>
          <cell r="BC39">
            <v>0</v>
          </cell>
          <cell r="BD39">
            <v>0</v>
          </cell>
          <cell r="BE39">
            <v>0</v>
          </cell>
          <cell r="BF39">
            <v>0</v>
          </cell>
        </row>
        <row r="40">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0</v>
          </cell>
          <cell r="Y40">
            <v>0</v>
          </cell>
          <cell r="Z40">
            <v>0</v>
          </cell>
          <cell r="AA40">
            <v>0</v>
          </cell>
          <cell r="AB40">
            <v>0</v>
          </cell>
          <cell r="AC40">
            <v>0</v>
          </cell>
          <cell r="AD40">
            <v>0</v>
          </cell>
          <cell r="AE40">
            <v>0</v>
          </cell>
          <cell r="AF40">
            <v>0</v>
          </cell>
          <cell r="AG40">
            <v>0</v>
          </cell>
          <cell r="AH40">
            <v>0</v>
          </cell>
          <cell r="AI40">
            <v>0</v>
          </cell>
          <cell r="AJ40">
            <v>0</v>
          </cell>
          <cell r="AK40">
            <v>0</v>
          </cell>
          <cell r="AL40">
            <v>0</v>
          </cell>
          <cell r="AM40">
            <v>0</v>
          </cell>
          <cell r="AN40">
            <v>0</v>
          </cell>
          <cell r="AO40">
            <v>0</v>
          </cell>
          <cell r="AP40">
            <v>0</v>
          </cell>
          <cell r="AQ40">
            <v>0</v>
          </cell>
          <cell r="AR40">
            <v>0</v>
          </cell>
          <cell r="AS40">
            <v>0</v>
          </cell>
          <cell r="AT40">
            <v>0</v>
          </cell>
          <cell r="AU40">
            <v>0</v>
          </cell>
          <cell r="AV40">
            <v>0</v>
          </cell>
          <cell r="AW40">
            <v>0</v>
          </cell>
          <cell r="AX40">
            <v>0</v>
          </cell>
          <cell r="AY40">
            <v>0</v>
          </cell>
          <cell r="AZ40">
            <v>0</v>
          </cell>
          <cell r="BA40">
            <v>0</v>
          </cell>
          <cell r="BB40">
            <v>0</v>
          </cell>
          <cell r="BC40">
            <v>0</v>
          </cell>
          <cell r="BD40">
            <v>0</v>
          </cell>
          <cell r="BE40">
            <v>0</v>
          </cell>
          <cell r="BF40">
            <v>0</v>
          </cell>
        </row>
        <row r="41">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0</v>
          </cell>
          <cell r="AE41">
            <v>0</v>
          </cell>
          <cell r="AF41">
            <v>0</v>
          </cell>
          <cell r="AG41">
            <v>0</v>
          </cell>
          <cell r="AH41">
            <v>0</v>
          </cell>
          <cell r="AI41">
            <v>0</v>
          </cell>
          <cell r="AJ41">
            <v>0</v>
          </cell>
          <cell r="AK41">
            <v>0</v>
          </cell>
          <cell r="AL41">
            <v>0</v>
          </cell>
          <cell r="AM41">
            <v>0</v>
          </cell>
          <cell r="AN41">
            <v>0</v>
          </cell>
          <cell r="AO41">
            <v>0</v>
          </cell>
          <cell r="AP41">
            <v>0</v>
          </cell>
          <cell r="AQ41">
            <v>0</v>
          </cell>
          <cell r="AR41">
            <v>0</v>
          </cell>
          <cell r="AS41">
            <v>0</v>
          </cell>
          <cell r="AT41">
            <v>0</v>
          </cell>
          <cell r="AU41">
            <v>0</v>
          </cell>
          <cell r="AV41">
            <v>0</v>
          </cell>
          <cell r="AW41">
            <v>0</v>
          </cell>
          <cell r="AX41">
            <v>0</v>
          </cell>
          <cell r="AY41">
            <v>0</v>
          </cell>
          <cell r="AZ41">
            <v>0</v>
          </cell>
          <cell r="BA41">
            <v>0</v>
          </cell>
          <cell r="BB41">
            <v>0</v>
          </cell>
          <cell r="BC41">
            <v>0</v>
          </cell>
          <cell r="BD41">
            <v>0</v>
          </cell>
          <cell r="BE41">
            <v>0</v>
          </cell>
          <cell r="BF41">
            <v>0</v>
          </cell>
        </row>
        <row r="42">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v>0</v>
          </cell>
          <cell r="AG42">
            <v>0</v>
          </cell>
          <cell r="AH42">
            <v>0</v>
          </cell>
          <cell r="AI42">
            <v>0</v>
          </cell>
          <cell r="AJ42">
            <v>0</v>
          </cell>
          <cell r="AK42">
            <v>0</v>
          </cell>
          <cell r="AL42">
            <v>0</v>
          </cell>
          <cell r="AM42">
            <v>0</v>
          </cell>
          <cell r="AN42">
            <v>0</v>
          </cell>
          <cell r="AO42">
            <v>0</v>
          </cell>
          <cell r="AP42">
            <v>0</v>
          </cell>
          <cell r="AQ42">
            <v>0</v>
          </cell>
          <cell r="AR42">
            <v>0</v>
          </cell>
          <cell r="AS42">
            <v>0</v>
          </cell>
          <cell r="AT42">
            <v>0</v>
          </cell>
          <cell r="AU42">
            <v>0</v>
          </cell>
          <cell r="AV42">
            <v>0</v>
          </cell>
          <cell r="AW42">
            <v>0</v>
          </cell>
          <cell r="AX42">
            <v>0</v>
          </cell>
          <cell r="AY42">
            <v>0</v>
          </cell>
          <cell r="AZ42">
            <v>0</v>
          </cell>
          <cell r="BA42">
            <v>0</v>
          </cell>
          <cell r="BB42">
            <v>0</v>
          </cell>
          <cell r="BC42">
            <v>0</v>
          </cell>
          <cell r="BD42">
            <v>0</v>
          </cell>
          <cell r="BE42">
            <v>0</v>
          </cell>
          <cell r="BF42">
            <v>0</v>
          </cell>
        </row>
        <row r="43">
          <cell r="I43">
            <v>0</v>
          </cell>
          <cell r="J43">
            <v>0</v>
          </cell>
          <cell r="K43">
            <v>0</v>
          </cell>
          <cell r="L43">
            <v>0</v>
          </cell>
          <cell r="M43">
            <v>0</v>
          </cell>
          <cell r="N43">
            <v>0</v>
          </cell>
          <cell r="O43">
            <v>0</v>
          </cell>
          <cell r="P43">
            <v>0</v>
          </cell>
          <cell r="Q43">
            <v>0</v>
          </cell>
          <cell r="R43">
            <v>0</v>
          </cell>
          <cell r="S43">
            <v>0</v>
          </cell>
          <cell r="T43">
            <v>0</v>
          </cell>
          <cell r="U43">
            <v>0</v>
          </cell>
          <cell r="V43">
            <v>0</v>
          </cell>
          <cell r="W43">
            <v>0</v>
          </cell>
          <cell r="X43">
            <v>0</v>
          </cell>
          <cell r="Y43">
            <v>0</v>
          </cell>
          <cell r="Z43">
            <v>0</v>
          </cell>
          <cell r="AA43">
            <v>0</v>
          </cell>
          <cell r="AB43">
            <v>0</v>
          </cell>
          <cell r="AC43">
            <v>0</v>
          </cell>
          <cell r="AD43">
            <v>0</v>
          </cell>
          <cell r="AE43">
            <v>0</v>
          </cell>
          <cell r="AF43">
            <v>0</v>
          </cell>
          <cell r="AG43">
            <v>0</v>
          </cell>
          <cell r="AH43">
            <v>0</v>
          </cell>
          <cell r="AI43">
            <v>0</v>
          </cell>
          <cell r="AJ43">
            <v>0</v>
          </cell>
          <cell r="AK43">
            <v>0</v>
          </cell>
          <cell r="AL43">
            <v>0</v>
          </cell>
          <cell r="AM43">
            <v>0</v>
          </cell>
          <cell r="AN43">
            <v>0</v>
          </cell>
          <cell r="AO43">
            <v>0</v>
          </cell>
          <cell r="AP43">
            <v>0</v>
          </cell>
          <cell r="AQ43">
            <v>0</v>
          </cell>
          <cell r="AR43">
            <v>0</v>
          </cell>
          <cell r="AS43">
            <v>0</v>
          </cell>
          <cell r="AT43">
            <v>0</v>
          </cell>
          <cell r="AU43">
            <v>0</v>
          </cell>
          <cell r="AV43">
            <v>0</v>
          </cell>
          <cell r="AW43">
            <v>0</v>
          </cell>
          <cell r="AX43">
            <v>0</v>
          </cell>
          <cell r="AY43">
            <v>0</v>
          </cell>
          <cell r="AZ43">
            <v>0</v>
          </cell>
          <cell r="BA43">
            <v>0</v>
          </cell>
          <cell r="BB43">
            <v>0</v>
          </cell>
          <cell r="BC43">
            <v>0</v>
          </cell>
          <cell r="BD43">
            <v>0</v>
          </cell>
          <cell r="BE43">
            <v>0</v>
          </cell>
          <cell r="BF43">
            <v>0</v>
          </cell>
        </row>
        <row r="44">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v>0</v>
          </cell>
          <cell r="AG44">
            <v>0</v>
          </cell>
          <cell r="AH44">
            <v>0</v>
          </cell>
          <cell r="AI44">
            <v>0</v>
          </cell>
          <cell r="AJ44">
            <v>0</v>
          </cell>
          <cell r="AK44">
            <v>0</v>
          </cell>
          <cell r="AL44">
            <v>0</v>
          </cell>
          <cell r="AM44">
            <v>0</v>
          </cell>
          <cell r="AN44">
            <v>0</v>
          </cell>
          <cell r="AO44">
            <v>0</v>
          </cell>
          <cell r="AP44">
            <v>0</v>
          </cell>
          <cell r="AQ44">
            <v>0</v>
          </cell>
          <cell r="AR44">
            <v>0</v>
          </cell>
          <cell r="AS44">
            <v>0</v>
          </cell>
          <cell r="AT44">
            <v>0</v>
          </cell>
          <cell r="AU44">
            <v>0</v>
          </cell>
          <cell r="AV44">
            <v>0</v>
          </cell>
          <cell r="AW44">
            <v>0</v>
          </cell>
          <cell r="AX44">
            <v>0</v>
          </cell>
          <cell r="AY44">
            <v>0</v>
          </cell>
          <cell r="AZ44">
            <v>0</v>
          </cell>
          <cell r="BA44">
            <v>0</v>
          </cell>
          <cell r="BB44">
            <v>0</v>
          </cell>
          <cell r="BC44">
            <v>0</v>
          </cell>
          <cell r="BD44">
            <v>0</v>
          </cell>
          <cell r="BE44">
            <v>0</v>
          </cell>
          <cell r="BF44">
            <v>0</v>
          </cell>
        </row>
        <row r="48">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cell r="AI48">
            <v>0</v>
          </cell>
          <cell r="AJ48">
            <v>0</v>
          </cell>
          <cell r="AK48">
            <v>0</v>
          </cell>
          <cell r="AL48">
            <v>0</v>
          </cell>
          <cell r="AM48">
            <v>0</v>
          </cell>
          <cell r="AN48">
            <v>0</v>
          </cell>
          <cell r="AO48">
            <v>0</v>
          </cell>
          <cell r="AP48">
            <v>0</v>
          </cell>
          <cell r="AQ48">
            <v>0</v>
          </cell>
          <cell r="AR48">
            <v>0</v>
          </cell>
          <cell r="AS48">
            <v>0</v>
          </cell>
          <cell r="AT48">
            <v>0</v>
          </cell>
          <cell r="AU48">
            <v>0</v>
          </cell>
          <cell r="AV48">
            <v>0</v>
          </cell>
          <cell r="AW48">
            <v>0</v>
          </cell>
          <cell r="AX48">
            <v>0</v>
          </cell>
          <cell r="AY48">
            <v>0</v>
          </cell>
          <cell r="AZ48">
            <v>0</v>
          </cell>
          <cell r="BA48">
            <v>0</v>
          </cell>
          <cell r="BB48">
            <v>0</v>
          </cell>
          <cell r="BC48">
            <v>0</v>
          </cell>
          <cell r="BD48">
            <v>0</v>
          </cell>
          <cell r="BE48">
            <v>0</v>
          </cell>
          <cell r="BF48">
            <v>0</v>
          </cell>
        </row>
        <row r="49">
          <cell r="I49">
            <v>0</v>
          </cell>
          <cell r="J49">
            <v>0</v>
          </cell>
          <cell r="K49">
            <v>0</v>
          </cell>
          <cell r="L49">
            <v>0</v>
          </cell>
          <cell r="M49">
            <v>0</v>
          </cell>
          <cell r="N49">
            <v>0</v>
          </cell>
          <cell r="O49">
            <v>0</v>
          </cell>
          <cell r="P49">
            <v>0</v>
          </cell>
          <cell r="Q49">
            <v>0</v>
          </cell>
          <cell r="R49">
            <v>0</v>
          </cell>
          <cell r="S49">
            <v>29.3</v>
          </cell>
          <cell r="T49">
            <v>2.9411764705882351</v>
          </cell>
          <cell r="U49">
            <v>0</v>
          </cell>
          <cell r="V49">
            <v>0</v>
          </cell>
          <cell r="W49">
            <v>0</v>
          </cell>
          <cell r="X49">
            <v>0</v>
          </cell>
          <cell r="Y49">
            <v>0</v>
          </cell>
          <cell r="Z49">
            <v>0</v>
          </cell>
          <cell r="AA49">
            <v>0</v>
          </cell>
          <cell r="AB49">
            <v>0</v>
          </cell>
          <cell r="AC49">
            <v>0</v>
          </cell>
          <cell r="AD49">
            <v>0</v>
          </cell>
          <cell r="AE49">
            <v>0</v>
          </cell>
          <cell r="AF49">
            <v>0</v>
          </cell>
          <cell r="AG49">
            <v>0</v>
          </cell>
          <cell r="AH49">
            <v>0</v>
          </cell>
          <cell r="AI49">
            <v>0</v>
          </cell>
          <cell r="AJ49">
            <v>0</v>
          </cell>
          <cell r="AK49">
            <v>0</v>
          </cell>
          <cell r="AL49">
            <v>0</v>
          </cell>
          <cell r="AM49">
            <v>0</v>
          </cell>
          <cell r="AN49">
            <v>0</v>
          </cell>
          <cell r="AO49">
            <v>0</v>
          </cell>
          <cell r="AP49">
            <v>0</v>
          </cell>
          <cell r="AQ49">
            <v>0</v>
          </cell>
          <cell r="AR49">
            <v>0</v>
          </cell>
          <cell r="AS49">
            <v>0</v>
          </cell>
          <cell r="AT49">
            <v>0</v>
          </cell>
          <cell r="AU49">
            <v>0</v>
          </cell>
          <cell r="AV49">
            <v>0</v>
          </cell>
          <cell r="AW49">
            <v>0</v>
          </cell>
          <cell r="AX49">
            <v>0</v>
          </cell>
          <cell r="AY49">
            <v>0</v>
          </cell>
          <cell r="AZ49">
            <v>0</v>
          </cell>
          <cell r="BA49">
            <v>0</v>
          </cell>
          <cell r="BB49">
            <v>0</v>
          </cell>
          <cell r="BC49">
            <v>0</v>
          </cell>
          <cell r="BD49">
            <v>0</v>
          </cell>
          <cell r="BE49">
            <v>0</v>
          </cell>
          <cell r="BF49">
            <v>0</v>
          </cell>
        </row>
        <row r="50">
          <cell r="I50">
            <v>0</v>
          </cell>
          <cell r="J50">
            <v>0</v>
          </cell>
          <cell r="K50">
            <v>0</v>
          </cell>
          <cell r="L50">
            <v>0</v>
          </cell>
          <cell r="M50">
            <v>0</v>
          </cell>
          <cell r="N50">
            <v>0</v>
          </cell>
          <cell r="O50">
            <v>0</v>
          </cell>
          <cell r="P50">
            <v>0</v>
          </cell>
          <cell r="Q50">
            <v>0</v>
          </cell>
          <cell r="R50">
            <v>0</v>
          </cell>
          <cell r="S50">
            <v>153.49799999999999</v>
          </cell>
          <cell r="T50">
            <v>23.3921568627451</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cell r="AI50">
            <v>0</v>
          </cell>
          <cell r="AJ50">
            <v>0</v>
          </cell>
          <cell r="AK50">
            <v>0</v>
          </cell>
          <cell r="AL50">
            <v>0</v>
          </cell>
          <cell r="AM50">
            <v>0</v>
          </cell>
          <cell r="AN50">
            <v>0</v>
          </cell>
          <cell r="AO50">
            <v>0</v>
          </cell>
          <cell r="AP50">
            <v>0</v>
          </cell>
          <cell r="AQ50">
            <v>0</v>
          </cell>
          <cell r="AR50">
            <v>0</v>
          </cell>
          <cell r="AS50">
            <v>0</v>
          </cell>
          <cell r="AT50">
            <v>0</v>
          </cell>
          <cell r="AU50">
            <v>0</v>
          </cell>
          <cell r="AV50">
            <v>0</v>
          </cell>
          <cell r="AW50">
            <v>0</v>
          </cell>
          <cell r="AX50">
            <v>0</v>
          </cell>
          <cell r="AY50">
            <v>0</v>
          </cell>
          <cell r="AZ50">
            <v>0</v>
          </cell>
          <cell r="BA50">
            <v>0</v>
          </cell>
          <cell r="BB50">
            <v>0</v>
          </cell>
          <cell r="BC50">
            <v>0</v>
          </cell>
          <cell r="BD50">
            <v>0</v>
          </cell>
          <cell r="BE50">
            <v>0</v>
          </cell>
          <cell r="BF50">
            <v>0</v>
          </cell>
        </row>
        <row r="51">
          <cell r="I51">
            <v>0</v>
          </cell>
          <cell r="J51">
            <v>0</v>
          </cell>
          <cell r="K51">
            <v>0</v>
          </cell>
          <cell r="L51">
            <v>0</v>
          </cell>
          <cell r="M51">
            <v>0</v>
          </cell>
          <cell r="N51">
            <v>0</v>
          </cell>
          <cell r="O51">
            <v>0</v>
          </cell>
          <cell r="P51">
            <v>0</v>
          </cell>
          <cell r="Q51">
            <v>0</v>
          </cell>
          <cell r="R51">
            <v>0</v>
          </cell>
          <cell r="S51">
            <v>28.666</v>
          </cell>
          <cell r="T51">
            <v>28.673529411764704</v>
          </cell>
          <cell r="U51">
            <v>58.378793812019417</v>
          </cell>
          <cell r="V51">
            <v>38.879277201076512</v>
          </cell>
          <cell r="W51">
            <v>0</v>
          </cell>
          <cell r="X51">
            <v>0</v>
          </cell>
          <cell r="Y51">
            <v>0</v>
          </cell>
          <cell r="Z51">
            <v>12.53606657204036</v>
          </cell>
          <cell r="AA51">
            <v>0</v>
          </cell>
          <cell r="AB51">
            <v>16.639715217143685</v>
          </cell>
          <cell r="AC51">
            <v>0</v>
          </cell>
          <cell r="AD51">
            <v>0</v>
          </cell>
          <cell r="AE51">
            <v>0</v>
          </cell>
          <cell r="AF51">
            <v>0</v>
          </cell>
          <cell r="AG51">
            <v>0</v>
          </cell>
          <cell r="AH51">
            <v>0</v>
          </cell>
          <cell r="AI51">
            <v>0</v>
          </cell>
          <cell r="AJ51">
            <v>0</v>
          </cell>
          <cell r="AK51">
            <v>0</v>
          </cell>
          <cell r="AL51">
            <v>0</v>
          </cell>
          <cell r="AM51">
            <v>0</v>
          </cell>
          <cell r="AN51">
            <v>0</v>
          </cell>
          <cell r="AO51">
            <v>0</v>
          </cell>
          <cell r="AP51">
            <v>0</v>
          </cell>
          <cell r="AQ51">
            <v>0</v>
          </cell>
          <cell r="AR51">
            <v>0</v>
          </cell>
          <cell r="AS51">
            <v>0</v>
          </cell>
          <cell r="AT51">
            <v>0</v>
          </cell>
          <cell r="AU51">
            <v>0</v>
          </cell>
          <cell r="AV51">
            <v>0</v>
          </cell>
          <cell r="AW51">
            <v>0</v>
          </cell>
          <cell r="AX51">
            <v>0</v>
          </cell>
          <cell r="AY51">
            <v>0</v>
          </cell>
          <cell r="AZ51">
            <v>0</v>
          </cell>
          <cell r="BA51">
            <v>0</v>
          </cell>
          <cell r="BB51">
            <v>0</v>
          </cell>
          <cell r="BC51">
            <v>0</v>
          </cell>
          <cell r="BD51">
            <v>0</v>
          </cell>
          <cell r="BE51">
            <v>0</v>
          </cell>
          <cell r="BF51">
            <v>0</v>
          </cell>
        </row>
        <row r="52">
          <cell r="I52">
            <v>0</v>
          </cell>
          <cell r="J52">
            <v>0</v>
          </cell>
          <cell r="K52">
            <v>0</v>
          </cell>
          <cell r="L52">
            <v>0</v>
          </cell>
          <cell r="M52">
            <v>0</v>
          </cell>
          <cell r="N52">
            <v>0</v>
          </cell>
          <cell r="O52">
            <v>0</v>
          </cell>
          <cell r="P52">
            <v>0</v>
          </cell>
          <cell r="Q52">
            <v>0</v>
          </cell>
          <cell r="R52">
            <v>0</v>
          </cell>
          <cell r="S52">
            <v>0.4</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cell r="AI52">
            <v>0</v>
          </cell>
          <cell r="AJ52">
            <v>0</v>
          </cell>
          <cell r="AK52">
            <v>0</v>
          </cell>
          <cell r="AL52">
            <v>0</v>
          </cell>
          <cell r="AM52">
            <v>0</v>
          </cell>
          <cell r="AN52">
            <v>0</v>
          </cell>
          <cell r="AO52">
            <v>0</v>
          </cell>
          <cell r="AP52">
            <v>0</v>
          </cell>
          <cell r="AQ52">
            <v>0</v>
          </cell>
          <cell r="AR52">
            <v>0</v>
          </cell>
          <cell r="AS52">
            <v>0</v>
          </cell>
          <cell r="AT52">
            <v>0</v>
          </cell>
          <cell r="AU52">
            <v>0</v>
          </cell>
          <cell r="AV52">
            <v>0</v>
          </cell>
          <cell r="AW52">
            <v>0</v>
          </cell>
          <cell r="AX52">
            <v>0</v>
          </cell>
          <cell r="AY52">
            <v>0</v>
          </cell>
          <cell r="AZ52">
            <v>0</v>
          </cell>
          <cell r="BA52">
            <v>0</v>
          </cell>
          <cell r="BB52">
            <v>0</v>
          </cell>
          <cell r="BC52">
            <v>0</v>
          </cell>
          <cell r="BD52">
            <v>0</v>
          </cell>
          <cell r="BE52">
            <v>0</v>
          </cell>
          <cell r="BF52">
            <v>0</v>
          </cell>
        </row>
        <row r="53">
          <cell r="I53">
            <v>0</v>
          </cell>
          <cell r="J53">
            <v>0</v>
          </cell>
          <cell r="K53">
            <v>0</v>
          </cell>
          <cell r="L53">
            <v>0</v>
          </cell>
          <cell r="M53">
            <v>0</v>
          </cell>
          <cell r="N53">
            <v>0</v>
          </cell>
          <cell r="O53">
            <v>0</v>
          </cell>
          <cell r="P53">
            <v>0</v>
          </cell>
          <cell r="Q53">
            <v>0</v>
          </cell>
          <cell r="R53">
            <v>0</v>
          </cell>
          <cell r="S53">
            <v>17.895699999999998</v>
          </cell>
          <cell r="T53">
            <v>105.45340196078429</v>
          </cell>
          <cell r="U53">
            <v>185.29325259515571</v>
          </cell>
          <cell r="V53">
            <v>96.736360826529761</v>
          </cell>
          <cell r="W53">
            <v>0.92846465315664672</v>
          </cell>
          <cell r="X53">
            <v>0</v>
          </cell>
          <cell r="Y53">
            <v>0</v>
          </cell>
          <cell r="Z53">
            <v>62.637936579503297</v>
          </cell>
          <cell r="AA53">
            <v>0</v>
          </cell>
          <cell r="AB53">
            <v>63.451653864283209</v>
          </cell>
          <cell r="AC53">
            <v>0</v>
          </cell>
          <cell r="AD53">
            <v>0</v>
          </cell>
          <cell r="AE53">
            <v>0</v>
          </cell>
          <cell r="AF53">
            <v>0</v>
          </cell>
          <cell r="AG53">
            <v>0</v>
          </cell>
          <cell r="AH53">
            <v>0</v>
          </cell>
          <cell r="AI53">
            <v>0</v>
          </cell>
          <cell r="AJ53">
            <v>0</v>
          </cell>
          <cell r="AK53">
            <v>0</v>
          </cell>
          <cell r="AL53">
            <v>0</v>
          </cell>
          <cell r="AM53">
            <v>0</v>
          </cell>
          <cell r="AN53">
            <v>0</v>
          </cell>
          <cell r="AO53">
            <v>0</v>
          </cell>
          <cell r="AP53">
            <v>0</v>
          </cell>
          <cell r="AQ53">
            <v>0</v>
          </cell>
          <cell r="AR53">
            <v>0</v>
          </cell>
          <cell r="AS53">
            <v>0</v>
          </cell>
          <cell r="AT53">
            <v>0</v>
          </cell>
          <cell r="AU53">
            <v>0</v>
          </cell>
          <cell r="AV53">
            <v>0</v>
          </cell>
          <cell r="AW53">
            <v>0</v>
          </cell>
          <cell r="AX53">
            <v>0</v>
          </cell>
          <cell r="AY53">
            <v>0</v>
          </cell>
          <cell r="AZ53">
            <v>0</v>
          </cell>
          <cell r="BA53">
            <v>0</v>
          </cell>
          <cell r="BB53">
            <v>0</v>
          </cell>
          <cell r="BC53">
            <v>0</v>
          </cell>
          <cell r="BD53">
            <v>0</v>
          </cell>
          <cell r="BE53">
            <v>0</v>
          </cell>
          <cell r="BF53">
            <v>0</v>
          </cell>
        </row>
        <row r="54">
          <cell r="I54">
            <v>0</v>
          </cell>
          <cell r="J54">
            <v>0</v>
          </cell>
          <cell r="K54">
            <v>0</v>
          </cell>
          <cell r="L54">
            <v>0</v>
          </cell>
          <cell r="M54">
            <v>0</v>
          </cell>
          <cell r="N54">
            <v>0</v>
          </cell>
          <cell r="O54">
            <v>0</v>
          </cell>
          <cell r="P54">
            <v>0</v>
          </cell>
          <cell r="Q54">
            <v>0</v>
          </cell>
          <cell r="R54">
            <v>0</v>
          </cell>
          <cell r="S54">
            <v>8.8143000000000011</v>
          </cell>
          <cell r="T54">
            <v>51.939735294117646</v>
          </cell>
          <cell r="U54">
            <v>91.263840830449837</v>
          </cell>
          <cell r="V54">
            <v>47.646267272768398</v>
          </cell>
          <cell r="W54">
            <v>0.45730348588312458</v>
          </cell>
          <cell r="X54">
            <v>0</v>
          </cell>
          <cell r="Y54">
            <v>0</v>
          </cell>
          <cell r="Z54">
            <v>30.851521001844915</v>
          </cell>
          <cell r="AA54">
            <v>0</v>
          </cell>
          <cell r="AB54">
            <v>31.25230712718427</v>
          </cell>
          <cell r="AC54">
            <v>0</v>
          </cell>
          <cell r="AD54">
            <v>0</v>
          </cell>
          <cell r="AE54">
            <v>0</v>
          </cell>
          <cell r="AF54">
            <v>0</v>
          </cell>
          <cell r="AG54">
            <v>0</v>
          </cell>
          <cell r="AH54">
            <v>0</v>
          </cell>
          <cell r="AI54">
            <v>0</v>
          </cell>
          <cell r="AJ54">
            <v>0</v>
          </cell>
          <cell r="AK54">
            <v>0</v>
          </cell>
          <cell r="AL54">
            <v>0</v>
          </cell>
          <cell r="AM54">
            <v>0</v>
          </cell>
          <cell r="AN54">
            <v>0</v>
          </cell>
          <cell r="AO54">
            <v>0</v>
          </cell>
          <cell r="AP54">
            <v>0</v>
          </cell>
          <cell r="AQ54">
            <v>0</v>
          </cell>
          <cell r="AR54">
            <v>0</v>
          </cell>
          <cell r="AS54">
            <v>0</v>
          </cell>
          <cell r="AT54">
            <v>0</v>
          </cell>
          <cell r="AU54">
            <v>0</v>
          </cell>
          <cell r="AV54">
            <v>0</v>
          </cell>
          <cell r="AW54">
            <v>0</v>
          </cell>
          <cell r="AX54">
            <v>0</v>
          </cell>
          <cell r="AY54">
            <v>0</v>
          </cell>
          <cell r="AZ54">
            <v>0</v>
          </cell>
          <cell r="BA54">
            <v>0</v>
          </cell>
          <cell r="BB54">
            <v>0</v>
          </cell>
          <cell r="BC54">
            <v>0</v>
          </cell>
          <cell r="BD54">
            <v>0</v>
          </cell>
          <cell r="BE54">
            <v>0</v>
          </cell>
          <cell r="BF54">
            <v>0</v>
          </cell>
        </row>
        <row r="55">
          <cell r="I55">
            <v>0</v>
          </cell>
          <cell r="J55">
            <v>0</v>
          </cell>
          <cell r="K55">
            <v>0</v>
          </cell>
          <cell r="L55">
            <v>0</v>
          </cell>
          <cell r="M55">
            <v>0</v>
          </cell>
          <cell r="N55">
            <v>0</v>
          </cell>
          <cell r="O55">
            <v>0</v>
          </cell>
          <cell r="P55">
            <v>0</v>
          </cell>
          <cell r="Q55">
            <v>0</v>
          </cell>
          <cell r="R55">
            <v>0</v>
          </cell>
          <cell r="S55">
            <v>75.674000000000007</v>
          </cell>
          <cell r="T55">
            <v>94.433235294117651</v>
          </cell>
          <cell r="U55">
            <v>1.8781237985390233</v>
          </cell>
          <cell r="V55">
            <v>32.457350491138406</v>
          </cell>
          <cell r="W55">
            <v>1.8513862337571345</v>
          </cell>
          <cell r="X55">
            <v>29.889116724387225</v>
          </cell>
          <cell r="Y55">
            <v>0</v>
          </cell>
          <cell r="Z55">
            <v>0</v>
          </cell>
          <cell r="AA55">
            <v>0</v>
          </cell>
          <cell r="AB55">
            <v>0</v>
          </cell>
          <cell r="AC55">
            <v>0</v>
          </cell>
          <cell r="AD55">
            <v>0</v>
          </cell>
          <cell r="AE55">
            <v>0</v>
          </cell>
          <cell r="AF55">
            <v>0</v>
          </cell>
          <cell r="AG55">
            <v>0</v>
          </cell>
          <cell r="AH55">
            <v>0</v>
          </cell>
          <cell r="AI55">
            <v>0</v>
          </cell>
          <cell r="AJ55">
            <v>0</v>
          </cell>
          <cell r="AK55">
            <v>0</v>
          </cell>
          <cell r="AL55">
            <v>0</v>
          </cell>
          <cell r="AM55">
            <v>0</v>
          </cell>
          <cell r="AN55">
            <v>0</v>
          </cell>
          <cell r="AO55">
            <v>0</v>
          </cell>
          <cell r="AP55">
            <v>0</v>
          </cell>
          <cell r="AQ55">
            <v>0</v>
          </cell>
          <cell r="AR55">
            <v>0</v>
          </cell>
          <cell r="AS55">
            <v>0</v>
          </cell>
          <cell r="AT55">
            <v>0</v>
          </cell>
          <cell r="AU55">
            <v>0</v>
          </cell>
          <cell r="AV55">
            <v>0</v>
          </cell>
          <cell r="AW55">
            <v>0</v>
          </cell>
          <cell r="AX55">
            <v>0</v>
          </cell>
          <cell r="AY55">
            <v>0</v>
          </cell>
          <cell r="AZ55">
            <v>0</v>
          </cell>
          <cell r="BA55">
            <v>0</v>
          </cell>
          <cell r="BB55">
            <v>0</v>
          </cell>
          <cell r="BC55">
            <v>0</v>
          </cell>
          <cell r="BD55">
            <v>0</v>
          </cell>
          <cell r="BE55">
            <v>0</v>
          </cell>
          <cell r="BF55">
            <v>0</v>
          </cell>
        </row>
        <row r="56">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cell r="AI56">
            <v>0</v>
          </cell>
          <cell r="AJ56">
            <v>0</v>
          </cell>
          <cell r="AK56">
            <v>0</v>
          </cell>
          <cell r="AL56">
            <v>0</v>
          </cell>
          <cell r="AM56">
            <v>0</v>
          </cell>
          <cell r="AN56">
            <v>0</v>
          </cell>
          <cell r="AO56">
            <v>0</v>
          </cell>
          <cell r="AP56">
            <v>0</v>
          </cell>
          <cell r="AQ56">
            <v>0</v>
          </cell>
          <cell r="AR56">
            <v>0</v>
          </cell>
          <cell r="AS56">
            <v>0</v>
          </cell>
          <cell r="AT56">
            <v>0</v>
          </cell>
          <cell r="AU56">
            <v>0</v>
          </cell>
          <cell r="AV56">
            <v>0</v>
          </cell>
          <cell r="AW56">
            <v>0</v>
          </cell>
          <cell r="AX56">
            <v>0</v>
          </cell>
          <cell r="AY56">
            <v>0</v>
          </cell>
          <cell r="AZ56">
            <v>0</v>
          </cell>
          <cell r="BA56">
            <v>0</v>
          </cell>
          <cell r="BB56">
            <v>0</v>
          </cell>
          <cell r="BC56">
            <v>0</v>
          </cell>
          <cell r="BD56">
            <v>0</v>
          </cell>
          <cell r="BE56">
            <v>0</v>
          </cell>
          <cell r="BF56">
            <v>0</v>
          </cell>
        </row>
        <row r="57">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cell r="AE57">
            <v>0</v>
          </cell>
          <cell r="AF57">
            <v>0</v>
          </cell>
          <cell r="AG57">
            <v>0</v>
          </cell>
          <cell r="AH57">
            <v>0</v>
          </cell>
          <cell r="AI57">
            <v>0</v>
          </cell>
          <cell r="AJ57">
            <v>0</v>
          </cell>
          <cell r="AK57">
            <v>0</v>
          </cell>
          <cell r="AL57">
            <v>0</v>
          </cell>
          <cell r="AM57">
            <v>0</v>
          </cell>
          <cell r="AN57">
            <v>0</v>
          </cell>
          <cell r="AO57">
            <v>0</v>
          </cell>
          <cell r="AP57">
            <v>0</v>
          </cell>
          <cell r="AQ57">
            <v>0</v>
          </cell>
          <cell r="AR57">
            <v>0</v>
          </cell>
          <cell r="AS57">
            <v>0</v>
          </cell>
          <cell r="AT57">
            <v>0</v>
          </cell>
          <cell r="AU57">
            <v>0</v>
          </cell>
          <cell r="AV57">
            <v>0</v>
          </cell>
          <cell r="AW57">
            <v>0</v>
          </cell>
          <cell r="AX57">
            <v>0</v>
          </cell>
          <cell r="AY57">
            <v>0</v>
          </cell>
          <cell r="AZ57">
            <v>0</v>
          </cell>
          <cell r="BA57">
            <v>0</v>
          </cell>
          <cell r="BB57">
            <v>0</v>
          </cell>
          <cell r="BC57">
            <v>0</v>
          </cell>
          <cell r="BD57">
            <v>0</v>
          </cell>
          <cell r="BE57">
            <v>0</v>
          </cell>
          <cell r="BF57">
            <v>0</v>
          </cell>
        </row>
        <row r="58">
          <cell r="I58">
            <v>0</v>
          </cell>
          <cell r="J58">
            <v>0</v>
          </cell>
          <cell r="K58">
            <v>0</v>
          </cell>
          <cell r="L58">
            <v>0</v>
          </cell>
          <cell r="M58">
            <v>0</v>
          </cell>
          <cell r="N58">
            <v>0</v>
          </cell>
          <cell r="O58">
            <v>0</v>
          </cell>
          <cell r="P58">
            <v>0</v>
          </cell>
          <cell r="Q58">
            <v>0</v>
          </cell>
          <cell r="R58">
            <v>0</v>
          </cell>
          <cell r="S58">
            <v>4.4000000000000004</v>
          </cell>
          <cell r="T58">
            <v>0</v>
          </cell>
          <cell r="U58">
            <v>0</v>
          </cell>
          <cell r="V58">
            <v>0</v>
          </cell>
          <cell r="W58">
            <v>0</v>
          </cell>
          <cell r="X58">
            <v>0</v>
          </cell>
          <cell r="Y58">
            <v>0</v>
          </cell>
          <cell r="Z58">
            <v>0</v>
          </cell>
          <cell r="AA58">
            <v>0</v>
          </cell>
          <cell r="AB58">
            <v>0</v>
          </cell>
          <cell r="AC58">
            <v>0</v>
          </cell>
          <cell r="AD58">
            <v>0</v>
          </cell>
          <cell r="AE58">
            <v>0</v>
          </cell>
          <cell r="AF58">
            <v>0</v>
          </cell>
          <cell r="AG58">
            <v>0</v>
          </cell>
          <cell r="AH58">
            <v>0</v>
          </cell>
          <cell r="AI58">
            <v>0</v>
          </cell>
          <cell r="AJ58">
            <v>0</v>
          </cell>
          <cell r="AK58">
            <v>0</v>
          </cell>
          <cell r="AL58">
            <v>0</v>
          </cell>
          <cell r="AM58">
            <v>0</v>
          </cell>
          <cell r="AN58">
            <v>0</v>
          </cell>
          <cell r="AO58">
            <v>0</v>
          </cell>
          <cell r="AP58">
            <v>0</v>
          </cell>
          <cell r="AQ58">
            <v>0</v>
          </cell>
          <cell r="AR58">
            <v>0</v>
          </cell>
          <cell r="AS58">
            <v>0</v>
          </cell>
          <cell r="AT58">
            <v>0</v>
          </cell>
          <cell r="AU58">
            <v>0</v>
          </cell>
          <cell r="AV58">
            <v>0</v>
          </cell>
          <cell r="AW58">
            <v>0</v>
          </cell>
          <cell r="AX58">
            <v>0</v>
          </cell>
          <cell r="AY58">
            <v>0</v>
          </cell>
          <cell r="AZ58">
            <v>0</v>
          </cell>
          <cell r="BA58">
            <v>0</v>
          </cell>
          <cell r="BB58">
            <v>0</v>
          </cell>
          <cell r="BC58">
            <v>0</v>
          </cell>
          <cell r="BD58">
            <v>0</v>
          </cell>
          <cell r="BE58">
            <v>0</v>
          </cell>
          <cell r="BF58">
            <v>0</v>
          </cell>
        </row>
        <row r="59">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I59">
            <v>0</v>
          </cell>
          <cell r="AJ59">
            <v>0</v>
          </cell>
          <cell r="AK59">
            <v>0</v>
          </cell>
          <cell r="AL59">
            <v>0</v>
          </cell>
          <cell r="AM59">
            <v>0</v>
          </cell>
          <cell r="AN59">
            <v>0</v>
          </cell>
          <cell r="AO59">
            <v>0</v>
          </cell>
          <cell r="AP59">
            <v>0</v>
          </cell>
          <cell r="AQ59">
            <v>0</v>
          </cell>
          <cell r="AR59">
            <v>0</v>
          </cell>
          <cell r="AS59">
            <v>0</v>
          </cell>
          <cell r="AT59">
            <v>0</v>
          </cell>
          <cell r="AU59">
            <v>0</v>
          </cell>
          <cell r="AV59">
            <v>0</v>
          </cell>
          <cell r="AW59">
            <v>0</v>
          </cell>
          <cell r="AX59">
            <v>0</v>
          </cell>
          <cell r="AY59">
            <v>0</v>
          </cell>
          <cell r="AZ59">
            <v>0</v>
          </cell>
          <cell r="BA59">
            <v>0</v>
          </cell>
          <cell r="BB59">
            <v>0</v>
          </cell>
          <cell r="BC59">
            <v>0</v>
          </cell>
          <cell r="BD59">
            <v>0</v>
          </cell>
          <cell r="BE59">
            <v>0</v>
          </cell>
          <cell r="BF59">
            <v>0</v>
          </cell>
        </row>
        <row r="60">
          <cell r="I60">
            <v>0</v>
          </cell>
          <cell r="J60">
            <v>0</v>
          </cell>
          <cell r="K60">
            <v>0</v>
          </cell>
          <cell r="L60">
            <v>0</v>
          </cell>
          <cell r="M60">
            <v>0</v>
          </cell>
          <cell r="N60">
            <v>0</v>
          </cell>
          <cell r="O60">
            <v>0</v>
          </cell>
          <cell r="P60">
            <v>0</v>
          </cell>
          <cell r="Q60">
            <v>0</v>
          </cell>
          <cell r="R60">
            <v>0</v>
          </cell>
          <cell r="S60">
            <v>0</v>
          </cell>
          <cell r="T60">
            <v>0</v>
          </cell>
          <cell r="U60">
            <v>0</v>
          </cell>
          <cell r="V60">
            <v>0</v>
          </cell>
          <cell r="W60">
            <v>0</v>
          </cell>
          <cell r="X60">
            <v>0</v>
          </cell>
          <cell r="Y60">
            <v>0</v>
          </cell>
          <cell r="Z60">
            <v>0</v>
          </cell>
          <cell r="AA60">
            <v>0</v>
          </cell>
          <cell r="AB60">
            <v>0</v>
          </cell>
          <cell r="AC60">
            <v>0</v>
          </cell>
          <cell r="AD60">
            <v>0</v>
          </cell>
          <cell r="AE60">
            <v>0</v>
          </cell>
          <cell r="AF60">
            <v>0</v>
          </cell>
          <cell r="AG60">
            <v>0</v>
          </cell>
          <cell r="AH60">
            <v>0</v>
          </cell>
          <cell r="AI60">
            <v>0</v>
          </cell>
          <cell r="AJ60">
            <v>0</v>
          </cell>
          <cell r="AK60">
            <v>0</v>
          </cell>
          <cell r="AL60">
            <v>0</v>
          </cell>
          <cell r="AM60">
            <v>0</v>
          </cell>
          <cell r="AN60">
            <v>0</v>
          </cell>
          <cell r="AO60">
            <v>0</v>
          </cell>
          <cell r="AP60">
            <v>0</v>
          </cell>
          <cell r="AQ60">
            <v>0</v>
          </cell>
          <cell r="AR60">
            <v>0</v>
          </cell>
          <cell r="AS60">
            <v>0</v>
          </cell>
          <cell r="AT60">
            <v>0</v>
          </cell>
          <cell r="AU60">
            <v>0</v>
          </cell>
          <cell r="AV60">
            <v>0</v>
          </cell>
          <cell r="AW60">
            <v>0</v>
          </cell>
          <cell r="AX60">
            <v>0</v>
          </cell>
          <cell r="AY60">
            <v>0</v>
          </cell>
          <cell r="AZ60">
            <v>0</v>
          </cell>
          <cell r="BA60">
            <v>0</v>
          </cell>
          <cell r="BB60">
            <v>0</v>
          </cell>
          <cell r="BC60">
            <v>0</v>
          </cell>
          <cell r="BD60">
            <v>0</v>
          </cell>
          <cell r="BE60">
            <v>0</v>
          </cell>
          <cell r="BF60">
            <v>0</v>
          </cell>
        </row>
        <row r="61">
          <cell r="I61">
            <v>0</v>
          </cell>
          <cell r="J61">
            <v>0</v>
          </cell>
          <cell r="K61">
            <v>0</v>
          </cell>
          <cell r="L61">
            <v>0</v>
          </cell>
          <cell r="M61">
            <v>0</v>
          </cell>
          <cell r="N61">
            <v>0</v>
          </cell>
          <cell r="O61">
            <v>0</v>
          </cell>
          <cell r="P61">
            <v>0</v>
          </cell>
          <cell r="Q61">
            <v>0</v>
          </cell>
          <cell r="R61">
            <v>0</v>
          </cell>
          <cell r="S61">
            <v>318.64800000000002</v>
          </cell>
          <cell r="T61">
            <v>306.83323529411763</v>
          </cell>
          <cell r="U61">
            <v>336.814011036164</v>
          </cell>
          <cell r="V61">
            <v>215.71925579151309</v>
          </cell>
          <cell r="W61">
            <v>3.2371543727969057</v>
          </cell>
          <cell r="X61">
            <v>29.889116724387225</v>
          </cell>
          <cell r="Y61">
            <v>0</v>
          </cell>
          <cell r="Z61">
            <v>106.02552415338857</v>
          </cell>
          <cell r="AA61">
            <v>0</v>
          </cell>
          <cell r="AB61">
            <v>111.34367620861116</v>
          </cell>
          <cell r="AC61">
            <v>0</v>
          </cell>
          <cell r="AD61">
            <v>0</v>
          </cell>
          <cell r="AE61">
            <v>0</v>
          </cell>
          <cell r="AF61">
            <v>0</v>
          </cell>
          <cell r="AG61">
            <v>0</v>
          </cell>
          <cell r="AH61">
            <v>0</v>
          </cell>
          <cell r="AI61">
            <v>0</v>
          </cell>
          <cell r="AJ61">
            <v>0</v>
          </cell>
          <cell r="AK61">
            <v>0</v>
          </cell>
          <cell r="AL61">
            <v>0</v>
          </cell>
          <cell r="AM61">
            <v>0</v>
          </cell>
          <cell r="AN61">
            <v>0</v>
          </cell>
          <cell r="AO61">
            <v>0</v>
          </cell>
          <cell r="AP61">
            <v>0</v>
          </cell>
          <cell r="AQ61">
            <v>0</v>
          </cell>
          <cell r="AR61">
            <v>0</v>
          </cell>
          <cell r="AS61">
            <v>0</v>
          </cell>
          <cell r="AT61">
            <v>0</v>
          </cell>
          <cell r="AU61">
            <v>0</v>
          </cell>
          <cell r="AV61">
            <v>0</v>
          </cell>
          <cell r="AW61">
            <v>0</v>
          </cell>
          <cell r="AX61">
            <v>0</v>
          </cell>
          <cell r="AY61">
            <v>0</v>
          </cell>
          <cell r="AZ61">
            <v>0</v>
          </cell>
          <cell r="BA61">
            <v>0</v>
          </cell>
          <cell r="BB61">
            <v>0</v>
          </cell>
          <cell r="BC61">
            <v>0</v>
          </cell>
          <cell r="BD61">
            <v>0</v>
          </cell>
          <cell r="BE61">
            <v>0</v>
          </cell>
          <cell r="BF61">
            <v>0</v>
          </cell>
        </row>
        <row r="65">
          <cell r="I65">
            <v>0</v>
          </cell>
          <cell r="J65">
            <v>0</v>
          </cell>
          <cell r="K65">
            <v>0</v>
          </cell>
          <cell r="L65">
            <v>0</v>
          </cell>
          <cell r="M65">
            <v>0</v>
          </cell>
          <cell r="N65">
            <v>0</v>
          </cell>
          <cell r="O65">
            <v>0</v>
          </cell>
          <cell r="P65">
            <v>0</v>
          </cell>
          <cell r="Q65">
            <v>0</v>
          </cell>
          <cell r="R65">
            <v>0</v>
          </cell>
          <cell r="S65">
            <v>265.47911163455888</v>
          </cell>
          <cell r="T65">
            <v>263.16249493052254</v>
          </cell>
          <cell r="U65">
            <v>221.35607969660546</v>
          </cell>
          <cell r="V65">
            <v>181.81296508218884</v>
          </cell>
          <cell r="W65">
            <v>165.27628586816621</v>
          </cell>
          <cell r="X65">
            <v>146.97615944044125</v>
          </cell>
          <cell r="Y65">
            <v>149.00546769451182</v>
          </cell>
          <cell r="Z65">
            <v>136.50377207189931</v>
          </cell>
          <cell r="AA65">
            <v>123.74935454621975</v>
          </cell>
          <cell r="AB65">
            <v>139.61230563768584</v>
          </cell>
          <cell r="AC65">
            <v>127.06061328440843</v>
          </cell>
          <cell r="AD65">
            <v>125.57739131517367</v>
          </cell>
          <cell r="AE65">
            <v>116.46255767435595</v>
          </cell>
          <cell r="AF65">
            <v>120.92905028847139</v>
          </cell>
          <cell r="AG65">
            <v>122.16222358053145</v>
          </cell>
          <cell r="AH65">
            <v>118.37373598259101</v>
          </cell>
          <cell r="AI65">
            <v>111.94034278657817</v>
          </cell>
          <cell r="AJ65">
            <v>105.29170572881949</v>
          </cell>
          <cell r="AK65">
            <v>111.0544399631808</v>
          </cell>
          <cell r="AL65">
            <v>107.68912460951286</v>
          </cell>
          <cell r="AM65">
            <v>111.16330507000086</v>
          </cell>
          <cell r="AN65">
            <v>0</v>
          </cell>
          <cell r="AO65">
            <v>0</v>
          </cell>
          <cell r="AP65">
            <v>0</v>
          </cell>
          <cell r="AQ65">
            <v>0</v>
          </cell>
          <cell r="AR65">
            <v>0</v>
          </cell>
          <cell r="AS65">
            <v>0</v>
          </cell>
          <cell r="AT65">
            <v>0</v>
          </cell>
          <cell r="AU65">
            <v>0</v>
          </cell>
          <cell r="AV65">
            <v>0</v>
          </cell>
          <cell r="AW65">
            <v>0</v>
          </cell>
          <cell r="AX65">
            <v>0</v>
          </cell>
          <cell r="AY65">
            <v>0</v>
          </cell>
          <cell r="AZ65">
            <v>0</v>
          </cell>
          <cell r="BA65">
            <v>0</v>
          </cell>
          <cell r="BB65">
            <v>0</v>
          </cell>
          <cell r="BC65">
            <v>0</v>
          </cell>
          <cell r="BD65">
            <v>0</v>
          </cell>
          <cell r="BE65">
            <v>0</v>
          </cell>
          <cell r="BF65">
            <v>0</v>
          </cell>
        </row>
        <row r="66">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cell r="AT66">
            <v>0</v>
          </cell>
          <cell r="AU66">
            <v>0</v>
          </cell>
          <cell r="AV66">
            <v>0</v>
          </cell>
          <cell r="AW66">
            <v>0</v>
          </cell>
          <cell r="AX66">
            <v>0</v>
          </cell>
          <cell r="AY66">
            <v>0</v>
          </cell>
          <cell r="AZ66">
            <v>0</v>
          </cell>
          <cell r="BA66">
            <v>0</v>
          </cell>
          <cell r="BB66">
            <v>0</v>
          </cell>
          <cell r="BC66">
            <v>0</v>
          </cell>
          <cell r="BD66">
            <v>0</v>
          </cell>
          <cell r="BE66">
            <v>0</v>
          </cell>
          <cell r="BF66">
            <v>0</v>
          </cell>
        </row>
        <row r="67">
          <cell r="I67">
            <v>0</v>
          </cell>
          <cell r="J67">
            <v>0</v>
          </cell>
          <cell r="K67">
            <v>0</v>
          </cell>
          <cell r="L67">
            <v>0</v>
          </cell>
          <cell r="M67">
            <v>0</v>
          </cell>
          <cell r="N67">
            <v>0</v>
          </cell>
          <cell r="O67">
            <v>0</v>
          </cell>
          <cell r="P67">
            <v>0</v>
          </cell>
          <cell r="Q67">
            <v>0</v>
          </cell>
          <cell r="R67">
            <v>0</v>
          </cell>
          <cell r="S67">
            <v>0</v>
          </cell>
          <cell r="T67">
            <v>0</v>
          </cell>
          <cell r="U67">
            <v>0</v>
          </cell>
          <cell r="V67">
            <v>0</v>
          </cell>
          <cell r="W67">
            <v>0</v>
          </cell>
          <cell r="X67">
            <v>0</v>
          </cell>
          <cell r="Y67">
            <v>0</v>
          </cell>
          <cell r="Z67">
            <v>0</v>
          </cell>
          <cell r="AA67">
            <v>0</v>
          </cell>
          <cell r="AB67">
            <v>0</v>
          </cell>
          <cell r="AC67">
            <v>0</v>
          </cell>
          <cell r="AD67">
            <v>0</v>
          </cell>
          <cell r="AE67">
            <v>0</v>
          </cell>
          <cell r="AF67">
            <v>0</v>
          </cell>
          <cell r="AG67">
            <v>0</v>
          </cell>
          <cell r="AH67">
            <v>0</v>
          </cell>
          <cell r="AI67">
            <v>0</v>
          </cell>
          <cell r="AJ67">
            <v>0</v>
          </cell>
          <cell r="AK67">
            <v>0</v>
          </cell>
          <cell r="AL67">
            <v>0</v>
          </cell>
          <cell r="AM67">
            <v>0</v>
          </cell>
          <cell r="AN67">
            <v>0</v>
          </cell>
          <cell r="AO67">
            <v>0</v>
          </cell>
          <cell r="AP67">
            <v>0</v>
          </cell>
          <cell r="AQ67">
            <v>0</v>
          </cell>
          <cell r="AR67">
            <v>0</v>
          </cell>
          <cell r="AS67">
            <v>0</v>
          </cell>
          <cell r="AT67">
            <v>0</v>
          </cell>
          <cell r="AU67">
            <v>0</v>
          </cell>
          <cell r="AV67">
            <v>0</v>
          </cell>
          <cell r="AW67">
            <v>0</v>
          </cell>
          <cell r="AX67">
            <v>0</v>
          </cell>
          <cell r="AY67">
            <v>0</v>
          </cell>
          <cell r="AZ67">
            <v>0</v>
          </cell>
          <cell r="BA67">
            <v>0</v>
          </cell>
          <cell r="BB67">
            <v>0</v>
          </cell>
          <cell r="BC67">
            <v>0</v>
          </cell>
          <cell r="BD67">
            <v>0</v>
          </cell>
          <cell r="BE67">
            <v>0</v>
          </cell>
          <cell r="BF67">
            <v>0</v>
          </cell>
        </row>
        <row r="68">
          <cell r="I68">
            <v>0</v>
          </cell>
          <cell r="J68">
            <v>0</v>
          </cell>
          <cell r="K68">
            <v>0</v>
          </cell>
          <cell r="L68">
            <v>0</v>
          </cell>
          <cell r="M68">
            <v>0</v>
          </cell>
          <cell r="N68">
            <v>0</v>
          </cell>
          <cell r="O68">
            <v>0</v>
          </cell>
          <cell r="P68">
            <v>0</v>
          </cell>
          <cell r="Q68">
            <v>0</v>
          </cell>
          <cell r="R68">
            <v>0</v>
          </cell>
          <cell r="S68">
            <v>0</v>
          </cell>
          <cell r="T68">
            <v>0</v>
          </cell>
          <cell r="U68">
            <v>0</v>
          </cell>
          <cell r="V68">
            <v>0</v>
          </cell>
          <cell r="W68">
            <v>0</v>
          </cell>
          <cell r="X68">
            <v>0</v>
          </cell>
          <cell r="Y68">
            <v>0</v>
          </cell>
          <cell r="Z68">
            <v>0</v>
          </cell>
          <cell r="AA68">
            <v>0</v>
          </cell>
          <cell r="AB68">
            <v>0</v>
          </cell>
          <cell r="AC68">
            <v>0</v>
          </cell>
          <cell r="AD68">
            <v>0</v>
          </cell>
          <cell r="AE68">
            <v>0</v>
          </cell>
          <cell r="AF68">
            <v>0</v>
          </cell>
          <cell r="AG68">
            <v>0</v>
          </cell>
          <cell r="AH68">
            <v>0</v>
          </cell>
          <cell r="AI68">
            <v>0</v>
          </cell>
          <cell r="AJ68">
            <v>0</v>
          </cell>
          <cell r="AK68">
            <v>0</v>
          </cell>
          <cell r="AL68">
            <v>0</v>
          </cell>
          <cell r="AM68">
            <v>0</v>
          </cell>
          <cell r="AN68">
            <v>0</v>
          </cell>
          <cell r="AO68">
            <v>0</v>
          </cell>
          <cell r="AP68">
            <v>0</v>
          </cell>
          <cell r="AQ68">
            <v>0</v>
          </cell>
          <cell r="AR68">
            <v>0</v>
          </cell>
          <cell r="AS68">
            <v>0</v>
          </cell>
          <cell r="AT68">
            <v>0</v>
          </cell>
          <cell r="AU68">
            <v>0</v>
          </cell>
          <cell r="AV68">
            <v>0</v>
          </cell>
          <cell r="AW68">
            <v>0</v>
          </cell>
          <cell r="AX68">
            <v>0</v>
          </cell>
          <cell r="AY68">
            <v>0</v>
          </cell>
          <cell r="AZ68">
            <v>0</v>
          </cell>
          <cell r="BA68">
            <v>0</v>
          </cell>
          <cell r="BB68">
            <v>0</v>
          </cell>
          <cell r="BC68">
            <v>0</v>
          </cell>
          <cell r="BD68">
            <v>0</v>
          </cell>
          <cell r="BE68">
            <v>0</v>
          </cell>
          <cell r="BF68">
            <v>0</v>
          </cell>
        </row>
        <row r="69">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0</v>
          </cell>
          <cell r="AD69">
            <v>0</v>
          </cell>
          <cell r="AE69">
            <v>0</v>
          </cell>
          <cell r="AF69">
            <v>0</v>
          </cell>
          <cell r="AG69">
            <v>0</v>
          </cell>
          <cell r="AH69">
            <v>0</v>
          </cell>
          <cell r="AI69">
            <v>0</v>
          </cell>
          <cell r="AJ69">
            <v>0</v>
          </cell>
          <cell r="AK69">
            <v>0</v>
          </cell>
          <cell r="AL69">
            <v>0</v>
          </cell>
          <cell r="AM69">
            <v>0</v>
          </cell>
          <cell r="AN69">
            <v>0</v>
          </cell>
          <cell r="AO69">
            <v>0</v>
          </cell>
          <cell r="AP69">
            <v>0</v>
          </cell>
          <cell r="AQ69">
            <v>0</v>
          </cell>
          <cell r="AR69">
            <v>0</v>
          </cell>
          <cell r="AS69">
            <v>0</v>
          </cell>
          <cell r="AT69">
            <v>0</v>
          </cell>
          <cell r="AU69">
            <v>0</v>
          </cell>
          <cell r="AV69">
            <v>0</v>
          </cell>
          <cell r="AW69">
            <v>0</v>
          </cell>
          <cell r="AX69">
            <v>0</v>
          </cell>
          <cell r="AY69">
            <v>0</v>
          </cell>
          <cell r="AZ69">
            <v>0</v>
          </cell>
          <cell r="BA69">
            <v>0</v>
          </cell>
          <cell r="BB69">
            <v>0</v>
          </cell>
          <cell r="BC69">
            <v>0</v>
          </cell>
          <cell r="BD69">
            <v>0</v>
          </cell>
          <cell r="BE69">
            <v>0</v>
          </cell>
          <cell r="BF69">
            <v>0</v>
          </cell>
        </row>
        <row r="70">
          <cell r="I70">
            <v>0</v>
          </cell>
          <cell r="J70">
            <v>0</v>
          </cell>
          <cell r="K70">
            <v>0</v>
          </cell>
          <cell r="L70">
            <v>0</v>
          </cell>
          <cell r="M70">
            <v>0</v>
          </cell>
          <cell r="N70">
            <v>0</v>
          </cell>
          <cell r="O70">
            <v>0</v>
          </cell>
          <cell r="P70">
            <v>0</v>
          </cell>
          <cell r="Q70">
            <v>0</v>
          </cell>
          <cell r="R70">
            <v>0</v>
          </cell>
          <cell r="S70">
            <v>0</v>
          </cell>
          <cell r="T70">
            <v>2.9411764705882351</v>
          </cell>
          <cell r="U70">
            <v>2.8835063437139565</v>
          </cell>
          <cell r="V70">
            <v>2.8269670036411338</v>
          </cell>
          <cell r="W70">
            <v>2.7715362780795427</v>
          </cell>
          <cell r="X70">
            <v>2.7171924294897476</v>
          </cell>
          <cell r="Y70">
            <v>2.6639141465585756</v>
          </cell>
          <cell r="Z70">
            <v>2.6116805358417414</v>
          </cell>
          <cell r="AA70">
            <v>2.5604711135703346</v>
          </cell>
          <cell r="AB70">
            <v>2.5102657976179752</v>
          </cell>
          <cell r="AC70">
            <v>2.4610448996254659</v>
          </cell>
          <cell r="AD70">
            <v>2.412789117279869</v>
          </cell>
          <cell r="AE70">
            <v>2.3654795267449691</v>
          </cell>
          <cell r="AF70">
            <v>2.3190975752401659</v>
          </cell>
          <cell r="AG70">
            <v>9.0945002950594738</v>
          </cell>
          <cell r="AH70">
            <v>8.9161767598622337</v>
          </cell>
          <cell r="AI70">
            <v>8.7413497645708116</v>
          </cell>
          <cell r="AJ70">
            <v>8.5699507495792293</v>
          </cell>
          <cell r="AK70">
            <v>8.4019124995874801</v>
          </cell>
          <cell r="AL70">
            <v>2.0592922793106569</v>
          </cell>
          <cell r="AM70">
            <v>2.0189139993241731</v>
          </cell>
          <cell r="AN70">
            <v>0</v>
          </cell>
          <cell r="AO70">
            <v>0</v>
          </cell>
          <cell r="AP70">
            <v>0</v>
          </cell>
          <cell r="AQ70">
            <v>0</v>
          </cell>
          <cell r="AR70">
            <v>0</v>
          </cell>
          <cell r="AS70">
            <v>0</v>
          </cell>
          <cell r="AT70">
            <v>0</v>
          </cell>
          <cell r="AU70">
            <v>0</v>
          </cell>
          <cell r="AV70">
            <v>0</v>
          </cell>
          <cell r="AW70">
            <v>0</v>
          </cell>
          <cell r="AX70">
            <v>0</v>
          </cell>
          <cell r="AY70">
            <v>0</v>
          </cell>
          <cell r="AZ70">
            <v>0</v>
          </cell>
          <cell r="BA70">
            <v>0</v>
          </cell>
          <cell r="BB70">
            <v>0</v>
          </cell>
          <cell r="BC70">
            <v>0</v>
          </cell>
          <cell r="BD70">
            <v>0</v>
          </cell>
          <cell r="BE70">
            <v>0</v>
          </cell>
          <cell r="BF70">
            <v>0</v>
          </cell>
        </row>
        <row r="71">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cell r="AF71">
            <v>0</v>
          </cell>
          <cell r="AG71">
            <v>0</v>
          </cell>
          <cell r="AH71">
            <v>0</v>
          </cell>
          <cell r="AI71">
            <v>0</v>
          </cell>
          <cell r="AJ71">
            <v>0</v>
          </cell>
          <cell r="AK71">
            <v>0</v>
          </cell>
          <cell r="AL71">
            <v>0</v>
          </cell>
          <cell r="AM71">
            <v>0</v>
          </cell>
          <cell r="AN71">
            <v>0</v>
          </cell>
          <cell r="AO71">
            <v>0</v>
          </cell>
          <cell r="AP71">
            <v>0</v>
          </cell>
          <cell r="AQ71">
            <v>0</v>
          </cell>
          <cell r="AR71">
            <v>0</v>
          </cell>
          <cell r="AS71">
            <v>0</v>
          </cell>
          <cell r="AT71">
            <v>0</v>
          </cell>
          <cell r="AU71">
            <v>0</v>
          </cell>
          <cell r="AV71">
            <v>0</v>
          </cell>
          <cell r="AW71">
            <v>0</v>
          </cell>
          <cell r="AX71">
            <v>0</v>
          </cell>
          <cell r="AY71">
            <v>0</v>
          </cell>
          <cell r="AZ71">
            <v>0</v>
          </cell>
          <cell r="BA71">
            <v>0</v>
          </cell>
          <cell r="BB71">
            <v>0</v>
          </cell>
          <cell r="BC71">
            <v>0</v>
          </cell>
          <cell r="BD71">
            <v>0</v>
          </cell>
          <cell r="BE71">
            <v>0</v>
          </cell>
          <cell r="BF71">
            <v>0</v>
          </cell>
        </row>
        <row r="72">
          <cell r="I72">
            <v>0</v>
          </cell>
          <cell r="J72">
            <v>0</v>
          </cell>
          <cell r="K72">
            <v>0</v>
          </cell>
          <cell r="L72">
            <v>0</v>
          </cell>
          <cell r="M72">
            <v>0</v>
          </cell>
          <cell r="N72">
            <v>0</v>
          </cell>
          <cell r="O72">
            <v>0</v>
          </cell>
          <cell r="P72">
            <v>0</v>
          </cell>
          <cell r="Q72">
            <v>0</v>
          </cell>
          <cell r="R72">
            <v>0</v>
          </cell>
          <cell r="S72">
            <v>8.3204220558823536</v>
          </cell>
          <cell r="T72">
            <v>9.212091503267974</v>
          </cell>
          <cell r="U72">
            <v>7.6292328662758866</v>
          </cell>
          <cell r="V72">
            <v>6.9034373555282569</v>
          </cell>
          <cell r="W72">
            <v>6.4411657916421685</v>
          </cell>
          <cell r="X72">
            <v>6.1267994817814806</v>
          </cell>
          <cell r="Y72">
            <v>6.0106705202262356</v>
          </cell>
          <cell r="Z72">
            <v>6.0708157112684269</v>
          </cell>
          <cell r="AA72">
            <v>5.5558553100379733</v>
          </cell>
          <cell r="AB72">
            <v>5.7625243822680625</v>
          </cell>
          <cell r="AC72">
            <v>5.62092063855268</v>
          </cell>
          <cell r="AD72">
            <v>5.5506223667057855</v>
          </cell>
          <cell r="AE72">
            <v>5.2081107951495262</v>
          </cell>
          <cell r="AF72">
            <v>5.2908059302892294</v>
          </cell>
          <cell r="AG72">
            <v>5.800784393343501</v>
          </cell>
          <cell r="AH72">
            <v>5.6454326694936672</v>
          </cell>
          <cell r="AI72">
            <v>5.266596360236921</v>
          </cell>
          <cell r="AJ72">
            <v>4.9887222676725189</v>
          </cell>
          <cell r="AK72">
            <v>5.0618992094266915</v>
          </cell>
          <cell r="AL72">
            <v>4.6360736792534585</v>
          </cell>
          <cell r="AM72">
            <v>4.5451702737778996</v>
          </cell>
          <cell r="AN72">
            <v>0</v>
          </cell>
          <cell r="AO72">
            <v>0</v>
          </cell>
          <cell r="AP72">
            <v>0</v>
          </cell>
          <cell r="AQ72">
            <v>0</v>
          </cell>
          <cell r="AR72">
            <v>0</v>
          </cell>
          <cell r="AS72">
            <v>0</v>
          </cell>
          <cell r="AT72">
            <v>0</v>
          </cell>
          <cell r="AU72">
            <v>0</v>
          </cell>
          <cell r="AV72">
            <v>0</v>
          </cell>
          <cell r="AW72">
            <v>0</v>
          </cell>
          <cell r="AX72">
            <v>0</v>
          </cell>
          <cell r="AY72">
            <v>0</v>
          </cell>
          <cell r="AZ72">
            <v>0</v>
          </cell>
          <cell r="BA72">
            <v>0</v>
          </cell>
          <cell r="BB72">
            <v>0</v>
          </cell>
          <cell r="BC72">
            <v>0</v>
          </cell>
          <cell r="BD72">
            <v>0</v>
          </cell>
          <cell r="BE72">
            <v>0</v>
          </cell>
          <cell r="BF72">
            <v>0</v>
          </cell>
        </row>
        <row r="73">
          <cell r="I73">
            <v>0</v>
          </cell>
          <cell r="J73">
            <v>0</v>
          </cell>
          <cell r="K73">
            <v>0</v>
          </cell>
          <cell r="L73">
            <v>0</v>
          </cell>
          <cell r="M73">
            <v>0</v>
          </cell>
          <cell r="N73">
            <v>0</v>
          </cell>
          <cell r="O73">
            <v>0</v>
          </cell>
          <cell r="P73">
            <v>0</v>
          </cell>
          <cell r="Q73">
            <v>0</v>
          </cell>
          <cell r="R73">
            <v>0</v>
          </cell>
          <cell r="S73">
            <v>0</v>
          </cell>
          <cell r="T73">
            <v>0</v>
          </cell>
          <cell r="U73">
            <v>0</v>
          </cell>
          <cell r="V73">
            <v>0</v>
          </cell>
          <cell r="W73">
            <v>0</v>
          </cell>
          <cell r="X73">
            <v>0</v>
          </cell>
          <cell r="Y73">
            <v>0</v>
          </cell>
          <cell r="Z73">
            <v>0</v>
          </cell>
          <cell r="AA73">
            <v>0</v>
          </cell>
          <cell r="AB73">
            <v>0</v>
          </cell>
          <cell r="AC73">
            <v>0</v>
          </cell>
          <cell r="AD73">
            <v>0</v>
          </cell>
          <cell r="AE73">
            <v>0</v>
          </cell>
          <cell r="AF73">
            <v>0</v>
          </cell>
          <cell r="AG73">
            <v>0</v>
          </cell>
          <cell r="AH73">
            <v>0</v>
          </cell>
          <cell r="AI73">
            <v>0</v>
          </cell>
          <cell r="AJ73">
            <v>0</v>
          </cell>
          <cell r="AK73">
            <v>0</v>
          </cell>
          <cell r="AL73">
            <v>0</v>
          </cell>
          <cell r="AM73">
            <v>0</v>
          </cell>
          <cell r="AN73">
            <v>0</v>
          </cell>
          <cell r="AO73">
            <v>0</v>
          </cell>
          <cell r="AP73">
            <v>0</v>
          </cell>
          <cell r="AQ73">
            <v>0</v>
          </cell>
          <cell r="AR73">
            <v>0</v>
          </cell>
          <cell r="AS73">
            <v>0</v>
          </cell>
          <cell r="AT73">
            <v>0</v>
          </cell>
          <cell r="AU73">
            <v>0</v>
          </cell>
          <cell r="AV73">
            <v>0</v>
          </cell>
          <cell r="AW73">
            <v>0</v>
          </cell>
          <cell r="AX73">
            <v>0</v>
          </cell>
          <cell r="AY73">
            <v>0</v>
          </cell>
          <cell r="AZ73">
            <v>0</v>
          </cell>
          <cell r="BA73">
            <v>0</v>
          </cell>
          <cell r="BB73">
            <v>0</v>
          </cell>
          <cell r="BC73">
            <v>0</v>
          </cell>
          <cell r="BD73">
            <v>0</v>
          </cell>
          <cell r="BE73">
            <v>0</v>
          </cell>
          <cell r="BF73">
            <v>0</v>
          </cell>
        </row>
        <row r="74">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0</v>
          </cell>
          <cell r="Y74">
            <v>0</v>
          </cell>
          <cell r="Z74">
            <v>0</v>
          </cell>
          <cell r="AA74">
            <v>0</v>
          </cell>
          <cell r="AB74">
            <v>0</v>
          </cell>
          <cell r="AC74">
            <v>0</v>
          </cell>
          <cell r="AD74">
            <v>0</v>
          </cell>
          <cell r="AE74">
            <v>0</v>
          </cell>
          <cell r="AF74">
            <v>0</v>
          </cell>
          <cell r="AG74">
            <v>0</v>
          </cell>
          <cell r="AH74">
            <v>0</v>
          </cell>
          <cell r="AI74">
            <v>0</v>
          </cell>
          <cell r="AJ74">
            <v>0</v>
          </cell>
          <cell r="AK74">
            <v>0</v>
          </cell>
          <cell r="AL74">
            <v>0</v>
          </cell>
          <cell r="AM74">
            <v>0</v>
          </cell>
          <cell r="AN74">
            <v>0</v>
          </cell>
          <cell r="AO74">
            <v>0</v>
          </cell>
          <cell r="AP74">
            <v>0</v>
          </cell>
          <cell r="AQ74">
            <v>0</v>
          </cell>
          <cell r="AR74">
            <v>0</v>
          </cell>
          <cell r="AS74">
            <v>0</v>
          </cell>
          <cell r="AT74">
            <v>0</v>
          </cell>
          <cell r="AU74">
            <v>0</v>
          </cell>
          <cell r="AV74">
            <v>0</v>
          </cell>
          <cell r="AW74">
            <v>0</v>
          </cell>
          <cell r="AX74">
            <v>0</v>
          </cell>
          <cell r="AY74">
            <v>0</v>
          </cell>
          <cell r="AZ74">
            <v>0</v>
          </cell>
          <cell r="BA74">
            <v>0</v>
          </cell>
          <cell r="BB74">
            <v>0</v>
          </cell>
          <cell r="BC74">
            <v>0</v>
          </cell>
          <cell r="BD74">
            <v>0</v>
          </cell>
          <cell r="BE74">
            <v>0</v>
          </cell>
          <cell r="BF74">
            <v>0</v>
          </cell>
        </row>
        <row r="75">
          <cell r="I75">
            <v>0</v>
          </cell>
          <cell r="J75">
            <v>0</v>
          </cell>
          <cell r="K75">
            <v>0</v>
          </cell>
          <cell r="L75">
            <v>0</v>
          </cell>
          <cell r="M75">
            <v>0</v>
          </cell>
          <cell r="N75">
            <v>0</v>
          </cell>
          <cell r="O75">
            <v>0</v>
          </cell>
          <cell r="P75">
            <v>0</v>
          </cell>
          <cell r="Q75">
            <v>0</v>
          </cell>
          <cell r="R75">
            <v>0</v>
          </cell>
          <cell r="S75">
            <v>273.79953369044125</v>
          </cell>
          <cell r="T75">
            <v>275.31576290437874</v>
          </cell>
          <cell r="U75">
            <v>231.86881890659529</v>
          </cell>
          <cell r="V75">
            <v>191.54336944135824</v>
          </cell>
          <cell r="W75">
            <v>174.48898793788791</v>
          </cell>
          <cell r="X75">
            <v>155.8201513517125</v>
          </cell>
          <cell r="Y75">
            <v>157.68005236129662</v>
          </cell>
          <cell r="Z75">
            <v>145.18626831900949</v>
          </cell>
          <cell r="AA75">
            <v>131.86568096982805</v>
          </cell>
          <cell r="AB75">
            <v>147.88509581757185</v>
          </cell>
          <cell r="AC75">
            <v>135.14257882258659</v>
          </cell>
          <cell r="AD75">
            <v>133.54080279915934</v>
          </cell>
          <cell r="AE75">
            <v>124.03614799625043</v>
          </cell>
          <cell r="AF75">
            <v>128.53895379400078</v>
          </cell>
          <cell r="AG75">
            <v>137.05750826893441</v>
          </cell>
          <cell r="AH75">
            <v>132.93534541194691</v>
          </cell>
          <cell r="AI75">
            <v>125.9482889113859</v>
          </cell>
          <cell r="AJ75">
            <v>118.85037874607124</v>
          </cell>
          <cell r="AK75">
            <v>124.51825167219496</v>
          </cell>
          <cell r="AL75">
            <v>114.38449056807697</v>
          </cell>
          <cell r="AM75">
            <v>117.72738934310293</v>
          </cell>
          <cell r="AN75">
            <v>0</v>
          </cell>
          <cell r="AO75">
            <v>0</v>
          </cell>
          <cell r="AP75">
            <v>0</v>
          </cell>
          <cell r="AQ75">
            <v>0</v>
          </cell>
          <cell r="AR75">
            <v>0</v>
          </cell>
          <cell r="AS75">
            <v>0</v>
          </cell>
          <cell r="AT75">
            <v>0</v>
          </cell>
          <cell r="AU75">
            <v>0</v>
          </cell>
          <cell r="AV75">
            <v>0</v>
          </cell>
          <cell r="AW75">
            <v>0</v>
          </cell>
          <cell r="AX75">
            <v>0</v>
          </cell>
          <cell r="AY75">
            <v>0</v>
          </cell>
          <cell r="AZ75">
            <v>0</v>
          </cell>
          <cell r="BA75">
            <v>0</v>
          </cell>
          <cell r="BB75">
            <v>0</v>
          </cell>
          <cell r="BC75">
            <v>0</v>
          </cell>
          <cell r="BD75">
            <v>0</v>
          </cell>
          <cell r="BE75">
            <v>0</v>
          </cell>
          <cell r="BF75">
            <v>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ow r="8">
          <cell r="C8">
            <v>1</v>
          </cell>
        </row>
      </sheetData>
      <sheetData sheetId="19">
        <row r="8">
          <cell r="C8">
            <v>1</v>
          </cell>
        </row>
      </sheetData>
      <sheetData sheetId="20">
        <row r="8">
          <cell r="C8">
            <v>1</v>
          </cell>
        </row>
      </sheetData>
      <sheetData sheetId="21">
        <row r="8">
          <cell r="C8">
            <v>1</v>
          </cell>
        </row>
      </sheetData>
      <sheetData sheetId="22"/>
      <sheetData sheetId="23" refreshError="1"/>
      <sheetData sheetId="24" refreshError="1"/>
      <sheetData sheetId="25"/>
      <sheetData sheetId="26">
        <row r="8">
          <cell r="C8">
            <v>1</v>
          </cell>
        </row>
      </sheetData>
      <sheetData sheetId="27"/>
      <sheetData sheetId="28"/>
      <sheetData sheetId="29">
        <row r="8">
          <cell r="C8">
            <v>1</v>
          </cell>
        </row>
      </sheetData>
      <sheetData sheetId="30"/>
      <sheetData sheetId="31"/>
      <sheetData sheetId="32">
        <row r="8">
          <cell r="C8">
            <v>1</v>
          </cell>
        </row>
      </sheetData>
      <sheetData sheetId="33"/>
      <sheetData sheetId="34"/>
      <sheetData sheetId="35">
        <row r="8">
          <cell r="C8">
            <v>1</v>
          </cell>
        </row>
      </sheetData>
      <sheetData sheetId="36"/>
      <sheetData sheetId="37"/>
      <sheetData sheetId="38">
        <row r="8">
          <cell r="C8">
            <v>1</v>
          </cell>
        </row>
      </sheetData>
      <sheetData sheetId="39"/>
      <sheetData sheetId="40"/>
      <sheetData sheetId="41">
        <row r="8">
          <cell r="C8">
            <v>1</v>
          </cell>
        </row>
      </sheetData>
      <sheetData sheetId="42"/>
      <sheetData sheetId="43"/>
      <sheetData sheetId="44"/>
      <sheetData sheetId="45"/>
      <sheetData sheetId="46"/>
      <sheetData sheetId="47">
        <row r="8">
          <cell r="C8">
            <v>1</v>
          </cell>
        </row>
      </sheetData>
      <sheetData sheetId="48">
        <row r="8">
          <cell r="C8">
            <v>1</v>
          </cell>
        </row>
      </sheetData>
      <sheetData sheetId="49"/>
      <sheetData sheetId="50"/>
      <sheetData sheetId="51"/>
      <sheetData sheetId="52"/>
      <sheetData sheetId="53"/>
      <sheetData sheetId="54">
        <row r="8">
          <cell r="C8">
            <v>1</v>
          </cell>
        </row>
      </sheetData>
      <sheetData sheetId="55">
        <row r="8">
          <cell r="C8">
            <v>1</v>
          </cell>
        </row>
      </sheetData>
      <sheetData sheetId="56"/>
      <sheetData sheetId="57"/>
      <sheetData sheetId="58"/>
      <sheetData sheetId="59"/>
      <sheetData sheetId="60"/>
      <sheetData sheetId="61" refreshError="1"/>
      <sheetData sheetId="62"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WARDED"/>
      <sheetName val="Final"/>
      <sheetName val="Sheet1"/>
      <sheetName val="PLAN"/>
      <sheetName val="Sheet2"/>
      <sheetName val="sample"/>
      <sheetName val="2005"/>
      <sheetName val="Project Data Input"/>
      <sheetName val="Project Data "/>
      <sheetName val="DATA04"/>
      <sheetName val="Project_Data_Input1"/>
      <sheetName val="Project_Data_1"/>
      <sheetName val="Project_Data_Input"/>
      <sheetName val="Project_Data_"/>
      <sheetName val="Project_Data_Input3"/>
      <sheetName val="Project_Data_3"/>
      <sheetName val="Project_Data_Input2"/>
      <sheetName val="Project_Data_2"/>
      <sheetName val="Project_Data_Input6"/>
      <sheetName val="Project_Data_6"/>
      <sheetName val="Project_Data_Input4"/>
      <sheetName val="Project_Data_4"/>
      <sheetName val="Project_Data_Input5"/>
      <sheetName val="Project_Data_5"/>
      <sheetName val="Project_Data_Input7"/>
      <sheetName val="Project_Data_7"/>
      <sheetName val="Project_Data_Input8"/>
      <sheetName val="Project_Data_8"/>
      <sheetName val="Project_Data_Input9"/>
      <sheetName val="Project_Data_9"/>
      <sheetName val="Project_Data_Input10"/>
      <sheetName val="Project_Data_10"/>
      <sheetName val="Project_Data_Input12"/>
      <sheetName val="Project_Data_12"/>
      <sheetName val="Project_Data_Input11"/>
      <sheetName val="Project_Data_11"/>
      <sheetName val="Project_Data_Input14"/>
      <sheetName val="Project_Data_14"/>
      <sheetName val="Project_Data_Input13"/>
      <sheetName val="Project_Data_13"/>
      <sheetName val="Project_Data_Input15"/>
      <sheetName val="Project_Data_15"/>
      <sheetName val="Project_Data_Input16"/>
      <sheetName val="Project_Data_16"/>
      <sheetName val="Control"/>
      <sheetName val="Names"/>
      <sheetName val="1999 GA Forecast"/>
      <sheetName val="Capital Allowance"/>
      <sheetName val="Project_Data_Input17"/>
      <sheetName val="Project_Data_17"/>
      <sheetName val="1999_GA_Forecast"/>
      <sheetName val="Capital_Allowance"/>
      <sheetName val="BY SKU"/>
      <sheetName val="BY BRAND"/>
      <sheetName val="BY CPG"/>
      <sheetName val="CPG- for A&amp;P"/>
      <sheetName val="#REF"/>
      <sheetName val="Project_Data_Input18"/>
      <sheetName val="Project_Data_18"/>
      <sheetName val="1999_GA_Forecast1"/>
      <sheetName val="Capital_Allowance1"/>
      <sheetName val="BY_SKU"/>
      <sheetName val="BY_BRAND"/>
      <sheetName val="BY_CPG"/>
      <sheetName val="CPG-_for_A&amp;P"/>
      <sheetName val="Project_Data_Input19"/>
      <sheetName val="Project_Data_19"/>
      <sheetName val="1999_GA_Forecast2"/>
      <sheetName val="Capital_Allowance2"/>
      <sheetName val="BY_SKU1"/>
      <sheetName val="BY_BRAND1"/>
      <sheetName val="BY_CPG1"/>
      <sheetName val="CPG-_for_A&amp;P1"/>
      <sheetName val="Project_Data_Input20"/>
      <sheetName val="Project_Data_20"/>
      <sheetName val="1999_GA_Forecast3"/>
      <sheetName val="Capital_Allowance3"/>
      <sheetName val="BY_SKU2"/>
      <sheetName val="BY_BRAND2"/>
      <sheetName val="BY_CPG2"/>
      <sheetName val="CPG-_for_A&amp;P2"/>
      <sheetName val="Project_Data_Input21"/>
      <sheetName val="Project_Data_21"/>
      <sheetName val="1999_GA_Forecast4"/>
      <sheetName val="Capital_Allowance4"/>
      <sheetName val="BY_SKU3"/>
      <sheetName val="BY_BRAND3"/>
      <sheetName val="BY_CPG3"/>
      <sheetName val="CPG-_for_A&amp;P3"/>
      <sheetName val="Project_Data_Input22"/>
      <sheetName val="Project_Data_22"/>
      <sheetName val="1999_GA_Forecast5"/>
      <sheetName val="Capital_Allowance5"/>
      <sheetName val="BY_SKU4"/>
      <sheetName val="BY_BRAND4"/>
      <sheetName val="BY_CPG4"/>
      <sheetName val="CPG-_for_A&amp;P4"/>
      <sheetName val="Project_Data_Input23"/>
      <sheetName val="Project_Data_23"/>
      <sheetName val="1999_GA_Forecast6"/>
      <sheetName val="Capital_Allowance6"/>
      <sheetName val="BY_SKU5"/>
      <sheetName val="BY_BRAND5"/>
      <sheetName val="BY_CPG5"/>
      <sheetName val="CPG-_for_A&amp;P5"/>
      <sheetName val="Project_Data_Input24"/>
      <sheetName val="Project_Data_24"/>
      <sheetName val="1999_GA_Forecast7"/>
      <sheetName val="Capital_Allowance7"/>
      <sheetName val="BY_SKU6"/>
      <sheetName val="BY_BRAND6"/>
      <sheetName val="BY_CPG6"/>
      <sheetName val="CPG-_for_A&amp;P6"/>
      <sheetName val="AWARDED (2)"/>
      <sheetName val="Project_Data_Input25"/>
      <sheetName val="Project_Data_25"/>
      <sheetName val="1999_GA_Forecast8"/>
      <sheetName val="Capital_Allowance8"/>
      <sheetName val="BY_SKU7"/>
      <sheetName val="BY_BRAND7"/>
      <sheetName val="BY_CPG7"/>
      <sheetName val="CPG-_for_A&amp;P7"/>
      <sheetName val="Mapping Fields to AGG node"/>
      <sheetName val="Overview"/>
      <sheetName val="Project_Data_Input26"/>
      <sheetName val="Project_Data_26"/>
      <sheetName val="1999_GA_Forecast9"/>
      <sheetName val="Capital_Allowance9"/>
      <sheetName val="BY_SKU8"/>
      <sheetName val="BY_BRAND8"/>
      <sheetName val="BY_CPG8"/>
      <sheetName val="CPG-_for_A&amp;P8"/>
      <sheetName val="Project_Data_Input27"/>
      <sheetName val="Project_Data_27"/>
      <sheetName val="1999_GA_Forecast10"/>
      <sheetName val="Capital_Allowance10"/>
      <sheetName val="BY_SKU9"/>
      <sheetName val="BY_BRAND9"/>
      <sheetName val="BY_CPG9"/>
      <sheetName val="CPG-_for_A&amp;P9"/>
      <sheetName val="Project_Data_Input28"/>
      <sheetName val="Project_Data_28"/>
      <sheetName val="1999_GA_Forecast11"/>
      <sheetName val="Capital_Allowance11"/>
      <sheetName val="BY_SKU10"/>
      <sheetName val="BY_BRAND10"/>
      <sheetName val="BY_CPG10"/>
      <sheetName val="CPG-_for_A&amp;P10"/>
      <sheetName val="GRAPHS"/>
      <sheetName val="Leadway jv"/>
      <sheetName val="Budgeted Volume"/>
      <sheetName val="Budget 2005 "/>
      <sheetName val="DETAILED BALSHT VOL PROJ"/>
    </sheetNames>
    <sheetDataSet>
      <sheetData sheetId="0" refreshError="1">
        <row r="7">
          <cell r="B7" t="str">
            <v>Ark Towers Facilities Mtce &amp; Tea services</v>
          </cell>
          <cell r="C7">
            <v>40692.74131386861</v>
          </cell>
          <cell r="D7">
            <v>40.692741313868609</v>
          </cell>
        </row>
        <row r="8">
          <cell r="B8" t="str">
            <v>Business Travel (Local)</v>
          </cell>
          <cell r="C8">
            <v>148883</v>
          </cell>
          <cell r="D8">
            <v>148.88300000000001</v>
          </cell>
        </row>
        <row r="9">
          <cell r="B9" t="str">
            <v>Business Travel (Overseas)</v>
          </cell>
          <cell r="C9">
            <v>170046</v>
          </cell>
          <cell r="D9">
            <v>170.04599999999999</v>
          </cell>
        </row>
        <row r="10">
          <cell r="B10" t="str">
            <v>Catering &amp; Housekeeping FPSO</v>
          </cell>
          <cell r="C10">
            <v>523065.20642335754</v>
          </cell>
          <cell r="D10">
            <v>523.06520642335749</v>
          </cell>
        </row>
        <row r="11">
          <cell r="B11" t="str">
            <v>CD Projects (Classrooms/Teachers quarters)</v>
          </cell>
          <cell r="C11">
            <v>1410061.8115328467</v>
          </cell>
          <cell r="D11">
            <v>1410.0618115328466</v>
          </cell>
        </row>
        <row r="12">
          <cell r="B12" t="str">
            <v>CD/CA Bursary Award</v>
          </cell>
          <cell r="C12">
            <v>26277.372262773722</v>
          </cell>
          <cell r="D12">
            <v>26.277372262773721</v>
          </cell>
        </row>
        <row r="13">
          <cell r="B13" t="str">
            <v>CD/CA Contact Men</v>
          </cell>
          <cell r="D13">
            <v>0</v>
          </cell>
        </row>
        <row r="14">
          <cell r="B14" t="str">
            <v>CD/CA Skills Acquisition</v>
          </cell>
          <cell r="C14">
            <v>163513.35901595023</v>
          </cell>
          <cell r="D14">
            <v>163.51335901595024</v>
          </cell>
        </row>
        <row r="15">
          <cell r="B15" t="str">
            <v>Chemicals, Lubes, inert gases &amp; Prod Chemicals EAFPSO</v>
          </cell>
          <cell r="C15">
            <v>210399.45605517883</v>
          </cell>
          <cell r="D15">
            <v>210.39945605517883</v>
          </cell>
        </row>
        <row r="16">
          <cell r="B16" t="str">
            <v>Class certification for the Sea Eagle (Llyods)EAFPSO</v>
          </cell>
          <cell r="C16">
            <v>57100</v>
          </cell>
          <cell r="D16">
            <v>57.1</v>
          </cell>
        </row>
        <row r="17">
          <cell r="B17" t="str">
            <v>Container rental FPSO</v>
          </cell>
          <cell r="C17">
            <v>107928.05839416059</v>
          </cell>
          <cell r="D17">
            <v>107.92805839416059</v>
          </cell>
        </row>
        <row r="18">
          <cell r="B18" t="str">
            <v>Crew change - Hotel accommodation</v>
          </cell>
          <cell r="C18">
            <v>176945</v>
          </cell>
          <cell r="D18">
            <v>176.94499999999999</v>
          </cell>
        </row>
        <row r="19">
          <cell r="B19" t="str">
            <v>Crew Change - International flights</v>
          </cell>
          <cell r="C19">
            <v>420359</v>
          </cell>
          <cell r="D19">
            <v>420.35899999999998</v>
          </cell>
        </row>
        <row r="20">
          <cell r="B20" t="str">
            <v>Diesel for field support vessels</v>
          </cell>
          <cell r="C20">
            <v>857407.41</v>
          </cell>
          <cell r="D20">
            <v>857.40741000000003</v>
          </cell>
        </row>
        <row r="21">
          <cell r="B21" t="str">
            <v>Dispersant/ Absorbent L/S</v>
          </cell>
          <cell r="C21">
            <v>10416.4</v>
          </cell>
          <cell r="D21">
            <v>10.416399999999999</v>
          </cell>
        </row>
        <row r="22">
          <cell r="B22" t="str">
            <v>EA Resid.Accom.(Inc.Tel.)Onshore</v>
          </cell>
          <cell r="C22">
            <v>806000</v>
          </cell>
          <cell r="D22">
            <v>806</v>
          </cell>
        </row>
        <row r="23">
          <cell r="B23" t="str">
            <v>Catering &amp; Office Services - Onne</v>
          </cell>
          <cell r="C23">
            <v>99999.995037037035</v>
          </cell>
          <cell r="D23">
            <v>99.999995037037039</v>
          </cell>
        </row>
        <row r="24">
          <cell r="B24" t="str">
            <v>CD/CA Community engagement</v>
          </cell>
          <cell r="C24">
            <v>13750</v>
          </cell>
          <cell r="D24">
            <v>13.75</v>
          </cell>
        </row>
        <row r="25">
          <cell r="B25" t="str">
            <v>Compressor Maintenance</v>
          </cell>
          <cell r="C25">
            <v>119000</v>
          </cell>
          <cell r="D25">
            <v>119</v>
          </cell>
        </row>
        <row r="26">
          <cell r="B26" t="str">
            <v>Consultancy</v>
          </cell>
          <cell r="C26">
            <v>543383.11582499475</v>
          </cell>
          <cell r="D26">
            <v>543.38311582499477</v>
          </cell>
        </row>
        <row r="27">
          <cell r="B27" t="str">
            <v>Contract Staff Salaries</v>
          </cell>
          <cell r="C27">
            <v>1182719.6701286216</v>
          </cell>
          <cell r="D27">
            <v>1182.7196701286216</v>
          </cell>
        </row>
        <row r="28">
          <cell r="B28" t="str">
            <v>Data/Telecomm link to Onne Warehouse</v>
          </cell>
          <cell r="C28">
            <v>0</v>
          </cell>
          <cell r="D28">
            <v>0</v>
          </cell>
        </row>
        <row r="29">
          <cell r="B29" t="str">
            <v>Diesel Engine Maintenance</v>
          </cell>
          <cell r="C29">
            <v>30000</v>
          </cell>
          <cell r="D29">
            <v>30</v>
          </cell>
        </row>
        <row r="30">
          <cell r="B30" t="str">
            <v>EA Staff Medicals cost</v>
          </cell>
          <cell r="C30">
            <v>5000</v>
          </cell>
          <cell r="D30">
            <v>5</v>
          </cell>
        </row>
        <row r="31">
          <cell r="B31" t="str">
            <v xml:space="preserve">Field  Support/stand by Vessel for EA FPSO </v>
          </cell>
          <cell r="C31">
            <v>9505261.8721280601</v>
          </cell>
          <cell r="D31">
            <v>9505.2618721280596</v>
          </cell>
        </row>
        <row r="32">
          <cell r="B32" t="str">
            <v>Fire Equipment Maintenance</v>
          </cell>
          <cell r="C32">
            <v>9321.4536141906865</v>
          </cell>
          <cell r="D32">
            <v>9.3214536141906859</v>
          </cell>
        </row>
        <row r="33">
          <cell r="B33" t="str">
            <v>Gas Turbine Maintenance</v>
          </cell>
          <cell r="C33">
            <v>200000</v>
          </cell>
          <cell r="D33">
            <v>200</v>
          </cell>
        </row>
        <row r="34">
          <cell r="B34" t="str">
            <v>HEA Maintenance Support</v>
          </cell>
          <cell r="C34">
            <v>6813823.125</v>
          </cell>
          <cell r="D34">
            <v>6813.8231249999999</v>
          </cell>
        </row>
        <row r="35">
          <cell r="B35" t="str">
            <v xml:space="preserve">Helicopter flights to Sea Eagle </v>
          </cell>
          <cell r="C35">
            <v>1885726.2434016068</v>
          </cell>
          <cell r="D35">
            <v>1885.7262434016068</v>
          </cell>
        </row>
        <row r="36">
          <cell r="B36" t="str">
            <v>Hose &amp; Marine Eqpt Mtce</v>
          </cell>
          <cell r="C36">
            <v>13794.420642851277</v>
          </cell>
          <cell r="D36">
            <v>13.794420642851277</v>
          </cell>
        </row>
        <row r="37">
          <cell r="B37" t="str">
            <v>Hose Handling vessel - Lease &amp; port dues</v>
          </cell>
          <cell r="C37">
            <v>10500</v>
          </cell>
          <cell r="D37">
            <v>10.5</v>
          </cell>
        </row>
        <row r="38">
          <cell r="B38" t="str">
            <v>HVAC maintenance</v>
          </cell>
          <cell r="C38">
            <v>134341.12720194648</v>
          </cell>
          <cell r="D38">
            <v>134.34112720194648</v>
          </cell>
        </row>
        <row r="39">
          <cell r="B39" t="str">
            <v>IMMPOWER Configuration</v>
          </cell>
          <cell r="C39">
            <v>60939.584233576643</v>
          </cell>
          <cell r="D39">
            <v>60.939584233576646</v>
          </cell>
        </row>
        <row r="40">
          <cell r="B40" t="str">
            <v>Integrated Control System Maintenance</v>
          </cell>
          <cell r="C40">
            <v>187000</v>
          </cell>
          <cell r="D40">
            <v>187</v>
          </cell>
        </row>
        <row r="41">
          <cell r="B41" t="str">
            <v>Lifting &amp; Deck Management Serv-EA</v>
          </cell>
          <cell r="C41">
            <v>974936.78213672841</v>
          </cell>
          <cell r="D41">
            <v>974.93678213672843</v>
          </cell>
        </row>
        <row r="42">
          <cell r="B42" t="str">
            <v>Lifting Eqpt Inspections Services</v>
          </cell>
          <cell r="C42">
            <v>154335.15815085158</v>
          </cell>
          <cell r="D42">
            <v>154.33515815085158</v>
          </cell>
        </row>
        <row r="43">
          <cell r="B43" t="str">
            <v>Maintain 5Km Exclusion zone-Mtce of Fast Boat &amp; PPE</v>
          </cell>
          <cell r="C43">
            <v>948.01795063575173</v>
          </cell>
          <cell r="D43">
            <v>0.94801795063575178</v>
          </cell>
        </row>
        <row r="44">
          <cell r="B44" t="str">
            <v>Maintain 5Km Exclusion zone-Navy Allowances</v>
          </cell>
          <cell r="C44">
            <v>11073.446327683616</v>
          </cell>
          <cell r="D44">
            <v>11.073446327683616</v>
          </cell>
        </row>
        <row r="45">
          <cell r="B45" t="str">
            <v>Maintain 5Km Exclusion zone-Security Patrol Lease</v>
          </cell>
          <cell r="C45">
            <v>271614.15000000002</v>
          </cell>
          <cell r="D45">
            <v>271.61415</v>
          </cell>
        </row>
        <row r="46">
          <cell r="B46" t="str">
            <v>Maintenance Services</v>
          </cell>
          <cell r="C46">
            <v>485343.49339766591</v>
          </cell>
          <cell r="D46">
            <v>485.3434933976659</v>
          </cell>
        </row>
        <row r="47">
          <cell r="B47" t="str">
            <v>Maintenance Spares and Materials</v>
          </cell>
          <cell r="C47">
            <v>659921.35484881024</v>
          </cell>
          <cell r="D47">
            <v>659.92135484881021</v>
          </cell>
        </row>
        <row r="48">
          <cell r="B48" t="str">
            <v>Metering System Maintenance</v>
          </cell>
          <cell r="C48">
            <v>129375</v>
          </cell>
          <cell r="D48">
            <v>129.375</v>
          </cell>
        </row>
        <row r="49">
          <cell r="B49" t="str">
            <v>Miscellaneous IM&amp;T costs</v>
          </cell>
          <cell r="C49">
            <v>27182.427511094604</v>
          </cell>
          <cell r="D49">
            <v>27.182427511094605</v>
          </cell>
        </row>
        <row r="50">
          <cell r="B50" t="str">
            <v>Miscellaneous Logistics costs</v>
          </cell>
          <cell r="C50">
            <v>531.039640987285</v>
          </cell>
          <cell r="D50">
            <v>0.53103964098728496</v>
          </cell>
        </row>
        <row r="51">
          <cell r="B51" t="str">
            <v>Motor Vehicles/Buses</v>
          </cell>
          <cell r="C51">
            <v>207054.42011354421</v>
          </cell>
          <cell r="D51">
            <v>207.05442011354421</v>
          </cell>
        </row>
        <row r="52">
          <cell r="B52" t="str">
            <v>NDT Inspections on FPSO</v>
          </cell>
          <cell r="C52">
            <v>54170.028245545735</v>
          </cell>
          <cell r="D52">
            <v>54.170028245545737</v>
          </cell>
        </row>
        <row r="53">
          <cell r="B53" t="str">
            <v>Non Payroll Ben. &amp; Welf.(Exc</v>
          </cell>
          <cell r="C53">
            <v>161101.8311111111</v>
          </cell>
          <cell r="D53">
            <v>161.1018311111111</v>
          </cell>
        </row>
        <row r="54">
          <cell r="B54" t="str">
            <v>Office Space Rent</v>
          </cell>
          <cell r="C54">
            <v>257599.3616380608</v>
          </cell>
          <cell r="D54">
            <v>257.59936163806083</v>
          </cell>
        </row>
        <row r="55">
          <cell r="B55" t="str">
            <v>Office Supplies &amp; Stationery</v>
          </cell>
          <cell r="C55">
            <v>9781.6716529543755</v>
          </cell>
          <cell r="D55">
            <v>9.7816716529543761</v>
          </cell>
        </row>
        <row r="56">
          <cell r="B56" t="str">
            <v>Offshore Laboratory Services</v>
          </cell>
          <cell r="C56">
            <v>42861.27831097156</v>
          </cell>
          <cell r="D56">
            <v>42.861278310971564</v>
          </cell>
        </row>
        <row r="57">
          <cell r="B57" t="str">
            <v>Offshore Support Unit SSIN-OPM</v>
          </cell>
          <cell r="C57">
            <v>34704.370179948586</v>
          </cell>
          <cell r="D57">
            <v>34.704370179948583</v>
          </cell>
        </row>
        <row r="58">
          <cell r="B58" t="str">
            <v>OGGS Operations: X-over Heater Ops (Manpower, Rental, Diesel)</v>
          </cell>
          <cell r="C58">
            <v>723756.24087591236</v>
          </cell>
          <cell r="D58">
            <v>723.75624087591234</v>
          </cell>
        </row>
        <row r="59">
          <cell r="B59" t="str">
            <v>other IT equipment onshore staff</v>
          </cell>
          <cell r="C59">
            <v>5173.6881005173682</v>
          </cell>
          <cell r="D59">
            <v>5.173688100517368</v>
          </cell>
        </row>
        <row r="60">
          <cell r="B60" t="str">
            <v>PAO Contract Staff Salaries</v>
          </cell>
          <cell r="C60">
            <v>1268479.7710926519</v>
          </cell>
          <cell r="D60">
            <v>1268.4797710926518</v>
          </cell>
        </row>
        <row r="61">
          <cell r="B61" t="str">
            <v>Payroll Salary Tariff</v>
          </cell>
          <cell r="D61">
            <v>0</v>
          </cell>
        </row>
        <row r="62">
          <cell r="B62" t="str">
            <v>PE Studies, ARP development</v>
          </cell>
          <cell r="C62">
            <v>90800</v>
          </cell>
          <cell r="D62">
            <v>90.8</v>
          </cell>
        </row>
        <row r="63">
          <cell r="B63" t="str">
            <v xml:space="preserve">Pilottage &amp; Mooring For FPSO. </v>
          </cell>
          <cell r="C63">
            <v>798914.52555882814</v>
          </cell>
          <cell r="D63">
            <v>798.91452555882813</v>
          </cell>
        </row>
        <row r="64">
          <cell r="B64" t="str">
            <v>PPE for EA staff-OPEX</v>
          </cell>
          <cell r="C64">
            <v>40222.918961980096</v>
          </cell>
          <cell r="D64">
            <v>40.222918961980099</v>
          </cell>
        </row>
        <row r="65">
          <cell r="B65" t="str">
            <v>Resid.Accom.(Inc.Tel.)Onshore</v>
          </cell>
          <cell r="C65">
            <v>976500</v>
          </cell>
          <cell r="D65">
            <v>976.5</v>
          </cell>
        </row>
        <row r="66">
          <cell r="B66" t="str">
            <v>Safety &amp; Life Management Systems - EA</v>
          </cell>
          <cell r="C66">
            <v>2406.937888844594</v>
          </cell>
          <cell r="D66">
            <v>2.406937888844594</v>
          </cell>
        </row>
        <row r="67">
          <cell r="B67" t="str">
            <v>Security Surveillance contracts with communities</v>
          </cell>
          <cell r="C67">
            <v>43623.318821111236</v>
          </cell>
          <cell r="D67">
            <v>43.623318821111233</v>
          </cell>
        </row>
        <row r="68">
          <cell r="B68" t="str">
            <v>Supply Base - Internal &amp; External Fence</v>
          </cell>
          <cell r="C68">
            <v>41821.415474452559</v>
          </cell>
          <cell r="D68">
            <v>41.821415474452557</v>
          </cell>
        </row>
        <row r="69">
          <cell r="B69" t="str">
            <v>Supply base annual lease &amp; stacking area</v>
          </cell>
          <cell r="C69">
            <v>878857.25</v>
          </cell>
          <cell r="D69">
            <v>878.85725000000002</v>
          </cell>
        </row>
        <row r="70">
          <cell r="B70" t="str">
            <v>Supply base furniture &amp; storage racks</v>
          </cell>
          <cell r="C70">
            <v>268509.51846715331</v>
          </cell>
          <cell r="D70">
            <v>268.50951846715333</v>
          </cell>
        </row>
        <row r="71">
          <cell r="B71" t="str">
            <v>Supply base operating cost</v>
          </cell>
          <cell r="C71">
            <v>70706.047534727753</v>
          </cell>
          <cell r="D71">
            <v>70.706047534727759</v>
          </cell>
        </row>
        <row r="72">
          <cell r="B72" t="str">
            <v>Technical/HSE Training for EA Offshore Staff</v>
          </cell>
          <cell r="C72">
            <v>539916.21711621713</v>
          </cell>
          <cell r="D72">
            <v>539.91621711621713</v>
          </cell>
        </row>
        <row r="73">
          <cell r="B73" t="str">
            <v>Telecoms equipt/GSM Phones - Acquisition, vendor support, call charges and Subscription Fees</v>
          </cell>
          <cell r="C73">
            <v>40911.513844036381</v>
          </cell>
          <cell r="D73">
            <v>40.911513844036378</v>
          </cell>
        </row>
        <row r="74">
          <cell r="B74" t="str">
            <v xml:space="preserve">Training-Onshore staff </v>
          </cell>
          <cell r="C74">
            <v>41383.214511924845</v>
          </cell>
          <cell r="D74">
            <v>41.383214511924848</v>
          </cell>
        </row>
        <row r="75">
          <cell r="B75" t="str">
            <v>Utilities (NEPA, LGA levies etc)</v>
          </cell>
          <cell r="C75">
            <v>2676</v>
          </cell>
          <cell r="D75">
            <v>2.6760000000000002</v>
          </cell>
        </row>
        <row r="76">
          <cell r="B76" t="str">
            <v>Vehicle operations and maintenance</v>
          </cell>
          <cell r="C76">
            <v>79853</v>
          </cell>
          <cell r="D76">
            <v>79.852999999999994</v>
          </cell>
        </row>
        <row r="77">
          <cell r="B77" t="str">
            <v>Waste Management Services</v>
          </cell>
          <cell r="C77">
            <v>155780.93430656934</v>
          </cell>
          <cell r="D77">
            <v>155.78093430656935</v>
          </cell>
        </row>
        <row r="78">
          <cell r="B78" t="str">
            <v>Welfare items  - EA FPSO</v>
          </cell>
          <cell r="C78">
            <v>10948.905109489051</v>
          </cell>
          <cell r="D78">
            <v>10.948905109489051</v>
          </cell>
        </row>
        <row r="79">
          <cell r="B79" t="str">
            <v>Workover/General Wellhead Maintenance</v>
          </cell>
          <cell r="C79">
            <v>80000</v>
          </cell>
          <cell r="D79">
            <v>80</v>
          </cell>
        </row>
        <row r="80">
          <cell r="B80" t="str">
            <v>Workshops - OD plus entertainment/meetings</v>
          </cell>
          <cell r="C80">
            <v>-1842.87471867967</v>
          </cell>
        </row>
        <row r="81">
          <cell r="B81" t="str">
            <v>Verification and Certification of Installation</v>
          </cell>
          <cell r="C81">
            <v>140964.38682523085</v>
          </cell>
          <cell r="D81">
            <v>140.96438682523083</v>
          </cell>
        </row>
      </sheetData>
      <sheetData sheetId="1">
        <row r="7">
          <cell r="B7" t="str">
            <v>Ark Towers Facilities Mtce &amp; Tea services</v>
          </cell>
        </row>
      </sheetData>
      <sheetData sheetId="2">
        <row r="7">
          <cell r="B7" t="str">
            <v>Ark Towers Facilities Mtce &amp; Tea services</v>
          </cell>
        </row>
      </sheetData>
      <sheetData sheetId="3">
        <row r="7">
          <cell r="B7" t="str">
            <v>Ark Towers Facilities Mtce &amp; Tea services</v>
          </cell>
        </row>
      </sheetData>
      <sheetData sheetId="4">
        <row r="7">
          <cell r="B7" t="str">
            <v>Ark Towers Facilities Mtce &amp; Tea services</v>
          </cell>
        </row>
      </sheetData>
      <sheetData sheetId="5">
        <row r="7">
          <cell r="B7" t="str">
            <v>Ark Towers Facilities Mtce &amp; Tea services</v>
          </cell>
        </row>
      </sheetData>
      <sheetData sheetId="6" refreshError="1"/>
      <sheetData sheetId="7" refreshError="1"/>
      <sheetData sheetId="8" refreshError="1"/>
      <sheetData sheetId="9" refreshError="1"/>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refreshError="1"/>
      <sheetData sheetId="45" refreshError="1"/>
      <sheetData sheetId="46" refreshError="1"/>
      <sheetData sheetId="47" refreshError="1"/>
      <sheetData sheetId="48"/>
      <sheetData sheetId="49"/>
      <sheetData sheetId="50"/>
      <sheetData sheetId="51"/>
      <sheetData sheetId="52" refreshError="1"/>
      <sheetData sheetId="53" refreshError="1"/>
      <sheetData sheetId="54" refreshError="1"/>
      <sheetData sheetId="55" refreshError="1"/>
      <sheetData sheetId="56" refreshError="1"/>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refreshError="1"/>
      <sheetData sheetId="114"/>
      <sheetData sheetId="115"/>
      <sheetData sheetId="116"/>
      <sheetData sheetId="117"/>
      <sheetData sheetId="118"/>
      <sheetData sheetId="119"/>
      <sheetData sheetId="120"/>
      <sheetData sheetId="121"/>
      <sheetData sheetId="122" refreshError="1"/>
      <sheetData sheetId="123" refreshError="1"/>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refreshError="1"/>
      <sheetData sheetId="149" refreshError="1"/>
      <sheetData sheetId="150" refreshError="1"/>
      <sheetData sheetId="151" refreshError="1"/>
      <sheetData sheetId="152"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nancials"/>
      <sheetName val="Economics"/>
      <sheetName val="Sheet2"/>
      <sheetName val="Sheet3"/>
      <sheetName val="SiepFinProj_0513_prs"/>
      <sheetName val="AWARDED"/>
      <sheetName val="Names"/>
      <sheetName val="2005"/>
      <sheetName val="Control"/>
      <sheetName val="Project Data "/>
      <sheetName val="Project_Data_"/>
      <sheetName val="Project_Data_1"/>
      <sheetName val="Project_Data_2"/>
      <sheetName val="Project_Data_3"/>
      <sheetName val="Project_Data_4"/>
      <sheetName val="Project_Data_5"/>
      <sheetName val="Project_Data_6"/>
      <sheetName val="Drop Down Lists"/>
      <sheetName val="Project_Data_7"/>
      <sheetName val="estgl81"/>
      <sheetName val="Project_Data_8"/>
      <sheetName val="Project_Data_9"/>
      <sheetName val="Med-Compjune 08"/>
      <sheetName val="Sheet1"/>
      <sheetName val="GAS_GRP"/>
      <sheetName val="Jan09"/>
      <sheetName val="DATABANK"/>
      <sheetName val="Dec. deduction"/>
      <sheetName val="Budgeted Volume"/>
      <sheetName val="Budget 2005 "/>
      <sheetName val="Liquidity Ratio"/>
      <sheetName val="Journal entries"/>
      <sheetName val="POM-AFE"/>
      <sheetName val="Cost Centre Data"/>
      <sheetName val="Payroll Data"/>
      <sheetName val="OLDFILE"/>
      <sheetName val="NEWFILE"/>
    </sheetNames>
    <sheetDataSet>
      <sheetData sheetId="0" refreshError="1"/>
      <sheetData sheetId="1" refreshError="1">
        <row r="14">
          <cell r="AD14">
            <v>8</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sheetData sheetId="12"/>
      <sheetData sheetId="13"/>
      <sheetData sheetId="14"/>
      <sheetData sheetId="15"/>
      <sheetData sheetId="16"/>
      <sheetData sheetId="17" refreshError="1"/>
      <sheetData sheetId="18"/>
      <sheetData sheetId="19" refreshError="1"/>
      <sheetData sheetId="20"/>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act_Details"/>
      <sheetName val="BASE DATA"/>
      <sheetName val="multiprise"/>
      <sheetName val="Telnet"/>
      <sheetName val="Sheet1"/>
      <sheetName val="Sheet2"/>
      <sheetName val="Within OD"/>
      <sheetName val="Invoice summary"/>
      <sheetName val="DATA"/>
      <sheetName val="details"/>
      <sheetName val="Sheet1 (2)"/>
      <sheetName val="Scorecard Processing Days"/>
      <sheetName val="Scorecard Payment Days"/>
      <sheetName val="Status At a glance"/>
      <sheetName val="table data"/>
      <sheetName val="Payments Jan-Date"/>
      <sheetName val="Cancelled invoices"/>
      <sheetName val="With Treasury"/>
      <sheetName val="Invoices within OD"/>
      <sheetName val="Scorecard (2)"/>
      <sheetName val="Scorecard"/>
      <sheetName val="Invoice Age analysis"/>
      <sheetName val="BSNotes"/>
      <sheetName val="Project Data"/>
      <sheetName val="Economics"/>
      <sheetName val="detail by class"/>
      <sheetName val="Settings"/>
      <sheetName val="Within_OD"/>
      <sheetName val="Invoice_summary"/>
      <sheetName val="Sheet1_(2)"/>
      <sheetName val="BASE_DATA"/>
      <sheetName val="Scorecard_Processing_Days"/>
      <sheetName val="Scorecard_Payment_Days"/>
      <sheetName val="Status_At_a_glance"/>
      <sheetName val="table_data"/>
      <sheetName val="Payments_Jan-Date"/>
      <sheetName val="Cancelled_invoices"/>
      <sheetName val="With_Treasury"/>
      <sheetName val="Invoices_within_OD"/>
      <sheetName val="Scorecard_(2)"/>
      <sheetName val="Invoice_Age_analysis"/>
      <sheetName val="Project_Data"/>
      <sheetName val="detail_by_class"/>
      <sheetName val="Within_OD1"/>
      <sheetName val="Invoice_summary1"/>
      <sheetName val="Sheet1_(2)1"/>
      <sheetName val="BASE_DATA1"/>
      <sheetName val="Scorecard_Processing_Days1"/>
      <sheetName val="Scorecard_Payment_Days1"/>
      <sheetName val="Status_At_a_glance1"/>
      <sheetName val="table_data1"/>
      <sheetName val="Payments_Jan-Date1"/>
      <sheetName val="Cancelled_invoices1"/>
      <sheetName val="With_Treasury1"/>
      <sheetName val="Invoices_within_OD1"/>
      <sheetName val="Scorecard_(2)1"/>
      <sheetName val="Invoice_Age_analysis1"/>
      <sheetName val="Project_Data1"/>
      <sheetName val="detail_by_class1"/>
      <sheetName val="Within_OD2"/>
      <sheetName val="Invoice_summary2"/>
      <sheetName val="Sheet1_(2)2"/>
      <sheetName val="BASE_DATA2"/>
      <sheetName val="Scorecard_Processing_Days2"/>
      <sheetName val="Scorecard_Payment_Days2"/>
      <sheetName val="Status_At_a_glance2"/>
      <sheetName val="table_data2"/>
      <sheetName val="Payments_Jan-Date2"/>
      <sheetName val="Cancelled_invoices2"/>
      <sheetName val="With_Treasury2"/>
      <sheetName val="Invoices_within_OD2"/>
      <sheetName val="Scorecard_(2)2"/>
      <sheetName val="Invoice_Age_analysis2"/>
      <sheetName val="Project_Data2"/>
      <sheetName val="detail_by_class2"/>
      <sheetName val="Within_OD3"/>
      <sheetName val="Invoice_summary3"/>
      <sheetName val="Sheet1_(2)3"/>
      <sheetName val="BASE_DATA3"/>
      <sheetName val="Scorecard_Processing_Days3"/>
      <sheetName val="Scorecard_Payment_Days3"/>
      <sheetName val="Status_At_a_glance3"/>
      <sheetName val="table_data3"/>
      <sheetName val="Payments_Jan-Date3"/>
      <sheetName val="Cancelled_invoices3"/>
      <sheetName val="With_Treasury3"/>
      <sheetName val="Invoices_within_OD3"/>
      <sheetName val="Scorecard_(2)3"/>
      <sheetName val="Invoice_Age_analysis3"/>
      <sheetName val="Project_Data3"/>
      <sheetName val="detail_by_class3"/>
      <sheetName val="Within_OD6"/>
      <sheetName val="Invoice_summary6"/>
      <sheetName val="Sheet1_(2)6"/>
      <sheetName val="BASE_DATA6"/>
      <sheetName val="Scorecard_Processing_Days6"/>
      <sheetName val="Scorecard_Payment_Days6"/>
      <sheetName val="Status_At_a_glance6"/>
      <sheetName val="table_data6"/>
      <sheetName val="Payments_Jan-Date6"/>
      <sheetName val="Cancelled_invoices6"/>
      <sheetName val="With_Treasury6"/>
      <sheetName val="Invoices_within_OD6"/>
      <sheetName val="Scorecard_(2)6"/>
      <sheetName val="Invoice_Age_analysis6"/>
      <sheetName val="Project_Data6"/>
      <sheetName val="detail_by_class6"/>
      <sheetName val="Within_OD4"/>
      <sheetName val="Invoice_summary4"/>
      <sheetName val="Sheet1_(2)4"/>
      <sheetName val="BASE_DATA4"/>
      <sheetName val="Scorecard_Processing_Days4"/>
      <sheetName val="Scorecard_Payment_Days4"/>
      <sheetName val="Status_At_a_glance4"/>
      <sheetName val="table_data4"/>
      <sheetName val="Payments_Jan-Date4"/>
      <sheetName val="Cancelled_invoices4"/>
      <sheetName val="With_Treasury4"/>
      <sheetName val="Invoices_within_OD4"/>
      <sheetName val="Scorecard_(2)4"/>
      <sheetName val="Invoice_Age_analysis4"/>
      <sheetName val="Project_Data4"/>
      <sheetName val="detail_by_class4"/>
      <sheetName val="Within_OD5"/>
      <sheetName val="Invoice_summary5"/>
      <sheetName val="Sheet1_(2)5"/>
      <sheetName val="BASE_DATA5"/>
      <sheetName val="Scorecard_Processing_Days5"/>
      <sheetName val="Scorecard_Payment_Days5"/>
      <sheetName val="Status_At_a_glance5"/>
      <sheetName val="table_data5"/>
      <sheetName val="Payments_Jan-Date5"/>
      <sheetName val="Cancelled_invoices5"/>
      <sheetName val="With_Treasury5"/>
      <sheetName val="Invoices_within_OD5"/>
      <sheetName val="Scorecard_(2)5"/>
      <sheetName val="Invoice_Age_analysis5"/>
      <sheetName val="Project_Data5"/>
      <sheetName val="detail_by_class5"/>
      <sheetName val="Within_OD7"/>
      <sheetName val="Invoice_summary7"/>
      <sheetName val="Sheet1_(2)7"/>
      <sheetName val="BASE_DATA7"/>
      <sheetName val="Scorecard_Processing_Days7"/>
      <sheetName val="Scorecard_Payment_Days7"/>
      <sheetName val="Status_At_a_glance7"/>
      <sheetName val="table_data7"/>
      <sheetName val="Payments_Jan-Date7"/>
      <sheetName val="Cancelled_invoices7"/>
      <sheetName val="With_Treasury7"/>
      <sheetName val="Invoices_within_OD7"/>
      <sheetName val="Scorecard_(2)7"/>
      <sheetName val="Invoice_Age_analysis7"/>
      <sheetName val="Project_Data7"/>
      <sheetName val="detail_by_class7"/>
      <sheetName val="Within_OD8"/>
      <sheetName val="Invoice_summary8"/>
      <sheetName val="Sheet1_(2)8"/>
      <sheetName val="BASE_DATA8"/>
      <sheetName val="Scorecard_Processing_Days8"/>
      <sheetName val="Scorecard_Payment_Days8"/>
      <sheetName val="Status_At_a_glance8"/>
      <sheetName val="table_data8"/>
      <sheetName val="Payments_Jan-Date8"/>
      <sheetName val="Cancelled_invoices8"/>
      <sheetName val="With_Treasury8"/>
      <sheetName val="Invoices_within_OD8"/>
      <sheetName val="Scorecard_(2)8"/>
      <sheetName val="Invoice_Age_analysis8"/>
      <sheetName val="Project_Data8"/>
      <sheetName val="detail_by_class8"/>
      <sheetName val="Within_OD9"/>
      <sheetName val="Invoice_summary9"/>
      <sheetName val="Sheet1_(2)9"/>
      <sheetName val="BASE_DATA9"/>
      <sheetName val="Scorecard_Processing_Days9"/>
      <sheetName val="Scorecard_Payment_Days9"/>
      <sheetName val="Status_At_a_glance9"/>
      <sheetName val="table_data9"/>
      <sheetName val="Payments_Jan-Date9"/>
      <sheetName val="Cancelled_invoices9"/>
      <sheetName val="With_Treasury9"/>
      <sheetName val="Invoices_within_OD9"/>
      <sheetName val="Scorecard_(2)9"/>
      <sheetName val="Invoice_Age_analysis9"/>
      <sheetName val="Project_Data9"/>
      <sheetName val="detail_by_class9"/>
      <sheetName val="BASE_DATA10"/>
      <sheetName val="Within_OD10"/>
      <sheetName val="Invoice_summary10"/>
      <sheetName val="Sheet1_(2)10"/>
      <sheetName val="Scorecard_Processing_Days10"/>
      <sheetName val="Scorecard_Payment_Days10"/>
      <sheetName val="Status_At_a_glance10"/>
      <sheetName val="table_data10"/>
      <sheetName val="Payments_Jan-Date10"/>
      <sheetName val="Cancelled_invoices10"/>
      <sheetName val="With_Treasury10"/>
      <sheetName val="Invoices_within_OD10"/>
      <sheetName val="Scorecard_(2)10"/>
      <sheetName val="Invoice_Age_analysis10"/>
      <sheetName val="Project_Data10"/>
      <sheetName val="detail_by_class10"/>
      <sheetName val=""/>
      <sheetName val="BW results"/>
      <sheetName val="Group"/>
      <sheetName val="Parameters"/>
      <sheetName val="Summary Cash Flow"/>
      <sheetName val="Master"/>
      <sheetName val="Pension"/>
      <sheetName val="Bank"/>
      <sheetName val="BALSHEET TEMPLATE"/>
      <sheetName val="LCY BALSHEET WKS"/>
      <sheetName val="ASSUMPTIONS"/>
      <sheetName val="Salary Increase Grid"/>
      <sheetName val="Instructions"/>
      <sheetName val="OU Charts"/>
      <sheetName val="Feeder sheet for Commentary 1"/>
      <sheetName val="Feeder sheet for Commentary 2"/>
      <sheetName val="Feeder sheet for Commentary 3"/>
      <sheetName val="bpe"/>
      <sheetName val="Sourcing Matrix"/>
      <sheetName val="Codes"/>
      <sheetName val="A"/>
      <sheetName val="Drop Down Boxes"/>
      <sheetName val="Selection Sheet"/>
      <sheetName val="Capex - New Budget2010"/>
      <sheetName val="Masters"/>
      <sheetName val="Within_OD11"/>
      <sheetName val="Invoice_summary11"/>
      <sheetName val="Sheet1_(2)11"/>
      <sheetName val="BASE_DATA11"/>
      <sheetName val="Scorecard_Processing_Days11"/>
      <sheetName val="Scorecard_Payment_Days11"/>
      <sheetName val="Status_At_a_glance11"/>
      <sheetName val="table_data11"/>
      <sheetName val="Payments_Jan-Date11"/>
      <sheetName val="Cancelled_invoices11"/>
      <sheetName val="With_Treasury11"/>
      <sheetName val="Invoices_within_OD11"/>
      <sheetName val="Scorecard_(2)11"/>
      <sheetName val="Invoice_Age_analysis11"/>
      <sheetName val="Project_Data11"/>
      <sheetName val="detail_by_class11"/>
      <sheetName val="BW_results"/>
      <sheetName val="Content"/>
      <sheetName val="Feuil2"/>
      <sheetName val="PRJ_COSTCODES_MASTER"/>
      <sheetName val="LUprjdata"/>
      <sheetName val="AWARDED"/>
      <sheetName val="stafflist"/>
      <sheetName val="Tipo Terzi"/>
      <sheetName val="Salary"/>
      <sheetName val="Summary_Cash_Flow"/>
      <sheetName val="Sourcing_Matrix"/>
      <sheetName val="BALSHEET_TEMPLATE"/>
      <sheetName val="LCY_BALSHEET_WKS"/>
      <sheetName val="Salary_Increase_Grid"/>
      <sheetName val="OU_Charts"/>
      <sheetName val="Feeder_sheet_for_Commentary_1"/>
      <sheetName val="Feeder_sheet_for_Commentary_2"/>
      <sheetName val="Feeder_sheet_for_Commentary_3"/>
      <sheetName val="Drop_Down_Boxes"/>
      <sheetName val="Selection_Sheet"/>
      <sheetName val="Capex_-_New_Budget2010"/>
      <sheetName val="DropDowns"/>
      <sheetName val="2005"/>
      <sheetName val="Actlist"/>
      <sheetName val="Movlist"/>
      <sheetName val="Within_OD12"/>
      <sheetName val="Invoice_summary12"/>
      <sheetName val="Sheet1_(2)12"/>
      <sheetName val="BASE_DATA12"/>
      <sheetName val="Scorecard_Processing_Days12"/>
      <sheetName val="Scorecard_Payment_Days12"/>
      <sheetName val="Status_At_a_glance12"/>
      <sheetName val="table_data12"/>
      <sheetName val="Payments_Jan-Date12"/>
      <sheetName val="Cancelled_invoices12"/>
      <sheetName val="With_Treasury12"/>
      <sheetName val="Invoices_within_OD12"/>
      <sheetName val="Scorecard_(2)12"/>
      <sheetName val="Invoice_Age_analysis12"/>
      <sheetName val="Within_OD13"/>
      <sheetName val="Invoice_summary13"/>
      <sheetName val="Sheet1_(2)13"/>
      <sheetName val="BASE_DATA13"/>
      <sheetName val="Scorecard_Processing_Days13"/>
      <sheetName val="Scorecard_Payment_Days13"/>
      <sheetName val="Status_At_a_glance13"/>
      <sheetName val="table_data13"/>
      <sheetName val="Payments_Jan-Date13"/>
      <sheetName val="Cancelled_invoices13"/>
      <sheetName val="With_Treasury13"/>
      <sheetName val="Invoices_within_OD13"/>
      <sheetName val="Scorecard_(2)13"/>
      <sheetName val="Invoice_Age_analysis13"/>
      <sheetName val="Project_Data12"/>
      <sheetName val="detail_by_class12"/>
      <sheetName val="ALA210"/>
      <sheetName val="EBU210"/>
      <sheetName val="OKE210"/>
      <sheetName val="Journal entries"/>
      <sheetName val="FEB1"/>
      <sheetName val="FEB2"/>
      <sheetName val="JAN2"/>
      <sheetName val="MAR1"/>
      <sheetName val="MAR2"/>
      <sheetName val="Wef 17Jun05"/>
      <sheetName val="Budgeted Volume"/>
      <sheetName val="Budget 2005 "/>
      <sheetName val="Mapping Fields to AGG node"/>
      <sheetName val="PAC"/>
      <sheetName val="Introduction"/>
      <sheetName val="Company"/>
      <sheetName val="BW_results1"/>
      <sheetName val="Sourcing_Matrix1"/>
      <sheetName val="Drop_Down_Boxes1"/>
      <sheetName val="Summary_Cash_Flow1"/>
      <sheetName val="Selection_Sheet1"/>
      <sheetName val="Capex_-_New_Budget20101"/>
      <sheetName val="Salary_Increase_Grid1"/>
      <sheetName val="OU_Charts1"/>
      <sheetName val="Feeder_sheet_for_Commentary_11"/>
      <sheetName val="Feeder_sheet_for_Commentary_21"/>
      <sheetName val="Feeder_sheet_for_Commentary_31"/>
      <sheetName val="BALSHEET_TEMPLATE1"/>
      <sheetName val="LCY_BALSHEET_WKS1"/>
      <sheetName val="Budget Data SAP"/>
      <sheetName val="sma"/>
      <sheetName val="GAS_GRP"/>
    </sheetNames>
    <sheetDataSet>
      <sheetData sheetId="0" refreshError="1">
        <row r="2">
          <cell r="A2" t="str">
            <v>1 Ce (Mohammed Abdelwahed)</v>
          </cell>
          <cell r="B2" t="str">
            <v>L02934</v>
          </cell>
          <cell r="C2" t="str">
            <v>02595W</v>
          </cell>
          <cell r="D2" t="str">
            <v>Ecodrill Nigeria Limited</v>
          </cell>
          <cell r="E2">
            <v>6000</v>
          </cell>
          <cell r="F2" t="str">
            <v>Reservoir Engineer (One)</v>
          </cell>
          <cell r="G2" t="str">
            <v>GPAO2</v>
          </cell>
          <cell r="H2" t="str">
            <v>Contract Staff Salaries</v>
          </cell>
          <cell r="I2">
            <v>37683</v>
          </cell>
          <cell r="J2">
            <v>38049</v>
          </cell>
          <cell r="K2">
            <v>12.2</v>
          </cell>
          <cell r="L2">
            <v>38078</v>
          </cell>
          <cell r="M2">
            <v>4351254</v>
          </cell>
          <cell r="N2">
            <v>190549</v>
          </cell>
          <cell r="O2">
            <v>0</v>
          </cell>
          <cell r="P2">
            <v>234061.54</v>
          </cell>
          <cell r="Q2">
            <v>9.9333333333333336</v>
          </cell>
          <cell r="R2">
            <v>3542824.2950819675</v>
          </cell>
        </row>
        <row r="3">
          <cell r="A3" t="str">
            <v>1 Ce Staff (Bill Shields) BONGA</v>
          </cell>
          <cell r="B3" t="str">
            <v>L03046</v>
          </cell>
          <cell r="C3" t="str">
            <v>11368</v>
          </cell>
          <cell r="D3" t="str">
            <v>International Energy Serv</v>
          </cell>
          <cell r="E3">
            <v>6000</v>
          </cell>
          <cell r="F3" t="str">
            <v>BONGA</v>
          </cell>
          <cell r="G3" t="str">
            <v>APQ70TIMTS</v>
          </cell>
          <cell r="H3" t="str">
            <v>SNEPCO</v>
          </cell>
          <cell r="I3">
            <v>37746</v>
          </cell>
          <cell r="J3">
            <v>38111</v>
          </cell>
          <cell r="K3">
            <v>12.166666666666666</v>
          </cell>
          <cell r="L3">
            <v>38108</v>
          </cell>
          <cell r="M3">
            <v>3010694</v>
          </cell>
          <cell r="N3">
            <v>133496</v>
          </cell>
          <cell r="O3">
            <v>0</v>
          </cell>
          <cell r="P3">
            <v>163602.94</v>
          </cell>
          <cell r="Q3">
            <v>7.8666666666666663</v>
          </cell>
          <cell r="R3">
            <v>1946640.5041095892</v>
          </cell>
        </row>
        <row r="4">
          <cell r="A4" t="str">
            <v>1 Ce Staff (GHunter)</v>
          </cell>
          <cell r="B4" t="str">
            <v>S03020</v>
          </cell>
          <cell r="C4">
            <v>31712</v>
          </cell>
          <cell r="D4" t="str">
            <v>ASC Nigeria Limited</v>
          </cell>
          <cell r="E4">
            <v>8000</v>
          </cell>
          <cell r="F4" t="str">
            <v>DEA/WDT</v>
          </cell>
          <cell r="G4" t="str">
            <v>E3J647031</v>
          </cell>
          <cell r="H4" t="str">
            <v>DEA/WDT</v>
          </cell>
          <cell r="I4">
            <v>37718</v>
          </cell>
          <cell r="J4">
            <v>38083</v>
          </cell>
          <cell r="K4">
            <v>12.166666666666666</v>
          </cell>
          <cell r="L4">
            <v>38078</v>
          </cell>
          <cell r="M4">
            <v>0</v>
          </cell>
          <cell r="N4">
            <v>205129</v>
          </cell>
          <cell r="O4">
            <v>0</v>
          </cell>
          <cell r="P4">
            <v>205129</v>
          </cell>
          <cell r="Q4">
            <v>8.8000000000000007</v>
          </cell>
          <cell r="R4">
            <v>0</v>
          </cell>
        </row>
        <row r="5">
          <cell r="A5" t="str">
            <v>1 Ce Staff (Ian Gebbe)</v>
          </cell>
          <cell r="B5" t="str">
            <v>L03123</v>
          </cell>
          <cell r="C5" t="str">
            <v>11368</v>
          </cell>
          <cell r="D5" t="str">
            <v>International Energy Serv</v>
          </cell>
          <cell r="E5">
            <v>6000</v>
          </cell>
          <cell r="F5" t="str">
            <v>BONGA</v>
          </cell>
          <cell r="G5" t="str">
            <v>APQ70TIMTS</v>
          </cell>
          <cell r="H5" t="str">
            <v>SNEPCO</v>
          </cell>
          <cell r="I5">
            <v>37817</v>
          </cell>
          <cell r="J5">
            <v>38152</v>
          </cell>
          <cell r="K5">
            <v>11.166666666666666</v>
          </cell>
          <cell r="L5">
            <v>38108</v>
          </cell>
          <cell r="M5">
            <v>3010694</v>
          </cell>
          <cell r="N5">
            <v>133496</v>
          </cell>
          <cell r="O5">
            <v>0</v>
          </cell>
          <cell r="P5">
            <v>163602.94</v>
          </cell>
          <cell r="Q5">
            <v>5.5333333333333332</v>
          </cell>
          <cell r="R5">
            <v>1491866.2805970148</v>
          </cell>
        </row>
        <row r="6">
          <cell r="A6" t="str">
            <v>1 Ce Staff (JGuyan)</v>
          </cell>
          <cell r="B6" t="str">
            <v>L03087</v>
          </cell>
          <cell r="C6" t="str">
            <v>02595</v>
          </cell>
          <cell r="D6" t="str">
            <v>Ecodrill Nigeria Limited</v>
          </cell>
          <cell r="E6">
            <v>6000</v>
          </cell>
          <cell r="F6" t="str">
            <v>DEA/WDT</v>
          </cell>
          <cell r="G6" t="str">
            <v>E3J647031</v>
          </cell>
          <cell r="H6" t="str">
            <v>DEA/WDT</v>
          </cell>
          <cell r="I6">
            <v>37742</v>
          </cell>
          <cell r="J6">
            <v>38107</v>
          </cell>
          <cell r="K6">
            <v>12.166666666666666</v>
          </cell>
          <cell r="L6">
            <v>38108</v>
          </cell>
          <cell r="M6">
            <v>1449264</v>
          </cell>
          <cell r="N6">
            <v>234600</v>
          </cell>
          <cell r="O6">
            <v>0</v>
          </cell>
          <cell r="P6">
            <v>249092.64</v>
          </cell>
          <cell r="Q6">
            <v>8</v>
          </cell>
          <cell r="R6">
            <v>952940.71232876717</v>
          </cell>
        </row>
        <row r="7">
          <cell r="A7" t="str">
            <v>1 Ce Staff (Mike Harrison)</v>
          </cell>
          <cell r="B7" t="str">
            <v>L03047</v>
          </cell>
          <cell r="C7" t="str">
            <v>11368</v>
          </cell>
          <cell r="D7" t="str">
            <v>International Energy Serv</v>
          </cell>
          <cell r="E7">
            <v>6000</v>
          </cell>
          <cell r="F7" t="str">
            <v>Telecomm Engineer. Sea Eagle</v>
          </cell>
          <cell r="G7" t="str">
            <v>GPAO2</v>
          </cell>
          <cell r="H7" t="str">
            <v>Contract Staff Salaries</v>
          </cell>
          <cell r="I7">
            <v>37773</v>
          </cell>
          <cell r="J7">
            <v>38138</v>
          </cell>
          <cell r="K7">
            <v>12.166666666666666</v>
          </cell>
          <cell r="L7">
            <v>38108</v>
          </cell>
          <cell r="M7">
            <v>2935427</v>
          </cell>
          <cell r="N7">
            <v>130159</v>
          </cell>
          <cell r="O7">
            <v>0</v>
          </cell>
          <cell r="P7">
            <v>159513.26999999999</v>
          </cell>
          <cell r="Q7">
            <v>7</v>
          </cell>
          <cell r="R7">
            <v>1688875.8082191781</v>
          </cell>
        </row>
        <row r="8">
          <cell r="A8" t="str">
            <v>1 Ce Staff (Q Walker)</v>
          </cell>
          <cell r="B8" t="str">
            <v>L03129</v>
          </cell>
          <cell r="C8" t="str">
            <v>03768</v>
          </cell>
          <cell r="D8" t="str">
            <v>ABB Lummus global Nig</v>
          </cell>
          <cell r="E8">
            <v>6000</v>
          </cell>
          <cell r="F8" t="str">
            <v>DEA/WDT</v>
          </cell>
          <cell r="G8" t="str">
            <v>E3J647031</v>
          </cell>
          <cell r="H8" t="str">
            <v>DEA/WDT</v>
          </cell>
          <cell r="I8">
            <v>37834</v>
          </cell>
          <cell r="J8">
            <v>38199</v>
          </cell>
          <cell r="K8">
            <v>12.166666666666666</v>
          </cell>
          <cell r="L8">
            <v>38108</v>
          </cell>
          <cell r="M8">
            <v>9193600</v>
          </cell>
          <cell r="N8">
            <v>215800</v>
          </cell>
          <cell r="O8">
            <v>0</v>
          </cell>
          <cell r="P8">
            <v>307736</v>
          </cell>
          <cell r="Q8">
            <v>5</v>
          </cell>
          <cell r="R8">
            <v>1889095.890410959</v>
          </cell>
        </row>
        <row r="9">
          <cell r="A9" t="str">
            <v>1 Ce Staff (Q Walker)</v>
          </cell>
          <cell r="B9" t="str">
            <v>L03129</v>
          </cell>
          <cell r="C9" t="str">
            <v>03768</v>
          </cell>
          <cell r="D9" t="str">
            <v>ABB Lummus global Nig</v>
          </cell>
          <cell r="E9">
            <v>6000</v>
          </cell>
          <cell r="F9" t="str">
            <v>Integrated Planner - Q Walker</v>
          </cell>
          <cell r="G9" t="str">
            <v>GPAO2</v>
          </cell>
          <cell r="H9" t="str">
            <v>Contract Staff Salaries</v>
          </cell>
          <cell r="I9">
            <v>37834</v>
          </cell>
          <cell r="J9">
            <v>38199</v>
          </cell>
          <cell r="K9">
            <v>12.166666666666666</v>
          </cell>
          <cell r="L9">
            <v>38108</v>
          </cell>
          <cell r="M9">
            <v>9193600</v>
          </cell>
          <cell r="N9">
            <v>215800</v>
          </cell>
          <cell r="O9">
            <v>0</v>
          </cell>
          <cell r="P9">
            <v>307736</v>
          </cell>
          <cell r="Q9">
            <v>5</v>
          </cell>
          <cell r="R9">
            <v>1889095.890410959</v>
          </cell>
        </row>
        <row r="10">
          <cell r="A10" t="str">
            <v>1 Ce Staff (Steve Ord)</v>
          </cell>
          <cell r="B10" t="str">
            <v>L03041</v>
          </cell>
          <cell r="C10" t="str">
            <v>05306</v>
          </cell>
          <cell r="D10" t="str">
            <v>Oceanering International</v>
          </cell>
          <cell r="E10">
            <v>6000</v>
          </cell>
          <cell r="F10" t="str">
            <v>Maintenance System Engnr - Steve Ord</v>
          </cell>
          <cell r="G10" t="str">
            <v>GPAO2</v>
          </cell>
          <cell r="H10" t="str">
            <v>Production Facilities Maintenance</v>
          </cell>
          <cell r="I10">
            <v>37742</v>
          </cell>
          <cell r="J10">
            <v>38107</v>
          </cell>
          <cell r="K10">
            <v>12.166666666666666</v>
          </cell>
          <cell r="L10">
            <v>38078</v>
          </cell>
          <cell r="M10">
            <v>5895288</v>
          </cell>
          <cell r="N10">
            <v>185358</v>
          </cell>
          <cell r="O10">
            <v>0</v>
          </cell>
          <cell r="P10">
            <v>244310.88</v>
          </cell>
          <cell r="Q10">
            <v>8</v>
          </cell>
          <cell r="R10">
            <v>3876353.7534246575</v>
          </cell>
        </row>
        <row r="11">
          <cell r="A11" t="str">
            <v>1-Offshore Ops Manpower services</v>
          </cell>
          <cell r="B11" t="str">
            <v>L02906</v>
          </cell>
          <cell r="C11" t="str">
            <v>03893</v>
          </cell>
          <cell r="D11" t="str">
            <v>Dietsman Comerint Nig.Ltd</v>
          </cell>
          <cell r="E11">
            <v>6000</v>
          </cell>
          <cell r="F11" t="str">
            <v>Offshore Ops Manpower services DietsMan</v>
          </cell>
          <cell r="G11" t="str">
            <v>GPAO2</v>
          </cell>
          <cell r="H11" t="str">
            <v>Contract Staff Salaries</v>
          </cell>
          <cell r="I11">
            <v>37560</v>
          </cell>
          <cell r="J11">
            <v>37924</v>
          </cell>
          <cell r="K11">
            <v>12.133333333333333</v>
          </cell>
          <cell r="L11">
            <v>37895</v>
          </cell>
          <cell r="M11">
            <v>0</v>
          </cell>
          <cell r="N11">
            <v>480000</v>
          </cell>
          <cell r="O11">
            <v>0</v>
          </cell>
          <cell r="P11">
            <v>480000</v>
          </cell>
          <cell r="Q11">
            <v>10.133333333333333</v>
          </cell>
          <cell r="R11">
            <v>0</v>
          </cell>
        </row>
        <row r="12">
          <cell r="A12" t="str">
            <v>2 Marine Vessels For EA Offsh</v>
          </cell>
          <cell r="B12" t="str">
            <v>E12505</v>
          </cell>
          <cell r="C12">
            <v>11707</v>
          </cell>
          <cell r="D12" t="str">
            <v>Maersk Nigeria Limited</v>
          </cell>
          <cell r="E12">
            <v>6000</v>
          </cell>
          <cell r="F12" t="str">
            <v xml:space="preserve">Field  Support/stand by Vessel for EA FPSO </v>
          </cell>
          <cell r="G12" t="str">
            <v>APF28TSULG</v>
          </cell>
          <cell r="H12" t="str">
            <v>Marine Logistics</v>
          </cell>
          <cell r="I12">
            <v>37530</v>
          </cell>
          <cell r="J12">
            <v>38442</v>
          </cell>
          <cell r="K12">
            <v>30.4</v>
          </cell>
          <cell r="L12">
            <v>38412</v>
          </cell>
          <cell r="M12">
            <v>37360344</v>
          </cell>
          <cell r="N12">
            <v>5629938</v>
          </cell>
          <cell r="O12">
            <v>0</v>
          </cell>
          <cell r="P12">
            <v>6003541.4400000004</v>
          </cell>
          <cell r="Q12">
            <v>12</v>
          </cell>
          <cell r="R12">
            <v>14747504.210526315</v>
          </cell>
        </row>
        <row r="13">
          <cell r="A13" t="str">
            <v>2 Metering Technicians</v>
          </cell>
          <cell r="B13" t="str">
            <v>L02902</v>
          </cell>
          <cell r="C13" t="str">
            <v>03517W</v>
          </cell>
          <cell r="D13" t="str">
            <v>SGS Inspections services Nig Ltd</v>
          </cell>
          <cell r="E13">
            <v>6000</v>
          </cell>
          <cell r="F13" t="str">
            <v>Metering Technicians 2Persons</v>
          </cell>
          <cell r="G13" t="str">
            <v>GPAO2</v>
          </cell>
          <cell r="H13" t="str">
            <v>Contract Staff Salaries</v>
          </cell>
          <cell r="I13">
            <v>37530</v>
          </cell>
          <cell r="J13">
            <v>37894</v>
          </cell>
          <cell r="K13">
            <v>12.133333333333333</v>
          </cell>
          <cell r="L13">
            <v>37865</v>
          </cell>
          <cell r="M13">
            <v>0</v>
          </cell>
          <cell r="N13">
            <v>242725</v>
          </cell>
          <cell r="O13">
            <v>0</v>
          </cell>
          <cell r="P13">
            <v>242725</v>
          </cell>
          <cell r="Q13">
            <v>9.1333333333333329</v>
          </cell>
          <cell r="R13">
            <v>0</v>
          </cell>
        </row>
        <row r="14">
          <cell r="A14" t="str">
            <v>2-Offshore Ops Manpower services</v>
          </cell>
          <cell r="B14" t="str">
            <v>L03039</v>
          </cell>
          <cell r="C14" t="str">
            <v>11741</v>
          </cell>
          <cell r="D14" t="str">
            <v>Dietsman Comerint Nig.Ltd</v>
          </cell>
          <cell r="E14">
            <v>6000</v>
          </cell>
          <cell r="F14" t="str">
            <v>Offshore Ops Manpower services DietsMan</v>
          </cell>
          <cell r="G14" t="str">
            <v>GPAO2</v>
          </cell>
          <cell r="H14" t="str">
            <v>Contract Staff Salaries</v>
          </cell>
          <cell r="I14">
            <v>37926</v>
          </cell>
          <cell r="J14">
            <v>37935</v>
          </cell>
          <cell r="K14">
            <v>0.3</v>
          </cell>
          <cell r="L14">
            <v>37895</v>
          </cell>
          <cell r="M14">
            <v>0</v>
          </cell>
          <cell r="N14">
            <v>389939</v>
          </cell>
          <cell r="O14">
            <v>0</v>
          </cell>
          <cell r="P14">
            <v>389939</v>
          </cell>
          <cell r="Q14">
            <v>2</v>
          </cell>
          <cell r="R14">
            <v>0</v>
          </cell>
        </row>
        <row r="15">
          <cell r="A15" t="str">
            <v>5DAY OIM training</v>
          </cell>
          <cell r="B15" t="str">
            <v>L02850</v>
          </cell>
          <cell r="C15" t="str">
            <v>11723</v>
          </cell>
          <cell r="D15" t="str">
            <v>RGIT Montrose</v>
          </cell>
          <cell r="E15">
            <v>8445</v>
          </cell>
          <cell r="F15" t="str">
            <v>Technical Training for EA Tech SO1</v>
          </cell>
          <cell r="G15" t="str">
            <v>ASP64FEAXP</v>
          </cell>
          <cell r="H15" t="str">
            <v>Training</v>
          </cell>
          <cell r="I15">
            <v>37550</v>
          </cell>
          <cell r="J15">
            <v>37672</v>
          </cell>
          <cell r="K15">
            <v>4.0666666666666664</v>
          </cell>
          <cell r="L15">
            <v>37653</v>
          </cell>
          <cell r="M15">
            <v>0</v>
          </cell>
          <cell r="N15">
            <v>0</v>
          </cell>
          <cell r="O15">
            <v>14750</v>
          </cell>
          <cell r="P15">
            <v>23467.25</v>
          </cell>
          <cell r="Q15">
            <v>1.7333333333333329</v>
          </cell>
          <cell r="R15">
            <v>0</v>
          </cell>
        </row>
        <row r="16">
          <cell r="A16" t="str">
            <v>A-1 Contract Engineer For OD</v>
          </cell>
          <cell r="B16" t="str">
            <v>S13501</v>
          </cell>
          <cell r="C16" t="str">
            <v>11368</v>
          </cell>
          <cell r="D16" t="str">
            <v>International Energy Serv</v>
          </cell>
          <cell r="E16">
            <v>6000</v>
          </cell>
          <cell r="F16" t="str">
            <v>Ended</v>
          </cell>
          <cell r="G16" t="str">
            <v>-</v>
          </cell>
          <cell r="H16" t="str">
            <v>-</v>
          </cell>
          <cell r="I16">
            <v>37193</v>
          </cell>
          <cell r="J16">
            <v>37559</v>
          </cell>
          <cell r="K16">
            <v>12.2</v>
          </cell>
          <cell r="L16">
            <v>37530</v>
          </cell>
          <cell r="M16">
            <v>4367000</v>
          </cell>
          <cell r="N16">
            <v>210300</v>
          </cell>
          <cell r="O16">
            <v>0</v>
          </cell>
          <cell r="P16">
            <v>253970</v>
          </cell>
          <cell r="Q16" t="str">
            <v>-</v>
          </cell>
          <cell r="R16">
            <v>0</v>
          </cell>
        </row>
        <row r="17">
          <cell r="A17" t="str">
            <v>Accommodation For EA Operations Tech</v>
          </cell>
          <cell r="B17" t="str">
            <v>L02843</v>
          </cell>
          <cell r="C17">
            <v>11597</v>
          </cell>
          <cell r="D17" t="str">
            <v>TTE Mgmt Tech Training</v>
          </cell>
          <cell r="E17">
            <v>8445</v>
          </cell>
          <cell r="F17" t="str">
            <v>Accommodation EA Technicians training SO1</v>
          </cell>
          <cell r="G17" t="str">
            <v>ASP64FEAXP</v>
          </cell>
          <cell r="H17" t="str">
            <v>Training</v>
          </cell>
          <cell r="I17">
            <v>37416</v>
          </cell>
          <cell r="J17">
            <v>37833</v>
          </cell>
          <cell r="K17">
            <v>13.9</v>
          </cell>
          <cell r="L17">
            <v>37773</v>
          </cell>
          <cell r="M17">
            <v>0</v>
          </cell>
          <cell r="N17">
            <v>0</v>
          </cell>
          <cell r="O17">
            <v>236000</v>
          </cell>
          <cell r="P17">
            <v>375476</v>
          </cell>
          <cell r="Q17">
            <v>7.166666666666667</v>
          </cell>
          <cell r="R17">
            <v>0</v>
          </cell>
        </row>
        <row r="18">
          <cell r="A18" t="str">
            <v>Accountancy Consultancy-Omokhoa</v>
          </cell>
          <cell r="B18" t="str">
            <v>L03127</v>
          </cell>
          <cell r="C18" t="str">
            <v>07806</v>
          </cell>
          <cell r="D18" t="str">
            <v>DINOPalencia Nig Ltd</v>
          </cell>
          <cell r="E18">
            <v>6000</v>
          </cell>
          <cell r="F18" t="str">
            <v>Onshore Ops Manpower services FIN, CPL etc</v>
          </cell>
          <cell r="G18" t="str">
            <v>GGPO2</v>
          </cell>
          <cell r="H18" t="str">
            <v>Contract Staff Salaries</v>
          </cell>
          <cell r="I18">
            <v>37788</v>
          </cell>
          <cell r="J18">
            <v>38153</v>
          </cell>
          <cell r="K18">
            <v>12.166666666666666</v>
          </cell>
          <cell r="L18">
            <v>37773</v>
          </cell>
          <cell r="M18">
            <v>2728320</v>
          </cell>
          <cell r="O18">
            <v>0</v>
          </cell>
          <cell r="P18">
            <v>27283.200000000001</v>
          </cell>
          <cell r="Q18">
            <v>5</v>
          </cell>
          <cell r="R18">
            <v>1121227.397260274</v>
          </cell>
        </row>
        <row r="19">
          <cell r="A19" t="str">
            <v>Asset Integrity Verification system</v>
          </cell>
          <cell r="B19" t="str">
            <v>L02845</v>
          </cell>
          <cell r="C19">
            <v>11742</v>
          </cell>
          <cell r="D19" t="str">
            <v>WS Atkins International</v>
          </cell>
          <cell r="E19">
            <v>6000</v>
          </cell>
          <cell r="F19" t="str">
            <v>Development Of Asset Integrity System For EA</v>
          </cell>
          <cell r="G19" t="str">
            <v>APF50FEAXP</v>
          </cell>
          <cell r="H19" t="str">
            <v>Production Facilities Maintenance</v>
          </cell>
          <cell r="I19">
            <v>37726</v>
          </cell>
          <cell r="J19">
            <v>37969</v>
          </cell>
          <cell r="K19">
            <v>8.1</v>
          </cell>
          <cell r="L19">
            <v>37956</v>
          </cell>
          <cell r="M19">
            <v>0</v>
          </cell>
          <cell r="N19">
            <v>199004</v>
          </cell>
          <cell r="O19">
            <v>236000</v>
          </cell>
          <cell r="P19">
            <v>199004</v>
          </cell>
          <cell r="Q19">
            <v>8</v>
          </cell>
          <cell r="R19">
            <v>0</v>
          </cell>
        </row>
        <row r="20">
          <cell r="A20" t="str">
            <v>B-1 Contract Engineer For OD</v>
          </cell>
          <cell r="B20" t="str">
            <v>S02908</v>
          </cell>
          <cell r="C20" t="str">
            <v>11368</v>
          </cell>
          <cell r="D20" t="str">
            <v>International Energy Serv</v>
          </cell>
          <cell r="E20">
            <v>6000</v>
          </cell>
          <cell r="F20" t="str">
            <v>Ended</v>
          </cell>
          <cell r="G20" t="str">
            <v>-</v>
          </cell>
          <cell r="H20" t="str">
            <v>-</v>
          </cell>
          <cell r="I20">
            <v>37511</v>
          </cell>
          <cell r="J20">
            <v>37558</v>
          </cell>
          <cell r="K20">
            <v>1.5666666666666667</v>
          </cell>
          <cell r="L20">
            <v>37530</v>
          </cell>
          <cell r="M20">
            <v>720000</v>
          </cell>
          <cell r="N20">
            <v>34700</v>
          </cell>
          <cell r="O20">
            <v>0</v>
          </cell>
          <cell r="P20">
            <v>41900</v>
          </cell>
          <cell r="Q20" t="str">
            <v>-</v>
          </cell>
          <cell r="R20">
            <v>0</v>
          </cell>
        </row>
        <row r="21">
          <cell r="A21" t="str">
            <v>C-1 Contract Engineer For OD</v>
          </cell>
          <cell r="B21" t="str">
            <v>L02914</v>
          </cell>
          <cell r="C21" t="str">
            <v>11368</v>
          </cell>
          <cell r="D21" t="str">
            <v>International Energy Serv</v>
          </cell>
          <cell r="E21">
            <v>6000</v>
          </cell>
          <cell r="F21" t="str">
            <v>Contract Analyst  - IES</v>
          </cell>
          <cell r="G21" t="str">
            <v>GGPO2</v>
          </cell>
          <cell r="H21" t="str">
            <v>Contract Staff Salaries</v>
          </cell>
          <cell r="I21">
            <v>37561</v>
          </cell>
          <cell r="J21">
            <v>37925</v>
          </cell>
          <cell r="K21">
            <v>12.133333333333333</v>
          </cell>
          <cell r="L21">
            <v>37895</v>
          </cell>
          <cell r="M21">
            <v>9992880</v>
          </cell>
          <cell r="N21">
            <v>305366</v>
          </cell>
          <cell r="O21">
            <v>0</v>
          </cell>
          <cell r="P21">
            <v>405294.8</v>
          </cell>
          <cell r="Q21">
            <v>10</v>
          </cell>
          <cell r="R21">
            <v>8235890.1098901108</v>
          </cell>
        </row>
        <row r="22">
          <cell r="A22" t="str">
            <v>Catering Services On EA FPSO</v>
          </cell>
          <cell r="B22" t="str">
            <v>S13436</v>
          </cell>
          <cell r="C22" t="str">
            <v>11641</v>
          </cell>
          <cell r="D22" t="str">
            <v>Whassan Eurest Nig Ltd</v>
          </cell>
          <cell r="E22">
            <v>6000</v>
          </cell>
          <cell r="F22" t="str">
            <v>Catering &amp; Housekeeping FPSO</v>
          </cell>
          <cell r="G22" t="str">
            <v>APP86FEAXP</v>
          </cell>
          <cell r="H22" t="str">
            <v>Offshore Catering</v>
          </cell>
          <cell r="I22">
            <v>37408</v>
          </cell>
          <cell r="J22">
            <v>38503</v>
          </cell>
          <cell r="K22">
            <v>36.5</v>
          </cell>
          <cell r="L22">
            <v>38473</v>
          </cell>
          <cell r="M22">
            <v>181055528</v>
          </cell>
          <cell r="N22">
            <v>0</v>
          </cell>
          <cell r="O22">
            <v>0</v>
          </cell>
          <cell r="P22">
            <v>1810555.28</v>
          </cell>
          <cell r="Q22">
            <v>12</v>
          </cell>
          <cell r="R22">
            <v>59525105.095890403</v>
          </cell>
        </row>
        <row r="23">
          <cell r="A23" t="str">
            <v>Charter Of Tug</v>
          </cell>
          <cell r="B23" t="str">
            <v>L02921</v>
          </cell>
          <cell r="C23" t="str">
            <v>00151</v>
          </cell>
          <cell r="D23" t="str">
            <v>Lamnalco Cyprus Limited</v>
          </cell>
          <cell r="E23">
            <v>6000</v>
          </cell>
          <cell r="F23" t="str">
            <v>Ended</v>
          </cell>
          <cell r="G23" t="str">
            <v>-</v>
          </cell>
          <cell r="H23" t="str">
            <v>-</v>
          </cell>
          <cell r="I23">
            <v>37602</v>
          </cell>
          <cell r="J23">
            <v>37611</v>
          </cell>
          <cell r="K23">
            <v>0.3</v>
          </cell>
          <cell r="L23">
            <v>37591</v>
          </cell>
          <cell r="M23">
            <v>0</v>
          </cell>
          <cell r="N23">
            <v>18375</v>
          </cell>
          <cell r="O23">
            <v>0</v>
          </cell>
          <cell r="P23">
            <v>18375</v>
          </cell>
          <cell r="Q23" t="str">
            <v>-</v>
          </cell>
          <cell r="R23">
            <v>0</v>
          </cell>
        </row>
        <row r="24">
          <cell r="A24" t="str">
            <v>Cleaning Tea services</v>
          </cell>
          <cell r="B24" t="str">
            <v>L03122</v>
          </cell>
          <cell r="C24" t="str">
            <v>53811</v>
          </cell>
          <cell r="D24" t="str">
            <v>Nigeira cleaning services</v>
          </cell>
          <cell r="E24">
            <v>8000</v>
          </cell>
          <cell r="F24" t="str">
            <v>Ark Towers Facilities Mtce &amp; Tea services</v>
          </cell>
          <cell r="G24" t="str">
            <v>GGPO</v>
          </cell>
          <cell r="H24" t="str">
            <v>Office Rent</v>
          </cell>
          <cell r="I24">
            <v>37803</v>
          </cell>
          <cell r="J24">
            <v>38533</v>
          </cell>
          <cell r="K24">
            <v>24.333333333333332</v>
          </cell>
          <cell r="L24">
            <v>37773</v>
          </cell>
          <cell r="M24">
            <v>8205597</v>
          </cell>
          <cell r="N24">
            <v>0</v>
          </cell>
          <cell r="O24">
            <v>0</v>
          </cell>
          <cell r="P24">
            <v>82055.97</v>
          </cell>
          <cell r="Q24">
            <v>6</v>
          </cell>
          <cell r="R24">
            <v>2023297.8904109593</v>
          </cell>
        </row>
        <row r="25">
          <cell r="A25" t="str">
            <v>Container Rental Services</v>
          </cell>
          <cell r="B25" t="str">
            <v>S02775</v>
          </cell>
          <cell r="C25" t="str">
            <v>06424W</v>
          </cell>
          <cell r="D25" t="str">
            <v>Speciality Drilling Fluid Ltd</v>
          </cell>
          <cell r="E25">
            <v>6000</v>
          </cell>
          <cell r="F25" t="str">
            <v>Container rental FPSO</v>
          </cell>
          <cell r="G25" t="str">
            <v>APF28TSULG</v>
          </cell>
          <cell r="H25" t="str">
            <v>Production Facilities Operations</v>
          </cell>
          <cell r="I25">
            <v>37636</v>
          </cell>
          <cell r="J25">
            <v>38731</v>
          </cell>
          <cell r="K25">
            <v>36.5</v>
          </cell>
          <cell r="L25">
            <v>38718</v>
          </cell>
          <cell r="M25">
            <v>6232154</v>
          </cell>
          <cell r="N25">
            <v>278294</v>
          </cell>
          <cell r="O25">
            <v>0</v>
          </cell>
          <cell r="P25">
            <v>340615.54</v>
          </cell>
          <cell r="Q25">
            <v>12</v>
          </cell>
          <cell r="R25">
            <v>2048927.3424657534</v>
          </cell>
        </row>
        <row r="26">
          <cell r="A26" t="str">
            <v>Contract ExpatE-K Lee</v>
          </cell>
          <cell r="B26" t="str">
            <v>L02968</v>
          </cell>
          <cell r="C26">
            <v>31712</v>
          </cell>
          <cell r="D26" t="str">
            <v>ASC Nigeria Limited</v>
          </cell>
          <cell r="E26">
            <v>8000</v>
          </cell>
          <cell r="F26" t="str">
            <v>DEA/WDT</v>
          </cell>
          <cell r="G26" t="str">
            <v>E3J647031</v>
          </cell>
          <cell r="H26" t="str">
            <v>DEA/WDT</v>
          </cell>
          <cell r="I26">
            <v>37681</v>
          </cell>
          <cell r="J26">
            <v>38046</v>
          </cell>
          <cell r="K26">
            <v>12.166666666666666</v>
          </cell>
          <cell r="L26">
            <v>38018</v>
          </cell>
          <cell r="M26">
            <v>181055528</v>
          </cell>
          <cell r="N26">
            <v>239922</v>
          </cell>
          <cell r="O26">
            <v>0</v>
          </cell>
          <cell r="P26">
            <v>239922</v>
          </cell>
          <cell r="Q26">
            <v>10</v>
          </cell>
          <cell r="R26">
            <v>0</v>
          </cell>
        </row>
        <row r="27">
          <cell r="A27" t="str">
            <v>Contract Expat-N Litke</v>
          </cell>
          <cell r="B27" t="str">
            <v>L02970</v>
          </cell>
          <cell r="C27">
            <v>31712</v>
          </cell>
          <cell r="D27" t="str">
            <v>ASC Nigeria Limited</v>
          </cell>
          <cell r="E27">
            <v>8000</v>
          </cell>
          <cell r="F27" t="str">
            <v>DEA/WDT</v>
          </cell>
          <cell r="G27" t="str">
            <v>E3J647031</v>
          </cell>
          <cell r="H27" t="str">
            <v>DEA/WDT</v>
          </cell>
          <cell r="I27">
            <v>37681</v>
          </cell>
          <cell r="J27">
            <v>38046</v>
          </cell>
          <cell r="K27">
            <v>12.166666666666666</v>
          </cell>
          <cell r="L27">
            <v>38018</v>
          </cell>
          <cell r="M27">
            <v>0</v>
          </cell>
          <cell r="N27">
            <v>140400</v>
          </cell>
          <cell r="O27">
            <v>0</v>
          </cell>
          <cell r="P27">
            <v>140400</v>
          </cell>
          <cell r="Q27">
            <v>10</v>
          </cell>
          <cell r="R27">
            <v>0</v>
          </cell>
        </row>
        <row r="28">
          <cell r="A28" t="str">
            <v>Contract Expat-R De-angel</v>
          </cell>
          <cell r="B28" t="str">
            <v>L02973</v>
          </cell>
          <cell r="C28" t="str">
            <v>72605W</v>
          </cell>
          <cell r="D28" t="str">
            <v>Spencer Nigeria Limited</v>
          </cell>
          <cell r="E28">
            <v>8000</v>
          </cell>
          <cell r="F28" t="str">
            <v>DEA/WDT</v>
          </cell>
          <cell r="G28" t="str">
            <v>E3J647031</v>
          </cell>
          <cell r="H28" t="str">
            <v>DEA/WDT</v>
          </cell>
          <cell r="I28">
            <v>37693</v>
          </cell>
          <cell r="J28">
            <v>38058</v>
          </cell>
          <cell r="K28">
            <v>12.166666666666666</v>
          </cell>
          <cell r="L28">
            <v>38047</v>
          </cell>
          <cell r="M28">
            <v>3016210</v>
          </cell>
          <cell r="N28">
            <v>213709</v>
          </cell>
          <cell r="O28">
            <v>0</v>
          </cell>
          <cell r="P28">
            <v>243871.1</v>
          </cell>
          <cell r="Q28">
            <v>9.6</v>
          </cell>
          <cell r="R28">
            <v>2379913.6438356163</v>
          </cell>
        </row>
        <row r="29">
          <cell r="A29" t="str">
            <v>Contract Expat-R Storrie</v>
          </cell>
          <cell r="B29" t="str">
            <v>L02969</v>
          </cell>
          <cell r="C29">
            <v>31712</v>
          </cell>
          <cell r="D29" t="str">
            <v>ASC Nigeria Limited</v>
          </cell>
          <cell r="E29">
            <v>8000</v>
          </cell>
          <cell r="F29" t="str">
            <v>DEA/WDT</v>
          </cell>
          <cell r="G29" t="str">
            <v>E3J647031</v>
          </cell>
          <cell r="H29" t="str">
            <v>DEA/WDT</v>
          </cell>
          <cell r="I29">
            <v>37681</v>
          </cell>
          <cell r="J29">
            <v>38046</v>
          </cell>
          <cell r="K29">
            <v>12.166666666666666</v>
          </cell>
          <cell r="L29">
            <v>38018</v>
          </cell>
          <cell r="M29">
            <v>6232154</v>
          </cell>
          <cell r="N29">
            <v>210570</v>
          </cell>
          <cell r="O29">
            <v>0</v>
          </cell>
          <cell r="P29">
            <v>210570</v>
          </cell>
          <cell r="Q29">
            <v>10</v>
          </cell>
          <cell r="R29">
            <v>0</v>
          </cell>
        </row>
        <row r="30">
          <cell r="A30" t="str">
            <v>Contract Expat-T Ratcliffe</v>
          </cell>
          <cell r="B30" t="str">
            <v>L02971</v>
          </cell>
          <cell r="C30">
            <v>31712</v>
          </cell>
          <cell r="D30" t="str">
            <v>ASC Nigeria Limited</v>
          </cell>
          <cell r="E30">
            <v>8000</v>
          </cell>
          <cell r="F30" t="str">
            <v>DEA/WDT</v>
          </cell>
          <cell r="G30" t="str">
            <v>E3J647031</v>
          </cell>
          <cell r="H30" t="str">
            <v>DEA/WDT</v>
          </cell>
          <cell r="I30">
            <v>37681</v>
          </cell>
          <cell r="J30">
            <v>38046</v>
          </cell>
          <cell r="K30">
            <v>12.166666666666666</v>
          </cell>
          <cell r="L30">
            <v>38018</v>
          </cell>
          <cell r="M30">
            <v>8205597</v>
          </cell>
          <cell r="N30">
            <v>263652</v>
          </cell>
          <cell r="O30">
            <v>0</v>
          </cell>
          <cell r="P30">
            <v>263652</v>
          </cell>
          <cell r="Q30">
            <v>10</v>
          </cell>
          <cell r="R30">
            <v>0</v>
          </cell>
        </row>
        <row r="31">
          <cell r="A31" t="str">
            <v>Contracts  Consultancy CNwabuike</v>
          </cell>
          <cell r="B31" t="str">
            <v>L03124</v>
          </cell>
          <cell r="C31" t="str">
            <v>30391</v>
          </cell>
          <cell r="D31" t="str">
            <v>PPS Process Plants services</v>
          </cell>
          <cell r="E31">
            <v>6000</v>
          </cell>
          <cell r="F31" t="str">
            <v>Onshore Ops Manpower services FIN, CPL etc</v>
          </cell>
          <cell r="G31" t="str">
            <v>GGPO2</v>
          </cell>
          <cell r="H31" t="str">
            <v>Contract Staff Salaries</v>
          </cell>
          <cell r="I31">
            <v>37837</v>
          </cell>
          <cell r="J31">
            <v>38202</v>
          </cell>
          <cell r="K31">
            <v>12.166666666666666</v>
          </cell>
          <cell r="L31">
            <v>37895</v>
          </cell>
          <cell r="M31">
            <v>2819800</v>
          </cell>
          <cell r="N31">
            <v>140400</v>
          </cell>
          <cell r="O31">
            <v>0</v>
          </cell>
          <cell r="P31">
            <v>28198</v>
          </cell>
          <cell r="Q31">
            <v>4.9000000000000004</v>
          </cell>
          <cell r="R31">
            <v>1135645.4794520549</v>
          </cell>
        </row>
        <row r="32">
          <cell r="A32" t="str">
            <v>D-1 Contract Engineer For OD</v>
          </cell>
          <cell r="B32" t="str">
            <v>L03210</v>
          </cell>
          <cell r="C32" t="str">
            <v>11368</v>
          </cell>
          <cell r="D32" t="str">
            <v>International Energy Serv</v>
          </cell>
          <cell r="E32">
            <v>6000</v>
          </cell>
          <cell r="F32" t="str">
            <v>Contract Analyst  - IES</v>
          </cell>
          <cell r="G32" t="str">
            <v>GGPO2</v>
          </cell>
          <cell r="H32" t="str">
            <v>Contract Staff Salaries</v>
          </cell>
          <cell r="I32">
            <v>37926</v>
          </cell>
          <cell r="J32">
            <v>38291</v>
          </cell>
          <cell r="K32">
            <v>12.166666666666666</v>
          </cell>
          <cell r="L32">
            <v>37895</v>
          </cell>
          <cell r="M32">
            <v>5187000</v>
          </cell>
          <cell r="N32">
            <v>230118</v>
          </cell>
          <cell r="O32">
            <v>0</v>
          </cell>
          <cell r="P32">
            <v>281988</v>
          </cell>
          <cell r="Q32">
            <v>2</v>
          </cell>
          <cell r="R32">
            <v>852657.53424657544</v>
          </cell>
        </row>
        <row r="33">
          <cell r="A33" t="str">
            <v>EA Field Development -EPC Contract</v>
          </cell>
          <cell r="B33" t="str">
            <v>W05269</v>
          </cell>
          <cell r="C33" t="str">
            <v>32003W</v>
          </cell>
          <cell r="D33" t="str">
            <v>Halliburton West Africa</v>
          </cell>
          <cell r="E33">
            <v>6000</v>
          </cell>
          <cell r="F33" t="str">
            <v>Mooring, Topsides And Operations Support (HEA)EAFPSO</v>
          </cell>
          <cell r="G33" t="str">
            <v>APF50FEAXP</v>
          </cell>
          <cell r="H33" t="str">
            <v>Production Facilities Maintenance</v>
          </cell>
          <cell r="I33">
            <v>37646</v>
          </cell>
          <cell r="J33">
            <v>38371</v>
          </cell>
          <cell r="K33">
            <v>24.166666666666668</v>
          </cell>
          <cell r="L33">
            <v>38353</v>
          </cell>
          <cell r="M33">
            <v>0</v>
          </cell>
          <cell r="N33">
            <v>12826020</v>
          </cell>
          <cell r="O33">
            <v>0</v>
          </cell>
          <cell r="P33">
            <v>12826020</v>
          </cell>
          <cell r="Q33">
            <v>12</v>
          </cell>
          <cell r="R33">
            <v>0</v>
          </cell>
        </row>
        <row r="34">
          <cell r="A34" t="str">
            <v>Ecotoxicity tests</v>
          </cell>
          <cell r="B34" t="str">
            <v>L03019</v>
          </cell>
          <cell r="C34" t="str">
            <v>30985</v>
          </cell>
          <cell r="D34" t="str">
            <v>Technology Partners Ltd</v>
          </cell>
          <cell r="E34">
            <v>6000</v>
          </cell>
          <cell r="F34" t="str">
            <v>Offshore Laboratory Services</v>
          </cell>
          <cell r="G34" t="str">
            <v>APF20FEAXP</v>
          </cell>
          <cell r="H34" t="str">
            <v>Production Facilities Operations</v>
          </cell>
          <cell r="I34">
            <v>37718</v>
          </cell>
          <cell r="J34">
            <v>37802</v>
          </cell>
          <cell r="K34">
            <v>2.8</v>
          </cell>
          <cell r="L34">
            <v>37773</v>
          </cell>
          <cell r="M34">
            <v>350000</v>
          </cell>
          <cell r="N34">
            <v>263652</v>
          </cell>
          <cell r="O34">
            <v>0</v>
          </cell>
          <cell r="P34">
            <v>3500</v>
          </cell>
          <cell r="Q34">
            <v>3</v>
          </cell>
          <cell r="R34">
            <v>375000.00000000006</v>
          </cell>
        </row>
        <row r="35">
          <cell r="A35" t="str">
            <v>Ecotoxicity tests Triethylene etc</v>
          </cell>
          <cell r="B35" t="str">
            <v>L03018</v>
          </cell>
          <cell r="C35" t="str">
            <v>*08036</v>
          </cell>
          <cell r="D35" t="str">
            <v>Environ 2000 Res.</v>
          </cell>
          <cell r="E35">
            <v>6000</v>
          </cell>
          <cell r="F35" t="str">
            <v>Offshore Laboratory Services</v>
          </cell>
          <cell r="G35" t="str">
            <v>APF20FEAXP</v>
          </cell>
          <cell r="H35" t="str">
            <v>Production Facilities Operations</v>
          </cell>
          <cell r="I35">
            <v>37718</v>
          </cell>
          <cell r="J35">
            <v>37802</v>
          </cell>
          <cell r="K35">
            <v>2.8</v>
          </cell>
          <cell r="L35">
            <v>37773</v>
          </cell>
          <cell r="M35">
            <v>350000</v>
          </cell>
          <cell r="N35">
            <v>0</v>
          </cell>
          <cell r="O35">
            <v>0</v>
          </cell>
          <cell r="P35">
            <v>3500</v>
          </cell>
          <cell r="Q35">
            <v>3</v>
          </cell>
          <cell r="R35">
            <v>375000.00000000006</v>
          </cell>
        </row>
        <row r="36">
          <cell r="A36" t="str">
            <v>Emergency visit to Sea Eagle by Accuflow</v>
          </cell>
          <cell r="B36" t="str">
            <v>L03093</v>
          </cell>
          <cell r="C36" t="str">
            <v>07544</v>
          </cell>
          <cell r="D36" t="str">
            <v>Equipment &amp; Controls Nigeria Ltd</v>
          </cell>
          <cell r="E36">
            <v>6000</v>
          </cell>
          <cell r="F36" t="str">
            <v>General Mtce - Lutzlift, Liferaft, Tamrotor GAC, HVAC etc</v>
          </cell>
          <cell r="G36" t="str">
            <v>APF50FEAXP</v>
          </cell>
          <cell r="H36" t="str">
            <v>Production Facilities Maintenance</v>
          </cell>
          <cell r="I36">
            <v>37771</v>
          </cell>
          <cell r="J36">
            <v>37794</v>
          </cell>
          <cell r="K36">
            <v>0.76666666666666672</v>
          </cell>
          <cell r="L36">
            <v>37895</v>
          </cell>
          <cell r="M36">
            <v>5187000</v>
          </cell>
          <cell r="N36">
            <v>52300</v>
          </cell>
          <cell r="O36">
            <v>0</v>
          </cell>
          <cell r="P36">
            <v>52300</v>
          </cell>
          <cell r="Q36">
            <v>1</v>
          </cell>
          <cell r="R36">
            <v>0</v>
          </cell>
        </row>
        <row r="37">
          <cell r="A37" t="str">
            <v>Emergency visit to Sea Eagle by Call-out</v>
          </cell>
          <cell r="B37" t="str">
            <v>L02984</v>
          </cell>
          <cell r="C37" t="str">
            <v>01825</v>
          </cell>
          <cell r="D37" t="str">
            <v>Gulf Agency Shipping</v>
          </cell>
          <cell r="E37">
            <v>6000</v>
          </cell>
          <cell r="F37" t="str">
            <v>General Mtce - Lutzlift, Liferaft, Tamrotor GAC, HVAC etc</v>
          </cell>
          <cell r="G37" t="str">
            <v>APF50FEAXP</v>
          </cell>
          <cell r="H37" t="str">
            <v>Production Facilities Maintenance</v>
          </cell>
          <cell r="I37">
            <v>37726</v>
          </cell>
          <cell r="J37">
            <v>38091</v>
          </cell>
          <cell r="K37">
            <v>12.166666666666666</v>
          </cell>
          <cell r="L37">
            <v>38353</v>
          </cell>
          <cell r="M37">
            <v>8868835</v>
          </cell>
          <cell r="N37">
            <v>0</v>
          </cell>
          <cell r="O37">
            <v>0</v>
          </cell>
          <cell r="P37">
            <v>88688.35</v>
          </cell>
          <cell r="Q37">
            <v>8.5333333333333332</v>
          </cell>
          <cell r="R37">
            <v>6220333.5890410962</v>
          </cell>
        </row>
        <row r="38">
          <cell r="A38" t="str">
            <v>Emergency visit to Sea Eagle by Lutz</v>
          </cell>
          <cell r="B38" t="str">
            <v>L03037</v>
          </cell>
          <cell r="C38" t="str">
            <v>01825</v>
          </cell>
          <cell r="D38" t="str">
            <v>Gulf Agency Shipping</v>
          </cell>
          <cell r="E38">
            <v>6000</v>
          </cell>
          <cell r="F38" t="str">
            <v>General Mtce - Lutzlift, Liferaft, Tamrotor GAC, HVAC etc</v>
          </cell>
          <cell r="G38" t="str">
            <v>APF50FEAXP</v>
          </cell>
          <cell r="H38" t="str">
            <v>Production Facilities Maintenance</v>
          </cell>
          <cell r="I38">
            <v>37726</v>
          </cell>
          <cell r="J38">
            <v>38091</v>
          </cell>
          <cell r="K38">
            <v>12.166666666666666</v>
          </cell>
          <cell r="L38">
            <v>37773</v>
          </cell>
          <cell r="M38">
            <v>0</v>
          </cell>
          <cell r="N38">
            <v>0</v>
          </cell>
          <cell r="O38">
            <v>0</v>
          </cell>
          <cell r="P38">
            <v>0</v>
          </cell>
          <cell r="Q38">
            <v>8.5333333333333332</v>
          </cell>
          <cell r="R38">
            <v>0</v>
          </cell>
        </row>
        <row r="39">
          <cell r="A39" t="str">
            <v>Emergency visit to Sea Eagle by Tam Rotor</v>
          </cell>
          <cell r="B39" t="str">
            <v>L02978</v>
          </cell>
          <cell r="C39" t="str">
            <v>01825</v>
          </cell>
          <cell r="D39" t="str">
            <v>Gulf Agency Shipping</v>
          </cell>
          <cell r="E39">
            <v>6000</v>
          </cell>
          <cell r="F39" t="str">
            <v>General Mtce - Lutzlift, Liferaft, Tamrotor GAC, HVAC etc</v>
          </cell>
          <cell r="G39" t="str">
            <v>APF50FEAXP</v>
          </cell>
          <cell r="H39" t="str">
            <v>Production Facilities Maintenance</v>
          </cell>
          <cell r="I39">
            <v>37681</v>
          </cell>
          <cell r="J39">
            <v>37711</v>
          </cell>
          <cell r="K39">
            <v>1</v>
          </cell>
          <cell r="L39">
            <v>37773</v>
          </cell>
          <cell r="M39">
            <v>2587500</v>
          </cell>
          <cell r="N39">
            <v>0</v>
          </cell>
          <cell r="O39">
            <v>0</v>
          </cell>
          <cell r="P39">
            <v>25875</v>
          </cell>
          <cell r="Q39">
            <v>1</v>
          </cell>
          <cell r="R39">
            <v>2587500</v>
          </cell>
        </row>
        <row r="40">
          <cell r="A40" t="str">
            <v>HSE Documentation For EA FPSO</v>
          </cell>
          <cell r="B40" t="str">
            <v>S02814</v>
          </cell>
          <cell r="C40" t="str">
            <v>30892</v>
          </cell>
          <cell r="D40" t="str">
            <v>Casella Science Ltd</v>
          </cell>
          <cell r="E40">
            <v>6000</v>
          </cell>
          <cell r="F40" t="str">
            <v>ended</v>
          </cell>
          <cell r="G40" t="str">
            <v>-</v>
          </cell>
          <cell r="H40" t="str">
            <v>-</v>
          </cell>
          <cell r="I40">
            <v>37554</v>
          </cell>
          <cell r="J40">
            <v>37590</v>
          </cell>
          <cell r="K40">
            <v>1.2</v>
          </cell>
          <cell r="L40">
            <v>37561</v>
          </cell>
          <cell r="M40">
            <v>4297988</v>
          </cell>
          <cell r="N40">
            <v>58829</v>
          </cell>
          <cell r="O40">
            <v>0</v>
          </cell>
          <cell r="P40">
            <v>101808.88</v>
          </cell>
          <cell r="Q40" t="str">
            <v>-</v>
          </cell>
          <cell r="R40">
            <v>0</v>
          </cell>
        </row>
        <row r="41">
          <cell r="A41" t="str">
            <v>HVAC emergency maintenance</v>
          </cell>
          <cell r="B41" t="str">
            <v>L03094</v>
          </cell>
          <cell r="C41" t="str">
            <v>07729</v>
          </cell>
          <cell r="D41" t="str">
            <v>Benkline Nigeria Ltd</v>
          </cell>
          <cell r="E41">
            <v>6000</v>
          </cell>
          <cell r="F41" t="str">
            <v>General Mtce - Lutzlift, Liferaft, Tamrotor GAC, HVAC etc</v>
          </cell>
          <cell r="G41" t="str">
            <v>APF50FEAXP</v>
          </cell>
          <cell r="H41" t="str">
            <v>Production Facilities Maintenance</v>
          </cell>
          <cell r="I41">
            <v>37760</v>
          </cell>
          <cell r="J41">
            <v>37833</v>
          </cell>
          <cell r="K41">
            <v>2.4333333333333331</v>
          </cell>
          <cell r="L41">
            <v>37803</v>
          </cell>
          <cell r="M41">
            <v>0</v>
          </cell>
          <cell r="N41">
            <v>63000</v>
          </cell>
          <cell r="O41">
            <v>0</v>
          </cell>
          <cell r="P41">
            <v>63000</v>
          </cell>
          <cell r="Q41">
            <v>2</v>
          </cell>
          <cell r="R41">
            <v>0</v>
          </cell>
        </row>
        <row r="42">
          <cell r="A42" t="str">
            <v>I Nigerian contract staff - MA Yekini</v>
          </cell>
          <cell r="B42" t="str">
            <v>L03098</v>
          </cell>
          <cell r="C42" t="str">
            <v>02595</v>
          </cell>
          <cell r="D42" t="str">
            <v>Ecodrill Nigeria Limited</v>
          </cell>
          <cell r="E42">
            <v>6000</v>
          </cell>
          <cell r="F42" t="str">
            <v>Onshore Ops Manpower services FIN, CPL etc</v>
          </cell>
          <cell r="G42" t="str">
            <v>GGPO2</v>
          </cell>
          <cell r="H42" t="str">
            <v>Contract Staff Salaries</v>
          </cell>
          <cell r="I42">
            <v>37795</v>
          </cell>
          <cell r="J42">
            <v>38160</v>
          </cell>
          <cell r="K42">
            <v>12.166666666666666</v>
          </cell>
          <cell r="L42">
            <v>37803</v>
          </cell>
          <cell r="M42">
            <v>2484085</v>
          </cell>
          <cell r="N42">
            <v>0</v>
          </cell>
          <cell r="O42">
            <v>0</v>
          </cell>
          <cell r="P42">
            <v>24840.85</v>
          </cell>
          <cell r="Q42">
            <v>3</v>
          </cell>
          <cell r="R42">
            <v>612514.10958904109</v>
          </cell>
        </row>
        <row r="43">
          <cell r="A43" t="str">
            <v>Immpower Consultancy</v>
          </cell>
          <cell r="B43" t="str">
            <v>L03134</v>
          </cell>
          <cell r="C43" t="str">
            <v>08640</v>
          </cell>
          <cell r="D43" t="str">
            <v>Hermann Cross Limited</v>
          </cell>
          <cell r="E43">
            <v>6000</v>
          </cell>
          <cell r="F43" t="str">
            <v>Contracts with Revere - IMMPOWER</v>
          </cell>
          <cell r="G43" t="str">
            <v>APF50FEAXP</v>
          </cell>
          <cell r="H43" t="str">
            <v>HSE &amp; Consultancy-EA</v>
          </cell>
          <cell r="I43">
            <v>37823</v>
          </cell>
          <cell r="J43">
            <v>37925</v>
          </cell>
          <cell r="K43">
            <v>3.4</v>
          </cell>
          <cell r="L43">
            <v>38718</v>
          </cell>
          <cell r="M43">
            <v>0</v>
          </cell>
          <cell r="N43">
            <v>168073</v>
          </cell>
          <cell r="O43">
            <v>0</v>
          </cell>
          <cell r="P43">
            <v>168073</v>
          </cell>
          <cell r="Q43">
            <v>3</v>
          </cell>
          <cell r="R43">
            <v>0</v>
          </cell>
        </row>
        <row r="44">
          <cell r="A44" t="str">
            <v>IT Infrastructure Ark Towers</v>
          </cell>
          <cell r="B44" t="str">
            <v>L03042</v>
          </cell>
          <cell r="C44" t="str">
            <v>10720</v>
          </cell>
          <cell r="D44" t="str">
            <v>IPBC NIG LTD</v>
          </cell>
          <cell r="E44">
            <v>6000</v>
          </cell>
          <cell r="F44" t="str">
            <v>IT Equipment &amp; infrastructure costs (new office - incl. Mast)</v>
          </cell>
          <cell r="G44" t="str">
            <v>C1N58</v>
          </cell>
          <cell r="H44" t="str">
            <v>IT/ Telecoms Equip &amp; Infrastructure - Office</v>
          </cell>
          <cell r="I44">
            <v>37655</v>
          </cell>
          <cell r="J44">
            <v>38020</v>
          </cell>
          <cell r="K44">
            <v>12.166666666666666</v>
          </cell>
          <cell r="L44">
            <v>38018</v>
          </cell>
          <cell r="M44">
            <v>5395330</v>
          </cell>
          <cell r="N44">
            <v>0</v>
          </cell>
          <cell r="O44">
            <v>0</v>
          </cell>
          <cell r="P44">
            <v>53953.3</v>
          </cell>
          <cell r="Q44">
            <v>10.933333333333334</v>
          </cell>
          <cell r="R44">
            <v>4848406.1369863013</v>
          </cell>
        </row>
        <row r="45">
          <cell r="A45" t="str">
            <v>IT Infrastructure for New office</v>
          </cell>
          <cell r="B45" t="str">
            <v>L02924</v>
          </cell>
          <cell r="C45" t="str">
            <v>02042</v>
          </cell>
          <cell r="D45" t="str">
            <v>TELNET Nig Limited</v>
          </cell>
          <cell r="E45">
            <v>6000</v>
          </cell>
          <cell r="F45" t="str">
            <v>IT Equipment &amp; infrastructure costs (new office - incl. Mast)</v>
          </cell>
          <cell r="G45" t="str">
            <v>C1N58</v>
          </cell>
          <cell r="H45" t="str">
            <v>IT/ Telecoms Equip &amp; Infrastructure - Office</v>
          </cell>
          <cell r="I45">
            <v>37655</v>
          </cell>
          <cell r="J45">
            <v>38020</v>
          </cell>
          <cell r="K45">
            <v>12.166666666666666</v>
          </cell>
          <cell r="L45">
            <v>38018</v>
          </cell>
          <cell r="M45">
            <v>8302882</v>
          </cell>
          <cell r="N45">
            <v>418203</v>
          </cell>
          <cell r="O45">
            <v>0</v>
          </cell>
          <cell r="P45">
            <v>501231.82</v>
          </cell>
          <cell r="Q45">
            <v>10.933333333333334</v>
          </cell>
          <cell r="R45">
            <v>7461219.9890410956</v>
          </cell>
        </row>
        <row r="46">
          <cell r="A46" t="str">
            <v>Laboratory services for the Sea Eagle</v>
          </cell>
          <cell r="B46" t="str">
            <v>S02813</v>
          </cell>
          <cell r="C46" t="str">
            <v>03517W</v>
          </cell>
          <cell r="D46" t="str">
            <v>SGS Inspections services Nig Ltd</v>
          </cell>
          <cell r="E46">
            <v>6000</v>
          </cell>
          <cell r="F46" t="str">
            <v>Offshore Laboratory Services</v>
          </cell>
          <cell r="G46" t="str">
            <v>APF20FEAXP</v>
          </cell>
          <cell r="H46" t="str">
            <v>Production Facilities Operations</v>
          </cell>
          <cell r="I46">
            <v>37606</v>
          </cell>
          <cell r="J46">
            <v>38092</v>
          </cell>
          <cell r="K46">
            <v>16.2</v>
          </cell>
          <cell r="L46">
            <v>38078</v>
          </cell>
          <cell r="M46">
            <v>9512989</v>
          </cell>
          <cell r="N46">
            <v>0</v>
          </cell>
          <cell r="O46">
            <v>0</v>
          </cell>
          <cell r="P46">
            <v>95129.89</v>
          </cell>
          <cell r="Q46">
            <v>12</v>
          </cell>
          <cell r="R46">
            <v>7046658.5185185187</v>
          </cell>
        </row>
        <row r="47">
          <cell r="A47" t="str">
            <v>Librarian for OD</v>
          </cell>
          <cell r="B47" t="str">
            <v>L02917</v>
          </cell>
          <cell r="C47" t="str">
            <v>03517L</v>
          </cell>
          <cell r="D47" t="str">
            <v>SGS Inspections services Nig Ltd</v>
          </cell>
          <cell r="E47">
            <v>6000</v>
          </cell>
          <cell r="F47" t="str">
            <v>Manpower support library services</v>
          </cell>
          <cell r="G47" t="str">
            <v>GGPO2</v>
          </cell>
          <cell r="H47" t="str">
            <v>Contract Staff Salaries</v>
          </cell>
          <cell r="I47">
            <v>37588</v>
          </cell>
          <cell r="J47">
            <v>37955</v>
          </cell>
          <cell r="K47">
            <v>12.233333333333333</v>
          </cell>
          <cell r="L47">
            <v>37742</v>
          </cell>
          <cell r="M47">
            <v>1443975</v>
          </cell>
          <cell r="N47">
            <v>0</v>
          </cell>
          <cell r="O47">
            <v>0</v>
          </cell>
          <cell r="P47">
            <v>14439.75</v>
          </cell>
          <cell r="Q47">
            <v>11</v>
          </cell>
          <cell r="R47">
            <v>1298397.1389645778</v>
          </cell>
        </row>
        <row r="48">
          <cell r="A48" t="str">
            <v>Lifting &amp; Deck Mgmt Services for Sea Eagle</v>
          </cell>
          <cell r="B48" t="str">
            <v>S13392</v>
          </cell>
          <cell r="C48" t="str">
            <v>04833</v>
          </cell>
          <cell r="D48" t="str">
            <v>Mclatek Nig Ltd</v>
          </cell>
          <cell r="E48">
            <v>6000</v>
          </cell>
          <cell r="F48" t="str">
            <v>Lifting &amp; Deck Management Serv-EA</v>
          </cell>
          <cell r="G48" t="str">
            <v>APF20FEAXP</v>
          </cell>
          <cell r="H48" t="str">
            <v>Production Facilities Operations</v>
          </cell>
          <cell r="I48">
            <v>37417</v>
          </cell>
          <cell r="J48">
            <v>38503</v>
          </cell>
          <cell r="K48">
            <v>36.200000000000003</v>
          </cell>
          <cell r="L48">
            <v>38473</v>
          </cell>
          <cell r="M48">
            <v>223065250</v>
          </cell>
          <cell r="N48">
            <v>0</v>
          </cell>
          <cell r="O48">
            <v>0</v>
          </cell>
          <cell r="P48">
            <v>2230652.5</v>
          </cell>
          <cell r="Q48">
            <v>12</v>
          </cell>
          <cell r="R48">
            <v>73944281.767955795</v>
          </cell>
        </row>
        <row r="49">
          <cell r="A49" t="str">
            <v>Maintenance Of Diesel Engines</v>
          </cell>
          <cell r="B49" t="str">
            <v>L02737</v>
          </cell>
          <cell r="C49" t="str">
            <v>75802</v>
          </cell>
          <cell r="D49" t="str">
            <v xml:space="preserve">Tractor Equipment Ltd </v>
          </cell>
          <cell r="E49">
            <v>6000</v>
          </cell>
          <cell r="F49" t="str">
            <v>General Mtce- Compressor, Pumps, Valves &amp; Gas Turbine</v>
          </cell>
          <cell r="G49" t="str">
            <v>APF50FEAXP</v>
          </cell>
          <cell r="H49" t="str">
            <v>Production Facilities Maintenance</v>
          </cell>
          <cell r="I49">
            <v>37642</v>
          </cell>
          <cell r="J49">
            <v>38000</v>
          </cell>
          <cell r="K49">
            <v>11.933333333333334</v>
          </cell>
          <cell r="L49">
            <v>37987</v>
          </cell>
          <cell r="M49">
            <v>7767320</v>
          </cell>
          <cell r="N49">
            <v>244640</v>
          </cell>
          <cell r="O49">
            <v>0</v>
          </cell>
          <cell r="P49">
            <v>322313.2</v>
          </cell>
          <cell r="Q49">
            <v>11.333333333333334</v>
          </cell>
          <cell r="R49">
            <v>7376784.3575419001</v>
          </cell>
        </row>
        <row r="50">
          <cell r="A50" t="str">
            <v>Maintenance Services -Integrated Control System</v>
          </cell>
          <cell r="B50" t="str">
            <v>L02735</v>
          </cell>
          <cell r="C50">
            <v>30948</v>
          </cell>
          <cell r="D50" t="str">
            <v>Invensys Systems Nigeria Ltd</v>
          </cell>
          <cell r="E50">
            <v>6000</v>
          </cell>
          <cell r="F50" t="str">
            <v xml:space="preserve">Integrated Control Sys Maint Serv Foxboro  </v>
          </cell>
          <cell r="G50" t="str">
            <v>APF50FEAXP</v>
          </cell>
          <cell r="H50" t="str">
            <v>Production Facilities Maintenance</v>
          </cell>
          <cell r="I50">
            <v>37622</v>
          </cell>
          <cell r="J50">
            <v>37986</v>
          </cell>
          <cell r="K50">
            <v>12.133333333333333</v>
          </cell>
          <cell r="L50">
            <v>37956</v>
          </cell>
          <cell r="M50">
            <v>8842119</v>
          </cell>
          <cell r="N50">
            <v>394841</v>
          </cell>
          <cell r="O50">
            <v>0</v>
          </cell>
          <cell r="P50">
            <v>483262.19</v>
          </cell>
          <cell r="Q50">
            <v>12</v>
          </cell>
          <cell r="R50">
            <v>8744952.8571428582</v>
          </cell>
        </row>
        <row r="51">
          <cell r="A51" t="str">
            <v>Metering station maintenance</v>
          </cell>
          <cell r="B51" t="str">
            <v>L02743</v>
          </cell>
          <cell r="C51" t="str">
            <v>03517W</v>
          </cell>
          <cell r="D51" t="str">
            <v>SGS Inspections services Nig Ltd</v>
          </cell>
          <cell r="E51">
            <v>6000</v>
          </cell>
          <cell r="F51" t="str">
            <v>Metering station maintenance service on EA</v>
          </cell>
          <cell r="G51" t="str">
            <v>APF50FEAXP</v>
          </cell>
          <cell r="H51" t="str">
            <v>Production Facilities Maintenance</v>
          </cell>
          <cell r="I51">
            <v>37681</v>
          </cell>
          <cell r="J51">
            <v>38045</v>
          </cell>
          <cell r="K51">
            <v>12.133333333333333</v>
          </cell>
          <cell r="L51">
            <v>37987</v>
          </cell>
          <cell r="M51">
            <v>2938720</v>
          </cell>
          <cell r="N51">
            <v>34560</v>
          </cell>
          <cell r="O51">
            <v>0</v>
          </cell>
          <cell r="P51">
            <v>63947.199999999997</v>
          </cell>
          <cell r="Q51">
            <v>10</v>
          </cell>
          <cell r="R51">
            <v>2422021.9780219779</v>
          </cell>
        </row>
        <row r="52">
          <cell r="A52" t="str">
            <v>Miscellaneous works Ark towers</v>
          </cell>
          <cell r="B52" t="str">
            <v>L03090</v>
          </cell>
          <cell r="C52" t="str">
            <v>05009</v>
          </cell>
          <cell r="D52" t="str">
            <v>Tranter International</v>
          </cell>
          <cell r="E52">
            <v>6000</v>
          </cell>
          <cell r="F52" t="str">
            <v xml:space="preserve">New office cost refurbishment. </v>
          </cell>
          <cell r="G52" t="str">
            <v>GGPO</v>
          </cell>
          <cell r="H52" t="str">
            <v>Office Refurbishment</v>
          </cell>
          <cell r="I52">
            <v>37760</v>
          </cell>
          <cell r="J52">
            <v>37833</v>
          </cell>
          <cell r="K52">
            <v>2.4333333333333331</v>
          </cell>
          <cell r="L52">
            <v>37803</v>
          </cell>
          <cell r="M52">
            <v>2085320</v>
          </cell>
          <cell r="N52">
            <v>0</v>
          </cell>
          <cell r="O52">
            <v>0</v>
          </cell>
          <cell r="P52">
            <v>20853.2</v>
          </cell>
          <cell r="Q52">
            <v>2</v>
          </cell>
          <cell r="R52">
            <v>1713961.6438356165</v>
          </cell>
        </row>
        <row r="53">
          <cell r="A53" t="str">
            <v>Opest Training &amp; Consultancy</v>
          </cell>
          <cell r="B53" t="str">
            <v>L02961</v>
          </cell>
          <cell r="C53" t="str">
            <v>10402</v>
          </cell>
          <cell r="D53" t="str">
            <v>IHS Energy services/BA Soyode &amp; Co Ltd</v>
          </cell>
          <cell r="E53">
            <v>6000</v>
          </cell>
          <cell r="F53" t="str">
            <v>OPE$T Training &amp; Asset Modelling (EA)</v>
          </cell>
          <cell r="G53" t="str">
            <v>GPAO</v>
          </cell>
          <cell r="H53" t="str">
            <v>HSE &amp; Consultancy-EA</v>
          </cell>
          <cell r="I53">
            <v>37612</v>
          </cell>
          <cell r="J53">
            <v>37733</v>
          </cell>
          <cell r="K53">
            <v>4.0333333333333332</v>
          </cell>
          <cell r="L53">
            <v>37712</v>
          </cell>
          <cell r="M53">
            <v>0</v>
          </cell>
          <cell r="N53">
            <v>62100</v>
          </cell>
          <cell r="O53">
            <v>0</v>
          </cell>
          <cell r="P53">
            <v>62100</v>
          </cell>
          <cell r="Q53">
            <v>3.7333333333333334</v>
          </cell>
          <cell r="R53">
            <v>0</v>
          </cell>
        </row>
        <row r="54">
          <cell r="A54" t="str">
            <v>Partitioning of Ark towers</v>
          </cell>
          <cell r="B54" t="str">
            <v>L03040</v>
          </cell>
          <cell r="C54" t="str">
            <v>10452</v>
          </cell>
          <cell r="D54" t="str">
            <v>Aluminum City</v>
          </cell>
          <cell r="E54">
            <v>6000</v>
          </cell>
          <cell r="F54" t="str">
            <v xml:space="preserve">New office cost refurbishment. </v>
          </cell>
          <cell r="G54" t="str">
            <v>GGPO</v>
          </cell>
          <cell r="H54" t="str">
            <v>Office Refurbishment</v>
          </cell>
          <cell r="I54">
            <v>37760</v>
          </cell>
          <cell r="J54">
            <v>37833</v>
          </cell>
          <cell r="K54">
            <v>2.4333333333333331</v>
          </cell>
          <cell r="L54">
            <v>37622</v>
          </cell>
          <cell r="M54">
            <v>8962358</v>
          </cell>
          <cell r="N54">
            <v>12375</v>
          </cell>
          <cell r="O54">
            <v>0</v>
          </cell>
          <cell r="P54">
            <v>101998.58</v>
          </cell>
          <cell r="Q54">
            <v>2</v>
          </cell>
          <cell r="R54">
            <v>7366321.6438356172</v>
          </cell>
        </row>
        <row r="55">
          <cell r="A55" t="str">
            <v>Pilottage &amp; Mooring services to Sea Eagle</v>
          </cell>
          <cell r="B55" t="str">
            <v>L02848</v>
          </cell>
          <cell r="C55" t="str">
            <v>00151</v>
          </cell>
          <cell r="D55" t="str">
            <v>Lamnalco Cyprus Limited</v>
          </cell>
          <cell r="E55">
            <v>6000</v>
          </cell>
          <cell r="F55" t="str">
            <v xml:space="preserve">Pilottage &amp; Mooring For FPSO. </v>
          </cell>
          <cell r="G55" t="str">
            <v>APF28TSULG</v>
          </cell>
          <cell r="H55" t="str">
            <v>Terminal Faciities Operations</v>
          </cell>
          <cell r="I55">
            <v>37530</v>
          </cell>
          <cell r="J55">
            <v>38107</v>
          </cell>
          <cell r="K55">
            <v>19.233333333333334</v>
          </cell>
          <cell r="L55">
            <v>38078</v>
          </cell>
          <cell r="M55">
            <v>9400000</v>
          </cell>
          <cell r="N55">
            <v>191656</v>
          </cell>
          <cell r="O55">
            <v>0</v>
          </cell>
          <cell r="P55">
            <v>285656</v>
          </cell>
          <cell r="Q55">
            <v>12</v>
          </cell>
          <cell r="R55">
            <v>5864818.0242634313</v>
          </cell>
        </row>
        <row r="56">
          <cell r="A56" t="str">
            <v>Procurement Consult JTemowo/GAbihele</v>
          </cell>
          <cell r="B56" t="str">
            <v>L02987</v>
          </cell>
          <cell r="C56" t="str">
            <v>02787</v>
          </cell>
          <cell r="D56" t="str">
            <v>Petmams Ventures</v>
          </cell>
          <cell r="E56">
            <v>6000</v>
          </cell>
          <cell r="F56" t="str">
            <v>Onshore Ops Manpower services FIN, CPL etc</v>
          </cell>
          <cell r="G56" t="str">
            <v>GGPO2</v>
          </cell>
          <cell r="H56" t="str">
            <v>Contract Staff Salaries</v>
          </cell>
          <cell r="I56">
            <v>37730</v>
          </cell>
          <cell r="J56">
            <v>37913</v>
          </cell>
          <cell r="K56">
            <v>6.1</v>
          </cell>
          <cell r="L56">
            <v>37895</v>
          </cell>
          <cell r="M56">
            <v>2587500</v>
          </cell>
          <cell r="N56">
            <v>244640</v>
          </cell>
          <cell r="O56">
            <v>0</v>
          </cell>
          <cell r="P56">
            <v>25875</v>
          </cell>
          <cell r="Q56">
            <v>5</v>
          </cell>
          <cell r="R56">
            <v>2120901.6393442624</v>
          </cell>
        </row>
        <row r="57">
          <cell r="A57" t="str">
            <v>Procurement Consultancy Ser A Udugba</v>
          </cell>
          <cell r="B57" t="str">
            <v>L02960</v>
          </cell>
          <cell r="C57" t="str">
            <v>02595</v>
          </cell>
          <cell r="D57" t="str">
            <v>Ecodrill Nigeria Limited</v>
          </cell>
          <cell r="E57">
            <v>6000</v>
          </cell>
          <cell r="F57" t="str">
            <v>Onshore Ops Manpower services FIN, CPL etc</v>
          </cell>
          <cell r="G57" t="str">
            <v>GGPO2</v>
          </cell>
          <cell r="H57" t="str">
            <v>Contract Staff Salaries</v>
          </cell>
          <cell r="I57">
            <v>37623</v>
          </cell>
          <cell r="J57">
            <v>37833</v>
          </cell>
          <cell r="K57">
            <v>7</v>
          </cell>
          <cell r="L57">
            <v>37803</v>
          </cell>
          <cell r="M57">
            <v>5899070</v>
          </cell>
          <cell r="N57">
            <v>62100</v>
          </cell>
          <cell r="O57">
            <v>0</v>
          </cell>
          <cell r="P57">
            <v>58990.7</v>
          </cell>
          <cell r="Q57">
            <v>6</v>
          </cell>
          <cell r="R57">
            <v>5056345.7142857146</v>
          </cell>
        </row>
        <row r="58">
          <cell r="A58" t="str">
            <v>Procurement Consultancy Ser Adedipe S</v>
          </cell>
          <cell r="B58" t="str">
            <v>L03069</v>
          </cell>
          <cell r="C58" t="str">
            <v>04232</v>
          </cell>
          <cell r="D58" t="str">
            <v>Multinational Expertise Ltd</v>
          </cell>
          <cell r="E58">
            <v>6000</v>
          </cell>
          <cell r="F58" t="str">
            <v>Onshore Ops Manpower services FIN, CPL etc</v>
          </cell>
          <cell r="G58" t="str">
            <v>GGPO2</v>
          </cell>
          <cell r="H58" t="str">
            <v>Contract Staff Salaries</v>
          </cell>
          <cell r="I58">
            <v>37726</v>
          </cell>
          <cell r="J58">
            <v>37908</v>
          </cell>
          <cell r="K58">
            <v>6.0666666666666664</v>
          </cell>
          <cell r="L58">
            <v>37895</v>
          </cell>
          <cell r="M58">
            <v>1380000</v>
          </cell>
          <cell r="N58">
            <v>0</v>
          </cell>
          <cell r="O58">
            <v>0</v>
          </cell>
          <cell r="P58">
            <v>13800</v>
          </cell>
          <cell r="Q58">
            <v>5</v>
          </cell>
          <cell r="R58">
            <v>1137362.6373626376</v>
          </cell>
        </row>
        <row r="59">
          <cell r="A59" t="str">
            <v>Procurement Consultancy-Rotimi</v>
          </cell>
          <cell r="B59" t="str">
            <v>L03170</v>
          </cell>
          <cell r="C59" t="str">
            <v>07806</v>
          </cell>
          <cell r="D59" t="str">
            <v>DINOPalencia Nig Ltd</v>
          </cell>
          <cell r="E59">
            <v>6000</v>
          </cell>
          <cell r="F59" t="str">
            <v>Onshore Ops Manpower services FIN, CPL etc</v>
          </cell>
          <cell r="G59" t="str">
            <v>GGPO2</v>
          </cell>
          <cell r="H59" t="str">
            <v>Contract Staff Salaries</v>
          </cell>
          <cell r="I59">
            <v>37824</v>
          </cell>
          <cell r="J59">
            <v>37986</v>
          </cell>
          <cell r="K59">
            <v>5.4</v>
          </cell>
          <cell r="L59">
            <v>37773</v>
          </cell>
          <cell r="M59">
            <v>1262080</v>
          </cell>
          <cell r="N59">
            <v>191656</v>
          </cell>
          <cell r="O59">
            <v>0</v>
          </cell>
          <cell r="P59">
            <v>12620.8</v>
          </cell>
          <cell r="Q59">
            <v>5.3</v>
          </cell>
          <cell r="R59">
            <v>1238708.1481481481</v>
          </cell>
        </row>
        <row r="60">
          <cell r="A60" t="str">
            <v>Procurement Consultancy-Stock checker</v>
          </cell>
          <cell r="B60" t="str">
            <v>L03175</v>
          </cell>
          <cell r="C60" t="str">
            <v>06443</v>
          </cell>
          <cell r="D60" t="str">
            <v>Treadstone Nig Ltd</v>
          </cell>
          <cell r="E60">
            <v>6000</v>
          </cell>
          <cell r="F60" t="str">
            <v>Onshore Ops Manpower services FIN, CPL etc</v>
          </cell>
          <cell r="G60" t="str">
            <v>GGPO2</v>
          </cell>
          <cell r="H60" t="str">
            <v>Contract Staff Salaries</v>
          </cell>
          <cell r="I60">
            <v>37824</v>
          </cell>
          <cell r="J60">
            <v>37986</v>
          </cell>
          <cell r="K60">
            <v>5.4</v>
          </cell>
          <cell r="L60">
            <v>37773</v>
          </cell>
          <cell r="M60">
            <v>1104320</v>
          </cell>
          <cell r="N60">
            <v>34560</v>
          </cell>
          <cell r="O60">
            <v>0</v>
          </cell>
          <cell r="P60">
            <v>11043.2</v>
          </cell>
          <cell r="Q60">
            <v>4</v>
          </cell>
          <cell r="R60">
            <v>818014.81481481472</v>
          </cell>
        </row>
        <row r="61">
          <cell r="A61" t="str">
            <v>Prov Tech Training EA Tech</v>
          </cell>
          <cell r="B61" t="str">
            <v>L02732</v>
          </cell>
          <cell r="C61">
            <v>11597</v>
          </cell>
          <cell r="D61" t="str">
            <v>TTE Mgmt Tech Training</v>
          </cell>
          <cell r="E61">
            <v>8445</v>
          </cell>
          <cell r="F61" t="str">
            <v>Technical Training for EA Tech SO1</v>
          </cell>
          <cell r="G61" t="str">
            <v>ASP64FEAXP</v>
          </cell>
          <cell r="H61" t="str">
            <v>Training</v>
          </cell>
          <cell r="I61">
            <v>37416</v>
          </cell>
          <cell r="J61">
            <v>37652</v>
          </cell>
          <cell r="K61">
            <v>7.8666666666666663</v>
          </cell>
          <cell r="L61">
            <v>37622</v>
          </cell>
          <cell r="M61">
            <v>0</v>
          </cell>
          <cell r="N61">
            <v>0</v>
          </cell>
          <cell r="O61">
            <v>306370</v>
          </cell>
          <cell r="P61">
            <v>487434.67</v>
          </cell>
          <cell r="Q61">
            <v>1.1333333333333329</v>
          </cell>
          <cell r="R61">
            <v>0</v>
          </cell>
        </row>
        <row r="62">
          <cell r="A62" t="str">
            <v>Purchase Of Laptops</v>
          </cell>
          <cell r="B62" t="str">
            <v>L02857</v>
          </cell>
          <cell r="C62" t="str">
            <v>11706</v>
          </cell>
          <cell r="D62" t="str">
            <v>Ayonak Nig Ltd</v>
          </cell>
          <cell r="E62">
            <v>6000</v>
          </cell>
          <cell r="F62" t="str">
            <v>Ended</v>
          </cell>
          <cell r="G62" t="str">
            <v>-</v>
          </cell>
          <cell r="H62" t="str">
            <v>-</v>
          </cell>
          <cell r="I62">
            <v>37511</v>
          </cell>
          <cell r="J62">
            <v>37515</v>
          </cell>
          <cell r="K62">
            <v>0.13333333333333333</v>
          </cell>
          <cell r="L62">
            <v>37500</v>
          </cell>
          <cell r="M62">
            <v>0</v>
          </cell>
          <cell r="N62">
            <v>39871</v>
          </cell>
          <cell r="O62">
            <v>0</v>
          </cell>
          <cell r="P62">
            <v>39871</v>
          </cell>
          <cell r="Q62" t="str">
            <v>-</v>
          </cell>
          <cell r="R62">
            <v>0</v>
          </cell>
        </row>
        <row r="63">
          <cell r="A63" t="str">
            <v>Purchase of office Chairs OD</v>
          </cell>
          <cell r="B63" t="str">
            <v>L03125</v>
          </cell>
          <cell r="C63" t="str">
            <v>32278</v>
          </cell>
          <cell r="D63" t="str">
            <v>Office Depot Limited</v>
          </cell>
          <cell r="E63">
            <v>6000</v>
          </cell>
          <cell r="F63" t="str">
            <v>Office furniture</v>
          </cell>
          <cell r="G63" t="str">
            <v>C1N58</v>
          </cell>
          <cell r="H63" t="str">
            <v>Office Furniture</v>
          </cell>
          <cell r="I63">
            <v>37803</v>
          </cell>
          <cell r="J63">
            <v>37894</v>
          </cell>
          <cell r="K63">
            <v>3.0333333333333332</v>
          </cell>
          <cell r="L63">
            <v>37742</v>
          </cell>
          <cell r="M63">
            <v>7755000</v>
          </cell>
          <cell r="N63">
            <v>0</v>
          </cell>
          <cell r="O63">
            <v>0</v>
          </cell>
          <cell r="P63">
            <v>77550</v>
          </cell>
          <cell r="Q63">
            <v>3</v>
          </cell>
          <cell r="R63">
            <v>7669780.2197802197</v>
          </cell>
        </row>
        <row r="64">
          <cell r="A64" t="str">
            <v>Purchase of office Desks OD</v>
          </cell>
          <cell r="B64" t="str">
            <v>L02876</v>
          </cell>
          <cell r="C64" t="str">
            <v>11724</v>
          </cell>
          <cell r="D64" t="str">
            <v>Vina International Nigeria</v>
          </cell>
          <cell r="E64">
            <v>6000</v>
          </cell>
          <cell r="F64" t="str">
            <v>Office furniture</v>
          </cell>
          <cell r="G64" t="str">
            <v>C1N58</v>
          </cell>
          <cell r="H64" t="str">
            <v>Office Furniture</v>
          </cell>
          <cell r="I64">
            <v>37578</v>
          </cell>
          <cell r="J64">
            <v>37772</v>
          </cell>
          <cell r="K64">
            <v>6.4666666666666668</v>
          </cell>
          <cell r="L64">
            <v>37742</v>
          </cell>
          <cell r="M64">
            <v>7373821</v>
          </cell>
          <cell r="N64">
            <v>0</v>
          </cell>
          <cell r="O64">
            <v>0</v>
          </cell>
          <cell r="P64">
            <v>73738.210000000006</v>
          </cell>
          <cell r="Q64">
            <v>5.0333333333333332</v>
          </cell>
          <cell r="R64">
            <v>5739417.3762886599</v>
          </cell>
        </row>
        <row r="65">
          <cell r="A65" t="str">
            <v>QA/QC Engineer</v>
          </cell>
          <cell r="B65" t="str">
            <v>L03086</v>
          </cell>
          <cell r="C65" t="str">
            <v>02787</v>
          </cell>
          <cell r="D65" t="str">
            <v>Petmams Ventures</v>
          </cell>
          <cell r="E65">
            <v>6000</v>
          </cell>
          <cell r="F65" t="str">
            <v>DEA/WDT</v>
          </cell>
          <cell r="G65" t="str">
            <v>E3J647031</v>
          </cell>
          <cell r="H65" t="str">
            <v>DEA/WDT</v>
          </cell>
          <cell r="I65">
            <v>37712</v>
          </cell>
          <cell r="J65">
            <v>37894</v>
          </cell>
          <cell r="K65">
            <v>6.0666666666666664</v>
          </cell>
          <cell r="L65">
            <v>37622</v>
          </cell>
          <cell r="M65">
            <v>967000</v>
          </cell>
          <cell r="N65">
            <v>0</v>
          </cell>
          <cell r="O65">
            <v>0</v>
          </cell>
          <cell r="P65">
            <v>9670</v>
          </cell>
          <cell r="Q65">
            <v>6</v>
          </cell>
          <cell r="R65">
            <v>956373.62637362641</v>
          </cell>
        </row>
        <row r="66">
          <cell r="A66" t="str">
            <v>Rental of chemical tanks - Sea Eagle</v>
          </cell>
          <cell r="B66" t="str">
            <v>L02913</v>
          </cell>
          <cell r="C66" t="str">
            <v>11725</v>
          </cell>
          <cell r="D66" t="str">
            <v>Prime Leasing West Africa LTD</v>
          </cell>
          <cell r="E66">
            <v>6000</v>
          </cell>
          <cell r="F66" t="str">
            <v>Container rental FPSO</v>
          </cell>
          <cell r="G66" t="str">
            <v>APF28TSULG</v>
          </cell>
          <cell r="H66" t="str">
            <v>Production Facilities Operations</v>
          </cell>
          <cell r="I66">
            <v>37943</v>
          </cell>
          <cell r="J66">
            <v>37652</v>
          </cell>
          <cell r="K66">
            <v>1</v>
          </cell>
          <cell r="L66">
            <v>37622</v>
          </cell>
          <cell r="M66">
            <v>0</v>
          </cell>
          <cell r="N66">
            <v>5000</v>
          </cell>
          <cell r="O66">
            <v>0</v>
          </cell>
          <cell r="P66">
            <v>5000</v>
          </cell>
          <cell r="Q66">
            <v>1.4333333333333333</v>
          </cell>
          <cell r="R66">
            <v>0</v>
          </cell>
        </row>
        <row r="67">
          <cell r="A67" t="str">
            <v>SAP Consultancy Services N Atiba1</v>
          </cell>
          <cell r="B67" t="str">
            <v>L03017</v>
          </cell>
          <cell r="C67" t="str">
            <v>02595</v>
          </cell>
          <cell r="D67" t="str">
            <v>Ecodrill Nigeria Limited</v>
          </cell>
          <cell r="E67">
            <v>6000</v>
          </cell>
          <cell r="F67" t="str">
            <v>Data loading SAP - Ecodrill N Atiba</v>
          </cell>
          <cell r="G67" t="str">
            <v>GGPO2</v>
          </cell>
          <cell r="H67" t="str">
            <v>Contract Staff Salaries</v>
          </cell>
          <cell r="I67">
            <v>37725</v>
          </cell>
          <cell r="J67">
            <v>37815</v>
          </cell>
          <cell r="K67">
            <v>3</v>
          </cell>
          <cell r="L67">
            <v>37803</v>
          </cell>
          <cell r="M67">
            <v>1482300</v>
          </cell>
          <cell r="N67">
            <v>0</v>
          </cell>
          <cell r="O67">
            <v>0</v>
          </cell>
          <cell r="P67">
            <v>14823</v>
          </cell>
          <cell r="Q67">
            <v>3</v>
          </cell>
          <cell r="R67">
            <v>1482300</v>
          </cell>
        </row>
        <row r="68">
          <cell r="A68" t="str">
            <v>SAP Consultancy Services N Atiba2</v>
          </cell>
          <cell r="B68" t="str">
            <v>L03030</v>
          </cell>
          <cell r="C68" t="str">
            <v>02595</v>
          </cell>
          <cell r="D68" t="str">
            <v>Ecodrill Nigeria Limited</v>
          </cell>
          <cell r="E68">
            <v>6000</v>
          </cell>
          <cell r="F68" t="str">
            <v>Data loading SAP - Ecodrill N Atiba</v>
          </cell>
          <cell r="G68" t="str">
            <v>GGPO2</v>
          </cell>
          <cell r="H68" t="str">
            <v>Contract Staff Salaries</v>
          </cell>
          <cell r="I68">
            <v>37816</v>
          </cell>
          <cell r="J68">
            <v>38174</v>
          </cell>
          <cell r="K68">
            <v>11.933333333333334</v>
          </cell>
          <cell r="L68">
            <v>37803</v>
          </cell>
          <cell r="M68">
            <v>4358465</v>
          </cell>
          <cell r="N68">
            <v>0</v>
          </cell>
          <cell r="O68">
            <v>0</v>
          </cell>
          <cell r="P68">
            <v>43584.65</v>
          </cell>
          <cell r="Q68">
            <v>5.5666666666666664</v>
          </cell>
          <cell r="R68">
            <v>2033138.7011173181</v>
          </cell>
        </row>
        <row r="69">
          <cell r="A69" t="str">
            <v>Spot Hire Of Sea Bulk Comorant</v>
          </cell>
          <cell r="B69" t="str">
            <v>L03043</v>
          </cell>
          <cell r="C69" t="str">
            <v>13960</v>
          </cell>
          <cell r="D69" t="str">
            <v>Afro Offshore supplies Nig Ltd</v>
          </cell>
          <cell r="E69">
            <v>6000</v>
          </cell>
          <cell r="F69" t="str">
            <v xml:space="preserve">Field  Support/stand by Vessel for EA FPSO </v>
          </cell>
          <cell r="G69" t="str">
            <v>APF28TSULG</v>
          </cell>
          <cell r="H69" t="str">
            <v>Marine Logistics</v>
          </cell>
          <cell r="I69">
            <v>37739</v>
          </cell>
          <cell r="J69">
            <v>37745</v>
          </cell>
          <cell r="K69">
            <v>1</v>
          </cell>
          <cell r="L69">
            <v>37742</v>
          </cell>
          <cell r="M69">
            <v>0</v>
          </cell>
          <cell r="N69">
            <v>89249</v>
          </cell>
          <cell r="O69">
            <v>0</v>
          </cell>
          <cell r="P69">
            <v>89249</v>
          </cell>
          <cell r="Q69">
            <v>1</v>
          </cell>
          <cell r="R69">
            <v>0</v>
          </cell>
        </row>
        <row r="70">
          <cell r="A70" t="str">
            <v>Supply Of Thuraya Phones</v>
          </cell>
          <cell r="B70" t="str">
            <v>L02904</v>
          </cell>
          <cell r="C70" t="str">
            <v>15107</v>
          </cell>
          <cell r="D70" t="str">
            <v>General Telecoms Plc</v>
          </cell>
          <cell r="E70">
            <v>6000</v>
          </cell>
          <cell r="F70" t="str">
            <v>Ended</v>
          </cell>
          <cell r="G70" t="str">
            <v>-</v>
          </cell>
          <cell r="H70" t="str">
            <v>-</v>
          </cell>
          <cell r="I70">
            <v>37543</v>
          </cell>
          <cell r="J70">
            <v>37554</v>
          </cell>
          <cell r="K70">
            <v>0.36666666666666664</v>
          </cell>
          <cell r="L70">
            <v>37530</v>
          </cell>
          <cell r="M70">
            <v>626100</v>
          </cell>
          <cell r="N70">
            <v>0</v>
          </cell>
          <cell r="O70">
            <v>0</v>
          </cell>
          <cell r="P70">
            <v>6261</v>
          </cell>
          <cell r="Q70" t="str">
            <v>-</v>
          </cell>
          <cell r="R70">
            <v>0</v>
          </cell>
        </row>
        <row r="71">
          <cell r="A71" t="str">
            <v>Telecomm Engineer For OD</v>
          </cell>
          <cell r="B71" t="str">
            <v>S14394</v>
          </cell>
          <cell r="C71" t="str">
            <v>11368</v>
          </cell>
          <cell r="D71" t="str">
            <v>International Energy Serv</v>
          </cell>
          <cell r="E71">
            <v>6000</v>
          </cell>
          <cell r="F71" t="str">
            <v>Telecomm Engineer. Sea Eagle</v>
          </cell>
          <cell r="G71" t="str">
            <v>GPAO2</v>
          </cell>
          <cell r="H71" t="str">
            <v>Contract Staff Salaries</v>
          </cell>
          <cell r="I71">
            <v>37408</v>
          </cell>
          <cell r="J71">
            <v>37772</v>
          </cell>
          <cell r="K71">
            <v>12.133333333333333</v>
          </cell>
          <cell r="L71">
            <v>37742</v>
          </cell>
          <cell r="M71">
            <v>4342222</v>
          </cell>
          <cell r="N71">
            <v>170883</v>
          </cell>
          <cell r="O71">
            <v>0</v>
          </cell>
          <cell r="P71">
            <v>214305.22</v>
          </cell>
          <cell r="Q71">
            <v>5.1333333333333329</v>
          </cell>
          <cell r="R71">
            <v>1837093.9230769228</v>
          </cell>
        </row>
        <row r="72">
          <cell r="A72" t="str">
            <v>Treasury Accountant-Edemadide</v>
          </cell>
          <cell r="B72" t="str">
            <v>L03169</v>
          </cell>
          <cell r="C72" t="str">
            <v>07806</v>
          </cell>
          <cell r="D72" t="str">
            <v>DINOPalencia Nig Ltd</v>
          </cell>
          <cell r="E72">
            <v>6000</v>
          </cell>
          <cell r="F72" t="str">
            <v>DEA/WDT</v>
          </cell>
          <cell r="G72" t="str">
            <v>E3J647031</v>
          </cell>
          <cell r="H72" t="str">
            <v>DEA/WDT</v>
          </cell>
          <cell r="I72">
            <v>37817</v>
          </cell>
          <cell r="J72">
            <v>37986</v>
          </cell>
          <cell r="K72">
            <v>5.6333333333333337</v>
          </cell>
          <cell r="L72">
            <v>37773</v>
          </cell>
          <cell r="M72">
            <v>1104320</v>
          </cell>
          <cell r="N72">
            <v>0</v>
          </cell>
          <cell r="O72">
            <v>0</v>
          </cell>
          <cell r="P72">
            <v>11043.2</v>
          </cell>
          <cell r="Q72">
            <v>5.5333333333333332</v>
          </cell>
          <cell r="R72">
            <v>1084716.6863905324</v>
          </cell>
        </row>
        <row r="73">
          <cell r="A73" t="str">
            <v>Tug Boat for Hose Handling</v>
          </cell>
          <cell r="B73" t="str">
            <v>L02925</v>
          </cell>
          <cell r="C73" t="str">
            <v>00151</v>
          </cell>
          <cell r="D73" t="str">
            <v>Lamnalco Cyprus Limited</v>
          </cell>
          <cell r="E73">
            <v>6000</v>
          </cell>
          <cell r="F73" t="str">
            <v>Hose Handling vessel - Lease &amp; Diesel</v>
          </cell>
          <cell r="G73" t="str">
            <v>APF28TSULG</v>
          </cell>
          <cell r="H73" t="str">
            <v>Terminal Faciities Operations</v>
          </cell>
          <cell r="I73">
            <v>37612</v>
          </cell>
          <cell r="J73">
            <v>37733</v>
          </cell>
          <cell r="K73">
            <v>4.0333333333333332</v>
          </cell>
          <cell r="L73">
            <v>37712</v>
          </cell>
          <cell r="M73">
            <v>0</v>
          </cell>
          <cell r="N73">
            <v>297500</v>
          </cell>
          <cell r="O73">
            <v>0</v>
          </cell>
          <cell r="P73">
            <v>297500</v>
          </cell>
          <cell r="Q73">
            <v>3.7333333333333334</v>
          </cell>
          <cell r="R73">
            <v>0</v>
          </cell>
        </row>
        <row r="74">
          <cell r="A74" t="str">
            <v>Waste Management Services to Sea Eagle</v>
          </cell>
          <cell r="B74" t="str">
            <v>S02768</v>
          </cell>
          <cell r="C74" t="str">
            <v>06424</v>
          </cell>
          <cell r="D74" t="str">
            <v>Speciality Drilling Fluid Ltd</v>
          </cell>
          <cell r="E74">
            <v>6000</v>
          </cell>
          <cell r="F74" t="str">
            <v>Waste Management Services</v>
          </cell>
          <cell r="G74" t="str">
            <v>APF28TSULG</v>
          </cell>
          <cell r="H74" t="str">
            <v>Production Facilities Operations</v>
          </cell>
          <cell r="I74">
            <v>37537</v>
          </cell>
          <cell r="J74">
            <v>38634</v>
          </cell>
          <cell r="K74">
            <v>36.56666666666667</v>
          </cell>
          <cell r="L74">
            <v>38626</v>
          </cell>
          <cell r="M74">
            <v>8940456</v>
          </cell>
          <cell r="N74">
            <v>402094</v>
          </cell>
          <cell r="O74">
            <v>0</v>
          </cell>
          <cell r="P74">
            <v>491498.56</v>
          </cell>
          <cell r="Q74">
            <v>12</v>
          </cell>
          <cell r="R74">
            <v>2933969.1522333631</v>
          </cell>
        </row>
      </sheetData>
      <sheetData sheetId="1" refreshError="1">
        <row r="2">
          <cell r="A2" t="str">
            <v>At Bank</v>
          </cell>
        </row>
        <row r="3">
          <cell r="A3" t="str">
            <v>BSU Approval o/s</v>
          </cell>
        </row>
        <row r="4">
          <cell r="A4" t="str">
            <v>Cancelled</v>
          </cell>
        </row>
        <row r="5">
          <cell r="A5" t="str">
            <v>Contract Limit</v>
          </cell>
        </row>
        <row r="6">
          <cell r="A6" t="str">
            <v>Contract overrun</v>
          </cell>
        </row>
        <row r="7">
          <cell r="A7" t="str">
            <v>CMIS Problem</v>
          </cell>
        </row>
        <row r="8">
          <cell r="A8" t="str">
            <v>Credit Note</v>
          </cell>
        </row>
        <row r="9">
          <cell r="A9" t="str">
            <v>Deleted 4rm BTR</v>
          </cell>
        </row>
        <row r="10">
          <cell r="A10" t="str">
            <v>Follow-up required</v>
          </cell>
        </row>
        <row r="11">
          <cell r="A11" t="str">
            <v>Invoice approval o/s</v>
          </cell>
        </row>
        <row r="12">
          <cell r="A12" t="str">
            <v>Line approval o/s</v>
          </cell>
        </row>
        <row r="13">
          <cell r="A13" t="str">
            <v>Not OD</v>
          </cell>
        </row>
        <row r="14">
          <cell r="A14" t="str">
            <v>Not paid</v>
          </cell>
        </row>
        <row r="15">
          <cell r="A15" t="str">
            <v>Not Registered</v>
          </cell>
        </row>
        <row r="16">
          <cell r="A16" t="str">
            <v>Not Scanned</v>
          </cell>
        </row>
        <row r="17">
          <cell r="A17" t="str">
            <v>On Payment run</v>
          </cell>
        </row>
        <row r="18">
          <cell r="A18" t="str">
            <v>Processed-Not due for payment</v>
          </cell>
        </row>
        <row r="19">
          <cell r="A19" t="str">
            <v>Recovery</v>
          </cell>
        </row>
        <row r="20">
          <cell r="A20" t="str">
            <v>Rejected</v>
          </cell>
        </row>
        <row r="21">
          <cell r="A21" t="str">
            <v>With Vendor Services</v>
          </cell>
        </row>
        <row r="23">
          <cell r="A23" t="str">
            <v>-</v>
          </cell>
        </row>
        <row r="24">
          <cell r="A24" t="str">
            <v>Fully Processed</v>
          </cell>
        </row>
        <row r="25">
          <cell r="A25" t="str">
            <v>Not Fully Processed</v>
          </cell>
        </row>
        <row r="26">
          <cell r="A26" t="str">
            <v>Paid</v>
          </cell>
        </row>
        <row r="29">
          <cell r="A29" t="str">
            <v>Paid</v>
          </cell>
        </row>
        <row r="30">
          <cell r="A30" t="str">
            <v>Not Paid</v>
          </cell>
        </row>
        <row r="31">
          <cell r="A31" t="str">
            <v>-</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sheetData sheetId="13" refreshError="1"/>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sheetData sheetId="29">
        <row r="2">
          <cell r="A2" t="str">
            <v>At Bank</v>
          </cell>
        </row>
      </sheetData>
      <sheetData sheetId="30">
        <row r="2">
          <cell r="A2" t="str">
            <v>At Bank</v>
          </cell>
        </row>
      </sheetData>
      <sheetData sheetId="31">
        <row r="2">
          <cell r="A2" t="str">
            <v>At Bank</v>
          </cell>
        </row>
      </sheetData>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row r="2">
          <cell r="A2" t="str">
            <v>At Bank</v>
          </cell>
        </row>
      </sheetData>
      <sheetData sheetId="46">
        <row r="2">
          <cell r="A2" t="str">
            <v>At Bank</v>
          </cell>
        </row>
      </sheetData>
      <sheetData sheetId="47">
        <row r="2">
          <cell r="A2" t="str">
            <v>At Bank</v>
          </cell>
        </row>
      </sheetData>
      <sheetData sheetId="48"/>
      <sheetData sheetId="49"/>
      <sheetData sheetId="50"/>
      <sheetData sheetId="51"/>
      <sheetData sheetId="52"/>
      <sheetData sheetId="53"/>
      <sheetData sheetId="54"/>
      <sheetData sheetId="55"/>
      <sheetData sheetId="56"/>
      <sheetData sheetId="57"/>
      <sheetData sheetId="58"/>
      <sheetData sheetId="59">
        <row r="2">
          <cell r="A2" t="str">
            <v>At Bank</v>
          </cell>
        </row>
      </sheetData>
      <sheetData sheetId="60">
        <row r="2">
          <cell r="A2" t="str">
            <v>At Bank</v>
          </cell>
        </row>
      </sheetData>
      <sheetData sheetId="61">
        <row r="2">
          <cell r="A2" t="str">
            <v>At Bank</v>
          </cell>
        </row>
      </sheetData>
      <sheetData sheetId="62">
        <row r="2">
          <cell r="A2" t="str">
            <v>At Bank</v>
          </cell>
        </row>
      </sheetData>
      <sheetData sheetId="63">
        <row r="2">
          <cell r="A2" t="str">
            <v>At Bank</v>
          </cell>
        </row>
      </sheetData>
      <sheetData sheetId="64"/>
      <sheetData sheetId="65"/>
      <sheetData sheetId="66"/>
      <sheetData sheetId="67"/>
      <sheetData sheetId="68"/>
      <sheetData sheetId="69"/>
      <sheetData sheetId="70"/>
      <sheetData sheetId="71"/>
      <sheetData sheetId="72"/>
      <sheetData sheetId="73"/>
      <sheetData sheetId="74"/>
      <sheetData sheetId="75">
        <row r="2">
          <cell r="A2" t="str">
            <v>At Bank</v>
          </cell>
        </row>
      </sheetData>
      <sheetData sheetId="76">
        <row r="2">
          <cell r="A2" t="str">
            <v>At Bank</v>
          </cell>
        </row>
      </sheetData>
      <sheetData sheetId="77">
        <row r="2">
          <cell r="A2" t="str">
            <v>At Bank</v>
          </cell>
        </row>
      </sheetData>
      <sheetData sheetId="78">
        <row r="2">
          <cell r="A2" t="str">
            <v>At Bank</v>
          </cell>
        </row>
      </sheetData>
      <sheetData sheetId="79">
        <row r="2">
          <cell r="A2" t="str">
            <v>At Bank</v>
          </cell>
        </row>
      </sheetData>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row r="2">
          <cell r="A2" t="str">
            <v>At Bank</v>
          </cell>
        </row>
      </sheetData>
      <sheetData sheetId="95"/>
      <sheetData sheetId="96">
        <row r="2">
          <cell r="A2" t="str">
            <v>At Bank</v>
          </cell>
        </row>
      </sheetData>
      <sheetData sheetId="97">
        <row r="2">
          <cell r="A2" t="str">
            <v>At Bank</v>
          </cell>
        </row>
      </sheetData>
      <sheetData sheetId="98"/>
      <sheetData sheetId="99"/>
      <sheetData sheetId="100"/>
      <sheetData sheetId="101"/>
      <sheetData sheetId="102"/>
      <sheetData sheetId="103"/>
      <sheetData sheetId="104"/>
      <sheetData sheetId="105"/>
      <sheetData sheetId="106"/>
      <sheetData sheetId="107"/>
      <sheetData sheetId="108">
        <row r="2">
          <cell r="A2" t="str">
            <v>At Bank</v>
          </cell>
        </row>
      </sheetData>
      <sheetData sheetId="109">
        <row r="2">
          <cell r="A2" t="str">
            <v>At Bank</v>
          </cell>
        </row>
      </sheetData>
      <sheetData sheetId="110">
        <row r="2">
          <cell r="A2" t="str">
            <v>At Bank</v>
          </cell>
        </row>
      </sheetData>
      <sheetData sheetId="111">
        <row r="2">
          <cell r="A2" t="str">
            <v>At Bank</v>
          </cell>
        </row>
      </sheetData>
      <sheetData sheetId="112">
        <row r="2">
          <cell r="A2" t="str">
            <v>At Bank</v>
          </cell>
        </row>
      </sheetData>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row r="2">
          <cell r="A2" t="str">
            <v>At Bank</v>
          </cell>
        </row>
      </sheetData>
      <sheetData sheetId="127">
        <row r="2">
          <cell r="A2" t="str">
            <v>At Bank</v>
          </cell>
        </row>
      </sheetData>
      <sheetData sheetId="128"/>
      <sheetData sheetId="129"/>
      <sheetData sheetId="130"/>
      <sheetData sheetId="131"/>
      <sheetData sheetId="132"/>
      <sheetData sheetId="133"/>
      <sheetData sheetId="134"/>
      <sheetData sheetId="135"/>
      <sheetData sheetId="136"/>
      <sheetData sheetId="137"/>
      <sheetData sheetId="138"/>
      <sheetData sheetId="139"/>
      <sheetData sheetId="140">
        <row r="2">
          <cell r="A2" t="str">
            <v>At Bank</v>
          </cell>
        </row>
      </sheetData>
      <sheetData sheetId="141">
        <row r="2">
          <cell r="A2" t="str">
            <v>At Bank</v>
          </cell>
        </row>
      </sheetData>
      <sheetData sheetId="142">
        <row r="2">
          <cell r="A2" t="str">
            <v>At Bank</v>
          </cell>
        </row>
      </sheetData>
      <sheetData sheetId="143">
        <row r="2">
          <cell r="A2" t="str">
            <v>At Bank</v>
          </cell>
        </row>
      </sheetData>
      <sheetData sheetId="144">
        <row r="2">
          <cell r="A2" t="str">
            <v>At Bank</v>
          </cell>
        </row>
      </sheetData>
      <sheetData sheetId="145">
        <row r="2">
          <cell r="A2" t="str">
            <v>At Bank</v>
          </cell>
        </row>
      </sheetData>
      <sheetData sheetId="146"/>
      <sheetData sheetId="147"/>
      <sheetData sheetId="148"/>
      <sheetData sheetId="149"/>
      <sheetData sheetId="150"/>
      <sheetData sheetId="151"/>
      <sheetData sheetId="152"/>
      <sheetData sheetId="153"/>
      <sheetData sheetId="154"/>
      <sheetData sheetId="155"/>
      <sheetData sheetId="156">
        <row r="2">
          <cell r="A2" t="str">
            <v>At Bank</v>
          </cell>
        </row>
      </sheetData>
      <sheetData sheetId="157">
        <row r="2">
          <cell r="A2" t="str">
            <v>At Bank</v>
          </cell>
        </row>
      </sheetData>
      <sheetData sheetId="158">
        <row r="2">
          <cell r="A2" t="str">
            <v>At Bank</v>
          </cell>
        </row>
      </sheetData>
      <sheetData sheetId="159">
        <row r="2">
          <cell r="A2" t="str">
            <v>At Bank</v>
          </cell>
        </row>
      </sheetData>
      <sheetData sheetId="160">
        <row r="2">
          <cell r="A2" t="str">
            <v>At Bank</v>
          </cell>
        </row>
      </sheetData>
      <sheetData sheetId="161">
        <row r="2">
          <cell r="A2" t="str">
            <v>At Bank</v>
          </cell>
        </row>
      </sheetData>
      <sheetData sheetId="162"/>
      <sheetData sheetId="163"/>
      <sheetData sheetId="164"/>
      <sheetData sheetId="165"/>
      <sheetData sheetId="166"/>
      <sheetData sheetId="167"/>
      <sheetData sheetId="168"/>
      <sheetData sheetId="169"/>
      <sheetData sheetId="170"/>
      <sheetData sheetId="171"/>
      <sheetData sheetId="172">
        <row r="2">
          <cell r="A2" t="str">
            <v>At Bank</v>
          </cell>
        </row>
      </sheetData>
      <sheetData sheetId="173">
        <row r="2">
          <cell r="A2" t="str">
            <v>At Bank</v>
          </cell>
        </row>
      </sheetData>
      <sheetData sheetId="174">
        <row r="2">
          <cell r="A2" t="str">
            <v>At Bank</v>
          </cell>
        </row>
      </sheetData>
      <sheetData sheetId="175">
        <row r="2">
          <cell r="A2" t="str">
            <v>At Bank</v>
          </cell>
        </row>
      </sheetData>
      <sheetData sheetId="176">
        <row r="2">
          <cell r="A2" t="str">
            <v>At Bank</v>
          </cell>
        </row>
      </sheetData>
      <sheetData sheetId="177">
        <row r="2">
          <cell r="A2" t="str">
            <v>At Bank</v>
          </cell>
        </row>
      </sheetData>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sheetData sheetId="229"/>
      <sheetData sheetId="230"/>
      <sheetData sheetId="231">
        <row r="2">
          <cell r="A2" t="str">
            <v>At Bank</v>
          </cell>
        </row>
      </sheetData>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sheetData sheetId="254"/>
      <sheetData sheetId="255"/>
      <sheetData sheetId="256"/>
      <sheetData sheetId="257"/>
      <sheetData sheetId="258"/>
      <sheetData sheetId="259"/>
      <sheetData sheetId="260"/>
      <sheetData sheetId="261"/>
      <sheetData sheetId="262"/>
      <sheetData sheetId="263"/>
      <sheetData sheetId="264"/>
      <sheetData sheetId="265" refreshError="1"/>
      <sheetData sheetId="266" refreshError="1"/>
      <sheetData sheetId="267" refreshError="1"/>
      <sheetData sheetId="268" refreshError="1"/>
      <sheetData sheetId="269"/>
      <sheetData sheetId="270"/>
      <sheetData sheetId="271"/>
      <sheetData sheetId="272">
        <row r="2">
          <cell r="A2" t="str">
            <v>At Bank</v>
          </cell>
        </row>
      </sheetData>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row r="2">
          <cell r="A2" t="str">
            <v>At Bank</v>
          </cell>
        </row>
      </sheetData>
      <sheetData sheetId="287"/>
      <sheetData sheetId="288"/>
      <sheetData sheetId="289"/>
      <sheetData sheetId="290"/>
      <sheetData sheetId="291"/>
      <sheetData sheetId="292"/>
      <sheetData sheetId="293"/>
      <sheetData sheetId="294"/>
      <sheetData sheetId="295"/>
      <sheetData sheetId="296"/>
      <sheetData sheetId="297"/>
      <sheetData sheetId="298"/>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refreshError="1"/>
      <sheetData sheetId="329" refreshError="1"/>
      <sheetData sheetId="330"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C_OP"/>
    </sheetNames>
    <sheetDataSet>
      <sheetData sheetId="0"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WARDED"/>
      <sheetName val="Budget Data SAP"/>
      <sheetName val="sma"/>
      <sheetName val="SAPBEXqueries"/>
      <sheetName val="SAPBEXfilters"/>
      <sheetName val="Data"/>
      <sheetName val="PIVOT"/>
      <sheetName val="Sheet1"/>
      <sheetName val="worksheet"/>
      <sheetName val="Report"/>
      <sheetName val="Contract_Details"/>
      <sheetName val="BASE DATA"/>
      <sheetName val="Summary"/>
      <sheetName val=""/>
      <sheetName val="xSAPtemp7116MayREPORT"/>
      <sheetName val="Budget_Data_SAP1"/>
      <sheetName val="BASE_DATA1"/>
      <sheetName val="Budget_Data_SAP"/>
      <sheetName val="BASE_DATA"/>
      <sheetName val="Budget_Data_SAP2"/>
      <sheetName val="BASE_DATA2"/>
      <sheetName val="Budget_Data_SAP3"/>
      <sheetName val="BASE_DATA3"/>
      <sheetName val="Budget_Data_SAP5"/>
      <sheetName val="BASE_DATA5"/>
      <sheetName val="Budget_Data_SAP4"/>
      <sheetName val="BASE_DATA4"/>
      <sheetName val="DTU"/>
      <sheetName val="Budget_Data_SAP6"/>
      <sheetName val="BASE_DATA6"/>
      <sheetName val="Budget_Data_SAP7"/>
      <sheetName val="BASE_DATA7"/>
      <sheetName val="Budget_Data_SAP8"/>
      <sheetName val="BASE_DATA8"/>
      <sheetName val="Budget_Data_SAP9"/>
      <sheetName val="BASE_DATA9"/>
      <sheetName val="Budget_Data_SAP10"/>
      <sheetName val="BASE_DATA10"/>
      <sheetName val="Budget_Data_SAP12"/>
      <sheetName val="BASE_DATA12"/>
      <sheetName val="Budget_Data_SAP11"/>
      <sheetName val="BASE_DATA11"/>
      <sheetName val="Budget_Data_SAP14"/>
      <sheetName val="BASE_DATA14"/>
      <sheetName val="Budget_Data_SAP13"/>
      <sheetName val="BASE_DATA13"/>
      <sheetName val="Budget_Data_SAP15"/>
      <sheetName val="BASE_DATA15"/>
      <sheetName val="Budget_Data_SAP16"/>
      <sheetName val="BASE_DATA16"/>
      <sheetName val="Club &amp; Car"/>
      <sheetName val="Loan"/>
      <sheetName val="Instructions"/>
      <sheetName val="ASSUMPTIONS"/>
      <sheetName val="Budget_Data_SAP17"/>
      <sheetName val="BASE_DATA17"/>
      <sheetName val="LE2"/>
      <sheetName val="Actuals"/>
      <sheetName val="February Flash"/>
      <sheetName val="ActualsYTD"/>
      <sheetName val="N-Client Information"/>
      <sheetName val="Input"/>
      <sheetName val="Profit &amp; Loss"/>
      <sheetName val="Balance Sheet"/>
      <sheetName val="Intro"/>
      <sheetName val="royalty for npa"/>
      <sheetName val="C-Client Information"/>
      <sheetName val="C0-Lead"/>
      <sheetName val="Parameters"/>
      <sheetName val="Summary Cash Flow"/>
      <sheetName val="PROFIT RECONCIL"/>
      <sheetName val="BOQ"/>
      <sheetName val="list"/>
      <sheetName val="Sheet3"/>
      <sheetName val="Group"/>
      <sheetName val="Economics"/>
      <sheetName val="Agenda"/>
      <sheetName val="Budget_Data_SAP18"/>
      <sheetName val="BASE_DATA18"/>
      <sheetName val="Club_&amp;_Car"/>
      <sheetName val="February_Flash"/>
      <sheetName val="N-Client_Information"/>
      <sheetName val="Profit_&amp;_Loss"/>
      <sheetName val="Balance_Sheet"/>
      <sheetName val="royalty_for_npa"/>
      <sheetName val="C-Client_Information"/>
      <sheetName val="Summary_Cash_Flow"/>
      <sheetName val="PROFIT_RECONCIL"/>
      <sheetName val="Credit"/>
      <sheetName val="I_S"/>
      <sheetName val="IRR-Seed"/>
      <sheetName val="timeseries"/>
      <sheetName val="Budget_Data_SAP19"/>
      <sheetName val="BASE_DATA19"/>
      <sheetName val="Club_&amp;_Car1"/>
      <sheetName val="February_Flash1"/>
      <sheetName val="N-Client_Information1"/>
      <sheetName val="Profit_&amp;_Loss1"/>
      <sheetName val="Balance_Sheet1"/>
      <sheetName val="royalty_for_npa1"/>
      <sheetName val="C-Client_Information1"/>
      <sheetName val="Summary_Cash_Flow1"/>
      <sheetName val="PROFIT_RECONCIL1"/>
      <sheetName val="Budget_Data_SAP20"/>
      <sheetName val="BASE_DATA20"/>
      <sheetName val="Club_&amp;_Car2"/>
      <sheetName val="February_Flash2"/>
      <sheetName val="N-Client_Information2"/>
      <sheetName val="Profit_&amp;_Loss2"/>
      <sheetName val="Balance_Sheet2"/>
      <sheetName val="royalty_for_npa2"/>
      <sheetName val="C-Client_Information2"/>
      <sheetName val="Summary_Cash_Flow2"/>
      <sheetName val="PROFIT_RECONCIL2"/>
      <sheetName val="Budget_Data_SAP21"/>
      <sheetName val="BASE_DATA21"/>
      <sheetName val="Club_&amp;_Car3"/>
      <sheetName val="February_Flash3"/>
      <sheetName val="N-Client_Information3"/>
      <sheetName val="Profit_&amp;_Loss3"/>
      <sheetName val="Balance_Sheet3"/>
      <sheetName val="royalty_for_npa3"/>
      <sheetName val="C-Client_Information3"/>
      <sheetName val="Summary_Cash_Flow3"/>
      <sheetName val="PROFIT_RECONCIL3"/>
      <sheetName val="Budget_Data_SAP22"/>
      <sheetName val="BASE_DATA22"/>
      <sheetName val="Club_&amp;_Car4"/>
      <sheetName val="February_Flash4"/>
      <sheetName val="N-Client_Information4"/>
      <sheetName val="Profit_&amp;_Loss4"/>
      <sheetName val="Balance_Sheet4"/>
      <sheetName val="royalty_for_npa4"/>
      <sheetName val="C-Client_Information4"/>
      <sheetName val="Summary_Cash_Flow4"/>
      <sheetName val="PROFIT_RECONCIL4"/>
      <sheetName val="Budget_Data_SAP23"/>
      <sheetName val="BASE_DATA23"/>
      <sheetName val="Club_&amp;_Car5"/>
      <sheetName val="February_Flash5"/>
      <sheetName val="N-Client_Information5"/>
      <sheetName val="Profit_&amp;_Loss5"/>
      <sheetName val="Balance_Sheet5"/>
      <sheetName val="royalty_for_npa5"/>
      <sheetName val="C-Client_Information5"/>
      <sheetName val="Summary_Cash_Flow5"/>
      <sheetName val="PROFIT_RECONCIL5"/>
      <sheetName val="Budget_Data_SAP24"/>
      <sheetName val="BASE_DATA24"/>
      <sheetName val="Club_&amp;_Car6"/>
      <sheetName val="February_Flash6"/>
      <sheetName val="N-Client_Information6"/>
      <sheetName val="Profit_&amp;_Loss6"/>
      <sheetName val="Balance_Sheet6"/>
      <sheetName val="royalty_for_npa6"/>
      <sheetName val="C-Client_Information6"/>
      <sheetName val="Summary_Cash_Flow6"/>
      <sheetName val="PROFIT_RECONCIL6"/>
      <sheetName val="Budget_Data_SAP25"/>
      <sheetName val="BASE_DATA25"/>
      <sheetName val="Club_&amp;_Car7"/>
      <sheetName val="February_Flash7"/>
      <sheetName val="N-Client_Information7"/>
      <sheetName val="Profit_&amp;_Loss7"/>
      <sheetName val="Balance_Sheet7"/>
      <sheetName val="royalty_for_npa7"/>
      <sheetName val="C-Client_Information7"/>
      <sheetName val="Summary_Cash_Flow7"/>
      <sheetName val="PROFIT_RECONCIL7"/>
      <sheetName val="Inputs"/>
      <sheetName val="p.mgmt"/>
      <sheetName val="Crude"/>
      <sheetName val="Budget_Data_SAP26"/>
      <sheetName val="BASE_DATA26"/>
      <sheetName val="Club_&amp;_Car8"/>
      <sheetName val="February_Flash8"/>
      <sheetName val="N-Client_Information8"/>
      <sheetName val="Profit_&amp;_Loss8"/>
      <sheetName val="Balance_Sheet8"/>
      <sheetName val="royalty_for_npa8"/>
      <sheetName val="C-Client_Information8"/>
      <sheetName val="Summary_Cash_Flow8"/>
      <sheetName val="PROFIT_RECONCIL8"/>
      <sheetName val="Budget_Data_SAP27"/>
      <sheetName val="BASE_DATA27"/>
      <sheetName val="Club_&amp;_Car9"/>
      <sheetName val="February_Flash9"/>
      <sheetName val="N-Client_Information9"/>
      <sheetName val="Profit_&amp;_Loss9"/>
      <sheetName val="Balance_Sheet9"/>
      <sheetName val="royalty_for_npa9"/>
      <sheetName val="C-Client_Information9"/>
      <sheetName val="Summary_Cash_Flow9"/>
      <sheetName val="PROFIT_RECONCIL9"/>
      <sheetName val="Budget_Data_SAP28"/>
      <sheetName val="BASE_DATA28"/>
      <sheetName val="Club_&amp;_Car10"/>
      <sheetName val="February_Flash10"/>
      <sheetName val="N-Client_Information10"/>
      <sheetName val="Profit_&amp;_Loss10"/>
      <sheetName val="Balance_Sheet10"/>
      <sheetName val="royalty_for_npa10"/>
      <sheetName val="C-Client_Information10"/>
      <sheetName val="Summary_Cash_Flow10"/>
      <sheetName val="PROFIT_RECONCIL10"/>
      <sheetName val="PerTonCosts"/>
      <sheetName val="Client Information"/>
      <sheetName val="BS Account"/>
      <sheetName val="Mapping Fields to AGG node"/>
      <sheetName val="Budget_Data_SAP29"/>
      <sheetName val="BASE_DATA29"/>
      <sheetName val="Club_&amp;_Car11"/>
      <sheetName val="February_Flash11"/>
      <sheetName val="N-Client_Information11"/>
      <sheetName val="Profit_&amp;_Loss11"/>
      <sheetName val="Balance_Sheet11"/>
      <sheetName val="royalty_for_npa11"/>
      <sheetName val="C-Client_Information11"/>
      <sheetName val="Summary_Cash_Flow11"/>
      <sheetName val="PROFIT_RECONCIL11"/>
      <sheetName val="Client_Information"/>
      <sheetName val="BS_Account"/>
      <sheetName val="Mapping_Fields_to_AGG_node"/>
      <sheetName val="Budget_Data_SAP31"/>
      <sheetName val="BASE_DATA31"/>
      <sheetName val="Club_&amp;_Car13"/>
      <sheetName val="February_Flash13"/>
      <sheetName val="N-Client_Information13"/>
      <sheetName val="Profit_&amp;_Loss13"/>
      <sheetName val="Balance_Sheet13"/>
      <sheetName val="royalty_for_npa13"/>
      <sheetName val="C-Client_Information13"/>
      <sheetName val="Summary_Cash_Flow13"/>
      <sheetName val="PROFIT_RECONCIL13"/>
      <sheetName val="Client_Information2"/>
      <sheetName val="BS_Account2"/>
      <sheetName val="Mapping_Fields_to_AGG_node2"/>
      <sheetName val="Budget_Data_SAP30"/>
      <sheetName val="BASE_DATA30"/>
      <sheetName val="Club_&amp;_Car12"/>
      <sheetName val="February_Flash12"/>
      <sheetName val="N-Client_Information12"/>
      <sheetName val="Profit_&amp;_Loss12"/>
      <sheetName val="Balance_Sheet12"/>
      <sheetName val="royalty_for_npa12"/>
      <sheetName val="C-Client_Information12"/>
      <sheetName val="Summary_Cash_Flow12"/>
      <sheetName val="PROFIT_RECONCIL12"/>
      <sheetName val="Client_Information1"/>
      <sheetName val="BS_Account1"/>
      <sheetName val="Mapping_Fields_to_AGG_node1"/>
      <sheetName val="Budget_Data_SAP32"/>
      <sheetName val="BASE_DATA32"/>
      <sheetName val="Club_&amp;_Car14"/>
      <sheetName val="February_Flash14"/>
      <sheetName val="N-Client_Information14"/>
      <sheetName val="Profit_&amp;_Loss14"/>
      <sheetName val="Balance_Sheet14"/>
      <sheetName val="royalty_for_npa14"/>
      <sheetName val="C-Client_Information14"/>
      <sheetName val="Summary_Cash_Flow14"/>
      <sheetName val="PROFIT_RECONCIL14"/>
      <sheetName val="Client_Information3"/>
      <sheetName val="BS_Account3"/>
      <sheetName val="Mapping_Fields_to_AGG_node3"/>
      <sheetName val="Budget_Data_SAP33"/>
      <sheetName val="BASE_DATA33"/>
      <sheetName val="Club_&amp;_Car15"/>
      <sheetName val="February_Flash15"/>
      <sheetName val="N-Client_Information15"/>
      <sheetName val="Profit_&amp;_Loss15"/>
      <sheetName val="Balance_Sheet15"/>
      <sheetName val="royalty_for_npa15"/>
      <sheetName val="C-Client_Information15"/>
      <sheetName val="Summary_Cash_Flow15"/>
      <sheetName val="PROFIT_RECONCIL15"/>
      <sheetName val="Client_Information4"/>
      <sheetName val="BS_Account4"/>
      <sheetName val="Mapping_Fields_to_AGG_node4"/>
      <sheetName val="Budget_Data_SAP34"/>
      <sheetName val="BASE_DATA34"/>
      <sheetName val="Club_&amp;_Car16"/>
      <sheetName val="February_Flash16"/>
      <sheetName val="N-Client_Information16"/>
      <sheetName val="Profit_&amp;_Loss16"/>
      <sheetName val="Balance_Sheet16"/>
      <sheetName val="royalty_for_npa16"/>
      <sheetName val="C-Client_Information16"/>
      <sheetName val="Summary_Cash_Flow16"/>
      <sheetName val="PROFIT_RECONCIL16"/>
      <sheetName val="Client_Information5"/>
      <sheetName val="BS_Account5"/>
      <sheetName val="Mapping_Fields_to_AGG_node5"/>
      <sheetName val="AFRICA OTH temp"/>
      <sheetName val="LINEBYLINE temp"/>
      <sheetName val="CAMEROON temp"/>
      <sheetName val="SEYCHELLES temp"/>
      <sheetName val="GHANA temp"/>
      <sheetName val="NIGERIA temp"/>
      <sheetName val="EAST AFRICA temp"/>
      <sheetName val="REPORT temp"/>
      <sheetName val="Codes"/>
      <sheetName val="E-0- Staff loan Lead"/>
      <sheetName val="Budget_Data_SAP35"/>
      <sheetName val="BASE_DATA35"/>
      <sheetName val="Club_&amp;_Car17"/>
      <sheetName val="February_Flash17"/>
      <sheetName val="N-Client_Information17"/>
      <sheetName val="Profit_&amp;_Loss17"/>
      <sheetName val="Balance_Sheet17"/>
      <sheetName val="royalty_for_npa17"/>
      <sheetName val="C-Client_Information17"/>
      <sheetName val="Summary_Cash_Flow17"/>
      <sheetName val="PROFIT_RECONCIL17"/>
      <sheetName val="Client_Information6"/>
      <sheetName val="BS_Account6"/>
      <sheetName val="Mapping_Fields_to_AGG_node6"/>
      <sheetName val="p_mgmt"/>
      <sheetName val="Budget_Data_SAP36"/>
      <sheetName val="BASE_DATA36"/>
      <sheetName val="Club_&amp;_Car18"/>
      <sheetName val="February_Flash18"/>
      <sheetName val="N-Client_Information18"/>
      <sheetName val="Profit_&amp;_Loss18"/>
      <sheetName val="Balance_Sheet18"/>
      <sheetName val="royalty_for_npa18"/>
      <sheetName val="C-Client_Information18"/>
      <sheetName val="Summary_Cash_Flow18"/>
      <sheetName val="PROFIT_RECONCIL18"/>
      <sheetName val="OLDFILE"/>
      <sheetName val="NEWFILE"/>
      <sheetName val="Auditors Assoc"/>
      <sheetName val="BALSHEET TEMPLATE"/>
      <sheetName val="LCY BALSHEET WKS"/>
      <sheetName val="TREND PAL"/>
      <sheetName val="TREND P+L"/>
      <sheetName val="TREND P_L"/>
      <sheetName val="Liquidity Ratio"/>
      <sheetName val="Capital Allowance"/>
      <sheetName val="estgl81"/>
      <sheetName val="April05 deductions."/>
      <sheetName val="Feb05 deductions"/>
      <sheetName val="June05 deductions."/>
      <sheetName val="March05 deductions."/>
      <sheetName val="May05 deductions."/>
      <sheetName val="Budget_Data_SAP37"/>
      <sheetName val="Leadway jv"/>
      <sheetName val="ActivityData"/>
      <sheetName val="AFE"/>
      <sheetName val="I-0- Lead"/>
    </sheetNames>
    <sheetDataSet>
      <sheetData sheetId="0">
        <row r="1">
          <cell r="A1" t="str">
            <v>Short Item (final)</v>
          </cell>
        </row>
        <row r="7">
          <cell r="B7" t="str">
            <v>Dispersant/ Absorbent L/S</v>
          </cell>
          <cell r="C7">
            <v>657.9801013024603</v>
          </cell>
          <cell r="D7">
            <v>10416.4</v>
          </cell>
          <cell r="E7">
            <v>10416.4</v>
          </cell>
        </row>
        <row r="8">
          <cell r="B8" t="str">
            <v>Fire Equipment Maintenance</v>
          </cell>
          <cell r="C8">
            <v>209494.95</v>
          </cell>
          <cell r="D8">
            <v>7773.08</v>
          </cell>
          <cell r="E8">
            <v>9321.4536141906865</v>
          </cell>
        </row>
        <row r="9">
          <cell r="B9" t="str">
            <v>PPE for EA staff-OPEX</v>
          </cell>
          <cell r="C9">
            <v>1389477.03</v>
          </cell>
          <cell r="D9">
            <v>24856.71572271386</v>
          </cell>
          <cell r="E9">
            <v>35227.606830500779</v>
          </cell>
        </row>
        <row r="10">
          <cell r="B10" t="str">
            <v>Safety &amp; Life Management Systems - EA</v>
          </cell>
          <cell r="C10">
            <v>45000</v>
          </cell>
          <cell r="D10">
            <v>2074.3436538113347</v>
          </cell>
          <cell r="E10">
            <v>2406.937888844594</v>
          </cell>
        </row>
        <row r="11">
          <cell r="B11" t="str">
            <v>Maintain 5Km Exclusion zone-Diesel for Security Patrol Vessel</v>
          </cell>
          <cell r="C11">
            <v>126750</v>
          </cell>
          <cell r="D11">
            <v>482.98787000000033</v>
          </cell>
          <cell r="E11">
            <v>948.01795063575173</v>
          </cell>
        </row>
        <row r="12">
          <cell r="B12" t="str">
            <v xml:space="preserve">Maintain 5Km Exclusion zone-Security Patrol </v>
          </cell>
          <cell r="C12">
            <v>1146.9965830519377</v>
          </cell>
          <cell r="D12">
            <v>250380</v>
          </cell>
          <cell r="E12">
            <v>250380</v>
          </cell>
        </row>
        <row r="13">
          <cell r="B13" t="str">
            <v>Security Surveillance contracts with communities</v>
          </cell>
          <cell r="C13">
            <v>5903600</v>
          </cell>
          <cell r="D13">
            <v>9549.1882898559452</v>
          </cell>
          <cell r="E13">
            <v>43623.318821111236</v>
          </cell>
        </row>
        <row r="14">
          <cell r="B14" t="str">
            <v>X-over Heater Ops (Manpower, Rental, Diesel)</v>
          </cell>
          <cell r="C14">
            <v>12000000</v>
          </cell>
          <cell r="D14">
            <v>636165</v>
          </cell>
          <cell r="E14">
            <v>723756.24087591236</v>
          </cell>
        </row>
        <row r="15">
          <cell r="B15" t="str">
            <v>Chemicals, Lubes, inert gases &amp; Prod Chemicals EAFPSO</v>
          </cell>
          <cell r="C15">
            <v>801499.97</v>
          </cell>
          <cell r="D15">
            <v>116588.15071169917</v>
          </cell>
          <cell r="E15">
            <v>122525.18752651397</v>
          </cell>
        </row>
        <row r="16">
          <cell r="B16" t="str">
            <v>EA Staff Medicals cost</v>
          </cell>
          <cell r="C16">
            <v>675000</v>
          </cell>
          <cell r="D16">
            <v>3216.0982100908209</v>
          </cell>
          <cell r="E16">
            <v>5000</v>
          </cell>
        </row>
        <row r="17">
          <cell r="B17" t="str">
            <v>Lifting &amp; Deck Management Serv-EA</v>
          </cell>
          <cell r="C17">
            <v>87983448.053333327</v>
          </cell>
          <cell r="D17">
            <v>281784.75</v>
          </cell>
          <cell r="E17">
            <v>974936.78213672841</v>
          </cell>
        </row>
        <row r="18">
          <cell r="B18" t="str">
            <v>Offshore Laboratory Services</v>
          </cell>
          <cell r="C18">
            <v>5824953</v>
          </cell>
          <cell r="D18">
            <v>7941.1513171428614</v>
          </cell>
          <cell r="E18">
            <v>42861.27831097156</v>
          </cell>
        </row>
        <row r="19">
          <cell r="B19" t="str">
            <v>Container rental FPSO</v>
          </cell>
          <cell r="C19">
            <v>2077384.6666666667</v>
          </cell>
          <cell r="D19">
            <v>92764.666666666672</v>
          </cell>
          <cell r="E19">
            <v>107928.05839416059</v>
          </cell>
        </row>
        <row r="20">
          <cell r="B20" t="str">
            <v>Diesel for field support vessels</v>
          </cell>
          <cell r="D20">
            <v>857407.41</v>
          </cell>
          <cell r="E20">
            <v>857407.41</v>
          </cell>
        </row>
        <row r="21">
          <cell r="B21" t="str">
            <v xml:space="preserve">Field  Support/stand by Vessel for EA FPSO </v>
          </cell>
          <cell r="D21">
            <v>7716082.5</v>
          </cell>
          <cell r="E21">
            <v>7716082.5</v>
          </cell>
        </row>
        <row r="22">
          <cell r="B22" t="str">
            <v xml:space="preserve">Helicopter flights to Sea Eagle </v>
          </cell>
          <cell r="C22">
            <v>1911611</v>
          </cell>
          <cell r="D22">
            <v>202866</v>
          </cell>
          <cell r="E22">
            <v>217267</v>
          </cell>
        </row>
        <row r="23">
          <cell r="B23" t="str">
            <v>Hose &amp; Marine Eqpt Mtce</v>
          </cell>
          <cell r="C23">
            <v>1203878.93</v>
          </cell>
          <cell r="D23">
            <v>4891.47</v>
          </cell>
          <cell r="E23">
            <v>13794.420642851277</v>
          </cell>
        </row>
        <row r="24">
          <cell r="B24" t="str">
            <v>Hose Handling vessel - Lease &amp; port dues</v>
          </cell>
          <cell r="D24">
            <v>10500</v>
          </cell>
          <cell r="E24">
            <v>10500</v>
          </cell>
        </row>
        <row r="25">
          <cell r="B25" t="str">
            <v>Lifting Eqpt Inspections Services</v>
          </cell>
          <cell r="C25">
            <v>2751666.6666666665</v>
          </cell>
          <cell r="D25">
            <v>134250</v>
          </cell>
          <cell r="E25">
            <v>154335.15815085158</v>
          </cell>
        </row>
        <row r="26">
          <cell r="B26" t="str">
            <v>Miscellaneous Logistics costs</v>
          </cell>
          <cell r="C26">
            <v>71000</v>
          </cell>
          <cell r="E26">
            <v>531.039640987285</v>
          </cell>
        </row>
        <row r="27">
          <cell r="B27" t="str">
            <v xml:space="preserve">Pilottage &amp; Mooring For FPSO. </v>
          </cell>
          <cell r="C27">
            <v>8559157.8947368413</v>
          </cell>
          <cell r="D27">
            <v>735887.85263157892</v>
          </cell>
          <cell r="E27">
            <v>798914.52555882814</v>
          </cell>
        </row>
        <row r="28">
          <cell r="B28" t="str">
            <v>Supply Base - Internal Fence</v>
          </cell>
          <cell r="C28">
            <v>849813.12</v>
          </cell>
          <cell r="D28">
            <v>35618.400000000001</v>
          </cell>
          <cell r="E28">
            <v>41821.415474452559</v>
          </cell>
        </row>
        <row r="29">
          <cell r="B29" t="str">
            <v>Supply base annual lease &amp; stacking area</v>
          </cell>
          <cell r="D29">
            <v>878857.25</v>
          </cell>
          <cell r="E29">
            <v>878857.25</v>
          </cell>
        </row>
        <row r="30">
          <cell r="B30" t="str">
            <v>Supply base operating cost</v>
          </cell>
          <cell r="C30">
            <v>539508.6</v>
          </cell>
          <cell r="D30">
            <v>35233.40593155894</v>
          </cell>
          <cell r="E30">
            <v>39220.904822911485</v>
          </cell>
        </row>
        <row r="31">
          <cell r="B31" t="str">
            <v>Waste Management Services</v>
          </cell>
          <cell r="C31">
            <v>2980152</v>
          </cell>
          <cell r="D31">
            <v>134028</v>
          </cell>
          <cell r="E31">
            <v>155780.93430656934</v>
          </cell>
        </row>
        <row r="32">
          <cell r="B32" t="str">
            <v>Class certification for the Sea Eagle (Llyods)</v>
          </cell>
          <cell r="C32">
            <v>1955675</v>
          </cell>
          <cell r="D32">
            <v>42825</v>
          </cell>
          <cell r="E32">
            <v>57100</v>
          </cell>
        </row>
        <row r="33">
          <cell r="B33" t="str">
            <v>Compressor Maintenance</v>
          </cell>
          <cell r="D33">
            <v>200000</v>
          </cell>
          <cell r="E33">
            <v>200000</v>
          </cell>
        </row>
        <row r="34">
          <cell r="B34" t="str">
            <v>Diesel Engine Maintenance Services EAFPSO</v>
          </cell>
          <cell r="C34">
            <v>822000</v>
          </cell>
          <cell r="D34">
            <v>24000</v>
          </cell>
          <cell r="E34">
            <v>30000</v>
          </cell>
        </row>
        <row r="35">
          <cell r="B35" t="str">
            <v>Gas Turbine Maintenance</v>
          </cell>
          <cell r="D35">
            <v>200000</v>
          </cell>
          <cell r="E35">
            <v>200000</v>
          </cell>
        </row>
        <row r="36">
          <cell r="B36" t="str">
            <v>Mooring, Topsides And Operations Support (HEA)EAFPSO</v>
          </cell>
          <cell r="D36">
            <v>6813823.125</v>
          </cell>
          <cell r="E36">
            <v>6813823.125</v>
          </cell>
        </row>
        <row r="37">
          <cell r="B37" t="str">
            <v>HVAC maintenance</v>
          </cell>
          <cell r="C37">
            <v>2683596.2599999998</v>
          </cell>
          <cell r="D37">
            <v>114752.83333333334</v>
          </cell>
          <cell r="E37">
            <v>134341.12720194648</v>
          </cell>
        </row>
        <row r="38">
          <cell r="B38" t="str">
            <v>Contracts with Revere - IMMPOWER</v>
          </cell>
          <cell r="C38">
            <v>158600</v>
          </cell>
          <cell r="D38">
            <v>59781.919999999998</v>
          </cell>
          <cell r="E38">
            <v>60939.584233576643</v>
          </cell>
        </row>
        <row r="39">
          <cell r="B39" t="str">
            <v>Integrated Control System Maintenance</v>
          </cell>
          <cell r="D39">
            <v>187000</v>
          </cell>
          <cell r="E39">
            <v>187000</v>
          </cell>
        </row>
        <row r="40">
          <cell r="B40" t="str">
            <v>Maintenance Services</v>
          </cell>
          <cell r="C40">
            <v>22687908.399999999</v>
          </cell>
          <cell r="D40">
            <v>750153.13969193841</v>
          </cell>
          <cell r="E40">
            <v>916434.0136787676</v>
          </cell>
        </row>
        <row r="41">
          <cell r="B41" t="str">
            <v>Metering station maintenance service on EA</v>
          </cell>
          <cell r="C41">
            <v>1096000</v>
          </cell>
          <cell r="D41">
            <v>12000</v>
          </cell>
          <cell r="E41">
            <v>20000</v>
          </cell>
        </row>
        <row r="42">
          <cell r="B42" t="str">
            <v>NDT Inspections on FPSO</v>
          </cell>
          <cell r="C42">
            <v>0</v>
          </cell>
          <cell r="D42">
            <v>54170.028245545735</v>
          </cell>
          <cell r="E42">
            <v>54170.028245545735</v>
          </cell>
        </row>
        <row r="43">
          <cell r="B43" t="str">
            <v>Workover/General Wellhead Maintenance</v>
          </cell>
          <cell r="D43">
            <v>80000</v>
          </cell>
          <cell r="E43">
            <v>80000</v>
          </cell>
        </row>
        <row r="44">
          <cell r="B44" t="str">
            <v>Catering &amp; Housekeeping FPSO</v>
          </cell>
          <cell r="C44">
            <v>71659933.279999986</v>
          </cell>
          <cell r="D44">
            <v>0</v>
          </cell>
          <cell r="E44">
            <v>523065.20642335754</v>
          </cell>
        </row>
        <row r="45">
          <cell r="B45" t="str">
            <v>Welfare items  - EA FPSO</v>
          </cell>
          <cell r="C45">
            <v>1500000</v>
          </cell>
          <cell r="E45">
            <v>10948.905109489051</v>
          </cell>
        </row>
        <row r="46">
          <cell r="B46" t="str">
            <v>Miscellaneous IM&amp;T costs</v>
          </cell>
          <cell r="C46">
            <v>2171473.6842105263</v>
          </cell>
          <cell r="D46">
            <v>11133.102424542305</v>
          </cell>
          <cell r="E46">
            <v>27182.427511094604</v>
          </cell>
        </row>
        <row r="47">
          <cell r="B47" t="str">
            <v>Technical Training for EA Offshore Staff</v>
          </cell>
          <cell r="D47">
            <v>539916.21711621713</v>
          </cell>
          <cell r="E47">
            <v>539916.21711621713</v>
          </cell>
        </row>
        <row r="48">
          <cell r="B48" t="str">
            <v>Motor Vehicles/Buses</v>
          </cell>
          <cell r="C48">
            <v>13328618</v>
          </cell>
          <cell r="D48">
            <v>108560</v>
          </cell>
          <cell r="E48">
            <v>207054.42011354421</v>
          </cell>
        </row>
        <row r="49">
          <cell r="B49" t="str">
            <v>other IT equipment onshore staff</v>
          </cell>
          <cell r="C49">
            <v>700000</v>
          </cell>
          <cell r="E49">
            <v>5173.6881005173682</v>
          </cell>
        </row>
        <row r="50">
          <cell r="B50" t="str">
            <v>Supply base furniture &amp; storage racks</v>
          </cell>
          <cell r="C50">
            <v>9193601.25</v>
          </cell>
          <cell r="D50">
            <v>201402.94</v>
          </cell>
          <cell r="E50">
            <v>268509.51846715331</v>
          </cell>
        </row>
        <row r="51">
          <cell r="B51" t="str">
            <v>Telecomm Maint Test Equip EA FPSO</v>
          </cell>
          <cell r="C51">
            <v>1435020</v>
          </cell>
          <cell r="D51">
            <v>30201.048100318174</v>
          </cell>
          <cell r="E51">
            <v>40911.513844036381</v>
          </cell>
        </row>
        <row r="52">
          <cell r="B52" t="str">
            <v>Ark Towers Facilities Mtce &amp; Tea services</v>
          </cell>
          <cell r="C52">
            <v>5574905.5600000005</v>
          </cell>
          <cell r="E52">
            <v>40692.74131386861</v>
          </cell>
        </row>
        <row r="53">
          <cell r="B53" t="str">
            <v>Business Travel (Local)</v>
          </cell>
          <cell r="C53">
            <v>20138034</v>
          </cell>
          <cell r="D53">
            <v>0</v>
          </cell>
          <cell r="E53">
            <v>148883</v>
          </cell>
        </row>
        <row r="54">
          <cell r="B54" t="str">
            <v>Business Travel (Overseas)</v>
          </cell>
          <cell r="D54">
            <v>170046</v>
          </cell>
          <cell r="E54">
            <v>170046</v>
          </cell>
        </row>
        <row r="55">
          <cell r="B55" t="str">
            <v>Consultancy</v>
          </cell>
          <cell r="C55">
            <v>0</v>
          </cell>
          <cell r="D55">
            <v>519638.22160951229</v>
          </cell>
          <cell r="E55">
            <v>519638.22160951229</v>
          </cell>
        </row>
        <row r="56">
          <cell r="B56" t="str">
            <v>Office Space Rent</v>
          </cell>
          <cell r="C56">
            <v>4180708.6851851847</v>
          </cell>
          <cell r="D56">
            <v>226699.8148148148</v>
          </cell>
          <cell r="E56">
            <v>257599.3616380608</v>
          </cell>
        </row>
        <row r="57">
          <cell r="B57" t="str">
            <v>Office Supplies &amp; Stationery</v>
          </cell>
          <cell r="C57">
            <v>1313092</v>
          </cell>
          <cell r="E57">
            <v>9781.6716529543755</v>
          </cell>
        </row>
        <row r="58">
          <cell r="B58" t="str">
            <v xml:space="preserve">Training-Onshore staff </v>
          </cell>
          <cell r="D58">
            <v>37710.794387062568</v>
          </cell>
          <cell r="E58">
            <v>37710.794387062568</v>
          </cell>
        </row>
        <row r="59">
          <cell r="B59" t="str">
            <v>Utilities (NEPA, LGA levies etc)</v>
          </cell>
          <cell r="C59">
            <v>363233</v>
          </cell>
          <cell r="E59">
            <v>2676</v>
          </cell>
        </row>
        <row r="60">
          <cell r="B60" t="str">
            <v>Vehicle operations and maintenance</v>
          </cell>
          <cell r="C60">
            <v>11219369.5</v>
          </cell>
          <cell r="D60">
            <v>-2530</v>
          </cell>
          <cell r="E60">
            <v>79853</v>
          </cell>
        </row>
        <row r="61">
          <cell r="B61" t="str">
            <v>Contract Staff Salaries</v>
          </cell>
          <cell r="C61">
            <v>32182164.812678568</v>
          </cell>
          <cell r="D61">
            <v>840122.41382484802</v>
          </cell>
          <cell r="E61">
            <v>1075757.3439269264</v>
          </cell>
        </row>
        <row r="62">
          <cell r="B62" t="str">
            <v>Non Payroll Ben. &amp; Welf.</v>
          </cell>
          <cell r="C62">
            <v>5807905.8799999999</v>
          </cell>
          <cell r="D62">
            <v>118271</v>
          </cell>
          <cell r="E62">
            <v>161101.8311111111</v>
          </cell>
        </row>
        <row r="63">
          <cell r="B63" t="str">
            <v>Resid.Accom.(Inc.Tel.)Onshore</v>
          </cell>
          <cell r="D63">
            <v>976500</v>
          </cell>
          <cell r="E63">
            <v>976500</v>
          </cell>
        </row>
        <row r="64">
          <cell r="B64" t="str">
            <v>Catering Services Onshore (Intels &amp; Onne)</v>
          </cell>
          <cell r="C64">
            <v>3791243.48</v>
          </cell>
          <cell r="D64">
            <v>71916.710000000006</v>
          </cell>
          <cell r="E64">
            <v>99999.995037037035</v>
          </cell>
        </row>
        <row r="65">
          <cell r="B65" t="str">
            <v>PE Studies, ARP development</v>
          </cell>
          <cell r="D65">
            <v>114544.89421548245</v>
          </cell>
          <cell r="E65">
            <v>114544.89421548245</v>
          </cell>
        </row>
        <row r="66">
          <cell r="B66" t="str">
            <v>PAO Contract Staff Salaries</v>
          </cell>
          <cell r="C66">
            <v>19073721.340833332</v>
          </cell>
          <cell r="D66">
            <v>711384.27666666661</v>
          </cell>
          <cell r="E66">
            <v>850608.52003041364</v>
          </cell>
        </row>
        <row r="67">
          <cell r="B67" t="str">
            <v>Crew change - Hotel accommodation</v>
          </cell>
          <cell r="C67">
            <v>24076323</v>
          </cell>
          <cell r="E67">
            <v>176945</v>
          </cell>
        </row>
        <row r="68">
          <cell r="B68" t="str">
            <v>Crew Change - International flights</v>
          </cell>
          <cell r="D68">
            <v>420359</v>
          </cell>
          <cell r="E68">
            <v>420359</v>
          </cell>
        </row>
        <row r="69">
          <cell r="B69" t="str">
            <v>EA Resid.Accom.(Inc.Tel.)Onshore</v>
          </cell>
          <cell r="D69">
            <v>806000</v>
          </cell>
          <cell r="E69">
            <v>806000</v>
          </cell>
        </row>
        <row r="70">
          <cell r="B70" t="str">
            <v>CD Projects (Classrooms/Teachers quarters)</v>
          </cell>
          <cell r="C70">
            <v>193178468.18000001</v>
          </cell>
          <cell r="E70">
            <v>1410061.8115328467</v>
          </cell>
        </row>
        <row r="71">
          <cell r="B71" t="str">
            <v>CD/CA Bursary Award</v>
          </cell>
          <cell r="C71">
            <v>3600000</v>
          </cell>
          <cell r="E71">
            <v>26277.372262773722</v>
          </cell>
        </row>
        <row r="72">
          <cell r="B72" t="str">
            <v>CD/CA Community engagement</v>
          </cell>
          <cell r="C72">
            <v>1856250</v>
          </cell>
          <cell r="E72">
            <v>13750</v>
          </cell>
        </row>
        <row r="73">
          <cell r="B73" t="str">
            <v>CD/CA Contact Men</v>
          </cell>
        </row>
        <row r="74">
          <cell r="B74" t="str">
            <v>CD/CA Skills Acquisition</v>
          </cell>
          <cell r="C74">
            <v>22124677</v>
          </cell>
          <cell r="E74">
            <v>163513.35901595023</v>
          </cell>
        </row>
        <row r="75">
          <cell r="B75" t="str">
            <v>Data/Telecomm link to Onne Warehouse</v>
          </cell>
          <cell r="D75">
            <v>0</v>
          </cell>
          <cell r="E75">
            <v>0</v>
          </cell>
        </row>
        <row r="76">
          <cell r="B76" t="str">
            <v>Payroll Salary Tariff</v>
          </cell>
        </row>
      </sheetData>
      <sheetData sheetId="1">
        <row r="1">
          <cell r="A1" t="str">
            <v>Short Item (final)</v>
          </cell>
          <cell r="B1" t="str">
            <v>Activity group</v>
          </cell>
          <cell r="C1" t="str">
            <v>Sub Activity</v>
          </cell>
          <cell r="D1" t="str">
            <v>BH04</v>
          </cell>
          <cell r="E1" t="str">
            <v>Class</v>
          </cell>
          <cell r="F1" t="str">
            <v>04 Ccentre</v>
          </cell>
          <cell r="G1" t="str">
            <v>Cost Obj</v>
          </cell>
          <cell r="H1" t="str">
            <v>CCTYPEPDD</v>
          </cell>
          <cell r="I1" t="str">
            <v>Cost Element</v>
          </cell>
          <cell r="J1" t="str">
            <v xml:space="preserve"> NAPIMS 03 F$</v>
          </cell>
          <cell r="K1" t="str">
            <v xml:space="preserve"> 2003 bud SN</v>
          </cell>
          <cell r="L1" t="str">
            <v xml:space="preserve"> 2003 bud S$</v>
          </cell>
          <cell r="M1" t="str">
            <v xml:space="preserve"> 2003 bud F$</v>
          </cell>
          <cell r="N1" t="str">
            <v xml:space="preserve"> 2003 SN Perf</v>
          </cell>
          <cell r="O1" t="str">
            <v xml:space="preserve"> 2003 S$ Perf</v>
          </cell>
          <cell r="P1" t="str">
            <v xml:space="preserve"> 2003 F$ Perf</v>
          </cell>
          <cell r="Q1" t="str">
            <v>SAP Rvsd  F$2.0bln SN</v>
          </cell>
          <cell r="R1" t="str">
            <v>SAP Rvsd  F$2.0bln S$</v>
          </cell>
          <cell r="S1" t="str">
            <v>SAP Rvsd  F$2.0bln F$</v>
          </cell>
          <cell r="T1" t="str">
            <v>Funding PDD</v>
          </cell>
          <cell r="U1" t="str">
            <v>Pressure</v>
          </cell>
          <cell r="V1" t="str">
            <v>2005 budget F$'000</v>
          </cell>
          <cell r="W1" t="str">
            <v>Loaded Budget  F$2.094 BLN F$ @N136</v>
          </cell>
          <cell r="X1" t="str">
            <v>04 Regrets F$'000 Must have LEE Mar29 04</v>
          </cell>
          <cell r="Y1" t="str">
            <v>Venture</v>
          </cell>
          <cell r="Z1" t="str">
            <v>Merge T Code</v>
          </cell>
          <cell r="AA1" t="str">
            <v>Merge C ost centre</v>
          </cell>
          <cell r="AB1" t="str">
            <v>Transaction code</v>
          </cell>
          <cell r="AC1" t="str">
            <v>CO Desc</v>
          </cell>
          <cell r="AD1" t="str">
            <v>comm</v>
          </cell>
          <cell r="AE1" t="str">
            <v>BH03</v>
          </cell>
        </row>
        <row r="2">
          <cell r="A2" t="str">
            <v>Ark Towers Facilities Mtce &amp; Tea services</v>
          </cell>
          <cell r="B2" t="str">
            <v>OVERHEADS</v>
          </cell>
          <cell r="C2" t="str">
            <v>General Overheads</v>
          </cell>
          <cell r="D2" t="str">
            <v>SND-O</v>
          </cell>
          <cell r="E2" t="str">
            <v>OPEX</v>
          </cell>
          <cell r="F2" t="str">
            <v>GGPO</v>
          </cell>
          <cell r="G2" t="str">
            <v>101271</v>
          </cell>
          <cell r="H2" t="str">
            <v>OVERHEAD</v>
          </cell>
          <cell r="I2" t="str">
            <v>A7260320</v>
          </cell>
          <cell r="K2">
            <v>2800</v>
          </cell>
          <cell r="M2">
            <v>22.399099533687114</v>
          </cell>
          <cell r="N2">
            <v>2383.4762799999994</v>
          </cell>
          <cell r="P2">
            <v>17.797527300762631</v>
          </cell>
          <cell r="Q2">
            <v>8070.003999999999</v>
          </cell>
          <cell r="S2">
            <v>59.338264705882345</v>
          </cell>
          <cell r="V2">
            <v>0</v>
          </cell>
          <cell r="W2">
            <v>0</v>
          </cell>
          <cell r="X2">
            <v>0</v>
          </cell>
          <cell r="Y2" t="str">
            <v>JV</v>
          </cell>
          <cell r="Z2" t="str">
            <v>A7260320-Office Support Services</v>
          </cell>
          <cell r="AA2" t="str">
            <v>101271-GPO General OH - Manage Company Business</v>
          </cell>
          <cell r="AB2" t="str">
            <v>Office Support Services</v>
          </cell>
          <cell r="AC2" t="str">
            <v>GPO General OH - Manage Company Business</v>
          </cell>
          <cell r="AD2">
            <v>40.692741313868609</v>
          </cell>
          <cell r="AE2" t="str">
            <v>GPO</v>
          </cell>
        </row>
        <row r="3">
          <cell r="A3" t="str">
            <v>Business Travel (Local)</v>
          </cell>
          <cell r="B3" t="str">
            <v>OVERHEADS</v>
          </cell>
          <cell r="C3" t="str">
            <v>Business Travel</v>
          </cell>
          <cell r="D3" t="str">
            <v>SND-O</v>
          </cell>
          <cell r="E3" t="str">
            <v>OPEX</v>
          </cell>
          <cell r="F3" t="str">
            <v>GGPO</v>
          </cell>
          <cell r="G3" t="str">
            <v>101271</v>
          </cell>
          <cell r="H3" t="str">
            <v>OVERHEAD</v>
          </cell>
          <cell r="I3" t="str">
            <v>A7010400</v>
          </cell>
          <cell r="J3">
            <v>224.61666666666667</v>
          </cell>
          <cell r="K3">
            <v>32000</v>
          </cell>
          <cell r="M3">
            <v>255.98970895642415</v>
          </cell>
          <cell r="N3">
            <v>30923.230540000004</v>
          </cell>
          <cell r="P3">
            <v>237.69107677591995</v>
          </cell>
          <cell r="Q3">
            <v>26927.9</v>
          </cell>
          <cell r="S3">
            <v>197.99926470588235</v>
          </cell>
          <cell r="V3">
            <v>198</v>
          </cell>
          <cell r="W3">
            <v>198</v>
          </cell>
          <cell r="X3">
            <v>0</v>
          </cell>
          <cell r="Y3" t="str">
            <v>JV</v>
          </cell>
          <cell r="Z3" t="str">
            <v>A7010400-Daily Allowance</v>
          </cell>
          <cell r="AA3" t="str">
            <v>101271-GPO General OH - Manage Company Business</v>
          </cell>
          <cell r="AB3" t="str">
            <v>Daily Allowance</v>
          </cell>
          <cell r="AC3" t="str">
            <v>GPO General OH - Manage Company Business</v>
          </cell>
          <cell r="AD3">
            <v>148.88300000000001</v>
          </cell>
          <cell r="AE3" t="str">
            <v>GPO</v>
          </cell>
        </row>
        <row r="4">
          <cell r="A4" t="str">
            <v>Business Travel (Overseas)</v>
          </cell>
          <cell r="B4" t="str">
            <v>OVERHEADS</v>
          </cell>
          <cell r="C4" t="str">
            <v>Business Travel</v>
          </cell>
          <cell r="D4" t="str">
            <v>SND-O</v>
          </cell>
          <cell r="E4" t="str">
            <v>OPEX</v>
          </cell>
          <cell r="F4" t="str">
            <v>GGPO</v>
          </cell>
          <cell r="G4" t="str">
            <v>101271</v>
          </cell>
          <cell r="H4" t="str">
            <v>OVERHEAD</v>
          </cell>
          <cell r="I4" t="str">
            <v>A7250670</v>
          </cell>
          <cell r="J4">
            <v>320</v>
          </cell>
          <cell r="L4">
            <v>50</v>
          </cell>
          <cell r="M4">
            <v>50</v>
          </cell>
          <cell r="O4">
            <v>34.258000000000052</v>
          </cell>
          <cell r="P4">
            <v>34.258000000000052</v>
          </cell>
          <cell r="Q4">
            <v>0</v>
          </cell>
          <cell r="R4">
            <v>446</v>
          </cell>
          <cell r="S4">
            <v>446</v>
          </cell>
          <cell r="V4">
            <v>446</v>
          </cell>
          <cell r="W4">
            <v>446</v>
          </cell>
          <cell r="X4">
            <v>0</v>
          </cell>
          <cell r="Y4" t="str">
            <v>JV</v>
          </cell>
          <cell r="Z4" t="str">
            <v>A7250670-Travel O'seas Post, Passenger Airfreight</v>
          </cell>
          <cell r="AA4" t="str">
            <v>101271-GPO General OH - Manage Company Business</v>
          </cell>
          <cell r="AB4" t="str">
            <v>Travel O'seas Post, Passenger Airfreight</v>
          </cell>
          <cell r="AC4" t="str">
            <v>GPO General OH - Manage Company Business</v>
          </cell>
          <cell r="AD4">
            <v>170.04599999999999</v>
          </cell>
          <cell r="AE4" t="str">
            <v>GPO</v>
          </cell>
        </row>
        <row r="5">
          <cell r="A5" t="str">
            <v>Call cost 6 INTL voice lines</v>
          </cell>
          <cell r="B5" t="str">
            <v>OFFSHORE IM &amp; T</v>
          </cell>
          <cell r="C5" t="str">
            <v>Offshore IM&amp;T costs</v>
          </cell>
          <cell r="D5" t="str">
            <v>SND-O</v>
          </cell>
          <cell r="E5" t="str">
            <v>OPEX</v>
          </cell>
          <cell r="F5" t="str">
            <v>APQ70TIMTS</v>
          </cell>
          <cell r="G5" t="str">
            <v>101180</v>
          </cell>
          <cell r="H5" t="str">
            <v>RECURRENT</v>
          </cell>
          <cell r="I5" t="str">
            <v>A7220250</v>
          </cell>
          <cell r="J5">
            <v>100</v>
          </cell>
          <cell r="K5">
            <v>2500</v>
          </cell>
          <cell r="L5">
            <v>70</v>
          </cell>
          <cell r="M5">
            <v>89.999196012220636</v>
          </cell>
          <cell r="O5">
            <v>111.35401999999999</v>
          </cell>
          <cell r="P5">
            <v>111.35401999999999</v>
          </cell>
          <cell r="S5">
            <v>0</v>
          </cell>
          <cell r="V5">
            <v>0</v>
          </cell>
          <cell r="W5">
            <v>0</v>
          </cell>
          <cell r="X5">
            <v>0</v>
          </cell>
          <cell r="Y5" t="str">
            <v>JV</v>
          </cell>
          <cell r="Z5" t="str">
            <v>A7220250-Telecom Services</v>
          </cell>
          <cell r="AA5" t="str">
            <v>101180-GPO.GEN.IT SERVICES</v>
          </cell>
          <cell r="AB5" t="str">
            <v>Telecom Services</v>
          </cell>
          <cell r="AC5" t="str">
            <v>GPO.GEN.IT SERVICES</v>
          </cell>
          <cell r="AD5">
            <v>0</v>
          </cell>
          <cell r="AE5" t="str">
            <v>PIO</v>
          </cell>
        </row>
        <row r="6">
          <cell r="A6" t="str">
            <v xml:space="preserve">Call Off IM&amp;T Offshore Consultancy </v>
          </cell>
          <cell r="B6" t="str">
            <v>OFFSHORE IM &amp; T</v>
          </cell>
          <cell r="C6" t="str">
            <v>IM&amp;T consultancy</v>
          </cell>
          <cell r="D6" t="str">
            <v>PREM</v>
          </cell>
          <cell r="E6" t="str">
            <v>OPEX</v>
          </cell>
          <cell r="F6" t="str">
            <v>APQ70TIMTS</v>
          </cell>
          <cell r="G6" t="str">
            <v>101180</v>
          </cell>
          <cell r="H6" t="str">
            <v>RECURRENT</v>
          </cell>
          <cell r="I6" t="str">
            <v>A7220340</v>
          </cell>
          <cell r="J6">
            <v>75</v>
          </cell>
          <cell r="L6">
            <v>75</v>
          </cell>
          <cell r="M6">
            <v>75</v>
          </cell>
          <cell r="O6">
            <v>59</v>
          </cell>
          <cell r="P6">
            <v>59</v>
          </cell>
          <cell r="S6">
            <v>0</v>
          </cell>
          <cell r="V6">
            <v>0</v>
          </cell>
          <cell r="W6">
            <v>0</v>
          </cell>
          <cell r="X6">
            <v>0</v>
          </cell>
          <cell r="Y6" t="str">
            <v>JV</v>
          </cell>
          <cell r="Z6" t="str">
            <v>A7220340-IT Consultancy Services</v>
          </cell>
          <cell r="AA6" t="str">
            <v>101180-GPO.GEN.IT SERVICES</v>
          </cell>
          <cell r="AB6" t="str">
            <v>IT Consultancy Services</v>
          </cell>
          <cell r="AC6" t="str">
            <v>GPO.GEN.IT SERVICES</v>
          </cell>
          <cell r="AD6">
            <v>0</v>
          </cell>
          <cell r="AE6" t="str">
            <v>PIO</v>
          </cell>
        </row>
        <row r="7">
          <cell r="A7" t="str">
            <v>Catering &amp; Housekeeping FPSO</v>
          </cell>
          <cell r="B7" t="str">
            <v>EA CATERING/ HOUSEKEEPING AND WELFARE</v>
          </cell>
          <cell r="C7" t="str">
            <v>Offshore Catering</v>
          </cell>
          <cell r="D7" t="str">
            <v>PREM</v>
          </cell>
          <cell r="E7" t="str">
            <v>OPEX</v>
          </cell>
          <cell r="F7" t="str">
            <v>APP86FEAXP</v>
          </cell>
          <cell r="G7" t="str">
            <v>101179</v>
          </cell>
          <cell r="H7" t="str">
            <v>RECURRENT</v>
          </cell>
          <cell r="I7" t="str">
            <v>A7260550</v>
          </cell>
          <cell r="J7">
            <v>872</v>
          </cell>
          <cell r="K7">
            <v>75000</v>
          </cell>
          <cell r="M7">
            <v>599.97588036661909</v>
          </cell>
          <cell r="N7">
            <v>63356.487401612889</v>
          </cell>
          <cell r="P7">
            <v>482.98787000000033</v>
          </cell>
          <cell r="Q7">
            <v>71400</v>
          </cell>
          <cell r="S7">
            <v>525</v>
          </cell>
          <cell r="V7">
            <v>600</v>
          </cell>
          <cell r="W7">
            <v>600</v>
          </cell>
          <cell r="X7">
            <v>0</v>
          </cell>
          <cell r="Y7" t="str">
            <v>JV</v>
          </cell>
          <cell r="Z7" t="str">
            <v>A7260550-Catering</v>
          </cell>
          <cell r="AA7" t="str">
            <v>101179-GPO.GEN.CATERING</v>
          </cell>
          <cell r="AB7" t="str">
            <v>Catering</v>
          </cell>
          <cell r="AC7" t="str">
            <v>GPO.GEN.CATERING</v>
          </cell>
          <cell r="AD7">
            <v>523.06520642335749</v>
          </cell>
          <cell r="AE7" t="str">
            <v>PAO</v>
          </cell>
        </row>
        <row r="8">
          <cell r="A8" t="str">
            <v>Catering Services Onshore (Intels &amp; Onne)</v>
          </cell>
          <cell r="B8" t="str">
            <v>STAFF COSTS</v>
          </cell>
          <cell r="C8" t="str">
            <v>INTELS Camp (Office &amp; Residential)</v>
          </cell>
          <cell r="D8" t="str">
            <v>SND-O</v>
          </cell>
          <cell r="E8" t="str">
            <v>OPEX</v>
          </cell>
          <cell r="F8" t="str">
            <v>GPAO</v>
          </cell>
          <cell r="G8" t="str">
            <v>101271</v>
          </cell>
          <cell r="H8" t="str">
            <v>OVERHEAD</v>
          </cell>
          <cell r="I8" t="str">
            <v>A7260550</v>
          </cell>
          <cell r="J8">
            <v>278.45416666666665</v>
          </cell>
          <cell r="K8">
            <v>13500</v>
          </cell>
          <cell r="L8">
            <v>50</v>
          </cell>
          <cell r="M8">
            <v>157.99565846599143</v>
          </cell>
          <cell r="N8">
            <v>12863.232147499999</v>
          </cell>
          <cell r="O8">
            <v>132.74063000000024</v>
          </cell>
          <cell r="P8">
            <v>232.83873999999986</v>
          </cell>
          <cell r="Q8">
            <v>3792</v>
          </cell>
          <cell r="R8">
            <v>71</v>
          </cell>
          <cell r="S8">
            <v>98.882352941176464</v>
          </cell>
          <cell r="V8">
            <v>0</v>
          </cell>
          <cell r="W8">
            <v>0</v>
          </cell>
          <cell r="X8">
            <v>0</v>
          </cell>
          <cell r="Y8" t="str">
            <v>JV</v>
          </cell>
          <cell r="Z8" t="str">
            <v>A7260550-Catering</v>
          </cell>
          <cell r="AA8" t="str">
            <v>101271-GPO General OH - Manage Company Business</v>
          </cell>
          <cell r="AB8" t="str">
            <v>Catering</v>
          </cell>
          <cell r="AC8" t="str">
            <v>GPO General OH - Manage Company Business</v>
          </cell>
          <cell r="AD8">
            <v>99.999995037037039</v>
          </cell>
          <cell r="AE8" t="str">
            <v>GPO</v>
          </cell>
        </row>
        <row r="9">
          <cell r="A9" t="str">
            <v>CD Projects (Classrooms/Teachers quarters)</v>
          </cell>
          <cell r="B9" t="str">
            <v>SECURITY/CD/CA - EA</v>
          </cell>
          <cell r="C9" t="str">
            <v>Community affairs/development</v>
          </cell>
          <cell r="D9" t="str">
            <v>PREM</v>
          </cell>
          <cell r="E9" t="str">
            <v>OPEX</v>
          </cell>
          <cell r="F9" t="str">
            <v>PPRPOL0301</v>
          </cell>
          <cell r="G9" t="str">
            <v>101174</v>
          </cell>
          <cell r="H9" t="str">
            <v>OPEX PROJECT</v>
          </cell>
          <cell r="I9" t="str">
            <v>A7911150</v>
          </cell>
          <cell r="K9">
            <v>45500</v>
          </cell>
          <cell r="M9">
            <v>363.98536742241561</v>
          </cell>
          <cell r="N9">
            <v>33368.546649999997</v>
          </cell>
          <cell r="P9">
            <v>240.25353999999999</v>
          </cell>
          <cell r="Q9">
            <v>11084</v>
          </cell>
          <cell r="S9">
            <v>81.5</v>
          </cell>
          <cell r="T9">
            <v>41</v>
          </cell>
          <cell r="U9">
            <v>931</v>
          </cell>
          <cell r="V9">
            <v>1400</v>
          </cell>
          <cell r="W9">
            <v>1406.8455882352941</v>
          </cell>
          <cell r="X9">
            <v>1005</v>
          </cell>
          <cell r="Y9" t="str">
            <v>JV</v>
          </cell>
          <cell r="Z9" t="str">
            <v>A7911150-Comm. Expenditure - School Blocks/Science Lab</v>
          </cell>
          <cell r="AA9" t="str">
            <v>101174-GPO.GEN.GVT &amp;COM REL</v>
          </cell>
          <cell r="AB9" t="str">
            <v>Comm. Expenditure - School Blocks/Science Lab</v>
          </cell>
          <cell r="AC9" t="str">
            <v>GPO.GEN.GVT &amp;COM REL</v>
          </cell>
          <cell r="AD9">
            <v>1410.0618115328466</v>
          </cell>
          <cell r="AE9" t="str">
            <v>PAO</v>
          </cell>
        </row>
        <row r="10">
          <cell r="A10" t="str">
            <v>CD/CA Bursary Award</v>
          </cell>
          <cell r="B10" t="str">
            <v>SECURITY/CD/CA - EA</v>
          </cell>
          <cell r="C10" t="str">
            <v>Community affairs/development</v>
          </cell>
          <cell r="D10" t="str">
            <v>PREM</v>
          </cell>
          <cell r="E10" t="str">
            <v>OPEX</v>
          </cell>
          <cell r="F10" t="str">
            <v>PPRPOL0301</v>
          </cell>
          <cell r="G10" t="str">
            <v>101174</v>
          </cell>
          <cell r="H10" t="str">
            <v>OPEX PROJECT</v>
          </cell>
          <cell r="I10" t="str">
            <v>A7911100</v>
          </cell>
          <cell r="K10">
            <v>2500</v>
          </cell>
          <cell r="M10">
            <v>19.999196012220636</v>
          </cell>
          <cell r="Q10">
            <v>3600</v>
          </cell>
          <cell r="S10">
            <v>26.470588235294116</v>
          </cell>
          <cell r="V10">
            <v>26</v>
          </cell>
          <cell r="W10">
            <v>26</v>
          </cell>
          <cell r="X10">
            <v>0</v>
          </cell>
          <cell r="Y10" t="str">
            <v>JV</v>
          </cell>
          <cell r="Z10" t="str">
            <v>A7911100-Comm. Expenditure - Scholarship</v>
          </cell>
          <cell r="AA10" t="str">
            <v>101174-GPO.GEN.GVT &amp;COM REL</v>
          </cell>
          <cell r="AB10" t="str">
            <v>Comm. Expenditure - Scholarship</v>
          </cell>
          <cell r="AC10" t="str">
            <v>GPO.GEN.GVT &amp;COM REL</v>
          </cell>
          <cell r="AD10">
            <v>26.277372262773721</v>
          </cell>
          <cell r="AE10" t="str">
            <v>PAO</v>
          </cell>
        </row>
        <row r="11">
          <cell r="A11" t="str">
            <v>CD/CA Community engagement</v>
          </cell>
          <cell r="B11" t="str">
            <v>SECURITY/CD/CA - EA</v>
          </cell>
          <cell r="C11" t="str">
            <v>Community affairs/development</v>
          </cell>
          <cell r="D11" t="str">
            <v>PREM</v>
          </cell>
          <cell r="E11" t="str">
            <v>OPEX</v>
          </cell>
          <cell r="F11" t="str">
            <v>PPRPOL0301</v>
          </cell>
          <cell r="G11" t="str">
            <v>101174</v>
          </cell>
          <cell r="H11" t="str">
            <v>OPEX PROJECT</v>
          </cell>
          <cell r="I11" t="str">
            <v>A7911580</v>
          </cell>
          <cell r="J11">
            <v>1901</v>
          </cell>
          <cell r="K11">
            <v>15000</v>
          </cell>
          <cell r="M11">
            <v>119.99517607332382</v>
          </cell>
          <cell r="N11">
            <v>10144.618219999998</v>
          </cell>
          <cell r="P11">
            <v>73.31753182873976</v>
          </cell>
          <cell r="Q11">
            <v>10118</v>
          </cell>
          <cell r="S11">
            <v>74.397058823529406</v>
          </cell>
          <cell r="V11">
            <v>74</v>
          </cell>
          <cell r="W11">
            <v>74</v>
          </cell>
          <cell r="X11">
            <v>0</v>
          </cell>
          <cell r="Y11" t="str">
            <v>JV</v>
          </cell>
          <cell r="Z11" t="str">
            <v>A7911580-Comm. Expenditure - others</v>
          </cell>
          <cell r="AA11" t="str">
            <v>101174-GPO.GEN.GVT &amp;COM REL</v>
          </cell>
          <cell r="AB11" t="str">
            <v>Comm. Expenditure - others</v>
          </cell>
          <cell r="AC11" t="str">
            <v>GPO.GEN.GVT &amp;COM REL</v>
          </cell>
          <cell r="AD11">
            <v>13.75</v>
          </cell>
          <cell r="AE11" t="str">
            <v>PAO</v>
          </cell>
        </row>
        <row r="12">
          <cell r="A12" t="str">
            <v>CD/CA Contact Men</v>
          </cell>
          <cell r="B12" t="str">
            <v>SECURITY/CD/CA - EA</v>
          </cell>
          <cell r="C12" t="str">
            <v>Community affairs/development</v>
          </cell>
          <cell r="D12" t="str">
            <v>PREM</v>
          </cell>
          <cell r="E12" t="str">
            <v>OPEX</v>
          </cell>
          <cell r="F12" t="str">
            <v>PPRPOL0301</v>
          </cell>
          <cell r="G12" t="str">
            <v>101174</v>
          </cell>
          <cell r="H12" t="str">
            <v>OPEX PROJECT</v>
          </cell>
          <cell r="I12" t="str">
            <v>A7911230</v>
          </cell>
          <cell r="K12">
            <v>6500</v>
          </cell>
          <cell r="M12">
            <v>51.997909631773659</v>
          </cell>
          <cell r="N12">
            <v>5212.606385</v>
          </cell>
          <cell r="O12">
            <v>8.7539999999999996</v>
          </cell>
          <cell r="P12">
            <v>47.247839999999989</v>
          </cell>
          <cell r="Q12">
            <v>7549.2</v>
          </cell>
          <cell r="S12">
            <v>55.508823529411764</v>
          </cell>
          <cell r="V12">
            <v>56</v>
          </cell>
          <cell r="W12">
            <v>56</v>
          </cell>
          <cell r="X12">
            <v>0</v>
          </cell>
          <cell r="Y12" t="str">
            <v>JV</v>
          </cell>
          <cell r="Z12" t="str">
            <v>A7911230-Comm. Expenditure - Extension Personnel</v>
          </cell>
          <cell r="AA12" t="str">
            <v>101174-GPO.GEN.GVT &amp;COM REL</v>
          </cell>
          <cell r="AB12" t="str">
            <v>Comm. Expenditure - Extension Personnel</v>
          </cell>
          <cell r="AC12" t="str">
            <v>GPO.GEN.GVT &amp;COM REL</v>
          </cell>
          <cell r="AD12">
            <v>0</v>
          </cell>
          <cell r="AE12" t="str">
            <v>PAO</v>
          </cell>
        </row>
        <row r="13">
          <cell r="A13" t="str">
            <v>CD/CA Skills Acquisition</v>
          </cell>
          <cell r="B13" t="str">
            <v>SECURITY/CD/CA - EA</v>
          </cell>
          <cell r="C13" t="str">
            <v>Community affairs/development</v>
          </cell>
          <cell r="D13" t="str">
            <v>PREM</v>
          </cell>
          <cell r="E13" t="str">
            <v>OPEX</v>
          </cell>
          <cell r="F13" t="str">
            <v>PPRPOL0301</v>
          </cell>
          <cell r="G13" t="str">
            <v>101174</v>
          </cell>
          <cell r="H13" t="str">
            <v>OPEX PROJECT</v>
          </cell>
          <cell r="I13" t="str">
            <v>A7911170</v>
          </cell>
          <cell r="K13">
            <v>5000</v>
          </cell>
          <cell r="M13">
            <v>39.998392024441273</v>
          </cell>
          <cell r="N13">
            <v>2546.8613500000001</v>
          </cell>
          <cell r="P13">
            <v>18.344341073906932</v>
          </cell>
          <cell r="Q13">
            <v>46875.671000000002</v>
          </cell>
          <cell r="S13">
            <v>344.67405147058827</v>
          </cell>
          <cell r="V13">
            <v>0</v>
          </cell>
          <cell r="W13">
            <v>0</v>
          </cell>
          <cell r="X13">
            <v>0</v>
          </cell>
          <cell r="Y13" t="str">
            <v>JV</v>
          </cell>
          <cell r="Z13" t="str">
            <v>A7911170-Comm. Expenditure - Youth Development Programme</v>
          </cell>
          <cell r="AA13" t="str">
            <v>101174-GPO.GEN.GVT &amp;COM REL</v>
          </cell>
          <cell r="AB13" t="str">
            <v>Comm. Expenditure - Youth Development Programme</v>
          </cell>
          <cell r="AC13" t="str">
            <v>GPO.GEN.GVT &amp;COM REL</v>
          </cell>
          <cell r="AD13">
            <v>163.51335901595024</v>
          </cell>
          <cell r="AE13" t="str">
            <v>PAO</v>
          </cell>
        </row>
        <row r="14">
          <cell r="A14" t="str">
            <v>Chemicals, Lubes, inert gases &amp; Prod Chemicals EAFPSO</v>
          </cell>
          <cell r="B14" t="str">
            <v>EA PRODUCTION OPERATIONS</v>
          </cell>
          <cell r="C14" t="str">
            <v>Production Facilities Operations</v>
          </cell>
          <cell r="D14" t="str">
            <v>PREM</v>
          </cell>
          <cell r="E14" t="str">
            <v>OPEX</v>
          </cell>
          <cell r="F14" t="str">
            <v>APF20FEAXP</v>
          </cell>
          <cell r="G14" t="str">
            <v>O.NG.PAO.EAF.FAC.71300</v>
          </cell>
          <cell r="H14" t="str">
            <v>RECURRENT</v>
          </cell>
          <cell r="I14" t="str">
            <v>A7510170</v>
          </cell>
          <cell r="J14">
            <v>1776</v>
          </cell>
          <cell r="K14">
            <v>16900</v>
          </cell>
          <cell r="L14">
            <v>715</v>
          </cell>
          <cell r="M14">
            <v>850.19456504261154</v>
          </cell>
          <cell r="N14">
            <v>14370.225299999996</v>
          </cell>
          <cell r="O14">
            <v>712.86318999999992</v>
          </cell>
          <cell r="P14">
            <v>836.83390333283739</v>
          </cell>
          <cell r="Q14">
            <v>23663.9</v>
          </cell>
          <cell r="R14">
            <v>730.6</v>
          </cell>
          <cell r="S14">
            <v>904.59926470588243</v>
          </cell>
          <cell r="V14">
            <v>600</v>
          </cell>
          <cell r="W14">
            <v>600</v>
          </cell>
          <cell r="X14">
            <v>0</v>
          </cell>
          <cell r="Y14" t="str">
            <v>JV</v>
          </cell>
          <cell r="Z14" t="str">
            <v>A7510170-Production Chemicals General</v>
          </cell>
          <cell r="AA14" t="str">
            <v>O.NG.PAO.EAF.FAC.71300-EA Sea Eagle FPSO Facilitie</v>
          </cell>
          <cell r="AB14" t="str">
            <v>Production Chemicals General</v>
          </cell>
          <cell r="AC14" t="str">
            <v>EA Sea Eagle FPSO Facilitie</v>
          </cell>
          <cell r="AD14">
            <v>122.52518752651397</v>
          </cell>
          <cell r="AE14" t="str">
            <v>PAO</v>
          </cell>
        </row>
        <row r="15">
          <cell r="A15" t="str">
            <v>Clampon sand probes &amp; Testing equip</v>
          </cell>
          <cell r="B15" t="str">
            <v>EA PRODUCTION OPERATIONS</v>
          </cell>
          <cell r="C15" t="str">
            <v>Production Facilities Operations</v>
          </cell>
          <cell r="D15" t="str">
            <v>PREM</v>
          </cell>
          <cell r="E15" t="str">
            <v>OPEX</v>
          </cell>
          <cell r="F15" t="str">
            <v>APF20FEAXP</v>
          </cell>
          <cell r="G15" t="str">
            <v>O.NG.PAO.EAF.FAC.71300</v>
          </cell>
          <cell r="H15" t="str">
            <v>RECURRENT</v>
          </cell>
          <cell r="I15" t="str">
            <v>A7212100</v>
          </cell>
          <cell r="L15">
            <v>550</v>
          </cell>
          <cell r="M15">
            <v>550</v>
          </cell>
          <cell r="O15">
            <v>622.42662000000007</v>
          </cell>
          <cell r="P15">
            <v>622.42662000000007</v>
          </cell>
          <cell r="V15">
            <v>0</v>
          </cell>
          <cell r="W15">
            <v>0</v>
          </cell>
          <cell r="X15">
            <v>0</v>
          </cell>
          <cell r="Y15" t="str">
            <v>JV</v>
          </cell>
          <cell r="Z15" t="str">
            <v>A7212100-Prod/Sample Analyse</v>
          </cell>
          <cell r="AA15" t="str">
            <v>O.NG.PAO.EAF.FAC.71300-EA Sea Eagle FPSO Facilitie</v>
          </cell>
          <cell r="AB15" t="str">
            <v>Prod/Sample Analyse</v>
          </cell>
          <cell r="AC15" t="str">
            <v>EA Sea Eagle FPSO Facilitie</v>
          </cell>
          <cell r="AD15">
            <v>0</v>
          </cell>
          <cell r="AE15" t="str">
            <v>PAO</v>
          </cell>
        </row>
        <row r="16">
          <cell r="A16" t="str">
            <v>Class certification for the Sea Eagle (Llyods)</v>
          </cell>
          <cell r="B16" t="str">
            <v>EA MAINTENANCE</v>
          </cell>
          <cell r="C16" t="str">
            <v>Production Facilities - Asset Integrity</v>
          </cell>
          <cell r="D16" t="str">
            <v>PREM</v>
          </cell>
          <cell r="E16" t="str">
            <v>OPEX</v>
          </cell>
          <cell r="F16" t="str">
            <v>APF50FEAXP</v>
          </cell>
          <cell r="G16" t="str">
            <v>O.NG.PAO.EAW.WEL.724WC</v>
          </cell>
          <cell r="H16" t="str">
            <v>RECURRENT</v>
          </cell>
          <cell r="I16" t="str">
            <v>A7212200</v>
          </cell>
          <cell r="J16">
            <v>96</v>
          </cell>
          <cell r="K16">
            <v>836</v>
          </cell>
          <cell r="L16">
            <v>22</v>
          </cell>
          <cell r="M16">
            <v>28.687731146486581</v>
          </cell>
          <cell r="O16">
            <v>-16.667000000000002</v>
          </cell>
          <cell r="P16">
            <v>-16.667000000000002</v>
          </cell>
          <cell r="Q16">
            <v>0</v>
          </cell>
          <cell r="R16">
            <v>58</v>
          </cell>
          <cell r="S16">
            <v>58</v>
          </cell>
          <cell r="V16">
            <v>0</v>
          </cell>
          <cell r="W16">
            <v>0</v>
          </cell>
          <cell r="X16">
            <v>0</v>
          </cell>
          <cell r="Y16" t="str">
            <v>JV</v>
          </cell>
          <cell r="Z16" t="str">
            <v>A7212200-QA Syst Certif/Audit</v>
          </cell>
          <cell r="AA16" t="str">
            <v>O.NG.PAO.EAW.WEL.724WC-EA Wells Corr. Mtc</v>
          </cell>
          <cell r="AB16" t="str">
            <v>QA Syst Certif/Audit</v>
          </cell>
          <cell r="AC16" t="str">
            <v>EA Wells Corr. Mtc</v>
          </cell>
          <cell r="AD16">
            <v>57.1</v>
          </cell>
          <cell r="AE16" t="str">
            <v>PAO</v>
          </cell>
        </row>
        <row r="17">
          <cell r="A17" t="str">
            <v>Compressor Maintenance</v>
          </cell>
          <cell r="B17" t="str">
            <v>EA MAINTENANCE</v>
          </cell>
          <cell r="C17" t="str">
            <v>Production Facilities Maintenance</v>
          </cell>
          <cell r="D17" t="str">
            <v>PREM</v>
          </cell>
          <cell r="E17" t="str">
            <v>OPEX</v>
          </cell>
          <cell r="F17" t="str">
            <v>APF50FEAXP</v>
          </cell>
          <cell r="G17" t="str">
            <v>O.NG.PAO.EAW.WEL.724WC</v>
          </cell>
          <cell r="H17" t="str">
            <v>RECURRENT</v>
          </cell>
          <cell r="I17" t="str">
            <v>A7211050</v>
          </cell>
          <cell r="Q17">
            <v>0</v>
          </cell>
          <cell r="R17">
            <v>200</v>
          </cell>
          <cell r="S17">
            <v>200</v>
          </cell>
          <cell r="V17">
            <v>330</v>
          </cell>
          <cell r="W17">
            <v>330</v>
          </cell>
          <cell r="X17">
            <v>0</v>
          </cell>
          <cell r="Y17" t="str">
            <v>JV</v>
          </cell>
          <cell r="Z17" t="str">
            <v>A7211050-Compressor Services</v>
          </cell>
          <cell r="AA17" t="str">
            <v>O.NG.PAO.EAW.WEL.724WC-EA Wells Corr. Mtc</v>
          </cell>
          <cell r="AB17" t="str">
            <v>Compressor Services</v>
          </cell>
          <cell r="AC17" t="str">
            <v>EA Wells Corr. Mtc</v>
          </cell>
          <cell r="AD17">
            <v>200</v>
          </cell>
          <cell r="AE17" t="str">
            <v>PAO</v>
          </cell>
        </row>
        <row r="18">
          <cell r="A18" t="str">
            <v>Connection EA to Tunu LOS  to Warri Network OPEX</v>
          </cell>
          <cell r="B18" t="str">
            <v>OFFSHORE IM &amp; T</v>
          </cell>
          <cell r="C18" t="str">
            <v>Onshore IM&amp;T costs</v>
          </cell>
          <cell r="D18" t="str">
            <v>PREM</v>
          </cell>
          <cell r="E18" t="str">
            <v>OPEX</v>
          </cell>
          <cell r="F18" t="str">
            <v>APQ70TIMTS</v>
          </cell>
          <cell r="G18" t="str">
            <v>101180</v>
          </cell>
          <cell r="H18" t="str">
            <v>RECURRENT</v>
          </cell>
          <cell r="I18" t="str">
            <v>A7220230</v>
          </cell>
          <cell r="J18">
            <v>90</v>
          </cell>
          <cell r="L18">
            <v>90</v>
          </cell>
          <cell r="M18">
            <v>90</v>
          </cell>
          <cell r="N18">
            <v>510</v>
          </cell>
          <cell r="P18">
            <v>3.6720005496776262</v>
          </cell>
          <cell r="S18">
            <v>0</v>
          </cell>
          <cell r="V18">
            <v>0</v>
          </cell>
          <cell r="W18">
            <v>0</v>
          </cell>
          <cell r="X18">
            <v>0</v>
          </cell>
          <cell r="Y18" t="str">
            <v>JV</v>
          </cell>
          <cell r="Z18" t="str">
            <v>A7220230-Telecom Equipment Services</v>
          </cell>
          <cell r="AA18" t="str">
            <v>101180-GPO.GEN.IT SERVICES</v>
          </cell>
          <cell r="AB18" t="str">
            <v>Telecom Equipment Services</v>
          </cell>
          <cell r="AC18" t="str">
            <v>GPO.GEN.IT SERVICES</v>
          </cell>
          <cell r="AD18">
            <v>0</v>
          </cell>
          <cell r="AE18" t="str">
            <v>PIO</v>
          </cell>
        </row>
        <row r="19">
          <cell r="A19" t="str">
            <v>Consultancy</v>
          </cell>
          <cell r="B19" t="str">
            <v>CONSULTANCY</v>
          </cell>
          <cell r="C19" t="str">
            <v>Consultancy</v>
          </cell>
          <cell r="D19" t="str">
            <v>SND-O</v>
          </cell>
          <cell r="E19" t="str">
            <v>OPEX</v>
          </cell>
          <cell r="F19" t="str">
            <v>GGPO</v>
          </cell>
          <cell r="G19" t="str">
            <v>101271</v>
          </cell>
          <cell r="H19" t="str">
            <v>OVERHEAD</v>
          </cell>
          <cell r="I19" t="str">
            <v>A7260160</v>
          </cell>
          <cell r="J19">
            <v>341.66666666666669</v>
          </cell>
          <cell r="K19">
            <v>1000</v>
          </cell>
          <cell r="L19">
            <v>420</v>
          </cell>
          <cell r="M19">
            <v>427.99967840488824</v>
          </cell>
          <cell r="N19">
            <v>989.6664300000001</v>
          </cell>
          <cell r="O19">
            <v>356.40634999999997</v>
          </cell>
          <cell r="P19">
            <v>363.53194756571457</v>
          </cell>
          <cell r="Q19">
            <v>0</v>
          </cell>
          <cell r="R19">
            <v>506</v>
          </cell>
          <cell r="S19">
            <v>506</v>
          </cell>
          <cell r="V19">
            <v>506</v>
          </cell>
          <cell r="W19">
            <v>506</v>
          </cell>
          <cell r="X19">
            <v>338</v>
          </cell>
          <cell r="Y19" t="str">
            <v>JV</v>
          </cell>
          <cell r="Z19" t="str">
            <v>A7260160-Consultants General</v>
          </cell>
          <cell r="AA19" t="str">
            <v>101271-GPO General OH - Manage Company Business</v>
          </cell>
          <cell r="AB19" t="str">
            <v>Consultants General</v>
          </cell>
          <cell r="AC19" t="str">
            <v>GPO General OH - Manage Company Business</v>
          </cell>
          <cell r="AD19">
            <v>519.63822160951224</v>
          </cell>
          <cell r="AE19" t="str">
            <v>GPO</v>
          </cell>
        </row>
        <row r="20">
          <cell r="A20" t="str">
            <v>Container rental FPSO</v>
          </cell>
          <cell r="B20" t="str">
            <v>EA PRODUCTION OPERATIONS</v>
          </cell>
          <cell r="C20" t="str">
            <v>Production Facilities Operations</v>
          </cell>
          <cell r="D20" t="str">
            <v>PREM</v>
          </cell>
          <cell r="E20" t="str">
            <v>OPEX</v>
          </cell>
          <cell r="F20" t="str">
            <v>APF28TSULG</v>
          </cell>
          <cell r="G20" t="str">
            <v>101177</v>
          </cell>
          <cell r="H20" t="str">
            <v>RECURRENT</v>
          </cell>
          <cell r="I20" t="str">
            <v>A7240520</v>
          </cell>
          <cell r="J20">
            <v>110.30833333333334</v>
          </cell>
          <cell r="K20">
            <v>2000</v>
          </cell>
          <cell r="L20">
            <v>50</v>
          </cell>
          <cell r="M20">
            <v>65.999356809776515</v>
          </cell>
          <cell r="N20">
            <v>842.41656999999998</v>
          </cell>
          <cell r="O20">
            <v>49.981920808080808</v>
          </cell>
          <cell r="P20">
            <v>56.362694956949738</v>
          </cell>
          <cell r="Q20">
            <v>2040.2</v>
          </cell>
          <cell r="R20">
            <v>93</v>
          </cell>
          <cell r="S20">
            <v>108.00147058823529</v>
          </cell>
          <cell r="V20">
            <v>120</v>
          </cell>
          <cell r="W20">
            <v>120</v>
          </cell>
          <cell r="X20">
            <v>0</v>
          </cell>
          <cell r="Y20" t="str">
            <v>JV</v>
          </cell>
          <cell r="Z20" t="str">
            <v>A7240520-Container Lease/Rental</v>
          </cell>
          <cell r="AA20" t="str">
            <v>101177-GPO.GEN.TRANSPORT</v>
          </cell>
          <cell r="AB20" t="str">
            <v>Container Lease/Rental</v>
          </cell>
          <cell r="AC20" t="str">
            <v>GPO.GEN.TRANSPORT</v>
          </cell>
          <cell r="AD20">
            <v>107.92805839416059</v>
          </cell>
          <cell r="AE20" t="str">
            <v>PAO</v>
          </cell>
        </row>
        <row r="21">
          <cell r="A21" t="str">
            <v>Contract Staff Salaries</v>
          </cell>
          <cell r="B21" t="str">
            <v>STAFF COSTS</v>
          </cell>
          <cell r="C21" t="str">
            <v>Contract Staff Salaries</v>
          </cell>
          <cell r="D21" t="str">
            <v>SND-O</v>
          </cell>
          <cell r="E21" t="str">
            <v>OPEX</v>
          </cell>
          <cell r="F21" t="str">
            <v>GGPO2</v>
          </cell>
          <cell r="G21" t="str">
            <v>101271</v>
          </cell>
          <cell r="H21" t="str">
            <v>OVERHEAD</v>
          </cell>
          <cell r="I21" t="str">
            <v>A7260110</v>
          </cell>
          <cell r="J21">
            <v>850.01524999999992</v>
          </cell>
          <cell r="K21">
            <v>33545</v>
          </cell>
          <cell r="L21">
            <v>308</v>
          </cell>
          <cell r="M21">
            <v>568.35178485287042</v>
          </cell>
          <cell r="N21">
            <v>33713.615511200944</v>
          </cell>
          <cell r="O21">
            <v>335.5902041587795</v>
          </cell>
          <cell r="P21">
            <v>591.93797235575948</v>
          </cell>
          <cell r="Q21">
            <v>50041</v>
          </cell>
          <cell r="R21">
            <v>1123</v>
          </cell>
          <cell r="S21">
            <v>1490.9485294117646</v>
          </cell>
          <cell r="T21">
            <v>321</v>
          </cell>
          <cell r="U21">
            <v>321</v>
          </cell>
          <cell r="V21">
            <v>1900</v>
          </cell>
          <cell r="W21">
            <v>1490.9485294117649</v>
          </cell>
          <cell r="X21">
            <v>2487</v>
          </cell>
          <cell r="Y21" t="str">
            <v>JV</v>
          </cell>
          <cell r="Z21" t="str">
            <v>A7260110-Manpower Services Generic</v>
          </cell>
          <cell r="AA21" t="str">
            <v>101271-GPO General OH - Manage Company Business</v>
          </cell>
          <cell r="AB21" t="str">
            <v>Manpower Services Generic</v>
          </cell>
          <cell r="AC21" t="str">
            <v>GPO General OH - Manage Company Business</v>
          </cell>
          <cell r="AD21">
            <v>1075.7573439269263</v>
          </cell>
          <cell r="AE21" t="str">
            <v>GPO</v>
          </cell>
        </row>
        <row r="22">
          <cell r="A22" t="str">
            <v>Contract Staff Salaries AF</v>
          </cell>
          <cell r="B22" t="str">
            <v>CAPEX EA UPGRADES</v>
          </cell>
          <cell r="C22" t="str">
            <v>Sea Eagle Other CAPEX</v>
          </cell>
          <cell r="D22" t="str">
            <v>SND-O</v>
          </cell>
          <cell r="E22" t="str">
            <v>CAPEX</v>
          </cell>
          <cell r="F22" t="str">
            <v>E3J647031</v>
          </cell>
          <cell r="G22">
            <v>0</v>
          </cell>
          <cell r="H22" t="str">
            <v>-</v>
          </cell>
          <cell r="I22" t="str">
            <v>A7260110</v>
          </cell>
          <cell r="V22">
            <v>0</v>
          </cell>
          <cell r="X22">
            <v>500</v>
          </cell>
          <cell r="Y22" t="str">
            <v>AF</v>
          </cell>
          <cell r="Z22" t="str">
            <v>A7260110-Manpower Services Generic</v>
          </cell>
          <cell r="AA22" t="str">
            <v>0-0</v>
          </cell>
          <cell r="AB22" t="str">
            <v>Manpower Services Generic</v>
          </cell>
          <cell r="AC22">
            <v>0</v>
          </cell>
          <cell r="AD22">
            <v>0</v>
          </cell>
          <cell r="AE22" t="str">
            <v>PAO</v>
          </cell>
        </row>
        <row r="23">
          <cell r="A23" t="str">
            <v>Contracts with Revere - IMMPOWER</v>
          </cell>
          <cell r="B23" t="str">
            <v>EA MAINTENANCE</v>
          </cell>
          <cell r="C23" t="str">
            <v>Production Facilities Maintenance</v>
          </cell>
          <cell r="D23" t="str">
            <v>PREM</v>
          </cell>
          <cell r="E23" t="str">
            <v>OPEX</v>
          </cell>
          <cell r="F23" t="str">
            <v>APF50FEAXP</v>
          </cell>
          <cell r="G23" t="str">
            <v>O.NG.PAO.EAW.WEL.724WC</v>
          </cell>
          <cell r="H23" t="str">
            <v>RECURRENT</v>
          </cell>
          <cell r="I23" t="str">
            <v>A7260160</v>
          </cell>
          <cell r="J23">
            <v>48</v>
          </cell>
          <cell r="L23">
            <v>150</v>
          </cell>
          <cell r="M23">
            <v>150</v>
          </cell>
          <cell r="O23">
            <v>76.007889999999989</v>
          </cell>
          <cell r="P23">
            <v>76.007889999999989</v>
          </cell>
          <cell r="R23">
            <v>61</v>
          </cell>
          <cell r="S23">
            <v>61</v>
          </cell>
          <cell r="V23">
            <v>0</v>
          </cell>
          <cell r="W23">
            <v>0</v>
          </cell>
          <cell r="X23">
            <v>0</v>
          </cell>
          <cell r="Y23" t="str">
            <v>JV</v>
          </cell>
          <cell r="Z23" t="str">
            <v>A7260160-Consultants General</v>
          </cell>
          <cell r="AA23" t="str">
            <v>O.NG.PAO.EAW.WEL.724WC-EA Wells Corr. Mtc</v>
          </cell>
          <cell r="AB23" t="str">
            <v>Consultants General</v>
          </cell>
          <cell r="AC23" t="str">
            <v>EA Wells Corr. Mtc</v>
          </cell>
          <cell r="AD23">
            <v>60.939584233576646</v>
          </cell>
          <cell r="AE23" t="str">
            <v>PAO</v>
          </cell>
        </row>
        <row r="24">
          <cell r="A24" t="str">
            <v>Corrosion &amp; chemical Management service</v>
          </cell>
          <cell r="B24" t="str">
            <v>EA MAINTENANCE</v>
          </cell>
          <cell r="C24" t="str">
            <v>Production Facilities - Asset Integrity</v>
          </cell>
          <cell r="D24" t="str">
            <v>PREM</v>
          </cell>
          <cell r="E24" t="str">
            <v>OPEX</v>
          </cell>
          <cell r="F24" t="str">
            <v>APF50FEAXP</v>
          </cell>
          <cell r="G24" t="str">
            <v>O.NG.PAO.EAW.WEL.724WC</v>
          </cell>
          <cell r="H24" t="str">
            <v>RECURRENT</v>
          </cell>
          <cell r="I24" t="str">
            <v>A7212060</v>
          </cell>
          <cell r="J24">
            <v>43</v>
          </cell>
          <cell r="L24">
            <v>43</v>
          </cell>
          <cell r="M24">
            <v>43</v>
          </cell>
          <cell r="O24">
            <v>10.48082</v>
          </cell>
          <cell r="P24">
            <v>10.48082</v>
          </cell>
          <cell r="R24">
            <v>100</v>
          </cell>
          <cell r="S24">
            <v>100</v>
          </cell>
          <cell r="V24">
            <v>0</v>
          </cell>
          <cell r="W24">
            <v>0</v>
          </cell>
          <cell r="X24">
            <v>0</v>
          </cell>
          <cell r="Y24" t="str">
            <v>JV</v>
          </cell>
          <cell r="Z24" t="str">
            <v>A7212060-Corrosion Inspection</v>
          </cell>
          <cell r="AA24" t="str">
            <v>O.NG.PAO.EAW.WEL.724WC-EA Wells Corr. Mtc</v>
          </cell>
          <cell r="AB24" t="str">
            <v>Corrosion Inspection</v>
          </cell>
          <cell r="AC24" t="str">
            <v>EA Wells Corr. Mtc</v>
          </cell>
          <cell r="AD24">
            <v>0</v>
          </cell>
          <cell r="AE24" t="str">
            <v>PAO</v>
          </cell>
        </row>
        <row r="25">
          <cell r="A25" t="str">
            <v>Corrosion Inhibitor Injection</v>
          </cell>
          <cell r="B25" t="str">
            <v>OGGS MAINTENANCE</v>
          </cell>
          <cell r="C25" t="str">
            <v>OGGS- Maintenance</v>
          </cell>
          <cell r="D25" t="str">
            <v>PRSM</v>
          </cell>
          <cell r="E25" t="str">
            <v>OPEX</v>
          </cell>
          <cell r="F25" t="str">
            <v>APF15COGGS</v>
          </cell>
          <cell r="G25" t="str">
            <v>O.NG.PSO.RPP.FAC.71300</v>
          </cell>
          <cell r="H25" t="str">
            <v>RECURRENT</v>
          </cell>
          <cell r="I25" t="str">
            <v>A7212060</v>
          </cell>
          <cell r="J25">
            <v>987</v>
          </cell>
          <cell r="K25">
            <v>1000</v>
          </cell>
          <cell r="L25">
            <v>118</v>
          </cell>
          <cell r="M25">
            <v>125.99967840488826</v>
          </cell>
          <cell r="R25">
            <v>35</v>
          </cell>
          <cell r="S25">
            <v>35</v>
          </cell>
          <cell r="V25">
            <v>40</v>
          </cell>
          <cell r="W25">
            <v>40</v>
          </cell>
          <cell r="X25">
            <v>0</v>
          </cell>
          <cell r="Y25" t="str">
            <v>JV</v>
          </cell>
          <cell r="Z25" t="str">
            <v>A7212060-Corrosion Inspection</v>
          </cell>
          <cell r="AA25" t="str">
            <v>O.NG.PSO.RPP.FAC.71300-OGGS Riser Platform Facil O</v>
          </cell>
          <cell r="AB25" t="str">
            <v>Corrosion Inspection</v>
          </cell>
          <cell r="AC25" t="str">
            <v>OGGS Riser Platform Facil O</v>
          </cell>
          <cell r="AD25">
            <v>0</v>
          </cell>
          <cell r="AE25" t="str">
            <v>PSO</v>
          </cell>
        </row>
        <row r="26">
          <cell r="A26" t="str">
            <v>Corrosion Injection Skid (RPA)</v>
          </cell>
          <cell r="B26" t="str">
            <v>OGGS MAINTENANCE</v>
          </cell>
          <cell r="C26" t="str">
            <v>OGGS- Maintenance</v>
          </cell>
          <cell r="D26" t="str">
            <v>PRSM</v>
          </cell>
          <cell r="E26" t="str">
            <v>OPEX</v>
          </cell>
          <cell r="F26" t="str">
            <v>APF15COGGS</v>
          </cell>
          <cell r="G26" t="str">
            <v>O.NG.PSO.RPP.FAC.71300</v>
          </cell>
          <cell r="H26" t="str">
            <v>RECURRENT</v>
          </cell>
          <cell r="I26" t="str">
            <v>A7212060</v>
          </cell>
          <cell r="V26">
            <v>460</v>
          </cell>
          <cell r="W26">
            <v>460</v>
          </cell>
          <cell r="X26">
            <v>0</v>
          </cell>
          <cell r="Y26" t="str">
            <v>JV</v>
          </cell>
          <cell r="Z26" t="str">
            <v>A7212060-Corrosion Inspection</v>
          </cell>
          <cell r="AA26" t="str">
            <v>O.NG.PSO.RPP.FAC.71300-OGGS Riser Platform Facil O</v>
          </cell>
          <cell r="AB26" t="str">
            <v>Corrosion Inspection</v>
          </cell>
          <cell r="AC26" t="str">
            <v>OGGS Riser Platform Facil O</v>
          </cell>
          <cell r="AD26">
            <v>0</v>
          </cell>
          <cell r="AE26" t="str">
            <v>PSO</v>
          </cell>
        </row>
        <row r="27">
          <cell r="A27" t="str">
            <v>Crew change - Fixed wing flight</v>
          </cell>
          <cell r="B27" t="str">
            <v>STAFF COSTS</v>
          </cell>
          <cell r="C27" t="str">
            <v>Rotational Staff - Accom &amp; Flights</v>
          </cell>
          <cell r="D27" t="str">
            <v>PREM</v>
          </cell>
          <cell r="E27" t="str">
            <v>OPEX</v>
          </cell>
          <cell r="F27" t="str">
            <v>GPAOROT</v>
          </cell>
          <cell r="G27" t="str">
            <v>101271</v>
          </cell>
          <cell r="H27" t="str">
            <v>OVERHEAD</v>
          </cell>
          <cell r="I27" t="str">
            <v>A7250660</v>
          </cell>
          <cell r="R27">
            <v>250</v>
          </cell>
          <cell r="S27">
            <v>250</v>
          </cell>
          <cell r="V27">
            <v>250</v>
          </cell>
          <cell r="W27">
            <v>250</v>
          </cell>
          <cell r="X27">
            <v>0</v>
          </cell>
          <cell r="Y27" t="str">
            <v>JV</v>
          </cell>
          <cell r="Z27" t="str">
            <v>A7250660-Travel, Air</v>
          </cell>
          <cell r="AA27" t="str">
            <v>101271-GPO General OH - Manage Company Business</v>
          </cell>
          <cell r="AB27" t="str">
            <v>Travel, Air</v>
          </cell>
          <cell r="AC27" t="str">
            <v>GPO General OH - Manage Company Business</v>
          </cell>
          <cell r="AD27">
            <v>0</v>
          </cell>
          <cell r="AE27" t="str">
            <v>GPO</v>
          </cell>
        </row>
        <row r="28">
          <cell r="A28" t="str">
            <v>Crew change - Hotel accommodation</v>
          </cell>
          <cell r="B28" t="str">
            <v>STAFF COSTS</v>
          </cell>
          <cell r="C28" t="str">
            <v>Rotational Staff - Accom &amp; Flights</v>
          </cell>
          <cell r="D28" t="str">
            <v>PREM</v>
          </cell>
          <cell r="E28" t="str">
            <v>OPEX</v>
          </cell>
          <cell r="F28" t="str">
            <v>GPAOROT</v>
          </cell>
          <cell r="G28" t="str">
            <v>101271</v>
          </cell>
          <cell r="H28" t="str">
            <v>OVERHEAD</v>
          </cell>
          <cell r="I28" t="str">
            <v>A7250690</v>
          </cell>
          <cell r="J28">
            <v>42.333333333333336</v>
          </cell>
          <cell r="K28">
            <v>29167</v>
          </cell>
          <cell r="M28">
            <v>233.32662003537573</v>
          </cell>
          <cell r="N28">
            <v>37096.70092000001</v>
          </cell>
          <cell r="P28">
            <v>285.41062012319389</v>
          </cell>
          <cell r="R28">
            <v>99</v>
          </cell>
          <cell r="S28">
            <v>99</v>
          </cell>
          <cell r="V28">
            <v>285</v>
          </cell>
          <cell r="W28">
            <v>285</v>
          </cell>
          <cell r="X28">
            <v>0</v>
          </cell>
          <cell r="Y28" t="str">
            <v>JV</v>
          </cell>
          <cell r="Z28" t="str">
            <v>A7250690-Hotels</v>
          </cell>
          <cell r="AA28" t="str">
            <v>101271-GPO General OH - Manage Company Business</v>
          </cell>
          <cell r="AB28" t="str">
            <v>Hotels</v>
          </cell>
          <cell r="AC28" t="str">
            <v>GPO General OH - Manage Company Business</v>
          </cell>
          <cell r="AD28">
            <v>176.94499999999999</v>
          </cell>
          <cell r="AE28" t="str">
            <v>GPO</v>
          </cell>
        </row>
        <row r="29">
          <cell r="A29" t="str">
            <v>Crew Change - International flights</v>
          </cell>
          <cell r="B29" t="str">
            <v>STAFF COSTS</v>
          </cell>
          <cell r="C29" t="str">
            <v>Rotational Staff - Accom &amp; Flights</v>
          </cell>
          <cell r="D29" t="str">
            <v>PREM</v>
          </cell>
          <cell r="E29" t="str">
            <v>OPEX</v>
          </cell>
          <cell r="F29" t="str">
            <v>GPAOROT</v>
          </cell>
          <cell r="G29" t="str">
            <v>101271</v>
          </cell>
          <cell r="H29" t="str">
            <v>OVERHEAD</v>
          </cell>
          <cell r="I29" t="str">
            <v>A7250670</v>
          </cell>
          <cell r="J29">
            <v>733</v>
          </cell>
          <cell r="L29">
            <v>800</v>
          </cell>
          <cell r="M29">
            <v>800</v>
          </cell>
          <cell r="O29">
            <v>1298.3646943333329</v>
          </cell>
          <cell r="P29">
            <v>1298.3646943333329</v>
          </cell>
          <cell r="R29">
            <v>883.6</v>
          </cell>
          <cell r="S29">
            <v>883.6</v>
          </cell>
          <cell r="V29">
            <v>650</v>
          </cell>
          <cell r="W29">
            <v>650</v>
          </cell>
          <cell r="X29">
            <v>0</v>
          </cell>
          <cell r="Y29" t="str">
            <v>JV</v>
          </cell>
          <cell r="Z29" t="str">
            <v>A7250670-Travel O'seas Post, Passenger Airfreight</v>
          </cell>
          <cell r="AA29" t="str">
            <v>101271-GPO General OH - Manage Company Business</v>
          </cell>
          <cell r="AB29" t="str">
            <v>Travel O'seas Post, Passenger Airfreight</v>
          </cell>
          <cell r="AC29" t="str">
            <v>GPO General OH - Manage Company Business</v>
          </cell>
          <cell r="AD29">
            <v>420.35899999999998</v>
          </cell>
          <cell r="AE29" t="str">
            <v>GPO</v>
          </cell>
        </row>
        <row r="30">
          <cell r="A30" t="str">
            <v>CTR with SITI for offshore IM &amp; T plan</v>
          </cell>
          <cell r="B30" t="str">
            <v>OFFSHORE IM &amp; T</v>
          </cell>
          <cell r="C30" t="str">
            <v>IM&amp;T consultancy</v>
          </cell>
          <cell r="D30" t="str">
            <v>SND-O</v>
          </cell>
          <cell r="E30" t="str">
            <v>OPEX</v>
          </cell>
          <cell r="F30" t="str">
            <v>APQ70TIMTS</v>
          </cell>
          <cell r="G30" t="str">
            <v>101180</v>
          </cell>
          <cell r="H30" t="str">
            <v>RECURRENT</v>
          </cell>
          <cell r="I30" t="str">
            <v>A7220340</v>
          </cell>
          <cell r="O30">
            <v>10.120420000000014</v>
          </cell>
          <cell r="P30">
            <v>10.120420000000014</v>
          </cell>
          <cell r="S30">
            <v>0</v>
          </cell>
          <cell r="V30">
            <v>0</v>
          </cell>
          <cell r="W30">
            <v>0</v>
          </cell>
          <cell r="X30">
            <v>0</v>
          </cell>
          <cell r="Y30" t="str">
            <v>JV</v>
          </cell>
          <cell r="Z30" t="str">
            <v>A7220340-IT Consultancy Services</v>
          </cell>
          <cell r="AA30" t="str">
            <v>101180-GPO.GEN.IT SERVICES</v>
          </cell>
          <cell r="AB30" t="str">
            <v>IT Consultancy Services</v>
          </cell>
          <cell r="AC30" t="str">
            <v>GPO.GEN.IT SERVICES</v>
          </cell>
          <cell r="AD30">
            <v>0</v>
          </cell>
          <cell r="AE30" t="str">
            <v>PIO</v>
          </cell>
        </row>
        <row r="31">
          <cell r="A31" t="str">
            <v>Data/Telecomm link to Onne Warehouse.</v>
          </cell>
          <cell r="B31" t="str">
            <v>CAPEX IM &amp; T</v>
          </cell>
          <cell r="C31" t="str">
            <v>Data/ Telecoms links Offshore</v>
          </cell>
          <cell r="D31" t="str">
            <v>PRLO</v>
          </cell>
          <cell r="E31" t="str">
            <v>CAPEX</v>
          </cell>
          <cell r="F31" t="str">
            <v>C1N58</v>
          </cell>
          <cell r="G31" t="str">
            <v>C.NG.SSC.OR.02.430.A160</v>
          </cell>
          <cell r="H31" t="str">
            <v>CAPEX</v>
          </cell>
          <cell r="I31" t="str">
            <v>A7450050</v>
          </cell>
          <cell r="J31">
            <v>175</v>
          </cell>
          <cell r="K31">
            <v>9000</v>
          </cell>
          <cell r="L31">
            <v>175</v>
          </cell>
          <cell r="M31">
            <v>246.9971056439943</v>
          </cell>
          <cell r="N31">
            <v>8962.5258000000013</v>
          </cell>
          <cell r="O31">
            <v>101.90324</v>
          </cell>
          <cell r="P31">
            <v>168.88201526133099</v>
          </cell>
          <cell r="V31">
            <v>0</v>
          </cell>
          <cell r="W31">
            <v>0</v>
          </cell>
          <cell r="X31">
            <v>0</v>
          </cell>
          <cell r="Y31" t="str">
            <v>JV</v>
          </cell>
          <cell r="Z31" t="str">
            <v>A7450050-Computers, Pc</v>
          </cell>
          <cell r="AA31" t="str">
            <v>C.NG.SSC.OR.02.430.A160-0</v>
          </cell>
          <cell r="AB31" t="str">
            <v>Computers, Pc</v>
          </cell>
          <cell r="AC31">
            <v>0</v>
          </cell>
          <cell r="AD31">
            <v>0</v>
          </cell>
          <cell r="AE31" t="str">
            <v>PLO</v>
          </cell>
        </row>
        <row r="32">
          <cell r="A32" t="str">
            <v>Dedicated emergency Inmarsat B unit</v>
          </cell>
          <cell r="B32" t="str">
            <v>CAPEX IM &amp; T</v>
          </cell>
          <cell r="C32" t="str">
            <v>IT Equipment FPSO</v>
          </cell>
          <cell r="D32" t="str">
            <v>PREM</v>
          </cell>
          <cell r="E32" t="str">
            <v>CAPEX</v>
          </cell>
          <cell r="F32" t="str">
            <v>C1N58</v>
          </cell>
          <cell r="G32" t="str">
            <v>C.NG.SSC.OR.02.430.A160</v>
          </cell>
          <cell r="H32" t="str">
            <v>CAPEX</v>
          </cell>
          <cell r="I32" t="str">
            <v>A7450050</v>
          </cell>
          <cell r="J32">
            <v>32</v>
          </cell>
          <cell r="L32">
            <v>32</v>
          </cell>
          <cell r="M32">
            <v>32</v>
          </cell>
          <cell r="O32">
            <v>32</v>
          </cell>
          <cell r="P32">
            <v>32</v>
          </cell>
          <cell r="V32">
            <v>0</v>
          </cell>
          <cell r="W32">
            <v>0</v>
          </cell>
          <cell r="X32">
            <v>0</v>
          </cell>
          <cell r="Y32" t="str">
            <v>JV</v>
          </cell>
          <cell r="Z32" t="str">
            <v>A7450050-Computers, Pc</v>
          </cell>
          <cell r="AA32" t="str">
            <v>C.NG.SSC.OR.02.430.A160-0</v>
          </cell>
          <cell r="AB32" t="str">
            <v>Computers, Pc</v>
          </cell>
          <cell r="AC32">
            <v>0</v>
          </cell>
          <cell r="AD32">
            <v>0</v>
          </cell>
          <cell r="AE32" t="str">
            <v>PAO</v>
          </cell>
        </row>
        <row r="33">
          <cell r="A33" t="str">
            <v>Demurrage</v>
          </cell>
          <cell r="B33" t="str">
            <v>EA TERMINAL OPERATIONS</v>
          </cell>
          <cell r="C33" t="str">
            <v>Terminal Faciities Operations</v>
          </cell>
          <cell r="D33" t="str">
            <v>PREM</v>
          </cell>
          <cell r="E33" t="str">
            <v>OPEX</v>
          </cell>
          <cell r="F33" t="str">
            <v>APF28TSULG</v>
          </cell>
          <cell r="G33" t="str">
            <v>101177</v>
          </cell>
          <cell r="H33" t="str">
            <v>RECURRENT</v>
          </cell>
          <cell r="I33" t="str">
            <v>A7240300</v>
          </cell>
          <cell r="U33">
            <v>250</v>
          </cell>
          <cell r="V33">
            <v>250</v>
          </cell>
          <cell r="W33">
            <v>251.83823529411765</v>
          </cell>
          <cell r="X33">
            <v>250</v>
          </cell>
          <cell r="Y33" t="str">
            <v>JV</v>
          </cell>
          <cell r="Z33" t="str">
            <v>A7240300-Demurrage Ships</v>
          </cell>
          <cell r="AA33" t="str">
            <v>101177-GPO.GEN.TRANSPORT</v>
          </cell>
          <cell r="AB33" t="str">
            <v>Demurrage Ships</v>
          </cell>
          <cell r="AC33" t="str">
            <v>GPO.GEN.TRANSPORT</v>
          </cell>
          <cell r="AD33">
            <v>0</v>
          </cell>
          <cell r="AE33" t="str">
            <v>PAO</v>
          </cell>
        </row>
        <row r="34">
          <cell r="A34" t="str">
            <v>Development Of Asset Integrity System For EA</v>
          </cell>
          <cell r="B34" t="str">
            <v>EA MAINTENANCE</v>
          </cell>
          <cell r="C34" t="str">
            <v>Production Facilities - Asset Integrity</v>
          </cell>
          <cell r="D34" t="str">
            <v>PREM</v>
          </cell>
          <cell r="E34" t="str">
            <v>OPEX</v>
          </cell>
          <cell r="F34" t="str">
            <v>APF50FEAXP</v>
          </cell>
          <cell r="G34" t="str">
            <v>O.NG.PAO.EAW.WEL.724WC</v>
          </cell>
          <cell r="H34" t="str">
            <v>RECURRENT</v>
          </cell>
          <cell r="I34" t="str">
            <v>A7260160</v>
          </cell>
          <cell r="J34">
            <v>406</v>
          </cell>
          <cell r="L34">
            <v>370</v>
          </cell>
          <cell r="M34">
            <v>370</v>
          </cell>
          <cell r="O34">
            <v>199</v>
          </cell>
          <cell r="P34">
            <v>199</v>
          </cell>
          <cell r="Q34">
            <v>0</v>
          </cell>
          <cell r="R34">
            <v>0</v>
          </cell>
          <cell r="S34">
            <v>0</v>
          </cell>
          <cell r="V34">
            <v>0</v>
          </cell>
          <cell r="W34">
            <v>0</v>
          </cell>
          <cell r="X34">
            <v>0</v>
          </cell>
          <cell r="Y34" t="str">
            <v>JV</v>
          </cell>
          <cell r="Z34" t="str">
            <v>A7260160-Consultants General</v>
          </cell>
          <cell r="AA34" t="str">
            <v>O.NG.PAO.EAW.WEL.724WC-EA Wells Corr. Mtc</v>
          </cell>
          <cell r="AB34" t="str">
            <v>Consultants General</v>
          </cell>
          <cell r="AC34" t="str">
            <v>EA Wells Corr. Mtc</v>
          </cell>
          <cell r="AD34">
            <v>0</v>
          </cell>
          <cell r="AE34" t="str">
            <v>PAO</v>
          </cell>
        </row>
        <row r="35">
          <cell r="A35" t="str">
            <v>Diesel Engine Maintenance Services EAFPSO</v>
          </cell>
          <cell r="B35" t="str">
            <v>EA MAINTENANCE</v>
          </cell>
          <cell r="C35" t="str">
            <v>Production Facilities Maintenance</v>
          </cell>
          <cell r="D35" t="str">
            <v>PREM</v>
          </cell>
          <cell r="E35" t="str">
            <v>OPEX</v>
          </cell>
          <cell r="F35" t="str">
            <v>APF50FEAXP</v>
          </cell>
          <cell r="G35" t="str">
            <v>O.NG.PAO.EAW.WEL.724WC</v>
          </cell>
          <cell r="H35" t="str">
            <v>RECURRENT</v>
          </cell>
          <cell r="I35" t="str">
            <v>A7211030</v>
          </cell>
          <cell r="J35">
            <v>96</v>
          </cell>
          <cell r="K35">
            <v>1950.989978213508</v>
          </cell>
          <cell r="L35">
            <v>79.741750181554096</v>
          </cell>
          <cell r="M35">
            <v>95.3490425784221</v>
          </cell>
          <cell r="N35">
            <v>1476.6738599999999</v>
          </cell>
          <cell r="O35">
            <v>73.157540000000012</v>
          </cell>
          <cell r="P35">
            <v>84.309850000000012</v>
          </cell>
          <cell r="Q35">
            <v>816</v>
          </cell>
          <cell r="R35">
            <v>24</v>
          </cell>
          <cell r="S35">
            <v>30</v>
          </cell>
          <cell r="V35">
            <v>30</v>
          </cell>
          <cell r="W35">
            <v>30</v>
          </cell>
          <cell r="X35">
            <v>0</v>
          </cell>
          <cell r="Y35" t="str">
            <v>JV</v>
          </cell>
          <cell r="Z35" t="str">
            <v>A7211030-Engines Services</v>
          </cell>
          <cell r="AA35" t="str">
            <v>O.NG.PAO.EAW.WEL.724WC-EA Wells Corr. Mtc</v>
          </cell>
          <cell r="AB35" t="str">
            <v>Engines Services</v>
          </cell>
          <cell r="AC35" t="str">
            <v>EA Wells Corr. Mtc</v>
          </cell>
          <cell r="AD35">
            <v>30</v>
          </cell>
          <cell r="AE35" t="str">
            <v>PAO</v>
          </cell>
        </row>
        <row r="36">
          <cell r="A36" t="str">
            <v>Diesel for field support vessels</v>
          </cell>
          <cell r="B36" t="str">
            <v>EA MARINE LOGISTICS</v>
          </cell>
          <cell r="C36" t="str">
            <v>Marine Logistics</v>
          </cell>
          <cell r="D36" t="str">
            <v>PRLO</v>
          </cell>
          <cell r="E36" t="str">
            <v>OPEX</v>
          </cell>
          <cell r="F36" t="str">
            <v>APF28TSULG</v>
          </cell>
          <cell r="G36" t="str">
            <v>101177</v>
          </cell>
          <cell r="H36" t="str">
            <v>RECURRENT</v>
          </cell>
          <cell r="I36" t="str">
            <v>A7490010</v>
          </cell>
          <cell r="J36">
            <v>2264</v>
          </cell>
          <cell r="K36">
            <v>6000</v>
          </cell>
          <cell r="L36">
            <v>3250</v>
          </cell>
          <cell r="M36">
            <v>3297.9980704293293</v>
          </cell>
          <cell r="N36">
            <v>5937.5110000000004</v>
          </cell>
          <cell r="O36">
            <v>3325.7826060696921</v>
          </cell>
          <cell r="P36">
            <v>3372.0951960696916</v>
          </cell>
          <cell r="R36">
            <v>3293</v>
          </cell>
          <cell r="S36">
            <v>3293</v>
          </cell>
          <cell r="V36">
            <v>3293</v>
          </cell>
          <cell r="W36">
            <v>3293</v>
          </cell>
          <cell r="X36">
            <v>0</v>
          </cell>
          <cell r="Y36" t="str">
            <v>JV</v>
          </cell>
          <cell r="Z36" t="str">
            <v>A7490010-Fuel, Gasoline/Diesel/Vaporising</v>
          </cell>
          <cell r="AA36" t="str">
            <v>101177-GPO.GEN.TRANSPORT</v>
          </cell>
          <cell r="AB36" t="str">
            <v>Fuel, Gasoline/Diesel/Vaporising</v>
          </cell>
          <cell r="AC36" t="str">
            <v>GPO.GEN.TRANSPORT</v>
          </cell>
          <cell r="AD36">
            <v>857.40741000000003</v>
          </cell>
          <cell r="AE36" t="str">
            <v>PLO</v>
          </cell>
        </row>
        <row r="37">
          <cell r="A37" t="str">
            <v>Diesel FPSO</v>
          </cell>
          <cell r="B37" t="str">
            <v>EA TERMINAL OPERATIONS</v>
          </cell>
          <cell r="C37" t="str">
            <v>Production Facilities Operations</v>
          </cell>
          <cell r="D37" t="str">
            <v>PREM</v>
          </cell>
          <cell r="E37" t="str">
            <v>OPEX</v>
          </cell>
          <cell r="F37" t="str">
            <v>APF28TSULG</v>
          </cell>
          <cell r="G37" t="str">
            <v>101177</v>
          </cell>
          <cell r="H37" t="str">
            <v>RECURRENT</v>
          </cell>
          <cell r="I37" t="str">
            <v>A7490010</v>
          </cell>
          <cell r="J37">
            <v>4494</v>
          </cell>
          <cell r="L37">
            <v>4700.5</v>
          </cell>
          <cell r="M37">
            <v>4700.5</v>
          </cell>
          <cell r="O37">
            <v>4602.2689139303084</v>
          </cell>
          <cell r="P37">
            <v>4602.2689139303084</v>
          </cell>
          <cell r="R37">
            <v>669</v>
          </cell>
          <cell r="S37">
            <v>669</v>
          </cell>
          <cell r="T37">
            <v>400</v>
          </cell>
          <cell r="U37">
            <v>411</v>
          </cell>
          <cell r="V37">
            <v>1000</v>
          </cell>
          <cell r="W37">
            <v>1003.0220588235294</v>
          </cell>
          <cell r="X37">
            <v>1998.4739999999999</v>
          </cell>
          <cell r="Y37" t="str">
            <v>JV</v>
          </cell>
          <cell r="Z37" t="str">
            <v>A7490010-Fuel, Gasoline/Diesel/Vaporising</v>
          </cell>
          <cell r="AA37" t="str">
            <v>101177-GPO.GEN.TRANSPORT</v>
          </cell>
          <cell r="AB37" t="str">
            <v>Fuel, Gasoline/Diesel/Vaporising</v>
          </cell>
          <cell r="AC37" t="str">
            <v>GPO.GEN.TRANSPORT</v>
          </cell>
          <cell r="AD37">
            <v>0</v>
          </cell>
          <cell r="AE37" t="str">
            <v>PAO</v>
          </cell>
        </row>
        <row r="38">
          <cell r="A38" t="str">
            <v>Dispersant/ Absorbent L/S</v>
          </cell>
          <cell r="B38" t="str">
            <v>HSE - EA</v>
          </cell>
          <cell r="C38" t="str">
            <v>HSE &amp; Consultancy-EA</v>
          </cell>
          <cell r="D38" t="str">
            <v>PREM</v>
          </cell>
          <cell r="E38" t="str">
            <v>OPEX</v>
          </cell>
          <cell r="F38" t="str">
            <v>APA25THSEC</v>
          </cell>
          <cell r="G38" t="str">
            <v>101173</v>
          </cell>
          <cell r="H38" t="str">
            <v>RECURRENT</v>
          </cell>
          <cell r="I38" t="str">
            <v>A7220910</v>
          </cell>
          <cell r="J38">
            <v>156</v>
          </cell>
          <cell r="L38">
            <v>107</v>
          </cell>
          <cell r="M38">
            <v>107</v>
          </cell>
          <cell r="O38">
            <v>106.82282999999998</v>
          </cell>
          <cell r="P38">
            <v>106.82282999999998</v>
          </cell>
          <cell r="R38">
            <v>50</v>
          </cell>
          <cell r="S38">
            <v>50</v>
          </cell>
          <cell r="V38">
            <v>50</v>
          </cell>
          <cell r="W38">
            <v>50</v>
          </cell>
          <cell r="X38">
            <v>0</v>
          </cell>
          <cell r="Y38" t="str">
            <v>JV</v>
          </cell>
          <cell r="Z38" t="str">
            <v>A7220910-HSE Services Generic</v>
          </cell>
          <cell r="AA38" t="str">
            <v>101173-GPO.GEN.Enviro Affairs</v>
          </cell>
          <cell r="AB38" t="str">
            <v>HSE Services Generic</v>
          </cell>
          <cell r="AC38" t="str">
            <v>GPO.GEN.Enviro Affairs</v>
          </cell>
          <cell r="AD38">
            <v>10.416399999999999</v>
          </cell>
          <cell r="AE38" t="str">
            <v>PAO</v>
          </cell>
        </row>
        <row r="39">
          <cell r="A39" t="str">
            <v>DP E&amp;I Shelters</v>
          </cell>
          <cell r="B39" t="str">
            <v>CAPEX EA UPGRADES</v>
          </cell>
          <cell r="C39" t="str">
            <v>DP Capex</v>
          </cell>
          <cell r="D39" t="str">
            <v>PREM</v>
          </cell>
          <cell r="E39" t="str">
            <v>CAPEX</v>
          </cell>
          <cell r="F39" t="str">
            <v>C1N58-AF</v>
          </cell>
          <cell r="G39">
            <v>0</v>
          </cell>
          <cell r="H39" t="str">
            <v>-</v>
          </cell>
          <cell r="I39" t="str">
            <v>A7510010</v>
          </cell>
          <cell r="S39">
            <v>0</v>
          </cell>
          <cell r="V39">
            <v>750</v>
          </cell>
          <cell r="W39">
            <v>750</v>
          </cell>
          <cell r="X39">
            <v>500</v>
          </cell>
          <cell r="Y39" t="str">
            <v>AF</v>
          </cell>
          <cell r="Z39" t="str">
            <v>A7510010-Drilling Rig Surface Eqpt, General</v>
          </cell>
          <cell r="AA39" t="str">
            <v>0-0</v>
          </cell>
          <cell r="AB39" t="str">
            <v>Drilling Rig Surface Eqpt, General</v>
          </cell>
          <cell r="AC39">
            <v>0</v>
          </cell>
          <cell r="AD39">
            <v>0</v>
          </cell>
          <cell r="AE39" t="str">
            <v>PAO</v>
          </cell>
        </row>
        <row r="40">
          <cell r="A40" t="str">
            <v>DP Gas Lift System</v>
          </cell>
          <cell r="B40" t="str">
            <v>CAPEX EA UPGRADES</v>
          </cell>
          <cell r="C40" t="str">
            <v>DP Capex</v>
          </cell>
          <cell r="D40" t="str">
            <v>PREM</v>
          </cell>
          <cell r="E40" t="str">
            <v>CAPEX</v>
          </cell>
          <cell r="F40" t="str">
            <v>C1N58-AF</v>
          </cell>
          <cell r="G40">
            <v>0</v>
          </cell>
          <cell r="H40" t="str">
            <v>-</v>
          </cell>
          <cell r="I40" t="str">
            <v>A7510010</v>
          </cell>
          <cell r="V40">
            <v>2000</v>
          </cell>
          <cell r="X40">
            <v>500</v>
          </cell>
          <cell r="Y40" t="str">
            <v>AF</v>
          </cell>
          <cell r="Z40" t="str">
            <v>A7510010-Drilling Rig Surface Eqpt, General</v>
          </cell>
          <cell r="AA40" t="str">
            <v>0-0</v>
          </cell>
          <cell r="AB40" t="str">
            <v>Drilling Rig Surface Eqpt, General</v>
          </cell>
          <cell r="AC40">
            <v>0</v>
          </cell>
          <cell r="AD40">
            <v>0</v>
          </cell>
          <cell r="AE40" t="str">
            <v>PAO</v>
          </cell>
        </row>
        <row r="41">
          <cell r="A41" t="str">
            <v>DP Helidecks - design &amp; Installation</v>
          </cell>
          <cell r="B41" t="str">
            <v>CAPEX EA UPGRADES</v>
          </cell>
          <cell r="C41" t="str">
            <v>DP Capex</v>
          </cell>
          <cell r="D41" t="str">
            <v>PREM</v>
          </cell>
          <cell r="E41" t="str">
            <v>CAPEX</v>
          </cell>
          <cell r="F41" t="str">
            <v>C1N58-AF</v>
          </cell>
          <cell r="G41">
            <v>0</v>
          </cell>
          <cell r="H41" t="str">
            <v>-</v>
          </cell>
          <cell r="I41" t="str">
            <v>A7510010</v>
          </cell>
          <cell r="S41">
            <v>0</v>
          </cell>
          <cell r="V41">
            <v>500</v>
          </cell>
          <cell r="W41">
            <v>500</v>
          </cell>
          <cell r="X41">
            <v>0</v>
          </cell>
          <cell r="Y41" t="str">
            <v>AF</v>
          </cell>
          <cell r="Z41" t="str">
            <v>A7510010-Drilling Rig Surface Eqpt, General</v>
          </cell>
          <cell r="AA41" t="str">
            <v>0-0</v>
          </cell>
          <cell r="AB41" t="str">
            <v>Drilling Rig Surface Eqpt, General</v>
          </cell>
          <cell r="AC41">
            <v>0</v>
          </cell>
          <cell r="AD41">
            <v>0</v>
          </cell>
          <cell r="AE41" t="str">
            <v>PAO</v>
          </cell>
        </row>
        <row r="42">
          <cell r="A42" t="str">
            <v>EA - Consultancy/peer assistance</v>
          </cell>
          <cell r="B42" t="str">
            <v>CONSULTANCY</v>
          </cell>
          <cell r="C42" t="str">
            <v>HSE &amp; Consultancy-EA</v>
          </cell>
          <cell r="D42" t="str">
            <v>SND-O</v>
          </cell>
          <cell r="E42" t="str">
            <v>OPEX</v>
          </cell>
          <cell r="F42" t="str">
            <v>GPAO</v>
          </cell>
          <cell r="G42" t="str">
            <v>101271</v>
          </cell>
          <cell r="H42" t="str">
            <v>OVERHEAD</v>
          </cell>
          <cell r="I42" t="str">
            <v>A7260160</v>
          </cell>
          <cell r="J42">
            <v>154</v>
          </cell>
          <cell r="L42">
            <v>75</v>
          </cell>
          <cell r="M42">
            <v>75</v>
          </cell>
          <cell r="O42">
            <v>74.254089999999991</v>
          </cell>
          <cell r="P42">
            <v>74.254089999999991</v>
          </cell>
          <cell r="R42">
            <v>50</v>
          </cell>
          <cell r="S42">
            <v>50</v>
          </cell>
          <cell r="V42">
            <v>50</v>
          </cell>
          <cell r="W42">
            <v>50</v>
          </cell>
          <cell r="X42">
            <v>0</v>
          </cell>
          <cell r="Y42" t="str">
            <v>JV</v>
          </cell>
          <cell r="Z42" t="str">
            <v>A7260160-Consultants General</v>
          </cell>
          <cell r="AA42" t="str">
            <v>101271-GPO General OH - Manage Company Business</v>
          </cell>
          <cell r="AB42" t="str">
            <v>Consultants General</v>
          </cell>
          <cell r="AC42" t="str">
            <v>GPO General OH - Manage Company Business</v>
          </cell>
          <cell r="AD42">
            <v>0</v>
          </cell>
          <cell r="AE42" t="str">
            <v>GPO</v>
          </cell>
        </row>
        <row r="43">
          <cell r="A43" t="str">
            <v>EA Business Travel (Local)</v>
          </cell>
          <cell r="B43" t="str">
            <v>OVERHEADS</v>
          </cell>
          <cell r="C43" t="str">
            <v>Business Travel</v>
          </cell>
          <cell r="D43" t="str">
            <v>SND-O</v>
          </cell>
          <cell r="E43" t="str">
            <v>OPEX</v>
          </cell>
          <cell r="F43" t="str">
            <v>GPAO</v>
          </cell>
          <cell r="G43" t="str">
            <v>101271</v>
          </cell>
          <cell r="H43" t="str">
            <v>OVERHEAD</v>
          </cell>
          <cell r="I43" t="str">
            <v>A7010400</v>
          </cell>
          <cell r="J43">
            <v>39.863888888888916</v>
          </cell>
          <cell r="K43">
            <v>49000</v>
          </cell>
          <cell r="M43">
            <v>391.98424183952449</v>
          </cell>
          <cell r="N43">
            <v>48200.625119999997</v>
          </cell>
          <cell r="P43">
            <v>380.89097669893721</v>
          </cell>
          <cell r="V43">
            <v>300</v>
          </cell>
          <cell r="W43">
            <v>300</v>
          </cell>
          <cell r="X43">
            <v>0</v>
          </cell>
          <cell r="Y43" t="str">
            <v>JV</v>
          </cell>
          <cell r="Z43" t="str">
            <v>A7010400-Daily Allowance</v>
          </cell>
          <cell r="AA43" t="str">
            <v>101271-GPO General OH - Manage Company Business</v>
          </cell>
          <cell r="AB43" t="str">
            <v>Daily Allowance</v>
          </cell>
          <cell r="AC43" t="str">
            <v>GPO General OH - Manage Company Business</v>
          </cell>
          <cell r="AD43">
            <v>0</v>
          </cell>
          <cell r="AE43" t="str">
            <v>GPO</v>
          </cell>
        </row>
        <row r="44">
          <cell r="A44" t="str">
            <v>EA Business Travel (Overseas)</v>
          </cell>
          <cell r="B44" t="str">
            <v>OVERHEADS</v>
          </cell>
          <cell r="C44" t="str">
            <v>Business Travel</v>
          </cell>
          <cell r="D44" t="str">
            <v>SND-O</v>
          </cell>
          <cell r="E44" t="str">
            <v>OPEX</v>
          </cell>
          <cell r="F44" t="str">
            <v>GPAO</v>
          </cell>
          <cell r="G44" t="str">
            <v>101271</v>
          </cell>
          <cell r="H44" t="str">
            <v>OVERHEAD</v>
          </cell>
          <cell r="I44" t="str">
            <v>A7250670</v>
          </cell>
          <cell r="J44">
            <v>218</v>
          </cell>
          <cell r="L44">
            <v>468</v>
          </cell>
          <cell r="M44">
            <v>468</v>
          </cell>
          <cell r="O44">
            <v>451.05407000000019</v>
          </cell>
          <cell r="P44">
            <v>451.05407000000019</v>
          </cell>
          <cell r="R44">
            <v>0</v>
          </cell>
          <cell r="S44">
            <v>0</v>
          </cell>
          <cell r="V44">
            <v>0</v>
          </cell>
          <cell r="W44">
            <v>0</v>
          </cell>
          <cell r="X44">
            <v>0</v>
          </cell>
          <cell r="Y44" t="str">
            <v>JV</v>
          </cell>
          <cell r="Z44" t="str">
            <v>A7250670-Travel O'seas Post, Passenger Airfreight</v>
          </cell>
          <cell r="AA44" t="str">
            <v>101271-GPO General OH - Manage Company Business</v>
          </cell>
          <cell r="AB44" t="str">
            <v>Travel O'seas Post, Passenger Airfreight</v>
          </cell>
          <cell r="AC44" t="str">
            <v>GPO General OH - Manage Company Business</v>
          </cell>
          <cell r="AD44">
            <v>0</v>
          </cell>
          <cell r="AE44" t="str">
            <v>GPO</v>
          </cell>
        </row>
        <row r="45">
          <cell r="A45" t="str">
            <v>EA Crude testing / analysis at Hague</v>
          </cell>
          <cell r="B45" t="str">
            <v>EA PRODUCTION OPERATIONS</v>
          </cell>
          <cell r="C45" t="str">
            <v>Production Facilities Operations</v>
          </cell>
          <cell r="D45" t="str">
            <v>PREM</v>
          </cell>
          <cell r="E45" t="str">
            <v>OPEX</v>
          </cell>
          <cell r="F45" t="str">
            <v>APF20FEAXP</v>
          </cell>
          <cell r="G45" t="str">
            <v>O.NG.PAO.EAF.FAC.71300</v>
          </cell>
          <cell r="H45" t="str">
            <v>RECURRENT</v>
          </cell>
          <cell r="I45" t="str">
            <v>A7212100</v>
          </cell>
          <cell r="O45">
            <v>-16</v>
          </cell>
          <cell r="P45">
            <v>-16</v>
          </cell>
          <cell r="S45">
            <v>0</v>
          </cell>
          <cell r="V45">
            <v>0</v>
          </cell>
          <cell r="W45">
            <v>0</v>
          </cell>
          <cell r="X45">
            <v>0</v>
          </cell>
          <cell r="Y45" t="str">
            <v>JV</v>
          </cell>
          <cell r="Z45" t="str">
            <v>A7212100-Prod/Sample Analyse</v>
          </cell>
          <cell r="AA45" t="str">
            <v>O.NG.PAO.EAF.FAC.71300-EA Sea Eagle FPSO Facilitie</v>
          </cell>
          <cell r="AB45" t="str">
            <v>Prod/Sample Analyse</v>
          </cell>
          <cell r="AC45" t="str">
            <v>EA Sea Eagle FPSO Facilitie</v>
          </cell>
          <cell r="AD45">
            <v>0</v>
          </cell>
          <cell r="AE45" t="str">
            <v>PAO</v>
          </cell>
        </row>
        <row r="46">
          <cell r="A46" t="str">
            <v>EA demo lifting activities Tanker loading</v>
          </cell>
          <cell r="B46" t="str">
            <v>EA TERMINAL OPERATIONS</v>
          </cell>
          <cell r="C46" t="str">
            <v>Terminal Faciities Operations</v>
          </cell>
          <cell r="D46" t="str">
            <v>PREM</v>
          </cell>
          <cell r="E46" t="str">
            <v>OPEX</v>
          </cell>
          <cell r="F46" t="str">
            <v>APF28TSULG</v>
          </cell>
          <cell r="G46" t="str">
            <v>101177</v>
          </cell>
          <cell r="H46" t="str">
            <v>RECURRENT</v>
          </cell>
          <cell r="I46" t="str">
            <v>A7240040</v>
          </cell>
          <cell r="J46">
            <v>43.981000000000002</v>
          </cell>
          <cell r="L46">
            <v>44</v>
          </cell>
          <cell r="M46">
            <v>44</v>
          </cell>
          <cell r="O46">
            <v>43.982100000000003</v>
          </cell>
          <cell r="P46">
            <v>43.982100000000003</v>
          </cell>
          <cell r="Q46">
            <v>0</v>
          </cell>
          <cell r="R46">
            <v>0</v>
          </cell>
          <cell r="S46">
            <v>0</v>
          </cell>
          <cell r="V46">
            <v>0</v>
          </cell>
          <cell r="W46">
            <v>0</v>
          </cell>
          <cell r="X46">
            <v>0</v>
          </cell>
          <cell r="Y46" t="str">
            <v>JV</v>
          </cell>
          <cell r="Z46" t="str">
            <v>A7240040-Heavy Vehicles And Lifting Services</v>
          </cell>
          <cell r="AA46" t="str">
            <v>101177-GPO.GEN.TRANSPORT</v>
          </cell>
          <cell r="AB46" t="str">
            <v>Heavy Vehicles And Lifting Services</v>
          </cell>
          <cell r="AC46" t="str">
            <v>GPO.GEN.TRANSPORT</v>
          </cell>
          <cell r="AD46">
            <v>0</v>
          </cell>
          <cell r="AE46" t="str">
            <v>PAO</v>
          </cell>
        </row>
        <row r="47">
          <cell r="A47" t="str">
            <v>EA EP Proms Disk Upgrade</v>
          </cell>
          <cell r="B47" t="str">
            <v>EA PRODUCTION OPERATIONS</v>
          </cell>
          <cell r="C47" t="str">
            <v>Production Facilities Operations</v>
          </cell>
          <cell r="D47" t="str">
            <v>PREM</v>
          </cell>
          <cell r="E47" t="str">
            <v>OPEX</v>
          </cell>
          <cell r="F47" t="str">
            <v>APF20FEAXP</v>
          </cell>
          <cell r="G47" t="str">
            <v>O.NG.PAO.EAF.FAC.71300</v>
          </cell>
          <cell r="H47" t="str">
            <v>RECURRENT</v>
          </cell>
          <cell r="I47" t="str">
            <v>A7220330</v>
          </cell>
          <cell r="O47">
            <v>-4.867</v>
          </cell>
          <cell r="P47">
            <v>-4.867</v>
          </cell>
          <cell r="S47">
            <v>0</v>
          </cell>
          <cell r="V47">
            <v>0</v>
          </cell>
          <cell r="W47">
            <v>0</v>
          </cell>
          <cell r="X47">
            <v>0</v>
          </cell>
          <cell r="Y47" t="str">
            <v>JV</v>
          </cell>
          <cell r="Z47" t="str">
            <v>A7220330-IT General</v>
          </cell>
          <cell r="AA47" t="str">
            <v>O.NG.PAO.EAF.FAC.71300-EA Sea Eagle FPSO Facilitie</v>
          </cell>
          <cell r="AB47" t="str">
            <v>IT General</v>
          </cell>
          <cell r="AC47" t="str">
            <v>EA Sea Eagle FPSO Facilitie</v>
          </cell>
          <cell r="AD47">
            <v>0</v>
          </cell>
          <cell r="AE47" t="str">
            <v>PAO</v>
          </cell>
        </row>
        <row r="48">
          <cell r="A48" t="str">
            <v>EA General Overheads</v>
          </cell>
          <cell r="B48" t="str">
            <v>OVERHEADS</v>
          </cell>
          <cell r="C48" t="str">
            <v>General Overheads</v>
          </cell>
          <cell r="D48" t="str">
            <v>SND-O</v>
          </cell>
          <cell r="E48" t="str">
            <v>OPEX</v>
          </cell>
          <cell r="F48" t="str">
            <v>GPAO</v>
          </cell>
          <cell r="G48" t="str">
            <v>101271</v>
          </cell>
          <cell r="H48" t="str">
            <v>OVERHEAD</v>
          </cell>
          <cell r="I48" t="str">
            <v>A7988010</v>
          </cell>
          <cell r="K48">
            <v>3000</v>
          </cell>
          <cell r="M48">
            <v>23.999035214664765</v>
          </cell>
          <cell r="N48">
            <v>3890.5552499999999</v>
          </cell>
          <cell r="O48">
            <v>6.2240000000000002</v>
          </cell>
          <cell r="P48">
            <v>34.950519999999997</v>
          </cell>
          <cell r="R48">
            <v>0</v>
          </cell>
          <cell r="S48">
            <v>0</v>
          </cell>
          <cell r="V48">
            <v>0</v>
          </cell>
          <cell r="W48">
            <v>0</v>
          </cell>
          <cell r="X48">
            <v>0</v>
          </cell>
          <cell r="Y48" t="str">
            <v>JV</v>
          </cell>
          <cell r="Z48" t="str">
            <v>A7988010-General Administration Costs</v>
          </cell>
          <cell r="AA48" t="str">
            <v>101271-GPO General OH - Manage Company Business</v>
          </cell>
          <cell r="AB48" t="str">
            <v>General Administration Costs</v>
          </cell>
          <cell r="AC48" t="str">
            <v>GPO General OH - Manage Company Business</v>
          </cell>
          <cell r="AD48">
            <v>0</v>
          </cell>
          <cell r="AE48" t="str">
            <v>GPO</v>
          </cell>
        </row>
        <row r="49">
          <cell r="A49" t="str">
            <v>EA Non Payroll Ben. &amp; Welf.(Exc</v>
          </cell>
          <cell r="B49" t="str">
            <v>STAFF COSTS</v>
          </cell>
          <cell r="C49" t="str">
            <v>Other Staff Benefits</v>
          </cell>
          <cell r="D49" t="str">
            <v>SND-O</v>
          </cell>
          <cell r="E49" t="str">
            <v>OPEX</v>
          </cell>
          <cell r="F49" t="str">
            <v>GPAOWEL</v>
          </cell>
          <cell r="G49" t="str">
            <v>101271</v>
          </cell>
          <cell r="H49" t="str">
            <v>OVERHEAD</v>
          </cell>
          <cell r="I49" t="str">
            <v>A7110090</v>
          </cell>
          <cell r="J49">
            <v>240.24375000000001</v>
          </cell>
          <cell r="K49">
            <v>6708</v>
          </cell>
          <cell r="L49">
            <v>70</v>
          </cell>
          <cell r="M49">
            <v>123.66184273999042</v>
          </cell>
          <cell r="N49">
            <v>5374.7752899999987</v>
          </cell>
          <cell r="O49">
            <v>114.85926000000001</v>
          </cell>
          <cell r="P49">
            <v>157.15987564615185</v>
          </cell>
          <cell r="R49">
            <v>242</v>
          </cell>
          <cell r="S49">
            <v>242</v>
          </cell>
          <cell r="V49">
            <v>247</v>
          </cell>
          <cell r="W49">
            <v>247</v>
          </cell>
          <cell r="X49">
            <v>0</v>
          </cell>
          <cell r="Y49" t="str">
            <v>JV</v>
          </cell>
          <cell r="Z49" t="str">
            <v>A7110090-Staff Welfare</v>
          </cell>
          <cell r="AA49" t="str">
            <v>101271-GPO General OH - Manage Company Business</v>
          </cell>
          <cell r="AB49" t="str">
            <v>Staff Welfare</v>
          </cell>
          <cell r="AC49" t="str">
            <v>GPO General OH - Manage Company Business</v>
          </cell>
          <cell r="AD49">
            <v>0</v>
          </cell>
          <cell r="AE49" t="str">
            <v>GPO</v>
          </cell>
        </row>
        <row r="50">
          <cell r="A50" t="str">
            <v>EA project data doc handover</v>
          </cell>
          <cell r="B50" t="str">
            <v>OVERHEADS</v>
          </cell>
          <cell r="C50" t="str">
            <v>Production Facilities Operations</v>
          </cell>
          <cell r="D50" t="str">
            <v>SND-O</v>
          </cell>
          <cell r="E50" t="str">
            <v>OPEX</v>
          </cell>
          <cell r="F50" t="str">
            <v>GPAO</v>
          </cell>
          <cell r="G50" t="str">
            <v>101271</v>
          </cell>
          <cell r="H50" t="str">
            <v>OVERHEAD</v>
          </cell>
          <cell r="I50" t="str">
            <v>A7260160</v>
          </cell>
          <cell r="O50">
            <v>-38</v>
          </cell>
          <cell r="P50">
            <v>-38</v>
          </cell>
          <cell r="R50">
            <v>0</v>
          </cell>
          <cell r="S50">
            <v>0</v>
          </cell>
          <cell r="V50">
            <v>0</v>
          </cell>
          <cell r="W50">
            <v>0</v>
          </cell>
          <cell r="X50">
            <v>0</v>
          </cell>
          <cell r="Y50" t="str">
            <v>JV</v>
          </cell>
          <cell r="Z50" t="str">
            <v>A7260160-Consultants General</v>
          </cell>
          <cell r="AA50" t="str">
            <v>101271-GPO General OH - Manage Company Business</v>
          </cell>
          <cell r="AB50" t="str">
            <v>Consultants General</v>
          </cell>
          <cell r="AC50" t="str">
            <v>GPO General OH - Manage Company Business</v>
          </cell>
          <cell r="AD50">
            <v>0</v>
          </cell>
          <cell r="AE50" t="str">
            <v>GPO</v>
          </cell>
        </row>
        <row r="51">
          <cell r="A51" t="str">
            <v>EA Resid.Accom.(Inc.Tel.)Onshore</v>
          </cell>
          <cell r="B51" t="str">
            <v>STAFF COSTS</v>
          </cell>
          <cell r="C51" t="str">
            <v>Residential Accommodation</v>
          </cell>
          <cell r="D51" t="str">
            <v>SND-O</v>
          </cell>
          <cell r="E51" t="str">
            <v>OPEX</v>
          </cell>
          <cell r="F51" t="str">
            <v>GPAOWEL</v>
          </cell>
          <cell r="G51" t="str">
            <v>101271</v>
          </cell>
          <cell r="H51" t="str">
            <v>OVERHEAD</v>
          </cell>
          <cell r="I51" t="str">
            <v>A7110010</v>
          </cell>
          <cell r="J51">
            <v>301.30833333333334</v>
          </cell>
          <cell r="K51">
            <v>11400</v>
          </cell>
          <cell r="L51">
            <v>280</v>
          </cell>
          <cell r="M51">
            <v>371.19633381572612</v>
          </cell>
          <cell r="N51">
            <v>9451.511480000001</v>
          </cell>
          <cell r="O51">
            <v>463.32661000000002</v>
          </cell>
          <cell r="P51">
            <v>536.68070785784414</v>
          </cell>
          <cell r="Q51">
            <v>13599.6</v>
          </cell>
          <cell r="R51">
            <v>400</v>
          </cell>
          <cell r="S51">
            <v>499.99705882352941</v>
          </cell>
          <cell r="U51">
            <v>306</v>
          </cell>
          <cell r="V51">
            <v>800</v>
          </cell>
          <cell r="W51">
            <v>802.25</v>
          </cell>
          <cell r="X51">
            <v>0</v>
          </cell>
          <cell r="Y51" t="str">
            <v>JV</v>
          </cell>
          <cell r="Z51" t="str">
            <v>A7110010-Company Housing</v>
          </cell>
          <cell r="AA51" t="str">
            <v>101271-GPO General OH - Manage Company Business</v>
          </cell>
          <cell r="AB51" t="str">
            <v>Company Housing</v>
          </cell>
          <cell r="AC51" t="str">
            <v>GPO General OH - Manage Company Business</v>
          </cell>
          <cell r="AD51">
            <v>806</v>
          </cell>
          <cell r="AE51" t="str">
            <v>GPO</v>
          </cell>
        </row>
        <row r="52">
          <cell r="A52" t="str">
            <v>EA Staff Medicals cost</v>
          </cell>
          <cell r="B52" t="str">
            <v>EA PRODUCTION OPERATIONS</v>
          </cell>
          <cell r="C52" t="str">
            <v>Medical supplies</v>
          </cell>
          <cell r="D52" t="str">
            <v>PREM</v>
          </cell>
          <cell r="E52" t="str">
            <v>OPEX</v>
          </cell>
          <cell r="F52" t="str">
            <v>APF20FEAXP</v>
          </cell>
          <cell r="G52" t="str">
            <v>O.NG.PAO.EAF.FAC.71300</v>
          </cell>
          <cell r="H52" t="str">
            <v>RECURRENT</v>
          </cell>
          <cell r="I52" t="str">
            <v>A7460020</v>
          </cell>
          <cell r="J52">
            <v>63</v>
          </cell>
          <cell r="K52">
            <v>1600</v>
          </cell>
          <cell r="L52">
            <v>10</v>
          </cell>
          <cell r="M52">
            <v>22.799485447821208</v>
          </cell>
          <cell r="N52">
            <v>51.81</v>
          </cell>
          <cell r="P52">
            <v>0.40411999999999998</v>
          </cell>
          <cell r="Q52">
            <v>3399.8</v>
          </cell>
          <cell r="R52">
            <v>25</v>
          </cell>
          <cell r="S52">
            <v>49.998529411764707</v>
          </cell>
          <cell r="V52">
            <v>50</v>
          </cell>
          <cell r="W52">
            <v>50</v>
          </cell>
          <cell r="X52">
            <v>0</v>
          </cell>
          <cell r="Y52" t="str">
            <v>JV</v>
          </cell>
          <cell r="Z52" t="str">
            <v>A7460020-Medical Eqpt &amp; Supplies</v>
          </cell>
          <cell r="AA52" t="str">
            <v>O.NG.PAO.EAF.FAC.71300-EA Sea Eagle FPSO Facilitie</v>
          </cell>
          <cell r="AB52" t="str">
            <v>Medical Eqpt &amp; Supplies</v>
          </cell>
          <cell r="AC52" t="str">
            <v>EA Sea Eagle FPSO Facilitie</v>
          </cell>
          <cell r="AD52">
            <v>5</v>
          </cell>
          <cell r="AE52" t="str">
            <v>PAO</v>
          </cell>
        </row>
        <row r="53">
          <cell r="A53" t="str">
            <v>EA Staff relocation cost</v>
          </cell>
          <cell r="B53" t="str">
            <v>STAFF COSTS</v>
          </cell>
          <cell r="C53" t="str">
            <v>Other Staff Benefits</v>
          </cell>
          <cell r="D53" t="str">
            <v>SND-O</v>
          </cell>
          <cell r="E53" t="str">
            <v>OPEX</v>
          </cell>
          <cell r="F53" t="str">
            <v>GPAOWEL</v>
          </cell>
          <cell r="G53" t="str">
            <v>101271</v>
          </cell>
          <cell r="H53" t="str">
            <v>OVERHEAD</v>
          </cell>
          <cell r="I53" t="str">
            <v>A7110090</v>
          </cell>
          <cell r="K53">
            <v>63000</v>
          </cell>
          <cell r="M53">
            <v>503.97973950796006</v>
          </cell>
          <cell r="N53">
            <v>59645.905269999988</v>
          </cell>
          <cell r="P53">
            <v>464.08803000000051</v>
          </cell>
          <cell r="S53">
            <v>0</v>
          </cell>
          <cell r="V53">
            <v>0</v>
          </cell>
          <cell r="W53">
            <v>0</v>
          </cell>
          <cell r="X53">
            <v>0</v>
          </cell>
          <cell r="Y53" t="str">
            <v>JV</v>
          </cell>
          <cell r="Z53" t="str">
            <v>A7110090-Staff Welfare</v>
          </cell>
          <cell r="AA53" t="str">
            <v>101271-GPO General OH - Manage Company Business</v>
          </cell>
          <cell r="AB53" t="str">
            <v>Staff Welfare</v>
          </cell>
          <cell r="AC53" t="str">
            <v>GPO General OH - Manage Company Business</v>
          </cell>
          <cell r="AD53">
            <v>0</v>
          </cell>
          <cell r="AE53" t="str">
            <v>GPO</v>
          </cell>
        </row>
        <row r="54">
          <cell r="A54" t="str">
            <v>EA Tarriffed staff IT &amp; Tel. Costs</v>
          </cell>
          <cell r="B54" t="str">
            <v>OVERHEADS</v>
          </cell>
          <cell r="C54" t="str">
            <v>IM&amp;T Tarrifs</v>
          </cell>
          <cell r="D54" t="str">
            <v>SND-O</v>
          </cell>
          <cell r="E54" t="str">
            <v>OPEX</v>
          </cell>
          <cell r="F54" t="str">
            <v>GPAO31</v>
          </cell>
          <cell r="G54" t="str">
            <v>101271</v>
          </cell>
          <cell r="H54" t="str">
            <v>OVERHEAD</v>
          </cell>
          <cell r="I54" t="str">
            <v>A7220210</v>
          </cell>
          <cell r="K54">
            <v>625</v>
          </cell>
          <cell r="L54">
            <v>69</v>
          </cell>
          <cell r="M54">
            <v>73.999799003055159</v>
          </cell>
          <cell r="N54">
            <v>3904.3655899999999</v>
          </cell>
          <cell r="P54">
            <v>28.111431425970085</v>
          </cell>
          <cell r="S54">
            <v>0</v>
          </cell>
          <cell r="V54">
            <v>459</v>
          </cell>
          <cell r="W54">
            <v>459</v>
          </cell>
          <cell r="X54">
            <v>0</v>
          </cell>
          <cell r="Y54" t="str">
            <v>JV</v>
          </cell>
          <cell r="Z54" t="str">
            <v>A7220210-IT &amp; Communication Services Generic</v>
          </cell>
          <cell r="AA54" t="str">
            <v>101271-GPO General OH - Manage Company Business</v>
          </cell>
          <cell r="AB54" t="str">
            <v>IT &amp; Communication Services Generic</v>
          </cell>
          <cell r="AC54" t="str">
            <v>GPO General OH - Manage Company Business</v>
          </cell>
          <cell r="AD54">
            <v>0</v>
          </cell>
          <cell r="AE54" t="str">
            <v>GPO</v>
          </cell>
        </row>
        <row r="55">
          <cell r="A55" t="str">
            <v>Eng and Dev - Emergency pipeline Repair System (EPRS)</v>
          </cell>
          <cell r="B55" t="str">
            <v>OGGS OPERATIONS</v>
          </cell>
          <cell r="C55" t="str">
            <v>OGGS- Operations</v>
          </cell>
          <cell r="D55" t="str">
            <v>PRSM</v>
          </cell>
          <cell r="E55" t="str">
            <v>OPEX</v>
          </cell>
          <cell r="F55" t="str">
            <v>APF15COGGS</v>
          </cell>
          <cell r="G55" t="str">
            <v>O.NG.PSO.RPP.FAC.71300</v>
          </cell>
          <cell r="H55" t="str">
            <v>RECURRENT</v>
          </cell>
          <cell r="I55" t="str">
            <v>A7211390</v>
          </cell>
          <cell r="S55">
            <v>0</v>
          </cell>
          <cell r="V55">
            <v>500</v>
          </cell>
          <cell r="W55">
            <v>500</v>
          </cell>
          <cell r="X55">
            <v>0</v>
          </cell>
          <cell r="Y55" t="str">
            <v>JV</v>
          </cell>
          <cell r="Z55" t="str">
            <v>A7211390-Pipeline Maintenance</v>
          </cell>
          <cell r="AA55" t="str">
            <v>O.NG.PSO.RPP.FAC.71300-OGGS Riser Platform Facil O</v>
          </cell>
          <cell r="AB55" t="str">
            <v>Pipeline Maintenance</v>
          </cell>
          <cell r="AC55" t="str">
            <v>OGGS Riser Platform Facil O</v>
          </cell>
          <cell r="AD55">
            <v>0</v>
          </cell>
          <cell r="AE55" t="str">
            <v>PSO</v>
          </cell>
        </row>
        <row r="56">
          <cell r="A56" t="str">
            <v>Engineering Studies</v>
          </cell>
          <cell r="B56" t="str">
            <v>CONSULTANCY</v>
          </cell>
          <cell r="C56" t="str">
            <v>STUDIES</v>
          </cell>
          <cell r="D56" t="str">
            <v>PREM</v>
          </cell>
          <cell r="E56" t="str">
            <v>OPEX</v>
          </cell>
          <cell r="F56" t="str">
            <v>GPAO</v>
          </cell>
          <cell r="G56" t="str">
            <v>101271</v>
          </cell>
          <cell r="H56" t="str">
            <v>OVERHEAD</v>
          </cell>
          <cell r="I56" t="str">
            <v>A7260160</v>
          </cell>
          <cell r="R56">
            <v>0</v>
          </cell>
          <cell r="S56">
            <v>0</v>
          </cell>
          <cell r="V56">
            <v>0</v>
          </cell>
          <cell r="W56">
            <v>0</v>
          </cell>
          <cell r="X56">
            <v>600</v>
          </cell>
          <cell r="Y56" t="str">
            <v>JV</v>
          </cell>
          <cell r="Z56" t="str">
            <v>A7260160-Consultants General</v>
          </cell>
          <cell r="AA56" t="str">
            <v>101271-GPO General OH - Manage Company Business</v>
          </cell>
          <cell r="AB56" t="str">
            <v>Consultants General</v>
          </cell>
          <cell r="AC56" t="str">
            <v>GPO General OH - Manage Company Business</v>
          </cell>
          <cell r="AD56">
            <v>0</v>
          </cell>
          <cell r="AE56" t="str">
            <v>PAO</v>
          </cell>
        </row>
        <row r="57">
          <cell r="A57" t="str">
            <v>Environmental monitoring of EA field</v>
          </cell>
          <cell r="B57" t="str">
            <v>HSE - EA</v>
          </cell>
          <cell r="C57" t="str">
            <v>HSE &amp; Consultancy-EA</v>
          </cell>
          <cell r="D57" t="str">
            <v>PREM</v>
          </cell>
          <cell r="E57" t="str">
            <v>OPEX</v>
          </cell>
          <cell r="F57" t="str">
            <v>APA25THSEC</v>
          </cell>
          <cell r="G57" t="str">
            <v>101173</v>
          </cell>
          <cell r="H57" t="str">
            <v>RECURRENT</v>
          </cell>
          <cell r="I57" t="str">
            <v>A7220760</v>
          </cell>
          <cell r="K57">
            <v>7050</v>
          </cell>
          <cell r="M57">
            <v>56.397732754462197</v>
          </cell>
          <cell r="N57">
            <v>7023.9489999999996</v>
          </cell>
          <cell r="O57">
            <v>-27.826750000000001</v>
          </cell>
          <cell r="P57">
            <v>22.745679999999993</v>
          </cell>
          <cell r="Q57">
            <v>8201.7337499999994</v>
          </cell>
          <cell r="R57">
            <v>6</v>
          </cell>
          <cell r="S57">
            <v>66.306865808823517</v>
          </cell>
          <cell r="V57">
            <v>66</v>
          </cell>
          <cell r="W57">
            <v>66</v>
          </cell>
          <cell r="X57">
            <v>0</v>
          </cell>
          <cell r="Y57" t="str">
            <v>JV</v>
          </cell>
          <cell r="Z57" t="str">
            <v>A7220760-Environmental Management Services</v>
          </cell>
          <cell r="AA57" t="str">
            <v>101173-GPO.GEN.Enviro Affairs</v>
          </cell>
          <cell r="AB57" t="str">
            <v>Environmental Management Services</v>
          </cell>
          <cell r="AC57" t="str">
            <v>GPO.GEN.Enviro Affairs</v>
          </cell>
          <cell r="AD57">
            <v>0</v>
          </cell>
          <cell r="AE57" t="str">
            <v>PAO</v>
          </cell>
        </row>
        <row r="58">
          <cell r="A58" t="str">
            <v>External subsea insp and tech support</v>
          </cell>
          <cell r="B58" t="str">
            <v>OGGS MAINTENANCE</v>
          </cell>
          <cell r="C58" t="str">
            <v>OGGS- Maintenance</v>
          </cell>
          <cell r="D58" t="str">
            <v>PRSM</v>
          </cell>
          <cell r="E58" t="str">
            <v>OPEX</v>
          </cell>
          <cell r="F58" t="str">
            <v>APF15COGGS</v>
          </cell>
          <cell r="G58" t="str">
            <v>O.NG.PSO.RPP.FAC.71300</v>
          </cell>
          <cell r="H58" t="str">
            <v>RECURRENT</v>
          </cell>
          <cell r="I58" t="str">
            <v>A7210090</v>
          </cell>
          <cell r="R58">
            <v>247</v>
          </cell>
          <cell r="S58">
            <v>247</v>
          </cell>
          <cell r="V58">
            <v>650</v>
          </cell>
          <cell r="W58">
            <v>650</v>
          </cell>
          <cell r="X58">
            <v>0</v>
          </cell>
          <cell r="Y58" t="str">
            <v>JV</v>
          </cell>
          <cell r="Z58" t="str">
            <v>A7210090-Substructure Services</v>
          </cell>
          <cell r="AA58" t="str">
            <v>O.NG.PSO.RPP.FAC.71300-OGGS Riser Platform Facil O</v>
          </cell>
          <cell r="AB58" t="str">
            <v>Substructure Services</v>
          </cell>
          <cell r="AC58" t="str">
            <v>OGGS Riser Platform Facil O</v>
          </cell>
          <cell r="AD58">
            <v>0</v>
          </cell>
          <cell r="AE58" t="str">
            <v>PSO</v>
          </cell>
        </row>
        <row r="59">
          <cell r="A59" t="str">
            <v xml:space="preserve">Field  Support/stand by Vessel for EA FPSO </v>
          </cell>
          <cell r="B59" t="str">
            <v>EA MARINE LOGISTICS</v>
          </cell>
          <cell r="C59" t="str">
            <v>Marine Logistics</v>
          </cell>
          <cell r="D59" t="str">
            <v>PRLO</v>
          </cell>
          <cell r="E59" t="str">
            <v>OPEX</v>
          </cell>
          <cell r="F59" t="str">
            <v>APF28TSULG</v>
          </cell>
          <cell r="G59" t="str">
            <v>101177</v>
          </cell>
          <cell r="H59" t="str">
            <v>RECURRENT</v>
          </cell>
          <cell r="I59" t="str">
            <v>A7240240</v>
          </cell>
          <cell r="J59">
            <v>9208.5447274999988</v>
          </cell>
          <cell r="K59">
            <v>87000</v>
          </cell>
          <cell r="L59">
            <v>7505</v>
          </cell>
          <cell r="M59">
            <v>8200.9720212252778</v>
          </cell>
          <cell r="N59">
            <v>86131.145630000028</v>
          </cell>
          <cell r="O59">
            <v>7504.3930551102094</v>
          </cell>
          <cell r="P59">
            <v>8138.305655110209</v>
          </cell>
          <cell r="Q59">
            <v>103330.777</v>
          </cell>
          <cell r="R59">
            <v>8885.8758749999997</v>
          </cell>
          <cell r="S59">
            <v>9645.6610000000001</v>
          </cell>
          <cell r="V59">
            <v>9646</v>
          </cell>
          <cell r="W59">
            <v>9646</v>
          </cell>
          <cell r="X59">
            <v>0</v>
          </cell>
          <cell r="Y59" t="str">
            <v>JV</v>
          </cell>
          <cell r="Z59" t="str">
            <v>A7240240-Stand-by Vessels</v>
          </cell>
          <cell r="AA59" t="str">
            <v>101177-GPO.GEN.TRANSPORT</v>
          </cell>
          <cell r="AB59" t="str">
            <v>Stand-by Vessels</v>
          </cell>
          <cell r="AC59" t="str">
            <v>GPO.GEN.TRANSPORT</v>
          </cell>
          <cell r="AD59">
            <v>7716.0825000000004</v>
          </cell>
          <cell r="AE59" t="str">
            <v>PLO</v>
          </cell>
        </row>
        <row r="60">
          <cell r="A60" t="str">
            <v>Fire Equipment Maintenance</v>
          </cell>
          <cell r="B60" t="str">
            <v>HSE - EA</v>
          </cell>
          <cell r="C60" t="str">
            <v>HSE &amp; Consultancy-EA</v>
          </cell>
          <cell r="D60" t="str">
            <v>PREM</v>
          </cell>
          <cell r="E60" t="str">
            <v>OPEX</v>
          </cell>
          <cell r="F60" t="str">
            <v>APA25THSEC</v>
          </cell>
          <cell r="G60" t="str">
            <v>101173</v>
          </cell>
          <cell r="H60" t="str">
            <v>RECURRENT</v>
          </cell>
          <cell r="I60" t="str">
            <v>A7440090</v>
          </cell>
          <cell r="J60">
            <v>30</v>
          </cell>
          <cell r="K60">
            <v>305</v>
          </cell>
          <cell r="M60">
            <v>2.4399019134909179</v>
          </cell>
          <cell r="N60">
            <v>301.875</v>
          </cell>
          <cell r="P60">
            <v>2.3546299999999998</v>
          </cell>
          <cell r="R60">
            <v>28</v>
          </cell>
          <cell r="S60">
            <v>28</v>
          </cell>
          <cell r="V60">
            <v>28</v>
          </cell>
          <cell r="W60">
            <v>28</v>
          </cell>
          <cell r="X60">
            <v>0</v>
          </cell>
          <cell r="Y60" t="str">
            <v>JV</v>
          </cell>
          <cell r="Z60" t="str">
            <v>A7440090-Fire, Gas &amp; Smoke Detection Systems</v>
          </cell>
          <cell r="AA60" t="str">
            <v>101173-GPO.GEN.Enviro Affairs</v>
          </cell>
          <cell r="AB60" t="str">
            <v>Fire, Gas &amp; Smoke Detection Systems</v>
          </cell>
          <cell r="AC60" t="str">
            <v>GPO.GEN.Enviro Affairs</v>
          </cell>
          <cell r="AD60">
            <v>9.3214536141906859</v>
          </cell>
          <cell r="AE60" t="str">
            <v>PAO</v>
          </cell>
        </row>
        <row r="61">
          <cell r="A61" t="str">
            <v>FPSO Accommodation Doors</v>
          </cell>
          <cell r="B61" t="str">
            <v>CAPEX EA UPGRADES</v>
          </cell>
          <cell r="C61" t="str">
            <v>Sea Eagle Other CAPEX</v>
          </cell>
          <cell r="D61" t="str">
            <v>PREM</v>
          </cell>
          <cell r="E61" t="str">
            <v>CAPEX</v>
          </cell>
          <cell r="F61" t="str">
            <v>C1N58-AF</v>
          </cell>
          <cell r="G61">
            <v>0</v>
          </cell>
          <cell r="H61" t="str">
            <v>-</v>
          </cell>
          <cell r="I61" t="str">
            <v>A7460030</v>
          </cell>
          <cell r="V61">
            <v>150</v>
          </cell>
          <cell r="W61">
            <v>150</v>
          </cell>
          <cell r="X61">
            <v>150</v>
          </cell>
          <cell r="Y61" t="str">
            <v>AF</v>
          </cell>
          <cell r="Z61" t="str">
            <v>A7460030-Household/Club Materials</v>
          </cell>
          <cell r="AA61" t="str">
            <v>0-0</v>
          </cell>
          <cell r="AB61" t="str">
            <v>Household/Club Materials</v>
          </cell>
          <cell r="AC61">
            <v>0</v>
          </cell>
          <cell r="AD61">
            <v>0</v>
          </cell>
          <cell r="AE61" t="str">
            <v>PAO</v>
          </cell>
        </row>
        <row r="62">
          <cell r="A62" t="str">
            <v>FPSO Gas Cooler Replacement</v>
          </cell>
          <cell r="B62" t="str">
            <v>CAPEX EA UPGRADES</v>
          </cell>
          <cell r="C62" t="str">
            <v>Sea Eagle Other CAPEX</v>
          </cell>
          <cell r="D62" t="str">
            <v>PREM</v>
          </cell>
          <cell r="E62" t="str">
            <v>CAPEX</v>
          </cell>
          <cell r="F62" t="str">
            <v>C1N58-AF</v>
          </cell>
          <cell r="G62">
            <v>0</v>
          </cell>
          <cell r="H62" t="str">
            <v>-</v>
          </cell>
          <cell r="I62" t="str">
            <v>A7420120</v>
          </cell>
          <cell r="S62">
            <v>0</v>
          </cell>
          <cell r="V62">
            <v>4000</v>
          </cell>
          <cell r="W62">
            <v>4000</v>
          </cell>
          <cell r="X62">
            <v>0</v>
          </cell>
          <cell r="Y62" t="str">
            <v>AF</v>
          </cell>
          <cell r="Z62" t="str">
            <v>A7420120-Plant Elements &amp; Parts, General</v>
          </cell>
          <cell r="AA62" t="str">
            <v>0-0</v>
          </cell>
          <cell r="AB62" t="str">
            <v>Plant Elements &amp; Parts, General</v>
          </cell>
          <cell r="AC62">
            <v>0</v>
          </cell>
          <cell r="AD62">
            <v>0</v>
          </cell>
          <cell r="AE62" t="str">
            <v>PAO</v>
          </cell>
        </row>
        <row r="63">
          <cell r="A63" t="str">
            <v>FPSO Gas Scrubber Replacement</v>
          </cell>
          <cell r="B63" t="str">
            <v>CAPEX EA UPGRADES</v>
          </cell>
          <cell r="C63" t="str">
            <v>Sea Eagle Other CAPEX</v>
          </cell>
          <cell r="D63" t="str">
            <v>PREM</v>
          </cell>
          <cell r="E63" t="str">
            <v>CAPEX</v>
          </cell>
          <cell r="F63" t="str">
            <v>C1N58-AF</v>
          </cell>
          <cell r="G63">
            <v>0</v>
          </cell>
          <cell r="H63" t="str">
            <v>-</v>
          </cell>
          <cell r="I63" t="str">
            <v>A7420120</v>
          </cell>
          <cell r="S63">
            <v>0</v>
          </cell>
          <cell r="V63">
            <v>500</v>
          </cell>
          <cell r="W63">
            <v>500</v>
          </cell>
          <cell r="X63">
            <v>0</v>
          </cell>
          <cell r="Y63" t="str">
            <v>AF</v>
          </cell>
          <cell r="Z63" t="str">
            <v>A7420120-Plant Elements &amp; Parts, General</v>
          </cell>
          <cell r="AA63" t="str">
            <v>0-0</v>
          </cell>
          <cell r="AB63" t="str">
            <v>Plant Elements &amp; Parts, General</v>
          </cell>
          <cell r="AC63">
            <v>0</v>
          </cell>
          <cell r="AD63">
            <v>0</v>
          </cell>
          <cell r="AE63" t="str">
            <v>PAO</v>
          </cell>
        </row>
        <row r="64">
          <cell r="A64" t="str">
            <v>FPSO Stern Ladder</v>
          </cell>
          <cell r="B64" t="str">
            <v>CAPEX EA UPGRADES</v>
          </cell>
          <cell r="C64" t="str">
            <v>Sea Eagle Other CAPEX</v>
          </cell>
          <cell r="D64" t="str">
            <v>PREM</v>
          </cell>
          <cell r="E64" t="str">
            <v>CAPEX</v>
          </cell>
          <cell r="F64" t="str">
            <v>C1N58-AF</v>
          </cell>
          <cell r="G64">
            <v>0</v>
          </cell>
          <cell r="H64" t="str">
            <v>-</v>
          </cell>
          <cell r="I64" t="str">
            <v>A7420120</v>
          </cell>
          <cell r="S64">
            <v>0</v>
          </cell>
          <cell r="V64">
            <v>500</v>
          </cell>
          <cell r="W64">
            <v>500</v>
          </cell>
          <cell r="X64">
            <v>300</v>
          </cell>
          <cell r="Y64" t="str">
            <v>AF</v>
          </cell>
          <cell r="Z64" t="str">
            <v>A7420120-Plant Elements &amp; Parts, General</v>
          </cell>
          <cell r="AA64" t="str">
            <v>0-0</v>
          </cell>
          <cell r="AB64" t="str">
            <v>Plant Elements &amp; Parts, General</v>
          </cell>
          <cell r="AC64">
            <v>0</v>
          </cell>
          <cell r="AD64">
            <v>0</v>
          </cell>
          <cell r="AE64" t="str">
            <v>PAO</v>
          </cell>
        </row>
        <row r="65">
          <cell r="A65" t="str">
            <v>Fuel Filtration Assembly</v>
          </cell>
          <cell r="B65" t="str">
            <v>CAPEX EA UPGRADES</v>
          </cell>
          <cell r="C65" t="str">
            <v>Sea Eagle Other CAPEX</v>
          </cell>
          <cell r="D65" t="str">
            <v>PREM</v>
          </cell>
          <cell r="E65" t="str">
            <v>CAPEX</v>
          </cell>
          <cell r="F65" t="str">
            <v>C1N58-AF</v>
          </cell>
          <cell r="G65">
            <v>0</v>
          </cell>
          <cell r="H65" t="str">
            <v>-</v>
          </cell>
          <cell r="I65" t="str">
            <v>A7212150</v>
          </cell>
          <cell r="S65">
            <v>0</v>
          </cell>
          <cell r="V65">
            <v>0</v>
          </cell>
          <cell r="W65">
            <v>0</v>
          </cell>
          <cell r="X65">
            <v>300</v>
          </cell>
          <cell r="Y65" t="str">
            <v>AF</v>
          </cell>
          <cell r="Z65" t="str">
            <v>A7212150-Inspection, Tanks</v>
          </cell>
          <cell r="AA65" t="str">
            <v>0-0</v>
          </cell>
          <cell r="AB65" t="str">
            <v>Inspection, Tanks</v>
          </cell>
          <cell r="AC65">
            <v>0</v>
          </cell>
          <cell r="AD65">
            <v>0</v>
          </cell>
          <cell r="AE65" t="str">
            <v>PAO</v>
          </cell>
        </row>
        <row r="66">
          <cell r="A66" t="str">
            <v>Gas Detection</v>
          </cell>
          <cell r="B66" t="str">
            <v>CAPEX EA UPGRADES</v>
          </cell>
          <cell r="C66" t="str">
            <v>Sea Eagle Other CAPEX</v>
          </cell>
          <cell r="D66" t="str">
            <v>PREM</v>
          </cell>
          <cell r="E66" t="str">
            <v>CAPEX</v>
          </cell>
          <cell r="F66" t="str">
            <v>C1N58-AF</v>
          </cell>
          <cell r="G66">
            <v>0</v>
          </cell>
          <cell r="H66" t="str">
            <v>-</v>
          </cell>
          <cell r="I66" t="str">
            <v>A7440090</v>
          </cell>
          <cell r="V66">
            <v>0</v>
          </cell>
          <cell r="X66">
            <v>50</v>
          </cell>
          <cell r="Y66" t="str">
            <v>AF</v>
          </cell>
          <cell r="Z66" t="str">
            <v>A7440090-Fire, Gas &amp; Smoke Detection Systems</v>
          </cell>
          <cell r="AA66" t="str">
            <v>0-0</v>
          </cell>
          <cell r="AB66" t="str">
            <v>Fire, Gas &amp; Smoke Detection Systems</v>
          </cell>
          <cell r="AC66">
            <v>0</v>
          </cell>
          <cell r="AD66">
            <v>0</v>
          </cell>
          <cell r="AE66" t="str">
            <v>PAO</v>
          </cell>
        </row>
        <row r="67">
          <cell r="A67" t="str">
            <v>Gas Turbine Maintenance</v>
          </cell>
          <cell r="B67" t="str">
            <v>EA MAINTENANCE</v>
          </cell>
          <cell r="C67" t="str">
            <v>Production Facilities Maintenance</v>
          </cell>
          <cell r="D67" t="str">
            <v>PREM</v>
          </cell>
          <cell r="E67" t="str">
            <v>OPEX</v>
          </cell>
          <cell r="F67" t="str">
            <v>APF50FEAXP</v>
          </cell>
          <cell r="G67" t="str">
            <v>O.NG.PAO.EAW.WEL.724WC</v>
          </cell>
          <cell r="H67" t="str">
            <v>RECURRENT</v>
          </cell>
          <cell r="I67" t="str">
            <v>A7211040</v>
          </cell>
          <cell r="Q67">
            <v>0</v>
          </cell>
          <cell r="R67">
            <v>500</v>
          </cell>
          <cell r="S67">
            <v>500</v>
          </cell>
          <cell r="U67">
            <v>151</v>
          </cell>
          <cell r="V67">
            <v>551</v>
          </cell>
          <cell r="W67">
            <v>552.11029411764707</v>
          </cell>
          <cell r="X67">
            <v>151.25</v>
          </cell>
          <cell r="Y67" t="str">
            <v>JV</v>
          </cell>
          <cell r="Z67" t="str">
            <v>A7211040-Gas Turbine Services</v>
          </cell>
          <cell r="AA67" t="str">
            <v>O.NG.PAO.EAW.WEL.724WC-EA Wells Corr. Mtc</v>
          </cell>
          <cell r="AB67" t="str">
            <v>Gas Turbine Services</v>
          </cell>
          <cell r="AC67" t="str">
            <v>EA Wells Corr. Mtc</v>
          </cell>
          <cell r="AD67">
            <v>200</v>
          </cell>
          <cell r="AE67" t="str">
            <v>PAO</v>
          </cell>
        </row>
        <row r="68">
          <cell r="A68" t="str">
            <v xml:space="preserve">Gen Oheads- OD/Workshops </v>
          </cell>
          <cell r="B68" t="str">
            <v>OVERHEADS</v>
          </cell>
          <cell r="C68" t="str">
            <v>General Overheads</v>
          </cell>
          <cell r="D68" t="str">
            <v>SND-O</v>
          </cell>
          <cell r="E68" t="str">
            <v>OPEX</v>
          </cell>
          <cell r="F68" t="str">
            <v>GGPO</v>
          </cell>
          <cell r="G68" t="str">
            <v>101271</v>
          </cell>
          <cell r="H68" t="str">
            <v>OVERHEAD</v>
          </cell>
          <cell r="I68" t="str">
            <v>A7988010</v>
          </cell>
          <cell r="K68">
            <v>1867</v>
          </cell>
          <cell r="L68">
            <v>30</v>
          </cell>
          <cell r="M68">
            <v>44.935399581926376</v>
          </cell>
          <cell r="N68">
            <v>1525.5197000000003</v>
          </cell>
          <cell r="O68">
            <v>30.030390000000001</v>
          </cell>
          <cell r="P68">
            <v>41.480173338548028</v>
          </cell>
          <cell r="Q68">
            <v>6663.9</v>
          </cell>
          <cell r="S68">
            <v>48.999264705882354</v>
          </cell>
          <cell r="V68">
            <v>3981</v>
          </cell>
          <cell r="W68">
            <v>3981</v>
          </cell>
          <cell r="X68">
            <v>0</v>
          </cell>
          <cell r="Y68" t="str">
            <v>JV</v>
          </cell>
          <cell r="Z68" t="str">
            <v>A7988010-General Administration Costs</v>
          </cell>
          <cell r="AA68" t="str">
            <v>101271-GPO General OH - Manage Company Business</v>
          </cell>
          <cell r="AB68" t="str">
            <v>General Administration Costs</v>
          </cell>
          <cell r="AC68" t="str">
            <v>GPO General OH - Manage Company Business</v>
          </cell>
          <cell r="AD68">
            <v>0</v>
          </cell>
          <cell r="AE68" t="str">
            <v>GPO</v>
          </cell>
        </row>
        <row r="69">
          <cell r="A69" t="str">
            <v>General Mtce - Other contract (GAC etc)</v>
          </cell>
          <cell r="B69" t="str">
            <v>EA MAINTENANCE</v>
          </cell>
          <cell r="C69" t="str">
            <v>Production Facilities Maintenance</v>
          </cell>
          <cell r="D69" t="str">
            <v>PREM</v>
          </cell>
          <cell r="E69" t="str">
            <v>OPEX</v>
          </cell>
          <cell r="F69" t="str">
            <v>APF50FEAXP</v>
          </cell>
          <cell r="G69" t="str">
            <v>O.NG.PAO.EAW.WEL.724WC</v>
          </cell>
          <cell r="H69" t="str">
            <v>RECURRENT</v>
          </cell>
          <cell r="I69" t="str">
            <v>A7211170</v>
          </cell>
          <cell r="J69">
            <v>574</v>
          </cell>
          <cell r="K69">
            <v>3500</v>
          </cell>
          <cell r="L69">
            <v>450</v>
          </cell>
          <cell r="M69">
            <v>477.99887441710888</v>
          </cell>
          <cell r="N69">
            <v>2148.3848700000003</v>
          </cell>
          <cell r="O69">
            <v>371.43124999999998</v>
          </cell>
          <cell r="P69">
            <v>387.34111999999999</v>
          </cell>
          <cell r="Q69">
            <v>0</v>
          </cell>
          <cell r="R69">
            <v>0</v>
          </cell>
          <cell r="S69">
            <v>0</v>
          </cell>
          <cell r="V69">
            <v>700</v>
          </cell>
          <cell r="W69">
            <v>700</v>
          </cell>
          <cell r="X69">
            <v>0</v>
          </cell>
          <cell r="Y69" t="str">
            <v>JV</v>
          </cell>
          <cell r="Z69" t="str">
            <v>A7211170-General Machinery Maintenance</v>
          </cell>
          <cell r="AA69" t="str">
            <v>O.NG.PAO.EAW.WEL.724WC-EA Wells Corr. Mtc</v>
          </cell>
          <cell r="AB69" t="str">
            <v>General Machinery Maintenance</v>
          </cell>
          <cell r="AC69" t="str">
            <v>EA Wells Corr. Mtc</v>
          </cell>
          <cell r="AD69">
            <v>0</v>
          </cell>
          <cell r="AE69" t="str">
            <v>PAO</v>
          </cell>
        </row>
        <row r="70">
          <cell r="A70" t="str">
            <v>General Mtce- Pumps, Valves etc</v>
          </cell>
          <cell r="B70" t="str">
            <v>EA MAINTENANCE</v>
          </cell>
          <cell r="C70" t="str">
            <v>Production Facilities Maintenance</v>
          </cell>
          <cell r="D70" t="str">
            <v>PREM</v>
          </cell>
          <cell r="E70" t="str">
            <v>OPEX</v>
          </cell>
          <cell r="F70" t="str">
            <v>APF50FEAXP</v>
          </cell>
          <cell r="G70" t="str">
            <v>O.NG.PAO.EAW.WEL.724WC</v>
          </cell>
          <cell r="H70" t="str">
            <v>RECURRENT</v>
          </cell>
          <cell r="I70" t="str">
            <v>A7211060</v>
          </cell>
          <cell r="J70">
            <v>436</v>
          </cell>
          <cell r="K70">
            <v>2500</v>
          </cell>
          <cell r="L70">
            <v>160</v>
          </cell>
          <cell r="M70">
            <v>179.99919601222064</v>
          </cell>
          <cell r="N70">
            <v>1446</v>
          </cell>
          <cell r="O70">
            <v>56.00508</v>
          </cell>
          <cell r="P70">
            <v>66.41628</v>
          </cell>
          <cell r="Q70">
            <v>0</v>
          </cell>
          <cell r="R70">
            <v>0</v>
          </cell>
          <cell r="S70">
            <v>0</v>
          </cell>
          <cell r="V70">
            <v>0</v>
          </cell>
          <cell r="W70">
            <v>0</v>
          </cell>
          <cell r="X70">
            <v>0</v>
          </cell>
          <cell r="Y70" t="str">
            <v>JV</v>
          </cell>
          <cell r="Z70" t="str">
            <v>A7211060-Pump Maintenance Services</v>
          </cell>
          <cell r="AA70" t="str">
            <v>O.NG.PAO.EAW.WEL.724WC-EA Wells Corr. Mtc</v>
          </cell>
          <cell r="AB70" t="str">
            <v>Pump Maintenance Services</v>
          </cell>
          <cell r="AC70" t="str">
            <v>EA Wells Corr. Mtc</v>
          </cell>
          <cell r="AD70">
            <v>0</v>
          </cell>
          <cell r="AE70" t="str">
            <v>PAO</v>
          </cell>
        </row>
        <row r="71">
          <cell r="A71" t="str">
            <v>GID Equipment FPSO</v>
          </cell>
          <cell r="B71" t="str">
            <v>CAPEX IM &amp; T</v>
          </cell>
          <cell r="C71" t="str">
            <v>IT Equipment FPSO</v>
          </cell>
          <cell r="D71" t="str">
            <v>PREM</v>
          </cell>
          <cell r="E71" t="str">
            <v>CAPEX</v>
          </cell>
          <cell r="F71" t="str">
            <v>C1N58</v>
          </cell>
          <cell r="G71" t="str">
            <v>C.NG.SSC.OR.02.430.A160</v>
          </cell>
          <cell r="H71" t="str">
            <v>CAPEX</v>
          </cell>
          <cell r="I71" t="str">
            <v>A7450050</v>
          </cell>
          <cell r="L71">
            <v>56</v>
          </cell>
          <cell r="M71">
            <v>56</v>
          </cell>
          <cell r="O71">
            <v>50.697000000000003</v>
          </cell>
          <cell r="P71">
            <v>50.697000000000003</v>
          </cell>
          <cell r="S71">
            <v>0</v>
          </cell>
          <cell r="V71">
            <v>0</v>
          </cell>
          <cell r="W71">
            <v>0</v>
          </cell>
          <cell r="X71">
            <v>0</v>
          </cell>
          <cell r="Y71" t="str">
            <v>JV</v>
          </cell>
          <cell r="Z71" t="str">
            <v>A7450050-Computers, Pc</v>
          </cell>
          <cell r="AA71" t="str">
            <v>C.NG.SSC.OR.02.430.A160-0</v>
          </cell>
          <cell r="AB71" t="str">
            <v>Computers, Pc</v>
          </cell>
          <cell r="AC71">
            <v>0</v>
          </cell>
          <cell r="AD71">
            <v>0</v>
          </cell>
          <cell r="AE71" t="str">
            <v>PAO</v>
          </cell>
        </row>
        <row r="72">
          <cell r="A72" t="str">
            <v>GI-D Support cost</v>
          </cell>
          <cell r="B72" t="str">
            <v>OVERHEADS</v>
          </cell>
          <cell r="C72" t="str">
            <v>IM&amp;T Tarrifs</v>
          </cell>
          <cell r="D72" t="str">
            <v>SND-O</v>
          </cell>
          <cell r="E72" t="str">
            <v>OPEX</v>
          </cell>
          <cell r="F72" t="str">
            <v>GGPO31</v>
          </cell>
          <cell r="G72" t="str">
            <v>101271</v>
          </cell>
          <cell r="H72" t="str">
            <v>OVERHEAD</v>
          </cell>
          <cell r="I72" t="str">
            <v>A7220210</v>
          </cell>
          <cell r="J72">
            <v>130</v>
          </cell>
          <cell r="L72">
            <v>130</v>
          </cell>
          <cell r="M72">
            <v>130</v>
          </cell>
          <cell r="S72">
            <v>0</v>
          </cell>
          <cell r="V72">
            <v>0</v>
          </cell>
          <cell r="W72">
            <v>0</v>
          </cell>
          <cell r="X72">
            <v>0</v>
          </cell>
          <cell r="Y72" t="str">
            <v>JV</v>
          </cell>
          <cell r="Z72" t="str">
            <v>A7220210-IT &amp; Communication Services Generic</v>
          </cell>
          <cell r="AA72" t="str">
            <v>101271-GPO General OH - Manage Company Business</v>
          </cell>
          <cell r="AB72" t="str">
            <v>IT &amp; Communication Services Generic</v>
          </cell>
          <cell r="AC72" t="str">
            <v>GPO General OH - Manage Company Business</v>
          </cell>
          <cell r="AD72">
            <v>0</v>
          </cell>
          <cell r="AE72" t="str">
            <v>PIO</v>
          </cell>
        </row>
        <row r="73">
          <cell r="A73" t="str">
            <v>GPO - Payroll Salary</v>
          </cell>
          <cell r="B73" t="str">
            <v>STAFF COSTS</v>
          </cell>
          <cell r="C73" t="str">
            <v>Salaries</v>
          </cell>
          <cell r="D73" t="str">
            <v>SND-O</v>
          </cell>
          <cell r="E73" t="str">
            <v>OPEX</v>
          </cell>
          <cell r="F73" t="str">
            <v>GGPO1</v>
          </cell>
          <cell r="G73" t="str">
            <v>101258</v>
          </cell>
          <cell r="H73" t="str">
            <v>SALARY</v>
          </cell>
          <cell r="I73" t="str">
            <v>A7010010</v>
          </cell>
          <cell r="J73">
            <v>6903</v>
          </cell>
          <cell r="K73">
            <v>15560</v>
          </cell>
          <cell r="L73">
            <v>24</v>
          </cell>
          <cell r="M73">
            <v>148.47499598006124</v>
          </cell>
          <cell r="N73">
            <v>13616.475859999919</v>
          </cell>
          <cell r="O73">
            <v>25.882989999999804</v>
          </cell>
          <cell r="P73">
            <v>375.26824985594504</v>
          </cell>
          <cell r="S73">
            <v>0</v>
          </cell>
          <cell r="V73">
            <v>3904</v>
          </cell>
          <cell r="W73">
            <v>3904</v>
          </cell>
          <cell r="X73">
            <v>0</v>
          </cell>
          <cell r="Y73" t="str">
            <v>JV</v>
          </cell>
          <cell r="Z73" t="str">
            <v>A7010010-Salaries &amp; Wages</v>
          </cell>
          <cell r="AA73" t="str">
            <v>101258-GPO - General S &amp; W</v>
          </cell>
          <cell r="AB73" t="str">
            <v>Salaries &amp; Wages</v>
          </cell>
          <cell r="AC73" t="str">
            <v>GPO - General S &amp; W</v>
          </cell>
          <cell r="AD73">
            <v>5638.4548100000002</v>
          </cell>
          <cell r="AE73" t="str">
            <v>GPO</v>
          </cell>
        </row>
        <row r="74">
          <cell r="A74" t="str">
            <v>GT exhaust trunking replacement</v>
          </cell>
          <cell r="B74" t="str">
            <v>EA MAINTENANCE</v>
          </cell>
          <cell r="C74" t="str">
            <v>Production Facilities Maintenance</v>
          </cell>
          <cell r="D74" t="str">
            <v>PREM</v>
          </cell>
          <cell r="E74" t="str">
            <v>OPEX</v>
          </cell>
          <cell r="F74" t="str">
            <v>APF50FEAXP</v>
          </cell>
          <cell r="G74" t="str">
            <v>O.NG.PAO.EAW.WEL.724WC</v>
          </cell>
          <cell r="H74" t="str">
            <v>RECURRENT</v>
          </cell>
          <cell r="I74" t="str">
            <v>A7211170</v>
          </cell>
          <cell r="Q74">
            <v>0</v>
          </cell>
          <cell r="R74">
            <v>0</v>
          </cell>
          <cell r="S74">
            <v>0</v>
          </cell>
          <cell r="V74">
            <v>0</v>
          </cell>
          <cell r="W74">
            <v>0</v>
          </cell>
          <cell r="X74">
            <v>150</v>
          </cell>
          <cell r="Y74" t="str">
            <v>JV</v>
          </cell>
          <cell r="Z74" t="str">
            <v>A7211170-General Machinery Maintenance</v>
          </cell>
          <cell r="AA74" t="str">
            <v>O.NG.PAO.EAW.WEL.724WC-EA Wells Corr. Mtc</v>
          </cell>
          <cell r="AB74" t="str">
            <v>General Machinery Maintenance</v>
          </cell>
          <cell r="AC74" t="str">
            <v>EA Wells Corr. Mtc</v>
          </cell>
          <cell r="AD74">
            <v>0</v>
          </cell>
          <cell r="AE74" t="str">
            <v>PAO</v>
          </cell>
        </row>
        <row r="75">
          <cell r="A75" t="str">
            <v xml:space="preserve">Helicopter flights to Sea Eagle </v>
          </cell>
          <cell r="B75" t="str">
            <v>EA AIR LOGISTICS</v>
          </cell>
          <cell r="C75" t="str">
            <v>Air Logistics</v>
          </cell>
          <cell r="D75" t="str">
            <v>PRLO</v>
          </cell>
          <cell r="E75" t="str">
            <v>OPEX</v>
          </cell>
          <cell r="F75" t="str">
            <v>APF28TSULG</v>
          </cell>
          <cell r="G75" t="str">
            <v>101177</v>
          </cell>
          <cell r="H75" t="str">
            <v>RECURRENT</v>
          </cell>
          <cell r="I75" t="str">
            <v>A7240440</v>
          </cell>
          <cell r="J75">
            <v>2078</v>
          </cell>
          <cell r="K75">
            <v>15000</v>
          </cell>
          <cell r="L75">
            <v>2400</v>
          </cell>
          <cell r="M75">
            <v>2519.9951760733238</v>
          </cell>
          <cell r="N75">
            <v>12564.63055</v>
          </cell>
          <cell r="O75">
            <v>2383.9805895951222</v>
          </cell>
          <cell r="P75">
            <v>2475.5853395951226</v>
          </cell>
          <cell r="Q75">
            <v>13413.296012159999</v>
          </cell>
          <cell r="R75">
            <v>1380.6594242259641</v>
          </cell>
          <cell r="S75">
            <v>1479.2866007859641</v>
          </cell>
          <cell r="V75">
            <v>1479</v>
          </cell>
          <cell r="W75">
            <v>1479</v>
          </cell>
          <cell r="X75">
            <v>0</v>
          </cell>
          <cell r="Y75" t="str">
            <v>JV</v>
          </cell>
          <cell r="Z75" t="str">
            <v>A7240440-Aircraft Lease</v>
          </cell>
          <cell r="AA75" t="str">
            <v>101177-GPO.GEN.TRANSPORT</v>
          </cell>
          <cell r="AB75" t="str">
            <v>Aircraft Lease</v>
          </cell>
          <cell r="AC75" t="str">
            <v>GPO.GEN.TRANSPORT</v>
          </cell>
          <cell r="AD75">
            <v>217.267</v>
          </cell>
          <cell r="AE75" t="str">
            <v>PLO</v>
          </cell>
        </row>
        <row r="76">
          <cell r="A76" t="str">
            <v>Hose &amp; Marine Eqpt Mtce</v>
          </cell>
          <cell r="B76" t="str">
            <v>EA TERMINAL OPERATIONS</v>
          </cell>
          <cell r="C76" t="str">
            <v>Terminal Faciities Operations</v>
          </cell>
          <cell r="D76" t="str">
            <v>PREM</v>
          </cell>
          <cell r="E76" t="str">
            <v>OPEX</v>
          </cell>
          <cell r="F76" t="str">
            <v>APF28TSULG</v>
          </cell>
          <cell r="G76" t="str">
            <v>101177</v>
          </cell>
          <cell r="H76" t="str">
            <v>RECURRENT</v>
          </cell>
          <cell r="I76" t="str">
            <v>A7240220</v>
          </cell>
          <cell r="R76">
            <v>69</v>
          </cell>
          <cell r="S76">
            <v>69</v>
          </cell>
          <cell r="V76">
            <v>0</v>
          </cell>
          <cell r="W76">
            <v>0</v>
          </cell>
          <cell r="X76">
            <v>0</v>
          </cell>
          <cell r="Y76" t="str">
            <v>JV</v>
          </cell>
          <cell r="Z76" t="str">
            <v>A7240220-Marine Maintenance Services</v>
          </cell>
          <cell r="AA76" t="str">
            <v>101177-GPO.GEN.TRANSPORT</v>
          </cell>
          <cell r="AB76" t="str">
            <v>Marine Maintenance Services</v>
          </cell>
          <cell r="AC76" t="str">
            <v>GPO.GEN.TRANSPORT</v>
          </cell>
          <cell r="AD76">
            <v>13.794420642851277</v>
          </cell>
          <cell r="AE76" t="str">
            <v>PAO</v>
          </cell>
        </row>
        <row r="77">
          <cell r="A77" t="str">
            <v>Hose Handling vessel - Lease &amp; port dues</v>
          </cell>
          <cell r="B77" t="str">
            <v>EA TERMINAL OPERATIONS</v>
          </cell>
          <cell r="C77" t="str">
            <v>Terminal Faciities Operations</v>
          </cell>
          <cell r="D77" t="str">
            <v>PREM</v>
          </cell>
          <cell r="E77" t="str">
            <v>OPEX</v>
          </cell>
          <cell r="F77" t="str">
            <v>APF28TSULG</v>
          </cell>
          <cell r="G77" t="str">
            <v>101177</v>
          </cell>
          <cell r="H77" t="str">
            <v>RECURRENT</v>
          </cell>
          <cell r="I77" t="str">
            <v>A7240310</v>
          </cell>
          <cell r="J77">
            <v>1252.7528968253971</v>
          </cell>
          <cell r="K77">
            <v>12000</v>
          </cell>
          <cell r="L77">
            <v>618</v>
          </cell>
          <cell r="M77">
            <v>713.99614085865903</v>
          </cell>
          <cell r="N77">
            <v>11465.48242</v>
          </cell>
          <cell r="O77">
            <v>616.94776999999999</v>
          </cell>
          <cell r="P77">
            <v>700.3081028610402</v>
          </cell>
          <cell r="Q77">
            <v>2671.8</v>
          </cell>
          <cell r="R77">
            <v>704.30399999999997</v>
          </cell>
          <cell r="S77">
            <v>723.94958823529407</v>
          </cell>
          <cell r="U77">
            <v>257</v>
          </cell>
          <cell r="V77">
            <v>0</v>
          </cell>
          <cell r="W77">
            <v>1.8897058823529411</v>
          </cell>
          <cell r="X77">
            <v>257</v>
          </cell>
          <cell r="Y77" t="str">
            <v>JV</v>
          </cell>
          <cell r="Z77" t="str">
            <v>A7240310-Marine Service Vessels</v>
          </cell>
          <cell r="AA77" t="str">
            <v>101177-GPO.GEN.TRANSPORT</v>
          </cell>
          <cell r="AB77" t="str">
            <v>Marine Service Vessels</v>
          </cell>
          <cell r="AC77" t="str">
            <v>GPO.GEN.TRANSPORT</v>
          </cell>
          <cell r="AD77">
            <v>10.5</v>
          </cell>
          <cell r="AE77" t="str">
            <v>PAO</v>
          </cell>
        </row>
        <row r="78">
          <cell r="A78" t="str">
            <v>HSE General - EA</v>
          </cell>
          <cell r="B78" t="str">
            <v>HSE - EA</v>
          </cell>
          <cell r="C78" t="str">
            <v>HSE &amp; Consultancy-EA</v>
          </cell>
          <cell r="D78" t="str">
            <v>PREM</v>
          </cell>
          <cell r="E78" t="str">
            <v>OPEX</v>
          </cell>
          <cell r="F78" t="str">
            <v>APA25THSEC</v>
          </cell>
          <cell r="G78" t="str">
            <v>101173</v>
          </cell>
          <cell r="H78" t="str">
            <v>RECURRENT</v>
          </cell>
          <cell r="I78" t="str">
            <v>A7220910</v>
          </cell>
          <cell r="J78">
            <v>139</v>
          </cell>
          <cell r="K78">
            <v>315</v>
          </cell>
          <cell r="L78">
            <v>105</v>
          </cell>
          <cell r="M78">
            <v>108</v>
          </cell>
          <cell r="N78">
            <v>312.5</v>
          </cell>
          <cell r="O78">
            <v>-3</v>
          </cell>
          <cell r="P78">
            <v>-1</v>
          </cell>
          <cell r="R78">
            <v>48.3</v>
          </cell>
          <cell r="S78">
            <v>48.3</v>
          </cell>
          <cell r="V78">
            <v>400</v>
          </cell>
          <cell r="W78">
            <v>400</v>
          </cell>
          <cell r="X78">
            <v>0</v>
          </cell>
          <cell r="Y78" t="str">
            <v>JV</v>
          </cell>
          <cell r="Z78" t="str">
            <v>A7220910-HSE Services Generic</v>
          </cell>
          <cell r="AA78" t="str">
            <v>101173-GPO.GEN.Enviro Affairs</v>
          </cell>
          <cell r="AB78" t="str">
            <v>HSE Services Generic</v>
          </cell>
          <cell r="AC78" t="str">
            <v>GPO.GEN.Enviro Affairs</v>
          </cell>
          <cell r="AD78">
            <v>0</v>
          </cell>
          <cell r="AE78" t="str">
            <v>PAO</v>
          </cell>
        </row>
        <row r="79">
          <cell r="A79" t="str">
            <v>HSE Survival Training study - EA</v>
          </cell>
          <cell r="B79" t="str">
            <v>HSE - EA</v>
          </cell>
          <cell r="C79" t="str">
            <v>HSE &amp; Consultancy-EA</v>
          </cell>
          <cell r="D79" t="str">
            <v>PREM</v>
          </cell>
          <cell r="E79" t="str">
            <v>OPEX</v>
          </cell>
          <cell r="F79" t="str">
            <v>APA25THSEC</v>
          </cell>
          <cell r="G79" t="str">
            <v>101173</v>
          </cell>
          <cell r="H79" t="str">
            <v>RECURRENT</v>
          </cell>
          <cell r="I79" t="str">
            <v>A7220950</v>
          </cell>
          <cell r="J79">
            <v>474</v>
          </cell>
          <cell r="K79">
            <v>200</v>
          </cell>
          <cell r="M79">
            <v>1.599935680977651</v>
          </cell>
          <cell r="N79">
            <v>190.68</v>
          </cell>
          <cell r="P79">
            <v>1.3729</v>
          </cell>
          <cell r="R79">
            <v>28</v>
          </cell>
          <cell r="S79">
            <v>28</v>
          </cell>
          <cell r="V79">
            <v>100</v>
          </cell>
          <cell r="W79">
            <v>100</v>
          </cell>
          <cell r="X79">
            <v>0</v>
          </cell>
          <cell r="Y79" t="str">
            <v>JV</v>
          </cell>
          <cell r="Z79" t="str">
            <v>A7220950-HSE Advisory Services</v>
          </cell>
          <cell r="AA79" t="str">
            <v>101173-GPO.GEN.Enviro Affairs</v>
          </cell>
          <cell r="AB79" t="str">
            <v>HSE Advisory Services</v>
          </cell>
          <cell r="AC79" t="str">
            <v>GPO.GEN.Enviro Affairs</v>
          </cell>
          <cell r="AD79">
            <v>0</v>
          </cell>
          <cell r="AE79" t="str">
            <v>PAO</v>
          </cell>
        </row>
        <row r="80">
          <cell r="A80" t="str">
            <v>Hull and Tops side General fabric maintenance. Including Scaffolding , Painting.</v>
          </cell>
          <cell r="B80" t="str">
            <v>EA MAINTENANCE</v>
          </cell>
          <cell r="C80" t="str">
            <v>Production Facilities Maintenance</v>
          </cell>
          <cell r="D80" t="str">
            <v>PREM</v>
          </cell>
          <cell r="E80" t="str">
            <v>OPEX</v>
          </cell>
          <cell r="F80" t="str">
            <v>APF50FEAXP</v>
          </cell>
          <cell r="G80" t="str">
            <v>O.NG.PAO.EAW.WEL.724WC</v>
          </cell>
          <cell r="H80" t="str">
            <v>RECURRENT</v>
          </cell>
          <cell r="I80" t="str">
            <v>A7211170</v>
          </cell>
          <cell r="Q80">
            <v>0</v>
          </cell>
          <cell r="R80">
            <v>0</v>
          </cell>
          <cell r="S80">
            <v>0</v>
          </cell>
          <cell r="V80">
            <v>0</v>
          </cell>
          <cell r="W80">
            <v>0</v>
          </cell>
          <cell r="X80">
            <v>400</v>
          </cell>
          <cell r="Y80" t="str">
            <v>JV</v>
          </cell>
          <cell r="Z80" t="str">
            <v>A7211170-General Machinery Maintenance</v>
          </cell>
          <cell r="AA80" t="str">
            <v>O.NG.PAO.EAW.WEL.724WC-EA Wells Corr. Mtc</v>
          </cell>
          <cell r="AB80" t="str">
            <v>General Machinery Maintenance</v>
          </cell>
          <cell r="AC80" t="str">
            <v>EA Wells Corr. Mtc</v>
          </cell>
          <cell r="AD80">
            <v>0</v>
          </cell>
          <cell r="AE80" t="str">
            <v>PAO</v>
          </cell>
        </row>
        <row r="81">
          <cell r="A81" t="str">
            <v>HVAC maintenance</v>
          </cell>
          <cell r="B81" t="str">
            <v>EA MAINTENANCE</v>
          </cell>
          <cell r="C81" t="str">
            <v>Production Facilities Maintenance</v>
          </cell>
          <cell r="D81" t="str">
            <v>PREM</v>
          </cell>
          <cell r="E81" t="str">
            <v>OPEX</v>
          </cell>
          <cell r="F81" t="str">
            <v>APF50FEAXP</v>
          </cell>
          <cell r="G81" t="str">
            <v>O.NG.PAO.EAW.WEL.724WC</v>
          </cell>
          <cell r="H81" t="str">
            <v>RECURRENT</v>
          </cell>
          <cell r="I81" t="str">
            <v>A7211680</v>
          </cell>
          <cell r="Q81">
            <v>1360</v>
          </cell>
          <cell r="R81">
            <v>90</v>
          </cell>
          <cell r="S81">
            <v>100</v>
          </cell>
          <cell r="U81">
            <v>200</v>
          </cell>
          <cell r="V81">
            <v>250</v>
          </cell>
          <cell r="W81">
            <v>251.47058823529412</v>
          </cell>
          <cell r="X81">
            <v>200</v>
          </cell>
          <cell r="Y81" t="str">
            <v>JV</v>
          </cell>
          <cell r="Z81" t="str">
            <v>A7211680-Emergency Equipment Testing</v>
          </cell>
          <cell r="AA81" t="str">
            <v>O.NG.PAO.EAW.WEL.724WC-EA Wells Corr. Mtc</v>
          </cell>
          <cell r="AB81" t="str">
            <v>Emergency Equipment Testing</v>
          </cell>
          <cell r="AC81" t="str">
            <v>EA Wells Corr. Mtc</v>
          </cell>
          <cell r="AD81">
            <v>134.34112720194648</v>
          </cell>
          <cell r="AE81" t="str">
            <v>PAO</v>
          </cell>
        </row>
        <row r="82">
          <cell r="A82" t="str">
            <v>Integrated Control System Maintenance</v>
          </cell>
          <cell r="B82" t="str">
            <v>EA MAINTENANCE</v>
          </cell>
          <cell r="C82" t="str">
            <v>Production Facilities Maintenance</v>
          </cell>
          <cell r="D82" t="str">
            <v>PREM</v>
          </cell>
          <cell r="E82" t="str">
            <v>OPEX</v>
          </cell>
          <cell r="F82" t="str">
            <v>APF50FEAXP</v>
          </cell>
          <cell r="G82" t="str">
            <v>O.NG.PAO.EAW.WEL.724WC</v>
          </cell>
          <cell r="H82" t="str">
            <v>RECURRENT</v>
          </cell>
          <cell r="I82" t="str">
            <v>A7211650</v>
          </cell>
          <cell r="J82">
            <v>709</v>
          </cell>
          <cell r="K82">
            <v>18000</v>
          </cell>
          <cell r="L82">
            <v>450</v>
          </cell>
          <cell r="M82">
            <v>593.99421128798861</v>
          </cell>
          <cell r="N82">
            <v>15195.328732857142</v>
          </cell>
          <cell r="O82">
            <v>427.81132714285712</v>
          </cell>
          <cell r="P82">
            <v>542.6701071428572</v>
          </cell>
          <cell r="R82">
            <v>250</v>
          </cell>
          <cell r="S82">
            <v>250</v>
          </cell>
          <cell r="V82">
            <v>500</v>
          </cell>
          <cell r="W82">
            <v>500</v>
          </cell>
          <cell r="X82">
            <v>0</v>
          </cell>
          <cell r="Y82" t="str">
            <v>JV</v>
          </cell>
          <cell r="Z82" t="str">
            <v>A7211650-Field Control And Automation Maintenance</v>
          </cell>
          <cell r="AA82" t="str">
            <v>O.NG.PAO.EAW.WEL.724WC-EA Wells Corr. Mtc</v>
          </cell>
          <cell r="AB82" t="str">
            <v>Field Control And Automation Maintenance</v>
          </cell>
          <cell r="AC82" t="str">
            <v>EA Wells Corr. Mtc</v>
          </cell>
          <cell r="AD82">
            <v>187</v>
          </cell>
          <cell r="AE82" t="str">
            <v>PAO</v>
          </cell>
        </row>
        <row r="83">
          <cell r="A83" t="str">
            <v>Integrity Maintenance</v>
          </cell>
          <cell r="B83" t="str">
            <v>EA MAINTENANCE</v>
          </cell>
          <cell r="C83" t="str">
            <v>Production Facilities - Asset Integrity</v>
          </cell>
          <cell r="D83" t="str">
            <v>PREM</v>
          </cell>
          <cell r="E83" t="str">
            <v>OPEX</v>
          </cell>
          <cell r="F83" t="str">
            <v>APF50FEAXP</v>
          </cell>
          <cell r="G83" t="str">
            <v>O.NG.PAO.EAW.WEL.724WC</v>
          </cell>
          <cell r="H83" t="str">
            <v>RECURRENT</v>
          </cell>
          <cell r="I83" t="str">
            <v>A7212220</v>
          </cell>
          <cell r="Q83">
            <v>0</v>
          </cell>
          <cell r="R83">
            <v>0</v>
          </cell>
          <cell r="S83">
            <v>0</v>
          </cell>
          <cell r="V83">
            <v>1845</v>
          </cell>
          <cell r="W83">
            <v>1845</v>
          </cell>
          <cell r="X83">
            <v>1575</v>
          </cell>
          <cell r="Y83" t="str">
            <v>JV</v>
          </cell>
          <cell r="Z83" t="str">
            <v>A7212220-Verific &amp; Certif of Installs, Prods &amp; Svcs</v>
          </cell>
          <cell r="AA83" t="str">
            <v>O.NG.PAO.EAW.WEL.724WC-EA Wells Corr. Mtc</v>
          </cell>
          <cell r="AB83" t="str">
            <v>Verific &amp; Certif of Installs, Prods &amp; Svcs</v>
          </cell>
          <cell r="AC83" t="str">
            <v>EA Wells Corr. Mtc</v>
          </cell>
          <cell r="AD83">
            <v>0</v>
          </cell>
          <cell r="AE83" t="str">
            <v>PAO</v>
          </cell>
        </row>
        <row r="84">
          <cell r="A84" t="str">
            <v>INTELS accommodation - Office</v>
          </cell>
          <cell r="B84" t="str">
            <v>OVERHEADS</v>
          </cell>
          <cell r="C84" t="str">
            <v>INTELS Camp (Office &amp; Residential)</v>
          </cell>
          <cell r="D84" t="str">
            <v>SND-O</v>
          </cell>
          <cell r="E84" t="str">
            <v>OPEX</v>
          </cell>
          <cell r="F84" t="str">
            <v>GPAO</v>
          </cell>
          <cell r="G84" t="str">
            <v>101271</v>
          </cell>
          <cell r="H84" t="str">
            <v>OVERHEAD</v>
          </cell>
          <cell r="I84" t="str">
            <v>A7260530</v>
          </cell>
          <cell r="J84">
            <v>80</v>
          </cell>
          <cell r="L84">
            <v>97</v>
          </cell>
          <cell r="M84">
            <v>97</v>
          </cell>
          <cell r="O84">
            <v>126.922</v>
          </cell>
          <cell r="P84">
            <v>126.922</v>
          </cell>
          <cell r="R84">
            <v>0</v>
          </cell>
          <cell r="S84">
            <v>0</v>
          </cell>
          <cell r="V84">
            <v>0</v>
          </cell>
          <cell r="W84">
            <v>0</v>
          </cell>
          <cell r="X84">
            <v>0</v>
          </cell>
          <cell r="Y84" t="str">
            <v>JV</v>
          </cell>
          <cell r="Z84" t="str">
            <v>A7260530-Housing Lease/Rent</v>
          </cell>
          <cell r="AA84" t="str">
            <v>101271-GPO General OH - Manage Company Business</v>
          </cell>
          <cell r="AB84" t="str">
            <v>Housing Lease/Rent</v>
          </cell>
          <cell r="AC84" t="str">
            <v>GPO General OH - Manage Company Business</v>
          </cell>
          <cell r="AD84">
            <v>0</v>
          </cell>
          <cell r="AE84" t="str">
            <v>GPO</v>
          </cell>
        </row>
        <row r="85">
          <cell r="A85" t="str">
            <v>INTELS accommodation - Residential</v>
          </cell>
          <cell r="B85" t="str">
            <v>OVERHEADS</v>
          </cell>
          <cell r="C85" t="str">
            <v>INTELS Camp (Office &amp; Residential)</v>
          </cell>
          <cell r="D85" t="str">
            <v>SND-O</v>
          </cell>
          <cell r="E85" t="str">
            <v>OPEX</v>
          </cell>
          <cell r="F85" t="str">
            <v>GPAO</v>
          </cell>
          <cell r="G85" t="str">
            <v>101271</v>
          </cell>
          <cell r="H85" t="str">
            <v>OVERHEAD</v>
          </cell>
          <cell r="I85" t="str">
            <v>A7260530</v>
          </cell>
          <cell r="J85">
            <v>376</v>
          </cell>
          <cell r="L85">
            <v>400</v>
          </cell>
          <cell r="M85">
            <v>400</v>
          </cell>
          <cell r="N85">
            <v>7935.7269999999999</v>
          </cell>
          <cell r="O85">
            <v>378.99582916666662</v>
          </cell>
          <cell r="P85">
            <v>436.13305916666661</v>
          </cell>
          <cell r="R85">
            <v>0</v>
          </cell>
          <cell r="S85">
            <v>0</v>
          </cell>
          <cell r="V85">
            <v>0</v>
          </cell>
          <cell r="W85">
            <v>0</v>
          </cell>
          <cell r="X85">
            <v>0</v>
          </cell>
          <cell r="Y85" t="str">
            <v>JV</v>
          </cell>
          <cell r="Z85" t="str">
            <v>A7260530-Housing Lease/Rent</v>
          </cell>
          <cell r="AA85" t="str">
            <v>101271-GPO General OH - Manage Company Business</v>
          </cell>
          <cell r="AB85" t="str">
            <v>Housing Lease/Rent</v>
          </cell>
          <cell r="AC85" t="str">
            <v>GPO General OH - Manage Company Business</v>
          </cell>
          <cell r="AD85">
            <v>0</v>
          </cell>
          <cell r="AE85" t="str">
            <v>GPO</v>
          </cell>
        </row>
        <row r="86">
          <cell r="A86" t="str">
            <v>ISO Certification - EA</v>
          </cell>
          <cell r="B86" t="str">
            <v>HSE - EA</v>
          </cell>
          <cell r="C86" t="str">
            <v>HSE &amp; Consultancy-EA</v>
          </cell>
          <cell r="D86" t="str">
            <v>PREM</v>
          </cell>
          <cell r="E86" t="str">
            <v>OPEX</v>
          </cell>
          <cell r="F86" t="str">
            <v>APA25THSEC</v>
          </cell>
          <cell r="G86" t="str">
            <v>101173</v>
          </cell>
          <cell r="H86" t="str">
            <v>RECURRENT</v>
          </cell>
          <cell r="I86" t="str">
            <v>A7212200</v>
          </cell>
          <cell r="J86">
            <v>91</v>
          </cell>
          <cell r="K86">
            <v>1368</v>
          </cell>
          <cell r="L86">
            <v>124</v>
          </cell>
          <cell r="M86">
            <v>134.94356005788714</v>
          </cell>
          <cell r="N86">
            <v>1376.5920000000001</v>
          </cell>
          <cell r="O86">
            <v>123.76</v>
          </cell>
          <cell r="P86">
            <v>133.67146000000002</v>
          </cell>
          <cell r="Q86">
            <v>534.44159999999999</v>
          </cell>
          <cell r="R86">
            <v>48.048000000000002</v>
          </cell>
          <cell r="S86">
            <v>51.977717647058824</v>
          </cell>
          <cell r="V86">
            <v>202</v>
          </cell>
          <cell r="W86">
            <v>202</v>
          </cell>
          <cell r="X86">
            <v>0</v>
          </cell>
          <cell r="Y86" t="str">
            <v>JV</v>
          </cell>
          <cell r="Z86" t="str">
            <v>A7212200-QA Syst Certif/Audit</v>
          </cell>
          <cell r="AA86" t="str">
            <v>101173-GPO.GEN.Enviro Affairs</v>
          </cell>
          <cell r="AB86" t="str">
            <v>QA Syst Certif/Audit</v>
          </cell>
          <cell r="AC86" t="str">
            <v>GPO.GEN.Enviro Affairs</v>
          </cell>
          <cell r="AD86">
            <v>0</v>
          </cell>
          <cell r="AE86" t="str">
            <v>PAO</v>
          </cell>
        </row>
        <row r="87">
          <cell r="A87" t="str">
            <v>ISO Certification - OGGS</v>
          </cell>
          <cell r="B87" t="str">
            <v>HSE - OGGS</v>
          </cell>
          <cell r="C87" t="str">
            <v>HSE &amp; Consultancy-EA</v>
          </cell>
          <cell r="D87" t="str">
            <v>PRSM</v>
          </cell>
          <cell r="E87" t="str">
            <v>OPEX</v>
          </cell>
          <cell r="F87" t="str">
            <v>APA25THSEC</v>
          </cell>
          <cell r="G87" t="str">
            <v>101173</v>
          </cell>
          <cell r="H87" t="str">
            <v>RECURRENT</v>
          </cell>
          <cell r="I87" t="str">
            <v>A7212200</v>
          </cell>
          <cell r="Q87">
            <v>1032.444</v>
          </cell>
          <cell r="R87">
            <v>92.82</v>
          </cell>
          <cell r="S87">
            <v>100.41149999999999</v>
          </cell>
          <cell r="V87">
            <v>50</v>
          </cell>
          <cell r="W87">
            <v>50</v>
          </cell>
          <cell r="X87">
            <v>0</v>
          </cell>
          <cell r="Y87" t="str">
            <v>JV</v>
          </cell>
          <cell r="Z87" t="str">
            <v>A7212200-QA Syst Certif/Audit</v>
          </cell>
          <cell r="AA87" t="str">
            <v>101173-GPO.GEN.Enviro Affairs</v>
          </cell>
          <cell r="AB87" t="str">
            <v>QA Syst Certif/Audit</v>
          </cell>
          <cell r="AC87" t="str">
            <v>GPO.GEN.Enviro Affairs</v>
          </cell>
          <cell r="AD87">
            <v>0</v>
          </cell>
          <cell r="AE87" t="str">
            <v>PSO</v>
          </cell>
        </row>
        <row r="88">
          <cell r="A88" t="str">
            <v>IT Equip &amp; infrastruc costs onshore</v>
          </cell>
          <cell r="B88" t="str">
            <v>CAPEX IM &amp; T</v>
          </cell>
          <cell r="C88" t="str">
            <v>IT/ Telecoms Infrastructure - Office</v>
          </cell>
          <cell r="D88" t="str">
            <v>PRLO</v>
          </cell>
          <cell r="E88" t="str">
            <v>CAPEX</v>
          </cell>
          <cell r="F88" t="str">
            <v>C1N58</v>
          </cell>
          <cell r="G88" t="str">
            <v>C.NG.SSC.OR.02.430.A160</v>
          </cell>
          <cell r="H88" t="str">
            <v>CAPEX</v>
          </cell>
          <cell r="I88" t="str">
            <v>A7450050</v>
          </cell>
          <cell r="J88">
            <v>959</v>
          </cell>
          <cell r="K88">
            <v>26101</v>
          </cell>
          <cell r="L88">
            <v>541</v>
          </cell>
          <cell r="M88">
            <v>749.79960604598841</v>
          </cell>
          <cell r="N88">
            <v>8563.883719999998</v>
          </cell>
          <cell r="O88">
            <v>478.25028000000003</v>
          </cell>
          <cell r="P88">
            <v>543.13587000000007</v>
          </cell>
          <cell r="S88">
            <v>0</v>
          </cell>
          <cell r="V88">
            <v>0</v>
          </cell>
          <cell r="W88">
            <v>0</v>
          </cell>
          <cell r="X88">
            <v>0</v>
          </cell>
          <cell r="Y88" t="str">
            <v>JV</v>
          </cell>
          <cell r="Z88" t="str">
            <v>A7450050-Computers, Pc</v>
          </cell>
          <cell r="AA88" t="str">
            <v>C.NG.SSC.OR.02.430.A160-0</v>
          </cell>
          <cell r="AB88" t="str">
            <v>Computers, Pc</v>
          </cell>
          <cell r="AC88">
            <v>0</v>
          </cell>
          <cell r="AD88">
            <v>0</v>
          </cell>
          <cell r="AE88" t="str">
            <v>PLO</v>
          </cell>
        </row>
        <row r="89">
          <cell r="A89" t="str">
            <v>IT Infrastructure for Marine Coordination Centre</v>
          </cell>
          <cell r="B89" t="str">
            <v>CAPEX IM &amp; T</v>
          </cell>
          <cell r="C89" t="str">
            <v>IT/ Telecoms Infrastructure - Office</v>
          </cell>
          <cell r="D89" t="str">
            <v>PRLO</v>
          </cell>
          <cell r="E89" t="str">
            <v>CAPEX</v>
          </cell>
          <cell r="F89" t="str">
            <v>C1N58</v>
          </cell>
          <cell r="G89" t="str">
            <v>C.NG.SSC.OR.02.430.A160</v>
          </cell>
          <cell r="H89" t="str">
            <v>CAPEX</v>
          </cell>
          <cell r="I89" t="str">
            <v>A7450050</v>
          </cell>
          <cell r="V89">
            <v>0</v>
          </cell>
          <cell r="X89">
            <v>0</v>
          </cell>
          <cell r="Y89" t="str">
            <v>JV</v>
          </cell>
          <cell r="Z89" t="str">
            <v>A7450050-Computers, Pc</v>
          </cell>
          <cell r="AA89" t="str">
            <v>C.NG.SSC.OR.02.430.A160-0</v>
          </cell>
          <cell r="AB89" t="str">
            <v>Computers, Pc</v>
          </cell>
          <cell r="AC89">
            <v>0</v>
          </cell>
          <cell r="AD89">
            <v>0</v>
          </cell>
          <cell r="AE89" t="str">
            <v>PLO</v>
          </cell>
        </row>
        <row r="90">
          <cell r="A90" t="str">
            <v>Lifting &amp; Deck Management Serv-EA</v>
          </cell>
          <cell r="B90" t="str">
            <v>EA PRODUCTION OPERATIONS</v>
          </cell>
          <cell r="C90" t="str">
            <v>Production Facilities Operations</v>
          </cell>
          <cell r="D90" t="str">
            <v>PREM</v>
          </cell>
          <cell r="E90" t="str">
            <v>OPEX</v>
          </cell>
          <cell r="F90" t="str">
            <v>APF20FEAXP</v>
          </cell>
          <cell r="G90" t="str">
            <v>O.NG.PAO.EAF.FAC.71300</v>
          </cell>
          <cell r="H90" t="str">
            <v>RECURRENT</v>
          </cell>
          <cell r="I90" t="str">
            <v>A7211110</v>
          </cell>
          <cell r="J90">
            <v>815.30833333333328</v>
          </cell>
          <cell r="K90">
            <v>123000</v>
          </cell>
          <cell r="L90">
            <v>300</v>
          </cell>
          <cell r="M90">
            <v>1283.9604438012552</v>
          </cell>
          <cell r="N90">
            <v>104527.75949000001</v>
          </cell>
          <cell r="O90">
            <v>308.67664666666661</v>
          </cell>
          <cell r="P90">
            <v>1113.2146766666669</v>
          </cell>
          <cell r="Q90">
            <v>87983</v>
          </cell>
          <cell r="R90">
            <v>328.4</v>
          </cell>
          <cell r="S90">
            <v>975.33382352941169</v>
          </cell>
          <cell r="V90">
            <v>600</v>
          </cell>
          <cell r="W90">
            <v>921.4</v>
          </cell>
          <cell r="X90">
            <v>0</v>
          </cell>
          <cell r="Y90" t="str">
            <v>JV</v>
          </cell>
          <cell r="Z90" t="str">
            <v>A7211110-Offshore Crane Services</v>
          </cell>
          <cell r="AA90" t="str">
            <v>O.NG.PAO.EAF.FAC.71300-EA Sea Eagle FPSO Facilitie</v>
          </cell>
          <cell r="AB90" t="str">
            <v>Offshore Crane Services</v>
          </cell>
          <cell r="AC90" t="str">
            <v>EA Sea Eagle FPSO Facilitie</v>
          </cell>
          <cell r="AD90">
            <v>974.93678213672843</v>
          </cell>
          <cell r="AE90" t="str">
            <v>PAO</v>
          </cell>
        </row>
        <row r="91">
          <cell r="A91" t="str">
            <v>Lifting Eqpt Inspections Services</v>
          </cell>
          <cell r="B91" t="str">
            <v>EA SUPPLY BASE/ CARGO HANDLING</v>
          </cell>
          <cell r="C91" t="str">
            <v>Supply base</v>
          </cell>
          <cell r="D91" t="str">
            <v>PRLO</v>
          </cell>
          <cell r="E91" t="str">
            <v>OPEX</v>
          </cell>
          <cell r="F91" t="str">
            <v>APF28TSULG</v>
          </cell>
          <cell r="G91" t="str">
            <v>101177</v>
          </cell>
          <cell r="H91" t="str">
            <v>RECURRENT</v>
          </cell>
          <cell r="I91" t="str">
            <v>A7240220</v>
          </cell>
          <cell r="R91">
            <v>148</v>
          </cell>
          <cell r="S91">
            <v>148</v>
          </cell>
          <cell r="V91">
            <v>148</v>
          </cell>
          <cell r="W91">
            <v>148</v>
          </cell>
          <cell r="X91">
            <v>0</v>
          </cell>
          <cell r="Y91" t="str">
            <v>JV</v>
          </cell>
          <cell r="Z91" t="str">
            <v>A7240220-Marine Maintenance Services</v>
          </cell>
          <cell r="AA91" t="str">
            <v>101177-GPO.GEN.TRANSPORT</v>
          </cell>
          <cell r="AB91" t="str">
            <v>Marine Maintenance Services</v>
          </cell>
          <cell r="AC91" t="str">
            <v>GPO.GEN.TRANSPORT</v>
          </cell>
          <cell r="AD91">
            <v>154.33515815085158</v>
          </cell>
          <cell r="AE91" t="str">
            <v>PLO</v>
          </cell>
        </row>
        <row r="92">
          <cell r="A92" t="str">
            <v>Line pigging (cleaning) and consumables.</v>
          </cell>
          <cell r="B92" t="str">
            <v>OGGS MAINTENANCE</v>
          </cell>
          <cell r="C92" t="str">
            <v>OGGS- Maintenance</v>
          </cell>
          <cell r="D92" t="str">
            <v>PRSM</v>
          </cell>
          <cell r="E92" t="str">
            <v>OPEX</v>
          </cell>
          <cell r="F92" t="str">
            <v>APF15COGGS</v>
          </cell>
          <cell r="G92" t="str">
            <v>O.NG.PSO.RPP.FAC.71300</v>
          </cell>
          <cell r="H92" t="str">
            <v>RECURRENT</v>
          </cell>
          <cell r="I92" t="str">
            <v>A7211320</v>
          </cell>
          <cell r="R92">
            <v>9</v>
          </cell>
          <cell r="S92">
            <v>9</v>
          </cell>
          <cell r="U92">
            <v>56</v>
          </cell>
          <cell r="V92">
            <v>230</v>
          </cell>
          <cell r="W92">
            <v>230.41176470588235</v>
          </cell>
          <cell r="X92">
            <v>56</v>
          </cell>
          <cell r="Y92" t="str">
            <v>JV</v>
          </cell>
          <cell r="Z92" t="str">
            <v>A7211320-Pigging Services</v>
          </cell>
          <cell r="AA92" t="str">
            <v>O.NG.PSO.RPP.FAC.71300-OGGS Riser Platform Facil O</v>
          </cell>
          <cell r="AB92" t="str">
            <v>Pigging Services</v>
          </cell>
          <cell r="AC92" t="str">
            <v>OGGS Riser Platform Facil O</v>
          </cell>
          <cell r="AD92">
            <v>0</v>
          </cell>
          <cell r="AE92" t="str">
            <v>PSO</v>
          </cell>
        </row>
        <row r="93">
          <cell r="A93" t="str">
            <v>Maintain 5Km Exclusion zone-Diesel for Security Patrol Vessel</v>
          </cell>
          <cell r="B93" t="str">
            <v>SECURITY/CD/CA - EA</v>
          </cell>
          <cell r="C93" t="str">
            <v>EA field security</v>
          </cell>
          <cell r="D93" t="str">
            <v>PREM</v>
          </cell>
          <cell r="E93" t="str">
            <v>OPEX</v>
          </cell>
          <cell r="F93" t="str">
            <v>APA65FEAXP</v>
          </cell>
          <cell r="G93" t="str">
            <v>101172</v>
          </cell>
          <cell r="H93" t="str">
            <v>RECURRENT</v>
          </cell>
          <cell r="I93" t="str">
            <v>A7490010</v>
          </cell>
          <cell r="K93">
            <v>40548.284557980289</v>
          </cell>
          <cell r="M93">
            <v>324.37323633373882</v>
          </cell>
          <cell r="N93">
            <v>29730.556789999999</v>
          </cell>
          <cell r="P93">
            <v>218.02189000000001</v>
          </cell>
          <cell r="R93">
            <v>301</v>
          </cell>
          <cell r="S93">
            <v>301</v>
          </cell>
          <cell r="V93">
            <v>655</v>
          </cell>
          <cell r="W93">
            <v>655</v>
          </cell>
          <cell r="X93">
            <v>0</v>
          </cell>
          <cell r="Y93" t="str">
            <v>JV</v>
          </cell>
          <cell r="Z93" t="str">
            <v>A7490010-Fuel, Gasoline/Diesel/Vaporising</v>
          </cell>
          <cell r="AA93" t="str">
            <v>101172-GPO.GEN.Security</v>
          </cell>
          <cell r="AB93" t="str">
            <v>Fuel, Gasoline/Diesel/Vaporising</v>
          </cell>
          <cell r="AC93" t="str">
            <v>GPO.GEN.Security</v>
          </cell>
          <cell r="AD93">
            <v>0.94801795063575178</v>
          </cell>
          <cell r="AE93" t="str">
            <v>PAO</v>
          </cell>
        </row>
        <row r="94">
          <cell r="A94" t="str">
            <v xml:space="preserve">Maintain 5Km Exclusion zone-Security Patrol </v>
          </cell>
          <cell r="B94" t="str">
            <v>SECURITY/CD/CA - EA</v>
          </cell>
          <cell r="C94" t="str">
            <v>EA field security</v>
          </cell>
          <cell r="D94" t="str">
            <v>PREM</v>
          </cell>
          <cell r="E94" t="str">
            <v>OPEX</v>
          </cell>
          <cell r="F94" t="str">
            <v>APA65FEAXP</v>
          </cell>
          <cell r="G94" t="str">
            <v>101172</v>
          </cell>
          <cell r="H94" t="str">
            <v>RECURRENT</v>
          </cell>
          <cell r="I94" t="str">
            <v>A7220980</v>
          </cell>
          <cell r="K94">
            <v>14962.715442019711</v>
          </cell>
          <cell r="L94">
            <v>1648</v>
          </cell>
          <cell r="M94">
            <v>1767.6969116000132</v>
          </cell>
          <cell r="N94">
            <v>6504.3180900000016</v>
          </cell>
          <cell r="O94">
            <v>1239.7662</v>
          </cell>
          <cell r="P94">
            <v>1288.5927600000002</v>
          </cell>
          <cell r="Q94">
            <v>13530.911749999999</v>
          </cell>
          <cell r="R94">
            <v>3458</v>
          </cell>
          <cell r="S94">
            <v>3557.4919981617645</v>
          </cell>
          <cell r="V94">
            <v>3203</v>
          </cell>
          <cell r="W94">
            <v>3203</v>
          </cell>
          <cell r="X94">
            <v>369</v>
          </cell>
          <cell r="Y94" t="str">
            <v>JV</v>
          </cell>
          <cell r="Z94" t="str">
            <v>A7220980-HSE Protection Services</v>
          </cell>
          <cell r="AA94" t="str">
            <v>101172-GPO.GEN.Security</v>
          </cell>
          <cell r="AB94" t="str">
            <v>HSE Protection Services</v>
          </cell>
          <cell r="AC94" t="str">
            <v>GPO.GEN.Security</v>
          </cell>
          <cell r="AD94">
            <v>250.38</v>
          </cell>
          <cell r="AE94" t="str">
            <v>PAO</v>
          </cell>
        </row>
        <row r="95">
          <cell r="A95" t="str">
            <v>Maintenance Services</v>
          </cell>
          <cell r="B95" t="str">
            <v>EA MAINTENANCE</v>
          </cell>
          <cell r="C95" t="str">
            <v>Production Facilities - Asset Integrity</v>
          </cell>
          <cell r="D95" t="str">
            <v>PREM</v>
          </cell>
          <cell r="E95" t="str">
            <v>OPEX</v>
          </cell>
          <cell r="F95" t="str">
            <v>APF50FEAXP</v>
          </cell>
          <cell r="G95" t="str">
            <v>O.NG.PAO.EAW.WEL.724WC</v>
          </cell>
          <cell r="H95" t="str">
            <v>RECURRENT</v>
          </cell>
          <cell r="I95" t="str">
            <v>A7211170</v>
          </cell>
          <cell r="J95">
            <v>215</v>
          </cell>
          <cell r="L95">
            <v>43</v>
          </cell>
          <cell r="M95">
            <v>43</v>
          </cell>
          <cell r="Q95">
            <v>18768</v>
          </cell>
          <cell r="R95">
            <v>493</v>
          </cell>
          <cell r="S95">
            <v>631</v>
          </cell>
          <cell r="U95">
            <v>350</v>
          </cell>
          <cell r="V95">
            <v>1300</v>
          </cell>
          <cell r="W95">
            <v>1302.5735294117646</v>
          </cell>
          <cell r="X95">
            <v>350</v>
          </cell>
          <cell r="Y95" t="str">
            <v>JV</v>
          </cell>
          <cell r="Z95" t="str">
            <v>A7211170-General Machinery Maintenance</v>
          </cell>
          <cell r="AA95" t="str">
            <v>O.NG.PAO.EAW.WEL.724WC-EA Wells Corr. Mtc</v>
          </cell>
          <cell r="AB95" t="str">
            <v>General Machinery Maintenance</v>
          </cell>
          <cell r="AC95" t="str">
            <v>EA Wells Corr. Mtc</v>
          </cell>
          <cell r="AD95">
            <v>916.43401367876766</v>
          </cell>
          <cell r="AE95" t="str">
            <v>PAO</v>
          </cell>
        </row>
        <row r="96">
          <cell r="A96" t="str">
            <v>Maintenance Spares and Consumables</v>
          </cell>
          <cell r="B96" t="str">
            <v>EA MAINTENANCE</v>
          </cell>
          <cell r="C96" t="str">
            <v>Production Facilities Maintenance</v>
          </cell>
          <cell r="D96" t="str">
            <v>PREM</v>
          </cell>
          <cell r="E96" t="str">
            <v>OPEX</v>
          </cell>
          <cell r="F96" t="str">
            <v>APF50FEAXP</v>
          </cell>
          <cell r="G96" t="str">
            <v>O.NG.PAO.EAW.WEL.724WC</v>
          </cell>
          <cell r="H96" t="str">
            <v>RECURRENT</v>
          </cell>
          <cell r="I96" t="str">
            <v>A7420070</v>
          </cell>
          <cell r="J96">
            <v>479</v>
          </cell>
          <cell r="K96">
            <v>33286</v>
          </cell>
          <cell r="L96">
            <v>795</v>
          </cell>
          <cell r="M96">
            <v>1061.2772953851104</v>
          </cell>
          <cell r="N96">
            <v>23782.447399999997</v>
          </cell>
          <cell r="O96">
            <v>456.34824999999989</v>
          </cell>
          <cell r="P96">
            <v>631.49857999999983</v>
          </cell>
          <cell r="Q96">
            <v>2720</v>
          </cell>
          <cell r="R96">
            <v>361</v>
          </cell>
          <cell r="S96">
            <v>381</v>
          </cell>
          <cell r="T96">
            <v>300</v>
          </cell>
          <cell r="U96">
            <v>400</v>
          </cell>
          <cell r="V96">
            <v>1400</v>
          </cell>
          <cell r="W96">
            <v>1402.9411764705883</v>
          </cell>
          <cell r="X96">
            <v>400</v>
          </cell>
          <cell r="Y96" t="str">
            <v>JV</v>
          </cell>
          <cell r="Z96" t="str">
            <v>A7420070-Spare Parts - All</v>
          </cell>
          <cell r="AA96" t="str">
            <v>O.NG.PAO.EAW.WEL.724WC-EA Wells Corr. Mtc</v>
          </cell>
          <cell r="AB96" t="str">
            <v>Spare Parts - All</v>
          </cell>
          <cell r="AC96" t="str">
            <v>EA Wells Corr. Mtc</v>
          </cell>
          <cell r="AD96">
            <v>0</v>
          </cell>
          <cell r="AE96" t="str">
            <v>PAO</v>
          </cell>
        </row>
        <row r="97">
          <cell r="A97" t="str">
            <v>Marine support specialist S. Potter</v>
          </cell>
          <cell r="B97" t="str">
            <v>EA PRODUCTION OPERATIONS</v>
          </cell>
          <cell r="C97" t="str">
            <v>Contract Staff Salaries</v>
          </cell>
          <cell r="D97" t="str">
            <v>PREM</v>
          </cell>
          <cell r="E97" t="str">
            <v>OPEX</v>
          </cell>
          <cell r="F97" t="str">
            <v>APF20FEAXP</v>
          </cell>
          <cell r="G97" t="str">
            <v>O.NG.PAO.EAF.FAC.71300</v>
          </cell>
          <cell r="H97" t="str">
            <v>RECURRENT</v>
          </cell>
          <cell r="I97" t="str">
            <v>A7260110</v>
          </cell>
          <cell r="J97">
            <v>62.73</v>
          </cell>
          <cell r="L97">
            <v>57</v>
          </cell>
          <cell r="M97">
            <v>57</v>
          </cell>
          <cell r="O97">
            <v>56.723959999999991</v>
          </cell>
          <cell r="P97">
            <v>56.724440000000001</v>
          </cell>
          <cell r="Q97">
            <v>0</v>
          </cell>
          <cell r="R97">
            <v>0</v>
          </cell>
          <cell r="S97">
            <v>0</v>
          </cell>
          <cell r="V97">
            <v>0</v>
          </cell>
          <cell r="W97">
            <v>0</v>
          </cell>
          <cell r="X97">
            <v>0</v>
          </cell>
          <cell r="Y97" t="str">
            <v>JV</v>
          </cell>
          <cell r="Z97" t="str">
            <v>A7260110-Manpower Services Generic</v>
          </cell>
          <cell r="AA97" t="str">
            <v>O.NG.PAO.EAF.FAC.71300-EA Sea Eagle FPSO Facilitie</v>
          </cell>
          <cell r="AB97" t="str">
            <v>Manpower Services Generic</v>
          </cell>
          <cell r="AC97" t="str">
            <v>EA Sea Eagle FPSO Facilitie</v>
          </cell>
          <cell r="AD97">
            <v>0</v>
          </cell>
          <cell r="AE97" t="str">
            <v>PAO</v>
          </cell>
        </row>
        <row r="98">
          <cell r="A98" t="str">
            <v>Metering station maintenance service on EA</v>
          </cell>
          <cell r="B98" t="str">
            <v>EA MAINTENANCE</v>
          </cell>
          <cell r="C98" t="str">
            <v>Production Facilities Maintenance</v>
          </cell>
          <cell r="D98" t="str">
            <v>PREM</v>
          </cell>
          <cell r="E98" t="str">
            <v>OPEX</v>
          </cell>
          <cell r="F98" t="str">
            <v>APF50FEAXP</v>
          </cell>
          <cell r="G98" t="str">
            <v>O.NG.PAO.EAW.WEL.724WC</v>
          </cell>
          <cell r="H98" t="str">
            <v>RECURRENT</v>
          </cell>
          <cell r="I98" t="str">
            <v>A7211150</v>
          </cell>
          <cell r="J98">
            <v>238</v>
          </cell>
          <cell r="K98">
            <v>2571</v>
          </cell>
          <cell r="L98">
            <v>30</v>
          </cell>
          <cell r="M98">
            <v>50.567173178967707</v>
          </cell>
          <cell r="N98">
            <v>1687.452</v>
          </cell>
          <cell r="O98">
            <v>7.6769999999999996</v>
          </cell>
          <cell r="P98">
            <v>19.826650000000001</v>
          </cell>
          <cell r="Q98">
            <v>1088</v>
          </cell>
          <cell r="R98">
            <v>50</v>
          </cell>
          <cell r="S98">
            <v>58</v>
          </cell>
          <cell r="V98">
            <v>100</v>
          </cell>
          <cell r="W98">
            <v>100</v>
          </cell>
          <cell r="X98">
            <v>0</v>
          </cell>
          <cell r="Y98" t="str">
            <v>JV</v>
          </cell>
          <cell r="Z98" t="str">
            <v>A7211150-Plant Equipment Services Specialized</v>
          </cell>
          <cell r="AA98" t="str">
            <v>O.NG.PAO.EAW.WEL.724WC-EA Wells Corr. Mtc</v>
          </cell>
          <cell r="AB98" t="str">
            <v>Plant Equipment Services Specialized</v>
          </cell>
          <cell r="AC98" t="str">
            <v>EA Wells Corr. Mtc</v>
          </cell>
          <cell r="AD98">
            <v>20</v>
          </cell>
          <cell r="AE98" t="str">
            <v>PAO</v>
          </cell>
        </row>
        <row r="99">
          <cell r="A99" t="str">
            <v>Miscellaneous IM&amp;T costs</v>
          </cell>
          <cell r="B99" t="str">
            <v>OFFSHORE IM &amp; T</v>
          </cell>
          <cell r="C99" t="str">
            <v>Onshore IM&amp;T costs</v>
          </cell>
          <cell r="D99" t="str">
            <v>SND-O</v>
          </cell>
          <cell r="E99" t="str">
            <v>OPEX</v>
          </cell>
          <cell r="F99" t="str">
            <v>APQ70TIMTS</v>
          </cell>
          <cell r="G99" t="str">
            <v>101180</v>
          </cell>
          <cell r="H99" t="str">
            <v>RECURRENT</v>
          </cell>
          <cell r="I99" t="str">
            <v>A7220330</v>
          </cell>
          <cell r="R99">
            <v>34</v>
          </cell>
          <cell r="S99">
            <v>34</v>
          </cell>
          <cell r="V99">
            <v>34</v>
          </cell>
          <cell r="W99">
            <v>34</v>
          </cell>
          <cell r="X99">
            <v>0</v>
          </cell>
          <cell r="Y99" t="str">
            <v>JV</v>
          </cell>
          <cell r="Z99" t="str">
            <v>A7220330-IT General</v>
          </cell>
          <cell r="AA99" t="str">
            <v>101180-GPO.GEN.IT SERVICES</v>
          </cell>
          <cell r="AB99" t="str">
            <v>IT General</v>
          </cell>
          <cell r="AC99" t="str">
            <v>GPO.GEN.IT SERVICES</v>
          </cell>
          <cell r="AD99">
            <v>27.182427511094605</v>
          </cell>
          <cell r="AE99" t="str">
            <v>PIO</v>
          </cell>
        </row>
        <row r="100">
          <cell r="A100" t="str">
            <v>Miscellaneous Logistics costs</v>
          </cell>
          <cell r="B100" t="str">
            <v>EA SUPPLY BASE/ CARGO HANDLING</v>
          </cell>
          <cell r="C100" t="str">
            <v>Land Logistics</v>
          </cell>
          <cell r="D100" t="str">
            <v>PRLO</v>
          </cell>
          <cell r="E100" t="str">
            <v>OPEX</v>
          </cell>
          <cell r="F100" t="str">
            <v>APF28TSULG</v>
          </cell>
          <cell r="G100" t="str">
            <v>101177</v>
          </cell>
          <cell r="H100" t="str">
            <v>RECURRENT</v>
          </cell>
          <cell r="I100" t="str">
            <v>A7240510</v>
          </cell>
          <cell r="J100">
            <v>14.7</v>
          </cell>
          <cell r="K100">
            <v>4500</v>
          </cell>
          <cell r="L100">
            <v>88</v>
          </cell>
          <cell r="M100">
            <v>123.99855282199715</v>
          </cell>
          <cell r="N100">
            <v>4083.4530100000015</v>
          </cell>
          <cell r="O100">
            <v>86.660700442583689</v>
          </cell>
          <cell r="P100">
            <v>116.63491091066021</v>
          </cell>
          <cell r="R100">
            <v>32</v>
          </cell>
          <cell r="S100">
            <v>32</v>
          </cell>
          <cell r="V100">
            <v>30</v>
          </cell>
          <cell r="W100">
            <v>30</v>
          </cell>
          <cell r="X100">
            <v>0</v>
          </cell>
          <cell r="Y100" t="str">
            <v>JV</v>
          </cell>
          <cell r="Z100" t="str">
            <v>A7240510-Logistics General Services Generic</v>
          </cell>
          <cell r="AA100" t="str">
            <v>101177-GPO.GEN.TRANSPORT</v>
          </cell>
          <cell r="AB100" t="str">
            <v>Logistics General Services Generic</v>
          </cell>
          <cell r="AC100" t="str">
            <v>GPO.GEN.TRANSPORT</v>
          </cell>
          <cell r="AD100">
            <v>0.53103964098728496</v>
          </cell>
          <cell r="AE100" t="str">
            <v>PLO</v>
          </cell>
        </row>
        <row r="101">
          <cell r="A101" t="str">
            <v>Miscellaneous maintenance services on sea Eagle</v>
          </cell>
          <cell r="B101" t="str">
            <v>EA MAINTENANCE</v>
          </cell>
          <cell r="C101" t="str">
            <v>Production Facilities Maintenance</v>
          </cell>
          <cell r="D101" t="str">
            <v>PREM</v>
          </cell>
          <cell r="E101" t="str">
            <v>OPEX</v>
          </cell>
          <cell r="F101" t="str">
            <v>APF50FEAXP</v>
          </cell>
          <cell r="G101" t="str">
            <v>O.NG.PAO.EAW.WEL.724WC</v>
          </cell>
          <cell r="H101" t="str">
            <v>RECURRENT</v>
          </cell>
          <cell r="I101" t="str">
            <v>A7211170</v>
          </cell>
          <cell r="J101">
            <v>30</v>
          </cell>
          <cell r="L101">
            <v>30</v>
          </cell>
          <cell r="M101">
            <v>30</v>
          </cell>
          <cell r="Q101">
            <v>9820</v>
          </cell>
          <cell r="R101">
            <v>0</v>
          </cell>
          <cell r="S101">
            <v>72.205882352941174</v>
          </cell>
          <cell r="V101">
            <v>1257</v>
          </cell>
          <cell r="W101">
            <v>1257</v>
          </cell>
          <cell r="X101">
            <v>0</v>
          </cell>
          <cell r="Y101" t="str">
            <v>JV</v>
          </cell>
          <cell r="Z101" t="str">
            <v>A7211170-General Machinery Maintenance</v>
          </cell>
          <cell r="AA101" t="str">
            <v>O.NG.PAO.EAW.WEL.724WC-EA Wells Corr. Mtc</v>
          </cell>
          <cell r="AB101" t="str">
            <v>General Machinery Maintenance</v>
          </cell>
          <cell r="AC101" t="str">
            <v>EA Wells Corr. Mtc</v>
          </cell>
          <cell r="AD101">
            <v>0</v>
          </cell>
          <cell r="AE101" t="str">
            <v>PAO</v>
          </cell>
        </row>
        <row r="102">
          <cell r="A102" t="str">
            <v>Mooring, Topsides And Operations Support (HEA)EAFPSO</v>
          </cell>
          <cell r="B102" t="str">
            <v>EA MAINTENANCE</v>
          </cell>
          <cell r="C102" t="str">
            <v>Production Facilities Maintenance</v>
          </cell>
          <cell r="D102" t="str">
            <v>PREM</v>
          </cell>
          <cell r="E102" t="str">
            <v>OPEX</v>
          </cell>
          <cell r="F102" t="str">
            <v>APF50FEAXP</v>
          </cell>
          <cell r="G102" t="str">
            <v>O.NG.PAO.EAW.WEL.724WC</v>
          </cell>
          <cell r="H102" t="str">
            <v>RECURRENT</v>
          </cell>
          <cell r="I102" t="str">
            <v>A7211150</v>
          </cell>
          <cell r="J102">
            <v>5974</v>
          </cell>
          <cell r="L102">
            <v>5900</v>
          </cell>
          <cell r="M102">
            <v>5900</v>
          </cell>
          <cell r="O102">
            <v>5778.7045300000036</v>
          </cell>
          <cell r="P102">
            <v>5778.7045300000036</v>
          </cell>
          <cell r="R102">
            <v>6813.6</v>
          </cell>
          <cell r="S102">
            <v>6813.6</v>
          </cell>
          <cell r="V102">
            <v>5814</v>
          </cell>
          <cell r="W102">
            <v>5814</v>
          </cell>
          <cell r="X102">
            <v>0</v>
          </cell>
          <cell r="Y102" t="str">
            <v>JV</v>
          </cell>
          <cell r="Z102" t="str">
            <v>A7211150-Plant Equipment Services Specialized</v>
          </cell>
          <cell r="AA102" t="str">
            <v>O.NG.PAO.EAW.WEL.724WC-EA Wells Corr. Mtc</v>
          </cell>
          <cell r="AB102" t="str">
            <v>Plant Equipment Services Specialized</v>
          </cell>
          <cell r="AC102" t="str">
            <v>EA Wells Corr. Mtc</v>
          </cell>
          <cell r="AD102">
            <v>6813.8231249999999</v>
          </cell>
          <cell r="AE102" t="str">
            <v>PAO</v>
          </cell>
        </row>
        <row r="103">
          <cell r="A103" t="str">
            <v>Motor Vehicles/Buses</v>
          </cell>
          <cell r="B103" t="str">
            <v>CAPEX - OTHERS</v>
          </cell>
          <cell r="C103" t="str">
            <v>Vehicles</v>
          </cell>
          <cell r="D103" t="str">
            <v>PRLO</v>
          </cell>
          <cell r="E103" t="str">
            <v>CAPEX</v>
          </cell>
          <cell r="F103" t="str">
            <v>C1N58</v>
          </cell>
          <cell r="G103" t="str">
            <v>C.NG.SSC.OR.02.430.A160</v>
          </cell>
          <cell r="H103" t="str">
            <v>CAPEX</v>
          </cell>
          <cell r="I103" t="str">
            <v>A7470010</v>
          </cell>
          <cell r="J103">
            <v>167.5</v>
          </cell>
          <cell r="K103">
            <v>8000</v>
          </cell>
          <cell r="L103">
            <v>202</v>
          </cell>
          <cell r="M103">
            <v>265.99742723910606</v>
          </cell>
          <cell r="N103">
            <v>7402.9815600000002</v>
          </cell>
          <cell r="O103">
            <v>181.19891000000004</v>
          </cell>
          <cell r="P103">
            <v>236.59460000000004</v>
          </cell>
          <cell r="Q103">
            <v>9700</v>
          </cell>
          <cell r="R103">
            <v>138</v>
          </cell>
          <cell r="S103">
            <v>209.3235294117647</v>
          </cell>
          <cell r="V103">
            <v>0</v>
          </cell>
          <cell r="W103">
            <v>0</v>
          </cell>
          <cell r="X103">
            <v>0</v>
          </cell>
          <cell r="Y103" t="str">
            <v>JV</v>
          </cell>
          <cell r="Z103" t="str">
            <v>A7470010-Cars, Road Vehicles</v>
          </cell>
          <cell r="AA103" t="str">
            <v>C.NG.SSC.OR.02.430.A160-0</v>
          </cell>
          <cell r="AB103" t="str">
            <v>Cars, Road Vehicles</v>
          </cell>
          <cell r="AC103">
            <v>0</v>
          </cell>
          <cell r="AD103">
            <v>207.05442011354421</v>
          </cell>
          <cell r="AE103" t="str">
            <v>PLO</v>
          </cell>
        </row>
        <row r="104">
          <cell r="A104" t="str">
            <v>NDT Inspections on FPSO</v>
          </cell>
          <cell r="B104" t="str">
            <v>EA MAINTENANCE</v>
          </cell>
          <cell r="C104" t="str">
            <v>Production Facilities Operations</v>
          </cell>
          <cell r="D104" t="str">
            <v>PREM</v>
          </cell>
          <cell r="E104" t="str">
            <v>OPEX</v>
          </cell>
          <cell r="F104" t="str">
            <v>APF50FEAXP</v>
          </cell>
          <cell r="G104" t="str">
            <v>O.NG.PAO.EAW.WEL.724WC</v>
          </cell>
          <cell r="H104" t="str">
            <v>RECURRENT</v>
          </cell>
          <cell r="I104" t="str">
            <v>A7212040</v>
          </cell>
          <cell r="J104">
            <v>70</v>
          </cell>
          <cell r="L104">
            <v>153</v>
          </cell>
          <cell r="M104">
            <v>153</v>
          </cell>
          <cell r="O104">
            <v>161.56249</v>
          </cell>
          <cell r="P104">
            <v>161.56249</v>
          </cell>
          <cell r="R104">
            <v>95</v>
          </cell>
          <cell r="S104">
            <v>95</v>
          </cell>
          <cell r="V104">
            <v>0</v>
          </cell>
          <cell r="W104">
            <v>0</v>
          </cell>
          <cell r="X104">
            <v>0</v>
          </cell>
          <cell r="Y104" t="str">
            <v>JV</v>
          </cell>
          <cell r="Z104" t="str">
            <v>A7212040-NDT Work</v>
          </cell>
          <cell r="AA104" t="str">
            <v>O.NG.PAO.EAW.WEL.724WC-EA Wells Corr. Mtc</v>
          </cell>
          <cell r="AB104" t="str">
            <v>NDT Work</v>
          </cell>
          <cell r="AC104" t="str">
            <v>EA Wells Corr. Mtc</v>
          </cell>
          <cell r="AD104">
            <v>54.170028245545737</v>
          </cell>
          <cell r="AE104" t="str">
            <v>PAO</v>
          </cell>
        </row>
        <row r="105">
          <cell r="A105" t="str">
            <v>New installation of PEC monitoring points</v>
          </cell>
          <cell r="B105" t="str">
            <v>CAPEX EA UPGRADES</v>
          </cell>
          <cell r="C105" t="str">
            <v>Sea Eagle Other CAPEX</v>
          </cell>
          <cell r="D105" t="str">
            <v>PREM</v>
          </cell>
          <cell r="E105" t="str">
            <v>CAPEX</v>
          </cell>
          <cell r="F105" t="str">
            <v>C1N58</v>
          </cell>
          <cell r="G105" t="str">
            <v>C.NG.SSC.OR.02.430.A160</v>
          </cell>
          <cell r="H105" t="str">
            <v>CAPEX</v>
          </cell>
          <cell r="I105" t="str">
            <v>A7211170</v>
          </cell>
          <cell r="V105">
            <v>0</v>
          </cell>
          <cell r="W105">
            <v>0</v>
          </cell>
          <cell r="X105">
            <v>0</v>
          </cell>
          <cell r="Y105" t="str">
            <v>JV</v>
          </cell>
          <cell r="Z105" t="str">
            <v>A7211170-General Machinery Maintenance</v>
          </cell>
          <cell r="AA105" t="str">
            <v>C.NG.SSC.OR.02.430.A160-0</v>
          </cell>
          <cell r="AB105" t="str">
            <v>General Machinery Maintenance</v>
          </cell>
          <cell r="AC105">
            <v>0</v>
          </cell>
          <cell r="AD105">
            <v>0</v>
          </cell>
          <cell r="AE105" t="str">
            <v>PAO</v>
          </cell>
        </row>
        <row r="106">
          <cell r="A106" t="str">
            <v xml:space="preserve">New office cost refurbishment. </v>
          </cell>
          <cell r="B106" t="str">
            <v>OVERHEADS</v>
          </cell>
          <cell r="C106" t="str">
            <v>Office Refurbishment</v>
          </cell>
          <cell r="D106" t="str">
            <v>SND-O</v>
          </cell>
          <cell r="E106" t="str">
            <v>OPEX</v>
          </cell>
          <cell r="F106" t="str">
            <v>GGPO</v>
          </cell>
          <cell r="G106" t="str">
            <v>101271</v>
          </cell>
          <cell r="H106" t="str">
            <v>OVERHEAD</v>
          </cell>
          <cell r="I106" t="str">
            <v>A7260370</v>
          </cell>
          <cell r="K106">
            <v>20500</v>
          </cell>
          <cell r="L106">
            <v>65</v>
          </cell>
          <cell r="M106">
            <v>228.99340730020924</v>
          </cell>
          <cell r="N106">
            <v>20477.513790000001</v>
          </cell>
          <cell r="O106">
            <v>25.553979999999999</v>
          </cell>
          <cell r="P106">
            <v>184.97602453210411</v>
          </cell>
          <cell r="V106">
            <v>0</v>
          </cell>
          <cell r="W106">
            <v>0</v>
          </cell>
          <cell r="X106">
            <v>0</v>
          </cell>
          <cell r="Y106" t="str">
            <v>JV</v>
          </cell>
          <cell r="Z106" t="str">
            <v>A7260370-Office Facility Management</v>
          </cell>
          <cell r="AA106" t="str">
            <v>101271-GPO General OH - Manage Company Business</v>
          </cell>
          <cell r="AB106" t="str">
            <v>Office Facility Management</v>
          </cell>
          <cell r="AC106" t="str">
            <v>GPO General OH - Manage Company Business</v>
          </cell>
          <cell r="AD106">
            <v>0</v>
          </cell>
          <cell r="AE106" t="str">
            <v>GPO</v>
          </cell>
        </row>
        <row r="107">
          <cell r="A107" t="str">
            <v>NLNG service agreement</v>
          </cell>
          <cell r="B107" t="str">
            <v>OGGS OPERATIONS</v>
          </cell>
          <cell r="C107" t="str">
            <v>OGGS- Operations</v>
          </cell>
          <cell r="D107" t="str">
            <v>PRSM</v>
          </cell>
          <cell r="E107" t="str">
            <v>OPEX</v>
          </cell>
          <cell r="F107" t="str">
            <v>APF15COGGS</v>
          </cell>
          <cell r="G107" t="str">
            <v>O.NG.PSO.RPP.FAC.71300</v>
          </cell>
          <cell r="H107" t="str">
            <v>RECURRENT</v>
          </cell>
          <cell r="I107" t="str">
            <v>A7212080</v>
          </cell>
          <cell r="J107">
            <v>288.5</v>
          </cell>
          <cell r="Q107">
            <v>7200</v>
          </cell>
          <cell r="R107">
            <v>517</v>
          </cell>
          <cell r="S107">
            <v>569.94117647058829</v>
          </cell>
          <cell r="U107">
            <v>110</v>
          </cell>
          <cell r="V107">
            <v>650</v>
          </cell>
          <cell r="W107">
            <v>650.80882352941171</v>
          </cell>
          <cell r="X107">
            <v>110</v>
          </cell>
          <cell r="Y107" t="str">
            <v>JV</v>
          </cell>
          <cell r="Z107" t="str">
            <v>A7212080-Oil &amp; Gas Facility Integrity Management</v>
          </cell>
          <cell r="AA107" t="str">
            <v>O.NG.PSO.RPP.FAC.71300-OGGS Riser Platform Facil O</v>
          </cell>
          <cell r="AB107" t="str">
            <v>Oil &amp; Gas Facility Integrity Management</v>
          </cell>
          <cell r="AC107" t="str">
            <v>OGGS Riser Platform Facil O</v>
          </cell>
          <cell r="AD107">
            <v>0</v>
          </cell>
          <cell r="AE107" t="str">
            <v>PSO</v>
          </cell>
        </row>
        <row r="108">
          <cell r="A108" t="str">
            <v>Non Payroll Ben. &amp; Welf.</v>
          </cell>
          <cell r="B108" t="str">
            <v>STAFF COSTS</v>
          </cell>
          <cell r="C108" t="str">
            <v>Other Staff Benefits</v>
          </cell>
          <cell r="D108" t="str">
            <v>SND-O</v>
          </cell>
          <cell r="E108" t="str">
            <v>OPEX</v>
          </cell>
          <cell r="F108" t="str">
            <v>GGPO-WEL</v>
          </cell>
          <cell r="G108" t="str">
            <v>101271</v>
          </cell>
          <cell r="H108" t="str">
            <v>OVERHEAD</v>
          </cell>
          <cell r="I108" t="str">
            <v>A7110090</v>
          </cell>
          <cell r="J108">
            <v>418.67525975000007</v>
          </cell>
          <cell r="K108">
            <v>8500</v>
          </cell>
          <cell r="L108">
            <v>60</v>
          </cell>
          <cell r="M108">
            <v>127.99726644155017</v>
          </cell>
          <cell r="N108">
            <v>751.76162000000011</v>
          </cell>
          <cell r="O108">
            <v>94.316299999999984</v>
          </cell>
          <cell r="P108">
            <v>99.861299999999986</v>
          </cell>
          <cell r="R108">
            <v>247</v>
          </cell>
          <cell r="S108">
            <v>247</v>
          </cell>
          <cell r="V108">
            <v>242</v>
          </cell>
          <cell r="W108">
            <v>242</v>
          </cell>
          <cell r="X108">
            <v>0</v>
          </cell>
          <cell r="Y108" t="str">
            <v>JV</v>
          </cell>
          <cell r="Z108" t="str">
            <v>A7110090-Staff Welfare</v>
          </cell>
          <cell r="AA108" t="str">
            <v>101271-GPO General OH - Manage Company Business</v>
          </cell>
          <cell r="AB108" t="str">
            <v>Staff Welfare</v>
          </cell>
          <cell r="AC108" t="str">
            <v>GPO General OH - Manage Company Business</v>
          </cell>
          <cell r="AD108">
            <v>161.1018311111111</v>
          </cell>
          <cell r="AE108" t="str">
            <v>GPO</v>
          </cell>
        </row>
        <row r="109">
          <cell r="A109" t="str">
            <v xml:space="preserve">OCS HEA Choke inspection </v>
          </cell>
          <cell r="B109" t="str">
            <v>EA PRODUCTION OPERATIONS</v>
          </cell>
          <cell r="C109" t="str">
            <v>Production Facilities Operations</v>
          </cell>
          <cell r="D109" t="str">
            <v>PREM</v>
          </cell>
          <cell r="E109" t="str">
            <v>OPEX</v>
          </cell>
          <cell r="F109" t="str">
            <v>APF20FEAXP</v>
          </cell>
          <cell r="G109" t="str">
            <v>O.NG.PAO.EAF.FAC.71300</v>
          </cell>
          <cell r="H109" t="str">
            <v>RECURRENT</v>
          </cell>
          <cell r="I109" t="str">
            <v>A7212010</v>
          </cell>
          <cell r="L109">
            <v>180</v>
          </cell>
          <cell r="M109">
            <v>180</v>
          </cell>
          <cell r="O109">
            <v>206.18324999999999</v>
          </cell>
          <cell r="P109">
            <v>206.18324999999999</v>
          </cell>
          <cell r="Q109">
            <v>0</v>
          </cell>
          <cell r="R109">
            <v>0</v>
          </cell>
          <cell r="S109">
            <v>0</v>
          </cell>
          <cell r="U109">
            <v>100</v>
          </cell>
          <cell r="V109">
            <v>51</v>
          </cell>
          <cell r="W109">
            <v>51.735294117647058</v>
          </cell>
          <cell r="X109">
            <v>0</v>
          </cell>
          <cell r="Y109" t="str">
            <v>JV</v>
          </cell>
          <cell r="Z109" t="str">
            <v>A7212010-Inspection Test Generic</v>
          </cell>
          <cell r="AA109" t="str">
            <v>O.NG.PAO.EAF.FAC.71300-EA Sea Eagle FPSO Facilitie</v>
          </cell>
          <cell r="AB109" t="str">
            <v>Inspection Test Generic</v>
          </cell>
          <cell r="AC109" t="str">
            <v>EA Sea Eagle FPSO Facilitie</v>
          </cell>
          <cell r="AD109">
            <v>0</v>
          </cell>
          <cell r="AE109" t="str">
            <v>PAO</v>
          </cell>
        </row>
        <row r="110">
          <cell r="A110" t="str">
            <v>Office furniture</v>
          </cell>
          <cell r="B110" t="str">
            <v>CAPEX - OTHERS</v>
          </cell>
          <cell r="C110" t="str">
            <v>Office Furniture</v>
          </cell>
          <cell r="D110" t="str">
            <v>PRLO</v>
          </cell>
          <cell r="E110" t="str">
            <v>CAPEX</v>
          </cell>
          <cell r="F110" t="str">
            <v>C1N58</v>
          </cell>
          <cell r="G110" t="str">
            <v>C.NG.SSC.OR.02.430.A160</v>
          </cell>
          <cell r="H110" t="str">
            <v>CAPEX</v>
          </cell>
          <cell r="I110" t="str">
            <v>A7460040</v>
          </cell>
          <cell r="J110">
            <v>347.5</v>
          </cell>
          <cell r="K110">
            <v>15000</v>
          </cell>
          <cell r="L110">
            <v>53</v>
          </cell>
          <cell r="M110">
            <v>172.99517607332382</v>
          </cell>
          <cell r="N110">
            <v>13901.719310000002</v>
          </cell>
          <cell r="P110">
            <v>107.66508</v>
          </cell>
          <cell r="S110">
            <v>0</v>
          </cell>
          <cell r="V110">
            <v>0</v>
          </cell>
          <cell r="W110">
            <v>0</v>
          </cell>
          <cell r="X110">
            <v>0</v>
          </cell>
          <cell r="Y110" t="str">
            <v>JV</v>
          </cell>
          <cell r="Z110" t="str">
            <v>A7460040-Office / Warehouse Equipment &amp; Goods</v>
          </cell>
          <cell r="AA110" t="str">
            <v>C.NG.SSC.OR.02.430.A160-0</v>
          </cell>
          <cell r="AB110" t="str">
            <v>Office / Warehouse Equipment &amp; Goods</v>
          </cell>
          <cell r="AC110">
            <v>0</v>
          </cell>
          <cell r="AD110">
            <v>0</v>
          </cell>
          <cell r="AE110" t="str">
            <v>PLO</v>
          </cell>
        </row>
        <row r="111">
          <cell r="A111" t="str">
            <v>Office Furniture - OPEX</v>
          </cell>
          <cell r="B111" t="str">
            <v>OVERHEADS</v>
          </cell>
          <cell r="C111" t="str">
            <v>Stationery &amp; Sundries</v>
          </cell>
          <cell r="D111" t="str">
            <v>SND-O</v>
          </cell>
          <cell r="E111" t="str">
            <v>OPEX</v>
          </cell>
          <cell r="F111" t="str">
            <v>GGPO</v>
          </cell>
          <cell r="G111" t="str">
            <v>101271</v>
          </cell>
          <cell r="H111" t="str">
            <v>OVERHEAD</v>
          </cell>
          <cell r="I111" t="str">
            <v>A7988010</v>
          </cell>
          <cell r="J111">
            <v>5</v>
          </cell>
          <cell r="K111">
            <v>3500</v>
          </cell>
          <cell r="L111">
            <v>6</v>
          </cell>
          <cell r="M111">
            <v>33.998874417108894</v>
          </cell>
          <cell r="N111">
            <v>2495.7866300000001</v>
          </cell>
          <cell r="O111">
            <v>0.55052000000000045</v>
          </cell>
          <cell r="P111">
            <v>19.809104289096634</v>
          </cell>
          <cell r="Q111">
            <v>0</v>
          </cell>
          <cell r="R111">
            <v>0</v>
          </cell>
          <cell r="S111">
            <v>0</v>
          </cell>
          <cell r="V111">
            <v>0</v>
          </cell>
          <cell r="W111">
            <v>0</v>
          </cell>
          <cell r="X111">
            <v>0</v>
          </cell>
          <cell r="Y111" t="str">
            <v>JV</v>
          </cell>
          <cell r="Z111" t="str">
            <v>A7988010-General Administration Costs</v>
          </cell>
          <cell r="AA111" t="str">
            <v>101271-GPO General OH - Manage Company Business</v>
          </cell>
          <cell r="AB111" t="str">
            <v>General Administration Costs</v>
          </cell>
          <cell r="AC111" t="str">
            <v>GPO General OH - Manage Company Business</v>
          </cell>
          <cell r="AD111">
            <v>0</v>
          </cell>
          <cell r="AE111" t="str">
            <v>GPO</v>
          </cell>
        </row>
        <row r="112">
          <cell r="A112" t="str">
            <v>Office Space Rent</v>
          </cell>
          <cell r="B112" t="str">
            <v>OVERHEADS</v>
          </cell>
          <cell r="C112" t="str">
            <v>General Overheads</v>
          </cell>
          <cell r="D112" t="str">
            <v>SND-O</v>
          </cell>
          <cell r="E112" t="str">
            <v>OPEX</v>
          </cell>
          <cell r="F112" t="str">
            <v>GGPO</v>
          </cell>
          <cell r="G112" t="str">
            <v>101271</v>
          </cell>
          <cell r="H112" t="str">
            <v>OVERHEAD</v>
          </cell>
          <cell r="I112" t="str">
            <v>A7260530</v>
          </cell>
          <cell r="J112">
            <v>253.51666666666668</v>
          </cell>
          <cell r="L112">
            <v>250</v>
          </cell>
          <cell r="M112">
            <v>250</v>
          </cell>
          <cell r="O112">
            <v>247.30890000000005</v>
          </cell>
          <cell r="P112">
            <v>247.30889998371134</v>
          </cell>
          <cell r="R112">
            <v>267</v>
          </cell>
          <cell r="S112">
            <v>267</v>
          </cell>
          <cell r="V112">
            <v>0</v>
          </cell>
          <cell r="W112">
            <v>0</v>
          </cell>
          <cell r="X112">
            <v>0</v>
          </cell>
          <cell r="Y112" t="str">
            <v>JV</v>
          </cell>
          <cell r="Z112" t="str">
            <v>A7260530-Housing Lease/Rent</v>
          </cell>
          <cell r="AA112" t="str">
            <v>101271-GPO General OH - Manage Company Business</v>
          </cell>
          <cell r="AB112" t="str">
            <v>Housing Lease/Rent</v>
          </cell>
          <cell r="AC112" t="str">
            <v>GPO General OH - Manage Company Business</v>
          </cell>
          <cell r="AD112">
            <v>257.59936163806083</v>
          </cell>
          <cell r="AE112" t="str">
            <v>GPO</v>
          </cell>
        </row>
        <row r="113">
          <cell r="A113" t="str">
            <v>Office Supplies &amp; Stationery</v>
          </cell>
          <cell r="B113" t="str">
            <v>OVERHEADS</v>
          </cell>
          <cell r="C113" t="str">
            <v>Stationery &amp; Sundries</v>
          </cell>
          <cell r="D113" t="str">
            <v>SND-O</v>
          </cell>
          <cell r="E113" t="str">
            <v>OPEX</v>
          </cell>
          <cell r="F113" t="str">
            <v>GGPO</v>
          </cell>
          <cell r="G113" t="str">
            <v>101271</v>
          </cell>
          <cell r="H113" t="str">
            <v>OVERHEAD</v>
          </cell>
          <cell r="I113" t="str">
            <v>A7988010</v>
          </cell>
          <cell r="J113">
            <v>123</v>
          </cell>
          <cell r="K113">
            <v>5500</v>
          </cell>
          <cell r="M113">
            <v>44</v>
          </cell>
          <cell r="N113">
            <v>4445</v>
          </cell>
          <cell r="O113">
            <v>-8</v>
          </cell>
          <cell r="P113">
            <v>25</v>
          </cell>
          <cell r="Q113">
            <v>13463.9</v>
          </cell>
          <cell r="S113">
            <v>98.999264705882354</v>
          </cell>
          <cell r="V113">
            <v>99</v>
          </cell>
          <cell r="W113">
            <v>99</v>
          </cell>
          <cell r="X113">
            <v>0</v>
          </cell>
          <cell r="Y113" t="str">
            <v>JV</v>
          </cell>
          <cell r="Z113" t="str">
            <v>A7988010-General Administration Costs</v>
          </cell>
          <cell r="AA113" t="str">
            <v>101271-GPO General OH - Manage Company Business</v>
          </cell>
          <cell r="AB113" t="str">
            <v>General Administration Costs</v>
          </cell>
          <cell r="AC113" t="str">
            <v>GPO General OH - Manage Company Business</v>
          </cell>
          <cell r="AD113">
            <v>9.7816716529543761</v>
          </cell>
          <cell r="AE113" t="str">
            <v>GPO</v>
          </cell>
        </row>
        <row r="114">
          <cell r="A114" t="str">
            <v>Office supplies and stationery INTELS/FPSO</v>
          </cell>
          <cell r="B114" t="str">
            <v>OVERHEADS</v>
          </cell>
          <cell r="C114" t="str">
            <v>Stationery &amp; Sundries</v>
          </cell>
          <cell r="D114" t="str">
            <v>SND-O</v>
          </cell>
          <cell r="E114" t="str">
            <v>OPEX</v>
          </cell>
          <cell r="F114" t="str">
            <v>GPAO</v>
          </cell>
          <cell r="G114" t="str">
            <v>101271</v>
          </cell>
          <cell r="H114" t="str">
            <v>OVERHEAD</v>
          </cell>
          <cell r="I114" t="str">
            <v>A7988010</v>
          </cell>
          <cell r="K114">
            <v>9500</v>
          </cell>
          <cell r="M114">
            <v>75.996944846438424</v>
          </cell>
          <cell r="N114">
            <v>11160.222582000002</v>
          </cell>
          <cell r="P114">
            <v>87.177461643042321</v>
          </cell>
          <cell r="R114">
            <v>0</v>
          </cell>
          <cell r="S114">
            <v>0</v>
          </cell>
          <cell r="V114">
            <v>0</v>
          </cell>
          <cell r="W114">
            <v>0</v>
          </cell>
          <cell r="X114">
            <v>0</v>
          </cell>
          <cell r="Y114" t="str">
            <v>JV</v>
          </cell>
          <cell r="Z114" t="str">
            <v>A7988010-General Administration Costs</v>
          </cell>
          <cell r="AA114" t="str">
            <v>101271-GPO General OH - Manage Company Business</v>
          </cell>
          <cell r="AB114" t="str">
            <v>General Administration Costs</v>
          </cell>
          <cell r="AC114" t="str">
            <v>GPO General OH - Manage Company Business</v>
          </cell>
          <cell r="AD114">
            <v>0</v>
          </cell>
          <cell r="AE114" t="str">
            <v>GPO</v>
          </cell>
        </row>
        <row r="115">
          <cell r="A115" t="str">
            <v>Offshore Emergency Response Procedures - Update</v>
          </cell>
          <cell r="B115" t="str">
            <v>HSE - EA</v>
          </cell>
          <cell r="C115" t="str">
            <v>HSE &amp; Consultancy-EA</v>
          </cell>
          <cell r="D115" t="str">
            <v>PREM</v>
          </cell>
          <cell r="E115" t="str">
            <v>OPEX</v>
          </cell>
          <cell r="F115" t="str">
            <v>APA25THSEC</v>
          </cell>
          <cell r="G115" t="str">
            <v>101173</v>
          </cell>
          <cell r="H115" t="str">
            <v>RECURRENT</v>
          </cell>
          <cell r="I115" t="str">
            <v>A7220950</v>
          </cell>
          <cell r="J115">
            <v>96</v>
          </cell>
          <cell r="L115">
            <v>162</v>
          </cell>
          <cell r="M115">
            <v>162</v>
          </cell>
          <cell r="O115">
            <v>162.07</v>
          </cell>
          <cell r="P115">
            <v>162.07</v>
          </cell>
          <cell r="S115">
            <v>0</v>
          </cell>
          <cell r="V115">
            <v>0</v>
          </cell>
          <cell r="W115">
            <v>0</v>
          </cell>
          <cell r="X115">
            <v>0</v>
          </cell>
          <cell r="Y115" t="str">
            <v>JV</v>
          </cell>
          <cell r="Z115" t="str">
            <v>A7220950-HSE Advisory Services</v>
          </cell>
          <cell r="AA115" t="str">
            <v>101173-GPO.GEN.Enviro Affairs</v>
          </cell>
          <cell r="AB115" t="str">
            <v>HSE Advisory Services</v>
          </cell>
          <cell r="AC115" t="str">
            <v>GPO.GEN.Enviro Affairs</v>
          </cell>
          <cell r="AD115">
            <v>0</v>
          </cell>
          <cell r="AE115" t="str">
            <v>PAO</v>
          </cell>
        </row>
        <row r="116">
          <cell r="A116" t="str">
            <v>Offshore Laboratory Services</v>
          </cell>
          <cell r="B116" t="str">
            <v>EA PRODUCTION OPERATIONS</v>
          </cell>
          <cell r="C116" t="str">
            <v>Production Facilities Operations</v>
          </cell>
          <cell r="D116" t="str">
            <v>PREM</v>
          </cell>
          <cell r="E116" t="str">
            <v>OPEX</v>
          </cell>
          <cell r="F116" t="str">
            <v>APF20FEAXP</v>
          </cell>
          <cell r="G116" t="str">
            <v>O.NG.PAO.EAF.FAC.71300</v>
          </cell>
          <cell r="H116" t="str">
            <v>RECURRENT</v>
          </cell>
          <cell r="I116" t="str">
            <v>A7212190</v>
          </cell>
          <cell r="J116">
            <v>59.455799999999996</v>
          </cell>
          <cell r="K116">
            <v>8120</v>
          </cell>
          <cell r="L116">
            <v>14</v>
          </cell>
          <cell r="M116">
            <v>78.957388647692625</v>
          </cell>
          <cell r="N116">
            <v>8032.5235500000026</v>
          </cell>
          <cell r="O116">
            <v>13.581</v>
          </cell>
          <cell r="P116">
            <v>74.777514272725909</v>
          </cell>
          <cell r="Q116">
            <v>6504</v>
          </cell>
          <cell r="R116">
            <v>12</v>
          </cell>
          <cell r="S116">
            <v>59.823529411764703</v>
          </cell>
          <cell r="U116">
            <v>65</v>
          </cell>
          <cell r="V116">
            <v>100</v>
          </cell>
          <cell r="W116">
            <v>100.47794117647059</v>
          </cell>
          <cell r="X116">
            <v>65</v>
          </cell>
          <cell r="Y116" t="str">
            <v>JV</v>
          </cell>
          <cell r="Z116" t="str">
            <v>A7212190-Prod Laboratory Services</v>
          </cell>
          <cell r="AA116" t="str">
            <v>O.NG.PAO.EAF.FAC.71300-EA Sea Eagle FPSO Facilitie</v>
          </cell>
          <cell r="AB116" t="str">
            <v>Prod Laboratory Services</v>
          </cell>
          <cell r="AC116" t="str">
            <v>EA Sea Eagle FPSO Facilitie</v>
          </cell>
          <cell r="AD116">
            <v>42.861278310971564</v>
          </cell>
          <cell r="AE116" t="str">
            <v>PAO</v>
          </cell>
        </row>
        <row r="117">
          <cell r="A117" t="str">
            <v>Offshore Support Unit SSIN-OPM</v>
          </cell>
          <cell r="B117" t="str">
            <v>OFFSHORE IM &amp; T</v>
          </cell>
          <cell r="C117" t="str">
            <v>IM&amp;T Tarrifs</v>
          </cell>
          <cell r="D117" t="str">
            <v>PREM</v>
          </cell>
          <cell r="E117" t="str">
            <v>OPEX</v>
          </cell>
          <cell r="F117" t="str">
            <v>APQ70TIMTS</v>
          </cell>
          <cell r="G117" t="str">
            <v>101180</v>
          </cell>
          <cell r="H117" t="str">
            <v>RECURRENT</v>
          </cell>
          <cell r="I117" t="str">
            <v>A7220210</v>
          </cell>
          <cell r="J117">
            <v>300</v>
          </cell>
          <cell r="K117">
            <v>3625</v>
          </cell>
          <cell r="L117">
            <v>220</v>
          </cell>
          <cell r="M117">
            <v>248.99883421771992</v>
          </cell>
          <cell r="R117">
            <v>72</v>
          </cell>
          <cell r="S117">
            <v>72</v>
          </cell>
          <cell r="V117">
            <v>0</v>
          </cell>
          <cell r="W117">
            <v>0</v>
          </cell>
          <cell r="X117">
            <v>76</v>
          </cell>
          <cell r="Y117" t="str">
            <v>JV</v>
          </cell>
          <cell r="Z117" t="str">
            <v>A7220210-IT &amp; Communication Services Generic</v>
          </cell>
          <cell r="AA117" t="str">
            <v>101180-GPO.GEN.IT SERVICES</v>
          </cell>
          <cell r="AB117" t="str">
            <v>IT &amp; Communication Services Generic</v>
          </cell>
          <cell r="AC117" t="str">
            <v>GPO.GEN.IT SERVICES</v>
          </cell>
          <cell r="AD117">
            <v>0</v>
          </cell>
          <cell r="AE117" t="str">
            <v>PIO</v>
          </cell>
        </row>
        <row r="118">
          <cell r="A118" t="str">
            <v>OGGS Offshore Consumables - Fuel, Lube Oil</v>
          </cell>
          <cell r="B118" t="str">
            <v>OGGS OPERATIONS</v>
          </cell>
          <cell r="C118" t="str">
            <v>OGGS- Operations</v>
          </cell>
          <cell r="D118" t="str">
            <v>PRSM</v>
          </cell>
          <cell r="E118" t="str">
            <v>OPEX</v>
          </cell>
          <cell r="F118" t="str">
            <v>APF15COGGS</v>
          </cell>
          <cell r="G118" t="str">
            <v>O.NG.PSO.RPP.FAC.71300</v>
          </cell>
          <cell r="H118" t="str">
            <v>RECURRENT</v>
          </cell>
          <cell r="I118" t="str">
            <v>A7490010</v>
          </cell>
          <cell r="J118">
            <v>288.5</v>
          </cell>
          <cell r="K118">
            <v>4000</v>
          </cell>
          <cell r="L118">
            <v>282</v>
          </cell>
          <cell r="M118">
            <v>313.99871361955303</v>
          </cell>
          <cell r="O118">
            <v>194.565</v>
          </cell>
          <cell r="P118">
            <v>194.565</v>
          </cell>
          <cell r="S118">
            <v>0</v>
          </cell>
          <cell r="U118">
            <v>10</v>
          </cell>
          <cell r="V118">
            <v>20</v>
          </cell>
          <cell r="W118">
            <v>20.073529411764707</v>
          </cell>
          <cell r="X118">
            <v>10</v>
          </cell>
          <cell r="Y118" t="str">
            <v>JV</v>
          </cell>
          <cell r="Z118" t="str">
            <v>A7490010-Fuel, Gasoline/Diesel/Vaporising</v>
          </cell>
          <cell r="AA118" t="str">
            <v>O.NG.PSO.RPP.FAC.71300-OGGS Riser Platform Facil O</v>
          </cell>
          <cell r="AB118" t="str">
            <v>Fuel, Gasoline/Diesel/Vaporising</v>
          </cell>
          <cell r="AC118" t="str">
            <v>OGGS Riser Platform Facil O</v>
          </cell>
          <cell r="AD118">
            <v>0</v>
          </cell>
          <cell r="AE118" t="str">
            <v>PSO</v>
          </cell>
        </row>
        <row r="119">
          <cell r="A119" t="str">
            <v>OGGS Overheads</v>
          </cell>
          <cell r="B119" t="str">
            <v>OGGS MAINTENANCE</v>
          </cell>
          <cell r="C119" t="str">
            <v>Consultancy-OGGS</v>
          </cell>
          <cell r="D119" t="str">
            <v>PRSM</v>
          </cell>
          <cell r="E119" t="str">
            <v>OPEX</v>
          </cell>
          <cell r="F119" t="str">
            <v>GGPO-OGGS</v>
          </cell>
          <cell r="G119" t="str">
            <v>101271</v>
          </cell>
          <cell r="H119" t="str">
            <v>OVERHEAD</v>
          </cell>
          <cell r="I119" t="str">
            <v>A7260160</v>
          </cell>
          <cell r="J119">
            <v>283</v>
          </cell>
          <cell r="K119">
            <v>0</v>
          </cell>
          <cell r="L119">
            <v>60</v>
          </cell>
          <cell r="M119">
            <v>60</v>
          </cell>
          <cell r="N119">
            <v>0</v>
          </cell>
          <cell r="O119">
            <v>0</v>
          </cell>
          <cell r="P119">
            <v>0</v>
          </cell>
          <cell r="V119">
            <v>0</v>
          </cell>
          <cell r="W119">
            <v>0</v>
          </cell>
          <cell r="X119">
            <v>0</v>
          </cell>
          <cell r="Y119" t="str">
            <v>JV</v>
          </cell>
          <cell r="Z119" t="str">
            <v>A7260160-Consultants General</v>
          </cell>
          <cell r="AA119" t="str">
            <v>101271-GPO General OH - Manage Company Business</v>
          </cell>
          <cell r="AB119" t="str">
            <v>Consultants General</v>
          </cell>
          <cell r="AC119" t="str">
            <v>GPO General OH - Manage Company Business</v>
          </cell>
          <cell r="AD119">
            <v>0</v>
          </cell>
          <cell r="AE119" t="str">
            <v>PSO</v>
          </cell>
        </row>
        <row r="120">
          <cell r="A120" t="str">
            <v>Oil test sampling (WDT contract)</v>
          </cell>
          <cell r="B120" t="str">
            <v>EA PRODUCTION OPERATIONS</v>
          </cell>
          <cell r="C120" t="str">
            <v>Production Facilities Operations</v>
          </cell>
          <cell r="D120" t="str">
            <v>PREM</v>
          </cell>
          <cell r="E120" t="str">
            <v>OPEX</v>
          </cell>
          <cell r="F120" t="str">
            <v>APF20FEAXP</v>
          </cell>
          <cell r="G120" t="str">
            <v>O.NG.PAO.EAF.FAC.71300</v>
          </cell>
          <cell r="H120" t="str">
            <v>RECURRENT</v>
          </cell>
          <cell r="I120" t="str">
            <v>A7212100</v>
          </cell>
          <cell r="K120">
            <v>37000</v>
          </cell>
          <cell r="L120">
            <v>50</v>
          </cell>
          <cell r="M120">
            <v>345.98810098086545</v>
          </cell>
          <cell r="N120">
            <v>35248.035029999999</v>
          </cell>
          <cell r="O120">
            <v>51.466010000000011</v>
          </cell>
          <cell r="P120">
            <v>326.40068581859072</v>
          </cell>
          <cell r="S120">
            <v>0</v>
          </cell>
          <cell r="U120">
            <v>217</v>
          </cell>
          <cell r="V120">
            <v>0</v>
          </cell>
          <cell r="W120">
            <v>1.5955882352941178</v>
          </cell>
          <cell r="X120">
            <v>0</v>
          </cell>
          <cell r="Y120" t="str">
            <v>JV</v>
          </cell>
          <cell r="Z120" t="str">
            <v>A7212100-Prod/Sample Analyse</v>
          </cell>
          <cell r="AA120" t="str">
            <v>O.NG.PAO.EAF.FAC.71300-EA Sea Eagle FPSO Facilitie</v>
          </cell>
          <cell r="AB120" t="str">
            <v>Prod/Sample Analyse</v>
          </cell>
          <cell r="AC120" t="str">
            <v>EA Sea Eagle FPSO Facilitie</v>
          </cell>
          <cell r="AD120">
            <v>0</v>
          </cell>
          <cell r="AE120" t="str">
            <v>PAO</v>
          </cell>
        </row>
        <row r="121">
          <cell r="A121" t="str">
            <v>Onshore Expat - Relocation Cost</v>
          </cell>
          <cell r="B121" t="str">
            <v>STAFF COSTS</v>
          </cell>
          <cell r="C121" t="str">
            <v>Other Staff Benefits</v>
          </cell>
          <cell r="D121" t="str">
            <v>SND-O</v>
          </cell>
          <cell r="E121" t="str">
            <v>OPEX</v>
          </cell>
          <cell r="F121" t="str">
            <v>GGPO-WEL</v>
          </cell>
          <cell r="G121" t="str">
            <v>101271</v>
          </cell>
          <cell r="H121" t="str">
            <v>OVERHEAD</v>
          </cell>
          <cell r="I121" t="str">
            <v>A7010370</v>
          </cell>
          <cell r="J121">
            <v>50</v>
          </cell>
          <cell r="L121">
            <v>60</v>
          </cell>
          <cell r="M121">
            <v>60</v>
          </cell>
          <cell r="O121">
            <v>59.96435000000001</v>
          </cell>
          <cell r="P121">
            <v>59.96435000000001</v>
          </cell>
          <cell r="R121">
            <v>49</v>
          </cell>
          <cell r="S121">
            <v>49</v>
          </cell>
          <cell r="V121">
            <v>49</v>
          </cell>
          <cell r="W121">
            <v>49</v>
          </cell>
          <cell r="X121">
            <v>0</v>
          </cell>
          <cell r="Y121" t="str">
            <v>JV</v>
          </cell>
          <cell r="Z121" t="str">
            <v>A7010370-Other Staff cost, Declarable</v>
          </cell>
          <cell r="AA121" t="str">
            <v>101271-GPO General OH - Manage Company Business</v>
          </cell>
          <cell r="AB121" t="str">
            <v>Other Staff cost, Declarable</v>
          </cell>
          <cell r="AC121" t="str">
            <v>GPO General OH - Manage Company Business</v>
          </cell>
          <cell r="AD121">
            <v>0</v>
          </cell>
          <cell r="AE121" t="str">
            <v>GPO</v>
          </cell>
        </row>
        <row r="122">
          <cell r="A122" t="str">
            <v>OPE$T Training &amp; Asset Modelling (EA)</v>
          </cell>
          <cell r="B122" t="str">
            <v>CONSULTANCY</v>
          </cell>
          <cell r="C122" t="str">
            <v>HSE &amp; Consultancy-EA</v>
          </cell>
          <cell r="D122" t="str">
            <v>SND-O</v>
          </cell>
          <cell r="E122" t="str">
            <v>OPEX</v>
          </cell>
          <cell r="F122" t="str">
            <v>GPAO</v>
          </cell>
          <cell r="G122" t="str">
            <v>101271</v>
          </cell>
          <cell r="H122" t="str">
            <v>OVERHEAD</v>
          </cell>
          <cell r="I122" t="str">
            <v>A7260160</v>
          </cell>
          <cell r="J122">
            <v>90</v>
          </cell>
          <cell r="L122">
            <v>60</v>
          </cell>
          <cell r="M122">
            <v>60</v>
          </cell>
          <cell r="O122">
            <v>63.441000000000003</v>
          </cell>
          <cell r="P122">
            <v>63.441000000000003</v>
          </cell>
          <cell r="R122">
            <v>0</v>
          </cell>
          <cell r="S122">
            <v>0</v>
          </cell>
          <cell r="V122">
            <v>0</v>
          </cell>
          <cell r="W122">
            <v>0</v>
          </cell>
          <cell r="X122">
            <v>0</v>
          </cell>
          <cell r="Y122" t="str">
            <v>JV</v>
          </cell>
          <cell r="Z122" t="str">
            <v>A7260160-Consultants General</v>
          </cell>
          <cell r="AA122" t="str">
            <v>101271-GPO General OH - Manage Company Business</v>
          </cell>
          <cell r="AB122" t="str">
            <v>Consultants General</v>
          </cell>
          <cell r="AC122" t="str">
            <v>GPO General OH - Manage Company Business</v>
          </cell>
          <cell r="AD122">
            <v>0</v>
          </cell>
          <cell r="AE122" t="str">
            <v>GPO</v>
          </cell>
        </row>
        <row r="123">
          <cell r="A123" t="str">
            <v>Other EA Upgrades</v>
          </cell>
          <cell r="B123" t="str">
            <v>CAPEX EA UPGRADES</v>
          </cell>
          <cell r="C123" t="str">
            <v>Other EA Upgrades</v>
          </cell>
          <cell r="D123" t="str">
            <v>PREM</v>
          </cell>
          <cell r="E123" t="str">
            <v>CAPEX</v>
          </cell>
          <cell r="F123" t="str">
            <v>C1N58-AF</v>
          </cell>
          <cell r="G123">
            <v>0</v>
          </cell>
          <cell r="H123" t="str">
            <v>-</v>
          </cell>
          <cell r="I123" t="str">
            <v>A7420120</v>
          </cell>
          <cell r="S123">
            <v>0</v>
          </cell>
          <cell r="V123">
            <v>900</v>
          </cell>
          <cell r="W123">
            <v>900</v>
          </cell>
          <cell r="X123">
            <v>0</v>
          </cell>
          <cell r="Y123" t="str">
            <v>AF</v>
          </cell>
          <cell r="Z123" t="str">
            <v>A7420120-Plant Elements &amp; Parts, General</v>
          </cell>
          <cell r="AA123" t="str">
            <v>0-0</v>
          </cell>
          <cell r="AB123" t="str">
            <v>Plant Elements &amp; Parts, General</v>
          </cell>
          <cell r="AC123">
            <v>0</v>
          </cell>
          <cell r="AD123">
            <v>0</v>
          </cell>
          <cell r="AE123" t="str">
            <v>PAO</v>
          </cell>
        </row>
        <row r="124">
          <cell r="A124" t="str">
            <v>Other IT equipment onshore staff</v>
          </cell>
          <cell r="B124" t="str">
            <v>CAPEX IM &amp; T</v>
          </cell>
          <cell r="C124" t="str">
            <v>Data/ Telecoms links Offshore</v>
          </cell>
          <cell r="D124" t="str">
            <v>PRLO</v>
          </cell>
          <cell r="E124" t="str">
            <v>CAPEX</v>
          </cell>
          <cell r="F124" t="str">
            <v>C1N58</v>
          </cell>
          <cell r="G124" t="str">
            <v>C.NG.SSC.OR.02.430.A160</v>
          </cell>
          <cell r="H124" t="str">
            <v>CAPEX</v>
          </cell>
          <cell r="I124" t="str">
            <v>A7450050</v>
          </cell>
          <cell r="J124">
            <v>649</v>
          </cell>
          <cell r="K124">
            <v>4780</v>
          </cell>
          <cell r="L124">
            <v>258</v>
          </cell>
          <cell r="M124">
            <v>296.2384627753658</v>
          </cell>
          <cell r="N124">
            <v>3622.5</v>
          </cell>
          <cell r="O124">
            <v>0</v>
          </cell>
          <cell r="P124">
            <v>28.255500000000001</v>
          </cell>
          <cell r="Q124">
            <v>0</v>
          </cell>
          <cell r="R124">
            <v>28</v>
          </cell>
          <cell r="S124">
            <v>28</v>
          </cell>
          <cell r="V124">
            <v>0</v>
          </cell>
          <cell r="W124">
            <v>0</v>
          </cell>
          <cell r="X124">
            <v>0</v>
          </cell>
          <cell r="Y124" t="str">
            <v>JV</v>
          </cell>
          <cell r="Z124" t="str">
            <v>A7450050-Computers, Pc</v>
          </cell>
          <cell r="AA124" t="str">
            <v>C.NG.SSC.OR.02.430.A160-0</v>
          </cell>
          <cell r="AB124" t="str">
            <v>Computers, Pc</v>
          </cell>
          <cell r="AC124">
            <v>0</v>
          </cell>
          <cell r="AD124">
            <v>5.173688100517368</v>
          </cell>
          <cell r="AE124" t="str">
            <v>PLO</v>
          </cell>
        </row>
        <row r="125">
          <cell r="A125" t="str">
            <v>Pacer development - pipeline module.</v>
          </cell>
          <cell r="B125" t="str">
            <v>OGGS MAINTENANCE</v>
          </cell>
          <cell r="C125" t="str">
            <v>OGGS- Maintenance</v>
          </cell>
          <cell r="D125" t="str">
            <v>PRSM</v>
          </cell>
          <cell r="E125" t="str">
            <v>OPEX</v>
          </cell>
          <cell r="F125" t="str">
            <v>APF15COGGS</v>
          </cell>
          <cell r="G125" t="str">
            <v>O.NG.PSO.RPP.FAC.71300</v>
          </cell>
          <cell r="H125" t="str">
            <v>RECURRENT</v>
          </cell>
          <cell r="I125" t="str">
            <v>A7211310</v>
          </cell>
          <cell r="R125">
            <v>40</v>
          </cell>
          <cell r="S125">
            <v>40</v>
          </cell>
          <cell r="V125">
            <v>0</v>
          </cell>
          <cell r="W125">
            <v>0</v>
          </cell>
          <cell r="X125">
            <v>0</v>
          </cell>
          <cell r="Y125" t="str">
            <v>JV</v>
          </cell>
          <cell r="Z125" t="str">
            <v>A7211310-Pipeline Services Generic</v>
          </cell>
          <cell r="AA125" t="str">
            <v>O.NG.PSO.RPP.FAC.71300-OGGS Riser Platform Facil O</v>
          </cell>
          <cell r="AB125" t="str">
            <v>Pipeline Services Generic</v>
          </cell>
          <cell r="AC125" t="str">
            <v>OGGS Riser Platform Facil O</v>
          </cell>
          <cell r="AD125">
            <v>0</v>
          </cell>
          <cell r="AE125" t="str">
            <v>PSO</v>
          </cell>
        </row>
        <row r="126">
          <cell r="A126" t="str">
            <v>PAO - Payroll Salary</v>
          </cell>
          <cell r="B126" t="str">
            <v>STAFF COSTS</v>
          </cell>
          <cell r="C126" t="str">
            <v>Salaries</v>
          </cell>
          <cell r="D126" t="str">
            <v>SND-O</v>
          </cell>
          <cell r="E126" t="str">
            <v>OPEX</v>
          </cell>
          <cell r="F126" t="str">
            <v>GPAO1</v>
          </cell>
          <cell r="G126" t="str">
            <v>101258</v>
          </cell>
          <cell r="H126" t="str">
            <v>SALARY</v>
          </cell>
          <cell r="I126" t="str">
            <v>A7010010</v>
          </cell>
          <cell r="J126">
            <v>6903</v>
          </cell>
          <cell r="K126">
            <v>652053</v>
          </cell>
          <cell r="L126">
            <v>957</v>
          </cell>
          <cell r="M126">
            <v>6173.2143029426015</v>
          </cell>
          <cell r="N126">
            <v>572835.63170000003</v>
          </cell>
          <cell r="O126">
            <v>1035.90002</v>
          </cell>
          <cell r="P126">
            <v>5314.1634799999993</v>
          </cell>
          <cell r="Q126">
            <v>8741.4240000000009</v>
          </cell>
          <cell r="R126">
            <v>356.04</v>
          </cell>
          <cell r="S126">
            <v>420.31572</v>
          </cell>
          <cell r="V126">
            <v>6289</v>
          </cell>
          <cell r="W126">
            <v>6289</v>
          </cell>
          <cell r="X126">
            <v>0</v>
          </cell>
          <cell r="Y126" t="str">
            <v>JV</v>
          </cell>
          <cell r="Z126" t="str">
            <v>A7010010-Salaries &amp; Wages</v>
          </cell>
          <cell r="AA126" t="str">
            <v>101258-GPO - General S &amp; W</v>
          </cell>
          <cell r="AB126" t="str">
            <v>Salaries &amp; Wages</v>
          </cell>
          <cell r="AC126" t="str">
            <v>GPO - General S &amp; W</v>
          </cell>
          <cell r="AD126">
            <v>0</v>
          </cell>
          <cell r="AE126" t="str">
            <v>GPO</v>
          </cell>
        </row>
        <row r="127">
          <cell r="A127" t="str">
            <v>PAO Contract Staff Salaries</v>
          </cell>
          <cell r="B127" t="str">
            <v>STAFF COSTS</v>
          </cell>
          <cell r="C127" t="str">
            <v>Contract Staff Salaries</v>
          </cell>
          <cell r="D127" t="str">
            <v>SND-O</v>
          </cell>
          <cell r="E127" t="str">
            <v>OPEX</v>
          </cell>
          <cell r="F127" t="str">
            <v>GPAO2</v>
          </cell>
          <cell r="G127" t="str">
            <v>101271</v>
          </cell>
          <cell r="H127" t="str">
            <v>OVERHEAD</v>
          </cell>
          <cell r="I127" t="str">
            <v>A7260110</v>
          </cell>
          <cell r="J127">
            <v>966.2639430555555</v>
          </cell>
          <cell r="K127">
            <v>14226</v>
          </cell>
          <cell r="L127">
            <v>1189</v>
          </cell>
          <cell r="M127">
            <v>1302.8034249879402</v>
          </cell>
          <cell r="N127">
            <v>17180.842576564013</v>
          </cell>
          <cell r="O127">
            <v>1204.9017883870965</v>
          </cell>
          <cell r="P127">
            <v>1333.697913525622</v>
          </cell>
          <cell r="Q127">
            <v>0</v>
          </cell>
          <cell r="R127">
            <v>154</v>
          </cell>
          <cell r="S127">
            <v>154</v>
          </cell>
          <cell r="T127">
            <v>1079</v>
          </cell>
          <cell r="U127">
            <v>2320</v>
          </cell>
          <cell r="V127">
            <v>1500</v>
          </cell>
          <cell r="W127">
            <v>154</v>
          </cell>
          <cell r="X127">
            <v>0</v>
          </cell>
          <cell r="Y127" t="str">
            <v>JV</v>
          </cell>
          <cell r="Z127" t="str">
            <v>A7260110-Manpower Services Generic</v>
          </cell>
          <cell r="AA127" t="str">
            <v>101271-GPO General OH - Manage Company Business</v>
          </cell>
          <cell r="AB127" t="str">
            <v>Manpower Services Generic</v>
          </cell>
          <cell r="AC127" t="str">
            <v>GPO General OH - Manage Company Business</v>
          </cell>
          <cell r="AD127">
            <v>850.60852003041362</v>
          </cell>
          <cell r="AE127" t="str">
            <v>GPO</v>
          </cell>
        </row>
        <row r="128">
          <cell r="A128" t="str">
            <v>PCO - Payroll Salary</v>
          </cell>
          <cell r="B128" t="str">
            <v>STAFF COSTS</v>
          </cell>
          <cell r="C128" t="str">
            <v>Salaries</v>
          </cell>
          <cell r="D128" t="str">
            <v>SND-O</v>
          </cell>
          <cell r="E128" t="str">
            <v>OPEX</v>
          </cell>
          <cell r="F128" t="str">
            <v>GPCO1</v>
          </cell>
          <cell r="G128" t="str">
            <v>101258</v>
          </cell>
          <cell r="H128" t="str">
            <v>SALARY</v>
          </cell>
          <cell r="I128" t="str">
            <v>A7010010</v>
          </cell>
          <cell r="J128">
            <v>6903</v>
          </cell>
          <cell r="K128">
            <v>22652</v>
          </cell>
          <cell r="L128">
            <v>48</v>
          </cell>
          <cell r="M128">
            <v>229.20871522752876</v>
          </cell>
          <cell r="N128">
            <v>17708.303769999999</v>
          </cell>
          <cell r="O128">
            <v>44.921169999999996</v>
          </cell>
          <cell r="P128">
            <v>177.76554000000002</v>
          </cell>
          <cell r="S128">
            <v>0</v>
          </cell>
          <cell r="V128">
            <v>0</v>
          </cell>
          <cell r="W128">
            <v>0</v>
          </cell>
          <cell r="X128">
            <v>0</v>
          </cell>
          <cell r="Y128" t="str">
            <v>JV</v>
          </cell>
          <cell r="Z128" t="str">
            <v>A7010010-salaries &amp; Wages</v>
          </cell>
          <cell r="AA128" t="str">
            <v>101258-GPO - General S &amp; W</v>
          </cell>
          <cell r="AB128" t="str">
            <v>salaries &amp; Wages</v>
          </cell>
          <cell r="AC128" t="str">
            <v>GPO - General S &amp; W</v>
          </cell>
          <cell r="AD128">
            <v>0</v>
          </cell>
          <cell r="AE128" t="str">
            <v>GPO</v>
          </cell>
        </row>
        <row r="129">
          <cell r="A129" t="str">
            <v>PE Studies, ARP development</v>
          </cell>
          <cell r="B129" t="str">
            <v>CONSULTANCY</v>
          </cell>
          <cell r="C129" t="str">
            <v>Production Facilities - Asset Integrity</v>
          </cell>
          <cell r="D129" t="str">
            <v>SND-O</v>
          </cell>
          <cell r="E129" t="str">
            <v>OPEX</v>
          </cell>
          <cell r="F129" t="str">
            <v>GPAO</v>
          </cell>
          <cell r="G129" t="str">
            <v>101271</v>
          </cell>
          <cell r="H129" t="str">
            <v>OVERHEAD</v>
          </cell>
          <cell r="I129" t="str">
            <v>A7260160</v>
          </cell>
          <cell r="J129">
            <v>385</v>
          </cell>
          <cell r="R129">
            <v>91</v>
          </cell>
          <cell r="S129">
            <v>91</v>
          </cell>
          <cell r="V129">
            <v>91</v>
          </cell>
          <cell r="W129">
            <v>91</v>
          </cell>
          <cell r="X129">
            <v>0</v>
          </cell>
          <cell r="Y129" t="str">
            <v>JV</v>
          </cell>
          <cell r="Z129" t="str">
            <v>A7260160-Consultants General</v>
          </cell>
          <cell r="AA129" t="str">
            <v>101271-GPO General OH - Manage Company Business</v>
          </cell>
          <cell r="AB129" t="str">
            <v>Consultants General</v>
          </cell>
          <cell r="AC129" t="str">
            <v>GPO General OH - Manage Company Business</v>
          </cell>
          <cell r="AD129">
            <v>114.54489421548244</v>
          </cell>
          <cell r="AE129" t="str">
            <v>GPO</v>
          </cell>
        </row>
        <row r="130">
          <cell r="A130" t="str">
            <v>PFO - Payroll Salary</v>
          </cell>
          <cell r="B130" t="str">
            <v>STAFF COSTS</v>
          </cell>
          <cell r="C130" t="str">
            <v>Salaries</v>
          </cell>
          <cell r="D130" t="str">
            <v>SND-O</v>
          </cell>
          <cell r="E130" t="str">
            <v>OPEX</v>
          </cell>
          <cell r="F130" t="str">
            <v>GPFO1</v>
          </cell>
          <cell r="G130" t="str">
            <v>101258</v>
          </cell>
          <cell r="H130" t="str">
            <v>SALARY</v>
          </cell>
          <cell r="I130" t="str">
            <v>A7010010</v>
          </cell>
          <cell r="J130">
            <v>6903</v>
          </cell>
          <cell r="K130">
            <v>87752</v>
          </cell>
          <cell r="L130">
            <v>167</v>
          </cell>
          <cell r="M130">
            <v>868.98777938575415</v>
          </cell>
          <cell r="N130">
            <v>76789.357560000004</v>
          </cell>
          <cell r="O130">
            <v>180.23926</v>
          </cell>
          <cell r="P130">
            <v>753.82707000000005</v>
          </cell>
          <cell r="S130">
            <v>0</v>
          </cell>
          <cell r="V130">
            <v>0</v>
          </cell>
          <cell r="W130">
            <v>0</v>
          </cell>
          <cell r="X130">
            <v>0</v>
          </cell>
          <cell r="Y130" t="str">
            <v>JV</v>
          </cell>
          <cell r="Z130" t="str">
            <v>A7010010-salaries &amp; Wages</v>
          </cell>
          <cell r="AA130" t="str">
            <v>101258-GPO - General S &amp; W</v>
          </cell>
          <cell r="AB130" t="str">
            <v>salaries &amp; Wages</v>
          </cell>
          <cell r="AC130" t="str">
            <v>GPO - General S &amp; W</v>
          </cell>
          <cell r="AD130">
            <v>0</v>
          </cell>
          <cell r="AE130" t="str">
            <v>GPO</v>
          </cell>
        </row>
        <row r="131">
          <cell r="A131" t="str">
            <v xml:space="preserve">Pilottage &amp; Mooring For FPSO. </v>
          </cell>
          <cell r="B131" t="str">
            <v>EA TERMINAL OPERATIONS</v>
          </cell>
          <cell r="C131" t="str">
            <v>Terminal Faciities Operations</v>
          </cell>
          <cell r="D131" t="str">
            <v>PREM</v>
          </cell>
          <cell r="E131" t="str">
            <v>OPEX</v>
          </cell>
          <cell r="F131" t="str">
            <v>APF28TSULG</v>
          </cell>
          <cell r="G131" t="str">
            <v>101177</v>
          </cell>
          <cell r="H131" t="str">
            <v>RECURRENT</v>
          </cell>
          <cell r="I131" t="str">
            <v>A7240320</v>
          </cell>
          <cell r="J131">
            <v>188.9473684210526</v>
          </cell>
          <cell r="K131">
            <v>9368</v>
          </cell>
          <cell r="L131">
            <v>559</v>
          </cell>
          <cell r="M131">
            <v>633.94098729699317</v>
          </cell>
          <cell r="N131">
            <v>8097.8675999999978</v>
          </cell>
          <cell r="O131">
            <v>877.04327999999998</v>
          </cell>
          <cell r="P131">
            <v>937.87959795773327</v>
          </cell>
          <cell r="Q131">
            <v>6233.684210526314</v>
          </cell>
          <cell r="R131">
            <v>711.18213473684216</v>
          </cell>
          <cell r="S131">
            <v>757.01804804953554</v>
          </cell>
          <cell r="U131">
            <v>222</v>
          </cell>
          <cell r="V131">
            <v>1800</v>
          </cell>
          <cell r="W131">
            <v>757.01804804953554</v>
          </cell>
          <cell r="X131">
            <v>221.6</v>
          </cell>
          <cell r="Y131" t="str">
            <v>JV</v>
          </cell>
          <cell r="Z131" t="str">
            <v>A7240320-Sbm Terminal Operations</v>
          </cell>
          <cell r="AA131" t="str">
            <v>101177-GPO.GEN.TRANSPORT</v>
          </cell>
          <cell r="AB131" t="str">
            <v>Sbm Terminal Operations</v>
          </cell>
          <cell r="AC131" t="str">
            <v>GPO.GEN.TRANSPORT</v>
          </cell>
          <cell r="AD131">
            <v>798.91452555882813</v>
          </cell>
          <cell r="AE131" t="str">
            <v>PAO</v>
          </cell>
        </row>
        <row r="132">
          <cell r="A132" t="str">
            <v>PIO - Payroll Salary</v>
          </cell>
          <cell r="B132" t="str">
            <v>STAFF COSTS</v>
          </cell>
          <cell r="C132" t="str">
            <v>Salaries</v>
          </cell>
          <cell r="D132" t="str">
            <v>SND-O</v>
          </cell>
          <cell r="E132" t="str">
            <v>OPEX</v>
          </cell>
          <cell r="F132" t="str">
            <v>GPIO1</v>
          </cell>
          <cell r="G132" t="str">
            <v>101258</v>
          </cell>
          <cell r="H132" t="str">
            <v>SALARY</v>
          </cell>
          <cell r="I132" t="str">
            <v>A7010010</v>
          </cell>
          <cell r="J132">
            <v>6903</v>
          </cell>
          <cell r="K132">
            <v>19795</v>
          </cell>
          <cell r="L132">
            <v>24</v>
          </cell>
          <cell r="M132">
            <v>182.35363402476301</v>
          </cell>
          <cell r="N132">
            <v>17321.83353</v>
          </cell>
          <cell r="O132">
            <v>25.882459999999998</v>
          </cell>
          <cell r="P132">
            <v>155.27008999999995</v>
          </cell>
          <cell r="S132">
            <v>0</v>
          </cell>
          <cell r="V132">
            <v>0</v>
          </cell>
          <cell r="W132">
            <v>0</v>
          </cell>
          <cell r="X132">
            <v>0</v>
          </cell>
          <cell r="Y132" t="str">
            <v>JV</v>
          </cell>
          <cell r="Z132" t="str">
            <v>A7010010-salaries &amp; Wages</v>
          </cell>
          <cell r="AA132" t="str">
            <v>101258-GPO - General S &amp; W</v>
          </cell>
          <cell r="AB132" t="str">
            <v>salaries &amp; Wages</v>
          </cell>
          <cell r="AC132" t="str">
            <v>GPO - General S &amp; W</v>
          </cell>
          <cell r="AD132">
            <v>0</v>
          </cell>
          <cell r="AE132" t="str">
            <v>GPO</v>
          </cell>
        </row>
        <row r="133">
          <cell r="A133" t="str">
            <v>PLO - Payroll Salary</v>
          </cell>
          <cell r="B133" t="str">
            <v>STAFF COSTS</v>
          </cell>
          <cell r="C133" t="str">
            <v>Salaries</v>
          </cell>
          <cell r="D133" t="str">
            <v>SND-O</v>
          </cell>
          <cell r="E133" t="str">
            <v>OPEX</v>
          </cell>
          <cell r="F133" t="str">
            <v>GPLO1</v>
          </cell>
          <cell r="G133" t="str">
            <v>101258</v>
          </cell>
          <cell r="H133" t="str">
            <v>SALARY</v>
          </cell>
          <cell r="I133" t="str">
            <v>A7010010</v>
          </cell>
          <cell r="J133">
            <v>6903</v>
          </cell>
          <cell r="K133">
            <v>38213</v>
          </cell>
          <cell r="L133">
            <v>71.599999999999994</v>
          </cell>
          <cell r="M133">
            <v>377.29171088599492</v>
          </cell>
          <cell r="N133">
            <v>34495.679100000001</v>
          </cell>
          <cell r="O133">
            <v>80.693490000000011</v>
          </cell>
          <cell r="P133">
            <v>338.07831000000004</v>
          </cell>
          <cell r="S133">
            <v>0</v>
          </cell>
          <cell r="V133">
            <v>0</v>
          </cell>
          <cell r="W133">
            <v>0</v>
          </cell>
          <cell r="X133">
            <v>0</v>
          </cell>
          <cell r="Y133" t="str">
            <v>JV</v>
          </cell>
          <cell r="Z133" t="str">
            <v>A7010010-salaries &amp; Wages</v>
          </cell>
          <cell r="AA133" t="str">
            <v>101258-GPO - General S &amp; W</v>
          </cell>
          <cell r="AB133" t="str">
            <v>salaries &amp; Wages</v>
          </cell>
          <cell r="AC133" t="str">
            <v>GPO - General S &amp; W</v>
          </cell>
          <cell r="AD133">
            <v>0</v>
          </cell>
          <cell r="AE133" t="str">
            <v>GPO</v>
          </cell>
        </row>
        <row r="134">
          <cell r="A134" t="str">
            <v>PMO - Payroll Salary</v>
          </cell>
          <cell r="B134" t="str">
            <v>STAFF COSTS</v>
          </cell>
          <cell r="C134" t="str">
            <v>Salaries</v>
          </cell>
          <cell r="D134" t="str">
            <v>SND-O</v>
          </cell>
          <cell r="E134" t="str">
            <v>OPEX</v>
          </cell>
          <cell r="F134" t="str">
            <v>GPMO1</v>
          </cell>
          <cell r="G134" t="str">
            <v>101258</v>
          </cell>
          <cell r="H134" t="str">
            <v>SALARY</v>
          </cell>
          <cell r="I134" t="str">
            <v>A7010010</v>
          </cell>
          <cell r="J134">
            <v>6903</v>
          </cell>
          <cell r="K134">
            <v>11326</v>
          </cell>
          <cell r="L134">
            <v>24</v>
          </cell>
          <cell r="M134">
            <v>114.60435761376438</v>
          </cell>
          <cell r="N134">
            <v>9911.1184900000007</v>
          </cell>
          <cell r="O134">
            <v>25.882459999999998</v>
          </cell>
          <cell r="P134">
            <v>99.914810000000017</v>
          </cell>
          <cell r="S134">
            <v>0</v>
          </cell>
          <cell r="V134">
            <v>0</v>
          </cell>
          <cell r="W134">
            <v>0</v>
          </cell>
          <cell r="X134">
            <v>0</v>
          </cell>
          <cell r="Y134" t="str">
            <v>JV</v>
          </cell>
          <cell r="Z134" t="str">
            <v>A7010010-salaries &amp; Wages</v>
          </cell>
          <cell r="AA134" t="str">
            <v>101258-GPO - General S &amp; W</v>
          </cell>
          <cell r="AB134" t="str">
            <v>salaries &amp; Wages</v>
          </cell>
          <cell r="AC134" t="str">
            <v>GPO - General S &amp; W</v>
          </cell>
          <cell r="AD134">
            <v>0</v>
          </cell>
          <cell r="AE134" t="str">
            <v>GPO</v>
          </cell>
        </row>
        <row r="135">
          <cell r="A135" t="str">
            <v>PPE for EA staff-OPEX</v>
          </cell>
          <cell r="B135" t="str">
            <v>HSE - EA</v>
          </cell>
          <cell r="C135" t="str">
            <v>HSE &amp; Consultancy-EA</v>
          </cell>
          <cell r="D135" t="str">
            <v>PREM</v>
          </cell>
          <cell r="E135" t="str">
            <v>OPEX</v>
          </cell>
          <cell r="F135" t="str">
            <v>APA25THSEC</v>
          </cell>
          <cell r="G135" t="str">
            <v>101173</v>
          </cell>
          <cell r="H135" t="str">
            <v>RECURRENT</v>
          </cell>
          <cell r="I135" t="str">
            <v>A7220970</v>
          </cell>
          <cell r="J135">
            <v>40</v>
          </cell>
          <cell r="K135">
            <v>3200</v>
          </cell>
          <cell r="L135">
            <v>60</v>
          </cell>
          <cell r="M135">
            <v>85.598970895642424</v>
          </cell>
          <cell r="N135">
            <v>3198.375</v>
          </cell>
          <cell r="O135">
            <v>55.730459999999994</v>
          </cell>
          <cell r="P135">
            <v>79.412910072017397</v>
          </cell>
          <cell r="R135">
            <v>100</v>
          </cell>
          <cell r="S135">
            <v>100</v>
          </cell>
          <cell r="V135">
            <v>100</v>
          </cell>
          <cell r="W135">
            <v>100</v>
          </cell>
          <cell r="X135">
            <v>0</v>
          </cell>
          <cell r="Y135" t="str">
            <v>JV</v>
          </cell>
          <cell r="Z135" t="str">
            <v>A7220970-HSE Equipment</v>
          </cell>
          <cell r="AA135" t="str">
            <v>101173-GPO.GEN.Enviro Affairs</v>
          </cell>
          <cell r="AB135" t="str">
            <v>HSE Equipment</v>
          </cell>
          <cell r="AC135" t="str">
            <v>GPO.GEN.Enviro Affairs</v>
          </cell>
          <cell r="AD135">
            <v>35.227606830500783</v>
          </cell>
          <cell r="AE135" t="str">
            <v>PAO</v>
          </cell>
        </row>
        <row r="136">
          <cell r="A136" t="str">
            <v>Pre-Phase 2 study</v>
          </cell>
          <cell r="B136" t="str">
            <v>CONSULTANCY</v>
          </cell>
          <cell r="C136" t="str">
            <v>STUDIES</v>
          </cell>
          <cell r="D136" t="str">
            <v>SND-O</v>
          </cell>
          <cell r="E136" t="str">
            <v>CAPEX</v>
          </cell>
          <cell r="F136" t="str">
            <v>GGPO-AF</v>
          </cell>
          <cell r="G136">
            <v>0</v>
          </cell>
          <cell r="H136" t="str">
            <v>-</v>
          </cell>
          <cell r="I136" t="str">
            <v>A7260160</v>
          </cell>
          <cell r="S136">
            <v>0</v>
          </cell>
          <cell r="V136">
            <v>0</v>
          </cell>
          <cell r="W136">
            <v>0</v>
          </cell>
          <cell r="X136">
            <v>1500</v>
          </cell>
          <cell r="Y136" t="str">
            <v>AF</v>
          </cell>
          <cell r="Z136" t="str">
            <v>A7260160-Consultants General</v>
          </cell>
          <cell r="AA136" t="str">
            <v>0-0</v>
          </cell>
          <cell r="AB136" t="str">
            <v>Consultants General</v>
          </cell>
          <cell r="AC136">
            <v>0</v>
          </cell>
          <cell r="AD136">
            <v>0</v>
          </cell>
          <cell r="AE136" t="str">
            <v>GPO</v>
          </cell>
        </row>
        <row r="137">
          <cell r="A137" t="str">
            <v>Procurement of Export hose</v>
          </cell>
          <cell r="B137" t="str">
            <v>EA TERMINAL OPERATIONS</v>
          </cell>
          <cell r="C137" t="str">
            <v>Terminal Faciities Operations</v>
          </cell>
          <cell r="D137" t="str">
            <v>PREM</v>
          </cell>
          <cell r="E137" t="str">
            <v>OPEX</v>
          </cell>
          <cell r="F137" t="str">
            <v>APF28TSULG</v>
          </cell>
          <cell r="G137" t="str">
            <v>101177</v>
          </cell>
          <cell r="H137" t="str">
            <v>RECURRENT</v>
          </cell>
          <cell r="I137" t="str">
            <v>A7240320</v>
          </cell>
          <cell r="Q137">
            <v>0</v>
          </cell>
          <cell r="R137">
            <v>0</v>
          </cell>
          <cell r="S137">
            <v>0</v>
          </cell>
          <cell r="V137">
            <v>0</v>
          </cell>
          <cell r="W137">
            <v>0</v>
          </cell>
          <cell r="X137">
            <v>0</v>
          </cell>
          <cell r="Y137" t="str">
            <v>JV</v>
          </cell>
          <cell r="Z137" t="str">
            <v>A7240320-Sbm Terminal Operations</v>
          </cell>
          <cell r="AA137" t="str">
            <v>101177-GPO.GEN.TRANSPORT</v>
          </cell>
          <cell r="AB137" t="str">
            <v>Sbm Terminal Operations</v>
          </cell>
          <cell r="AC137" t="str">
            <v>GPO.GEN.TRANSPORT</v>
          </cell>
          <cell r="AD137">
            <v>0</v>
          </cell>
          <cell r="AE137" t="str">
            <v>PAO</v>
          </cell>
        </row>
        <row r="138">
          <cell r="A138" t="str">
            <v>PSO - Payroll Salary</v>
          </cell>
          <cell r="B138" t="str">
            <v>STAFF COSTS</v>
          </cell>
          <cell r="C138" t="str">
            <v>Salaries</v>
          </cell>
          <cell r="D138" t="str">
            <v>SND-O</v>
          </cell>
          <cell r="E138" t="str">
            <v>OPEX</v>
          </cell>
          <cell r="F138" t="str">
            <v>GPSO1</v>
          </cell>
          <cell r="G138" t="str">
            <v>101258</v>
          </cell>
          <cell r="H138" t="str">
            <v>SALARY</v>
          </cell>
          <cell r="I138" t="str">
            <v>A7010010</v>
          </cell>
          <cell r="J138">
            <v>6903</v>
          </cell>
          <cell r="K138">
            <v>264738</v>
          </cell>
          <cell r="L138">
            <v>550</v>
          </cell>
          <cell r="M138">
            <v>2667.8188615533068</v>
          </cell>
          <cell r="N138">
            <v>232722.11731</v>
          </cell>
          <cell r="O138">
            <v>596.83846999999992</v>
          </cell>
          <cell r="P138">
            <v>2334.9007399999996</v>
          </cell>
          <cell r="S138">
            <v>0</v>
          </cell>
          <cell r="V138">
            <v>0</v>
          </cell>
          <cell r="W138">
            <v>0</v>
          </cell>
          <cell r="X138">
            <v>0</v>
          </cell>
          <cell r="Y138" t="str">
            <v>JV</v>
          </cell>
          <cell r="Z138" t="str">
            <v>A7010010-salaries &amp; Wages</v>
          </cell>
          <cell r="AA138" t="str">
            <v>101258-GPO - General S &amp; W</v>
          </cell>
          <cell r="AB138" t="str">
            <v>salaries &amp; Wages</v>
          </cell>
          <cell r="AC138" t="str">
            <v>GPO - General S &amp; W</v>
          </cell>
          <cell r="AD138">
            <v>0</v>
          </cell>
          <cell r="AE138" t="str">
            <v>GPO</v>
          </cell>
        </row>
        <row r="139">
          <cell r="A139" t="str">
            <v>Rental of VSAT Stabilised System</v>
          </cell>
          <cell r="B139" t="str">
            <v>OFFSHORE IM &amp; T</v>
          </cell>
          <cell r="C139" t="str">
            <v>Offshore IM&amp;T costs</v>
          </cell>
          <cell r="D139" t="str">
            <v>PREM</v>
          </cell>
          <cell r="E139" t="str">
            <v>OPEX</v>
          </cell>
          <cell r="F139" t="str">
            <v>APQ70TIMTS</v>
          </cell>
          <cell r="G139" t="str">
            <v>101180</v>
          </cell>
          <cell r="H139" t="str">
            <v>RECURRENT</v>
          </cell>
          <cell r="I139" t="str">
            <v>A7220230</v>
          </cell>
          <cell r="J139">
            <v>149</v>
          </cell>
          <cell r="L139">
            <v>149</v>
          </cell>
          <cell r="M139">
            <v>149</v>
          </cell>
          <cell r="O139">
            <v>149.38300000000001</v>
          </cell>
          <cell r="P139">
            <v>149.38300000000001</v>
          </cell>
          <cell r="R139">
            <v>150</v>
          </cell>
          <cell r="S139">
            <v>150</v>
          </cell>
          <cell r="V139">
            <v>150</v>
          </cell>
          <cell r="W139">
            <v>150</v>
          </cell>
          <cell r="X139">
            <v>0</v>
          </cell>
          <cell r="Y139" t="str">
            <v>JV</v>
          </cell>
          <cell r="Z139" t="str">
            <v>A7220230-Telecom Equipment Services</v>
          </cell>
          <cell r="AA139" t="str">
            <v>101180-GPO.GEN.IT SERVICES</v>
          </cell>
          <cell r="AB139" t="str">
            <v>Telecom Equipment Services</v>
          </cell>
          <cell r="AC139" t="str">
            <v>GPO.GEN.IT SERVICES</v>
          </cell>
          <cell r="AD139">
            <v>0</v>
          </cell>
          <cell r="AE139" t="str">
            <v>PIO</v>
          </cell>
        </row>
        <row r="140">
          <cell r="A140" t="str">
            <v>Resid.Accom.(Inc.Tel.)Onshore</v>
          </cell>
          <cell r="B140" t="str">
            <v>STAFF COSTS</v>
          </cell>
          <cell r="C140" t="str">
            <v>Residential Accommodation</v>
          </cell>
          <cell r="D140" t="str">
            <v>SND-O</v>
          </cell>
          <cell r="E140" t="str">
            <v>OPEX</v>
          </cell>
          <cell r="F140" t="str">
            <v>GGPO-WEL</v>
          </cell>
          <cell r="G140" t="str">
            <v>101271</v>
          </cell>
          <cell r="H140" t="str">
            <v>OVERHEAD</v>
          </cell>
          <cell r="I140" t="str">
            <v>A7110010</v>
          </cell>
          <cell r="J140">
            <v>526.13333333333333</v>
          </cell>
          <cell r="K140">
            <v>4521</v>
          </cell>
          <cell r="L140">
            <v>165</v>
          </cell>
          <cell r="M140">
            <v>201.1665460684998</v>
          </cell>
          <cell r="N140">
            <v>3287.8465399999991</v>
          </cell>
          <cell r="O140">
            <v>24.635616000000038</v>
          </cell>
          <cell r="P140">
            <v>50.168899585812262</v>
          </cell>
          <cell r="Q140">
            <v>0</v>
          </cell>
          <cell r="R140">
            <v>91</v>
          </cell>
          <cell r="S140">
            <v>91</v>
          </cell>
          <cell r="T140">
            <v>277.74294670846393</v>
          </cell>
          <cell r="U140">
            <v>886</v>
          </cell>
          <cell r="V140">
            <v>1100</v>
          </cell>
          <cell r="W140">
            <v>1106.5147058823529</v>
          </cell>
          <cell r="X140">
            <v>1200</v>
          </cell>
          <cell r="Y140" t="str">
            <v>JV</v>
          </cell>
          <cell r="Z140" t="str">
            <v>A7110010-Company Housing</v>
          </cell>
          <cell r="AA140" t="str">
            <v>101271-GPO General OH - Manage Company Business</v>
          </cell>
          <cell r="AB140" t="str">
            <v>Company Housing</v>
          </cell>
          <cell r="AC140" t="str">
            <v>GPO General OH - Manage Company Business</v>
          </cell>
          <cell r="AD140">
            <v>976.5</v>
          </cell>
          <cell r="AE140" t="str">
            <v>GPO</v>
          </cell>
        </row>
        <row r="141">
          <cell r="A141" t="str">
            <v>Resid.Accom.(Inc.Tel.)Onshore - Onne</v>
          </cell>
          <cell r="B141" t="str">
            <v>STAFF COSTS</v>
          </cell>
          <cell r="C141" t="str">
            <v>Residential Accommodation</v>
          </cell>
          <cell r="D141" t="str">
            <v>SND-O</v>
          </cell>
          <cell r="E141" t="str">
            <v>OPEX</v>
          </cell>
          <cell r="F141" t="str">
            <v>GGPO-WEL</v>
          </cell>
          <cell r="G141" t="str">
            <v>101271</v>
          </cell>
          <cell r="H141" t="str">
            <v>OVERHEAD</v>
          </cell>
          <cell r="I141" t="str">
            <v>A7260530</v>
          </cell>
          <cell r="R141">
            <v>107</v>
          </cell>
          <cell r="S141">
            <v>107</v>
          </cell>
          <cell r="V141">
            <v>107</v>
          </cell>
          <cell r="W141">
            <v>107</v>
          </cell>
          <cell r="X141">
            <v>0</v>
          </cell>
          <cell r="Y141" t="str">
            <v>JV</v>
          </cell>
          <cell r="Z141" t="str">
            <v>A7260530-Housing Lease/Rent</v>
          </cell>
          <cell r="AA141" t="str">
            <v>101271-GPO General OH - Manage Company Business</v>
          </cell>
          <cell r="AB141" t="str">
            <v>Housing Lease/Rent</v>
          </cell>
          <cell r="AC141" t="str">
            <v>GPO General OH - Manage Company Business</v>
          </cell>
          <cell r="AD141">
            <v>0</v>
          </cell>
          <cell r="AE141" t="str">
            <v>GPO</v>
          </cell>
        </row>
        <row r="142">
          <cell r="A142" t="str">
            <v>Rotators Onshore - International flights &amp; Hotels</v>
          </cell>
          <cell r="B142" t="str">
            <v>STAFF COSTS</v>
          </cell>
          <cell r="C142" t="str">
            <v>Rotational Staff - Accom &amp; Flights</v>
          </cell>
          <cell r="D142" t="str">
            <v>SND-O</v>
          </cell>
          <cell r="E142" t="str">
            <v>OPEX</v>
          </cell>
          <cell r="F142" t="str">
            <v>GGPO</v>
          </cell>
          <cell r="G142" t="str">
            <v>101271</v>
          </cell>
          <cell r="H142" t="str">
            <v>OVERHEAD</v>
          </cell>
          <cell r="I142" t="str">
            <v>A7250670</v>
          </cell>
          <cell r="R142">
            <v>226</v>
          </cell>
          <cell r="S142">
            <v>226</v>
          </cell>
          <cell r="T142">
            <v>122.25705329153604</v>
          </cell>
          <cell r="U142">
            <v>390</v>
          </cell>
          <cell r="V142">
            <v>650</v>
          </cell>
          <cell r="X142">
            <v>0</v>
          </cell>
          <cell r="Y142" t="str">
            <v>JV</v>
          </cell>
          <cell r="Z142" t="str">
            <v>A7250670-Travel O'seas Post, Passenger Airfreight</v>
          </cell>
          <cell r="AA142" t="str">
            <v>101271-GPO General OH - Manage Company Business</v>
          </cell>
          <cell r="AB142" t="str">
            <v>Travel O'seas Post, Passenger Airfreight</v>
          </cell>
          <cell r="AC142" t="str">
            <v>GPO General OH - Manage Company Business</v>
          </cell>
          <cell r="AD142">
            <v>0</v>
          </cell>
          <cell r="AE142" t="str">
            <v>GPO</v>
          </cell>
        </row>
        <row r="143">
          <cell r="A143" t="str">
            <v>Safety &amp; Life Management Systems - EA</v>
          </cell>
          <cell r="B143" t="str">
            <v>HSE - EA</v>
          </cell>
          <cell r="C143" t="str">
            <v>HSE &amp; Consultancy-EA</v>
          </cell>
          <cell r="D143" t="str">
            <v>PREM</v>
          </cell>
          <cell r="E143" t="str">
            <v>OPEX</v>
          </cell>
          <cell r="F143" t="str">
            <v>APA25THSEC</v>
          </cell>
          <cell r="G143" t="str">
            <v>101173</v>
          </cell>
          <cell r="H143" t="str">
            <v>RECURRENT</v>
          </cell>
          <cell r="I143" t="str">
            <v>A7220950</v>
          </cell>
          <cell r="R143">
            <v>10</v>
          </cell>
          <cell r="S143">
            <v>10</v>
          </cell>
          <cell r="V143">
            <v>0</v>
          </cell>
          <cell r="W143">
            <v>0</v>
          </cell>
          <cell r="X143">
            <v>0</v>
          </cell>
          <cell r="Y143" t="str">
            <v>JV</v>
          </cell>
          <cell r="Z143" t="str">
            <v>A7220950-HSE Advisory Services</v>
          </cell>
          <cell r="AA143" t="str">
            <v>101173-GPO.GEN.Enviro Affairs</v>
          </cell>
          <cell r="AB143" t="str">
            <v>HSE Advisory Services</v>
          </cell>
          <cell r="AC143" t="str">
            <v>GPO.GEN.Enviro Affairs</v>
          </cell>
          <cell r="AD143">
            <v>2.406937888844594</v>
          </cell>
          <cell r="AE143" t="str">
            <v>PAO</v>
          </cell>
        </row>
        <row r="144">
          <cell r="A144" t="str">
            <v>Security - Onshore</v>
          </cell>
          <cell r="B144" t="str">
            <v>OVERHEADS</v>
          </cell>
          <cell r="C144" t="str">
            <v>Security - Onshore</v>
          </cell>
          <cell r="D144" t="str">
            <v>SND-O</v>
          </cell>
          <cell r="E144" t="str">
            <v>OPEX</v>
          </cell>
          <cell r="F144" t="str">
            <v>GGPO</v>
          </cell>
          <cell r="G144" t="str">
            <v>101271</v>
          </cell>
          <cell r="H144" t="str">
            <v>OVERHEAD</v>
          </cell>
          <cell r="I144" t="str">
            <v>A7260390</v>
          </cell>
          <cell r="Q144">
            <v>0</v>
          </cell>
          <cell r="R144">
            <v>49</v>
          </cell>
          <cell r="S144">
            <v>49</v>
          </cell>
          <cell r="V144">
            <v>0</v>
          </cell>
          <cell r="W144">
            <v>0</v>
          </cell>
          <cell r="X144">
            <v>0</v>
          </cell>
          <cell r="Y144" t="str">
            <v>JV</v>
          </cell>
          <cell r="Z144" t="str">
            <v>A7260390-Office / Gate Security services</v>
          </cell>
          <cell r="AA144" t="str">
            <v>101271-GPO General OH - Manage Company Business</v>
          </cell>
          <cell r="AB144" t="str">
            <v>Office / Gate Security services</v>
          </cell>
          <cell r="AC144" t="str">
            <v>GPO General OH - Manage Company Business</v>
          </cell>
          <cell r="AD144">
            <v>0</v>
          </cell>
          <cell r="AE144" t="str">
            <v>GPO</v>
          </cell>
        </row>
        <row r="145">
          <cell r="A145" t="str">
            <v>Security Surveillance contracts with communities</v>
          </cell>
          <cell r="B145" t="str">
            <v>SECURITY/CD/CA - EA</v>
          </cell>
          <cell r="C145" t="str">
            <v>Community affairs/development</v>
          </cell>
          <cell r="D145" t="str">
            <v>PREM</v>
          </cell>
          <cell r="E145" t="str">
            <v>OPEX</v>
          </cell>
          <cell r="F145" t="str">
            <v>APA65FEAXP</v>
          </cell>
          <cell r="G145" t="str">
            <v>101172</v>
          </cell>
          <cell r="H145" t="str">
            <v>RECURRENT</v>
          </cell>
          <cell r="I145" t="str">
            <v>A7911580</v>
          </cell>
          <cell r="K145">
            <v>31420</v>
          </cell>
          <cell r="M145">
            <v>251.34989548158896</v>
          </cell>
          <cell r="N145">
            <v>17575.130730000019</v>
          </cell>
          <cell r="P145">
            <v>141.25775158068595</v>
          </cell>
          <cell r="Q145">
            <v>60881.885977500009</v>
          </cell>
          <cell r="S145">
            <v>447.66092630514714</v>
          </cell>
          <cell r="V145">
            <v>448</v>
          </cell>
          <cell r="W145">
            <v>448</v>
          </cell>
          <cell r="X145">
            <v>0</v>
          </cell>
          <cell r="Y145" t="str">
            <v>JV</v>
          </cell>
          <cell r="Z145" t="str">
            <v>A7911580-Comm. Expenditure - Others</v>
          </cell>
          <cell r="AA145" t="str">
            <v>101172-GPO.GEN.Security</v>
          </cell>
          <cell r="AB145" t="str">
            <v>Comm. Expenditure - Others</v>
          </cell>
          <cell r="AC145" t="str">
            <v>GPO.GEN.Security</v>
          </cell>
          <cell r="AD145">
            <v>43.623318821111233</v>
          </cell>
          <cell r="AE145" t="str">
            <v>PAO</v>
          </cell>
        </row>
        <row r="146">
          <cell r="A146" t="str">
            <v>Staff costs and oheads pre phase 2</v>
          </cell>
          <cell r="B146" t="str">
            <v>CAPEX EA UPGRADES</v>
          </cell>
          <cell r="C146" t="str">
            <v>Sea Eagle Other CAPEX</v>
          </cell>
          <cell r="D146" t="str">
            <v>PREM</v>
          </cell>
          <cell r="E146" t="str">
            <v>CAPEX</v>
          </cell>
          <cell r="F146" t="str">
            <v>C1N58-AF</v>
          </cell>
          <cell r="G146">
            <v>0</v>
          </cell>
          <cell r="H146" t="str">
            <v>-</v>
          </cell>
          <cell r="I146" t="str">
            <v>A7260110</v>
          </cell>
          <cell r="V146">
            <v>0</v>
          </cell>
          <cell r="X146">
            <v>1500</v>
          </cell>
          <cell r="Y146" t="str">
            <v>AF</v>
          </cell>
          <cell r="Z146" t="str">
            <v>A7260110-Manpower Services Generic</v>
          </cell>
          <cell r="AA146" t="str">
            <v>0-0</v>
          </cell>
          <cell r="AB146" t="str">
            <v>Manpower Services Generic</v>
          </cell>
          <cell r="AC146">
            <v>0</v>
          </cell>
          <cell r="AD146">
            <v>0</v>
          </cell>
          <cell r="AE146" t="str">
            <v>PAO</v>
          </cell>
        </row>
        <row r="147">
          <cell r="A147" t="str">
            <v>Studies - transient modelling, variation in gas composition</v>
          </cell>
          <cell r="B147" t="str">
            <v>OGGS OPERATIONS</v>
          </cell>
          <cell r="C147" t="str">
            <v>OGGS- Operations</v>
          </cell>
          <cell r="D147" t="str">
            <v>PRSM</v>
          </cell>
          <cell r="E147" t="str">
            <v>OPEX</v>
          </cell>
          <cell r="F147" t="str">
            <v>APF15COGGS</v>
          </cell>
          <cell r="G147" t="str">
            <v>O.NG.PSO.RPP.FAC.71300</v>
          </cell>
          <cell r="H147" t="str">
            <v>RECURRENT</v>
          </cell>
          <cell r="I147" t="str">
            <v>A7212080</v>
          </cell>
          <cell r="S147">
            <v>0</v>
          </cell>
          <cell r="U147">
            <v>50</v>
          </cell>
          <cell r="V147">
            <v>80</v>
          </cell>
          <cell r="W147">
            <v>80.367647058823536</v>
          </cell>
          <cell r="X147">
            <v>50</v>
          </cell>
          <cell r="Y147" t="str">
            <v>JV</v>
          </cell>
          <cell r="Z147" t="str">
            <v>A7212080-Oil &amp; Gas Facility Integrity Management</v>
          </cell>
          <cell r="AA147" t="str">
            <v>O.NG.PSO.RPP.FAC.71300-OGGS Riser Platform Facil O</v>
          </cell>
          <cell r="AB147" t="str">
            <v>Oil &amp; Gas Facility Integrity Management</v>
          </cell>
          <cell r="AC147" t="str">
            <v>OGGS Riser Platform Facil O</v>
          </cell>
          <cell r="AD147">
            <v>0</v>
          </cell>
          <cell r="AE147" t="str">
            <v>PSO</v>
          </cell>
        </row>
        <row r="148">
          <cell r="A148" t="str">
            <v>Supply Base - Internal Fence</v>
          </cell>
          <cell r="B148" t="str">
            <v>EA SUPPLY BASE/ CARGO HANDLING</v>
          </cell>
          <cell r="C148" t="str">
            <v>Supply base</v>
          </cell>
          <cell r="D148" t="str">
            <v>PRLO</v>
          </cell>
          <cell r="E148" t="str">
            <v>OPEX</v>
          </cell>
          <cell r="F148" t="str">
            <v>APF28TSULG</v>
          </cell>
          <cell r="G148" t="str">
            <v>101177</v>
          </cell>
          <cell r="H148" t="str">
            <v>RECURRENT</v>
          </cell>
          <cell r="I148" t="str">
            <v>A7240750</v>
          </cell>
          <cell r="R148">
            <v>42</v>
          </cell>
          <cell r="S148">
            <v>42</v>
          </cell>
          <cell r="V148">
            <v>0</v>
          </cell>
          <cell r="W148">
            <v>0</v>
          </cell>
          <cell r="X148">
            <v>0</v>
          </cell>
          <cell r="Y148" t="str">
            <v>JV</v>
          </cell>
          <cell r="Z148" t="str">
            <v>A7240750-Storage/Warehouse Services</v>
          </cell>
          <cell r="AA148" t="str">
            <v>101177-GPO.GEN.TRANSPORT</v>
          </cell>
          <cell r="AB148" t="str">
            <v>Storage/Warehouse Services</v>
          </cell>
          <cell r="AC148" t="str">
            <v>GPO.GEN.TRANSPORT</v>
          </cell>
          <cell r="AD148">
            <v>41.821415474452557</v>
          </cell>
          <cell r="AE148" t="str">
            <v>PLO</v>
          </cell>
        </row>
        <row r="149">
          <cell r="A149" t="str">
            <v>Supply base annual lease &amp; stacking area</v>
          </cell>
          <cell r="B149" t="str">
            <v>EA SUPPLY BASE/ CARGO HANDLING</v>
          </cell>
          <cell r="C149" t="str">
            <v>Supply base</v>
          </cell>
          <cell r="D149" t="str">
            <v>PRLO</v>
          </cell>
          <cell r="E149" t="str">
            <v>OPEX</v>
          </cell>
          <cell r="F149" t="str">
            <v>APF28TSULG</v>
          </cell>
          <cell r="G149" t="str">
            <v>101177</v>
          </cell>
          <cell r="H149" t="str">
            <v>RECURRENT</v>
          </cell>
          <cell r="I149" t="str">
            <v>A7240710</v>
          </cell>
          <cell r="J149">
            <v>781</v>
          </cell>
          <cell r="K149">
            <v>70</v>
          </cell>
          <cell r="L149">
            <v>290</v>
          </cell>
          <cell r="M149">
            <v>290.55997748834216</v>
          </cell>
          <cell r="N149">
            <v>65.090400000000002</v>
          </cell>
          <cell r="O149">
            <v>285.95272</v>
          </cell>
          <cell r="P149">
            <v>286.46693999999997</v>
          </cell>
          <cell r="R149">
            <v>554</v>
          </cell>
          <cell r="S149">
            <v>554</v>
          </cell>
          <cell r="V149">
            <v>554</v>
          </cell>
          <cell r="W149">
            <v>554</v>
          </cell>
          <cell r="X149">
            <v>0</v>
          </cell>
          <cell r="Y149" t="str">
            <v>JV</v>
          </cell>
          <cell r="Z149" t="str">
            <v>A7240710-Storage Handling Services Generic</v>
          </cell>
          <cell r="AA149" t="str">
            <v>101177-GPO.GEN.TRANSPORT</v>
          </cell>
          <cell r="AB149" t="str">
            <v>Storage Handling Services Generic</v>
          </cell>
          <cell r="AC149" t="str">
            <v>GPO.GEN.TRANSPORT</v>
          </cell>
          <cell r="AD149">
            <v>878.85725000000002</v>
          </cell>
          <cell r="AE149" t="str">
            <v>PLO</v>
          </cell>
        </row>
        <row r="150">
          <cell r="A150" t="str">
            <v>Supply base external fence</v>
          </cell>
          <cell r="B150" t="str">
            <v>EA SUPPLY BASE/ CARGO HANDLING</v>
          </cell>
          <cell r="C150" t="str">
            <v>Supply base</v>
          </cell>
          <cell r="D150" t="str">
            <v>PRLO</v>
          </cell>
          <cell r="E150" t="str">
            <v>OPEX</v>
          </cell>
          <cell r="F150" t="str">
            <v>APF28TSULG</v>
          </cell>
          <cell r="G150" t="str">
            <v>101177</v>
          </cell>
          <cell r="H150" t="str">
            <v>RECURRENT</v>
          </cell>
          <cell r="I150" t="str">
            <v>A7240750</v>
          </cell>
          <cell r="R150">
            <v>150</v>
          </cell>
          <cell r="S150">
            <v>150</v>
          </cell>
          <cell r="V150">
            <v>0</v>
          </cell>
          <cell r="X150">
            <v>0</v>
          </cell>
          <cell r="Y150" t="str">
            <v>JV</v>
          </cell>
          <cell r="Z150" t="str">
            <v>A7240750-Storage/Warehouse Services</v>
          </cell>
          <cell r="AA150" t="str">
            <v>101177-GPO.GEN.TRANSPORT</v>
          </cell>
          <cell r="AB150" t="str">
            <v>Storage/Warehouse Services</v>
          </cell>
          <cell r="AC150" t="str">
            <v>GPO.GEN.TRANSPORT</v>
          </cell>
          <cell r="AD150">
            <v>0</v>
          </cell>
          <cell r="AE150" t="str">
            <v>PLO</v>
          </cell>
        </row>
        <row r="151">
          <cell r="A151" t="str">
            <v>Supply base furniture &amp; storage racks</v>
          </cell>
          <cell r="B151" t="str">
            <v>CAPEX - OTHERS</v>
          </cell>
          <cell r="C151" t="str">
            <v>Supply Base Equipment</v>
          </cell>
          <cell r="D151" t="str">
            <v>PRLO</v>
          </cell>
          <cell r="E151" t="str">
            <v>CAPEX</v>
          </cell>
          <cell r="F151" t="str">
            <v>C1N58</v>
          </cell>
          <cell r="G151" t="str">
            <v>C.NG.SSC.OR.02.430.A160</v>
          </cell>
          <cell r="H151" t="str">
            <v>CAPEX</v>
          </cell>
          <cell r="I151" t="str">
            <v>A7460040</v>
          </cell>
          <cell r="J151">
            <v>400</v>
          </cell>
          <cell r="K151">
            <v>1000</v>
          </cell>
          <cell r="L151">
            <v>400</v>
          </cell>
          <cell r="M151">
            <v>407.99967840488824</v>
          </cell>
          <cell r="N151">
            <v>476</v>
          </cell>
          <cell r="P151">
            <v>3.4272005130324517</v>
          </cell>
          <cell r="Q151">
            <v>9148</v>
          </cell>
          <cell r="R151">
            <v>201</v>
          </cell>
          <cell r="S151">
            <v>268.26470588235293</v>
          </cell>
          <cell r="V151">
            <v>0</v>
          </cell>
          <cell r="W151">
            <v>0</v>
          </cell>
          <cell r="X151">
            <v>0</v>
          </cell>
          <cell r="Y151" t="str">
            <v>JV</v>
          </cell>
          <cell r="Z151" t="str">
            <v>A7460040-Office / Warehouse Equipment &amp; Goods</v>
          </cell>
          <cell r="AA151" t="str">
            <v>C.NG.SSC.OR.02.430.A160-0</v>
          </cell>
          <cell r="AB151" t="str">
            <v>Office / Warehouse Equipment &amp; Goods</v>
          </cell>
          <cell r="AC151">
            <v>0</v>
          </cell>
          <cell r="AD151">
            <v>268.50951846715333</v>
          </cell>
          <cell r="AE151" t="str">
            <v>PLO</v>
          </cell>
        </row>
        <row r="152">
          <cell r="A152" t="str">
            <v>Supply base operating cost</v>
          </cell>
          <cell r="B152" t="str">
            <v>EA SUPPLY BASE/ CARGO HANDLING</v>
          </cell>
          <cell r="C152" t="str">
            <v>Supply base</v>
          </cell>
          <cell r="D152" t="str">
            <v>PRLO</v>
          </cell>
          <cell r="E152" t="str">
            <v>OPEX</v>
          </cell>
          <cell r="F152" t="str">
            <v>APF28TSULG</v>
          </cell>
          <cell r="G152" t="str">
            <v>101177</v>
          </cell>
          <cell r="H152" t="str">
            <v>RECURRENT</v>
          </cell>
          <cell r="I152" t="str">
            <v>A7240710</v>
          </cell>
          <cell r="J152">
            <v>458.11957706666664</v>
          </cell>
          <cell r="K152">
            <v>750</v>
          </cell>
          <cell r="L152">
            <v>351</v>
          </cell>
          <cell r="M152">
            <v>356.99975880366617</v>
          </cell>
          <cell r="N152">
            <v>667.81945999999994</v>
          </cell>
          <cell r="O152">
            <v>351.27038086180414</v>
          </cell>
          <cell r="P152">
            <v>355.95950086180414</v>
          </cell>
          <cell r="Q152">
            <v>5999.8</v>
          </cell>
          <cell r="R152">
            <v>615</v>
          </cell>
          <cell r="S152">
            <v>659.11617647058824</v>
          </cell>
          <cell r="V152">
            <v>700</v>
          </cell>
          <cell r="W152">
            <v>700</v>
          </cell>
          <cell r="X152">
            <v>0</v>
          </cell>
          <cell r="Y152" t="str">
            <v>JV</v>
          </cell>
          <cell r="Z152" t="str">
            <v>A7240710-Storage Handling Services Generic</v>
          </cell>
          <cell r="AA152" t="str">
            <v>101177-GPO.GEN.TRANSPORT</v>
          </cell>
          <cell r="AB152" t="str">
            <v>Storage Handling Services Generic</v>
          </cell>
          <cell r="AC152" t="str">
            <v>GPO.GEN.TRANSPORT</v>
          </cell>
          <cell r="AD152">
            <v>39.220904822911486</v>
          </cell>
          <cell r="AE152" t="str">
            <v>PLO</v>
          </cell>
        </row>
        <row r="153">
          <cell r="A153" t="str">
            <v>Tarriffed staff IT &amp; Tel. Costs</v>
          </cell>
          <cell r="B153" t="str">
            <v>OVERHEADS</v>
          </cell>
          <cell r="C153" t="str">
            <v>IM&amp;T Tarrifs</v>
          </cell>
          <cell r="D153" t="str">
            <v>SND-O</v>
          </cell>
          <cell r="E153" t="str">
            <v>OPEX</v>
          </cell>
          <cell r="F153" t="str">
            <v>GGPO31</v>
          </cell>
          <cell r="G153" t="str">
            <v>101271</v>
          </cell>
          <cell r="H153" t="str">
            <v>OVERHEAD</v>
          </cell>
          <cell r="I153" t="str">
            <v>A7220210</v>
          </cell>
          <cell r="J153">
            <v>167</v>
          </cell>
          <cell r="K153">
            <v>4167</v>
          </cell>
          <cell r="L153">
            <v>150</v>
          </cell>
          <cell r="M153">
            <v>183.33465991316936</v>
          </cell>
          <cell r="N153">
            <v>3154.20109</v>
          </cell>
          <cell r="O153">
            <v>68.741009999999989</v>
          </cell>
          <cell r="P153">
            <v>93.204980000000006</v>
          </cell>
          <cell r="V153">
            <v>222</v>
          </cell>
          <cell r="W153">
            <v>222</v>
          </cell>
          <cell r="X153">
            <v>200</v>
          </cell>
          <cell r="Y153" t="str">
            <v>JV</v>
          </cell>
          <cell r="Z153" t="str">
            <v>A7220210-IT &amp; Communication Services Generic</v>
          </cell>
          <cell r="AA153" t="str">
            <v>101271-GPO General OH - Manage Company Business</v>
          </cell>
          <cell r="AB153" t="str">
            <v>IT &amp; Communication Services Generic</v>
          </cell>
          <cell r="AC153" t="str">
            <v>GPO General OH - Manage Company Business</v>
          </cell>
          <cell r="AD153">
            <v>0</v>
          </cell>
          <cell r="AE153" t="str">
            <v>PIO</v>
          </cell>
        </row>
        <row r="154">
          <cell r="A154" t="str">
            <v>Technical Training for EA Offshore Staff</v>
          </cell>
          <cell r="B154" t="str">
            <v>EA OFFSHORE STAFF TRAINING</v>
          </cell>
          <cell r="C154" t="str">
            <v>Training</v>
          </cell>
          <cell r="D154" t="str">
            <v>PREM</v>
          </cell>
          <cell r="E154" t="str">
            <v>OPEX</v>
          </cell>
          <cell r="F154" t="str">
            <v>ASP64FEAXP</v>
          </cell>
          <cell r="G154" t="str">
            <v>101175</v>
          </cell>
          <cell r="H154" t="str">
            <v>OVERHEAD</v>
          </cell>
          <cell r="I154" t="str">
            <v>A7260010</v>
          </cell>
          <cell r="J154">
            <v>963.13333333333333</v>
          </cell>
          <cell r="K154">
            <v>16</v>
          </cell>
          <cell r="L154">
            <v>719</v>
          </cell>
          <cell r="M154">
            <v>719.12799485447817</v>
          </cell>
          <cell r="N154">
            <v>15.662799999999999</v>
          </cell>
          <cell r="O154">
            <v>752.20388537062934</v>
          </cell>
          <cell r="P154">
            <v>752.32762537062933</v>
          </cell>
          <cell r="Q154">
            <v>0</v>
          </cell>
          <cell r="R154">
            <v>1483</v>
          </cell>
          <cell r="S154">
            <v>1483</v>
          </cell>
          <cell r="V154">
            <v>1483</v>
          </cell>
          <cell r="W154">
            <v>1483</v>
          </cell>
          <cell r="X154">
            <v>0</v>
          </cell>
          <cell r="Y154" t="str">
            <v>JV</v>
          </cell>
          <cell r="Z154" t="str">
            <v>A7260010-Pers. Training &amp; Development Generic</v>
          </cell>
          <cell r="AA154" t="str">
            <v>101175-GPO.General OH - Manage Company Business</v>
          </cell>
          <cell r="AB154" t="str">
            <v>Pers. Training &amp; Development Generic</v>
          </cell>
          <cell r="AC154" t="str">
            <v>GPO.General OH - Manage Company Business</v>
          </cell>
          <cell r="AD154">
            <v>539.91621711621713</v>
          </cell>
          <cell r="AE154" t="str">
            <v>PAO</v>
          </cell>
        </row>
        <row r="155">
          <cell r="A155" t="str">
            <v>Telecomm Maint Test Equip EA FPSO</v>
          </cell>
          <cell r="B155" t="str">
            <v>CAPEX IM &amp; T</v>
          </cell>
          <cell r="C155" t="str">
            <v>IT Equipment FPSO</v>
          </cell>
          <cell r="D155" t="str">
            <v>PREM</v>
          </cell>
          <cell r="E155" t="str">
            <v>CAPEX</v>
          </cell>
          <cell r="F155" t="str">
            <v>C1N58</v>
          </cell>
          <cell r="G155" t="str">
            <v>C.NG.SSC.OR.02.430.A160</v>
          </cell>
          <cell r="H155" t="str">
            <v>CAPEX</v>
          </cell>
          <cell r="I155" t="str">
            <v>A7450050</v>
          </cell>
          <cell r="J155">
            <v>54.915200000000006</v>
          </cell>
          <cell r="K155">
            <v>250</v>
          </cell>
          <cell r="L155">
            <v>55</v>
          </cell>
          <cell r="M155">
            <v>56.999919601222061</v>
          </cell>
          <cell r="N155">
            <v>243.18615000000003</v>
          </cell>
          <cell r="O155">
            <v>54.915200000000006</v>
          </cell>
          <cell r="P155">
            <v>56.822529999999993</v>
          </cell>
          <cell r="S155">
            <v>0</v>
          </cell>
          <cell r="V155">
            <v>0</v>
          </cell>
          <cell r="W155">
            <v>0</v>
          </cell>
          <cell r="X155">
            <v>0</v>
          </cell>
          <cell r="Y155" t="str">
            <v>JV</v>
          </cell>
          <cell r="Z155" t="str">
            <v>A7450050-Computers, Pc</v>
          </cell>
          <cell r="AA155" t="str">
            <v>C.NG.SSC.OR.02.430.A160-0</v>
          </cell>
          <cell r="AB155" t="str">
            <v>Computers, Pc</v>
          </cell>
          <cell r="AC155">
            <v>0</v>
          </cell>
          <cell r="AD155">
            <v>40.911513844036378</v>
          </cell>
          <cell r="AE155" t="str">
            <v>PAO</v>
          </cell>
        </row>
        <row r="156">
          <cell r="A156" t="str">
            <v>Telecoms equipt/GSM - Acquisition, Support, charges</v>
          </cell>
          <cell r="B156" t="str">
            <v>OFFSHORE IM &amp; T</v>
          </cell>
          <cell r="C156" t="str">
            <v>Onshore IM&amp;T costs</v>
          </cell>
          <cell r="D156" t="str">
            <v>SND-O</v>
          </cell>
          <cell r="E156" t="str">
            <v>OPEX</v>
          </cell>
          <cell r="F156" t="str">
            <v>APQ70TIMTS</v>
          </cell>
          <cell r="G156" t="str">
            <v>101180</v>
          </cell>
          <cell r="H156" t="str">
            <v>RECURRENT</v>
          </cell>
          <cell r="I156" t="str">
            <v>A7220260</v>
          </cell>
          <cell r="R156">
            <v>148</v>
          </cell>
          <cell r="S156">
            <v>148</v>
          </cell>
          <cell r="V156">
            <v>223</v>
          </cell>
          <cell r="W156">
            <v>223</v>
          </cell>
          <cell r="X156">
            <v>0</v>
          </cell>
          <cell r="Y156" t="str">
            <v>JV</v>
          </cell>
          <cell r="Z156" t="str">
            <v>A7220260-Mobile Phone Airtime Services</v>
          </cell>
          <cell r="AA156" t="str">
            <v>101180-GPO.GEN.IT SERVICES</v>
          </cell>
          <cell r="AB156" t="str">
            <v>Mobile Phone Airtime Services</v>
          </cell>
          <cell r="AC156" t="str">
            <v>GPO.GEN.IT SERVICES</v>
          </cell>
          <cell r="AD156">
            <v>0</v>
          </cell>
          <cell r="AE156" t="str">
            <v>PIO</v>
          </cell>
        </row>
        <row r="157">
          <cell r="A157" t="str">
            <v xml:space="preserve">Training-Onshore staff </v>
          </cell>
          <cell r="B157" t="str">
            <v>STAFF COSTS</v>
          </cell>
          <cell r="C157" t="str">
            <v>Training</v>
          </cell>
          <cell r="D157" t="str">
            <v>SND-O</v>
          </cell>
          <cell r="E157" t="str">
            <v>OPEX</v>
          </cell>
          <cell r="F157" t="str">
            <v>GGPO</v>
          </cell>
          <cell r="G157" t="str">
            <v>101271</v>
          </cell>
          <cell r="H157" t="str">
            <v>OVERHEAD</v>
          </cell>
          <cell r="I157" t="str">
            <v>A7260010</v>
          </cell>
          <cell r="J157">
            <v>158.88333333333333</v>
          </cell>
          <cell r="K157">
            <v>3126</v>
          </cell>
          <cell r="L157">
            <v>5</v>
          </cell>
          <cell r="M157">
            <v>30.006994693680685</v>
          </cell>
          <cell r="O157">
            <v>15.045999999999999</v>
          </cell>
          <cell r="P157">
            <v>15.045999999999999</v>
          </cell>
          <cell r="Q157">
            <v>0</v>
          </cell>
          <cell r="W157">
            <v>0</v>
          </cell>
          <cell r="X157">
            <v>0</v>
          </cell>
          <cell r="Y157" t="str">
            <v>JV</v>
          </cell>
          <cell r="Z157" t="str">
            <v>A7260010-Pers. Training &amp; Development Generic</v>
          </cell>
          <cell r="AA157" t="str">
            <v>101271-GPO General OH - Manage Company Business</v>
          </cell>
          <cell r="AB157" t="str">
            <v>Pers. Training &amp; Development Generic</v>
          </cell>
          <cell r="AC157" t="str">
            <v>GPO General OH - Manage Company Business</v>
          </cell>
          <cell r="AD157">
            <v>37.71079438706257</v>
          </cell>
          <cell r="AE157" t="str">
            <v>GPO</v>
          </cell>
        </row>
        <row r="158">
          <cell r="A158" t="str">
            <v>Training-Onshore staff (EA asset team)</v>
          </cell>
          <cell r="B158" t="str">
            <v>STAFF COSTS</v>
          </cell>
          <cell r="C158" t="str">
            <v>Training</v>
          </cell>
          <cell r="D158" t="str">
            <v>SND-O</v>
          </cell>
          <cell r="E158" t="str">
            <v>OPEX</v>
          </cell>
          <cell r="F158" t="str">
            <v>GGPO</v>
          </cell>
          <cell r="G158" t="str">
            <v>101271</v>
          </cell>
          <cell r="H158" t="str">
            <v>OVERHEAD</v>
          </cell>
          <cell r="I158" t="str">
            <v>A7260010</v>
          </cell>
          <cell r="Q158">
            <v>0</v>
          </cell>
          <cell r="T158">
            <v>47.939698492462313</v>
          </cell>
          <cell r="U158">
            <v>95.4</v>
          </cell>
          <cell r="W158">
            <v>0.70147058823529418</v>
          </cell>
          <cell r="X158">
            <v>0</v>
          </cell>
          <cell r="Y158" t="str">
            <v>JV</v>
          </cell>
          <cell r="Z158" t="str">
            <v>A7260010-Pers. Training &amp; Development Generic</v>
          </cell>
          <cell r="AA158" t="str">
            <v>101271-GPO General OH - Manage Company Business</v>
          </cell>
          <cell r="AB158" t="str">
            <v>Pers. Training &amp; Development Generic</v>
          </cell>
          <cell r="AC158" t="str">
            <v>GPO General OH - Manage Company Business</v>
          </cell>
          <cell r="AD158">
            <v>0</v>
          </cell>
          <cell r="AE158" t="str">
            <v>GPO</v>
          </cell>
        </row>
        <row r="159">
          <cell r="A159" t="str">
            <v>Training-Onshore staff (Management training)</v>
          </cell>
          <cell r="B159" t="str">
            <v>STAFF COSTS</v>
          </cell>
          <cell r="C159" t="str">
            <v>Training</v>
          </cell>
          <cell r="D159" t="str">
            <v>SND-O</v>
          </cell>
          <cell r="E159" t="str">
            <v>OPEX</v>
          </cell>
          <cell r="F159" t="str">
            <v>GGPO</v>
          </cell>
          <cell r="G159" t="str">
            <v>101271</v>
          </cell>
          <cell r="H159" t="str">
            <v>OVERHEAD</v>
          </cell>
          <cell r="I159" t="str">
            <v>A7260010</v>
          </cell>
          <cell r="Q159">
            <v>0</v>
          </cell>
          <cell r="R159">
            <v>99</v>
          </cell>
          <cell r="S159">
            <v>99</v>
          </cell>
          <cell r="V159">
            <v>310</v>
          </cell>
          <cell r="W159">
            <v>310</v>
          </cell>
          <cell r="X159">
            <v>0</v>
          </cell>
          <cell r="Y159" t="str">
            <v>JV</v>
          </cell>
          <cell r="Z159" t="str">
            <v>A7260010-Pers. Training &amp; Development Generic</v>
          </cell>
          <cell r="AA159" t="str">
            <v>101271-GPO General OH - Manage Company Business</v>
          </cell>
          <cell r="AB159" t="str">
            <v>Pers. Training &amp; Development Generic</v>
          </cell>
          <cell r="AC159" t="str">
            <v>GPO General OH - Manage Company Business</v>
          </cell>
          <cell r="AD159">
            <v>0</v>
          </cell>
          <cell r="AE159" t="str">
            <v>GPO</v>
          </cell>
        </row>
        <row r="160">
          <cell r="A160" t="str">
            <v>Training-Onshore staff (PRIO, PRSM, PRLO)</v>
          </cell>
          <cell r="B160" t="str">
            <v>STAFF COSTS</v>
          </cell>
          <cell r="C160" t="str">
            <v>Training</v>
          </cell>
          <cell r="D160" t="str">
            <v>SND-O</v>
          </cell>
          <cell r="E160" t="str">
            <v>OPEX</v>
          </cell>
          <cell r="F160" t="str">
            <v>GGPO</v>
          </cell>
          <cell r="G160" t="str">
            <v>101271</v>
          </cell>
          <cell r="H160" t="str">
            <v>OVERHEAD</v>
          </cell>
          <cell r="I160" t="str">
            <v>A7260010</v>
          </cell>
          <cell r="Q160">
            <v>0</v>
          </cell>
          <cell r="T160">
            <v>36.180904522613069</v>
          </cell>
          <cell r="U160">
            <v>72</v>
          </cell>
          <cell r="W160">
            <v>0.52941176470588236</v>
          </cell>
          <cell r="X160">
            <v>0</v>
          </cell>
          <cell r="Y160" t="str">
            <v>JV</v>
          </cell>
          <cell r="Z160" t="str">
            <v>A7260010-Pers. Training &amp; Development Generic</v>
          </cell>
          <cell r="AA160" t="str">
            <v>101271-GPO General OH - Manage Company Business</v>
          </cell>
          <cell r="AB160" t="str">
            <v>Pers. Training &amp; Development Generic</v>
          </cell>
          <cell r="AC160" t="str">
            <v>GPO General OH - Manage Company Business</v>
          </cell>
          <cell r="AD160">
            <v>0</v>
          </cell>
          <cell r="AE160" t="str">
            <v>GPO</v>
          </cell>
        </row>
        <row r="161">
          <cell r="A161" t="str">
            <v>Training-Onshore staff (SNFM, SCIO)</v>
          </cell>
          <cell r="B161" t="str">
            <v>STAFF COSTS</v>
          </cell>
          <cell r="C161" t="str">
            <v>Training</v>
          </cell>
          <cell r="D161" t="str">
            <v>SND-O</v>
          </cell>
          <cell r="E161" t="str">
            <v>OPEX</v>
          </cell>
          <cell r="F161" t="str">
            <v>GGPO</v>
          </cell>
          <cell r="G161" t="str">
            <v>101271</v>
          </cell>
          <cell r="H161" t="str">
            <v>OVERHEAD</v>
          </cell>
          <cell r="I161" t="str">
            <v>A7260010</v>
          </cell>
          <cell r="Q161">
            <v>0</v>
          </cell>
          <cell r="T161">
            <v>16.08040201005025</v>
          </cell>
          <cell r="U161">
            <v>32</v>
          </cell>
          <cell r="W161">
            <v>0.23529411764705882</v>
          </cell>
          <cell r="X161">
            <v>0</v>
          </cell>
          <cell r="Y161" t="str">
            <v>JV</v>
          </cell>
          <cell r="Z161" t="str">
            <v>A7260010-Pers. Training &amp; Development Generic</v>
          </cell>
          <cell r="AA161" t="str">
            <v>101271-GPO General OH - Manage Company Business</v>
          </cell>
          <cell r="AB161" t="str">
            <v>Pers. Training &amp; Development Generic</v>
          </cell>
          <cell r="AC161" t="str">
            <v>GPO General OH - Manage Company Business</v>
          </cell>
          <cell r="AD161">
            <v>0</v>
          </cell>
          <cell r="AE161" t="str">
            <v>GPO</v>
          </cell>
        </row>
        <row r="162">
          <cell r="A162" t="str">
            <v>Utilities (NEPA, LGA levies etc)</v>
          </cell>
          <cell r="B162" t="str">
            <v>OVERHEADS</v>
          </cell>
          <cell r="C162" t="str">
            <v>General Overheads</v>
          </cell>
          <cell r="D162" t="str">
            <v>SND-O</v>
          </cell>
          <cell r="E162" t="str">
            <v>OPEX</v>
          </cell>
          <cell r="F162" t="str">
            <v>GGPO</v>
          </cell>
          <cell r="G162" t="str">
            <v>101271</v>
          </cell>
          <cell r="H162" t="str">
            <v>OVERHEAD</v>
          </cell>
          <cell r="I162" t="str">
            <v>A7240810</v>
          </cell>
          <cell r="Q162">
            <v>5439.9</v>
          </cell>
          <cell r="S162">
            <v>39.999264705882354</v>
          </cell>
          <cell r="V162">
            <v>0</v>
          </cell>
          <cell r="W162">
            <v>0</v>
          </cell>
          <cell r="X162">
            <v>0</v>
          </cell>
          <cell r="Y162" t="str">
            <v>JV</v>
          </cell>
          <cell r="Z162" t="str">
            <v>A7240810-Utilities / Energy Generic</v>
          </cell>
          <cell r="AA162" t="str">
            <v>101271-GPO General OH - Manage Company Business</v>
          </cell>
          <cell r="AB162" t="str">
            <v>Utilities / Energy Generic</v>
          </cell>
          <cell r="AC162" t="str">
            <v>GPO General OH - Manage Company Business</v>
          </cell>
          <cell r="AD162">
            <v>2.6760000000000002</v>
          </cell>
          <cell r="AE162" t="str">
            <v>GPO</v>
          </cell>
        </row>
        <row r="163">
          <cell r="A163" t="str">
            <v>Vehicle operations and maintenance</v>
          </cell>
          <cell r="B163" t="str">
            <v>OVERHEADS</v>
          </cell>
          <cell r="C163" t="str">
            <v>General Overheads</v>
          </cell>
          <cell r="D163" t="str">
            <v>PRLO</v>
          </cell>
          <cell r="E163" t="str">
            <v>OPEX</v>
          </cell>
          <cell r="F163" t="str">
            <v>GGPO</v>
          </cell>
          <cell r="G163" t="str">
            <v>101271</v>
          </cell>
          <cell r="H163" t="str">
            <v>OVERHEAD</v>
          </cell>
          <cell r="I163" t="str">
            <v>A7240030</v>
          </cell>
          <cell r="Q163">
            <v>10199.9</v>
          </cell>
          <cell r="R163">
            <v>102</v>
          </cell>
          <cell r="S163">
            <v>176.99926470588235</v>
          </cell>
          <cell r="V163">
            <v>0</v>
          </cell>
          <cell r="W163">
            <v>0</v>
          </cell>
          <cell r="X163">
            <v>0</v>
          </cell>
          <cell r="Y163" t="str">
            <v>JV</v>
          </cell>
          <cell r="Z163" t="str">
            <v>A7240030-Light Vehicles Services</v>
          </cell>
          <cell r="AA163" t="str">
            <v>101271-GPO General OH - Manage Company Business</v>
          </cell>
          <cell r="AB163" t="str">
            <v>Light Vehicles Services</v>
          </cell>
          <cell r="AC163" t="str">
            <v>GPO General OH - Manage Company Business</v>
          </cell>
          <cell r="AD163">
            <v>79.852999999999994</v>
          </cell>
          <cell r="AE163" t="str">
            <v>GPO</v>
          </cell>
        </row>
        <row r="164">
          <cell r="A164" t="str">
            <v>Vendor Support/cost for telecoms eqpt</v>
          </cell>
          <cell r="B164" t="str">
            <v>OFFSHORE IM &amp; T</v>
          </cell>
          <cell r="C164" t="str">
            <v>Onshore IM&amp;T costs</v>
          </cell>
          <cell r="D164" t="str">
            <v>PREM</v>
          </cell>
          <cell r="E164" t="str">
            <v>OPEX</v>
          </cell>
          <cell r="F164" t="str">
            <v>APQ70TIMTS</v>
          </cell>
          <cell r="G164" t="str">
            <v>101180</v>
          </cell>
          <cell r="H164" t="str">
            <v>RECURRENT</v>
          </cell>
          <cell r="I164" t="str">
            <v>A7220230</v>
          </cell>
          <cell r="J164">
            <v>38</v>
          </cell>
          <cell r="K164">
            <v>4500</v>
          </cell>
          <cell r="L164">
            <v>38</v>
          </cell>
          <cell r="M164">
            <v>73.998552821997151</v>
          </cell>
          <cell r="N164">
            <v>3720.8696299999997</v>
          </cell>
          <cell r="O164">
            <v>4.9205100000000019</v>
          </cell>
          <cell r="P164">
            <v>33.112950000000005</v>
          </cell>
          <cell r="R164">
            <v>49</v>
          </cell>
          <cell r="S164">
            <v>49</v>
          </cell>
          <cell r="V164">
            <v>49</v>
          </cell>
          <cell r="W164">
            <v>49</v>
          </cell>
          <cell r="X164">
            <v>0</v>
          </cell>
          <cell r="Y164" t="str">
            <v>JV</v>
          </cell>
          <cell r="Z164" t="str">
            <v>A7220230-Telecom Equipment Services</v>
          </cell>
          <cell r="AA164" t="str">
            <v>101180-GPO.GEN.IT SERVICES</v>
          </cell>
          <cell r="AB164" t="str">
            <v>Telecom Equipment Services</v>
          </cell>
          <cell r="AC164" t="str">
            <v>GPO.GEN.IT SERVICES</v>
          </cell>
          <cell r="AD164">
            <v>0</v>
          </cell>
          <cell r="AE164" t="str">
            <v>PIO</v>
          </cell>
        </row>
        <row r="165">
          <cell r="A165" t="str">
            <v>Vessel Entry &amp; Inspection</v>
          </cell>
          <cell r="B165" t="str">
            <v>EA MAINTENANCE</v>
          </cell>
          <cell r="C165" t="str">
            <v>Production Facilities - Asset Integrity</v>
          </cell>
          <cell r="D165" t="str">
            <v>PREM</v>
          </cell>
          <cell r="E165" t="str">
            <v>OPEX</v>
          </cell>
          <cell r="F165" t="str">
            <v>APF50FEAXP</v>
          </cell>
          <cell r="G165" t="str">
            <v>O.NG.PAO.EAW.WEL.724WC</v>
          </cell>
          <cell r="H165" t="str">
            <v>RECURRENT</v>
          </cell>
          <cell r="I165" t="str">
            <v>A7212210</v>
          </cell>
          <cell r="J165">
            <v>660</v>
          </cell>
          <cell r="L165">
            <v>100</v>
          </cell>
          <cell r="M165">
            <v>100</v>
          </cell>
          <cell r="Q165">
            <v>0</v>
          </cell>
          <cell r="R165">
            <v>0</v>
          </cell>
          <cell r="S165">
            <v>0</v>
          </cell>
          <cell r="V165">
            <v>0</v>
          </cell>
          <cell r="W165">
            <v>0</v>
          </cell>
          <cell r="X165">
            <v>0</v>
          </cell>
          <cell r="Y165" t="str">
            <v>JV</v>
          </cell>
          <cell r="Z165" t="str">
            <v>A7212210-Insp &amp; Exped. Agency</v>
          </cell>
          <cell r="AA165" t="str">
            <v>O.NG.PAO.EAW.WEL.724WC-EA Wells Corr. Mtc</v>
          </cell>
          <cell r="AB165" t="str">
            <v>Insp &amp; Exped. Agency</v>
          </cell>
          <cell r="AC165" t="str">
            <v>EA Wells Corr. Mtc</v>
          </cell>
          <cell r="AD165">
            <v>0</v>
          </cell>
          <cell r="AE165" t="str">
            <v>PAO</v>
          </cell>
        </row>
        <row r="166">
          <cell r="A166" t="str">
            <v>VSAT Space Segment Rental 2003/2004</v>
          </cell>
          <cell r="B166" t="str">
            <v>OFFSHORE IM &amp; T</v>
          </cell>
          <cell r="C166" t="str">
            <v>Offshore IM&amp;T costs</v>
          </cell>
          <cell r="D166" t="str">
            <v>PREM</v>
          </cell>
          <cell r="E166" t="str">
            <v>OPEX</v>
          </cell>
          <cell r="F166" t="str">
            <v>APQ70TIMTS</v>
          </cell>
          <cell r="G166" t="str">
            <v>101180</v>
          </cell>
          <cell r="H166" t="str">
            <v>RECURRENT</v>
          </cell>
          <cell r="I166" t="str">
            <v>A7220230</v>
          </cell>
          <cell r="J166">
            <v>420</v>
          </cell>
          <cell r="L166">
            <v>420</v>
          </cell>
          <cell r="M166">
            <v>420</v>
          </cell>
          <cell r="O166">
            <v>457.44909999999999</v>
          </cell>
          <cell r="P166">
            <v>457.44909999999999</v>
          </cell>
          <cell r="R166">
            <v>223</v>
          </cell>
          <cell r="S166">
            <v>223</v>
          </cell>
          <cell r="V166">
            <v>223</v>
          </cell>
          <cell r="W166">
            <v>223</v>
          </cell>
          <cell r="X166">
            <v>0</v>
          </cell>
          <cell r="Y166" t="str">
            <v>JV</v>
          </cell>
          <cell r="Z166" t="str">
            <v>A7220230-Telecom Equipment Services</v>
          </cell>
          <cell r="AA166" t="str">
            <v>101180-GPO.GEN.IT SERVICES</v>
          </cell>
          <cell r="AB166" t="str">
            <v>Telecom Equipment Services</v>
          </cell>
          <cell r="AC166" t="str">
            <v>GPO.GEN.IT SERVICES</v>
          </cell>
          <cell r="AD166">
            <v>0</v>
          </cell>
          <cell r="AE166" t="str">
            <v>PIO</v>
          </cell>
        </row>
        <row r="167">
          <cell r="A167" t="str">
            <v>Waste Management Services</v>
          </cell>
          <cell r="B167" t="str">
            <v>EA PRODUCTION OPERATIONS</v>
          </cell>
          <cell r="C167" t="str">
            <v>Production Facilities Operations</v>
          </cell>
          <cell r="D167" t="str">
            <v>PREM</v>
          </cell>
          <cell r="E167" t="str">
            <v>OPEX</v>
          </cell>
          <cell r="F167" t="str">
            <v>APF28TSULG</v>
          </cell>
          <cell r="G167" t="str">
            <v>101177</v>
          </cell>
          <cell r="H167" t="str">
            <v>RECURRENT</v>
          </cell>
          <cell r="I167" t="str">
            <v>A7220710</v>
          </cell>
          <cell r="J167">
            <v>158</v>
          </cell>
          <cell r="K167">
            <v>3500</v>
          </cell>
          <cell r="L167">
            <v>133</v>
          </cell>
          <cell r="M167">
            <v>160.99887441710888</v>
          </cell>
          <cell r="N167">
            <v>3269.46605</v>
          </cell>
          <cell r="O167">
            <v>132.94791999999998</v>
          </cell>
          <cell r="P167">
            <v>157.93184564981638</v>
          </cell>
          <cell r="Q167">
            <v>2992</v>
          </cell>
          <cell r="R167">
            <v>134</v>
          </cell>
          <cell r="S167">
            <v>156</v>
          </cell>
          <cell r="V167">
            <v>160</v>
          </cell>
          <cell r="W167">
            <v>160</v>
          </cell>
          <cell r="X167">
            <v>0</v>
          </cell>
          <cell r="Y167" t="str">
            <v>JV</v>
          </cell>
          <cell r="Z167" t="str">
            <v>A7220710-Waste Management Services Generic</v>
          </cell>
          <cell r="AA167" t="str">
            <v>101177-GPO.GEN.TRANSPORT</v>
          </cell>
          <cell r="AB167" t="str">
            <v>Waste Management Services Generic</v>
          </cell>
          <cell r="AC167" t="str">
            <v>GPO.GEN.TRANSPORT</v>
          </cell>
          <cell r="AD167">
            <v>155.78093430656935</v>
          </cell>
          <cell r="AE167" t="str">
            <v>PAO</v>
          </cell>
        </row>
        <row r="168">
          <cell r="A168" t="str">
            <v>Welfare items  - EA FPSO</v>
          </cell>
          <cell r="B168" t="str">
            <v>EA CATERING/ HOUSEKEEPING AND WELFARE</v>
          </cell>
          <cell r="C168" t="str">
            <v>Offshore Catering</v>
          </cell>
          <cell r="D168" t="str">
            <v>PREM</v>
          </cell>
          <cell r="E168" t="str">
            <v>OPEX</v>
          </cell>
          <cell r="F168" t="str">
            <v>APP86FEAXP</v>
          </cell>
          <cell r="G168" t="str">
            <v>101179</v>
          </cell>
          <cell r="H168" t="str">
            <v>RECURRENT</v>
          </cell>
          <cell r="I168" t="str">
            <v>A7110090</v>
          </cell>
          <cell r="Q168">
            <v>6528</v>
          </cell>
          <cell r="S168">
            <v>48</v>
          </cell>
          <cell r="V168">
            <v>0</v>
          </cell>
          <cell r="W168">
            <v>0</v>
          </cell>
          <cell r="X168">
            <v>0</v>
          </cell>
          <cell r="Y168" t="str">
            <v>JV</v>
          </cell>
          <cell r="Z168" t="str">
            <v>A7110090-Staff Welfare</v>
          </cell>
          <cell r="AA168" t="str">
            <v>101179-GPO.GEN.CATERING</v>
          </cell>
          <cell r="AB168" t="str">
            <v>Staff Welfare</v>
          </cell>
          <cell r="AC168" t="str">
            <v>GPO.GEN.CATERING</v>
          </cell>
          <cell r="AD168">
            <v>10.948905109489051</v>
          </cell>
          <cell r="AE168" t="str">
            <v>PAO</v>
          </cell>
        </row>
        <row r="169">
          <cell r="A169" t="str">
            <v>Workover/General Wellhead Maintenance</v>
          </cell>
          <cell r="B169" t="str">
            <v>EA MAINTENANCE</v>
          </cell>
          <cell r="C169" t="str">
            <v>Well/well head maintenance</v>
          </cell>
          <cell r="D169" t="str">
            <v>PREM</v>
          </cell>
          <cell r="E169" t="str">
            <v>OPEX</v>
          </cell>
          <cell r="F169" t="str">
            <v>APH10FEAXP</v>
          </cell>
          <cell r="G169" t="str">
            <v>O.NG.PAO.EAW.WEL.71300</v>
          </cell>
          <cell r="H169" t="str">
            <v>RECURRENT</v>
          </cell>
          <cell r="I169" t="str">
            <v>A7210210</v>
          </cell>
          <cell r="J169">
            <v>481</v>
          </cell>
          <cell r="R169">
            <v>196</v>
          </cell>
          <cell r="S169">
            <v>196</v>
          </cell>
          <cell r="U169">
            <v>300</v>
          </cell>
          <cell r="V169">
            <v>250</v>
          </cell>
          <cell r="W169">
            <v>252.20588235294119</v>
          </cell>
          <cell r="X169">
            <v>300</v>
          </cell>
          <cell r="Y169" t="str">
            <v>JV</v>
          </cell>
          <cell r="Z169" t="str">
            <v>A7210210-Well Maintenance, Prod Services Generic</v>
          </cell>
          <cell r="AA169" t="str">
            <v>O.NG.PAO.EAW.WEL.71300-EA Wells Operations</v>
          </cell>
          <cell r="AB169" t="str">
            <v>Well Maintenance, Prod Services Generic</v>
          </cell>
          <cell r="AC169" t="str">
            <v>EA Wells Operations</v>
          </cell>
          <cell r="AD169">
            <v>80</v>
          </cell>
          <cell r="AE169" t="str">
            <v>PAO</v>
          </cell>
        </row>
        <row r="170">
          <cell r="A170" t="str">
            <v>X-over Heater Ops (Manpower, Rental, Diesel)</v>
          </cell>
          <cell r="B170" t="str">
            <v>OGGS OPERATIONS</v>
          </cell>
          <cell r="C170" t="str">
            <v>OGGS- Operations</v>
          </cell>
          <cell r="D170" t="str">
            <v>PRSM</v>
          </cell>
          <cell r="E170" t="str">
            <v>OPEX</v>
          </cell>
          <cell r="F170" t="str">
            <v>APF15COGGS</v>
          </cell>
          <cell r="G170" t="str">
            <v>O.NG.PSO.RPP.FAC.71300</v>
          </cell>
          <cell r="H170" t="str">
            <v>RECURRENT</v>
          </cell>
          <cell r="I170" t="str">
            <v>A7420140</v>
          </cell>
          <cell r="Q170">
            <v>0</v>
          </cell>
          <cell r="R170">
            <v>0</v>
          </cell>
          <cell r="S170">
            <v>0</v>
          </cell>
          <cell r="U170">
            <v>700</v>
          </cell>
          <cell r="V170">
            <v>0</v>
          </cell>
          <cell r="W170">
            <v>5.1470588235294121</v>
          </cell>
          <cell r="X170">
            <v>700</v>
          </cell>
          <cell r="Y170" t="str">
            <v>JV</v>
          </cell>
          <cell r="Z170" t="str">
            <v>A7420140-Heaters, Heat Exchangers/Condensors</v>
          </cell>
          <cell r="AA170" t="str">
            <v>O.NG.PSO.RPP.FAC.71300-OGGS Riser Platform Facil O</v>
          </cell>
          <cell r="AB170" t="str">
            <v>Heaters, Heat Exchangers/Condensors</v>
          </cell>
          <cell r="AC170" t="str">
            <v>OGGS Riser Platform Facil O</v>
          </cell>
          <cell r="AD170">
            <v>723.75624087591234</v>
          </cell>
          <cell r="AE170" t="str">
            <v>PSO</v>
          </cell>
        </row>
      </sheetData>
      <sheetData sheetId="2">
        <row r="1">
          <cell r="A1" t="str">
            <v>Short Item (final)</v>
          </cell>
        </row>
        <row r="6">
          <cell r="A6" t="str">
            <v>101172</v>
          </cell>
          <cell r="B6" t="str">
            <v>RECURRENT</v>
          </cell>
          <cell r="C6">
            <v>2343.4200434153413</v>
          </cell>
          <cell r="D6">
            <v>1647.8724015806861</v>
          </cell>
          <cell r="E6">
            <v>4306</v>
          </cell>
          <cell r="F6">
            <v>294.95133677174698</v>
          </cell>
        </row>
        <row r="7">
          <cell r="A7" t="str">
            <v>101173</v>
          </cell>
          <cell r="B7" t="str">
            <v>RECURRENT</v>
          </cell>
          <cell r="C7">
            <v>657.9801013024603</v>
          </cell>
          <cell r="D7">
            <v>507.45041007201735</v>
          </cell>
          <cell r="E7">
            <v>996</v>
          </cell>
          <cell r="F7">
            <v>57.372398333536061</v>
          </cell>
        </row>
        <row r="8">
          <cell r="A8" t="str">
            <v>101174</v>
          </cell>
          <cell r="B8" t="str">
            <v>OPEX PROJECT</v>
          </cell>
          <cell r="C8">
            <v>595.97604116417494</v>
          </cell>
          <cell r="D8">
            <v>379.16325290264666</v>
          </cell>
          <cell r="E8">
            <v>1556</v>
          </cell>
          <cell r="F8">
            <v>1613.6025428115706</v>
          </cell>
        </row>
        <row r="9">
          <cell r="A9" t="str">
            <v>101175</v>
          </cell>
          <cell r="B9" t="str">
            <v>OVERHEAD</v>
          </cell>
          <cell r="C9">
            <v>719.12799485447817</v>
          </cell>
          <cell r="D9">
            <v>752.32762537062933</v>
          </cell>
          <cell r="E9">
            <v>1483</v>
          </cell>
          <cell r="F9">
            <v>539.91621711621713</v>
          </cell>
        </row>
        <row r="10">
          <cell r="A10" t="str">
            <v>101177</v>
          </cell>
          <cell r="B10" t="str">
            <v>RECURRENT</v>
          </cell>
          <cell r="C10">
            <v>21109.958916224477</v>
          </cell>
          <cell r="D10">
            <v>21243.780797903335</v>
          </cell>
          <cell r="E10">
            <v>19180</v>
          </cell>
          <cell r="F10">
            <v>10992.440616991615</v>
          </cell>
        </row>
        <row r="11">
          <cell r="A11" t="str">
            <v>101179</v>
          </cell>
          <cell r="B11" t="str">
            <v>RECURRENT</v>
          </cell>
          <cell r="C11">
            <v>599.97588036661909</v>
          </cell>
          <cell r="D11">
            <v>482.98787000000033</v>
          </cell>
          <cell r="E11">
            <v>600</v>
          </cell>
          <cell r="F11">
            <v>534.01411153284653</v>
          </cell>
        </row>
        <row r="12">
          <cell r="A12" t="str">
            <v>101180</v>
          </cell>
          <cell r="B12" t="str">
            <v>RECURRENT</v>
          </cell>
          <cell r="C12">
            <v>1146.9965830519377</v>
          </cell>
          <cell r="D12">
            <v>824.0914905496777</v>
          </cell>
          <cell r="E12">
            <v>679</v>
          </cell>
          <cell r="F12">
            <v>27.182427511094605</v>
          </cell>
        </row>
        <row r="13">
          <cell r="A13" t="str">
            <v>101258</v>
          </cell>
          <cell r="B13" t="str">
            <v>SALARY</v>
          </cell>
          <cell r="C13">
            <v>10761.954357613775</v>
          </cell>
          <cell r="D13">
            <v>9549.1882898559452</v>
          </cell>
          <cell r="E13">
            <v>10193</v>
          </cell>
          <cell r="F13">
            <v>5638.4548100000002</v>
          </cell>
        </row>
        <row r="14">
          <cell r="A14" t="str">
            <v>101271</v>
          </cell>
          <cell r="B14" t="str">
            <v>OVERHEAD</v>
          </cell>
          <cell r="C14">
            <v>7878.1170606206815</v>
          </cell>
          <cell r="D14">
            <v>8035.2114461481897</v>
          </cell>
          <cell r="E14">
            <v>14442</v>
          </cell>
          <cell r="F14">
            <v>5948.6973749224289</v>
          </cell>
        </row>
        <row r="15">
          <cell r="A15" t="str">
            <v>C.NG.SSC.OR.02.430.A160</v>
          </cell>
          <cell r="B15" t="str">
            <v>CAPEX</v>
          </cell>
          <cell r="C15">
            <v>2285.0273757838886</v>
          </cell>
          <cell r="D15">
            <v>1227.4797957743635</v>
          </cell>
          <cell r="E15">
            <v>0</v>
          </cell>
          <cell r="F15">
            <v>521.64914052525125</v>
          </cell>
        </row>
        <row r="16">
          <cell r="A16" t="str">
            <v>O.NG.PAO.EAF.FAC.71300</v>
          </cell>
          <cell r="B16" t="str">
            <v>RECURRENT</v>
          </cell>
          <cell r="C16">
            <v>3368.8999839202461</v>
          </cell>
          <cell r="D16">
            <v>3216.0982100908209</v>
          </cell>
          <cell r="E16">
            <v>1401</v>
          </cell>
          <cell r="F16">
            <v>1145.3232479742139</v>
          </cell>
        </row>
        <row r="17">
          <cell r="A17" t="str">
            <v>O.NG.PAO.EAW.WEL.71300</v>
          </cell>
          <cell r="B17" t="str">
            <v>RECURRENT</v>
          </cell>
          <cell r="C17">
            <v>87983448.053333327</v>
          </cell>
          <cell r="D17">
            <v>281784.75</v>
          </cell>
          <cell r="E17">
            <v>250</v>
          </cell>
          <cell r="F17">
            <v>80</v>
          </cell>
        </row>
        <row r="18">
          <cell r="A18" t="str">
            <v>O.NG.PAO.EAW.WEL.724WC</v>
          </cell>
          <cell r="B18" t="str">
            <v>RECURRENT</v>
          </cell>
          <cell r="C18">
            <v>9276.8735240063052</v>
          </cell>
          <cell r="D18">
            <v>7941.1513171428614</v>
          </cell>
          <cell r="E18">
            <v>14077</v>
          </cell>
          <cell r="F18">
            <v>8673.8078783598357</v>
          </cell>
        </row>
        <row r="19">
          <cell r="A19" t="str">
            <v>O.NG.PSO.RPP.FAC.71300</v>
          </cell>
          <cell r="B19" t="str">
            <v>RECURRENT</v>
          </cell>
          <cell r="C19">
            <v>439.99839202444127</v>
          </cell>
          <cell r="D19">
            <v>194.565</v>
          </cell>
          <cell r="E19">
            <v>2630</v>
          </cell>
          <cell r="F19">
            <v>723.75624087591234</v>
          </cell>
        </row>
      </sheetData>
      <sheetData sheetId="3">
        <row r="1">
          <cell r="A1" t="str">
            <v>Short Item (final)</v>
          </cell>
        </row>
      </sheetData>
      <sheetData sheetId="4">
        <row r="1">
          <cell r="A1" t="str">
            <v>Short Item (final)</v>
          </cell>
        </row>
      </sheetData>
      <sheetData sheetId="5">
        <row r="1">
          <cell r="A1" t="str">
            <v>Short Item (final)</v>
          </cell>
        </row>
      </sheetData>
      <sheetData sheetId="6"/>
      <sheetData sheetId="7"/>
      <sheetData sheetId="8"/>
      <sheetData sheetId="9"/>
      <sheetData sheetId="10" refreshError="1"/>
      <sheetData sheetId="11" refreshError="1"/>
      <sheetData sheetId="12" refreshError="1"/>
      <sheetData sheetId="13">
        <row r="1">
          <cell r="A1" t="str">
            <v>Short Item (final)</v>
          </cell>
        </row>
      </sheetData>
      <sheetData sheetId="14" refreshError="1"/>
      <sheetData sheetId="15">
        <row r="1">
          <cell r="A1" t="str">
            <v>Short Item (final)</v>
          </cell>
        </row>
      </sheetData>
      <sheetData sheetId="16"/>
      <sheetData sheetId="17">
        <row r="1">
          <cell r="A1" t="str">
            <v>Short Item (final)</v>
          </cell>
        </row>
      </sheetData>
      <sheetData sheetId="18"/>
      <sheetData sheetId="19">
        <row r="1">
          <cell r="A1" t="str">
            <v>Short Item (final)</v>
          </cell>
        </row>
      </sheetData>
      <sheetData sheetId="20"/>
      <sheetData sheetId="21">
        <row r="1">
          <cell r="A1" t="str">
            <v>Short Item (final)</v>
          </cell>
        </row>
      </sheetData>
      <sheetData sheetId="22"/>
      <sheetData sheetId="23">
        <row r="1">
          <cell r="A1" t="str">
            <v>Short Item (final)</v>
          </cell>
        </row>
      </sheetData>
      <sheetData sheetId="24">
        <row r="1">
          <cell r="A1" t="str">
            <v>Short Item (final)</v>
          </cell>
        </row>
      </sheetData>
      <sheetData sheetId="25">
        <row r="1">
          <cell r="A1" t="str">
            <v>Short Item (final)</v>
          </cell>
        </row>
      </sheetData>
      <sheetData sheetId="26">
        <row r="1">
          <cell r="A1" t="str">
            <v>Short Item (final)</v>
          </cell>
        </row>
      </sheetData>
      <sheetData sheetId="27">
        <row r="1">
          <cell r="A1" t="str">
            <v>Short Item (final)</v>
          </cell>
        </row>
      </sheetData>
      <sheetData sheetId="28">
        <row r="1">
          <cell r="A1" t="str">
            <v>Short Item (final)</v>
          </cell>
        </row>
      </sheetData>
      <sheetData sheetId="29" refreshError="1"/>
      <sheetData sheetId="30">
        <row r="1">
          <cell r="A1" t="str">
            <v>Short Item (final)</v>
          </cell>
        </row>
      </sheetData>
      <sheetData sheetId="31">
        <row r="1">
          <cell r="A1" t="str">
            <v>Short Item (final)</v>
          </cell>
        </row>
      </sheetData>
      <sheetData sheetId="32">
        <row r="1">
          <cell r="A1" t="str">
            <v>Short Item (final)</v>
          </cell>
        </row>
      </sheetData>
      <sheetData sheetId="33">
        <row r="1">
          <cell r="A1" t="str">
            <v>Short Item (final)</v>
          </cell>
        </row>
      </sheetData>
      <sheetData sheetId="34">
        <row r="1">
          <cell r="A1" t="str">
            <v>Short Item (final)</v>
          </cell>
        </row>
      </sheetData>
      <sheetData sheetId="35">
        <row r="1">
          <cell r="A1" t="str">
            <v>Short Item (final)</v>
          </cell>
        </row>
      </sheetData>
      <sheetData sheetId="36">
        <row r="1">
          <cell r="A1" t="str">
            <v>Short Item (final)</v>
          </cell>
        </row>
      </sheetData>
      <sheetData sheetId="37">
        <row r="1">
          <cell r="A1" t="str">
            <v>Short Item (final)</v>
          </cell>
        </row>
      </sheetData>
      <sheetData sheetId="38">
        <row r="1">
          <cell r="A1" t="str">
            <v>Short Item (final)</v>
          </cell>
        </row>
      </sheetData>
      <sheetData sheetId="39">
        <row r="1">
          <cell r="A1" t="str">
            <v>Short Item (final)</v>
          </cell>
        </row>
      </sheetData>
      <sheetData sheetId="40">
        <row r="1">
          <cell r="A1" t="str">
            <v>Short Item (final)</v>
          </cell>
        </row>
      </sheetData>
      <sheetData sheetId="41">
        <row r="1">
          <cell r="A1" t="str">
            <v>Short Item (final)</v>
          </cell>
        </row>
      </sheetData>
      <sheetData sheetId="42">
        <row r="1">
          <cell r="A1" t="str">
            <v>Short Item (final)</v>
          </cell>
        </row>
      </sheetData>
      <sheetData sheetId="43">
        <row r="1">
          <cell r="A1" t="str">
            <v>Short Item (final)</v>
          </cell>
        </row>
      </sheetData>
      <sheetData sheetId="44">
        <row r="1">
          <cell r="A1" t="str">
            <v>Short Item (final)</v>
          </cell>
        </row>
      </sheetData>
      <sheetData sheetId="45">
        <row r="1">
          <cell r="A1" t="str">
            <v>Short Item (final)</v>
          </cell>
        </row>
      </sheetData>
      <sheetData sheetId="46">
        <row r="1">
          <cell r="A1" t="str">
            <v>Short Item (final)</v>
          </cell>
        </row>
      </sheetData>
      <sheetData sheetId="47">
        <row r="1">
          <cell r="A1" t="str">
            <v>Short Item (final)</v>
          </cell>
        </row>
      </sheetData>
      <sheetData sheetId="48">
        <row r="1">
          <cell r="A1" t="str">
            <v>Short Item (final)</v>
          </cell>
        </row>
      </sheetData>
      <sheetData sheetId="49">
        <row r="1">
          <cell r="A1" t="str">
            <v>Short Item (final)</v>
          </cell>
        </row>
      </sheetData>
      <sheetData sheetId="50" refreshError="1"/>
      <sheetData sheetId="51" refreshError="1"/>
      <sheetData sheetId="52" refreshError="1"/>
      <sheetData sheetId="53" refreshError="1"/>
      <sheetData sheetId="54">
        <row r="1">
          <cell r="A1" t="str">
            <v>Short Item (final)</v>
          </cell>
        </row>
      </sheetData>
      <sheetData sheetId="55">
        <row r="1">
          <cell r="A1" t="str">
            <v>Short Item (final)</v>
          </cell>
        </row>
      </sheetData>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ow r="1">
          <cell r="A1" t="str">
            <v>Short Item (final)</v>
          </cell>
        </row>
      </sheetData>
      <sheetData sheetId="78"/>
      <sheetData sheetId="79"/>
      <sheetData sheetId="80">
        <row r="1">
          <cell r="A1" t="str">
            <v>Short Item (final)</v>
          </cell>
        </row>
      </sheetData>
      <sheetData sheetId="81"/>
      <sheetData sheetId="82"/>
      <sheetData sheetId="83"/>
      <sheetData sheetId="84"/>
      <sheetData sheetId="85"/>
      <sheetData sheetId="86"/>
      <sheetData sheetId="87"/>
      <sheetData sheetId="88" refreshError="1"/>
      <sheetData sheetId="89" refreshError="1"/>
      <sheetData sheetId="90" refreshError="1"/>
      <sheetData sheetId="91" refreshError="1"/>
      <sheetData sheetId="92">
        <row r="1">
          <cell r="A1" t="str">
            <v>Short Item (final)</v>
          </cell>
        </row>
      </sheetData>
      <sheetData sheetId="93">
        <row r="1">
          <cell r="A1" t="str">
            <v>Short Item (final)</v>
          </cell>
        </row>
      </sheetData>
      <sheetData sheetId="94">
        <row r="1">
          <cell r="A1" t="str">
            <v>Short Item (final)</v>
          </cell>
        </row>
      </sheetData>
      <sheetData sheetId="95"/>
      <sheetData sheetId="96"/>
      <sheetData sheetId="97"/>
      <sheetData sheetId="98"/>
      <sheetData sheetId="99"/>
      <sheetData sheetId="100"/>
      <sheetData sheetId="101">
        <row r="1">
          <cell r="A1" t="str">
            <v>Short Item (final)</v>
          </cell>
        </row>
      </sheetData>
      <sheetData sheetId="102"/>
      <sheetData sheetId="103">
        <row r="1">
          <cell r="A1" t="str">
            <v>Short Item (final)</v>
          </cell>
        </row>
      </sheetData>
      <sheetData sheetId="104">
        <row r="1">
          <cell r="A1" t="str">
            <v>Short Item (final)</v>
          </cell>
        </row>
      </sheetData>
      <sheetData sheetId="105">
        <row r="1">
          <cell r="A1" t="str">
            <v>Short Item (final)</v>
          </cell>
        </row>
      </sheetData>
      <sheetData sheetId="106"/>
      <sheetData sheetId="107"/>
      <sheetData sheetId="108"/>
      <sheetData sheetId="109"/>
      <sheetData sheetId="110"/>
      <sheetData sheetId="111"/>
      <sheetData sheetId="112">
        <row r="1">
          <cell r="A1" t="str">
            <v>Short Item (final)</v>
          </cell>
        </row>
      </sheetData>
      <sheetData sheetId="113"/>
      <sheetData sheetId="114">
        <row r="1">
          <cell r="A1" t="str">
            <v>Short Item (final)</v>
          </cell>
        </row>
      </sheetData>
      <sheetData sheetId="115">
        <row r="1">
          <cell r="A1" t="str">
            <v>Short Item (final)</v>
          </cell>
        </row>
      </sheetData>
      <sheetData sheetId="116">
        <row r="1">
          <cell r="A1" t="str">
            <v>Short Item (final)</v>
          </cell>
        </row>
      </sheetData>
      <sheetData sheetId="117"/>
      <sheetData sheetId="118"/>
      <sheetData sheetId="119"/>
      <sheetData sheetId="120"/>
      <sheetData sheetId="121"/>
      <sheetData sheetId="122"/>
      <sheetData sheetId="123"/>
      <sheetData sheetId="124">
        <row r="1">
          <cell r="A1" t="str">
            <v>Short Item (final)</v>
          </cell>
        </row>
      </sheetData>
      <sheetData sheetId="125">
        <row r="1">
          <cell r="A1" t="str">
            <v>Short Item (final)</v>
          </cell>
        </row>
      </sheetData>
      <sheetData sheetId="126">
        <row r="1">
          <cell r="A1" t="str">
            <v>Short Item (final)</v>
          </cell>
        </row>
      </sheetData>
      <sheetData sheetId="127">
        <row r="1">
          <cell r="A1" t="str">
            <v>Short Item (final)</v>
          </cell>
        </row>
      </sheetData>
      <sheetData sheetId="128"/>
      <sheetData sheetId="129"/>
      <sheetData sheetId="130"/>
      <sheetData sheetId="131"/>
      <sheetData sheetId="132"/>
      <sheetData sheetId="133"/>
      <sheetData sheetId="134"/>
      <sheetData sheetId="135">
        <row r="1">
          <cell r="A1" t="str">
            <v>Short Item (final)</v>
          </cell>
        </row>
      </sheetData>
      <sheetData sheetId="136">
        <row r="1">
          <cell r="A1" t="str">
            <v>Short Item (final)</v>
          </cell>
        </row>
      </sheetData>
      <sheetData sheetId="137">
        <row r="1">
          <cell r="A1" t="str">
            <v>Short Item (final)</v>
          </cell>
        </row>
      </sheetData>
      <sheetData sheetId="138">
        <row r="1">
          <cell r="A1" t="str">
            <v>Short Item (final)</v>
          </cell>
        </row>
      </sheetData>
      <sheetData sheetId="139"/>
      <sheetData sheetId="140"/>
      <sheetData sheetId="141"/>
      <sheetData sheetId="142"/>
      <sheetData sheetId="143"/>
      <sheetData sheetId="144"/>
      <sheetData sheetId="145"/>
      <sheetData sheetId="146">
        <row r="1">
          <cell r="A1" t="str">
            <v>Short Item (final)</v>
          </cell>
        </row>
      </sheetData>
      <sheetData sheetId="147">
        <row r="1">
          <cell r="A1" t="str">
            <v>Short Item (final)</v>
          </cell>
        </row>
      </sheetData>
      <sheetData sheetId="148">
        <row r="1">
          <cell r="A1" t="str">
            <v>Short Item (final)</v>
          </cell>
        </row>
      </sheetData>
      <sheetData sheetId="149">
        <row r="1">
          <cell r="A1" t="str">
            <v>Short Item (final)</v>
          </cell>
        </row>
      </sheetData>
      <sheetData sheetId="150"/>
      <sheetData sheetId="151"/>
      <sheetData sheetId="152"/>
      <sheetData sheetId="153"/>
      <sheetData sheetId="154"/>
      <sheetData sheetId="155"/>
      <sheetData sheetId="156"/>
      <sheetData sheetId="157">
        <row r="1">
          <cell r="A1" t="str">
            <v>Short Item (final)</v>
          </cell>
        </row>
      </sheetData>
      <sheetData sheetId="158">
        <row r="1">
          <cell r="A1" t="str">
            <v>Short Item (final)</v>
          </cell>
        </row>
      </sheetData>
      <sheetData sheetId="159">
        <row r="1">
          <cell r="A1" t="str">
            <v>Short Item (final)</v>
          </cell>
        </row>
      </sheetData>
      <sheetData sheetId="160">
        <row r="1">
          <cell r="A1" t="str">
            <v>Short Item (final)</v>
          </cell>
        </row>
      </sheetData>
      <sheetData sheetId="161"/>
      <sheetData sheetId="162"/>
      <sheetData sheetId="163"/>
      <sheetData sheetId="164"/>
      <sheetData sheetId="165"/>
      <sheetData sheetId="166"/>
      <sheetData sheetId="167"/>
      <sheetData sheetId="168"/>
      <sheetData sheetId="169" refreshError="1"/>
      <sheetData sheetId="170" refreshError="1"/>
      <sheetData sheetId="171" refreshError="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refreshError="1"/>
      <sheetData sheetId="206" refreshError="1"/>
      <sheetData sheetId="207" refreshError="1"/>
      <sheetData sheetId="208" refreshError="1"/>
      <sheetData sheetId="209">
        <row r="1">
          <cell r="A1" t="str">
            <v>Short Item (final)</v>
          </cell>
        </row>
      </sheetData>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ow r="1">
          <cell r="A1" t="str">
            <v>Short Item (final)</v>
          </cell>
        </row>
      </sheetData>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row r="1">
          <cell r="A1" t="str">
            <v>Short Item (final)</v>
          </cell>
        </row>
      </sheetData>
      <sheetData sheetId="319"/>
      <sheetData sheetId="320"/>
      <sheetData sheetId="321"/>
      <sheetData sheetId="322"/>
      <sheetData sheetId="323"/>
      <sheetData sheetId="324"/>
      <sheetData sheetId="325"/>
      <sheetData sheetId="326"/>
      <sheetData sheetId="327"/>
      <sheetData sheetId="328"/>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actmpvar"/>
      <sheetName val="refs"/>
      <sheetName val="2003 Budget"/>
      <sheetName val="keys2002 Act"/>
      <sheetName val="KEYS 2003 July LE"/>
      <sheetName val="Average KEYS 02-03"/>
      <sheetName val="2003 Stats"/>
      <sheetName val="Woodside"/>
      <sheetName val="Pakistan"/>
      <sheetName val="Tanzania"/>
      <sheetName val="BSP"/>
      <sheetName val="Brunei Deepwater"/>
      <sheetName val="Shell Expl. China"/>
      <sheetName val="SSPC"/>
      <sheetName val="SSB"/>
      <sheetName val="STOS"/>
      <sheetName val="Shell Phillipines"/>
      <sheetName val="TSEPCO"/>
      <sheetName val="CAPSA"/>
      <sheetName val="Canada"/>
      <sheetName val="SEPCO"/>
      <sheetName val="Venezuela"/>
      <sheetName val="Trinidad"/>
      <sheetName val="Bangladesh"/>
      <sheetName val="Egypt"/>
      <sheetName val="PDO"/>
      <sheetName val="Sakhalin"/>
      <sheetName val="Syria"/>
      <sheetName val="Shell Morocco"/>
      <sheetName val="Enterprise Morocco "/>
      <sheetName val="Pecten Cam."/>
      <sheetName val="Gabon"/>
      <sheetName val="Gabon Offshore"/>
      <sheetName val="SPDC"/>
      <sheetName val="SNEPCO"/>
      <sheetName val="NAM"/>
      <sheetName val="NSEP"/>
      <sheetName val="Expro"/>
      <sheetName val="Namibia"/>
      <sheetName val="Ent Ireland"/>
      <sheetName val="Woodside Act 2002"/>
      <sheetName val="BSP Act 2002"/>
      <sheetName val="Shell Expl. China act. LE 2002"/>
      <sheetName val="SSPC  act 2002"/>
      <sheetName val="SSB act 2002"/>
      <sheetName val="STOS act 2002"/>
      <sheetName val="Shell Philipines act 2002"/>
      <sheetName val="TSEPCO act 2002"/>
      <sheetName val="Capsa act 2002"/>
      <sheetName val="Shell Canada act 2002"/>
      <sheetName val="SEPCO act 2002"/>
      <sheetName val="Shell Venezuela act 2002"/>
      <sheetName val="Shell Trinidad act 2002"/>
      <sheetName val="Shell Bangladesh act 2002"/>
      <sheetName val="Shell Egypt act 2002"/>
      <sheetName val="PDO act 2002"/>
      <sheetName val="Sakhaling act 2002"/>
      <sheetName val="Syria act 2002"/>
      <sheetName val="Shell Morocco act 2002 "/>
      <sheetName val="Enterprise Morocco act 2002"/>
      <sheetName val="Pecten Cameroon act 2002"/>
      <sheetName val="Shell Gabon act 2002"/>
      <sheetName val="Shell Offshore Gabon act 2002"/>
      <sheetName val="SPDC act 2002"/>
      <sheetName val="SNEPCo act 2002"/>
      <sheetName val="NAM act 2002"/>
      <sheetName val="NSEP act 2002"/>
      <sheetName val="Expro act 2002"/>
      <sheetName val="Shell Namibia act 2002"/>
      <sheetName val="Enterprise Ireland act 2002"/>
      <sheetName val="Template Acc adv Q2 2005"/>
      <sheetName val="charge Jan 05"/>
      <sheetName val="Invoice Sep-2005"/>
      <sheetName val="backing Accrual advise Q2 2005"/>
      <sheetName val="invoices backing Jun 05"/>
      <sheetName val="Summary IT-V"/>
      <sheetName val="G-67 2005-06-16"/>
      <sheetName val="JE"/>
      <sheetName val="Accrual advise Q1"/>
      <sheetName val="Billing requirements"/>
      <sheetName val="2004 final keys - overview"/>
      <sheetName val="Dec 2004 recalculation complete"/>
      <sheetName val="IT Vision on Op.cap2004"/>
      <sheetName val="2004 final keys at 18 mar 2005"/>
      <sheetName val="2005.04"/>
      <sheetName val="2005.01"/>
      <sheetName val="`09-2005 journal for September "/>
      <sheetName val="EPA summary per OpCo"/>
      <sheetName val="AWARDED"/>
      <sheetName val="Budget Data SAP"/>
      <sheetName val="sma"/>
      <sheetName val="2003_Budget1"/>
      <sheetName val="keys2002_Act1"/>
      <sheetName val="KEYS_2003_July_LE1"/>
      <sheetName val="Average_KEYS_02-031"/>
      <sheetName val="2003_Stats1"/>
      <sheetName val="Brunei_Deepwater1"/>
      <sheetName val="Shell_Expl__China1"/>
      <sheetName val="Shell_Phillipines1"/>
      <sheetName val="Shell_Morocco1"/>
      <sheetName val="Enterprise_Morocco_1"/>
      <sheetName val="Pecten_Cam_1"/>
      <sheetName val="Gabon_Offshore1"/>
      <sheetName val="Ent_Ireland1"/>
      <sheetName val="Woodside_Act_20021"/>
      <sheetName val="BSP_Act_20021"/>
      <sheetName val="Shell_Expl__China_act__LE_20021"/>
      <sheetName val="SSPC__act_20021"/>
      <sheetName val="SSB_act_20021"/>
      <sheetName val="STOS_act_20021"/>
      <sheetName val="Shell_Philipines_act_20021"/>
      <sheetName val="TSEPCO_act_20021"/>
      <sheetName val="Capsa_act_20021"/>
      <sheetName val="Shell_Canada_act_20021"/>
      <sheetName val="SEPCO_act_20021"/>
      <sheetName val="Shell_Venezuela_act_20021"/>
      <sheetName val="Shell_Trinidad_act_20021"/>
      <sheetName val="Shell_Bangladesh_act_20021"/>
      <sheetName val="Shell_Egypt_act_20021"/>
      <sheetName val="PDO_act_20021"/>
      <sheetName val="Sakhaling_act_20021"/>
      <sheetName val="Syria_act_20021"/>
      <sheetName val="Shell_Morocco_act_2002_1"/>
      <sheetName val="Enterprise_Morocco_act_20021"/>
      <sheetName val="Pecten_Cameroon_act_20021"/>
      <sheetName val="Shell_Gabon_act_20021"/>
      <sheetName val="Shell_Offshore_Gabon_act_20021"/>
      <sheetName val="SPDC_act_20021"/>
      <sheetName val="SNEPCo_act_20021"/>
      <sheetName val="NAM_act_20021"/>
      <sheetName val="NSEP_act_20021"/>
      <sheetName val="Expro_act_20021"/>
      <sheetName val="Shell_Namibia_act_20021"/>
      <sheetName val="Enterprise_Ireland_act_20021"/>
      <sheetName val="Template_Acc_adv_Q2_20051"/>
      <sheetName val="charge_Jan_051"/>
      <sheetName val="Invoice_Sep-20051"/>
      <sheetName val="backing_Accrual_advise_Q2_20051"/>
      <sheetName val="invoices_backing_Jun_051"/>
      <sheetName val="Summary_IT-V1"/>
      <sheetName val="G-67_2005-06-161"/>
      <sheetName val="Accrual_advise_Q11"/>
      <sheetName val="Billing_requirements1"/>
      <sheetName val="2004_final_keys_-_overview1"/>
      <sheetName val="Dec_2004_recalculation_complet1"/>
      <sheetName val="IT_Vision_on_Op_cap20041"/>
      <sheetName val="2004_final_keys_at_18_mar_20051"/>
      <sheetName val="2005_041"/>
      <sheetName val="2005_011"/>
      <sheetName val="`09-2005_journal_for_September1"/>
      <sheetName val="EPA_summary_per_OpCo1"/>
      <sheetName val="Budget_Data_SAP1"/>
      <sheetName val="2003_Budget"/>
      <sheetName val="keys2002_Act"/>
      <sheetName val="KEYS_2003_July_LE"/>
      <sheetName val="Average_KEYS_02-03"/>
      <sheetName val="2003_Stats"/>
      <sheetName val="Brunei_Deepwater"/>
      <sheetName val="Shell_Expl__China"/>
      <sheetName val="Shell_Phillipines"/>
      <sheetName val="Shell_Morocco"/>
      <sheetName val="Enterprise_Morocco_"/>
      <sheetName val="Pecten_Cam_"/>
      <sheetName val="Gabon_Offshore"/>
      <sheetName val="Ent_Ireland"/>
      <sheetName val="Woodside_Act_2002"/>
      <sheetName val="BSP_Act_2002"/>
      <sheetName val="Shell_Expl__China_act__LE_2002"/>
      <sheetName val="SSPC__act_2002"/>
      <sheetName val="SSB_act_2002"/>
      <sheetName val="STOS_act_2002"/>
      <sheetName val="Shell_Philipines_act_2002"/>
      <sheetName val="TSEPCO_act_2002"/>
      <sheetName val="Capsa_act_2002"/>
      <sheetName val="Shell_Canada_act_2002"/>
      <sheetName val="SEPCO_act_2002"/>
      <sheetName val="Shell_Venezuela_act_2002"/>
      <sheetName val="Shell_Trinidad_act_2002"/>
      <sheetName val="Shell_Bangladesh_act_2002"/>
      <sheetName val="Shell_Egypt_act_2002"/>
      <sheetName val="PDO_act_2002"/>
      <sheetName val="Sakhaling_act_2002"/>
      <sheetName val="Syria_act_2002"/>
      <sheetName val="Shell_Morocco_act_2002_"/>
      <sheetName val="Enterprise_Morocco_act_2002"/>
      <sheetName val="Pecten_Cameroon_act_2002"/>
      <sheetName val="Shell_Gabon_act_2002"/>
      <sheetName val="Shell_Offshore_Gabon_act_2002"/>
      <sheetName val="SPDC_act_2002"/>
      <sheetName val="SNEPCo_act_2002"/>
      <sheetName val="NAM_act_2002"/>
      <sheetName val="NSEP_act_2002"/>
      <sheetName val="Expro_act_2002"/>
      <sheetName val="Shell_Namibia_act_2002"/>
      <sheetName val="Enterprise_Ireland_act_2002"/>
      <sheetName val="Template_Acc_adv_Q2_2005"/>
      <sheetName val="charge_Jan_05"/>
      <sheetName val="Invoice_Sep-2005"/>
      <sheetName val="backing_Accrual_advise_Q2_2005"/>
      <sheetName val="invoices_backing_Jun_05"/>
      <sheetName val="Summary_IT-V"/>
      <sheetName val="G-67_2005-06-16"/>
      <sheetName val="Accrual_advise_Q1"/>
      <sheetName val="Billing_requirements"/>
      <sheetName val="2004_final_keys_-_overview"/>
      <sheetName val="Dec_2004_recalculation_complete"/>
      <sheetName val="IT_Vision_on_Op_cap2004"/>
      <sheetName val="2004_final_keys_at_18_mar_2005"/>
      <sheetName val="2005_04"/>
      <sheetName val="2005_01"/>
      <sheetName val="`09-2005_journal_for_September_"/>
      <sheetName val="EPA_summary_per_OpCo"/>
      <sheetName val="Budget_Data_SAP"/>
      <sheetName val="2003_Budget2"/>
      <sheetName val="keys2002_Act2"/>
      <sheetName val="KEYS_2003_July_LE2"/>
      <sheetName val="Average_KEYS_02-032"/>
      <sheetName val="2003_Stats2"/>
      <sheetName val="Brunei_Deepwater2"/>
      <sheetName val="Shell_Expl__China2"/>
      <sheetName val="Shell_Phillipines2"/>
      <sheetName val="Shell_Morocco2"/>
      <sheetName val="Enterprise_Morocco_2"/>
      <sheetName val="Pecten_Cam_2"/>
      <sheetName val="Gabon_Offshore2"/>
      <sheetName val="Ent_Ireland2"/>
      <sheetName val="Woodside_Act_20022"/>
      <sheetName val="BSP_Act_20022"/>
      <sheetName val="Shell_Expl__China_act__LE_20022"/>
      <sheetName val="SSPC__act_20022"/>
      <sheetName val="SSB_act_20022"/>
      <sheetName val="STOS_act_20022"/>
      <sheetName val="Shell_Philipines_act_20022"/>
      <sheetName val="TSEPCO_act_20022"/>
      <sheetName val="Capsa_act_20022"/>
      <sheetName val="Shell_Canada_act_20022"/>
      <sheetName val="SEPCO_act_20022"/>
      <sheetName val="Shell_Venezuela_act_20022"/>
      <sheetName val="Shell_Trinidad_act_20022"/>
      <sheetName val="Shell_Bangladesh_act_20022"/>
      <sheetName val="Shell_Egypt_act_20022"/>
      <sheetName val="PDO_act_20022"/>
      <sheetName val="Sakhaling_act_20022"/>
      <sheetName val="Syria_act_20022"/>
      <sheetName val="Shell_Morocco_act_2002_2"/>
      <sheetName val="Enterprise_Morocco_act_20022"/>
      <sheetName val="Pecten_Cameroon_act_20022"/>
      <sheetName val="Shell_Gabon_act_20022"/>
      <sheetName val="Shell_Offshore_Gabon_act_20022"/>
      <sheetName val="SPDC_act_20022"/>
      <sheetName val="SNEPCo_act_20022"/>
      <sheetName val="NAM_act_20022"/>
      <sheetName val="NSEP_act_20022"/>
      <sheetName val="Expro_act_20022"/>
      <sheetName val="Shell_Namibia_act_20022"/>
      <sheetName val="Enterprise_Ireland_act_20022"/>
      <sheetName val="Template_Acc_adv_Q2_20052"/>
      <sheetName val="charge_Jan_052"/>
      <sheetName val="Invoice_Sep-20052"/>
      <sheetName val="backing_Accrual_advise_Q2_20052"/>
      <sheetName val="invoices_backing_Jun_052"/>
      <sheetName val="Summary_IT-V2"/>
      <sheetName val="G-67_2005-06-162"/>
      <sheetName val="Accrual_advise_Q12"/>
      <sheetName val="Billing_requirements2"/>
      <sheetName val="2004_final_keys_-_overview2"/>
      <sheetName val="Dec_2004_recalculation_complet2"/>
      <sheetName val="IT_Vision_on_Op_cap20042"/>
      <sheetName val="2004_final_keys_at_18_mar_20052"/>
      <sheetName val="2005_042"/>
      <sheetName val="2005_012"/>
      <sheetName val="`09-2005_journal_for_September2"/>
      <sheetName val="EPA_summary_per_OpCo2"/>
      <sheetName val="Budget_Data_SAP2"/>
      <sheetName val="2003_Budget3"/>
      <sheetName val="keys2002_Act3"/>
      <sheetName val="KEYS_2003_July_LE3"/>
      <sheetName val="Average_KEYS_02-033"/>
      <sheetName val="2003_Stats3"/>
      <sheetName val="Brunei_Deepwater3"/>
      <sheetName val="Shell_Expl__China3"/>
      <sheetName val="Shell_Phillipines3"/>
      <sheetName val="Shell_Morocco3"/>
      <sheetName val="Enterprise_Morocco_3"/>
      <sheetName val="Pecten_Cam_3"/>
      <sheetName val="Gabon_Offshore3"/>
      <sheetName val="Ent_Ireland3"/>
      <sheetName val="Woodside_Act_20023"/>
      <sheetName val="BSP_Act_20023"/>
      <sheetName val="Shell_Expl__China_act__LE_20023"/>
      <sheetName val="SSPC__act_20023"/>
      <sheetName val="SSB_act_20023"/>
      <sheetName val="STOS_act_20023"/>
      <sheetName val="Shell_Philipines_act_20023"/>
      <sheetName val="TSEPCO_act_20023"/>
      <sheetName val="Capsa_act_20023"/>
      <sheetName val="Shell_Canada_act_20023"/>
      <sheetName val="SEPCO_act_20023"/>
      <sheetName val="Shell_Venezuela_act_20023"/>
      <sheetName val="Shell_Trinidad_act_20023"/>
      <sheetName val="Shell_Bangladesh_act_20023"/>
      <sheetName val="Shell_Egypt_act_20023"/>
      <sheetName val="PDO_act_20023"/>
      <sheetName val="Sakhaling_act_20023"/>
      <sheetName val="Syria_act_20023"/>
      <sheetName val="Shell_Morocco_act_2002_3"/>
      <sheetName val="Enterprise_Morocco_act_20023"/>
      <sheetName val="Pecten_Cameroon_act_20023"/>
      <sheetName val="Shell_Gabon_act_20023"/>
      <sheetName val="Shell_Offshore_Gabon_act_20023"/>
      <sheetName val="SPDC_act_20023"/>
      <sheetName val="SNEPCo_act_20023"/>
      <sheetName val="NAM_act_20023"/>
      <sheetName val="NSEP_act_20023"/>
      <sheetName val="Expro_act_20023"/>
      <sheetName val="Shell_Namibia_act_20023"/>
      <sheetName val="Enterprise_Ireland_act_20023"/>
      <sheetName val="Template_Acc_adv_Q2_20053"/>
      <sheetName val="charge_Jan_053"/>
      <sheetName val="Invoice_Sep-20053"/>
      <sheetName val="backing_Accrual_advise_Q2_20053"/>
      <sheetName val="invoices_backing_Jun_053"/>
      <sheetName val="Summary_IT-V3"/>
      <sheetName val="G-67_2005-06-163"/>
      <sheetName val="Accrual_advise_Q13"/>
      <sheetName val="Billing_requirements3"/>
      <sheetName val="2004_final_keys_-_overview3"/>
      <sheetName val="Dec_2004_recalculation_complet3"/>
      <sheetName val="IT_Vision_on_Op_cap20043"/>
      <sheetName val="2004_final_keys_at_18_mar_20053"/>
      <sheetName val="2005_043"/>
      <sheetName val="2005_013"/>
      <sheetName val="`09-2005_journal_for_September3"/>
      <sheetName val="EPA_summary_per_OpCo3"/>
      <sheetName val="Budget_Data_SAP3"/>
      <sheetName val="2003_Budget14"/>
      <sheetName val="keys2002_Act14"/>
      <sheetName val="KEYS_2003_July_LE14"/>
      <sheetName val="Average_KEYS_02-0314"/>
      <sheetName val="2003_Stats14"/>
      <sheetName val="Brunei_Deepwater14"/>
      <sheetName val="Shell_Expl__China14"/>
      <sheetName val="Shell_Phillipines14"/>
      <sheetName val="Shell_Morocco14"/>
      <sheetName val="Enterprise_Morocco_14"/>
      <sheetName val="Pecten_Cam_14"/>
      <sheetName val="Gabon_Offshore14"/>
      <sheetName val="Ent_Ireland14"/>
      <sheetName val="Woodside_Act_200214"/>
      <sheetName val="BSP_Act_200214"/>
      <sheetName val="Shell_Expl__China_act__LE_20014"/>
      <sheetName val="SSPC__act_200214"/>
      <sheetName val="SSB_act_200214"/>
      <sheetName val="STOS_act_200214"/>
      <sheetName val="Shell_Philipines_act_200214"/>
      <sheetName val="TSEPCO_act_200214"/>
      <sheetName val="Capsa_act_200214"/>
      <sheetName val="Shell_Canada_act_200214"/>
      <sheetName val="SEPCO_act_200214"/>
      <sheetName val="Shell_Venezuela_act_200214"/>
      <sheetName val="Shell_Trinidad_act_200214"/>
      <sheetName val="Shell_Bangladesh_act_200214"/>
      <sheetName val="Shell_Egypt_act_200214"/>
      <sheetName val="PDO_act_200214"/>
      <sheetName val="Sakhaling_act_200214"/>
      <sheetName val="Syria_act_200214"/>
      <sheetName val="Shell_Morocco_act_2002_14"/>
      <sheetName val="Enterprise_Morocco_act_200214"/>
      <sheetName val="Pecten_Cameroon_act_200214"/>
      <sheetName val="Shell_Gabon_act_200214"/>
      <sheetName val="Shell_Offshore_Gabon_act_200214"/>
      <sheetName val="SPDC_act_200214"/>
      <sheetName val="SNEPCo_act_200214"/>
      <sheetName val="NAM_act_200214"/>
      <sheetName val="NSEP_act_200214"/>
      <sheetName val="Expro_act_200214"/>
      <sheetName val="Shell_Namibia_act_200214"/>
      <sheetName val="Enterprise_Ireland_act_200214"/>
      <sheetName val="Template_Acc_adv_Q2_200514"/>
      <sheetName val="charge_Jan_0514"/>
      <sheetName val="Invoice_Sep-200514"/>
      <sheetName val="backing_Accrual_advise_Q2_20014"/>
      <sheetName val="invoices_backing_Jun_0514"/>
      <sheetName val="Summary_IT-V14"/>
      <sheetName val="G-67_2005-06-1614"/>
      <sheetName val="Accrual_advise_Q114"/>
      <sheetName val="Billing_requirements14"/>
      <sheetName val="2004_final_keys_-_overview14"/>
      <sheetName val="Dec_2004_recalculation_comple14"/>
      <sheetName val="IT_Vision_on_Op_cap200414"/>
      <sheetName val="2004_final_keys_at_18_mar_20014"/>
      <sheetName val="2005_0414"/>
      <sheetName val="2005_0114"/>
      <sheetName val="`09-2005_journal_for_Septembe14"/>
      <sheetName val="EPA_summary_per_OpCo14"/>
      <sheetName val="Budget_Data_SAP14"/>
      <sheetName val="2003_Budget12"/>
      <sheetName val="keys2002_Act12"/>
      <sheetName val="KEYS_2003_July_LE12"/>
      <sheetName val="Average_KEYS_02-0312"/>
      <sheetName val="2003_Stats12"/>
      <sheetName val="Brunei_Deepwater12"/>
      <sheetName val="Shell_Expl__China12"/>
      <sheetName val="Shell_Phillipines12"/>
      <sheetName val="Shell_Morocco12"/>
      <sheetName val="Enterprise_Morocco_12"/>
      <sheetName val="Pecten_Cam_12"/>
      <sheetName val="Gabon_Offshore12"/>
      <sheetName val="Ent_Ireland12"/>
      <sheetName val="Woodside_Act_200212"/>
      <sheetName val="BSP_Act_200212"/>
      <sheetName val="Shell_Expl__China_act__LE_20012"/>
      <sheetName val="SSPC__act_200212"/>
      <sheetName val="SSB_act_200212"/>
      <sheetName val="STOS_act_200212"/>
      <sheetName val="Shell_Philipines_act_200212"/>
      <sheetName val="TSEPCO_act_200212"/>
      <sheetName val="Capsa_act_200212"/>
      <sheetName val="Shell_Canada_act_200212"/>
      <sheetName val="SEPCO_act_200212"/>
      <sheetName val="Shell_Venezuela_act_200212"/>
      <sheetName val="Shell_Trinidad_act_200212"/>
      <sheetName val="Shell_Bangladesh_act_200212"/>
      <sheetName val="Shell_Egypt_act_200212"/>
      <sheetName val="PDO_act_200212"/>
      <sheetName val="Sakhaling_act_200212"/>
      <sheetName val="Syria_act_200212"/>
      <sheetName val="Shell_Morocco_act_2002_12"/>
      <sheetName val="Enterprise_Morocco_act_200212"/>
      <sheetName val="Pecten_Cameroon_act_200212"/>
      <sheetName val="Shell_Gabon_act_200212"/>
      <sheetName val="Shell_Offshore_Gabon_act_200212"/>
      <sheetName val="SPDC_act_200212"/>
      <sheetName val="SNEPCo_act_200212"/>
      <sheetName val="NAM_act_200212"/>
      <sheetName val="NSEP_act_200212"/>
      <sheetName val="Expro_act_200212"/>
      <sheetName val="Shell_Namibia_act_200212"/>
      <sheetName val="Enterprise_Ireland_act_200212"/>
      <sheetName val="Template_Acc_adv_Q2_200512"/>
      <sheetName val="charge_Jan_0512"/>
      <sheetName val="Invoice_Sep-200512"/>
      <sheetName val="backing_Accrual_advise_Q2_20012"/>
      <sheetName val="invoices_backing_Jun_0512"/>
      <sheetName val="Summary_IT-V12"/>
      <sheetName val="G-67_2005-06-1612"/>
      <sheetName val="Accrual_advise_Q112"/>
      <sheetName val="Billing_requirements12"/>
      <sheetName val="2004_final_keys_-_overview12"/>
      <sheetName val="Dec_2004_recalculation_comple12"/>
      <sheetName val="IT_Vision_on_Op_cap200412"/>
      <sheetName val="2004_final_keys_at_18_mar_20012"/>
      <sheetName val="2005_0412"/>
      <sheetName val="2005_0112"/>
      <sheetName val="`09-2005_journal_for_Septembe12"/>
      <sheetName val="EPA_summary_per_OpCo12"/>
      <sheetName val="Budget_Data_SAP12"/>
      <sheetName val="2003_Budget5"/>
      <sheetName val="keys2002_Act5"/>
      <sheetName val="KEYS_2003_July_LE5"/>
      <sheetName val="Average_KEYS_02-035"/>
      <sheetName val="2003_Stats5"/>
      <sheetName val="Brunei_Deepwater5"/>
      <sheetName val="Shell_Expl__China5"/>
      <sheetName val="Shell_Phillipines5"/>
      <sheetName val="Shell_Morocco5"/>
      <sheetName val="Enterprise_Morocco_5"/>
      <sheetName val="Pecten_Cam_5"/>
      <sheetName val="Gabon_Offshore5"/>
      <sheetName val="Ent_Ireland5"/>
      <sheetName val="Woodside_Act_20025"/>
      <sheetName val="BSP_Act_20025"/>
      <sheetName val="Shell_Expl__China_act__LE_20025"/>
      <sheetName val="SSPC__act_20025"/>
      <sheetName val="SSB_act_20025"/>
      <sheetName val="STOS_act_20025"/>
      <sheetName val="Shell_Philipines_act_20025"/>
      <sheetName val="TSEPCO_act_20025"/>
      <sheetName val="Capsa_act_20025"/>
      <sheetName val="Shell_Canada_act_20025"/>
      <sheetName val="SEPCO_act_20025"/>
      <sheetName val="Shell_Venezuela_act_20025"/>
      <sheetName val="Shell_Trinidad_act_20025"/>
      <sheetName val="Shell_Bangladesh_act_20025"/>
      <sheetName val="Shell_Egypt_act_20025"/>
      <sheetName val="PDO_act_20025"/>
      <sheetName val="Sakhaling_act_20025"/>
      <sheetName val="Syria_act_20025"/>
      <sheetName val="Shell_Morocco_act_2002_5"/>
      <sheetName val="Enterprise_Morocco_act_20025"/>
      <sheetName val="Pecten_Cameroon_act_20025"/>
      <sheetName val="Shell_Gabon_act_20025"/>
      <sheetName val="Shell_Offshore_Gabon_act_20025"/>
      <sheetName val="SPDC_act_20025"/>
      <sheetName val="SNEPCo_act_20025"/>
      <sheetName val="NAM_act_20025"/>
      <sheetName val="NSEP_act_20025"/>
      <sheetName val="Expro_act_20025"/>
      <sheetName val="Shell_Namibia_act_20025"/>
      <sheetName val="Enterprise_Ireland_act_20025"/>
      <sheetName val="Template_Acc_adv_Q2_20055"/>
      <sheetName val="charge_Jan_055"/>
      <sheetName val="Invoice_Sep-20055"/>
      <sheetName val="backing_Accrual_advise_Q2_20055"/>
      <sheetName val="invoices_backing_Jun_055"/>
      <sheetName val="Summary_IT-V5"/>
      <sheetName val="G-67_2005-06-165"/>
      <sheetName val="Accrual_advise_Q15"/>
      <sheetName val="Billing_requirements5"/>
      <sheetName val="2004_final_keys_-_overview5"/>
      <sheetName val="Dec_2004_recalculation_complet5"/>
      <sheetName val="IT_Vision_on_Op_cap20045"/>
      <sheetName val="2004_final_keys_at_18_mar_20055"/>
      <sheetName val="2005_045"/>
      <sheetName val="2005_015"/>
      <sheetName val="`09-2005_journal_for_September5"/>
      <sheetName val="EPA_summary_per_OpCo5"/>
      <sheetName val="Budget_Data_SAP5"/>
      <sheetName val="2003_Budget4"/>
      <sheetName val="keys2002_Act4"/>
      <sheetName val="KEYS_2003_July_LE4"/>
      <sheetName val="Average_KEYS_02-034"/>
      <sheetName val="2003_Stats4"/>
      <sheetName val="Brunei_Deepwater4"/>
      <sheetName val="Shell_Expl__China4"/>
      <sheetName val="Shell_Phillipines4"/>
      <sheetName val="Shell_Morocco4"/>
      <sheetName val="Enterprise_Morocco_4"/>
      <sheetName val="Pecten_Cam_4"/>
      <sheetName val="Gabon_Offshore4"/>
      <sheetName val="Ent_Ireland4"/>
      <sheetName val="Woodside_Act_20024"/>
      <sheetName val="BSP_Act_20024"/>
      <sheetName val="Shell_Expl__China_act__LE_20024"/>
      <sheetName val="SSPC__act_20024"/>
      <sheetName val="SSB_act_20024"/>
      <sheetName val="STOS_act_20024"/>
      <sheetName val="Shell_Philipines_act_20024"/>
      <sheetName val="TSEPCO_act_20024"/>
      <sheetName val="Capsa_act_20024"/>
      <sheetName val="Shell_Canada_act_20024"/>
      <sheetName val="SEPCO_act_20024"/>
      <sheetName val="Shell_Venezuela_act_20024"/>
      <sheetName val="Shell_Trinidad_act_20024"/>
      <sheetName val="Shell_Bangladesh_act_20024"/>
      <sheetName val="Shell_Egypt_act_20024"/>
      <sheetName val="PDO_act_20024"/>
      <sheetName val="Sakhaling_act_20024"/>
      <sheetName val="Syria_act_20024"/>
      <sheetName val="Shell_Morocco_act_2002_4"/>
      <sheetName val="Enterprise_Morocco_act_20024"/>
      <sheetName val="Pecten_Cameroon_act_20024"/>
      <sheetName val="Shell_Gabon_act_20024"/>
      <sheetName val="Shell_Offshore_Gabon_act_20024"/>
      <sheetName val="SPDC_act_20024"/>
      <sheetName val="SNEPCo_act_20024"/>
      <sheetName val="NAM_act_20024"/>
      <sheetName val="NSEP_act_20024"/>
      <sheetName val="Expro_act_20024"/>
      <sheetName val="Shell_Namibia_act_20024"/>
      <sheetName val="Enterprise_Ireland_act_20024"/>
      <sheetName val="Template_Acc_adv_Q2_20054"/>
      <sheetName val="charge_Jan_054"/>
      <sheetName val="Invoice_Sep-20054"/>
      <sheetName val="backing_Accrual_advise_Q2_20054"/>
      <sheetName val="invoices_backing_Jun_054"/>
      <sheetName val="Summary_IT-V4"/>
      <sheetName val="G-67_2005-06-164"/>
      <sheetName val="Accrual_advise_Q14"/>
      <sheetName val="Billing_requirements4"/>
      <sheetName val="2004_final_keys_-_overview4"/>
      <sheetName val="Dec_2004_recalculation_complet4"/>
      <sheetName val="IT_Vision_on_Op_cap20044"/>
      <sheetName val="2004_final_keys_at_18_mar_20054"/>
      <sheetName val="2005_044"/>
      <sheetName val="2005_014"/>
      <sheetName val="`09-2005_journal_for_September4"/>
      <sheetName val="EPA_summary_per_OpCo4"/>
      <sheetName val="Budget_Data_SAP4"/>
      <sheetName val="2003_Budget6"/>
      <sheetName val="keys2002_Act6"/>
      <sheetName val="KEYS_2003_July_LE6"/>
      <sheetName val="Average_KEYS_02-036"/>
      <sheetName val="2003_Stats6"/>
      <sheetName val="Brunei_Deepwater6"/>
      <sheetName val="Shell_Expl__China6"/>
      <sheetName val="Shell_Phillipines6"/>
      <sheetName val="Shell_Morocco6"/>
      <sheetName val="Enterprise_Morocco_6"/>
      <sheetName val="Pecten_Cam_6"/>
      <sheetName val="Gabon_Offshore6"/>
      <sheetName val="Ent_Ireland6"/>
      <sheetName val="Woodside_Act_20026"/>
      <sheetName val="BSP_Act_20026"/>
      <sheetName val="Shell_Expl__China_act__LE_20026"/>
      <sheetName val="SSPC__act_20026"/>
      <sheetName val="SSB_act_20026"/>
      <sheetName val="STOS_act_20026"/>
      <sheetName val="Shell_Philipines_act_20026"/>
      <sheetName val="TSEPCO_act_20026"/>
      <sheetName val="Capsa_act_20026"/>
      <sheetName val="Shell_Canada_act_20026"/>
      <sheetName val="SEPCO_act_20026"/>
      <sheetName val="Shell_Venezuela_act_20026"/>
      <sheetName val="Shell_Trinidad_act_20026"/>
      <sheetName val="Shell_Bangladesh_act_20026"/>
      <sheetName val="Shell_Egypt_act_20026"/>
      <sheetName val="PDO_act_20026"/>
      <sheetName val="Sakhaling_act_20026"/>
      <sheetName val="Syria_act_20026"/>
      <sheetName val="Shell_Morocco_act_2002_6"/>
      <sheetName val="Enterprise_Morocco_act_20026"/>
      <sheetName val="Pecten_Cameroon_act_20026"/>
      <sheetName val="Shell_Gabon_act_20026"/>
      <sheetName val="Shell_Offshore_Gabon_act_20026"/>
      <sheetName val="SPDC_act_20026"/>
      <sheetName val="SNEPCo_act_20026"/>
      <sheetName val="NAM_act_20026"/>
      <sheetName val="NSEP_act_20026"/>
      <sheetName val="Expro_act_20026"/>
      <sheetName val="Shell_Namibia_act_20026"/>
      <sheetName val="Enterprise_Ireland_act_20026"/>
      <sheetName val="Template_Acc_adv_Q2_20056"/>
      <sheetName val="charge_Jan_056"/>
      <sheetName val="Invoice_Sep-20056"/>
      <sheetName val="backing_Accrual_advise_Q2_20056"/>
      <sheetName val="invoices_backing_Jun_056"/>
      <sheetName val="Summary_IT-V6"/>
      <sheetName val="G-67_2005-06-166"/>
      <sheetName val="Accrual_advise_Q16"/>
      <sheetName val="Billing_requirements6"/>
      <sheetName val="2004_final_keys_-_overview6"/>
      <sheetName val="Dec_2004_recalculation_complet6"/>
      <sheetName val="IT_Vision_on_Op_cap20046"/>
      <sheetName val="2004_final_keys_at_18_mar_20056"/>
      <sheetName val="2005_046"/>
      <sheetName val="2005_016"/>
      <sheetName val="`09-2005_journal_for_September6"/>
      <sheetName val="EPA_summary_per_OpCo6"/>
      <sheetName val="Budget_Data_SAP6"/>
      <sheetName val="2003_Budget7"/>
      <sheetName val="keys2002_Act7"/>
      <sheetName val="KEYS_2003_July_LE7"/>
      <sheetName val="Average_KEYS_02-037"/>
      <sheetName val="2003_Stats7"/>
      <sheetName val="Brunei_Deepwater7"/>
      <sheetName val="Shell_Expl__China7"/>
      <sheetName val="Shell_Phillipines7"/>
      <sheetName val="Shell_Morocco7"/>
      <sheetName val="Enterprise_Morocco_7"/>
      <sheetName val="Pecten_Cam_7"/>
      <sheetName val="Gabon_Offshore7"/>
      <sheetName val="Ent_Ireland7"/>
      <sheetName val="Woodside_Act_20027"/>
      <sheetName val="BSP_Act_20027"/>
      <sheetName val="Shell_Expl__China_act__LE_20027"/>
      <sheetName val="SSPC__act_20027"/>
      <sheetName val="SSB_act_20027"/>
      <sheetName val="STOS_act_20027"/>
      <sheetName val="Shell_Philipines_act_20027"/>
      <sheetName val="TSEPCO_act_20027"/>
      <sheetName val="Capsa_act_20027"/>
      <sheetName val="Shell_Canada_act_20027"/>
      <sheetName val="SEPCO_act_20027"/>
      <sheetName val="Shell_Venezuela_act_20027"/>
      <sheetName val="Shell_Trinidad_act_20027"/>
      <sheetName val="Shell_Bangladesh_act_20027"/>
      <sheetName val="Shell_Egypt_act_20027"/>
      <sheetName val="PDO_act_20027"/>
      <sheetName val="Sakhaling_act_20027"/>
      <sheetName val="Syria_act_20027"/>
      <sheetName val="Shell_Morocco_act_2002_7"/>
      <sheetName val="Enterprise_Morocco_act_20027"/>
      <sheetName val="Pecten_Cameroon_act_20027"/>
      <sheetName val="Shell_Gabon_act_20027"/>
      <sheetName val="Shell_Offshore_Gabon_act_20027"/>
      <sheetName val="SPDC_act_20027"/>
      <sheetName val="SNEPCo_act_20027"/>
      <sheetName val="NAM_act_20027"/>
      <sheetName val="NSEP_act_20027"/>
      <sheetName val="Expro_act_20027"/>
      <sheetName val="Shell_Namibia_act_20027"/>
      <sheetName val="Enterprise_Ireland_act_20027"/>
      <sheetName val="Template_Acc_adv_Q2_20057"/>
      <sheetName val="charge_Jan_057"/>
      <sheetName val="Invoice_Sep-20057"/>
      <sheetName val="backing_Accrual_advise_Q2_20057"/>
      <sheetName val="invoices_backing_Jun_057"/>
      <sheetName val="Summary_IT-V7"/>
      <sheetName val="G-67_2005-06-167"/>
      <sheetName val="Accrual_advise_Q17"/>
      <sheetName val="Billing_requirements7"/>
      <sheetName val="2004_final_keys_-_overview7"/>
      <sheetName val="Dec_2004_recalculation_complet7"/>
      <sheetName val="IT_Vision_on_Op_cap20047"/>
      <sheetName val="2004_final_keys_at_18_mar_20057"/>
      <sheetName val="2005_047"/>
      <sheetName val="2005_017"/>
      <sheetName val="`09-2005_journal_for_September7"/>
      <sheetName val="EPA_summary_per_OpCo7"/>
      <sheetName val="Budget_Data_SAP7"/>
      <sheetName val="2003_Budget8"/>
      <sheetName val="keys2002_Act8"/>
      <sheetName val="KEYS_2003_July_LE8"/>
      <sheetName val="Average_KEYS_02-038"/>
      <sheetName val="2003_Stats8"/>
      <sheetName val="Brunei_Deepwater8"/>
      <sheetName val="Shell_Expl__China8"/>
      <sheetName val="Shell_Phillipines8"/>
      <sheetName val="Shell_Morocco8"/>
      <sheetName val="Enterprise_Morocco_8"/>
      <sheetName val="Pecten_Cam_8"/>
      <sheetName val="Gabon_Offshore8"/>
      <sheetName val="Ent_Ireland8"/>
      <sheetName val="Woodside_Act_20028"/>
      <sheetName val="BSP_Act_20028"/>
      <sheetName val="Shell_Expl__China_act__LE_20028"/>
      <sheetName val="SSPC__act_20028"/>
      <sheetName val="SSB_act_20028"/>
      <sheetName val="STOS_act_20028"/>
      <sheetName val="Shell_Philipines_act_20028"/>
      <sheetName val="TSEPCO_act_20028"/>
      <sheetName val="Capsa_act_20028"/>
      <sheetName val="Shell_Canada_act_20028"/>
      <sheetName val="SEPCO_act_20028"/>
      <sheetName val="Shell_Venezuela_act_20028"/>
      <sheetName val="Shell_Trinidad_act_20028"/>
      <sheetName val="Shell_Bangladesh_act_20028"/>
      <sheetName val="Shell_Egypt_act_20028"/>
      <sheetName val="PDO_act_20028"/>
      <sheetName val="Sakhaling_act_20028"/>
      <sheetName val="Syria_act_20028"/>
      <sheetName val="Shell_Morocco_act_2002_8"/>
      <sheetName val="Enterprise_Morocco_act_20028"/>
      <sheetName val="Pecten_Cameroon_act_20028"/>
      <sheetName val="Shell_Gabon_act_20028"/>
      <sheetName val="Shell_Offshore_Gabon_act_20028"/>
      <sheetName val="SPDC_act_20028"/>
      <sheetName val="SNEPCo_act_20028"/>
      <sheetName val="NAM_act_20028"/>
      <sheetName val="NSEP_act_20028"/>
      <sheetName val="Expro_act_20028"/>
      <sheetName val="Shell_Namibia_act_20028"/>
      <sheetName val="Enterprise_Ireland_act_20028"/>
      <sheetName val="Template_Acc_adv_Q2_20058"/>
      <sheetName val="charge_Jan_058"/>
      <sheetName val="Invoice_Sep-20058"/>
      <sheetName val="backing_Accrual_advise_Q2_20058"/>
      <sheetName val="invoices_backing_Jun_058"/>
      <sheetName val="Summary_IT-V8"/>
      <sheetName val="G-67_2005-06-168"/>
      <sheetName val="Accrual_advise_Q18"/>
      <sheetName val="Billing_requirements8"/>
      <sheetName val="2004_final_keys_-_overview8"/>
      <sheetName val="Dec_2004_recalculation_complet8"/>
      <sheetName val="IT_Vision_on_Op_cap20048"/>
      <sheetName val="2004_final_keys_at_18_mar_20058"/>
      <sheetName val="2005_048"/>
      <sheetName val="2005_018"/>
      <sheetName val="`09-2005_journal_for_September8"/>
      <sheetName val="EPA_summary_per_OpCo8"/>
      <sheetName val="Budget_Data_SAP8"/>
      <sheetName val="2003_Budget9"/>
      <sheetName val="keys2002_Act9"/>
      <sheetName val="KEYS_2003_July_LE9"/>
      <sheetName val="Average_KEYS_02-039"/>
      <sheetName val="2003_Stats9"/>
      <sheetName val="Brunei_Deepwater9"/>
      <sheetName val="Shell_Expl__China9"/>
      <sheetName val="Shell_Phillipines9"/>
      <sheetName val="Shell_Morocco9"/>
      <sheetName val="Enterprise_Morocco_9"/>
      <sheetName val="Pecten_Cam_9"/>
      <sheetName val="Gabon_Offshore9"/>
      <sheetName val="Ent_Ireland9"/>
      <sheetName val="Woodside_Act_20029"/>
      <sheetName val="BSP_Act_20029"/>
      <sheetName val="Shell_Expl__China_act__LE_20029"/>
      <sheetName val="SSPC__act_20029"/>
      <sheetName val="SSB_act_20029"/>
      <sheetName val="STOS_act_20029"/>
      <sheetName val="Shell_Philipines_act_20029"/>
      <sheetName val="TSEPCO_act_20029"/>
      <sheetName val="Capsa_act_20029"/>
      <sheetName val="Shell_Canada_act_20029"/>
      <sheetName val="SEPCO_act_20029"/>
      <sheetName val="Shell_Venezuela_act_20029"/>
      <sheetName val="Shell_Trinidad_act_20029"/>
      <sheetName val="Shell_Bangladesh_act_20029"/>
      <sheetName val="Shell_Egypt_act_20029"/>
      <sheetName val="PDO_act_20029"/>
      <sheetName val="Sakhaling_act_20029"/>
      <sheetName val="Syria_act_20029"/>
      <sheetName val="Shell_Morocco_act_2002_9"/>
      <sheetName val="Enterprise_Morocco_act_20029"/>
      <sheetName val="Pecten_Cameroon_act_20029"/>
      <sheetName val="Shell_Gabon_act_20029"/>
      <sheetName val="Shell_Offshore_Gabon_act_20029"/>
      <sheetName val="SPDC_act_20029"/>
      <sheetName val="SNEPCo_act_20029"/>
      <sheetName val="NAM_act_20029"/>
      <sheetName val="NSEP_act_20029"/>
      <sheetName val="Expro_act_20029"/>
      <sheetName val="Shell_Namibia_act_20029"/>
      <sheetName val="Enterprise_Ireland_act_20029"/>
      <sheetName val="Template_Acc_adv_Q2_20059"/>
      <sheetName val="charge_Jan_059"/>
      <sheetName val="Invoice_Sep-20059"/>
      <sheetName val="backing_Accrual_advise_Q2_20059"/>
      <sheetName val="invoices_backing_Jun_059"/>
      <sheetName val="Summary_IT-V9"/>
      <sheetName val="G-67_2005-06-169"/>
      <sheetName val="Accrual_advise_Q19"/>
      <sheetName val="Billing_requirements9"/>
      <sheetName val="2004_final_keys_-_overview9"/>
      <sheetName val="Dec_2004_recalculation_complet9"/>
      <sheetName val="IT_Vision_on_Op_cap20049"/>
      <sheetName val="2004_final_keys_at_18_mar_20059"/>
      <sheetName val="2005_049"/>
      <sheetName val="2005_019"/>
      <sheetName val="`09-2005_journal_for_September9"/>
      <sheetName val="EPA_summary_per_OpCo9"/>
      <sheetName val="Budget_Data_SAP9"/>
      <sheetName val="2003_Budget10"/>
      <sheetName val="keys2002_Act10"/>
      <sheetName val="KEYS_2003_July_LE10"/>
      <sheetName val="Average_KEYS_02-0310"/>
      <sheetName val="2003_Stats10"/>
      <sheetName val="Brunei_Deepwater10"/>
      <sheetName val="Shell_Expl__China10"/>
      <sheetName val="Shell_Phillipines10"/>
      <sheetName val="Shell_Morocco10"/>
      <sheetName val="Enterprise_Morocco_10"/>
      <sheetName val="Pecten_Cam_10"/>
      <sheetName val="Gabon_Offshore10"/>
      <sheetName val="Ent_Ireland10"/>
      <sheetName val="Woodside_Act_200210"/>
      <sheetName val="BSP_Act_200210"/>
      <sheetName val="Shell_Expl__China_act__LE_20010"/>
      <sheetName val="SSPC__act_200210"/>
      <sheetName val="SSB_act_200210"/>
      <sheetName val="STOS_act_200210"/>
      <sheetName val="Shell_Philipines_act_200210"/>
      <sheetName val="TSEPCO_act_200210"/>
      <sheetName val="Capsa_act_200210"/>
      <sheetName val="Shell_Canada_act_200210"/>
      <sheetName val="SEPCO_act_200210"/>
      <sheetName val="Shell_Venezuela_act_200210"/>
      <sheetName val="Shell_Trinidad_act_200210"/>
      <sheetName val="Shell_Bangladesh_act_200210"/>
      <sheetName val="Shell_Egypt_act_200210"/>
      <sheetName val="PDO_act_200210"/>
      <sheetName val="Sakhaling_act_200210"/>
      <sheetName val="Syria_act_200210"/>
      <sheetName val="Shell_Morocco_act_2002_10"/>
      <sheetName val="Enterprise_Morocco_act_200210"/>
      <sheetName val="Pecten_Cameroon_act_200210"/>
      <sheetName val="Shell_Gabon_act_200210"/>
      <sheetName val="Shell_Offshore_Gabon_act_200210"/>
      <sheetName val="SPDC_act_200210"/>
      <sheetName val="SNEPCo_act_200210"/>
      <sheetName val="NAM_act_200210"/>
      <sheetName val="NSEP_act_200210"/>
      <sheetName val="Expro_act_200210"/>
      <sheetName val="Shell_Namibia_act_200210"/>
      <sheetName val="Enterprise_Ireland_act_200210"/>
      <sheetName val="Template_Acc_adv_Q2_200510"/>
      <sheetName val="charge_Jan_0510"/>
      <sheetName val="Invoice_Sep-200510"/>
      <sheetName val="backing_Accrual_advise_Q2_20010"/>
      <sheetName val="invoices_backing_Jun_0510"/>
      <sheetName val="Summary_IT-V10"/>
      <sheetName val="G-67_2005-06-1610"/>
      <sheetName val="Accrual_advise_Q110"/>
      <sheetName val="Billing_requirements10"/>
      <sheetName val="2004_final_keys_-_overview10"/>
      <sheetName val="Dec_2004_recalculation_comple10"/>
      <sheetName val="IT_Vision_on_Op_cap200410"/>
      <sheetName val="2004_final_keys_at_18_mar_20010"/>
      <sheetName val="2005_0410"/>
      <sheetName val="2005_0110"/>
      <sheetName val="`09-2005_journal_for_Septembe10"/>
      <sheetName val="EPA_summary_per_OpCo10"/>
      <sheetName val="Budget_Data_SAP10"/>
      <sheetName val="2003_Budget11"/>
      <sheetName val="keys2002_Act11"/>
      <sheetName val="KEYS_2003_July_LE11"/>
      <sheetName val="Average_KEYS_02-0311"/>
      <sheetName val="2003_Stats11"/>
      <sheetName val="Brunei_Deepwater11"/>
      <sheetName val="Shell_Expl__China11"/>
      <sheetName val="Shell_Phillipines11"/>
      <sheetName val="Shell_Morocco11"/>
      <sheetName val="Enterprise_Morocco_11"/>
      <sheetName val="Pecten_Cam_11"/>
      <sheetName val="Gabon_Offshore11"/>
      <sheetName val="Ent_Ireland11"/>
      <sheetName val="Woodside_Act_200211"/>
      <sheetName val="BSP_Act_200211"/>
      <sheetName val="Shell_Expl__China_act__LE_20011"/>
      <sheetName val="SSPC__act_200211"/>
      <sheetName val="SSB_act_200211"/>
      <sheetName val="STOS_act_200211"/>
      <sheetName val="Shell_Philipines_act_200211"/>
      <sheetName val="TSEPCO_act_200211"/>
      <sheetName val="Capsa_act_200211"/>
      <sheetName val="Shell_Canada_act_200211"/>
      <sheetName val="SEPCO_act_200211"/>
      <sheetName val="Shell_Venezuela_act_200211"/>
      <sheetName val="Shell_Trinidad_act_200211"/>
      <sheetName val="Shell_Bangladesh_act_200211"/>
      <sheetName val="Shell_Egypt_act_200211"/>
      <sheetName val="PDO_act_200211"/>
      <sheetName val="Sakhaling_act_200211"/>
      <sheetName val="Syria_act_200211"/>
      <sheetName val="Shell_Morocco_act_2002_11"/>
      <sheetName val="Enterprise_Morocco_act_200211"/>
      <sheetName val="Pecten_Cameroon_act_200211"/>
      <sheetName val="Shell_Gabon_act_200211"/>
      <sheetName val="Shell_Offshore_Gabon_act_200211"/>
      <sheetName val="SPDC_act_200211"/>
      <sheetName val="SNEPCo_act_200211"/>
      <sheetName val="NAM_act_200211"/>
      <sheetName val="NSEP_act_200211"/>
      <sheetName val="Expro_act_200211"/>
      <sheetName val="Shell_Namibia_act_200211"/>
      <sheetName val="Enterprise_Ireland_act_200211"/>
      <sheetName val="Template_Acc_adv_Q2_200511"/>
      <sheetName val="charge_Jan_0511"/>
      <sheetName val="Invoice_Sep-200511"/>
      <sheetName val="backing_Accrual_advise_Q2_20011"/>
      <sheetName val="invoices_backing_Jun_0511"/>
      <sheetName val="Summary_IT-V11"/>
      <sheetName val="G-67_2005-06-1611"/>
      <sheetName val="Accrual_advise_Q111"/>
      <sheetName val="Billing_requirements11"/>
      <sheetName val="2004_final_keys_-_overview11"/>
      <sheetName val="Dec_2004_recalculation_comple11"/>
      <sheetName val="IT_Vision_on_Op_cap200411"/>
      <sheetName val="2004_final_keys_at_18_mar_20011"/>
      <sheetName val="2005_0411"/>
      <sheetName val="2005_0111"/>
      <sheetName val="`09-2005_journal_for_Septembe11"/>
      <sheetName val="EPA_summary_per_OpCo11"/>
      <sheetName val="Budget_Data_SAP11"/>
      <sheetName val="2003_Budget13"/>
      <sheetName val="keys2002_Act13"/>
      <sheetName val="KEYS_2003_July_LE13"/>
      <sheetName val="Average_KEYS_02-0313"/>
      <sheetName val="2003_Stats13"/>
      <sheetName val="Brunei_Deepwater13"/>
      <sheetName val="Shell_Expl__China13"/>
      <sheetName val="Shell_Phillipines13"/>
      <sheetName val="Shell_Morocco13"/>
      <sheetName val="Enterprise_Morocco_13"/>
      <sheetName val="Pecten_Cam_13"/>
      <sheetName val="Gabon_Offshore13"/>
      <sheetName val="Ent_Ireland13"/>
      <sheetName val="Woodside_Act_200213"/>
      <sheetName val="BSP_Act_200213"/>
      <sheetName val="Shell_Expl__China_act__LE_20013"/>
      <sheetName val="SSPC__act_200213"/>
      <sheetName val="SSB_act_200213"/>
      <sheetName val="STOS_act_200213"/>
      <sheetName val="Shell_Philipines_act_200213"/>
      <sheetName val="TSEPCO_act_200213"/>
      <sheetName val="Capsa_act_200213"/>
      <sheetName val="Shell_Canada_act_200213"/>
      <sheetName val="SEPCO_act_200213"/>
      <sheetName val="Shell_Venezuela_act_200213"/>
      <sheetName val="Shell_Trinidad_act_200213"/>
      <sheetName val="Shell_Bangladesh_act_200213"/>
      <sheetName val="Shell_Egypt_act_200213"/>
      <sheetName val="PDO_act_200213"/>
      <sheetName val="Sakhaling_act_200213"/>
      <sheetName val="Syria_act_200213"/>
      <sheetName val="Shell_Morocco_act_2002_13"/>
      <sheetName val="Enterprise_Morocco_act_200213"/>
      <sheetName val="Pecten_Cameroon_act_200213"/>
      <sheetName val="Shell_Gabon_act_200213"/>
      <sheetName val="Shell_Offshore_Gabon_act_200213"/>
      <sheetName val="SPDC_act_200213"/>
      <sheetName val="SNEPCo_act_200213"/>
      <sheetName val="NAM_act_200213"/>
      <sheetName val="NSEP_act_200213"/>
      <sheetName val="Expro_act_200213"/>
      <sheetName val="Shell_Namibia_act_200213"/>
      <sheetName val="Enterprise_Ireland_act_200213"/>
      <sheetName val="Template_Acc_adv_Q2_200513"/>
      <sheetName val="charge_Jan_0513"/>
      <sheetName val="Invoice_Sep-200513"/>
      <sheetName val="backing_Accrual_advise_Q2_20013"/>
      <sheetName val="invoices_backing_Jun_0513"/>
      <sheetName val="Summary_IT-V13"/>
      <sheetName val="G-67_2005-06-1613"/>
      <sheetName val="Accrual_advise_Q113"/>
      <sheetName val="Billing_requirements13"/>
      <sheetName val="2004_final_keys_-_overview13"/>
      <sheetName val="Dec_2004_recalculation_comple13"/>
      <sheetName val="IT_Vision_on_Op_cap200413"/>
      <sheetName val="2004_final_keys_at_18_mar_20013"/>
      <sheetName val="2005_0413"/>
      <sheetName val="2005_0113"/>
      <sheetName val="`09-2005_journal_for_Septembe13"/>
      <sheetName val="EPA_summary_per_OpCo13"/>
      <sheetName val="Budget_Data_SAP13"/>
      <sheetName val="2003_Budget15"/>
      <sheetName val="keys2002_Act15"/>
      <sheetName val="KEYS_2003_July_LE15"/>
      <sheetName val="Average_KEYS_02-0315"/>
      <sheetName val="2003_Stats15"/>
      <sheetName val="Brunei_Deepwater15"/>
      <sheetName val="Shell_Expl__China15"/>
      <sheetName val="Shell_Phillipines15"/>
      <sheetName val="Shell_Morocco15"/>
      <sheetName val="Enterprise_Morocco_15"/>
      <sheetName val="Pecten_Cam_15"/>
      <sheetName val="Gabon_Offshore15"/>
      <sheetName val="Ent_Ireland15"/>
      <sheetName val="Woodside_Act_200215"/>
      <sheetName val="BSP_Act_200215"/>
      <sheetName val="Shell_Expl__China_act__LE_20015"/>
      <sheetName val="SSPC__act_200215"/>
      <sheetName val="SSB_act_200215"/>
      <sheetName val="STOS_act_200215"/>
      <sheetName val="Shell_Philipines_act_200215"/>
      <sheetName val="TSEPCO_act_200215"/>
      <sheetName val="Capsa_act_200215"/>
      <sheetName val="Shell_Canada_act_200215"/>
      <sheetName val="SEPCO_act_200215"/>
      <sheetName val="Shell_Venezuela_act_200215"/>
      <sheetName val="Shell_Trinidad_act_200215"/>
      <sheetName val="Shell_Bangladesh_act_200215"/>
      <sheetName val="Shell_Egypt_act_200215"/>
      <sheetName val="PDO_act_200215"/>
      <sheetName val="Sakhaling_act_200215"/>
      <sheetName val="Syria_act_200215"/>
      <sheetName val="Shell_Morocco_act_2002_15"/>
      <sheetName val="Enterprise_Morocco_act_200215"/>
      <sheetName val="Pecten_Cameroon_act_200215"/>
      <sheetName val="Shell_Gabon_act_200215"/>
      <sheetName val="Shell_Offshore_Gabon_act_200215"/>
      <sheetName val="SPDC_act_200215"/>
      <sheetName val="SNEPCo_act_200215"/>
      <sheetName val="NAM_act_200215"/>
      <sheetName val="NSEP_act_200215"/>
      <sheetName val="Expro_act_200215"/>
      <sheetName val="Shell_Namibia_act_200215"/>
      <sheetName val="Enterprise_Ireland_act_200215"/>
      <sheetName val="Template_Acc_adv_Q2_200515"/>
      <sheetName val="charge_Jan_0515"/>
      <sheetName val="Invoice_Sep-200515"/>
      <sheetName val="backing_Accrual_advise_Q2_20015"/>
      <sheetName val="invoices_backing_Jun_0515"/>
      <sheetName val="Summary_IT-V15"/>
      <sheetName val="G-67_2005-06-1615"/>
      <sheetName val="Accrual_advise_Q115"/>
      <sheetName val="Billing_requirements15"/>
      <sheetName val="2004_final_keys_-_overview15"/>
      <sheetName val="Dec_2004_recalculation_comple15"/>
      <sheetName val="IT_Vision_on_Op_cap200415"/>
      <sheetName val="2004_final_keys_at_18_mar_20015"/>
      <sheetName val="2005_0415"/>
      <sheetName val="2005_0115"/>
      <sheetName val="`09-2005_journal_for_Septembe15"/>
      <sheetName val="EPA_summary_per_OpCo15"/>
      <sheetName val="Budget_Data_SAP15"/>
      <sheetName val="2003_Budget16"/>
      <sheetName val="keys2002_Act16"/>
      <sheetName val="KEYS_2003_July_LE16"/>
      <sheetName val="Average_KEYS_02-0316"/>
      <sheetName val="2003_Stats16"/>
      <sheetName val="Brunei_Deepwater16"/>
      <sheetName val="Shell_Expl__China16"/>
      <sheetName val="Shell_Phillipines16"/>
      <sheetName val="Shell_Morocco16"/>
      <sheetName val="Enterprise_Morocco_16"/>
      <sheetName val="Pecten_Cam_16"/>
      <sheetName val="Gabon_Offshore16"/>
      <sheetName val="Ent_Ireland16"/>
      <sheetName val="Woodside_Act_200216"/>
      <sheetName val="BSP_Act_200216"/>
      <sheetName val="Shell_Expl__China_act__LE_20016"/>
      <sheetName val="SSPC__act_200216"/>
      <sheetName val="SSB_act_200216"/>
      <sheetName val="STOS_act_200216"/>
      <sheetName val="Shell_Philipines_act_200216"/>
      <sheetName val="TSEPCO_act_200216"/>
      <sheetName val="Capsa_act_200216"/>
      <sheetName val="Shell_Canada_act_200216"/>
      <sheetName val="SEPCO_act_200216"/>
      <sheetName val="Shell_Venezuela_act_200216"/>
      <sheetName val="Shell_Trinidad_act_200216"/>
      <sheetName val="Shell_Bangladesh_act_200216"/>
      <sheetName val="Shell_Egypt_act_200216"/>
      <sheetName val="PDO_act_200216"/>
      <sheetName val="Sakhaling_act_200216"/>
      <sheetName val="Syria_act_200216"/>
      <sheetName val="Shell_Morocco_act_2002_16"/>
      <sheetName val="Enterprise_Morocco_act_200216"/>
      <sheetName val="Pecten_Cameroon_act_200216"/>
      <sheetName val="Shell_Gabon_act_200216"/>
      <sheetName val="Shell_Offshore_Gabon_act_200216"/>
      <sheetName val="SPDC_act_200216"/>
      <sheetName val="SNEPCo_act_200216"/>
      <sheetName val="NAM_act_200216"/>
      <sheetName val="NSEP_act_200216"/>
      <sheetName val="Expro_act_200216"/>
      <sheetName val="Shell_Namibia_act_200216"/>
      <sheetName val="Enterprise_Ireland_act_200216"/>
      <sheetName val="Template_Acc_adv_Q2_200516"/>
      <sheetName val="charge_Jan_0516"/>
      <sheetName val="Invoice_Sep-200516"/>
      <sheetName val="backing_Accrual_advise_Q2_20016"/>
      <sheetName val="invoices_backing_Jun_0516"/>
      <sheetName val="Summary_IT-V16"/>
      <sheetName val="G-67_2005-06-1616"/>
      <sheetName val="Accrual_advise_Q116"/>
      <sheetName val="Billing_requirements16"/>
      <sheetName val="2004_final_keys_-_overview16"/>
      <sheetName val="Dec_2004_recalculation_comple16"/>
      <sheetName val="IT_Vision_on_Op_cap200416"/>
      <sheetName val="2004_final_keys_at_18_mar_20016"/>
      <sheetName val="2005_0416"/>
      <sheetName val="2005_0116"/>
      <sheetName val="`09-2005_journal_for_Septembe16"/>
      <sheetName val="EPA_summary_per_OpCo16"/>
      <sheetName val="Budget_Data_SAP16"/>
      <sheetName val="WIP Phasing"/>
      <sheetName val="PMT&amp;BTPO"/>
      <sheetName val="2003_Budget17"/>
      <sheetName val="keys2002_Act17"/>
      <sheetName val="KEYS_2003_July_LE17"/>
      <sheetName val="Average_KEYS_02-0317"/>
      <sheetName val="2003_Stats17"/>
      <sheetName val="Brunei_Deepwater17"/>
      <sheetName val="Shell_Expl__China17"/>
      <sheetName val="Shell_Phillipines17"/>
      <sheetName val="Shell_Morocco17"/>
      <sheetName val="Enterprise_Morocco_17"/>
      <sheetName val="Pecten_Cam_17"/>
      <sheetName val="Gabon_Offshore17"/>
      <sheetName val="Ent_Ireland17"/>
      <sheetName val="Woodside_Act_200217"/>
      <sheetName val="BSP_Act_200217"/>
      <sheetName val="Shell_Expl__China_act__LE_20017"/>
      <sheetName val="SSPC__act_200217"/>
      <sheetName val="SSB_act_200217"/>
      <sheetName val="STOS_act_200217"/>
      <sheetName val="Shell_Philipines_act_200217"/>
      <sheetName val="TSEPCO_act_200217"/>
      <sheetName val="Capsa_act_200217"/>
      <sheetName val="Shell_Canada_act_200217"/>
      <sheetName val="SEPCO_act_200217"/>
      <sheetName val="Shell_Venezuela_act_200217"/>
      <sheetName val="Shell_Trinidad_act_200217"/>
      <sheetName val="Shell_Bangladesh_act_200217"/>
      <sheetName val="Shell_Egypt_act_200217"/>
      <sheetName val="PDO_act_200217"/>
      <sheetName val="Sakhaling_act_200217"/>
      <sheetName val="Syria_act_200217"/>
      <sheetName val="Shell_Morocco_act_2002_17"/>
      <sheetName val="Enterprise_Morocco_act_200217"/>
      <sheetName val="Pecten_Cameroon_act_200217"/>
      <sheetName val="Shell_Gabon_act_200217"/>
      <sheetName val="Shell_Offshore_Gabon_act_200217"/>
      <sheetName val="SPDC_act_200217"/>
      <sheetName val="SNEPCo_act_200217"/>
      <sheetName val="NAM_act_200217"/>
      <sheetName val="NSEP_act_200217"/>
      <sheetName val="Expro_act_200217"/>
      <sheetName val="Shell_Namibia_act_200217"/>
      <sheetName val="Enterprise_Ireland_act_200217"/>
      <sheetName val="Template_Acc_adv_Q2_200517"/>
      <sheetName val="charge_Jan_0517"/>
      <sheetName val="Invoice_Sep-200517"/>
      <sheetName val="backing_Accrual_advise_Q2_20017"/>
      <sheetName val="invoices_backing_Jun_0517"/>
      <sheetName val="Summary_IT-V17"/>
      <sheetName val="G-67_2005-06-1617"/>
      <sheetName val="Accrual_advise_Q117"/>
      <sheetName val="Billing_requirements17"/>
      <sheetName val="2004_final_keys_-_overview17"/>
      <sheetName val="Dec_2004_recalculation_comple17"/>
      <sheetName val="IT_Vision_on_Op_cap200417"/>
      <sheetName val="2004_final_keys_at_18_mar_20017"/>
      <sheetName val="2005_0417"/>
      <sheetName val="2005_0117"/>
      <sheetName val="`09-2005_journal_for_Septembe17"/>
      <sheetName val="EPA_summary_per_OpCo17"/>
      <sheetName val="Budget_Data_SAP17"/>
      <sheetName val="Grid - Merit"/>
      <sheetName val="Adv"/>
      <sheetName val="lookup"/>
      <sheetName val="login"/>
      <sheetName val="BS DETAIL"/>
      <sheetName val="Sheet6"/>
      <sheetName val="Contract_Details"/>
      <sheetName val="BASE DATA"/>
      <sheetName val="2003_Budget18"/>
      <sheetName val="keys2002_Act18"/>
      <sheetName val="KEYS_2003_July_LE18"/>
      <sheetName val="Average_KEYS_02-0318"/>
      <sheetName val="2003_Stats18"/>
      <sheetName val="Brunei_Deepwater18"/>
      <sheetName val="Shell_Expl__China18"/>
      <sheetName val="Shell_Phillipines18"/>
      <sheetName val="Shell_Morocco18"/>
      <sheetName val="Enterprise_Morocco_18"/>
      <sheetName val="Pecten_Cam_18"/>
      <sheetName val="Gabon_Offshore18"/>
      <sheetName val="Ent_Ireland18"/>
      <sheetName val="Woodside_Act_200218"/>
      <sheetName val="BSP_Act_200218"/>
      <sheetName val="Shell_Expl__China_act__LE_20018"/>
      <sheetName val="SSPC__act_200218"/>
      <sheetName val="SSB_act_200218"/>
      <sheetName val="STOS_act_200218"/>
      <sheetName val="Shell_Philipines_act_200218"/>
      <sheetName val="TSEPCO_act_200218"/>
      <sheetName val="Capsa_act_200218"/>
      <sheetName val="Shell_Canada_act_200218"/>
      <sheetName val="SEPCO_act_200218"/>
      <sheetName val="Shell_Venezuela_act_200218"/>
      <sheetName val="Shell_Trinidad_act_200218"/>
      <sheetName val="Shell_Bangladesh_act_200218"/>
      <sheetName val="Shell_Egypt_act_200218"/>
      <sheetName val="PDO_act_200218"/>
      <sheetName val="Sakhaling_act_200218"/>
      <sheetName val="Syria_act_200218"/>
      <sheetName val="Shell_Morocco_act_2002_18"/>
      <sheetName val="Enterprise_Morocco_act_200218"/>
      <sheetName val="Pecten_Cameroon_act_200218"/>
      <sheetName val="Shell_Gabon_act_200218"/>
      <sheetName val="Shell_Offshore_Gabon_act_200218"/>
      <sheetName val="SPDC_act_200218"/>
      <sheetName val="SNEPCo_act_200218"/>
      <sheetName val="NAM_act_200218"/>
      <sheetName val="NSEP_act_200218"/>
      <sheetName val="Expro_act_200218"/>
      <sheetName val="Shell_Namibia_act_200218"/>
      <sheetName val="Enterprise_Ireland_act_200218"/>
      <sheetName val="Template_Acc_adv_Q2_200518"/>
      <sheetName val="charge_Jan_0518"/>
      <sheetName val="Invoice_Sep-200518"/>
      <sheetName val="backing_Accrual_advise_Q2_20018"/>
      <sheetName val="invoices_backing_Jun_0518"/>
      <sheetName val="Summary_IT-V18"/>
      <sheetName val="G-67_2005-06-1618"/>
      <sheetName val="Accrual_advise_Q118"/>
      <sheetName val="Billing_requirements18"/>
      <sheetName val="2004_final_keys_-_overview18"/>
      <sheetName val="Dec_2004_recalculation_comple18"/>
      <sheetName val="IT_Vision_on_Op_cap200418"/>
      <sheetName val="2004_final_keys_at_18_mar_20018"/>
      <sheetName val="2005_0418"/>
      <sheetName val="2005_0118"/>
      <sheetName val="`09-2005_journal_for_Septembe18"/>
      <sheetName val="EPA_summary_per_OpCo18"/>
      <sheetName val="Budget_Data_SAP18"/>
      <sheetName val="WIP_Phasing"/>
      <sheetName val="2003_Budget19"/>
      <sheetName val="keys2002_Act19"/>
      <sheetName val="KEYS_2003_July_LE19"/>
      <sheetName val="Average_KEYS_02-0319"/>
      <sheetName val="2003_Stats19"/>
      <sheetName val="Brunei_Deepwater19"/>
      <sheetName val="Shell_Expl__China19"/>
      <sheetName val="Shell_Phillipines19"/>
      <sheetName val="Shell_Morocco19"/>
      <sheetName val="Enterprise_Morocco_19"/>
      <sheetName val="Pecten_Cam_19"/>
      <sheetName val="Gabon_Offshore19"/>
      <sheetName val="Ent_Ireland19"/>
      <sheetName val="Woodside_Act_200219"/>
      <sheetName val="BSP_Act_200219"/>
      <sheetName val="Shell_Expl__China_act__LE_20019"/>
      <sheetName val="SSPC__act_200219"/>
      <sheetName val="SSB_act_200219"/>
      <sheetName val="STOS_act_200219"/>
      <sheetName val="Shell_Philipines_act_200219"/>
      <sheetName val="TSEPCO_act_200219"/>
      <sheetName val="Capsa_act_200219"/>
      <sheetName val="Shell_Canada_act_200219"/>
      <sheetName val="SEPCO_act_200219"/>
      <sheetName val="Shell_Venezuela_act_200219"/>
      <sheetName val="Shell_Trinidad_act_200219"/>
      <sheetName val="Shell_Bangladesh_act_200219"/>
      <sheetName val="Shell_Egypt_act_200219"/>
      <sheetName val="PDO_act_200219"/>
      <sheetName val="Sakhaling_act_200219"/>
      <sheetName val="Syria_act_200219"/>
      <sheetName val="Shell_Morocco_act_2002_19"/>
      <sheetName val="Enterprise_Morocco_act_200219"/>
      <sheetName val="Pecten_Cameroon_act_200219"/>
      <sheetName val="Shell_Gabon_act_200219"/>
      <sheetName val="Shell_Offshore_Gabon_act_200219"/>
      <sheetName val="SPDC_act_200219"/>
      <sheetName val="SNEPCo_act_200219"/>
      <sheetName val="NAM_act_200219"/>
      <sheetName val="NSEP_act_200219"/>
      <sheetName val="Expro_act_200219"/>
      <sheetName val="Shell_Namibia_act_200219"/>
      <sheetName val="Enterprise_Ireland_act_200219"/>
      <sheetName val="Template_Acc_adv_Q2_200519"/>
      <sheetName val="charge_Jan_0519"/>
      <sheetName val="Invoice_Sep-200519"/>
      <sheetName val="backing_Accrual_advise_Q2_20019"/>
      <sheetName val="invoices_backing_Jun_0519"/>
      <sheetName val="Summary_IT-V19"/>
      <sheetName val="G-67_2005-06-1619"/>
      <sheetName val="Accrual_advise_Q119"/>
      <sheetName val="Billing_requirements19"/>
      <sheetName val="2004_final_keys_-_overview19"/>
      <sheetName val="Dec_2004_recalculation_comple19"/>
      <sheetName val="IT_Vision_on_Op_cap200419"/>
      <sheetName val="2004_final_keys_at_18_mar_20019"/>
      <sheetName val="2005_0419"/>
      <sheetName val="2005_0119"/>
      <sheetName val="`09-2005_journal_for_Septembe19"/>
      <sheetName val="EPA_summary_per_OpCo19"/>
      <sheetName val="Budget_Data_SAP19"/>
      <sheetName val="WIP_Phasing1"/>
      <sheetName val="2003_Budget20"/>
      <sheetName val="keys2002_Act20"/>
      <sheetName val="KEYS_2003_July_LE20"/>
      <sheetName val="Average_KEYS_02-0320"/>
      <sheetName val="2003_Stats20"/>
      <sheetName val="Brunei_Deepwater20"/>
      <sheetName val="Shell_Expl__China20"/>
      <sheetName val="Shell_Phillipines20"/>
      <sheetName val="Shell_Morocco20"/>
      <sheetName val="Enterprise_Morocco_20"/>
      <sheetName val="Pecten_Cam_20"/>
      <sheetName val="Gabon_Offshore20"/>
      <sheetName val="Ent_Ireland20"/>
      <sheetName val="Woodside_Act_200220"/>
      <sheetName val="BSP_Act_200220"/>
      <sheetName val="Shell_Expl__China_act__LE_20020"/>
      <sheetName val="SSPC__act_200220"/>
      <sheetName val="SSB_act_200220"/>
      <sheetName val="STOS_act_200220"/>
      <sheetName val="Shell_Philipines_act_200220"/>
      <sheetName val="TSEPCO_act_200220"/>
      <sheetName val="Capsa_act_200220"/>
      <sheetName val="Shell_Canada_act_200220"/>
      <sheetName val="SEPCO_act_200220"/>
      <sheetName val="Shell_Venezuela_act_200220"/>
      <sheetName val="Shell_Trinidad_act_200220"/>
      <sheetName val="Shell_Bangladesh_act_200220"/>
      <sheetName val="Shell_Egypt_act_200220"/>
      <sheetName val="PDO_act_200220"/>
      <sheetName val="Sakhaling_act_200220"/>
      <sheetName val="Syria_act_200220"/>
      <sheetName val="Shell_Morocco_act_2002_20"/>
      <sheetName val="Enterprise_Morocco_act_200220"/>
      <sheetName val="Pecten_Cameroon_act_200220"/>
      <sheetName val="Shell_Gabon_act_200220"/>
      <sheetName val="Shell_Offshore_Gabon_act_200220"/>
      <sheetName val="SPDC_act_200220"/>
      <sheetName val="SNEPCo_act_200220"/>
      <sheetName val="NAM_act_200220"/>
      <sheetName val="NSEP_act_200220"/>
      <sheetName val="Expro_act_200220"/>
      <sheetName val="Shell_Namibia_act_200220"/>
      <sheetName val="Enterprise_Ireland_act_200220"/>
      <sheetName val="Template_Acc_adv_Q2_200520"/>
      <sheetName val="charge_Jan_0520"/>
      <sheetName val="Invoice_Sep-200520"/>
      <sheetName val="backing_Accrual_advise_Q2_20020"/>
      <sheetName val="invoices_backing_Jun_0520"/>
      <sheetName val="Summary_IT-V20"/>
      <sheetName val="G-67_2005-06-1620"/>
      <sheetName val="Accrual_advise_Q120"/>
      <sheetName val="Billing_requirements20"/>
      <sheetName val="2004_final_keys_-_overview20"/>
      <sheetName val="Dec_2004_recalculation_comple20"/>
      <sheetName val="IT_Vision_on_Op_cap200420"/>
      <sheetName val="2004_final_keys_at_18_mar_20020"/>
      <sheetName val="2005_0420"/>
      <sheetName val="2005_0120"/>
      <sheetName val="`09-2005_journal_for_Septembe20"/>
      <sheetName val="EPA_summary_per_OpCo20"/>
      <sheetName val="Budget_Data_SAP20"/>
      <sheetName val="CWAR Early Adoption"/>
      <sheetName val="2003_Budget21"/>
      <sheetName val="keys2002_Act21"/>
      <sheetName val="KEYS_2003_July_LE21"/>
      <sheetName val="Average_KEYS_02-0321"/>
      <sheetName val="2003_Stats21"/>
      <sheetName val="Brunei_Deepwater21"/>
      <sheetName val="Shell_Expl__China21"/>
      <sheetName val="Shell_Phillipines21"/>
      <sheetName val="Shell_Morocco21"/>
      <sheetName val="Enterprise_Morocco_21"/>
      <sheetName val="Pecten_Cam_21"/>
      <sheetName val="Gabon_Offshore21"/>
      <sheetName val="Ent_Ireland21"/>
      <sheetName val="Woodside_Act_200221"/>
      <sheetName val="BSP_Act_200221"/>
      <sheetName val="Shell_Expl__China_act__LE_20030"/>
      <sheetName val="SSPC__act_200221"/>
      <sheetName val="SSB_act_200221"/>
      <sheetName val="STOS_act_200221"/>
      <sheetName val="Shell_Philipines_act_200221"/>
      <sheetName val="TSEPCO_act_200221"/>
      <sheetName val="Capsa_act_200221"/>
      <sheetName val="Shell_Canada_act_200221"/>
      <sheetName val="SEPCO_act_200221"/>
      <sheetName val="Shell_Venezuela_act_200221"/>
      <sheetName val="Shell_Trinidad_act_200221"/>
      <sheetName val="Shell_Bangladesh_act_200221"/>
      <sheetName val="Shell_Egypt_act_200221"/>
      <sheetName val="PDO_act_200221"/>
      <sheetName val="Sakhaling_act_200221"/>
      <sheetName val="Syria_act_200221"/>
      <sheetName val="Shell_Morocco_act_2002_21"/>
      <sheetName val="Enterprise_Morocco_act_200221"/>
      <sheetName val="Pecten_Cameroon_act_200221"/>
      <sheetName val="Shell_Gabon_act_200221"/>
      <sheetName val="Shell_Offshore_Gabon_act_200221"/>
      <sheetName val="SPDC_act_200221"/>
      <sheetName val="SNEPCo_act_200221"/>
      <sheetName val="NAM_act_200221"/>
      <sheetName val="NSEP_act_200221"/>
      <sheetName val="Expro_act_200221"/>
      <sheetName val="Shell_Namibia_act_200221"/>
      <sheetName val="Enterprise_Ireland_act_200221"/>
      <sheetName val="Template_Acc_adv_Q2_200521"/>
      <sheetName val="charge_Jan_0521"/>
      <sheetName val="Invoice_Sep-200521"/>
      <sheetName val="backing_Accrual_advise_Q2_20021"/>
      <sheetName val="invoices_backing_Jun_0521"/>
      <sheetName val="Summary_IT-V21"/>
      <sheetName val="G-67_2005-06-1621"/>
      <sheetName val="Accrual_advise_Q121"/>
      <sheetName val="Billing_requirements21"/>
      <sheetName val="2004_final_keys_-_overview21"/>
      <sheetName val="Dec_2004_recalculation_comple21"/>
      <sheetName val="IT_Vision_on_Op_cap200421"/>
      <sheetName val="2004_final_keys_at_18_mar_20021"/>
      <sheetName val="2005_0421"/>
      <sheetName val="2005_0121"/>
      <sheetName val="`09-2005_journal_for_Septembe21"/>
      <sheetName val="EPA_summary_per_OpCo21"/>
      <sheetName val="Budget_Data_SAP21"/>
      <sheetName val="WIP_Phasing2"/>
      <sheetName val="Grid_-_Merit"/>
      <sheetName val="BS_DETAIL"/>
      <sheetName val="BASE_DATA"/>
      <sheetName val="CWAR_Early_Adoption"/>
      <sheetName val="Group"/>
      <sheetName val="Cover"/>
      <sheetName val="Macro_DO NOT MOD"/>
      <sheetName val="Macro_DO_NOT_MOD"/>
      <sheetName val="RATES"/>
      <sheetName val="Jan 13"/>
      <sheetName val="2003_Budget22"/>
      <sheetName val="keys2002_Act22"/>
      <sheetName val="KEYS_2003_July_LE22"/>
      <sheetName val="Average_KEYS_02-0322"/>
      <sheetName val="2003_Stats22"/>
      <sheetName val="Brunei_Deepwater22"/>
      <sheetName val="Shell_Expl__China22"/>
      <sheetName val="Shell_Phillipines22"/>
      <sheetName val="Shell_Morocco22"/>
      <sheetName val="Enterprise_Morocco_22"/>
      <sheetName val="Pecten_Cam_22"/>
      <sheetName val="Gabon_Offshore22"/>
      <sheetName val="Ent_Ireland22"/>
      <sheetName val="Woodside_Act_200222"/>
      <sheetName val="BSP_Act_200222"/>
      <sheetName val="Shell_Expl__China_act__LE_20031"/>
      <sheetName val="SSPC__act_200222"/>
      <sheetName val="SSB_act_200222"/>
      <sheetName val="STOS_act_200222"/>
      <sheetName val="Shell_Philipines_act_200222"/>
      <sheetName val="TSEPCO_act_200222"/>
      <sheetName val="Capsa_act_200222"/>
      <sheetName val="Shell_Canada_act_200222"/>
      <sheetName val="SEPCO_act_200222"/>
      <sheetName val="Shell_Venezuela_act_200222"/>
      <sheetName val="Shell_Trinidad_act_200222"/>
      <sheetName val="Shell_Bangladesh_act_200222"/>
      <sheetName val="Shell_Egypt_act_200222"/>
      <sheetName val="PDO_act_200222"/>
      <sheetName val="Sakhaling_act_200222"/>
      <sheetName val="Syria_act_200222"/>
      <sheetName val="Shell_Morocco_act_2002_22"/>
      <sheetName val="Enterprise_Morocco_act_200222"/>
      <sheetName val="Pecten_Cameroon_act_200222"/>
      <sheetName val="Shell_Gabon_act_200222"/>
      <sheetName val="Shell_Offshore_Gabon_act_200222"/>
      <sheetName val="SPDC_act_200222"/>
      <sheetName val="SNEPCo_act_200222"/>
      <sheetName val="NAM_act_200222"/>
      <sheetName val="NSEP_act_200222"/>
      <sheetName val="Expro_act_200222"/>
      <sheetName val="Shell_Namibia_act_200222"/>
      <sheetName val="Enterprise_Ireland_act_200222"/>
      <sheetName val="Template_Acc_adv_Q2_200522"/>
      <sheetName val="charge_Jan_0522"/>
      <sheetName val="Invoice_Sep-200522"/>
      <sheetName val="backing_Accrual_advise_Q2_20022"/>
      <sheetName val="invoices_backing_Jun_0522"/>
      <sheetName val="Summary_IT-V22"/>
      <sheetName val="G-67_2005-06-1622"/>
      <sheetName val="Accrual_advise_Q122"/>
      <sheetName val="Billing_requirements22"/>
      <sheetName val="2004_final_keys_-_overview22"/>
      <sheetName val="Dec_2004_recalculation_comple22"/>
      <sheetName val="IT_Vision_on_Op_cap200422"/>
      <sheetName val="2004_final_keys_at_18_mar_20022"/>
      <sheetName val="2005_0422"/>
      <sheetName val="2005_0122"/>
      <sheetName val="`09-2005_journal_for_Septembe22"/>
      <sheetName val="EPA_summary_per_OpCo22"/>
      <sheetName val="Budget_Data_SAP22"/>
      <sheetName val="WIP_Phasing3"/>
      <sheetName val="Grid_-_Merit1"/>
      <sheetName val="BS_DETAIL1"/>
      <sheetName val="BASE_DATA1"/>
      <sheetName val="CWAR_Early_Adoption1"/>
      <sheetName val="Macro_DO_NOT_MOD1"/>
      <sheetName val="Jan_13"/>
      <sheetName val="2003_Budget23"/>
      <sheetName val="keys2002_Act23"/>
      <sheetName val="KEYS_2003_July_LE23"/>
      <sheetName val="Average_KEYS_02-0323"/>
      <sheetName val="2003_Stats23"/>
      <sheetName val="Brunei_Deepwater23"/>
      <sheetName val="Shell_Expl__China23"/>
      <sheetName val="Shell_Phillipines23"/>
      <sheetName val="Shell_Morocco23"/>
      <sheetName val="Enterprise_Morocco_23"/>
      <sheetName val="Pecten_Cam_23"/>
      <sheetName val="Gabon_Offshore23"/>
      <sheetName val="Ent_Ireland23"/>
      <sheetName val="Woodside_Act_200223"/>
      <sheetName val="BSP_Act_200223"/>
      <sheetName val="Shell_Expl__China_act__LE_20032"/>
      <sheetName val="SSPC__act_200223"/>
      <sheetName val="SSB_act_200223"/>
      <sheetName val="STOS_act_200223"/>
      <sheetName val="Shell_Philipines_act_200223"/>
      <sheetName val="TSEPCO_act_200223"/>
      <sheetName val="Capsa_act_200223"/>
      <sheetName val="Shell_Canada_act_200223"/>
      <sheetName val="SEPCO_act_200223"/>
      <sheetName val="Shell_Venezuela_act_200223"/>
      <sheetName val="Shell_Trinidad_act_200223"/>
      <sheetName val="Shell_Bangladesh_act_200223"/>
      <sheetName val="Shell_Egypt_act_200223"/>
      <sheetName val="PDO_act_200223"/>
      <sheetName val="Sakhaling_act_200223"/>
      <sheetName val="Syria_act_200223"/>
      <sheetName val="Shell_Morocco_act_2002_23"/>
      <sheetName val="Enterprise_Morocco_act_200223"/>
      <sheetName val="Pecten_Cameroon_act_200223"/>
      <sheetName val="Shell_Gabon_act_200223"/>
      <sheetName val="Shell_Offshore_Gabon_act_200223"/>
      <sheetName val="SPDC_act_200223"/>
      <sheetName val="SNEPCo_act_200223"/>
      <sheetName val="NAM_act_200223"/>
      <sheetName val="NSEP_act_200223"/>
      <sheetName val="Expro_act_200223"/>
      <sheetName val="Shell_Namibia_act_200223"/>
      <sheetName val="Enterprise_Ireland_act_200223"/>
      <sheetName val="Template_Acc_adv_Q2_200523"/>
      <sheetName val="charge_Jan_0523"/>
      <sheetName val="Invoice_Sep-200523"/>
      <sheetName val="backing_Accrual_advise_Q2_20023"/>
      <sheetName val="invoices_backing_Jun_0523"/>
      <sheetName val="Summary_IT-V23"/>
      <sheetName val="G-67_2005-06-1623"/>
      <sheetName val="Accrual_advise_Q123"/>
      <sheetName val="Billing_requirements23"/>
      <sheetName val="2004_final_keys_-_overview23"/>
      <sheetName val="Dec_2004_recalculation_comple23"/>
      <sheetName val="IT_Vision_on_Op_cap200423"/>
      <sheetName val="2004_final_keys_at_18_mar_20023"/>
      <sheetName val="2005_0423"/>
      <sheetName val="2005_0123"/>
      <sheetName val="`09-2005_journal_for_Septembe23"/>
      <sheetName val="EPA_summary_per_OpCo23"/>
      <sheetName val="Budget_Data_SAP23"/>
      <sheetName val="WIP_Phasing4"/>
      <sheetName val="Grid_-_Merit2"/>
      <sheetName val="BS_DETAIL2"/>
      <sheetName val="BASE_DATA2"/>
      <sheetName val="CWAR_Early_Adoption2"/>
      <sheetName val="Macro_DO_NOT_MOD2"/>
      <sheetName val="Jan_131"/>
      <sheetName val="2003_Budget24"/>
      <sheetName val="keys2002_Act24"/>
      <sheetName val="KEYS_2003_July_LE24"/>
      <sheetName val="Average_KEYS_02-0324"/>
      <sheetName val="2003_Stats24"/>
      <sheetName val="Brunei_Deepwater24"/>
      <sheetName val="Shell_Expl__China24"/>
      <sheetName val="Shell_Phillipines24"/>
      <sheetName val="Shell_Morocco24"/>
      <sheetName val="Enterprise_Morocco_24"/>
      <sheetName val="Pecten_Cam_24"/>
      <sheetName val="Gabon_Offshore24"/>
      <sheetName val="Ent_Ireland24"/>
      <sheetName val="Woodside_Act_200224"/>
      <sheetName val="BSP_Act_200224"/>
      <sheetName val="Shell_Expl__China_act__LE_20033"/>
      <sheetName val="SSPC__act_200224"/>
      <sheetName val="SSB_act_200224"/>
      <sheetName val="STOS_act_200224"/>
      <sheetName val="Shell_Philipines_act_200224"/>
      <sheetName val="TSEPCO_act_200224"/>
      <sheetName val="Capsa_act_200224"/>
      <sheetName val="Shell_Canada_act_200224"/>
      <sheetName val="SEPCO_act_200224"/>
      <sheetName val="Shell_Venezuela_act_200224"/>
      <sheetName val="Shell_Trinidad_act_200224"/>
      <sheetName val="Shell_Bangladesh_act_200224"/>
      <sheetName val="Shell_Egypt_act_200224"/>
      <sheetName val="PDO_act_200224"/>
      <sheetName val="Sakhaling_act_200224"/>
      <sheetName val="Syria_act_200224"/>
      <sheetName val="Shell_Morocco_act_2002_24"/>
      <sheetName val="Enterprise_Morocco_act_200224"/>
      <sheetName val="Pecten_Cameroon_act_200224"/>
      <sheetName val="Shell_Gabon_act_200224"/>
      <sheetName val="Shell_Offshore_Gabon_act_200224"/>
      <sheetName val="SPDC_act_200224"/>
      <sheetName val="SNEPCo_act_200224"/>
      <sheetName val="NAM_act_200224"/>
      <sheetName val="NSEP_act_200224"/>
      <sheetName val="Expro_act_200224"/>
      <sheetName val="Shell_Namibia_act_200224"/>
      <sheetName val="Enterprise_Ireland_act_200224"/>
      <sheetName val="Template_Acc_adv_Q2_200524"/>
      <sheetName val="charge_Jan_0524"/>
      <sheetName val="Invoice_Sep-200524"/>
      <sheetName val="backing_Accrual_advise_Q2_20024"/>
      <sheetName val="invoices_backing_Jun_0524"/>
      <sheetName val="Summary_IT-V24"/>
      <sheetName val="G-67_2005-06-1624"/>
      <sheetName val="Accrual_advise_Q124"/>
      <sheetName val="Billing_requirements24"/>
      <sheetName val="2004_final_keys_-_overview24"/>
      <sheetName val="Dec_2004_recalculation_comple24"/>
      <sheetName val="IT_Vision_on_Op_cap200424"/>
      <sheetName val="2004_final_keys_at_18_mar_20024"/>
      <sheetName val="2005_0424"/>
      <sheetName val="2005_0124"/>
      <sheetName val="`09-2005_journal_for_Septembe24"/>
      <sheetName val="EPA_summary_per_OpCo24"/>
      <sheetName val="Budget_Data_SAP24"/>
      <sheetName val="WIP_Phasing5"/>
      <sheetName val="Grid_-_Merit3"/>
      <sheetName val="BS_DETAIL3"/>
      <sheetName val="BASE_DATA3"/>
      <sheetName val="CWAR_Early_Adoption3"/>
      <sheetName val="Macro_DO_NOT_MOD3"/>
      <sheetName val="Jan_132"/>
      <sheetName val="Qtes 99"/>
      <sheetName val="PRU 99"/>
      <sheetName val="2003_Budget25"/>
      <sheetName val="keys2002_Act25"/>
      <sheetName val="KEYS_2003_July_LE25"/>
      <sheetName val="Average_KEYS_02-0325"/>
      <sheetName val="2003_Stats25"/>
      <sheetName val="Brunei_Deepwater25"/>
      <sheetName val="Shell_Expl__China25"/>
      <sheetName val="Shell_Phillipines25"/>
      <sheetName val="Shell_Morocco25"/>
      <sheetName val="Enterprise_Morocco_25"/>
      <sheetName val="Pecten_Cam_25"/>
      <sheetName val="Gabon_Offshore25"/>
      <sheetName val="Ent_Ireland25"/>
      <sheetName val="Woodside_Act_200225"/>
      <sheetName val="BSP_Act_200225"/>
      <sheetName val="Shell_Expl__China_act__LE_20034"/>
      <sheetName val="SSPC__act_200225"/>
      <sheetName val="SSB_act_200225"/>
      <sheetName val="STOS_act_200225"/>
      <sheetName val="Shell_Philipines_act_200225"/>
      <sheetName val="TSEPCO_act_200225"/>
      <sheetName val="Capsa_act_200225"/>
      <sheetName val="Shell_Canada_act_200225"/>
      <sheetName val="SEPCO_act_200225"/>
      <sheetName val="Shell_Venezuela_act_200225"/>
      <sheetName val="Shell_Trinidad_act_200225"/>
      <sheetName val="Shell_Bangladesh_act_200225"/>
      <sheetName val="Shell_Egypt_act_200225"/>
      <sheetName val="PDO_act_200225"/>
      <sheetName val="Sakhaling_act_200225"/>
      <sheetName val="Syria_act_200225"/>
      <sheetName val="Shell_Morocco_act_2002_25"/>
      <sheetName val="Enterprise_Morocco_act_200225"/>
      <sheetName val="Pecten_Cameroon_act_200225"/>
      <sheetName val="Shell_Gabon_act_200225"/>
      <sheetName val="Shell_Offshore_Gabon_act_200225"/>
      <sheetName val="SPDC_act_200225"/>
      <sheetName val="SNEPCo_act_200225"/>
      <sheetName val="NAM_act_200225"/>
      <sheetName val="NSEP_act_200225"/>
      <sheetName val="Expro_act_200225"/>
      <sheetName val="Shell_Namibia_act_200225"/>
      <sheetName val="Enterprise_Ireland_act_200225"/>
      <sheetName val="Template_Acc_adv_Q2_200525"/>
      <sheetName val="charge_Jan_0525"/>
      <sheetName val="Invoice_Sep-200525"/>
      <sheetName val="backing_Accrual_advise_Q2_20025"/>
      <sheetName val="invoices_backing_Jun_0525"/>
      <sheetName val="Summary_IT-V25"/>
      <sheetName val="G-67_2005-06-1625"/>
      <sheetName val="Accrual_advise_Q125"/>
      <sheetName val="Billing_requirements25"/>
      <sheetName val="2004_final_keys_-_overview25"/>
      <sheetName val="Dec_2004_recalculation_comple25"/>
      <sheetName val="IT_Vision_on_Op_cap200425"/>
      <sheetName val="2004_final_keys_at_18_mar_20025"/>
      <sheetName val="2005_0425"/>
      <sheetName val="2005_0125"/>
      <sheetName val="`09-2005_journal_for_Septembe25"/>
      <sheetName val="EPA_summary_per_OpCo25"/>
      <sheetName val="Budget_Data_SAP25"/>
      <sheetName val="WIP_Phasing6"/>
      <sheetName val="Grid_-_Merit4"/>
      <sheetName val="BS_DETAIL4"/>
      <sheetName val="BASE_DATA4"/>
      <sheetName val="CWAR_Early_Adoption4"/>
      <sheetName val="Macro_DO_NOT_MOD4"/>
      <sheetName val="Jan_133"/>
      <sheetName val="2003_Budget26"/>
      <sheetName val="keys2002_Act26"/>
      <sheetName val="KEYS_2003_July_LE26"/>
      <sheetName val="Average_KEYS_02-0326"/>
      <sheetName val="2003_Stats26"/>
      <sheetName val="Brunei_Deepwater26"/>
      <sheetName val="Shell_Expl__China26"/>
      <sheetName val="Shell_Phillipines26"/>
      <sheetName val="Shell_Morocco26"/>
      <sheetName val="Enterprise_Morocco_26"/>
      <sheetName val="Pecten_Cam_26"/>
      <sheetName val="Gabon_Offshore26"/>
      <sheetName val="Ent_Ireland26"/>
      <sheetName val="Woodside_Act_200226"/>
      <sheetName val="BSP_Act_200226"/>
      <sheetName val="Shell_Expl__China_act__LE_20035"/>
      <sheetName val="SSPC__act_200226"/>
      <sheetName val="SSB_act_200226"/>
      <sheetName val="STOS_act_200226"/>
      <sheetName val="Shell_Philipines_act_200226"/>
      <sheetName val="TSEPCO_act_200226"/>
      <sheetName val="Capsa_act_200226"/>
      <sheetName val="Shell_Canada_act_200226"/>
      <sheetName val="SEPCO_act_200226"/>
      <sheetName val="Shell_Venezuela_act_200226"/>
      <sheetName val="Shell_Trinidad_act_200226"/>
      <sheetName val="Shell_Bangladesh_act_200226"/>
      <sheetName val="Shell_Egypt_act_200226"/>
      <sheetName val="PDO_act_200226"/>
      <sheetName val="Sakhaling_act_200226"/>
      <sheetName val="Syria_act_200226"/>
      <sheetName val="Shell_Morocco_act_2002_26"/>
      <sheetName val="Enterprise_Morocco_act_200226"/>
      <sheetName val="Pecten_Cameroon_act_200226"/>
      <sheetName val="Shell_Gabon_act_200226"/>
      <sheetName val="Shell_Offshore_Gabon_act_200226"/>
      <sheetName val="SPDC_act_200226"/>
      <sheetName val="SNEPCo_act_200226"/>
      <sheetName val="NAM_act_200226"/>
      <sheetName val="NSEP_act_200226"/>
      <sheetName val="Expro_act_200226"/>
      <sheetName val="Shell_Namibia_act_200226"/>
      <sheetName val="Enterprise_Ireland_act_200226"/>
      <sheetName val="Template_Acc_adv_Q2_200526"/>
      <sheetName val="charge_Jan_0526"/>
      <sheetName val="Invoice_Sep-200526"/>
      <sheetName val="backing_Accrual_advise_Q2_20026"/>
      <sheetName val="invoices_backing_Jun_0526"/>
      <sheetName val="Summary_IT-V26"/>
      <sheetName val="G-67_2005-06-1626"/>
      <sheetName val="Accrual_advise_Q126"/>
      <sheetName val="Billing_requirements26"/>
      <sheetName val="2004_final_keys_-_overview26"/>
      <sheetName val="Dec_2004_recalculation_comple26"/>
      <sheetName val="IT_Vision_on_Op_cap200426"/>
      <sheetName val="2004_final_keys_at_18_mar_20026"/>
      <sheetName val="2005_0426"/>
      <sheetName val="2005_0126"/>
      <sheetName val="`09-2005_journal_for_Septembe26"/>
      <sheetName val="EPA_summary_per_OpCo26"/>
      <sheetName val="Budget_Data_SAP26"/>
      <sheetName val="WIP_Phasing7"/>
      <sheetName val="Grid_-_Merit5"/>
      <sheetName val="BS_DETAIL5"/>
      <sheetName val="BASE_DATA5"/>
      <sheetName val="CWAR_Early_Adoption5"/>
      <sheetName val="Macro_DO_NOT_MOD5"/>
      <sheetName val="Jan_134"/>
      <sheetName val="2003_Budget27"/>
      <sheetName val="keys2002_Act27"/>
      <sheetName val="KEYS_2003_July_LE27"/>
      <sheetName val="Average_KEYS_02-0327"/>
      <sheetName val="2003_Stats27"/>
      <sheetName val="Brunei_Deepwater27"/>
      <sheetName val="Shell_Expl__China27"/>
      <sheetName val="Shell_Phillipines27"/>
      <sheetName val="Shell_Morocco27"/>
      <sheetName val="Enterprise_Morocco_27"/>
      <sheetName val="Pecten_Cam_27"/>
      <sheetName val="Gabon_Offshore27"/>
      <sheetName val="Ent_Ireland27"/>
      <sheetName val="Woodside_Act_200227"/>
      <sheetName val="BSP_Act_200227"/>
      <sheetName val="Shell_Expl__China_act__LE_20036"/>
      <sheetName val="SSPC__act_200227"/>
      <sheetName val="SSB_act_200227"/>
      <sheetName val="STOS_act_200227"/>
      <sheetName val="Shell_Philipines_act_200227"/>
      <sheetName val="TSEPCO_act_200227"/>
      <sheetName val="Capsa_act_200227"/>
      <sheetName val="Shell_Canada_act_200227"/>
      <sheetName val="SEPCO_act_200227"/>
      <sheetName val="Shell_Venezuela_act_200227"/>
      <sheetName val="Shell_Trinidad_act_200227"/>
      <sheetName val="Shell_Bangladesh_act_200227"/>
      <sheetName val="Shell_Egypt_act_200227"/>
      <sheetName val="PDO_act_200227"/>
      <sheetName val="Sakhaling_act_200227"/>
      <sheetName val="Syria_act_200227"/>
      <sheetName val="Shell_Morocco_act_2002_27"/>
      <sheetName val="Enterprise_Morocco_act_200227"/>
      <sheetName val="Pecten_Cameroon_act_200227"/>
      <sheetName val="Shell_Gabon_act_200227"/>
      <sheetName val="Shell_Offshore_Gabon_act_200227"/>
      <sheetName val="SPDC_act_200227"/>
      <sheetName val="SNEPCo_act_200227"/>
      <sheetName val="NAM_act_200227"/>
      <sheetName val="NSEP_act_200227"/>
      <sheetName val="Expro_act_200227"/>
      <sheetName val="Shell_Namibia_act_200227"/>
      <sheetName val="Enterprise_Ireland_act_200227"/>
      <sheetName val="Template_Acc_adv_Q2_200527"/>
      <sheetName val="charge_Jan_0527"/>
      <sheetName val="Invoice_Sep-200527"/>
      <sheetName val="backing_Accrual_advise_Q2_20027"/>
      <sheetName val="invoices_backing_Jun_0527"/>
      <sheetName val="Summary_IT-V27"/>
      <sheetName val="G-67_2005-06-1627"/>
      <sheetName val="Accrual_advise_Q127"/>
      <sheetName val="Billing_requirements27"/>
      <sheetName val="2004_final_keys_-_overview27"/>
      <sheetName val="Dec_2004_recalculation_comple27"/>
      <sheetName val="IT_Vision_on_Op_cap200427"/>
      <sheetName val="2004_final_keys_at_18_mar_20027"/>
      <sheetName val="2005_0427"/>
      <sheetName val="2005_0127"/>
      <sheetName val="`09-2005_journal_for_Septembe27"/>
      <sheetName val="EPA_summary_per_OpCo27"/>
      <sheetName val="Budget_Data_SAP27"/>
      <sheetName val="WIP_Phasing8"/>
      <sheetName val="Grid_-_Merit6"/>
      <sheetName val="BS_DETAIL6"/>
      <sheetName val="BASE_DATA6"/>
      <sheetName val="CWAR_Early_Adoption6"/>
      <sheetName val="Macro_DO_NOT_MOD6"/>
      <sheetName val="Jan_135"/>
      <sheetName val="2003_Budget28"/>
      <sheetName val="keys2002_Act28"/>
      <sheetName val="KEYS_2003_July_LE28"/>
      <sheetName val="Average_KEYS_02-0328"/>
      <sheetName val="2003_Stats28"/>
      <sheetName val="Brunei_Deepwater28"/>
      <sheetName val="Shell_Expl__China28"/>
      <sheetName val="Shell_Phillipines28"/>
      <sheetName val="Shell_Morocco28"/>
      <sheetName val="Enterprise_Morocco_28"/>
      <sheetName val="Pecten_Cam_28"/>
      <sheetName val="Gabon_Offshore28"/>
      <sheetName val="Ent_Ireland28"/>
      <sheetName val="Woodside_Act_200228"/>
      <sheetName val="BSP_Act_200228"/>
      <sheetName val="Shell_Expl__China_act__LE_20037"/>
      <sheetName val="SSPC__act_200228"/>
      <sheetName val="SSB_act_200228"/>
      <sheetName val="STOS_act_200228"/>
      <sheetName val="Shell_Philipines_act_200228"/>
      <sheetName val="TSEPCO_act_200228"/>
      <sheetName val="Capsa_act_200228"/>
      <sheetName val="Shell_Canada_act_200228"/>
      <sheetName val="SEPCO_act_200228"/>
      <sheetName val="Shell_Venezuela_act_200228"/>
      <sheetName val="Shell_Trinidad_act_200228"/>
      <sheetName val="Shell_Bangladesh_act_200228"/>
      <sheetName val="Shell_Egypt_act_200228"/>
      <sheetName val="PDO_act_200228"/>
      <sheetName val="Sakhaling_act_200228"/>
      <sheetName val="Syria_act_200228"/>
      <sheetName val="Shell_Morocco_act_2002_28"/>
      <sheetName val="Enterprise_Morocco_act_200228"/>
      <sheetName val="Pecten_Cameroon_act_200228"/>
      <sheetName val="Shell_Gabon_act_200228"/>
      <sheetName val="Shell_Offshore_Gabon_act_200228"/>
      <sheetName val="SPDC_act_200228"/>
      <sheetName val="SNEPCo_act_200228"/>
      <sheetName val="NAM_act_200228"/>
      <sheetName val="NSEP_act_200228"/>
      <sheetName val="Expro_act_200228"/>
      <sheetName val="Shell_Namibia_act_200228"/>
      <sheetName val="Enterprise_Ireland_act_200228"/>
      <sheetName val="Template_Acc_adv_Q2_200528"/>
      <sheetName val="charge_Jan_0528"/>
      <sheetName val="Invoice_Sep-200528"/>
      <sheetName val="backing_Accrual_advise_Q2_20028"/>
      <sheetName val="invoices_backing_Jun_0528"/>
      <sheetName val="Summary_IT-V28"/>
      <sheetName val="G-67_2005-06-1628"/>
      <sheetName val="Accrual_advise_Q128"/>
      <sheetName val="Billing_requirements28"/>
      <sheetName val="2004_final_keys_-_overview28"/>
      <sheetName val="Dec_2004_recalculation_comple28"/>
      <sheetName val="IT_Vision_on_Op_cap200428"/>
      <sheetName val="2004_final_keys_at_18_mar_20028"/>
      <sheetName val="2005_0428"/>
      <sheetName val="2005_0128"/>
      <sheetName val="`09-2005_journal_for_Septembe28"/>
      <sheetName val="EPA_summary_per_OpCo28"/>
      <sheetName val="Budget_Data_SAP28"/>
      <sheetName val="WIP_Phasing9"/>
      <sheetName val="Grid_-_Merit7"/>
      <sheetName val="BS_DETAIL7"/>
      <sheetName val="BASE_DATA7"/>
      <sheetName val="CWAR_Early_Adoption7"/>
      <sheetName val="Macro_DO_NOT_MOD7"/>
      <sheetName val="Jan_136"/>
      <sheetName val="Data"/>
      <sheetName val="13th Month"/>
      <sheetName val="Tar. Deriv"/>
      <sheetName val="2003_Budget29"/>
      <sheetName val="keys2002_Act29"/>
      <sheetName val="KEYS_2003_July_LE29"/>
      <sheetName val="Average_KEYS_02-0329"/>
      <sheetName val="2003_Stats29"/>
      <sheetName val="Brunei_Deepwater29"/>
      <sheetName val="Shell_Expl__China29"/>
      <sheetName val="Shell_Phillipines29"/>
      <sheetName val="Shell_Morocco29"/>
      <sheetName val="Enterprise_Morocco_29"/>
      <sheetName val="Pecten_Cam_29"/>
      <sheetName val="Gabon_Offshore29"/>
      <sheetName val="Ent_Ireland29"/>
      <sheetName val="Woodside_Act_200229"/>
      <sheetName val="BSP_Act_200229"/>
      <sheetName val="Shell_Expl__China_act__LE_20038"/>
      <sheetName val="SSPC__act_200229"/>
      <sheetName val="SSB_act_200229"/>
      <sheetName val="STOS_act_200229"/>
      <sheetName val="Shell_Philipines_act_200229"/>
      <sheetName val="TSEPCO_act_200229"/>
      <sheetName val="Capsa_act_200229"/>
      <sheetName val="Shell_Canada_act_200229"/>
      <sheetName val="SEPCO_act_200229"/>
      <sheetName val="Shell_Venezuela_act_200229"/>
      <sheetName val="Shell_Trinidad_act_200229"/>
      <sheetName val="Shell_Bangladesh_act_200229"/>
      <sheetName val="Shell_Egypt_act_200229"/>
      <sheetName val="PDO_act_200229"/>
      <sheetName val="Sakhaling_act_200229"/>
      <sheetName val="Syria_act_200229"/>
      <sheetName val="Shell_Morocco_act_2002_29"/>
      <sheetName val="Enterprise_Morocco_act_200229"/>
      <sheetName val="Pecten_Cameroon_act_200229"/>
      <sheetName val="Shell_Gabon_act_200229"/>
      <sheetName val="Shell_Offshore_Gabon_act_200229"/>
      <sheetName val="SPDC_act_200229"/>
      <sheetName val="SNEPCo_act_200229"/>
      <sheetName val="NAM_act_200229"/>
      <sheetName val="NSEP_act_200229"/>
      <sheetName val="Expro_act_200229"/>
      <sheetName val="Shell_Namibia_act_200229"/>
      <sheetName val="Enterprise_Ireland_act_200229"/>
      <sheetName val="Template_Acc_adv_Q2_200529"/>
      <sheetName val="charge_Jan_0529"/>
      <sheetName val="Invoice_Sep-200529"/>
      <sheetName val="backing_Accrual_advise_Q2_20029"/>
      <sheetName val="invoices_backing_Jun_0529"/>
      <sheetName val="Summary_IT-V29"/>
      <sheetName val="G-67_2005-06-1629"/>
      <sheetName val="Accrual_advise_Q129"/>
      <sheetName val="Billing_requirements29"/>
      <sheetName val="2004_final_keys_-_overview29"/>
      <sheetName val="Dec_2004_recalculation_comple29"/>
      <sheetName val="IT_Vision_on_Op_cap200429"/>
      <sheetName val="2004_final_keys_at_18_mar_20029"/>
      <sheetName val="2005_0429"/>
      <sheetName val="2005_0129"/>
      <sheetName val="`09-2005_journal_for_Septembe29"/>
      <sheetName val="EPA_summary_per_OpCo29"/>
      <sheetName val="Budget_Data_SAP29"/>
      <sheetName val="Drill Breakdown"/>
      <sheetName val="Drill_Breakdown"/>
      <sheetName val="References"/>
      <sheetName val="2005"/>
      <sheetName val="2003_Budget32"/>
      <sheetName val="2003_Budget30"/>
      <sheetName val="keys2002_Act30"/>
      <sheetName val="KEYS_2003_July_LE30"/>
      <sheetName val="Average_KEYS_02-0330"/>
      <sheetName val="2003_Stats30"/>
      <sheetName val="Brunei_Deepwater30"/>
      <sheetName val="Shell_Expl__China30"/>
      <sheetName val="Shell_Phillipines30"/>
      <sheetName val="Shell_Morocco30"/>
      <sheetName val="Enterprise_Morocco_30"/>
      <sheetName val="Pecten_Cam_30"/>
      <sheetName val="Gabon_Offshore30"/>
      <sheetName val="Ent_Ireland30"/>
      <sheetName val="Woodside_Act_200230"/>
      <sheetName val="BSP_Act_200230"/>
      <sheetName val="Shell_Expl__China_act__LE_20039"/>
      <sheetName val="SSPC__act_200230"/>
      <sheetName val="SSB_act_200230"/>
      <sheetName val="STOS_act_200230"/>
      <sheetName val="Shell_Philipines_act_200230"/>
      <sheetName val="TSEPCO_act_200230"/>
      <sheetName val="Capsa_act_200230"/>
      <sheetName val="Shell_Canada_act_200230"/>
      <sheetName val="SEPCO_act_200230"/>
      <sheetName val="Shell_Venezuela_act_200230"/>
      <sheetName val="Shell_Trinidad_act_200230"/>
      <sheetName val="Shell_Bangladesh_act_200230"/>
      <sheetName val="Shell_Egypt_act_200230"/>
      <sheetName val="PDO_act_200230"/>
      <sheetName val="Sakhaling_act_200230"/>
      <sheetName val="Syria_act_200230"/>
      <sheetName val="Shell_Morocco_act_2002_30"/>
      <sheetName val="Enterprise_Morocco_act_200230"/>
      <sheetName val="Pecten_Cameroon_act_200230"/>
      <sheetName val="Shell_Gabon_act_200230"/>
      <sheetName val="Shell_Offshore_Gabon_act_200230"/>
      <sheetName val="SPDC_act_200230"/>
      <sheetName val="SNEPCo_act_200230"/>
      <sheetName val="NAM_act_200230"/>
      <sheetName val="NSEP_act_200230"/>
      <sheetName val="Expro_act_200230"/>
      <sheetName val="Shell_Namibia_act_200230"/>
      <sheetName val="Enterprise_Ireland_act_200230"/>
      <sheetName val="Template_Acc_adv_Q2_200530"/>
      <sheetName val="charge_Jan_0530"/>
      <sheetName val="Invoice_Sep-200530"/>
      <sheetName val="backing_Accrual_advise_Q2_20030"/>
      <sheetName val="invoices_backing_Jun_0530"/>
      <sheetName val="Summary_IT-V30"/>
      <sheetName val="G-67_2005-06-1630"/>
      <sheetName val="Accrual_advise_Q130"/>
      <sheetName val="Billing_requirements30"/>
      <sheetName val="2004_final_keys_-_overview30"/>
      <sheetName val="Dec_2004_recalculation_comple30"/>
      <sheetName val="IT_Vision_on_Op_cap200430"/>
      <sheetName val="2004_final_keys_at_18_mar_20030"/>
      <sheetName val="2005_0430"/>
      <sheetName val="2005_0130"/>
      <sheetName val="`09-2005_journal_for_Septembe30"/>
      <sheetName val="EPA_summary_per_OpCo30"/>
      <sheetName val="Budget_Data_SAP30"/>
      <sheetName val="WIP_Phasing10"/>
      <sheetName val="Grid_-_Merit8"/>
      <sheetName val="BS_DETAIL8"/>
      <sheetName val="BASE_DATA8"/>
      <sheetName val="CWAR_Early_Adoption8"/>
      <sheetName val="Macro_DO_NOT_MOD8"/>
      <sheetName val="Jan_137"/>
      <sheetName val="Qtes_99"/>
      <sheetName val="PRU_99"/>
      <sheetName val="13th_Month"/>
      <sheetName val="Tar__Deriv"/>
      <sheetName val="2003_Budget31"/>
      <sheetName val="keys2002_Act31"/>
      <sheetName val="KEYS_2003_July_LE31"/>
      <sheetName val="Average_KEYS_02-0331"/>
      <sheetName val="2003_Stats31"/>
      <sheetName val="Brunei_Deepwater31"/>
      <sheetName val="Shell_Expl__China31"/>
      <sheetName val="Shell_Phillipines31"/>
      <sheetName val="Shell_Morocco31"/>
      <sheetName val="Enterprise_Morocco_31"/>
      <sheetName val="Pecten_Cam_31"/>
      <sheetName val="Gabon_Offshore31"/>
      <sheetName val="Ent_Ireland31"/>
      <sheetName val="Woodside_Act_200231"/>
      <sheetName val="BSP_Act_200231"/>
      <sheetName val="Shell_Expl__China_act__LE_20040"/>
      <sheetName val="SSPC__act_200231"/>
      <sheetName val="SSB_act_200231"/>
      <sheetName val="STOS_act_200231"/>
      <sheetName val="Shell_Philipines_act_200231"/>
      <sheetName val="TSEPCO_act_200231"/>
      <sheetName val="Capsa_act_200231"/>
      <sheetName val="Shell_Canada_act_200231"/>
      <sheetName val="SEPCO_act_200231"/>
      <sheetName val="Shell_Venezuela_act_200231"/>
      <sheetName val="Shell_Trinidad_act_200231"/>
      <sheetName val="Shell_Bangladesh_act_200231"/>
      <sheetName val="Shell_Egypt_act_200231"/>
      <sheetName val="PDO_act_200231"/>
      <sheetName val="Sakhaling_act_200231"/>
      <sheetName val="Syria_act_200231"/>
      <sheetName val="Shell_Morocco_act_2002_31"/>
      <sheetName val="Enterprise_Morocco_act_200231"/>
      <sheetName val="Pecten_Cameroon_act_200231"/>
      <sheetName val="Shell_Gabon_act_200231"/>
      <sheetName val="Shell_Offshore_Gabon_act_200231"/>
      <sheetName val="SPDC_act_200231"/>
      <sheetName val="SNEPCo_act_200231"/>
      <sheetName val="NAM_act_200231"/>
      <sheetName val="NSEP_act_200231"/>
      <sheetName val="Expro_act_200231"/>
      <sheetName val="Shell_Namibia_act_200231"/>
      <sheetName val="Enterprise_Ireland_act_200231"/>
      <sheetName val="Template_Acc_adv_Q2_200531"/>
      <sheetName val="charge_Jan_0531"/>
      <sheetName val="Invoice_Sep-200531"/>
      <sheetName val="backing_Accrual_advise_Q2_20031"/>
      <sheetName val="invoices_backing_Jun_0531"/>
      <sheetName val="Summary_IT-V31"/>
      <sheetName val="G-67_2005-06-1631"/>
      <sheetName val="Accrual_advise_Q131"/>
      <sheetName val="Billing_requirements31"/>
      <sheetName val="2004_final_keys_-_overview31"/>
      <sheetName val="Dec_2004_recalculation_comple31"/>
      <sheetName val="IT_Vision_on_Op_cap200431"/>
      <sheetName val="2004_final_keys_at_18_mar_20031"/>
      <sheetName val="2005_0431"/>
      <sheetName val="2005_0131"/>
      <sheetName val="`09-2005_journal_for_Septembe31"/>
      <sheetName val="EPA_summary_per_OpCo31"/>
      <sheetName val="Budget_Data_SAP31"/>
      <sheetName val="WIP_Phasing11"/>
      <sheetName val="Grid_-_Merit9"/>
      <sheetName val="BS_DETAIL9"/>
      <sheetName val="BASE_DATA9"/>
      <sheetName val="CWAR_Early_Adoption9"/>
      <sheetName val="keys2002_Act32"/>
      <sheetName val="KEYS_2003_July_LE32"/>
      <sheetName val="Average_KEYS_02-0332"/>
      <sheetName val="2003_Stats32"/>
      <sheetName val="Brunei_Deepwater32"/>
      <sheetName val="Shell_Expl__China32"/>
      <sheetName val="Shell_Phillipines32"/>
      <sheetName val="Shell_Morocco32"/>
      <sheetName val="Enterprise_Morocco_32"/>
      <sheetName val="Pecten_Cam_32"/>
      <sheetName val="Gabon_Offshore32"/>
      <sheetName val="Ent_Ireland32"/>
      <sheetName val="Woodside_Act_200232"/>
      <sheetName val="BSP_Act_200232"/>
      <sheetName val="Shell_Expl__China_act__LE_20041"/>
      <sheetName val="SSPC__act_200232"/>
      <sheetName val="SSB_act_200232"/>
      <sheetName val="STOS_act_200232"/>
      <sheetName val="Shell_Philipines_act_200232"/>
      <sheetName val="TSEPCO_act_200232"/>
      <sheetName val="Capsa_act_200232"/>
      <sheetName val="Shell_Canada_act_200232"/>
      <sheetName val="SEPCO_act_200232"/>
      <sheetName val="Shell_Venezuela_act_200232"/>
      <sheetName val="Shell_Trinidad_act_200232"/>
      <sheetName val="Shell_Bangladesh_act_200232"/>
      <sheetName val="Shell_Egypt_act_200232"/>
      <sheetName val="PDO_act_200232"/>
      <sheetName val="Sakhaling_act_200232"/>
      <sheetName val="Syria_act_200232"/>
      <sheetName val="Shell_Morocco_act_2002_32"/>
      <sheetName val="Enterprise_Morocco_act_200232"/>
      <sheetName val="Pecten_Cameroon_act_200232"/>
      <sheetName val="Shell_Gabon_act_200232"/>
      <sheetName val="Shell_Offshore_Gabon_act_200232"/>
      <sheetName val="SPDC_act_200232"/>
      <sheetName val="SNEPCo_act_200232"/>
      <sheetName val="NAM_act_200232"/>
      <sheetName val="NSEP_act_200232"/>
      <sheetName val="Expro_act_200232"/>
      <sheetName val="Shell_Namibia_act_200232"/>
      <sheetName val="Enterprise_Ireland_act_200232"/>
      <sheetName val="Template_Acc_adv_Q2_200532"/>
      <sheetName val="charge_Jan_0532"/>
      <sheetName val="Invoice_Sep-200532"/>
      <sheetName val="backing_Accrual_advise_Q2_20032"/>
      <sheetName val="invoices_backing_Jun_0532"/>
      <sheetName val="Summary_IT-V32"/>
      <sheetName val="G-67_2005-06-1632"/>
      <sheetName val="Accrual_advise_Q132"/>
      <sheetName val="Billing_requirements32"/>
      <sheetName val="2004_final_keys_-_overview32"/>
      <sheetName val="Dec_2004_recalculation_comple32"/>
      <sheetName val="IT_Vision_on_Op_cap200432"/>
      <sheetName val="2004_final_keys_at_18_mar_20032"/>
      <sheetName val="2005_0432"/>
      <sheetName val="2005_0132"/>
      <sheetName val="`09-2005_journal_for_Septembe32"/>
      <sheetName val="EPA_summary_per_OpCo32"/>
      <sheetName val="Budget_Data_SAP32"/>
      <sheetName val="WIP_Phasing12"/>
      <sheetName val="Grid_-_Merit10"/>
      <sheetName val="BS_DETAIL10"/>
      <sheetName val="BASE_DATA10"/>
      <sheetName val="CWAR_Early_Adoption10"/>
      <sheetName val="Macro_DO_NOT_MOD9"/>
      <sheetName val="Jan_138"/>
      <sheetName val="Qtes_991"/>
      <sheetName val="PRU_991"/>
      <sheetName val="13th_Month1"/>
      <sheetName val="Tar__Deriv1"/>
      <sheetName val="PAC"/>
      <sheetName val="Housing"/>
      <sheetName val="COA"/>
      <sheetName val="JNT"/>
      <sheetName val="ANC"/>
      <sheetName val="FEB1"/>
      <sheetName val="FEB2"/>
      <sheetName val="JAN2"/>
      <sheetName val="MAR1"/>
      <sheetName val="MAR2"/>
      <sheetName val="ActivityData"/>
      <sheetName val="databank"/>
      <sheetName val="Mapping Fields to AGG node"/>
      <sheetName val="Budget, LEE &amp; Commitments"/>
      <sheetName val="Sheet2 (2)"/>
      <sheetName val="Necessary-Amendment2"/>
      <sheetName val="Government"/>
      <sheetName val="Sept30-09CLR"/>
      <sheetName val="Dec. deduction"/>
      <sheetName val="Aug. Deduction"/>
      <sheetName val="prodprof 1"/>
    </sheetNames>
    <sheetDataSet>
      <sheetData sheetId="0" refreshError="1">
        <row r="5">
          <cell r="B5" t="str">
            <v>WEL</v>
          </cell>
        </row>
        <row r="14">
          <cell r="B14" t="str">
            <v>NAM</v>
          </cell>
        </row>
        <row r="18">
          <cell r="B18" t="str">
            <v>SEPM</v>
          </cell>
        </row>
        <row r="19">
          <cell r="B19" t="str">
            <v>EOE</v>
          </cell>
        </row>
        <row r="22">
          <cell r="B22" t="str">
            <v>PDO</v>
          </cell>
        </row>
        <row r="23">
          <cell r="B23" t="str">
            <v>PDO</v>
          </cell>
        </row>
        <row r="27">
          <cell r="B27" t="str">
            <v>SPCO</v>
          </cell>
        </row>
        <row r="28">
          <cell r="B28" t="str">
            <v>SDOP</v>
          </cell>
        </row>
        <row r="29">
          <cell r="B29" t="str">
            <v>CAPSA</v>
          </cell>
        </row>
        <row r="30">
          <cell r="B30" t="str">
            <v>SCAN</v>
          </cell>
        </row>
        <row r="33">
          <cell r="B33" t="str">
            <v>SEPCO</v>
          </cell>
        </row>
        <row r="34">
          <cell r="B34" t="str">
            <v>SDT</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row r="5">
          <cell r="B5" t="str">
            <v>WEL</v>
          </cell>
        </row>
      </sheetData>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row r="5">
          <cell r="B5" t="str">
            <v>WEL</v>
          </cell>
        </row>
      </sheetData>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row r="5">
          <cell r="B5" t="str">
            <v>WEL</v>
          </cell>
        </row>
      </sheetData>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row r="5">
          <cell r="B5" t="str">
            <v>WEL</v>
          </cell>
        </row>
      </sheetData>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row r="5">
          <cell r="B5" t="str">
            <v>WEL</v>
          </cell>
        </row>
      </sheetData>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row r="5">
          <cell r="B5" t="str">
            <v>WEL</v>
          </cell>
        </row>
      </sheetData>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row r="5">
          <cell r="B5" t="str">
            <v>WEL</v>
          </cell>
        </row>
      </sheetData>
      <sheetData sheetId="499">
        <row r="5">
          <cell r="B5" t="str">
            <v>WEL</v>
          </cell>
        </row>
      </sheetData>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row r="5">
          <cell r="B5" t="str">
            <v>WEL</v>
          </cell>
        </row>
      </sheetData>
      <sheetData sheetId="560">
        <row r="5">
          <cell r="B5" t="str">
            <v>WEL</v>
          </cell>
        </row>
      </sheetData>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row r="5">
          <cell r="B5" t="str">
            <v>WEL</v>
          </cell>
        </row>
      </sheetData>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refreshError="1"/>
      <sheetData sheetId="1132" refreshError="1"/>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row r="5">
          <cell r="B5" t="str">
            <v>WEL</v>
          </cell>
        </row>
      </sheetData>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row r="5">
          <cell r="B5" t="str">
            <v>WEL</v>
          </cell>
        </row>
      </sheetData>
      <sheetData sheetId="1303"/>
      <sheetData sheetId="1304"/>
      <sheetData sheetId="1305"/>
      <sheetData sheetId="1306"/>
      <sheetData sheetId="1307"/>
      <sheetData sheetId="1308"/>
      <sheetData sheetId="1309"/>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sheetData sheetId="1327"/>
      <sheetData sheetId="1328"/>
      <sheetData sheetId="1329"/>
      <sheetData sheetId="1330"/>
      <sheetData sheetId="1331"/>
      <sheetData sheetId="1332"/>
      <sheetData sheetId="1333"/>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sheetData sheetId="1372"/>
      <sheetData sheetId="1373"/>
      <sheetData sheetId="1374"/>
      <sheetData sheetId="1375"/>
      <sheetData sheetId="1376"/>
      <sheetData sheetId="1377"/>
      <sheetData sheetId="1378"/>
      <sheetData sheetId="1379"/>
      <sheetData sheetId="1380"/>
      <sheetData sheetId="1381"/>
      <sheetData sheetId="1382"/>
      <sheetData sheetId="1383"/>
      <sheetData sheetId="1384"/>
      <sheetData sheetId="1385"/>
      <sheetData sheetId="1386"/>
      <sheetData sheetId="1387" refreshError="1"/>
      <sheetData sheetId="1388"/>
      <sheetData sheetId="1389"/>
      <sheetData sheetId="1390"/>
      <sheetData sheetId="1391"/>
      <sheetData sheetId="1392"/>
      <sheetData sheetId="1393"/>
      <sheetData sheetId="1394"/>
      <sheetData sheetId="1395"/>
      <sheetData sheetId="1396"/>
      <sheetData sheetId="1397"/>
      <sheetData sheetId="1398"/>
      <sheetData sheetId="1399"/>
      <sheetData sheetId="1400"/>
      <sheetData sheetId="1401"/>
      <sheetData sheetId="1402"/>
      <sheetData sheetId="1403"/>
      <sheetData sheetId="1404"/>
      <sheetData sheetId="1405"/>
      <sheetData sheetId="1406"/>
      <sheetData sheetId="1407"/>
      <sheetData sheetId="1408"/>
      <sheetData sheetId="1409"/>
      <sheetData sheetId="1410"/>
      <sheetData sheetId="1411"/>
      <sheetData sheetId="1412"/>
      <sheetData sheetId="1413"/>
      <sheetData sheetId="1414"/>
      <sheetData sheetId="1415"/>
      <sheetData sheetId="1416"/>
      <sheetData sheetId="1417"/>
      <sheetData sheetId="1418"/>
      <sheetData sheetId="1419"/>
      <sheetData sheetId="1420"/>
      <sheetData sheetId="1421"/>
      <sheetData sheetId="1422"/>
      <sheetData sheetId="1423"/>
      <sheetData sheetId="1424"/>
      <sheetData sheetId="1425"/>
      <sheetData sheetId="1426">
        <row r="5">
          <cell r="B5" t="str">
            <v>WEL</v>
          </cell>
        </row>
      </sheetData>
      <sheetData sheetId="1427"/>
      <sheetData sheetId="1428"/>
      <sheetData sheetId="1429"/>
      <sheetData sheetId="1430"/>
      <sheetData sheetId="1431"/>
      <sheetData sheetId="1432"/>
      <sheetData sheetId="1433"/>
      <sheetData sheetId="1434"/>
      <sheetData sheetId="1435"/>
      <sheetData sheetId="1436"/>
      <sheetData sheetId="1437"/>
      <sheetData sheetId="1438"/>
      <sheetData sheetId="1439"/>
      <sheetData sheetId="1440"/>
      <sheetData sheetId="1441"/>
      <sheetData sheetId="1442"/>
      <sheetData sheetId="1443"/>
      <sheetData sheetId="1444"/>
      <sheetData sheetId="1445"/>
      <sheetData sheetId="1446"/>
      <sheetData sheetId="1447"/>
      <sheetData sheetId="1448"/>
      <sheetData sheetId="1449"/>
      <sheetData sheetId="1450"/>
      <sheetData sheetId="1451"/>
      <sheetData sheetId="1452"/>
      <sheetData sheetId="1453"/>
      <sheetData sheetId="1454" refreshError="1"/>
      <sheetData sheetId="1455" refreshError="1"/>
      <sheetData sheetId="1456" refreshError="1"/>
      <sheetData sheetId="1457"/>
      <sheetData sheetId="1458" refreshError="1"/>
      <sheetData sheetId="1459" refreshError="1"/>
      <sheetData sheetId="1460"/>
      <sheetData sheetId="1461"/>
      <sheetData sheetId="1462"/>
      <sheetData sheetId="1463"/>
      <sheetData sheetId="1464"/>
      <sheetData sheetId="1465"/>
      <sheetData sheetId="1466"/>
      <sheetData sheetId="1467"/>
      <sheetData sheetId="1468"/>
      <sheetData sheetId="1469"/>
      <sheetData sheetId="1470"/>
      <sheetData sheetId="1471"/>
      <sheetData sheetId="1472"/>
      <sheetData sheetId="1473"/>
      <sheetData sheetId="1474"/>
      <sheetData sheetId="1475"/>
      <sheetData sheetId="1476"/>
      <sheetData sheetId="1477"/>
      <sheetData sheetId="1478"/>
      <sheetData sheetId="1479"/>
      <sheetData sheetId="1480"/>
      <sheetData sheetId="1481"/>
      <sheetData sheetId="1482"/>
      <sheetData sheetId="1483"/>
      <sheetData sheetId="1484"/>
      <sheetData sheetId="1485"/>
      <sheetData sheetId="1486"/>
      <sheetData sheetId="1487"/>
      <sheetData sheetId="1488"/>
      <sheetData sheetId="1489"/>
      <sheetData sheetId="1490"/>
      <sheetData sheetId="1491"/>
      <sheetData sheetId="1492"/>
      <sheetData sheetId="1493"/>
      <sheetData sheetId="1494"/>
      <sheetData sheetId="1495"/>
      <sheetData sheetId="1496"/>
      <sheetData sheetId="1497"/>
      <sheetData sheetId="1498"/>
      <sheetData sheetId="1499"/>
      <sheetData sheetId="1500"/>
      <sheetData sheetId="1501"/>
      <sheetData sheetId="1502"/>
      <sheetData sheetId="1503"/>
      <sheetData sheetId="1504"/>
      <sheetData sheetId="1505"/>
      <sheetData sheetId="1506"/>
      <sheetData sheetId="1507"/>
      <sheetData sheetId="1508"/>
      <sheetData sheetId="1509"/>
      <sheetData sheetId="1510"/>
      <sheetData sheetId="1511"/>
      <sheetData sheetId="1512"/>
      <sheetData sheetId="1513"/>
      <sheetData sheetId="1514"/>
      <sheetData sheetId="1515"/>
      <sheetData sheetId="1516"/>
      <sheetData sheetId="1517"/>
      <sheetData sheetId="1518"/>
      <sheetData sheetId="1519"/>
      <sheetData sheetId="1520"/>
      <sheetData sheetId="1521"/>
      <sheetData sheetId="1522"/>
      <sheetData sheetId="1523"/>
      <sheetData sheetId="1524"/>
      <sheetData sheetId="1525"/>
      <sheetData sheetId="1526"/>
      <sheetData sheetId="1527"/>
      <sheetData sheetId="1528"/>
      <sheetData sheetId="1529"/>
      <sheetData sheetId="1530"/>
      <sheetData sheetId="1531"/>
      <sheetData sheetId="1532"/>
      <sheetData sheetId="1533"/>
      <sheetData sheetId="1534"/>
      <sheetData sheetId="1535"/>
      <sheetData sheetId="1536"/>
      <sheetData sheetId="1537"/>
      <sheetData sheetId="1538"/>
      <sheetData sheetId="1539"/>
      <sheetData sheetId="1540"/>
      <sheetData sheetId="1541"/>
      <sheetData sheetId="1542"/>
      <sheetData sheetId="1543"/>
      <sheetData sheetId="1544"/>
      <sheetData sheetId="1545"/>
      <sheetData sheetId="1546"/>
      <sheetData sheetId="1547"/>
      <sheetData sheetId="1548"/>
      <sheetData sheetId="1549"/>
      <sheetData sheetId="1550"/>
      <sheetData sheetId="1551"/>
      <sheetData sheetId="1552"/>
      <sheetData sheetId="1553"/>
      <sheetData sheetId="1554"/>
      <sheetData sheetId="1555"/>
      <sheetData sheetId="1556"/>
      <sheetData sheetId="1557"/>
      <sheetData sheetId="1558"/>
      <sheetData sheetId="1559"/>
      <sheetData sheetId="1560"/>
      <sheetData sheetId="1561"/>
      <sheetData sheetId="1562"/>
      <sheetData sheetId="1563"/>
      <sheetData sheetId="1564"/>
      <sheetData sheetId="1565"/>
      <sheetData sheetId="1566"/>
      <sheetData sheetId="1567"/>
      <sheetData sheetId="1568"/>
      <sheetData sheetId="1569"/>
      <sheetData sheetId="1570"/>
      <sheetData sheetId="1571"/>
      <sheetData sheetId="1572"/>
      <sheetData sheetId="1573"/>
      <sheetData sheetId="1574"/>
      <sheetData sheetId="1575"/>
      <sheetData sheetId="1576"/>
      <sheetData sheetId="1577"/>
      <sheetData sheetId="1578"/>
      <sheetData sheetId="1579"/>
      <sheetData sheetId="1580"/>
      <sheetData sheetId="1581"/>
      <sheetData sheetId="1582"/>
      <sheetData sheetId="1583"/>
      <sheetData sheetId="1584"/>
      <sheetData sheetId="1585"/>
      <sheetData sheetId="1586"/>
      <sheetData sheetId="1587"/>
      <sheetData sheetId="1588"/>
      <sheetData sheetId="1589"/>
      <sheetData sheetId="1590"/>
      <sheetData sheetId="1591"/>
      <sheetData sheetId="1592"/>
      <sheetData sheetId="1593"/>
      <sheetData sheetId="1594"/>
      <sheetData sheetId="1595"/>
      <sheetData sheetId="1596"/>
      <sheetData sheetId="1597"/>
      <sheetData sheetId="1598"/>
      <sheetData sheetId="1599"/>
      <sheetData sheetId="1600"/>
      <sheetData sheetId="1601"/>
      <sheetData sheetId="1602"/>
      <sheetData sheetId="1603"/>
      <sheetData sheetId="1604"/>
      <sheetData sheetId="1605"/>
      <sheetData sheetId="1606"/>
      <sheetData sheetId="1607"/>
      <sheetData sheetId="1608"/>
      <sheetData sheetId="1609"/>
      <sheetData sheetId="1610"/>
      <sheetData sheetId="1611"/>
      <sheetData sheetId="1612"/>
      <sheetData sheetId="1613"/>
      <sheetData sheetId="1614"/>
      <sheetData sheetId="1615"/>
      <sheetData sheetId="1616"/>
      <sheetData sheetId="1617"/>
      <sheetData sheetId="1618"/>
      <sheetData sheetId="1619"/>
      <sheetData sheetId="1620"/>
      <sheetData sheetId="1621"/>
      <sheetData sheetId="1622"/>
      <sheetData sheetId="1623"/>
      <sheetData sheetId="1624"/>
      <sheetData sheetId="1625"/>
      <sheetData sheetId="1626"/>
      <sheetData sheetId="1627"/>
      <sheetData sheetId="1628"/>
      <sheetData sheetId="1629"/>
      <sheetData sheetId="1630"/>
      <sheetData sheetId="1631"/>
      <sheetData sheetId="1632"/>
      <sheetData sheetId="1633"/>
      <sheetData sheetId="1634"/>
      <sheetData sheetId="1635"/>
      <sheetData sheetId="1636"/>
      <sheetData sheetId="1637"/>
      <sheetData sheetId="1638"/>
      <sheetData sheetId="1639"/>
      <sheetData sheetId="1640"/>
      <sheetData sheetId="1641"/>
      <sheetData sheetId="1642"/>
      <sheetData sheetId="1643"/>
      <sheetData sheetId="1644"/>
      <sheetData sheetId="1645"/>
      <sheetData sheetId="1646"/>
      <sheetData sheetId="1647"/>
      <sheetData sheetId="1648"/>
      <sheetData sheetId="1649"/>
      <sheetData sheetId="1650"/>
      <sheetData sheetId="1651"/>
      <sheetData sheetId="1652"/>
      <sheetData sheetId="1653"/>
      <sheetData sheetId="1654"/>
      <sheetData sheetId="1655"/>
      <sheetData sheetId="1656"/>
      <sheetData sheetId="1657"/>
      <sheetData sheetId="1658"/>
      <sheetData sheetId="1659"/>
      <sheetData sheetId="1660"/>
      <sheetData sheetId="1661"/>
      <sheetData sheetId="1662"/>
      <sheetData sheetId="1663"/>
      <sheetData sheetId="1664" refreshError="1"/>
      <sheetData sheetId="1665" refreshError="1"/>
      <sheetData sheetId="1666"/>
      <sheetData sheetId="1667"/>
      <sheetData sheetId="1668"/>
      <sheetData sheetId="1669"/>
      <sheetData sheetId="1670"/>
      <sheetData sheetId="1671"/>
      <sheetData sheetId="1672"/>
      <sheetData sheetId="1673"/>
      <sheetData sheetId="1674"/>
      <sheetData sheetId="1675"/>
      <sheetData sheetId="1676"/>
      <sheetData sheetId="1677"/>
      <sheetData sheetId="1678"/>
      <sheetData sheetId="1679"/>
      <sheetData sheetId="1680"/>
      <sheetData sheetId="1681"/>
      <sheetData sheetId="1682"/>
      <sheetData sheetId="1683"/>
      <sheetData sheetId="1684"/>
      <sheetData sheetId="1685"/>
      <sheetData sheetId="1686"/>
      <sheetData sheetId="1687"/>
      <sheetData sheetId="1688"/>
      <sheetData sheetId="1689"/>
      <sheetData sheetId="1690"/>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sheetData sheetId="1705"/>
      <sheetData sheetId="1706"/>
      <sheetData sheetId="1707"/>
      <sheetData sheetId="1708"/>
      <sheetData sheetId="1709"/>
      <sheetData sheetId="1710"/>
      <sheetData sheetId="1711"/>
      <sheetData sheetId="1712"/>
      <sheetData sheetId="1713"/>
      <sheetData sheetId="1714"/>
      <sheetData sheetId="1715"/>
      <sheetData sheetId="1716"/>
      <sheetData sheetId="1717"/>
      <sheetData sheetId="1718"/>
      <sheetData sheetId="1719"/>
      <sheetData sheetId="1720"/>
      <sheetData sheetId="1721"/>
      <sheetData sheetId="1722"/>
      <sheetData sheetId="1723"/>
      <sheetData sheetId="1724"/>
      <sheetData sheetId="1725"/>
      <sheetData sheetId="1726"/>
      <sheetData sheetId="1727"/>
      <sheetData sheetId="1728"/>
      <sheetData sheetId="1729"/>
      <sheetData sheetId="1730"/>
      <sheetData sheetId="1731"/>
      <sheetData sheetId="1732"/>
      <sheetData sheetId="1733"/>
      <sheetData sheetId="1734"/>
      <sheetData sheetId="1735"/>
      <sheetData sheetId="1736"/>
      <sheetData sheetId="1737"/>
      <sheetData sheetId="1738"/>
      <sheetData sheetId="1739"/>
      <sheetData sheetId="1740"/>
      <sheetData sheetId="1741"/>
      <sheetData sheetId="1742"/>
      <sheetData sheetId="1743"/>
      <sheetData sheetId="1744"/>
      <sheetData sheetId="1745"/>
      <sheetData sheetId="1746"/>
      <sheetData sheetId="1747"/>
      <sheetData sheetId="1748"/>
      <sheetData sheetId="1749"/>
      <sheetData sheetId="1750"/>
      <sheetData sheetId="1751"/>
      <sheetData sheetId="1752"/>
      <sheetData sheetId="1753"/>
      <sheetData sheetId="1754"/>
      <sheetData sheetId="1755"/>
      <sheetData sheetId="1756"/>
      <sheetData sheetId="1757"/>
      <sheetData sheetId="1758"/>
      <sheetData sheetId="1759"/>
      <sheetData sheetId="1760"/>
      <sheetData sheetId="1761"/>
      <sheetData sheetId="1762"/>
      <sheetData sheetId="1763"/>
      <sheetData sheetId="1764"/>
      <sheetData sheetId="1765"/>
      <sheetData sheetId="1766"/>
      <sheetData sheetId="1767"/>
      <sheetData sheetId="1768"/>
      <sheetData sheetId="1769"/>
      <sheetData sheetId="1770"/>
      <sheetData sheetId="1771"/>
      <sheetData sheetId="1772"/>
      <sheetData sheetId="1773"/>
      <sheetData sheetId="1774"/>
      <sheetData sheetId="1775"/>
      <sheetData sheetId="1776"/>
      <sheetData sheetId="1777"/>
      <sheetData sheetId="1778"/>
      <sheetData sheetId="1779"/>
      <sheetData sheetId="1780"/>
      <sheetData sheetId="1781"/>
      <sheetData sheetId="1782"/>
      <sheetData sheetId="1783"/>
      <sheetData sheetId="1784"/>
      <sheetData sheetId="1785"/>
      <sheetData sheetId="1786"/>
      <sheetData sheetId="1787"/>
      <sheetData sheetId="1788"/>
      <sheetData sheetId="1789"/>
      <sheetData sheetId="1790"/>
      <sheetData sheetId="1791"/>
      <sheetData sheetId="1792"/>
      <sheetData sheetId="1793"/>
      <sheetData sheetId="1794"/>
      <sheetData sheetId="1795"/>
      <sheetData sheetId="1796"/>
      <sheetData sheetId="1797"/>
      <sheetData sheetId="1798"/>
      <sheetData sheetId="1799"/>
      <sheetData sheetId="1800"/>
      <sheetData sheetId="1801"/>
      <sheetData sheetId="1802"/>
      <sheetData sheetId="1803"/>
      <sheetData sheetId="1804"/>
      <sheetData sheetId="1805"/>
      <sheetData sheetId="1806"/>
      <sheetData sheetId="1807"/>
      <sheetData sheetId="1808"/>
      <sheetData sheetId="1809"/>
      <sheetData sheetId="1810"/>
      <sheetData sheetId="1811"/>
      <sheetData sheetId="1812"/>
      <sheetData sheetId="1813"/>
      <sheetData sheetId="1814"/>
      <sheetData sheetId="1815"/>
      <sheetData sheetId="1816"/>
      <sheetData sheetId="1817"/>
      <sheetData sheetId="1818"/>
      <sheetData sheetId="1819"/>
      <sheetData sheetId="1820"/>
      <sheetData sheetId="1821"/>
      <sheetData sheetId="1822"/>
      <sheetData sheetId="1823"/>
      <sheetData sheetId="1824"/>
      <sheetData sheetId="1825"/>
      <sheetData sheetId="1826"/>
      <sheetData sheetId="1827"/>
      <sheetData sheetId="1828"/>
      <sheetData sheetId="1829"/>
      <sheetData sheetId="1830"/>
      <sheetData sheetId="1831"/>
      <sheetData sheetId="1832"/>
      <sheetData sheetId="1833"/>
      <sheetData sheetId="1834"/>
      <sheetData sheetId="1835"/>
      <sheetData sheetId="1836"/>
      <sheetData sheetId="1837"/>
      <sheetData sheetId="1838"/>
      <sheetData sheetId="1839"/>
      <sheetData sheetId="1840"/>
      <sheetData sheetId="1841"/>
      <sheetData sheetId="1842"/>
      <sheetData sheetId="1843"/>
      <sheetData sheetId="1844"/>
      <sheetData sheetId="1845"/>
      <sheetData sheetId="1846"/>
      <sheetData sheetId="1847"/>
      <sheetData sheetId="1848"/>
      <sheetData sheetId="1849"/>
      <sheetData sheetId="1850"/>
      <sheetData sheetId="1851"/>
      <sheetData sheetId="1852"/>
      <sheetData sheetId="1853"/>
      <sheetData sheetId="1854"/>
      <sheetData sheetId="1855"/>
      <sheetData sheetId="1856"/>
      <sheetData sheetId="1857"/>
      <sheetData sheetId="1858"/>
      <sheetData sheetId="1859"/>
      <sheetData sheetId="1860"/>
      <sheetData sheetId="1861"/>
      <sheetData sheetId="1862"/>
      <sheetData sheetId="1863"/>
      <sheetData sheetId="1864"/>
      <sheetData sheetId="1865"/>
      <sheetData sheetId="1866"/>
      <sheetData sheetId="1867"/>
      <sheetData sheetId="1868"/>
      <sheetData sheetId="1869"/>
      <sheetData sheetId="1870"/>
      <sheetData sheetId="1871"/>
      <sheetData sheetId="1872"/>
      <sheetData sheetId="1873"/>
      <sheetData sheetId="1874"/>
      <sheetData sheetId="1875"/>
      <sheetData sheetId="1876"/>
      <sheetData sheetId="1877"/>
      <sheetData sheetId="1878"/>
      <sheetData sheetId="1879"/>
      <sheetData sheetId="1880"/>
      <sheetData sheetId="1881"/>
      <sheetData sheetId="1882"/>
      <sheetData sheetId="1883"/>
      <sheetData sheetId="1884"/>
      <sheetData sheetId="1885"/>
      <sheetData sheetId="1886"/>
      <sheetData sheetId="1887"/>
      <sheetData sheetId="1888"/>
      <sheetData sheetId="1889"/>
      <sheetData sheetId="1890"/>
      <sheetData sheetId="1891"/>
      <sheetData sheetId="1892"/>
      <sheetData sheetId="1893"/>
      <sheetData sheetId="1894"/>
      <sheetData sheetId="1895"/>
      <sheetData sheetId="1896"/>
      <sheetData sheetId="1897"/>
      <sheetData sheetId="1898"/>
      <sheetData sheetId="1899"/>
      <sheetData sheetId="1900"/>
      <sheetData sheetId="1901"/>
      <sheetData sheetId="1902"/>
      <sheetData sheetId="1903"/>
      <sheetData sheetId="1904"/>
      <sheetData sheetId="1905"/>
      <sheetData sheetId="1906"/>
      <sheetData sheetId="1907"/>
      <sheetData sheetId="1908"/>
      <sheetData sheetId="1909"/>
      <sheetData sheetId="1910"/>
      <sheetData sheetId="1911"/>
      <sheetData sheetId="1912"/>
      <sheetData sheetId="1913"/>
      <sheetData sheetId="1914"/>
      <sheetData sheetId="1915"/>
      <sheetData sheetId="1916"/>
      <sheetData sheetId="1917"/>
      <sheetData sheetId="1918"/>
      <sheetData sheetId="1919"/>
      <sheetData sheetId="1920"/>
      <sheetData sheetId="1921"/>
      <sheetData sheetId="1922"/>
      <sheetData sheetId="1923"/>
      <sheetData sheetId="1924"/>
      <sheetData sheetId="1925"/>
      <sheetData sheetId="1926"/>
      <sheetData sheetId="1927"/>
      <sheetData sheetId="1928"/>
      <sheetData sheetId="1929"/>
      <sheetData sheetId="1930"/>
      <sheetData sheetId="1931"/>
      <sheetData sheetId="1932"/>
      <sheetData sheetId="1933"/>
      <sheetData sheetId="1934"/>
      <sheetData sheetId="1935"/>
      <sheetData sheetId="1936"/>
      <sheetData sheetId="1937"/>
      <sheetData sheetId="1938" refreshError="1"/>
      <sheetData sheetId="1939" refreshError="1"/>
      <sheetData sheetId="1940" refreshError="1"/>
      <sheetData sheetId="1941"/>
      <sheetData sheetId="1942"/>
      <sheetData sheetId="1943"/>
      <sheetData sheetId="1944"/>
      <sheetData sheetId="1945"/>
      <sheetData sheetId="1946"/>
      <sheetData sheetId="1947"/>
      <sheetData sheetId="1948"/>
      <sheetData sheetId="1949"/>
      <sheetData sheetId="1950"/>
      <sheetData sheetId="1951"/>
      <sheetData sheetId="1952"/>
      <sheetData sheetId="1953"/>
      <sheetData sheetId="1954"/>
      <sheetData sheetId="1955"/>
      <sheetData sheetId="1956"/>
      <sheetData sheetId="1957"/>
      <sheetData sheetId="1958"/>
      <sheetData sheetId="1959"/>
      <sheetData sheetId="1960"/>
      <sheetData sheetId="1961"/>
      <sheetData sheetId="1962"/>
      <sheetData sheetId="1963"/>
      <sheetData sheetId="1964"/>
      <sheetData sheetId="1965"/>
      <sheetData sheetId="1966"/>
      <sheetData sheetId="1967"/>
      <sheetData sheetId="1968"/>
      <sheetData sheetId="1969"/>
      <sheetData sheetId="1970"/>
      <sheetData sheetId="1971"/>
      <sheetData sheetId="1972"/>
      <sheetData sheetId="1973"/>
      <sheetData sheetId="1974"/>
      <sheetData sheetId="1975"/>
      <sheetData sheetId="1976"/>
      <sheetData sheetId="1977"/>
      <sheetData sheetId="1978"/>
      <sheetData sheetId="1979"/>
      <sheetData sheetId="1980"/>
      <sheetData sheetId="1981"/>
      <sheetData sheetId="1982"/>
      <sheetData sheetId="1983"/>
      <sheetData sheetId="1984"/>
      <sheetData sheetId="1985"/>
      <sheetData sheetId="1986"/>
      <sheetData sheetId="1987"/>
      <sheetData sheetId="1988"/>
      <sheetData sheetId="1989"/>
      <sheetData sheetId="1990"/>
      <sheetData sheetId="1991"/>
      <sheetData sheetId="1992"/>
      <sheetData sheetId="1993"/>
      <sheetData sheetId="1994"/>
      <sheetData sheetId="1995"/>
      <sheetData sheetId="1996"/>
      <sheetData sheetId="1997"/>
      <sheetData sheetId="1998"/>
      <sheetData sheetId="1999"/>
      <sheetData sheetId="2000"/>
      <sheetData sheetId="2001"/>
      <sheetData sheetId="2002" refreshError="1"/>
      <sheetData sheetId="2003"/>
      <sheetData sheetId="2004" refreshError="1"/>
      <sheetData sheetId="2005" refreshError="1"/>
      <sheetData sheetId="2006"/>
      <sheetData sheetId="2007"/>
      <sheetData sheetId="2008"/>
      <sheetData sheetId="2009"/>
      <sheetData sheetId="2010"/>
      <sheetData sheetId="2011"/>
      <sheetData sheetId="2012"/>
      <sheetData sheetId="2013"/>
      <sheetData sheetId="2014"/>
      <sheetData sheetId="2015"/>
      <sheetData sheetId="2016"/>
      <sheetData sheetId="2017"/>
      <sheetData sheetId="2018"/>
      <sheetData sheetId="2019"/>
      <sheetData sheetId="2020"/>
      <sheetData sheetId="2021"/>
      <sheetData sheetId="2022"/>
      <sheetData sheetId="2023"/>
      <sheetData sheetId="2024"/>
      <sheetData sheetId="2025"/>
      <sheetData sheetId="2026"/>
      <sheetData sheetId="2027"/>
      <sheetData sheetId="2028"/>
      <sheetData sheetId="2029"/>
      <sheetData sheetId="2030"/>
      <sheetData sheetId="2031"/>
      <sheetData sheetId="2032"/>
      <sheetData sheetId="2033"/>
      <sheetData sheetId="2034"/>
      <sheetData sheetId="2035"/>
      <sheetData sheetId="2036"/>
      <sheetData sheetId="2037"/>
      <sheetData sheetId="2038"/>
      <sheetData sheetId="2039"/>
      <sheetData sheetId="2040"/>
      <sheetData sheetId="2041"/>
      <sheetData sheetId="2042"/>
      <sheetData sheetId="2043"/>
      <sheetData sheetId="2044"/>
      <sheetData sheetId="2045"/>
      <sheetData sheetId="2046"/>
      <sheetData sheetId="2047"/>
      <sheetData sheetId="2048"/>
      <sheetData sheetId="2049"/>
      <sheetData sheetId="2050"/>
      <sheetData sheetId="2051"/>
      <sheetData sheetId="2052"/>
      <sheetData sheetId="2053"/>
      <sheetData sheetId="2054"/>
      <sheetData sheetId="2055"/>
      <sheetData sheetId="2056"/>
      <sheetData sheetId="2057"/>
      <sheetData sheetId="2058"/>
      <sheetData sheetId="2059"/>
      <sheetData sheetId="2060"/>
      <sheetData sheetId="2061"/>
      <sheetData sheetId="2062"/>
      <sheetData sheetId="2063"/>
      <sheetData sheetId="2064"/>
      <sheetData sheetId="2065"/>
      <sheetData sheetId="2066"/>
      <sheetData sheetId="2067"/>
      <sheetData sheetId="2068"/>
      <sheetData sheetId="2069"/>
      <sheetData sheetId="2070"/>
      <sheetData sheetId="2071"/>
      <sheetData sheetId="2072"/>
      <sheetData sheetId="2073"/>
      <sheetData sheetId="2074"/>
      <sheetData sheetId="2075"/>
      <sheetData sheetId="2076"/>
      <sheetData sheetId="2077"/>
      <sheetData sheetId="2078"/>
      <sheetData sheetId="2079"/>
      <sheetData sheetId="2080"/>
      <sheetData sheetId="2081"/>
      <sheetData sheetId="2082"/>
      <sheetData sheetId="2083"/>
      <sheetData sheetId="2084"/>
      <sheetData sheetId="2085"/>
      <sheetData sheetId="2086"/>
      <sheetData sheetId="2087"/>
      <sheetData sheetId="2088"/>
      <sheetData sheetId="2089"/>
      <sheetData sheetId="2090"/>
      <sheetData sheetId="2091"/>
      <sheetData sheetId="2092"/>
      <sheetData sheetId="2093"/>
      <sheetData sheetId="2094"/>
      <sheetData sheetId="2095"/>
      <sheetData sheetId="2096"/>
      <sheetData sheetId="2097"/>
      <sheetData sheetId="2098"/>
      <sheetData sheetId="2099"/>
      <sheetData sheetId="2100"/>
      <sheetData sheetId="2101"/>
      <sheetData sheetId="2102"/>
      <sheetData sheetId="2103"/>
      <sheetData sheetId="2104"/>
      <sheetData sheetId="2105"/>
      <sheetData sheetId="2106"/>
      <sheetData sheetId="2107"/>
      <sheetData sheetId="2108"/>
      <sheetData sheetId="2109"/>
      <sheetData sheetId="2110"/>
      <sheetData sheetId="2111"/>
      <sheetData sheetId="2112"/>
      <sheetData sheetId="2113"/>
      <sheetData sheetId="2114"/>
      <sheetData sheetId="2115"/>
      <sheetData sheetId="2116"/>
      <sheetData sheetId="2117"/>
      <sheetData sheetId="2118"/>
      <sheetData sheetId="2119"/>
      <sheetData sheetId="2120"/>
      <sheetData sheetId="2121"/>
      <sheetData sheetId="2122"/>
      <sheetData sheetId="2123"/>
      <sheetData sheetId="2124"/>
      <sheetData sheetId="2125"/>
      <sheetData sheetId="2126"/>
      <sheetData sheetId="2127"/>
      <sheetData sheetId="2128"/>
      <sheetData sheetId="2129"/>
      <sheetData sheetId="2130"/>
      <sheetData sheetId="2131"/>
      <sheetData sheetId="2132"/>
      <sheetData sheetId="2133"/>
      <sheetData sheetId="2134"/>
      <sheetData sheetId="2135"/>
      <sheetData sheetId="2136"/>
      <sheetData sheetId="2137"/>
      <sheetData sheetId="2138"/>
      <sheetData sheetId="2139"/>
      <sheetData sheetId="2140"/>
      <sheetData sheetId="2141"/>
      <sheetData sheetId="2142"/>
      <sheetData sheetId="2143"/>
      <sheetData sheetId="2144"/>
      <sheetData sheetId="2145"/>
      <sheetData sheetId="2146"/>
      <sheetData sheetId="2147"/>
      <sheetData sheetId="2148"/>
      <sheetData sheetId="2149"/>
      <sheetData sheetId="2150"/>
      <sheetData sheetId="2151"/>
      <sheetData sheetId="2152"/>
      <sheetData sheetId="2153"/>
      <sheetData sheetId="2154"/>
      <sheetData sheetId="2155"/>
      <sheetData sheetId="2156"/>
      <sheetData sheetId="2157"/>
      <sheetData sheetId="2158"/>
      <sheetData sheetId="2159"/>
      <sheetData sheetId="2160"/>
      <sheetData sheetId="2161"/>
      <sheetData sheetId="2162"/>
      <sheetData sheetId="2163"/>
      <sheetData sheetId="2164"/>
      <sheetData sheetId="2165"/>
      <sheetData sheetId="2166"/>
      <sheetData sheetId="2167"/>
      <sheetData sheetId="2168"/>
      <sheetData sheetId="2169"/>
      <sheetData sheetId="2170"/>
      <sheetData sheetId="2171"/>
      <sheetData sheetId="2172"/>
      <sheetData sheetId="2173"/>
      <sheetData sheetId="2174"/>
      <sheetData sheetId="2175"/>
      <sheetData sheetId="2176"/>
      <sheetData sheetId="2177"/>
      <sheetData sheetId="2178"/>
      <sheetData sheetId="2179"/>
      <sheetData sheetId="2180"/>
      <sheetData sheetId="2181"/>
      <sheetData sheetId="2182"/>
      <sheetData sheetId="2183"/>
      <sheetData sheetId="2184"/>
      <sheetData sheetId="2185"/>
      <sheetData sheetId="2186"/>
      <sheetData sheetId="2187"/>
      <sheetData sheetId="2188"/>
      <sheetData sheetId="2189"/>
      <sheetData sheetId="2190"/>
      <sheetData sheetId="2191"/>
      <sheetData sheetId="2192"/>
      <sheetData sheetId="2193"/>
      <sheetData sheetId="2194"/>
      <sheetData sheetId="2195"/>
      <sheetData sheetId="2196"/>
      <sheetData sheetId="2197"/>
      <sheetData sheetId="2198"/>
      <sheetData sheetId="2199"/>
      <sheetData sheetId="2200"/>
      <sheetData sheetId="2201"/>
      <sheetData sheetId="2202"/>
      <sheetData sheetId="2203"/>
      <sheetData sheetId="2204"/>
      <sheetData sheetId="2205"/>
      <sheetData sheetId="2206"/>
      <sheetData sheetId="2207"/>
      <sheetData sheetId="2208"/>
      <sheetData sheetId="2209"/>
      <sheetData sheetId="2210"/>
      <sheetData sheetId="2211"/>
      <sheetData sheetId="2212"/>
      <sheetData sheetId="2213"/>
      <sheetData sheetId="2214"/>
      <sheetData sheetId="2215"/>
      <sheetData sheetId="2216" refreshError="1"/>
      <sheetData sheetId="2217" refreshError="1"/>
      <sheetData sheetId="2218" refreshError="1"/>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UTPUT - BSWA Variance Overview"/>
      <sheetName val="INPUT - BSWA Actuals till Date"/>
      <sheetName val="CTR Value Check"/>
      <sheetName val="Chart CTR Value Check"/>
      <sheetName val="Data BSWA Act vs PUA Budget"/>
      <sheetName val="Chart BSWA Actuals &amp; LE vs OCM"/>
      <sheetName val="Chart BSWA Actuals &amp; LE vs PUA"/>
      <sheetName val="Chart Allocated Opex"/>
      <sheetName val="Chart BSWA Act&amp;LE vs Total PUA"/>
      <sheetName val="Project Management Data"/>
      <sheetName val="Chart PM Total Actuals &amp; LE"/>
      <sheetName val="HSSE &amp; SD Data"/>
      <sheetName val="Chart HSSE Total Actuals &amp;  LE"/>
      <sheetName val="Chart HSSE CTR Actuals &amp; LE"/>
      <sheetName val="Chart HSSE CTR RWK Actuals &amp; LE"/>
      <sheetName val="FPSO Data"/>
      <sheetName val="Chart FPSO Total Act &amp; LE OCM"/>
      <sheetName val="Chart FPSO Total Act &amp; LE PUA"/>
      <sheetName val="Chart FPSO CTR Actuals &amp; LE"/>
      <sheetName val="SS &amp; PL  Data"/>
      <sheetName val="Chart SS &amp; PL Total Act &amp; LE"/>
      <sheetName val="Chart SS &amp; PL Total Act &amp;LE OCM"/>
      <sheetName val="Chart SS CTR Actuals &amp; LE"/>
      <sheetName val="Chart PL CTR Actuals &amp; LE"/>
      <sheetName val="Operations Readiness Data"/>
      <sheetName val="Chart OR Total Actuals &amp; LE"/>
      <sheetName val="Chart OR CTR Actuals &amp; LE"/>
      <sheetName val="Engineering Data"/>
      <sheetName val="Chart Eng. Total Actuals &amp; LE"/>
      <sheetName val="Chart Eng. CTR Actuals &amp; LE"/>
      <sheetName val="Project Controls &amp; Service Data"/>
      <sheetName val="Chart PC&amp;S Actuals &amp;  LE OCM"/>
      <sheetName val="Chart PC&amp;S Actuals &amp;  LE PUA"/>
      <sheetName val="Chart PC&amp;S RWK CTR Actuals &amp; LE"/>
      <sheetName val="Chart PC&amp;S CTR Actuals &amp; LE"/>
      <sheetName val="Well Engineering Data"/>
      <sheetName val="Chart WE Actuals &amp;  LE PUA"/>
      <sheetName val="Chart WE RWK CTR Actuals &amp; LE"/>
      <sheetName val="Chart WE CTR Actuals &amp; LE"/>
      <sheetName val="Subsurface Data"/>
      <sheetName val="Chart Subsurface Act &amp;  LE OCM"/>
      <sheetName val="Chart Subs. Actuals &amp;  LE PUA"/>
      <sheetName val="Chart Subsurface CTR Actls &amp; LE"/>
      <sheetName val="In-Country Construction Data"/>
      <sheetName val="Chart ICC Actuals &amp; LE"/>
      <sheetName val="Chart ICC CTR Actls &amp; LE"/>
      <sheetName val="Seismic Reprocessing Data"/>
      <sheetName val="Chart Seismic Rep. Actuals &amp; LE"/>
      <sheetName val="Chart Seismic Rep. CTR Act &amp; LE"/>
      <sheetName val="Technical Unitisation Sup. Data"/>
      <sheetName val="Chart Un. Supp. Actuals &amp; LE"/>
      <sheetName val="Chart Un. Supp. CTR Actls &amp; LE"/>
      <sheetName val="4D Baseline Seismic Survey Data"/>
      <sheetName val="Chart 4D BSS Actuals &amp; LE"/>
      <sheetName val="Chart 4D BSS CTR Actls &amp; LE"/>
      <sheetName val="Seabed Survey Data"/>
      <sheetName val="Chart Seabed Survey &amp;  LE OCM"/>
      <sheetName val="Seabed Surv Act &amp; LE PUA"/>
      <sheetName val="2006 Actuals &amp; 2007 PUA Budget"/>
      <sheetName val="Original 2007 PUA Budget"/>
      <sheetName val="Overview Approved 2007 WP&amp;B"/>
      <sheetName val="LE - 010107"/>
      <sheetName val="LE - 010207"/>
      <sheetName val="LE - 010307 - March OCM Budget"/>
      <sheetName val="LE - 010407"/>
      <sheetName val="LE - Assumptions"/>
      <sheetName val="INPUT - Current LE"/>
      <sheetName val="Sheet1"/>
      <sheetName val="OUTPUT_-_BSWA_Variance_Overview"/>
      <sheetName val="INPUT_-_BSWA_Actuals_till_Date"/>
      <sheetName val="CTR_Value_Check"/>
      <sheetName val="Chart_CTR_Value_Check"/>
      <sheetName val="Data_BSWA_Act_vs_PUA_Budget"/>
      <sheetName val="Chart_BSWA_Actuals_&amp;_LE_vs_OCM"/>
      <sheetName val="Chart_BSWA_Actuals_&amp;_LE_vs_PUA"/>
      <sheetName val="Chart_Allocated_Opex"/>
      <sheetName val="Chart_BSWA_Act&amp;LE_vs_Total_PUA"/>
      <sheetName val="Project_Management_Data"/>
      <sheetName val="Chart_PM_Total_Actuals_&amp;_LE"/>
      <sheetName val="HSSE_&amp;_SD_Data"/>
      <sheetName val="Chart_HSSE_Total_Actuals_&amp;__LE"/>
      <sheetName val="Chart_HSSE_CTR_Actuals_&amp;_LE"/>
      <sheetName val="Chart_HSSE_CTR_RWK_Actuals_&amp;_LE"/>
      <sheetName val="FPSO_Data"/>
      <sheetName val="Chart_FPSO_Total_Act_&amp;_LE_OCM"/>
      <sheetName val="Chart_FPSO_Total_Act_&amp;_LE_PUA"/>
      <sheetName val="Chart_FPSO_CTR_Actuals_&amp;_LE"/>
      <sheetName val="SS_&amp;_PL__Data"/>
      <sheetName val="Chart_SS_&amp;_PL_Total_Act_&amp;_LE"/>
      <sheetName val="Chart_SS_&amp;_PL_Total_Act_&amp;LE_OCM"/>
      <sheetName val="Chart_SS_CTR_Actuals_&amp;_LE"/>
      <sheetName val="Chart_PL_CTR_Actuals_&amp;_LE"/>
      <sheetName val="Operations_Readiness_Data"/>
      <sheetName val="Chart_OR_Total_Actuals_&amp;_LE"/>
      <sheetName val="Chart_OR_CTR_Actuals_&amp;_LE"/>
      <sheetName val="Engineering_Data"/>
      <sheetName val="Chart_Eng__Total_Actuals_&amp;_LE"/>
      <sheetName val="Chart_Eng__CTR_Actuals_&amp;_LE"/>
      <sheetName val="Project_Controls_&amp;_Service_Data"/>
      <sheetName val="Chart_PC&amp;S_Actuals_&amp;__LE_OCM"/>
      <sheetName val="Chart_PC&amp;S_Actuals_&amp;__LE_PUA"/>
      <sheetName val="Chart_PC&amp;S_RWK_CTR_Actuals_&amp;_LE"/>
      <sheetName val="Chart_PC&amp;S_CTR_Actuals_&amp;_LE"/>
      <sheetName val="Well_Engineering_Data"/>
      <sheetName val="Chart_WE_Actuals_&amp;__LE_PUA"/>
      <sheetName val="Chart_WE_RWK_CTR_Actuals_&amp;_LE"/>
      <sheetName val="Chart_WE_CTR_Actuals_&amp;_LE"/>
      <sheetName val="Subsurface_Data"/>
      <sheetName val="Chart_Subsurface_Act_&amp;__LE_OCM"/>
      <sheetName val="Chart_Subs__Actuals_&amp;__LE_PUA"/>
      <sheetName val="Chart_Subsurface_CTR_Actls_&amp;_LE"/>
      <sheetName val="In-Country_Construction_Data"/>
      <sheetName val="Chart_ICC_Actuals_&amp;_LE"/>
      <sheetName val="Chart_ICC_CTR_Actls_&amp;_LE"/>
      <sheetName val="Seismic_Reprocessing_Data"/>
      <sheetName val="Chart_Seismic_Rep__Actuals_&amp;_LE"/>
      <sheetName val="Chart_Seismic_Rep__CTR_Act_&amp;_LE"/>
      <sheetName val="Technical_Unitisation_Sup__Data"/>
      <sheetName val="Chart_Un__Supp__Actuals_&amp;_LE"/>
      <sheetName val="Chart_Un__Supp__CTR_Actls_&amp;_LE"/>
      <sheetName val="4D_Baseline_Seismic_Survey_Data"/>
      <sheetName val="Chart_4D_BSS_Actuals_&amp;_LE"/>
      <sheetName val="Chart_4D_BSS_CTR_Actls_&amp;_LE"/>
      <sheetName val="Seabed_Survey_Data"/>
      <sheetName val="Chart_Seabed_Survey_&amp;__LE_OCM"/>
      <sheetName val="Seabed_Surv_Act_&amp;_LE_PUA"/>
      <sheetName val="2006_Actuals_&amp;_2007_PUA_Budget"/>
      <sheetName val="Original_2007_PUA_Budget"/>
      <sheetName val="Overview_Approved_2007_WP&amp;B"/>
      <sheetName val="LE_-_010107"/>
      <sheetName val="LE_-_010207"/>
      <sheetName val="LE_-_010307_-_March_OCM_Budget"/>
      <sheetName val="LE_-_010407"/>
      <sheetName val="LE_-_Assumptions"/>
      <sheetName val="INPUT_-_Current_LE"/>
      <sheetName val="OUTPUT_-_BSWA_Variance_Overvie1"/>
      <sheetName val="INPUT_-_BSWA_Actuals_till_Date1"/>
      <sheetName val="CTR_Value_Check1"/>
      <sheetName val="Chart_CTR_Value_Check1"/>
      <sheetName val="Data_BSWA_Act_vs_PUA_Budget1"/>
      <sheetName val="Chart_BSWA_Actuals_&amp;_LE_vs_OCM1"/>
      <sheetName val="Chart_BSWA_Actuals_&amp;_LE_vs_PUA1"/>
      <sheetName val="Chart_Allocated_Opex1"/>
      <sheetName val="Chart_BSWA_Act&amp;LE_vs_Total_PUA1"/>
      <sheetName val="Project_Management_Data1"/>
      <sheetName val="Chart_PM_Total_Actuals_&amp;_LE1"/>
      <sheetName val="HSSE_&amp;_SD_Data1"/>
      <sheetName val="Chart_HSSE_Total_Actuals_&amp;__LE1"/>
      <sheetName val="Chart_HSSE_CTR_Actuals_&amp;_LE1"/>
      <sheetName val="Chart_HSSE_CTR_RWK_Actuals_&amp;_L1"/>
      <sheetName val="FPSO_Data1"/>
      <sheetName val="Chart_FPSO_Total_Act_&amp;_LE_OCM1"/>
      <sheetName val="Chart_FPSO_Total_Act_&amp;_LE_PUA1"/>
      <sheetName val="Chart_FPSO_CTR_Actuals_&amp;_LE1"/>
      <sheetName val="SS_&amp;_PL__Data1"/>
      <sheetName val="Chart_SS_&amp;_PL_Total_Act_&amp;_LE1"/>
      <sheetName val="Chart_SS_&amp;_PL_Total_Act_&amp;LE_OC1"/>
      <sheetName val="Chart_SS_CTR_Actuals_&amp;_LE1"/>
      <sheetName val="Chart_PL_CTR_Actuals_&amp;_LE1"/>
      <sheetName val="Operations_Readiness_Data1"/>
      <sheetName val="Chart_OR_Total_Actuals_&amp;_LE1"/>
      <sheetName val="Chart_OR_CTR_Actuals_&amp;_LE1"/>
      <sheetName val="Engineering_Data1"/>
      <sheetName val="Chart_Eng__Total_Actuals_&amp;_LE1"/>
      <sheetName val="Chart_Eng__CTR_Actuals_&amp;_LE1"/>
      <sheetName val="Project_Controls_&amp;_Service_Dat1"/>
      <sheetName val="Chart_PC&amp;S_Actuals_&amp;__LE_OCM1"/>
      <sheetName val="Chart_PC&amp;S_Actuals_&amp;__LE_PUA1"/>
      <sheetName val="Chart_PC&amp;S_RWK_CTR_Actuals_&amp;_L1"/>
      <sheetName val="Chart_PC&amp;S_CTR_Actuals_&amp;_LE1"/>
      <sheetName val="Well_Engineering_Data1"/>
      <sheetName val="Chart_WE_Actuals_&amp;__LE_PUA1"/>
      <sheetName val="Chart_WE_RWK_CTR_Actuals_&amp;_LE1"/>
      <sheetName val="Chart_WE_CTR_Actuals_&amp;_LE1"/>
      <sheetName val="Subsurface_Data1"/>
      <sheetName val="Chart_Subsurface_Act_&amp;__LE_OCM1"/>
      <sheetName val="Chart_Subs__Actuals_&amp;__LE_PUA1"/>
      <sheetName val="Chart_Subsurface_CTR_Actls_&amp;_L1"/>
      <sheetName val="In-Country_Construction_Data1"/>
      <sheetName val="Chart_ICC_Actuals_&amp;_LE1"/>
      <sheetName val="Chart_ICC_CTR_Actls_&amp;_LE1"/>
      <sheetName val="Seismic_Reprocessing_Data1"/>
      <sheetName val="Chart_Seismic_Rep__Actuals_&amp;_L1"/>
      <sheetName val="Chart_Seismic_Rep__CTR_Act_&amp;_L1"/>
      <sheetName val="Technical_Unitisation_Sup__Dat1"/>
      <sheetName val="Chart_Un__Supp__Actuals_&amp;_LE1"/>
      <sheetName val="Chart_Un__Supp__CTR_Actls_&amp;_LE1"/>
      <sheetName val="4D_Baseline_Seismic_Survey_Dat1"/>
      <sheetName val="Chart_4D_BSS_Actuals_&amp;_LE1"/>
      <sheetName val="Chart_4D_BSS_CTR_Actls_&amp;_LE1"/>
      <sheetName val="Seabed_Survey_Data1"/>
      <sheetName val="Chart_Seabed_Survey_&amp;__LE_OCM1"/>
      <sheetName val="Seabed_Surv_Act_&amp;_LE_PUA1"/>
      <sheetName val="2006_Actuals_&amp;_2007_PUA_Budget1"/>
      <sheetName val="Original_2007_PUA_Budget1"/>
      <sheetName val="Overview_Approved_2007_WP&amp;B1"/>
      <sheetName val="LE_-_0101071"/>
      <sheetName val="LE_-_0102071"/>
      <sheetName val="LE_-_010307_-_March_OCM_Budget1"/>
      <sheetName val="LE_-_0104071"/>
      <sheetName val="LE_-_Assumptions1"/>
      <sheetName val="INPUT_-_Current_LE1"/>
      <sheetName val="OUTPUT_-_BSWA_Variance_Overvie2"/>
      <sheetName val="INPUT_-_BSWA_Actuals_till_Date2"/>
      <sheetName val="CTR_Value_Check2"/>
      <sheetName val="Chart_CTR_Value_Check2"/>
      <sheetName val="Data_BSWA_Act_vs_PUA_Budget2"/>
      <sheetName val="Chart_BSWA_Actuals_&amp;_LE_vs_OCM2"/>
      <sheetName val="Chart_BSWA_Actuals_&amp;_LE_vs_PUA2"/>
      <sheetName val="Chart_Allocated_Opex2"/>
      <sheetName val="Chart_BSWA_Act&amp;LE_vs_Total_PUA2"/>
      <sheetName val="Project_Management_Data2"/>
      <sheetName val="Chart_PM_Total_Actuals_&amp;_LE2"/>
      <sheetName val="HSSE_&amp;_SD_Data2"/>
      <sheetName val="Chart_HSSE_Total_Actuals_&amp;__LE2"/>
      <sheetName val="Chart_HSSE_CTR_Actuals_&amp;_LE2"/>
      <sheetName val="Chart_HSSE_CTR_RWK_Actuals_&amp;_L2"/>
      <sheetName val="FPSO_Data2"/>
      <sheetName val="Chart_FPSO_Total_Act_&amp;_LE_OCM2"/>
      <sheetName val="Chart_FPSO_Total_Act_&amp;_LE_PUA2"/>
      <sheetName val="Chart_FPSO_CTR_Actuals_&amp;_LE2"/>
      <sheetName val="SS_&amp;_PL__Data2"/>
      <sheetName val="Chart_SS_&amp;_PL_Total_Act_&amp;_LE2"/>
      <sheetName val="Chart_SS_&amp;_PL_Total_Act_&amp;LE_OC2"/>
      <sheetName val="Chart_SS_CTR_Actuals_&amp;_LE2"/>
      <sheetName val="Chart_PL_CTR_Actuals_&amp;_LE2"/>
      <sheetName val="Operations_Readiness_Data2"/>
      <sheetName val="Chart_OR_Total_Actuals_&amp;_LE2"/>
      <sheetName val="Chart_OR_CTR_Actuals_&amp;_LE2"/>
      <sheetName val="Engineering_Data2"/>
      <sheetName val="Chart_Eng__Total_Actuals_&amp;_LE2"/>
      <sheetName val="Chart_Eng__CTR_Actuals_&amp;_LE2"/>
      <sheetName val="Project_Controls_&amp;_Service_Dat2"/>
      <sheetName val="Chart_PC&amp;S_Actuals_&amp;__LE_OCM2"/>
      <sheetName val="Chart_PC&amp;S_Actuals_&amp;__LE_PUA2"/>
      <sheetName val="Chart_PC&amp;S_RWK_CTR_Actuals_&amp;_L2"/>
      <sheetName val="Chart_PC&amp;S_CTR_Actuals_&amp;_LE2"/>
      <sheetName val="Well_Engineering_Data2"/>
      <sheetName val="Chart_WE_Actuals_&amp;__LE_PUA2"/>
      <sheetName val="Chart_WE_RWK_CTR_Actuals_&amp;_LE2"/>
      <sheetName val="Chart_WE_CTR_Actuals_&amp;_LE2"/>
      <sheetName val="Subsurface_Data2"/>
      <sheetName val="Chart_Subsurface_Act_&amp;__LE_OCM2"/>
      <sheetName val="Chart_Subs__Actuals_&amp;__LE_PUA2"/>
      <sheetName val="Chart_Subsurface_CTR_Actls_&amp;_L2"/>
      <sheetName val="In-Country_Construction_Data2"/>
      <sheetName val="Chart_ICC_Actuals_&amp;_LE2"/>
      <sheetName val="Chart_ICC_CTR_Actls_&amp;_LE2"/>
      <sheetName val="Seismic_Reprocessing_Data2"/>
      <sheetName val="Chart_Seismic_Rep__Actuals_&amp;_L2"/>
      <sheetName val="Chart_Seismic_Rep__CTR_Act_&amp;_L2"/>
      <sheetName val="Technical_Unitisation_Sup__Dat2"/>
      <sheetName val="Chart_Un__Supp__Actuals_&amp;_LE2"/>
      <sheetName val="Chart_Un__Supp__CTR_Actls_&amp;_LE2"/>
      <sheetName val="4D_Baseline_Seismic_Survey_Dat2"/>
      <sheetName val="Chart_4D_BSS_Actuals_&amp;_LE2"/>
      <sheetName val="Chart_4D_BSS_CTR_Actls_&amp;_LE2"/>
      <sheetName val="Seabed_Survey_Data2"/>
      <sheetName val="Chart_Seabed_Survey_&amp;__LE_OCM2"/>
      <sheetName val="Seabed_Surv_Act_&amp;_LE_PUA2"/>
      <sheetName val="2006_Actuals_&amp;_2007_PUA_Budget2"/>
      <sheetName val="Original_2007_PUA_Budget2"/>
      <sheetName val="Overview_Approved_2007_WP&amp;B2"/>
      <sheetName val="LE_-_0101072"/>
      <sheetName val="LE_-_0102072"/>
      <sheetName val="LE_-_010307_-_March_OCM_Budget2"/>
      <sheetName val="LE_-_0104072"/>
      <sheetName val="LE_-_Assumptions2"/>
      <sheetName val="INPUT_-_Current_LE2"/>
      <sheetName val="OUTPUT_-_BSWA_Variance_Overvie3"/>
      <sheetName val="INPUT_-_BSWA_Actuals_till_Date3"/>
      <sheetName val="CTR_Value_Check3"/>
      <sheetName val="Chart_CTR_Value_Check3"/>
      <sheetName val="Data_BSWA_Act_vs_PUA_Budget3"/>
      <sheetName val="Chart_BSWA_Actuals_&amp;_LE_vs_OCM3"/>
      <sheetName val="Chart_BSWA_Actuals_&amp;_LE_vs_PUA3"/>
      <sheetName val="Chart_Allocated_Opex3"/>
      <sheetName val="Chart_BSWA_Act&amp;LE_vs_Total_PUA3"/>
      <sheetName val="Project_Management_Data3"/>
      <sheetName val="Chart_PM_Total_Actuals_&amp;_LE3"/>
      <sheetName val="HSSE_&amp;_SD_Data3"/>
      <sheetName val="Chart_HSSE_Total_Actuals_&amp;__LE3"/>
      <sheetName val="Chart_HSSE_CTR_Actuals_&amp;_LE3"/>
      <sheetName val="Chart_HSSE_CTR_RWK_Actuals_&amp;_L3"/>
      <sheetName val="FPSO_Data3"/>
      <sheetName val="Chart_FPSO_Total_Act_&amp;_LE_OCM3"/>
      <sheetName val="Chart_FPSO_Total_Act_&amp;_LE_PUA3"/>
      <sheetName val="Chart_FPSO_CTR_Actuals_&amp;_LE3"/>
      <sheetName val="SS_&amp;_PL__Data3"/>
      <sheetName val="Chart_SS_&amp;_PL_Total_Act_&amp;_LE3"/>
      <sheetName val="Chart_SS_&amp;_PL_Total_Act_&amp;LE_OC3"/>
      <sheetName val="Chart_SS_CTR_Actuals_&amp;_LE3"/>
      <sheetName val="Chart_PL_CTR_Actuals_&amp;_LE3"/>
      <sheetName val="Operations_Readiness_Data3"/>
      <sheetName val="Chart_OR_Total_Actuals_&amp;_LE3"/>
      <sheetName val="Chart_OR_CTR_Actuals_&amp;_LE3"/>
      <sheetName val="Engineering_Data3"/>
      <sheetName val="Chart_Eng__Total_Actuals_&amp;_LE3"/>
      <sheetName val="Chart_Eng__CTR_Actuals_&amp;_LE3"/>
      <sheetName val="Project_Controls_&amp;_Service_Dat3"/>
      <sheetName val="Chart_PC&amp;S_Actuals_&amp;__LE_OCM3"/>
      <sheetName val="Chart_PC&amp;S_Actuals_&amp;__LE_PUA3"/>
      <sheetName val="Chart_PC&amp;S_RWK_CTR_Actuals_&amp;_L3"/>
      <sheetName val="Chart_PC&amp;S_CTR_Actuals_&amp;_LE3"/>
      <sheetName val="Well_Engineering_Data3"/>
      <sheetName val="Chart_WE_Actuals_&amp;__LE_PUA3"/>
      <sheetName val="Chart_WE_RWK_CTR_Actuals_&amp;_LE3"/>
      <sheetName val="Chart_WE_CTR_Actuals_&amp;_LE3"/>
      <sheetName val="Subsurface_Data3"/>
      <sheetName val="Chart_Subsurface_Act_&amp;__LE_OCM3"/>
      <sheetName val="Chart_Subs__Actuals_&amp;__LE_PUA3"/>
      <sheetName val="Chart_Subsurface_CTR_Actls_&amp;_L3"/>
      <sheetName val="In-Country_Construction_Data3"/>
      <sheetName val="Chart_ICC_Actuals_&amp;_LE3"/>
      <sheetName val="Chart_ICC_CTR_Actls_&amp;_LE3"/>
      <sheetName val="Seismic_Reprocessing_Data3"/>
      <sheetName val="Chart_Seismic_Rep__Actuals_&amp;_L3"/>
      <sheetName val="Chart_Seismic_Rep__CTR_Act_&amp;_L3"/>
      <sheetName val="Technical_Unitisation_Sup__Dat3"/>
      <sheetName val="Chart_Un__Supp__Actuals_&amp;_LE3"/>
      <sheetName val="Chart_Un__Supp__CTR_Actls_&amp;_LE3"/>
      <sheetName val="4D_Baseline_Seismic_Survey_Dat3"/>
      <sheetName val="Chart_4D_BSS_Actuals_&amp;_LE3"/>
      <sheetName val="Chart_4D_BSS_CTR_Actls_&amp;_LE3"/>
      <sheetName val="Seabed_Survey_Data3"/>
      <sheetName val="Chart_Seabed_Survey_&amp;__LE_OCM3"/>
      <sheetName val="Seabed_Surv_Act_&amp;_LE_PUA3"/>
      <sheetName val="2006_Actuals_&amp;_2007_PUA_Budget3"/>
      <sheetName val="Original_2007_PUA_Budget3"/>
      <sheetName val="Overview_Approved_2007_WP&amp;B3"/>
      <sheetName val="LE_-_0101073"/>
      <sheetName val="LE_-_0102073"/>
      <sheetName val="LE_-_010307_-_March_OCM_Budget3"/>
      <sheetName val="LE_-_0104073"/>
      <sheetName val="LE_-_Assumptions3"/>
      <sheetName val="INPUT_-_Current_LE3"/>
      <sheetName val="SetUp"/>
      <sheetName val="OUTPUT_-_BSWA_Variance_Overvie5"/>
      <sheetName val="INPUT_-_BSWA_Actuals_till_Date5"/>
      <sheetName val="CTR_Value_Check5"/>
      <sheetName val="Chart_CTR_Value_Check5"/>
      <sheetName val="Data_BSWA_Act_vs_PUA_Budget5"/>
      <sheetName val="Chart_BSWA_Actuals_&amp;_LE_vs_OCM5"/>
      <sheetName val="Chart_BSWA_Actuals_&amp;_LE_vs_PUA5"/>
      <sheetName val="Chart_Allocated_Opex5"/>
      <sheetName val="Chart_BSWA_Act&amp;LE_vs_Total_PUA5"/>
      <sheetName val="Project_Management_Data5"/>
      <sheetName val="Chart_PM_Total_Actuals_&amp;_LE5"/>
      <sheetName val="HSSE_&amp;_SD_Data5"/>
      <sheetName val="Chart_HSSE_Total_Actuals_&amp;__LE5"/>
      <sheetName val="Chart_HSSE_CTR_Actuals_&amp;_LE5"/>
      <sheetName val="Chart_HSSE_CTR_RWK_Actuals_&amp;_L5"/>
      <sheetName val="FPSO_Data5"/>
      <sheetName val="Chart_FPSO_Total_Act_&amp;_LE_OCM5"/>
      <sheetName val="Chart_FPSO_Total_Act_&amp;_LE_PUA5"/>
      <sheetName val="Chart_FPSO_CTR_Actuals_&amp;_LE5"/>
      <sheetName val="SS_&amp;_PL__Data5"/>
      <sheetName val="Chart_SS_&amp;_PL_Total_Act_&amp;_LE5"/>
      <sheetName val="Chart_SS_&amp;_PL_Total_Act_&amp;LE_OC5"/>
      <sheetName val="Chart_SS_CTR_Actuals_&amp;_LE5"/>
      <sheetName val="Chart_PL_CTR_Actuals_&amp;_LE5"/>
      <sheetName val="Operations_Readiness_Data5"/>
      <sheetName val="Chart_OR_Total_Actuals_&amp;_LE5"/>
      <sheetName val="Chart_OR_CTR_Actuals_&amp;_LE5"/>
      <sheetName val="Engineering_Data5"/>
      <sheetName val="Chart_Eng__Total_Actuals_&amp;_LE5"/>
      <sheetName val="Chart_Eng__CTR_Actuals_&amp;_LE5"/>
      <sheetName val="Project_Controls_&amp;_Service_Dat5"/>
      <sheetName val="Chart_PC&amp;S_Actuals_&amp;__LE_OCM5"/>
      <sheetName val="Chart_PC&amp;S_Actuals_&amp;__LE_PUA5"/>
      <sheetName val="Chart_PC&amp;S_RWK_CTR_Actuals_&amp;_L5"/>
      <sheetName val="Chart_PC&amp;S_CTR_Actuals_&amp;_LE5"/>
      <sheetName val="Well_Engineering_Data5"/>
      <sheetName val="Chart_WE_Actuals_&amp;__LE_PUA5"/>
      <sheetName val="Chart_WE_RWK_CTR_Actuals_&amp;_LE5"/>
      <sheetName val="Chart_WE_CTR_Actuals_&amp;_LE5"/>
      <sheetName val="Subsurface_Data5"/>
      <sheetName val="Chart_Subsurface_Act_&amp;__LE_OCM5"/>
      <sheetName val="Chart_Subs__Actuals_&amp;__LE_PUA5"/>
      <sheetName val="Chart_Subsurface_CTR_Actls_&amp;_L5"/>
      <sheetName val="In-Country_Construction_Data5"/>
      <sheetName val="Chart_ICC_Actuals_&amp;_LE5"/>
      <sheetName val="Chart_ICC_CTR_Actls_&amp;_LE5"/>
      <sheetName val="Seismic_Reprocessing_Data5"/>
      <sheetName val="Chart_Seismic_Rep__Actuals_&amp;_L5"/>
      <sheetName val="Chart_Seismic_Rep__CTR_Act_&amp;_L5"/>
      <sheetName val="Technical_Unitisation_Sup__Dat5"/>
      <sheetName val="Chart_Un__Supp__Actuals_&amp;_LE5"/>
      <sheetName val="Chart_Un__Supp__CTR_Actls_&amp;_LE5"/>
      <sheetName val="4D_Baseline_Seismic_Survey_Dat5"/>
      <sheetName val="Chart_4D_BSS_Actuals_&amp;_LE5"/>
      <sheetName val="Chart_4D_BSS_CTR_Actls_&amp;_LE5"/>
      <sheetName val="Seabed_Survey_Data5"/>
      <sheetName val="Chart_Seabed_Survey_&amp;__LE_OCM5"/>
      <sheetName val="Seabed_Surv_Act_&amp;_LE_PUA5"/>
      <sheetName val="2006_Actuals_&amp;_2007_PUA_Budget5"/>
      <sheetName val="Original_2007_PUA_Budget5"/>
      <sheetName val="Overview_Approved_2007_WP&amp;B5"/>
      <sheetName val="LE_-_0101075"/>
      <sheetName val="LE_-_0102075"/>
      <sheetName val="LE_-_010307_-_March_OCM_Budget5"/>
      <sheetName val="LE_-_0104075"/>
      <sheetName val="LE_-_Assumptions5"/>
      <sheetName val="INPUT_-_Current_LE5"/>
      <sheetName val="OUTPUT_-_BSWA_Variance_Overvie4"/>
      <sheetName val="INPUT_-_BSWA_Actuals_till_Date4"/>
      <sheetName val="CTR_Value_Check4"/>
      <sheetName val="Chart_CTR_Value_Check4"/>
      <sheetName val="Data_BSWA_Act_vs_PUA_Budget4"/>
      <sheetName val="Chart_BSWA_Actuals_&amp;_LE_vs_OCM4"/>
      <sheetName val="Chart_BSWA_Actuals_&amp;_LE_vs_PUA4"/>
      <sheetName val="Chart_Allocated_Opex4"/>
      <sheetName val="Chart_BSWA_Act&amp;LE_vs_Total_PUA4"/>
      <sheetName val="Project_Management_Data4"/>
      <sheetName val="Chart_PM_Total_Actuals_&amp;_LE4"/>
      <sheetName val="HSSE_&amp;_SD_Data4"/>
      <sheetName val="Chart_HSSE_Total_Actuals_&amp;__LE4"/>
      <sheetName val="Chart_HSSE_CTR_Actuals_&amp;_LE4"/>
      <sheetName val="Chart_HSSE_CTR_RWK_Actuals_&amp;_L4"/>
      <sheetName val="FPSO_Data4"/>
      <sheetName val="Chart_FPSO_Total_Act_&amp;_LE_OCM4"/>
      <sheetName val="Chart_FPSO_Total_Act_&amp;_LE_PUA4"/>
      <sheetName val="Chart_FPSO_CTR_Actuals_&amp;_LE4"/>
      <sheetName val="SS_&amp;_PL__Data4"/>
      <sheetName val="Chart_SS_&amp;_PL_Total_Act_&amp;_LE4"/>
      <sheetName val="Chart_SS_&amp;_PL_Total_Act_&amp;LE_OC4"/>
      <sheetName val="Chart_SS_CTR_Actuals_&amp;_LE4"/>
      <sheetName val="Chart_PL_CTR_Actuals_&amp;_LE4"/>
      <sheetName val="Operations_Readiness_Data4"/>
      <sheetName val="Chart_OR_Total_Actuals_&amp;_LE4"/>
      <sheetName val="Chart_OR_CTR_Actuals_&amp;_LE4"/>
      <sheetName val="Engineering_Data4"/>
      <sheetName val="Chart_Eng__Total_Actuals_&amp;_LE4"/>
      <sheetName val="Chart_Eng__CTR_Actuals_&amp;_LE4"/>
      <sheetName val="Project_Controls_&amp;_Service_Dat4"/>
      <sheetName val="Chart_PC&amp;S_Actuals_&amp;__LE_OCM4"/>
      <sheetName val="Chart_PC&amp;S_Actuals_&amp;__LE_PUA4"/>
      <sheetName val="Chart_PC&amp;S_RWK_CTR_Actuals_&amp;_L4"/>
      <sheetName val="Chart_PC&amp;S_CTR_Actuals_&amp;_LE4"/>
      <sheetName val="Well_Engineering_Data4"/>
      <sheetName val="Chart_WE_Actuals_&amp;__LE_PUA4"/>
      <sheetName val="Chart_WE_RWK_CTR_Actuals_&amp;_LE4"/>
      <sheetName val="Chart_WE_CTR_Actuals_&amp;_LE4"/>
      <sheetName val="Subsurface_Data4"/>
      <sheetName val="Chart_Subsurface_Act_&amp;__LE_OCM4"/>
      <sheetName val="Chart_Subs__Actuals_&amp;__LE_PUA4"/>
      <sheetName val="Chart_Subsurface_CTR_Actls_&amp;_L4"/>
      <sheetName val="In-Country_Construction_Data4"/>
      <sheetName val="Chart_ICC_Actuals_&amp;_LE4"/>
      <sheetName val="Chart_ICC_CTR_Actls_&amp;_LE4"/>
      <sheetName val="Seismic_Reprocessing_Data4"/>
      <sheetName val="Chart_Seismic_Rep__Actuals_&amp;_L4"/>
      <sheetName val="Chart_Seismic_Rep__CTR_Act_&amp;_L4"/>
      <sheetName val="Technical_Unitisation_Sup__Dat4"/>
      <sheetName val="Chart_Un__Supp__Actuals_&amp;_LE4"/>
      <sheetName val="Chart_Un__Supp__CTR_Actls_&amp;_LE4"/>
      <sheetName val="4D_Baseline_Seismic_Survey_Dat4"/>
      <sheetName val="Chart_4D_BSS_Actuals_&amp;_LE4"/>
      <sheetName val="Chart_4D_BSS_CTR_Actls_&amp;_LE4"/>
      <sheetName val="Seabed_Survey_Data4"/>
      <sheetName val="Chart_Seabed_Survey_&amp;__LE_OCM4"/>
      <sheetName val="Seabed_Surv_Act_&amp;_LE_PUA4"/>
      <sheetName val="2006_Actuals_&amp;_2007_PUA_Budget4"/>
      <sheetName val="Original_2007_PUA_Budget4"/>
      <sheetName val="Overview_Approved_2007_WP&amp;B4"/>
      <sheetName val="LE_-_0101074"/>
      <sheetName val="LE_-_0102074"/>
      <sheetName val="LE_-_010307_-_March_OCM_Budget4"/>
      <sheetName val="LE_-_0104074"/>
      <sheetName val="LE_-_Assumptions4"/>
      <sheetName val="INPUT_-_Current_LE4"/>
      <sheetName val="OUTPUT_-_BSWA_Variance_Overvie6"/>
      <sheetName val="INPUT_-_BSWA_Actuals_till_Date6"/>
      <sheetName val="CTR_Value_Check6"/>
      <sheetName val="Chart_CTR_Value_Check6"/>
      <sheetName val="Data_BSWA_Act_vs_PUA_Budget6"/>
      <sheetName val="Chart_BSWA_Actuals_&amp;_LE_vs_OCM6"/>
      <sheetName val="Chart_BSWA_Actuals_&amp;_LE_vs_PUA6"/>
      <sheetName val="Chart_Allocated_Opex6"/>
      <sheetName val="Chart_BSWA_Act&amp;LE_vs_Total_PUA6"/>
      <sheetName val="Project_Management_Data6"/>
      <sheetName val="Chart_PM_Total_Actuals_&amp;_LE6"/>
      <sheetName val="HSSE_&amp;_SD_Data6"/>
      <sheetName val="Chart_HSSE_Total_Actuals_&amp;__LE6"/>
      <sheetName val="Chart_HSSE_CTR_Actuals_&amp;_LE6"/>
      <sheetName val="Chart_HSSE_CTR_RWK_Actuals_&amp;_L6"/>
      <sheetName val="FPSO_Data6"/>
      <sheetName val="Chart_FPSO_Total_Act_&amp;_LE_OCM6"/>
      <sheetName val="Chart_FPSO_Total_Act_&amp;_LE_PUA6"/>
      <sheetName val="Chart_FPSO_CTR_Actuals_&amp;_LE6"/>
      <sheetName val="SS_&amp;_PL__Data6"/>
      <sheetName val="Chart_SS_&amp;_PL_Total_Act_&amp;_LE6"/>
      <sheetName val="Chart_SS_&amp;_PL_Total_Act_&amp;LE_OC6"/>
      <sheetName val="Chart_SS_CTR_Actuals_&amp;_LE6"/>
      <sheetName val="Chart_PL_CTR_Actuals_&amp;_LE6"/>
      <sheetName val="Operations_Readiness_Data6"/>
      <sheetName val="Chart_OR_Total_Actuals_&amp;_LE6"/>
      <sheetName val="Chart_OR_CTR_Actuals_&amp;_LE6"/>
      <sheetName val="Engineering_Data6"/>
      <sheetName val="Chart_Eng__Total_Actuals_&amp;_LE6"/>
      <sheetName val="Chart_Eng__CTR_Actuals_&amp;_LE6"/>
      <sheetName val="Project_Controls_&amp;_Service_Dat6"/>
      <sheetName val="Chart_PC&amp;S_Actuals_&amp;__LE_OCM6"/>
      <sheetName val="Chart_PC&amp;S_Actuals_&amp;__LE_PUA6"/>
      <sheetName val="Chart_PC&amp;S_RWK_CTR_Actuals_&amp;_L6"/>
      <sheetName val="Chart_PC&amp;S_CTR_Actuals_&amp;_LE6"/>
      <sheetName val="Well_Engineering_Data6"/>
      <sheetName val="Chart_WE_Actuals_&amp;__LE_PUA6"/>
      <sheetName val="Chart_WE_RWK_CTR_Actuals_&amp;_LE6"/>
      <sheetName val="Chart_WE_CTR_Actuals_&amp;_LE6"/>
      <sheetName val="Subsurface_Data6"/>
      <sheetName val="Chart_Subsurface_Act_&amp;__LE_OCM6"/>
      <sheetName val="Chart_Subs__Actuals_&amp;__LE_PUA6"/>
      <sheetName val="Chart_Subsurface_CTR_Actls_&amp;_L6"/>
      <sheetName val="In-Country_Construction_Data6"/>
      <sheetName val="Chart_ICC_Actuals_&amp;_LE6"/>
      <sheetName val="Chart_ICC_CTR_Actls_&amp;_LE6"/>
      <sheetName val="Seismic_Reprocessing_Data6"/>
      <sheetName val="Chart_Seismic_Rep__Actuals_&amp;_L6"/>
      <sheetName val="Chart_Seismic_Rep__CTR_Act_&amp;_L6"/>
      <sheetName val="Technical_Unitisation_Sup__Dat6"/>
      <sheetName val="Chart_Un__Supp__Actuals_&amp;_LE6"/>
      <sheetName val="Chart_Un__Supp__CTR_Actls_&amp;_LE6"/>
      <sheetName val="4D_Baseline_Seismic_Survey_Dat6"/>
      <sheetName val="Chart_4D_BSS_Actuals_&amp;_LE6"/>
      <sheetName val="Chart_4D_BSS_CTR_Actls_&amp;_LE6"/>
      <sheetName val="Seabed_Survey_Data6"/>
      <sheetName val="Chart_Seabed_Survey_&amp;__LE_OCM6"/>
      <sheetName val="Seabed_Surv_Act_&amp;_LE_PUA6"/>
      <sheetName val="2006_Actuals_&amp;_2007_PUA_Budget6"/>
      <sheetName val="Original_2007_PUA_Budget6"/>
      <sheetName val="Overview_Approved_2007_WP&amp;B6"/>
      <sheetName val="LE_-_0101076"/>
      <sheetName val="LE_-_0102076"/>
      <sheetName val="LE_-_010307_-_March_OCM_Budget6"/>
      <sheetName val="LE_-_0104076"/>
      <sheetName val="LE_-_Assumptions6"/>
      <sheetName val="INPUT_-_Current_LE6"/>
      <sheetName val="OUTPUT_-_BSWA_Variance_Overvie7"/>
      <sheetName val="INPUT_-_BSWA_Actuals_till_Date7"/>
      <sheetName val="CTR_Value_Check7"/>
      <sheetName val="Chart_CTR_Value_Check7"/>
      <sheetName val="Data_BSWA_Act_vs_PUA_Budget7"/>
      <sheetName val="Chart_BSWA_Actuals_&amp;_LE_vs_OCM7"/>
      <sheetName val="Chart_BSWA_Actuals_&amp;_LE_vs_PUA7"/>
      <sheetName val="Chart_Allocated_Opex7"/>
      <sheetName val="Chart_BSWA_Act&amp;LE_vs_Total_PUA7"/>
      <sheetName val="Project_Management_Data7"/>
      <sheetName val="Chart_PM_Total_Actuals_&amp;_LE7"/>
      <sheetName val="HSSE_&amp;_SD_Data7"/>
      <sheetName val="Chart_HSSE_Total_Actuals_&amp;__LE7"/>
      <sheetName val="Chart_HSSE_CTR_Actuals_&amp;_LE7"/>
      <sheetName val="Chart_HSSE_CTR_RWK_Actuals_&amp;_L7"/>
      <sheetName val="FPSO_Data7"/>
      <sheetName val="Chart_FPSO_Total_Act_&amp;_LE_OCM7"/>
      <sheetName val="Chart_FPSO_Total_Act_&amp;_LE_PUA7"/>
      <sheetName val="Chart_FPSO_CTR_Actuals_&amp;_LE7"/>
      <sheetName val="SS_&amp;_PL__Data7"/>
      <sheetName val="Chart_SS_&amp;_PL_Total_Act_&amp;_LE7"/>
      <sheetName val="Chart_SS_&amp;_PL_Total_Act_&amp;LE_OC7"/>
      <sheetName val="Chart_SS_CTR_Actuals_&amp;_LE7"/>
      <sheetName val="Chart_PL_CTR_Actuals_&amp;_LE7"/>
      <sheetName val="Operations_Readiness_Data7"/>
      <sheetName val="Chart_OR_Total_Actuals_&amp;_LE7"/>
      <sheetName val="Chart_OR_CTR_Actuals_&amp;_LE7"/>
      <sheetName val="Engineering_Data7"/>
      <sheetName val="Chart_Eng__Total_Actuals_&amp;_LE7"/>
      <sheetName val="Chart_Eng__CTR_Actuals_&amp;_LE7"/>
      <sheetName val="Project_Controls_&amp;_Service_Dat7"/>
      <sheetName val="Chart_PC&amp;S_Actuals_&amp;__LE_OCM7"/>
      <sheetName val="Chart_PC&amp;S_Actuals_&amp;__LE_PUA7"/>
      <sheetName val="Chart_PC&amp;S_RWK_CTR_Actuals_&amp;_L7"/>
      <sheetName val="Chart_PC&amp;S_CTR_Actuals_&amp;_LE7"/>
      <sheetName val="Well_Engineering_Data7"/>
      <sheetName val="Chart_WE_Actuals_&amp;__LE_PUA7"/>
      <sheetName val="Chart_WE_RWK_CTR_Actuals_&amp;_LE7"/>
      <sheetName val="Chart_WE_CTR_Actuals_&amp;_LE7"/>
      <sheetName val="Subsurface_Data7"/>
      <sheetName val="Chart_Subsurface_Act_&amp;__LE_OCM7"/>
      <sheetName val="Chart_Subs__Actuals_&amp;__LE_PUA7"/>
      <sheetName val="Chart_Subsurface_CTR_Actls_&amp;_L7"/>
      <sheetName val="In-Country_Construction_Data7"/>
      <sheetName val="Chart_ICC_Actuals_&amp;_LE7"/>
      <sheetName val="Chart_ICC_CTR_Actls_&amp;_LE7"/>
      <sheetName val="Seismic_Reprocessing_Data7"/>
      <sheetName val="Chart_Seismic_Rep__Actuals_&amp;_L7"/>
      <sheetName val="Chart_Seismic_Rep__CTR_Act_&amp;_L7"/>
      <sheetName val="Technical_Unitisation_Sup__Dat7"/>
      <sheetName val="Chart_Un__Supp__Actuals_&amp;_LE7"/>
      <sheetName val="Chart_Un__Supp__CTR_Actls_&amp;_LE7"/>
      <sheetName val="4D_Baseline_Seismic_Survey_Dat7"/>
      <sheetName val="Chart_4D_BSS_Actuals_&amp;_LE7"/>
      <sheetName val="Chart_4D_BSS_CTR_Actls_&amp;_LE7"/>
      <sheetName val="Seabed_Survey_Data7"/>
      <sheetName val="Chart_Seabed_Survey_&amp;__LE_OCM7"/>
      <sheetName val="Seabed_Surv_Act_&amp;_LE_PUA7"/>
      <sheetName val="2006_Actuals_&amp;_2007_PUA_Budget7"/>
      <sheetName val="Original_2007_PUA_Budget7"/>
      <sheetName val="Overview_Approved_2007_WP&amp;B7"/>
      <sheetName val="LE_-_0101077"/>
      <sheetName val="LE_-_0102077"/>
      <sheetName val="LE_-_010307_-_March_OCM_Budget7"/>
      <sheetName val="LE_-_0104077"/>
      <sheetName val="LE_-_Assumptions7"/>
      <sheetName val="INPUT_-_Current_LE7"/>
      <sheetName val="OUTPUT_-_BSWA_Variance_Overvie8"/>
      <sheetName val="INPUT_-_BSWA_Actuals_till_Date8"/>
      <sheetName val="CTR_Value_Check8"/>
      <sheetName val="Chart_CTR_Value_Check8"/>
      <sheetName val="Data_BSWA_Act_vs_PUA_Budget8"/>
      <sheetName val="Chart_BSWA_Actuals_&amp;_LE_vs_OCM8"/>
      <sheetName val="Chart_BSWA_Actuals_&amp;_LE_vs_PUA8"/>
      <sheetName val="Chart_Allocated_Opex8"/>
      <sheetName val="Chart_BSWA_Act&amp;LE_vs_Total_PUA8"/>
      <sheetName val="Project_Management_Data8"/>
      <sheetName val="Chart_PM_Total_Actuals_&amp;_LE8"/>
      <sheetName val="HSSE_&amp;_SD_Data8"/>
      <sheetName val="Chart_HSSE_Total_Actuals_&amp;__LE8"/>
      <sheetName val="Chart_HSSE_CTR_Actuals_&amp;_LE8"/>
      <sheetName val="Chart_HSSE_CTR_RWK_Actuals_&amp;_L8"/>
      <sheetName val="FPSO_Data8"/>
      <sheetName val="Chart_FPSO_Total_Act_&amp;_LE_OCM8"/>
      <sheetName val="Chart_FPSO_Total_Act_&amp;_LE_PUA8"/>
      <sheetName val="Chart_FPSO_CTR_Actuals_&amp;_LE8"/>
      <sheetName val="SS_&amp;_PL__Data8"/>
      <sheetName val="Chart_SS_&amp;_PL_Total_Act_&amp;_LE8"/>
      <sheetName val="Chart_SS_&amp;_PL_Total_Act_&amp;LE_OC8"/>
      <sheetName val="Chart_SS_CTR_Actuals_&amp;_LE8"/>
      <sheetName val="Chart_PL_CTR_Actuals_&amp;_LE8"/>
      <sheetName val="Operations_Readiness_Data8"/>
      <sheetName val="Chart_OR_Total_Actuals_&amp;_LE8"/>
      <sheetName val="Chart_OR_CTR_Actuals_&amp;_LE8"/>
      <sheetName val="Engineering_Data8"/>
      <sheetName val="Chart_Eng__Total_Actuals_&amp;_LE8"/>
      <sheetName val="Chart_Eng__CTR_Actuals_&amp;_LE8"/>
      <sheetName val="Project_Controls_&amp;_Service_Dat8"/>
      <sheetName val="Chart_PC&amp;S_Actuals_&amp;__LE_OCM8"/>
      <sheetName val="Chart_PC&amp;S_Actuals_&amp;__LE_PUA8"/>
      <sheetName val="Chart_PC&amp;S_RWK_CTR_Actuals_&amp;_L8"/>
      <sheetName val="Chart_PC&amp;S_CTR_Actuals_&amp;_LE8"/>
      <sheetName val="Well_Engineering_Data8"/>
      <sheetName val="Chart_WE_Actuals_&amp;__LE_PUA8"/>
      <sheetName val="Chart_WE_RWK_CTR_Actuals_&amp;_LE8"/>
      <sheetName val="Chart_WE_CTR_Actuals_&amp;_LE8"/>
      <sheetName val="Subsurface_Data8"/>
      <sheetName val="Chart_Subsurface_Act_&amp;__LE_OCM8"/>
      <sheetName val="Chart_Subs__Actuals_&amp;__LE_PUA8"/>
      <sheetName val="Chart_Subsurface_CTR_Actls_&amp;_L8"/>
      <sheetName val="In-Country_Construction_Data8"/>
      <sheetName val="Chart_ICC_Actuals_&amp;_LE8"/>
      <sheetName val="Chart_ICC_CTR_Actls_&amp;_LE8"/>
      <sheetName val="Seismic_Reprocessing_Data8"/>
      <sheetName val="Chart_Seismic_Rep__Actuals_&amp;_L8"/>
      <sheetName val="Chart_Seismic_Rep__CTR_Act_&amp;_L8"/>
      <sheetName val="Technical_Unitisation_Sup__Dat8"/>
      <sheetName val="Chart_Un__Supp__Actuals_&amp;_LE8"/>
      <sheetName val="Chart_Un__Supp__CTR_Actls_&amp;_LE8"/>
      <sheetName val="4D_Baseline_Seismic_Survey_Dat8"/>
      <sheetName val="Chart_4D_BSS_Actuals_&amp;_LE8"/>
      <sheetName val="Chart_4D_BSS_CTR_Actls_&amp;_LE8"/>
      <sheetName val="Seabed_Survey_Data8"/>
      <sheetName val="Chart_Seabed_Survey_&amp;__LE_OCM8"/>
      <sheetName val="Seabed_Surv_Act_&amp;_LE_PUA8"/>
      <sheetName val="2006_Actuals_&amp;_2007_PUA_Budget8"/>
      <sheetName val="Original_2007_PUA_Budget8"/>
      <sheetName val="Overview_Approved_2007_WP&amp;B8"/>
      <sheetName val="LE_-_0101078"/>
      <sheetName val="LE_-_0102078"/>
      <sheetName val="LE_-_010307_-_March_OCM_Budget8"/>
      <sheetName val="LE_-_0104078"/>
      <sheetName val="LE_-_Assumptions8"/>
      <sheetName val="INPUT_-_Current_LE8"/>
      <sheetName val="OUTPUT_-_BSWA_Variance_Overvie9"/>
      <sheetName val="INPUT_-_BSWA_Actuals_till_Date9"/>
      <sheetName val="CTR_Value_Check9"/>
      <sheetName val="Chart_CTR_Value_Check9"/>
      <sheetName val="Data_BSWA_Act_vs_PUA_Budget9"/>
      <sheetName val="Chart_BSWA_Actuals_&amp;_LE_vs_OCM9"/>
      <sheetName val="Chart_BSWA_Actuals_&amp;_LE_vs_PUA9"/>
      <sheetName val="Chart_Allocated_Opex9"/>
      <sheetName val="Chart_BSWA_Act&amp;LE_vs_Total_PUA9"/>
      <sheetName val="Project_Management_Data9"/>
      <sheetName val="Chart_PM_Total_Actuals_&amp;_LE9"/>
      <sheetName val="HSSE_&amp;_SD_Data9"/>
      <sheetName val="Chart_HSSE_Total_Actuals_&amp;__LE9"/>
      <sheetName val="Chart_HSSE_CTR_Actuals_&amp;_LE9"/>
      <sheetName val="Chart_HSSE_CTR_RWK_Actuals_&amp;_L9"/>
      <sheetName val="FPSO_Data9"/>
      <sheetName val="Chart_FPSO_Total_Act_&amp;_LE_OCM9"/>
      <sheetName val="Chart_FPSO_Total_Act_&amp;_LE_PUA9"/>
      <sheetName val="Chart_FPSO_CTR_Actuals_&amp;_LE9"/>
      <sheetName val="SS_&amp;_PL__Data9"/>
      <sheetName val="Chart_SS_&amp;_PL_Total_Act_&amp;_LE9"/>
      <sheetName val="Chart_SS_&amp;_PL_Total_Act_&amp;LE_OC9"/>
      <sheetName val="Chart_SS_CTR_Actuals_&amp;_LE9"/>
      <sheetName val="Chart_PL_CTR_Actuals_&amp;_LE9"/>
      <sheetName val="Operations_Readiness_Data9"/>
      <sheetName val="Chart_OR_Total_Actuals_&amp;_LE9"/>
      <sheetName val="Chart_OR_CTR_Actuals_&amp;_LE9"/>
      <sheetName val="Engineering_Data9"/>
      <sheetName val="Chart_Eng__Total_Actuals_&amp;_LE9"/>
      <sheetName val="Chart_Eng__CTR_Actuals_&amp;_LE9"/>
      <sheetName val="Project_Controls_&amp;_Service_Dat9"/>
      <sheetName val="Chart_PC&amp;S_Actuals_&amp;__LE_OCM9"/>
      <sheetName val="Chart_PC&amp;S_Actuals_&amp;__LE_PUA9"/>
      <sheetName val="Chart_PC&amp;S_RWK_CTR_Actuals_&amp;_L9"/>
      <sheetName val="Chart_PC&amp;S_CTR_Actuals_&amp;_LE9"/>
      <sheetName val="Well_Engineering_Data9"/>
      <sheetName val="Chart_WE_Actuals_&amp;__LE_PUA9"/>
      <sheetName val="Chart_WE_RWK_CTR_Actuals_&amp;_LE9"/>
      <sheetName val="Chart_WE_CTR_Actuals_&amp;_LE9"/>
      <sheetName val="Subsurface_Data9"/>
      <sheetName val="Chart_Subsurface_Act_&amp;__LE_OCM9"/>
      <sheetName val="Chart_Subs__Actuals_&amp;__LE_PUA9"/>
      <sheetName val="Chart_Subsurface_CTR_Actls_&amp;_L9"/>
      <sheetName val="In-Country_Construction_Data9"/>
      <sheetName val="Chart_ICC_Actuals_&amp;_LE9"/>
      <sheetName val="Chart_ICC_CTR_Actls_&amp;_LE9"/>
      <sheetName val="Seismic_Reprocessing_Data9"/>
      <sheetName val="Chart_Seismic_Rep__Actuals_&amp;_L9"/>
      <sheetName val="Chart_Seismic_Rep__CTR_Act_&amp;_L9"/>
      <sheetName val="Technical_Unitisation_Sup__Dat9"/>
      <sheetName val="Chart_Un__Supp__Actuals_&amp;_LE9"/>
      <sheetName val="Chart_Un__Supp__CTR_Actls_&amp;_LE9"/>
      <sheetName val="4D_Baseline_Seismic_Survey_Dat9"/>
      <sheetName val="Chart_4D_BSS_Actuals_&amp;_LE9"/>
      <sheetName val="Chart_4D_BSS_CTR_Actls_&amp;_LE9"/>
      <sheetName val="Seabed_Survey_Data9"/>
      <sheetName val="Chart_Seabed_Survey_&amp;__LE_OCM9"/>
      <sheetName val="Seabed_Surv_Act_&amp;_LE_PUA9"/>
      <sheetName val="2006_Actuals_&amp;_2007_PUA_Budget9"/>
      <sheetName val="Original_2007_PUA_Budget9"/>
      <sheetName val="Overview_Approved_2007_WP&amp;B9"/>
      <sheetName val="LE_-_0101079"/>
      <sheetName val="LE_-_0102079"/>
      <sheetName val="LE_-_010307_-_March_OCM_Budget9"/>
      <sheetName val="LE_-_0104079"/>
      <sheetName val="LE_-_Assumptions9"/>
      <sheetName val="INPUT_-_Current_LE9"/>
      <sheetName val="OUTPUT_-_BSWA_Variance_Overvi10"/>
      <sheetName val="INPUT_-_BSWA_Actuals_till_Dat10"/>
      <sheetName val="CTR_Value_Check10"/>
      <sheetName val="Chart_CTR_Value_Check10"/>
      <sheetName val="Data_BSWA_Act_vs_PUA_Budget10"/>
      <sheetName val="Chart_BSWA_Actuals_&amp;_LE_vs_OC10"/>
      <sheetName val="Chart_BSWA_Actuals_&amp;_LE_vs_PU10"/>
      <sheetName val="Chart_Allocated_Opex10"/>
      <sheetName val="Chart_BSWA_Act&amp;LE_vs_Total_PU10"/>
      <sheetName val="Project_Management_Data10"/>
      <sheetName val="Chart_PM_Total_Actuals_&amp;_LE10"/>
      <sheetName val="HSSE_&amp;_SD_Data10"/>
      <sheetName val="Chart_HSSE_Total_Actuals_&amp;__L10"/>
      <sheetName val="Chart_HSSE_CTR_Actuals_&amp;_LE10"/>
      <sheetName val="Chart_HSSE_CTR_RWK_Actuals_&amp;_10"/>
      <sheetName val="FPSO_Data10"/>
      <sheetName val="Chart_FPSO_Total_Act_&amp;_LE_OCM10"/>
      <sheetName val="Chart_FPSO_Total_Act_&amp;_LE_PUA10"/>
      <sheetName val="Chart_FPSO_CTR_Actuals_&amp;_LE10"/>
      <sheetName val="SS_&amp;_PL__Data10"/>
      <sheetName val="Chart_SS_&amp;_PL_Total_Act_&amp;_LE10"/>
      <sheetName val="Chart_SS_&amp;_PL_Total_Act_&amp;LE_O10"/>
      <sheetName val="Chart_SS_CTR_Actuals_&amp;_LE10"/>
      <sheetName val="Chart_PL_CTR_Actuals_&amp;_LE10"/>
      <sheetName val="Operations_Readiness_Data10"/>
      <sheetName val="Chart_OR_Total_Actuals_&amp;_LE10"/>
      <sheetName val="Chart_OR_CTR_Actuals_&amp;_LE10"/>
      <sheetName val="Engineering_Data10"/>
      <sheetName val="Chart_Eng__Total_Actuals_&amp;_LE10"/>
      <sheetName val="Chart_Eng__CTR_Actuals_&amp;_LE10"/>
      <sheetName val="Project_Controls_&amp;_Service_Da10"/>
      <sheetName val="Chart_PC&amp;S_Actuals_&amp;__LE_OCM10"/>
      <sheetName val="Chart_PC&amp;S_Actuals_&amp;__LE_PUA10"/>
      <sheetName val="Chart_PC&amp;S_RWK_CTR_Actuals_&amp;_10"/>
      <sheetName val="Chart_PC&amp;S_CTR_Actuals_&amp;_LE10"/>
      <sheetName val="Well_Engineering_Data10"/>
      <sheetName val="Chart_WE_Actuals_&amp;__LE_PUA10"/>
      <sheetName val="Chart_WE_RWK_CTR_Actuals_&amp;_LE10"/>
      <sheetName val="Chart_WE_CTR_Actuals_&amp;_LE10"/>
      <sheetName val="Subsurface_Data10"/>
      <sheetName val="Chart_Subsurface_Act_&amp;__LE_OC10"/>
      <sheetName val="Chart_Subs__Actuals_&amp;__LE_PUA10"/>
      <sheetName val="Chart_Subsurface_CTR_Actls_&amp;_10"/>
      <sheetName val="In-Country_Construction_Data10"/>
      <sheetName val="Chart_ICC_Actuals_&amp;_LE10"/>
      <sheetName val="Chart_ICC_CTR_Actls_&amp;_LE10"/>
      <sheetName val="Seismic_Reprocessing_Data10"/>
      <sheetName val="Chart_Seismic_Rep__Actuals_&amp;_10"/>
      <sheetName val="Chart_Seismic_Rep__CTR_Act_&amp;_10"/>
      <sheetName val="Technical_Unitisation_Sup__Da10"/>
      <sheetName val="Chart_Un__Supp__Actuals_&amp;_LE10"/>
      <sheetName val="Chart_Un__Supp__CTR_Actls_&amp;_L10"/>
      <sheetName val="4D_Baseline_Seismic_Survey_Da10"/>
      <sheetName val="Chart_4D_BSS_Actuals_&amp;_LE10"/>
      <sheetName val="Chart_4D_BSS_CTR_Actls_&amp;_LE10"/>
      <sheetName val="Seabed_Survey_Data10"/>
      <sheetName val="Chart_Seabed_Survey_&amp;__LE_OCM10"/>
      <sheetName val="Seabed_Surv_Act_&amp;_LE_PUA10"/>
      <sheetName val="2006_Actuals_&amp;_2007_PUA_Budge10"/>
      <sheetName val="Original_2007_PUA_Budget10"/>
      <sheetName val="Overview_Approved_2007_WP&amp;B10"/>
      <sheetName val="LE_-_01010710"/>
      <sheetName val="LE_-_01020710"/>
      <sheetName val="LE_-_010307_-_March_OCM_Budge10"/>
      <sheetName val="LE_-_01040710"/>
      <sheetName val="LE_-_Assumptions10"/>
      <sheetName val="INPUT_-_Current_LE10"/>
      <sheetName val="LE_-_Assumptions11"/>
      <sheetName val="Data List"/>
      <sheetName val="Escalation Workbook"/>
      <sheetName val="Job Classification"/>
      <sheetName val="Project List"/>
      <sheetName val="Project Classification"/>
      <sheetName val="OUTPUT_-_BSWA_Variance_Overvi11"/>
      <sheetName val="INPUT_-_BSWA_Actuals_till_Dat11"/>
      <sheetName val="CTR_Value_Check11"/>
      <sheetName val="Chart_CTR_Value_Check11"/>
      <sheetName val="Data_BSWA_Act_vs_PUA_Budget11"/>
      <sheetName val="Chart_BSWA_Actuals_&amp;_LE_vs_OC11"/>
      <sheetName val="Chart_BSWA_Actuals_&amp;_LE_vs_PU11"/>
      <sheetName val="Chart_Allocated_Opex11"/>
      <sheetName val="Chart_BSWA_Act&amp;LE_vs_Total_PU11"/>
      <sheetName val="Project_Management_Data11"/>
      <sheetName val="Chart_PM_Total_Actuals_&amp;_LE11"/>
      <sheetName val="HSSE_&amp;_SD_Data11"/>
      <sheetName val="Chart_HSSE_Total_Actuals_&amp;__L11"/>
      <sheetName val="Chart_HSSE_CTR_Actuals_&amp;_LE11"/>
      <sheetName val="Chart_HSSE_CTR_RWK_Actuals_&amp;_11"/>
      <sheetName val="FPSO_Data11"/>
      <sheetName val="Chart_FPSO_Total_Act_&amp;_LE_OCM11"/>
      <sheetName val="Chart_FPSO_Total_Act_&amp;_LE_PUA11"/>
      <sheetName val="Chart_FPSO_CTR_Actuals_&amp;_LE11"/>
      <sheetName val="SS_&amp;_PL__Data11"/>
      <sheetName val="Chart_SS_&amp;_PL_Total_Act_&amp;_LE11"/>
      <sheetName val="Chart_SS_&amp;_PL_Total_Act_&amp;LE_O11"/>
      <sheetName val="Chart_SS_CTR_Actuals_&amp;_LE11"/>
      <sheetName val="Chart_PL_CTR_Actuals_&amp;_LE11"/>
      <sheetName val="Operations_Readiness_Data11"/>
      <sheetName val="Chart_OR_Total_Actuals_&amp;_LE11"/>
      <sheetName val="Chart_OR_CTR_Actuals_&amp;_LE11"/>
      <sheetName val="Engineering_Data11"/>
      <sheetName val="Chart_Eng__Total_Actuals_&amp;_LE11"/>
      <sheetName val="Chart_Eng__CTR_Actuals_&amp;_LE11"/>
      <sheetName val="Project_Controls_&amp;_Service_Da11"/>
      <sheetName val="Chart_PC&amp;S_Actuals_&amp;__LE_OCM11"/>
      <sheetName val="Chart_PC&amp;S_Actuals_&amp;__LE_PUA11"/>
      <sheetName val="Chart_PC&amp;S_RWK_CTR_Actuals_&amp;_11"/>
      <sheetName val="Chart_PC&amp;S_CTR_Actuals_&amp;_LE11"/>
      <sheetName val="Well_Engineering_Data11"/>
      <sheetName val="Chart_WE_Actuals_&amp;__LE_PUA11"/>
      <sheetName val="Chart_WE_RWK_CTR_Actuals_&amp;_LE11"/>
      <sheetName val="Chart_WE_CTR_Actuals_&amp;_LE11"/>
      <sheetName val="Subsurface_Data11"/>
      <sheetName val="Chart_Subsurface_Act_&amp;__LE_OC11"/>
      <sheetName val="Chart_Subs__Actuals_&amp;__LE_PUA11"/>
      <sheetName val="Chart_Subsurface_CTR_Actls_&amp;_11"/>
      <sheetName val="In-Country_Construction_Data11"/>
      <sheetName val="Chart_ICC_Actuals_&amp;_LE11"/>
      <sheetName val="Chart_ICC_CTR_Actls_&amp;_LE11"/>
      <sheetName val="Seismic_Reprocessing_Data11"/>
      <sheetName val="Chart_Seismic_Rep__Actuals_&amp;_11"/>
      <sheetName val="Chart_Seismic_Rep__CTR_Act_&amp;_11"/>
      <sheetName val="Technical_Unitisation_Sup__Da11"/>
      <sheetName val="Chart_Un__Supp__Actuals_&amp;_LE11"/>
      <sheetName val="Chart_Un__Supp__CTR_Actls_&amp;_L11"/>
      <sheetName val="4D_Baseline_Seismic_Survey_Da11"/>
      <sheetName val="Chart_4D_BSS_Actuals_&amp;_LE11"/>
      <sheetName val="Chart_4D_BSS_CTR_Actls_&amp;_LE11"/>
      <sheetName val="Seabed_Survey_Data11"/>
      <sheetName val="Chart_Seabed_Survey_&amp;__LE_OCM11"/>
      <sheetName val="Seabed_Surv_Act_&amp;_LE_PUA11"/>
      <sheetName val="2006_Actuals_&amp;_2007_PUA_Budge11"/>
      <sheetName val="Original_2007_PUA_Budget11"/>
      <sheetName val="Overview_Approved_2007_WP&amp;B11"/>
      <sheetName val="LE_-_01010711"/>
      <sheetName val="LE_-_01020711"/>
      <sheetName val="LE_-_010307_-_March_OCM_Budge11"/>
      <sheetName val="LE_-_01040711"/>
      <sheetName val="LE_-_Assumptions12"/>
      <sheetName val="INPUT_-_Current_LE11"/>
      <sheetName val="Data_List"/>
      <sheetName val="Escalation_Workbook"/>
      <sheetName val="Job_Classification"/>
      <sheetName val="Project_List"/>
      <sheetName val="Project_Classification"/>
      <sheetName val="Jan 13"/>
      <sheetName val="AWARDED"/>
      <sheetName val="Budget Data SAP"/>
      <sheetName val="sma"/>
      <sheetName val="OUTPUT_-_BSWA_Variance_Overvi12"/>
      <sheetName val="INPUT_-_BSWA_Actuals_till_Dat12"/>
      <sheetName val="CTR_Value_Check12"/>
      <sheetName val="Chart_CTR_Value_Check12"/>
      <sheetName val="Data_BSWA_Act_vs_PUA_Budget12"/>
      <sheetName val="Chart_BSWA_Actuals_&amp;_LE_vs_OC12"/>
      <sheetName val="Chart_BSWA_Actuals_&amp;_LE_vs_PU12"/>
      <sheetName val="Chart_Allocated_Opex12"/>
      <sheetName val="Chart_BSWA_Act&amp;LE_vs_Total_PU12"/>
      <sheetName val="Project_Management_Data12"/>
      <sheetName val="Chart_PM_Total_Actuals_&amp;_LE12"/>
      <sheetName val="HSSE_&amp;_SD_Data12"/>
      <sheetName val="Chart_HSSE_Total_Actuals_&amp;__L12"/>
      <sheetName val="Chart_HSSE_CTR_Actuals_&amp;_LE12"/>
      <sheetName val="Chart_HSSE_CTR_RWK_Actuals_&amp;_12"/>
      <sheetName val="FPSO_Data12"/>
      <sheetName val="Chart_FPSO_Total_Act_&amp;_LE_OCM12"/>
      <sheetName val="Chart_FPSO_Total_Act_&amp;_LE_PUA12"/>
      <sheetName val="Chart_FPSO_CTR_Actuals_&amp;_LE12"/>
      <sheetName val="SS_&amp;_PL__Data12"/>
      <sheetName val="Chart_SS_&amp;_PL_Total_Act_&amp;_LE12"/>
      <sheetName val="Chart_SS_&amp;_PL_Total_Act_&amp;LE_O12"/>
      <sheetName val="Chart_SS_CTR_Actuals_&amp;_LE12"/>
      <sheetName val="Chart_PL_CTR_Actuals_&amp;_LE12"/>
      <sheetName val="Operations_Readiness_Data12"/>
      <sheetName val="Chart_OR_Total_Actuals_&amp;_LE12"/>
      <sheetName val="Chart_OR_CTR_Actuals_&amp;_LE12"/>
      <sheetName val="Engineering_Data12"/>
      <sheetName val="Chart_Eng__Total_Actuals_&amp;_LE12"/>
      <sheetName val="Chart_Eng__CTR_Actuals_&amp;_LE12"/>
      <sheetName val="Project_Controls_&amp;_Service_Da12"/>
      <sheetName val="Chart_PC&amp;S_Actuals_&amp;__LE_OCM12"/>
      <sheetName val="Chart_PC&amp;S_Actuals_&amp;__LE_PUA12"/>
      <sheetName val="Chart_PC&amp;S_RWK_CTR_Actuals_&amp;_12"/>
      <sheetName val="Chart_PC&amp;S_CTR_Actuals_&amp;_LE12"/>
      <sheetName val="Well_Engineering_Data12"/>
      <sheetName val="Chart_WE_Actuals_&amp;__LE_PUA12"/>
      <sheetName val="Chart_WE_RWK_CTR_Actuals_&amp;_LE12"/>
      <sheetName val="Chart_WE_CTR_Actuals_&amp;_LE12"/>
      <sheetName val="Subsurface_Data12"/>
      <sheetName val="Chart_Subsurface_Act_&amp;__LE_OC12"/>
      <sheetName val="Chart_Subs__Actuals_&amp;__LE_PUA12"/>
      <sheetName val="Chart_Subsurface_CTR_Actls_&amp;_12"/>
      <sheetName val="In-Country_Construction_Data12"/>
      <sheetName val="Chart_ICC_Actuals_&amp;_LE12"/>
      <sheetName val="Chart_ICC_CTR_Actls_&amp;_LE12"/>
      <sheetName val="Seismic_Reprocessing_Data12"/>
      <sheetName val="Chart_Seismic_Rep__Actuals_&amp;_12"/>
      <sheetName val="Chart_Seismic_Rep__CTR_Act_&amp;_12"/>
      <sheetName val="Technical_Unitisation_Sup__Da12"/>
      <sheetName val="Chart_Un__Supp__Actuals_&amp;_LE12"/>
      <sheetName val="Chart_Un__Supp__CTR_Actls_&amp;_L12"/>
      <sheetName val="4D_Baseline_Seismic_Survey_Da12"/>
      <sheetName val="Chart_4D_BSS_Actuals_&amp;_LE12"/>
      <sheetName val="Chart_4D_BSS_CTR_Actls_&amp;_LE12"/>
      <sheetName val="Seabed_Survey_Data12"/>
      <sheetName val="Chart_Seabed_Survey_&amp;__LE_OCM12"/>
      <sheetName val="Seabed_Surv_Act_&amp;_LE_PUA12"/>
      <sheetName val="2006_Actuals_&amp;_2007_PUA_Budge12"/>
      <sheetName val="Original_2007_PUA_Budget12"/>
      <sheetName val="Overview_Approved_2007_WP&amp;B12"/>
      <sheetName val="LE_-_01010712"/>
      <sheetName val="LE_-_01020712"/>
      <sheetName val="LE_-_010307_-_March_OCM_Budge12"/>
      <sheetName val="LE_-_01040712"/>
      <sheetName val="LE_-_Assumptions13"/>
      <sheetName val="INPUT_-_Current_LE12"/>
      <sheetName val="OUTPUT_-_BSWA_Variance_Overvi13"/>
      <sheetName val="INPUT_-_BSWA_Actuals_till_Dat13"/>
      <sheetName val="CTR_Value_Check13"/>
      <sheetName val="Chart_CTR_Value_Check13"/>
      <sheetName val="Data_BSWA_Act_vs_PUA_Budget13"/>
      <sheetName val="Chart_BSWA_Actuals_&amp;_LE_vs_OC13"/>
      <sheetName val="Chart_BSWA_Actuals_&amp;_LE_vs_PU13"/>
      <sheetName val="Chart_Allocated_Opex13"/>
      <sheetName val="Chart_BSWA_Act&amp;LE_vs_Total_PU13"/>
      <sheetName val="Project_Management_Data13"/>
      <sheetName val="Chart_PM_Total_Actuals_&amp;_LE13"/>
      <sheetName val="HSSE_&amp;_SD_Data13"/>
      <sheetName val="Chart_HSSE_Total_Actuals_&amp;__L13"/>
      <sheetName val="Chart_HSSE_CTR_Actuals_&amp;_LE13"/>
      <sheetName val="Chart_HSSE_CTR_RWK_Actuals_&amp;_13"/>
      <sheetName val="FPSO_Data13"/>
      <sheetName val="Chart_FPSO_Total_Act_&amp;_LE_OCM13"/>
      <sheetName val="Chart_FPSO_Total_Act_&amp;_LE_PUA13"/>
      <sheetName val="Chart_FPSO_CTR_Actuals_&amp;_LE13"/>
      <sheetName val="SS_&amp;_PL__Data13"/>
      <sheetName val="Chart_SS_&amp;_PL_Total_Act_&amp;_LE13"/>
      <sheetName val="Chart_SS_&amp;_PL_Total_Act_&amp;LE_O13"/>
      <sheetName val="Chart_SS_CTR_Actuals_&amp;_LE13"/>
      <sheetName val="Chart_PL_CTR_Actuals_&amp;_LE13"/>
      <sheetName val="Operations_Readiness_Data13"/>
      <sheetName val="Chart_OR_Total_Actuals_&amp;_LE13"/>
      <sheetName val="Chart_OR_CTR_Actuals_&amp;_LE13"/>
      <sheetName val="Engineering_Data13"/>
      <sheetName val="Chart_Eng__Total_Actuals_&amp;_LE13"/>
      <sheetName val="Chart_Eng__CTR_Actuals_&amp;_LE13"/>
      <sheetName val="Project_Controls_&amp;_Service_Da13"/>
      <sheetName val="Chart_PC&amp;S_Actuals_&amp;__LE_OCM13"/>
      <sheetName val="Chart_PC&amp;S_Actuals_&amp;__LE_PUA13"/>
      <sheetName val="Chart_PC&amp;S_RWK_CTR_Actuals_&amp;_13"/>
      <sheetName val="Chart_PC&amp;S_CTR_Actuals_&amp;_LE13"/>
      <sheetName val="Well_Engineering_Data13"/>
      <sheetName val="Chart_WE_Actuals_&amp;__LE_PUA13"/>
      <sheetName val="Chart_WE_RWK_CTR_Actuals_&amp;_LE13"/>
      <sheetName val="Chart_WE_CTR_Actuals_&amp;_LE13"/>
      <sheetName val="Subsurface_Data13"/>
      <sheetName val="Chart_Subsurface_Act_&amp;__LE_OC13"/>
      <sheetName val="Chart_Subs__Actuals_&amp;__LE_PUA13"/>
      <sheetName val="Chart_Subsurface_CTR_Actls_&amp;_13"/>
      <sheetName val="In-Country_Construction_Data13"/>
      <sheetName val="Chart_ICC_Actuals_&amp;_LE13"/>
      <sheetName val="Chart_ICC_CTR_Actls_&amp;_LE13"/>
      <sheetName val="Seismic_Reprocessing_Data13"/>
      <sheetName val="Chart_Seismic_Rep__Actuals_&amp;_13"/>
      <sheetName val="Chart_Seismic_Rep__CTR_Act_&amp;_13"/>
      <sheetName val="Technical_Unitisation_Sup__Da13"/>
      <sheetName val="Chart_Un__Supp__Actuals_&amp;_LE13"/>
      <sheetName val="Chart_Un__Supp__CTR_Actls_&amp;_L13"/>
      <sheetName val="4D_Baseline_Seismic_Survey_Da13"/>
      <sheetName val="Chart_4D_BSS_Actuals_&amp;_LE13"/>
      <sheetName val="Chart_4D_BSS_CTR_Actls_&amp;_LE13"/>
      <sheetName val="Seabed_Survey_Data13"/>
      <sheetName val="Chart_Seabed_Survey_&amp;__LE_OCM13"/>
      <sheetName val="Seabed_Surv_Act_&amp;_LE_PUA13"/>
      <sheetName val="2006_Actuals_&amp;_2007_PUA_Budge13"/>
      <sheetName val="Original_2007_PUA_Budget13"/>
      <sheetName val="Overview_Approved_2007_WP&amp;B13"/>
      <sheetName val="LE_-_01010713"/>
      <sheetName val="LE_-_01020713"/>
      <sheetName val="LE_-_010307_-_March_OCM_Budge13"/>
      <sheetName val="LE_-_01040713"/>
      <sheetName val="LE_-_Assumptions14"/>
      <sheetName val="INPUT_-_Current_LE13"/>
      <sheetName val="OUTPUT_-_BSWA_Variance_Overvi14"/>
      <sheetName val="INPUT_-_BSWA_Actuals_till_Dat14"/>
      <sheetName val="CTR_Value_Check14"/>
      <sheetName val="Chart_CTR_Value_Check14"/>
      <sheetName val="Data_BSWA_Act_vs_PUA_Budget14"/>
      <sheetName val="Chart_BSWA_Actuals_&amp;_LE_vs_OC14"/>
      <sheetName val="Chart_BSWA_Actuals_&amp;_LE_vs_PU14"/>
      <sheetName val="Chart_Allocated_Opex14"/>
      <sheetName val="Chart_BSWA_Act&amp;LE_vs_Total_PU14"/>
      <sheetName val="Project_Management_Data14"/>
      <sheetName val="Chart_PM_Total_Actuals_&amp;_LE14"/>
      <sheetName val="HSSE_&amp;_SD_Data14"/>
      <sheetName val="Chart_HSSE_Total_Actuals_&amp;__L14"/>
      <sheetName val="Chart_HSSE_CTR_Actuals_&amp;_LE14"/>
      <sheetName val="Chart_HSSE_CTR_RWK_Actuals_&amp;_14"/>
      <sheetName val="FPSO_Data14"/>
      <sheetName val="Chart_FPSO_Total_Act_&amp;_LE_OCM14"/>
      <sheetName val="Chart_FPSO_Total_Act_&amp;_LE_PUA14"/>
      <sheetName val="Chart_FPSO_CTR_Actuals_&amp;_LE14"/>
      <sheetName val="SS_&amp;_PL__Data14"/>
      <sheetName val="Chart_SS_&amp;_PL_Total_Act_&amp;_LE14"/>
      <sheetName val="Chart_SS_&amp;_PL_Total_Act_&amp;LE_O14"/>
      <sheetName val="Chart_SS_CTR_Actuals_&amp;_LE14"/>
      <sheetName val="Chart_PL_CTR_Actuals_&amp;_LE14"/>
      <sheetName val="Operations_Readiness_Data14"/>
      <sheetName val="Chart_OR_Total_Actuals_&amp;_LE14"/>
      <sheetName val="Chart_OR_CTR_Actuals_&amp;_LE14"/>
      <sheetName val="Engineering_Data14"/>
      <sheetName val="Chart_Eng__Total_Actuals_&amp;_LE14"/>
      <sheetName val="Chart_Eng__CTR_Actuals_&amp;_LE14"/>
      <sheetName val="Project_Controls_&amp;_Service_Da14"/>
      <sheetName val="Chart_PC&amp;S_Actuals_&amp;__LE_OCM14"/>
      <sheetName val="Chart_PC&amp;S_Actuals_&amp;__LE_PUA14"/>
      <sheetName val="Chart_PC&amp;S_RWK_CTR_Actuals_&amp;_14"/>
      <sheetName val="Chart_PC&amp;S_CTR_Actuals_&amp;_LE14"/>
      <sheetName val="Well_Engineering_Data14"/>
      <sheetName val="Chart_WE_Actuals_&amp;__LE_PUA14"/>
      <sheetName val="Chart_WE_RWK_CTR_Actuals_&amp;_LE14"/>
      <sheetName val="Chart_WE_CTR_Actuals_&amp;_LE14"/>
      <sheetName val="Subsurface_Data14"/>
      <sheetName val="Chart_Subsurface_Act_&amp;__LE_OC14"/>
      <sheetName val="Chart_Subs__Actuals_&amp;__LE_PUA14"/>
      <sheetName val="Chart_Subsurface_CTR_Actls_&amp;_14"/>
      <sheetName val="In-Country_Construction_Data14"/>
      <sheetName val="Chart_ICC_Actuals_&amp;_LE14"/>
      <sheetName val="Chart_ICC_CTR_Actls_&amp;_LE14"/>
      <sheetName val="Seismic_Reprocessing_Data14"/>
      <sheetName val="Chart_Seismic_Rep__Actuals_&amp;_14"/>
      <sheetName val="Chart_Seismic_Rep__CTR_Act_&amp;_14"/>
      <sheetName val="Technical_Unitisation_Sup__Da14"/>
      <sheetName val="Chart_Un__Supp__Actuals_&amp;_LE14"/>
      <sheetName val="Chart_Un__Supp__CTR_Actls_&amp;_L14"/>
      <sheetName val="4D_Baseline_Seismic_Survey_Da14"/>
      <sheetName val="Chart_4D_BSS_Actuals_&amp;_LE14"/>
      <sheetName val="Chart_4D_BSS_CTR_Actls_&amp;_LE14"/>
      <sheetName val="Seabed_Survey_Data14"/>
      <sheetName val="Chart_Seabed_Survey_&amp;__LE_OCM14"/>
      <sheetName val="Seabed_Surv_Act_&amp;_LE_PUA14"/>
      <sheetName val="2006_Actuals_&amp;_2007_PUA_Budge14"/>
      <sheetName val="Original_2007_PUA_Budget14"/>
      <sheetName val="Overview_Approved_2007_WP&amp;B14"/>
      <sheetName val="LE_-_01010714"/>
      <sheetName val="LE_-_01020714"/>
      <sheetName val="LE_-_010307_-_March_OCM_Budge14"/>
      <sheetName val="LE_-_01040714"/>
      <sheetName val="LE_-_Assumptions15"/>
      <sheetName val="INPUT_-_Current_LE14"/>
      <sheetName val="Data_List1"/>
      <sheetName val="Escalation_Workbook1"/>
      <sheetName val="Job_Classification1"/>
      <sheetName val="Project_List1"/>
      <sheetName val="Project_Classification1"/>
      <sheetName val="Jan_13"/>
      <sheetName val="Budget_Data_SAP"/>
      <sheetName val="OPEX Forecast Inputs"/>
      <sheetName val="Assumptions"/>
      <sheetName val="OUTPUT_-_BSWA_Variance_Overvi15"/>
      <sheetName val="INPUT_-_BSWA_Actuals_till_Dat15"/>
      <sheetName val="CTR_Value_Check15"/>
      <sheetName val="Chart_CTR_Value_Check15"/>
      <sheetName val="Data_BSWA_Act_vs_PUA_Budget15"/>
      <sheetName val="Chart_BSWA_Actuals_&amp;_LE_vs_OC15"/>
      <sheetName val="Chart_BSWA_Actuals_&amp;_LE_vs_PU15"/>
      <sheetName val="Chart_Allocated_Opex15"/>
      <sheetName val="Chart_BSWA_Act&amp;LE_vs_Total_PU15"/>
      <sheetName val="Project_Management_Data15"/>
      <sheetName val="Chart_PM_Total_Actuals_&amp;_LE15"/>
      <sheetName val="HSSE_&amp;_SD_Data15"/>
      <sheetName val="Chart_HSSE_Total_Actuals_&amp;__L15"/>
      <sheetName val="Chart_HSSE_CTR_Actuals_&amp;_LE15"/>
      <sheetName val="Chart_HSSE_CTR_RWK_Actuals_&amp;_15"/>
      <sheetName val="FPSO_Data15"/>
      <sheetName val="Chart_FPSO_Total_Act_&amp;_LE_OCM15"/>
      <sheetName val="Chart_FPSO_Total_Act_&amp;_LE_PUA15"/>
      <sheetName val="Chart_FPSO_CTR_Actuals_&amp;_LE15"/>
      <sheetName val="SS_&amp;_PL__Data15"/>
      <sheetName val="Chart_SS_&amp;_PL_Total_Act_&amp;_LE15"/>
      <sheetName val="Chart_SS_&amp;_PL_Total_Act_&amp;LE_O15"/>
      <sheetName val="Chart_SS_CTR_Actuals_&amp;_LE15"/>
      <sheetName val="Chart_PL_CTR_Actuals_&amp;_LE15"/>
      <sheetName val="Operations_Readiness_Data15"/>
      <sheetName val="Chart_OR_Total_Actuals_&amp;_LE15"/>
      <sheetName val="Chart_OR_CTR_Actuals_&amp;_LE15"/>
      <sheetName val="Engineering_Data15"/>
      <sheetName val="Chart_Eng__Total_Actuals_&amp;_LE15"/>
      <sheetName val="Chart_Eng__CTR_Actuals_&amp;_LE15"/>
      <sheetName val="Project_Controls_&amp;_Service_Da15"/>
      <sheetName val="Chart_PC&amp;S_Actuals_&amp;__LE_OCM15"/>
      <sheetName val="Chart_PC&amp;S_Actuals_&amp;__LE_PUA15"/>
      <sheetName val="Chart_PC&amp;S_RWK_CTR_Actuals_&amp;_15"/>
      <sheetName val="Chart_PC&amp;S_CTR_Actuals_&amp;_LE15"/>
      <sheetName val="Well_Engineering_Data15"/>
      <sheetName val="Chart_WE_Actuals_&amp;__LE_PUA15"/>
      <sheetName val="Chart_WE_RWK_CTR_Actuals_&amp;_LE15"/>
      <sheetName val="Chart_WE_CTR_Actuals_&amp;_LE15"/>
      <sheetName val="Subsurface_Data15"/>
      <sheetName val="Chart_Subsurface_Act_&amp;__LE_OC15"/>
      <sheetName val="Chart_Subs__Actuals_&amp;__LE_PUA15"/>
      <sheetName val="Chart_Subsurface_CTR_Actls_&amp;_15"/>
      <sheetName val="In-Country_Construction_Data15"/>
      <sheetName val="Chart_ICC_Actuals_&amp;_LE15"/>
      <sheetName val="Chart_ICC_CTR_Actls_&amp;_LE15"/>
      <sheetName val="Seismic_Reprocessing_Data15"/>
      <sheetName val="Chart_Seismic_Rep__Actuals_&amp;_15"/>
      <sheetName val="Chart_Seismic_Rep__CTR_Act_&amp;_15"/>
      <sheetName val="Technical_Unitisation_Sup__Da15"/>
      <sheetName val="Chart_Un__Supp__Actuals_&amp;_LE15"/>
      <sheetName val="Chart_Un__Supp__CTR_Actls_&amp;_L15"/>
      <sheetName val="4D_Baseline_Seismic_Survey_Da15"/>
      <sheetName val="Chart_4D_BSS_Actuals_&amp;_LE15"/>
      <sheetName val="Chart_4D_BSS_CTR_Actls_&amp;_LE15"/>
      <sheetName val="Seabed_Survey_Data15"/>
      <sheetName val="Chart_Seabed_Survey_&amp;__LE_OCM15"/>
      <sheetName val="Seabed_Surv_Act_&amp;_LE_PUA15"/>
      <sheetName val="2006_Actuals_&amp;_2007_PUA_Budge15"/>
      <sheetName val="Original_2007_PUA_Budget15"/>
      <sheetName val="Overview_Approved_2007_WP&amp;B15"/>
      <sheetName val="LE_-_01010715"/>
      <sheetName val="LE_-_01020715"/>
      <sheetName val="LE_-_010307_-_March_OCM_Budge15"/>
      <sheetName val="LE_-_01040715"/>
      <sheetName val="LE_-_Assumptions16"/>
      <sheetName val="INPUT_-_Current_LE15"/>
      <sheetName val="Data_List2"/>
      <sheetName val="Escalation_Workbook2"/>
      <sheetName val="Job_Classification2"/>
      <sheetName val="Project_List2"/>
      <sheetName val="Project_Classification2"/>
      <sheetName val="Jan_131"/>
      <sheetName val="Budget_Data_SAP1"/>
      <sheetName val="OPEX_Forecast_Inputs"/>
      <sheetName val="2005 - Summary Capex@Margin"/>
      <sheetName val="Erha reconciliation"/>
      <sheetName val="Tax Provision"/>
      <sheetName val="APRS"/>
      <sheetName val="Budget &amp; Cost Report Ex7"/>
    </sheetNames>
    <sheetDataSet>
      <sheetData sheetId="0">
        <row r="55">
          <cell r="B55">
            <v>0.1</v>
          </cell>
        </row>
      </sheetData>
      <sheetData sheetId="1">
        <row r="55">
          <cell r="B55">
            <v>0.1</v>
          </cell>
        </row>
      </sheetData>
      <sheetData sheetId="2">
        <row r="55">
          <cell r="B55">
            <v>0.1</v>
          </cell>
        </row>
      </sheetData>
      <sheetData sheetId="3" refreshError="1"/>
      <sheetData sheetId="4"/>
      <sheetData sheetId="5" refreshError="1"/>
      <sheetData sheetId="6" refreshError="1"/>
      <sheetData sheetId="7" refreshError="1"/>
      <sheetData sheetId="8" refreshError="1"/>
      <sheetData sheetId="9"/>
      <sheetData sheetId="10" refreshError="1"/>
      <sheetData sheetId="11"/>
      <sheetData sheetId="12" refreshError="1"/>
      <sheetData sheetId="13" refreshError="1"/>
      <sheetData sheetId="14" refreshError="1"/>
      <sheetData sheetId="15"/>
      <sheetData sheetId="16" refreshError="1"/>
      <sheetData sheetId="17" refreshError="1"/>
      <sheetData sheetId="18" refreshError="1"/>
      <sheetData sheetId="19"/>
      <sheetData sheetId="20" refreshError="1"/>
      <sheetData sheetId="21" refreshError="1"/>
      <sheetData sheetId="22" refreshError="1"/>
      <sheetData sheetId="23" refreshError="1"/>
      <sheetData sheetId="24"/>
      <sheetData sheetId="25" refreshError="1"/>
      <sheetData sheetId="26" refreshError="1"/>
      <sheetData sheetId="27"/>
      <sheetData sheetId="28" refreshError="1"/>
      <sheetData sheetId="29" refreshError="1"/>
      <sheetData sheetId="30"/>
      <sheetData sheetId="31" refreshError="1"/>
      <sheetData sheetId="32" refreshError="1"/>
      <sheetData sheetId="33" refreshError="1"/>
      <sheetData sheetId="34" refreshError="1"/>
      <sheetData sheetId="35"/>
      <sheetData sheetId="36" refreshError="1"/>
      <sheetData sheetId="37" refreshError="1"/>
      <sheetData sheetId="38" refreshError="1"/>
      <sheetData sheetId="39"/>
      <sheetData sheetId="40" refreshError="1"/>
      <sheetData sheetId="41" refreshError="1"/>
      <sheetData sheetId="42" refreshError="1"/>
      <sheetData sheetId="43"/>
      <sheetData sheetId="44" refreshError="1"/>
      <sheetData sheetId="45" refreshError="1"/>
      <sheetData sheetId="46"/>
      <sheetData sheetId="47" refreshError="1"/>
      <sheetData sheetId="48" refreshError="1"/>
      <sheetData sheetId="49"/>
      <sheetData sheetId="50" refreshError="1"/>
      <sheetData sheetId="51" refreshError="1"/>
      <sheetData sheetId="52"/>
      <sheetData sheetId="53" refreshError="1"/>
      <sheetData sheetId="54" refreshError="1"/>
      <sheetData sheetId="55"/>
      <sheetData sheetId="56" refreshError="1"/>
      <sheetData sheetId="57" refreshError="1"/>
      <sheetData sheetId="58"/>
      <sheetData sheetId="59"/>
      <sheetData sheetId="60"/>
      <sheetData sheetId="61"/>
      <sheetData sheetId="62">
        <row r="55">
          <cell r="B55">
            <v>0.1</v>
          </cell>
        </row>
      </sheetData>
      <sheetData sheetId="63">
        <row r="55">
          <cell r="B55">
            <v>0.1</v>
          </cell>
        </row>
      </sheetData>
      <sheetData sheetId="64">
        <row r="55">
          <cell r="B55">
            <v>0.1</v>
          </cell>
        </row>
      </sheetData>
      <sheetData sheetId="65" refreshError="1">
        <row r="55">
          <cell r="B55">
            <v>0.1</v>
          </cell>
        </row>
      </sheetData>
      <sheetData sheetId="66"/>
      <sheetData sheetId="67" refreshError="1"/>
      <sheetData sheetId="68">
        <row r="55">
          <cell r="B55">
            <v>0.1</v>
          </cell>
        </row>
      </sheetData>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row r="55">
          <cell r="B55">
            <v>0.1</v>
          </cell>
        </row>
      </sheetData>
      <sheetData sheetId="134"/>
      <sheetData sheetId="135">
        <row r="55">
          <cell r="B55">
            <v>0.1</v>
          </cell>
        </row>
      </sheetData>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row r="55">
          <cell r="B55">
            <v>0.1</v>
          </cell>
        </row>
      </sheetData>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row r="55">
          <cell r="B55">
            <v>0.1</v>
          </cell>
        </row>
      </sheetData>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row r="55">
          <cell r="B55">
            <v>0.1</v>
          </cell>
        </row>
      </sheetData>
      <sheetData sheetId="335"/>
      <sheetData sheetId="336" refreshError="1"/>
      <sheetData sheetId="337">
        <row r="55">
          <cell r="B55">
            <v>0.1</v>
          </cell>
        </row>
      </sheetData>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row r="55">
          <cell r="B55">
            <v>0.1</v>
          </cell>
        </row>
      </sheetData>
      <sheetData sheetId="401">
        <row r="55">
          <cell r="B55">
            <v>0.1</v>
          </cell>
        </row>
      </sheetData>
      <sheetData sheetId="402">
        <row r="55">
          <cell r="B55">
            <v>0.1</v>
          </cell>
        </row>
      </sheetData>
      <sheetData sheetId="403">
        <row r="55">
          <cell r="B55">
            <v>0.1</v>
          </cell>
        </row>
      </sheetData>
      <sheetData sheetId="404">
        <row r="55">
          <cell r="B55">
            <v>0.1</v>
          </cell>
        </row>
      </sheetData>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row r="55">
          <cell r="B55">
            <v>0.1</v>
          </cell>
        </row>
      </sheetData>
      <sheetData sheetId="468">
        <row r="55">
          <cell r="B55">
            <v>0.1</v>
          </cell>
        </row>
      </sheetData>
      <sheetData sheetId="469">
        <row r="55">
          <cell r="B55">
            <v>0.1</v>
          </cell>
        </row>
      </sheetData>
      <sheetData sheetId="470">
        <row r="55">
          <cell r="B55">
            <v>0.1</v>
          </cell>
        </row>
      </sheetData>
      <sheetData sheetId="471">
        <row r="55">
          <cell r="B55">
            <v>0.1</v>
          </cell>
        </row>
      </sheetData>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row r="55">
          <cell r="B55">
            <v>0.1</v>
          </cell>
        </row>
      </sheetData>
      <sheetData sheetId="535">
        <row r="55">
          <cell r="B55">
            <v>0.1</v>
          </cell>
        </row>
      </sheetData>
      <sheetData sheetId="536">
        <row r="55">
          <cell r="B55">
            <v>0.1</v>
          </cell>
        </row>
      </sheetData>
      <sheetData sheetId="537">
        <row r="55">
          <cell r="B55">
            <v>0.1</v>
          </cell>
        </row>
      </sheetData>
      <sheetData sheetId="538">
        <row r="55">
          <cell r="B55">
            <v>0.1</v>
          </cell>
        </row>
      </sheetData>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row r="55">
          <cell r="B55">
            <v>0.1</v>
          </cell>
        </row>
      </sheetData>
      <sheetData sheetId="602">
        <row r="55">
          <cell r="B55">
            <v>0.1</v>
          </cell>
        </row>
      </sheetData>
      <sheetData sheetId="603">
        <row r="55">
          <cell r="B55">
            <v>0.1</v>
          </cell>
        </row>
      </sheetData>
      <sheetData sheetId="604">
        <row r="55">
          <cell r="B55">
            <v>0.1</v>
          </cell>
        </row>
      </sheetData>
      <sheetData sheetId="605">
        <row r="55">
          <cell r="B55">
            <v>0.1</v>
          </cell>
        </row>
      </sheetData>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row r="55">
          <cell r="B55">
            <v>0.1</v>
          </cell>
        </row>
      </sheetData>
      <sheetData sheetId="671">
        <row r="55">
          <cell r="B55">
            <v>0.1</v>
          </cell>
        </row>
      </sheetData>
      <sheetData sheetId="672">
        <row r="55">
          <cell r="B55">
            <v>0.1</v>
          </cell>
        </row>
      </sheetData>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row r="55">
          <cell r="B55">
            <v>0.1</v>
          </cell>
        </row>
      </sheetData>
      <sheetData sheetId="738">
        <row r="55">
          <cell r="B55">
            <v>0.1</v>
          </cell>
        </row>
      </sheetData>
      <sheetData sheetId="739">
        <row r="55">
          <cell r="B55">
            <v>0.1</v>
          </cell>
        </row>
      </sheetData>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refreshError="1"/>
      <sheetData sheetId="806" refreshError="1"/>
      <sheetData sheetId="807" refreshError="1"/>
      <sheetData sheetId="808" refreshError="1"/>
      <sheetData sheetId="809" refreshError="1"/>
      <sheetData sheetId="810" refreshError="1"/>
      <sheetData sheetId="811" refreshError="1"/>
      <sheetData sheetId="812">
        <row r="55">
          <cell r="B55">
            <v>0.1</v>
          </cell>
        </row>
      </sheetData>
      <sheetData sheetId="813">
        <row r="55">
          <cell r="B55">
            <v>0.1</v>
          </cell>
        </row>
      </sheetData>
      <sheetData sheetId="814">
        <row r="55">
          <cell r="B55">
            <v>0.1</v>
          </cell>
        </row>
      </sheetData>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row r="55">
          <cell r="B55">
            <v>0.1</v>
          </cell>
        </row>
      </sheetData>
      <sheetData sheetId="875">
        <row r="55">
          <cell r="B55">
            <v>0.1</v>
          </cell>
        </row>
      </sheetData>
      <sheetData sheetId="876">
        <row r="55">
          <cell r="B55">
            <v>0.1</v>
          </cell>
        </row>
      </sheetData>
      <sheetData sheetId="877">
        <row r="55">
          <cell r="B55">
            <v>0.1</v>
          </cell>
        </row>
      </sheetData>
      <sheetData sheetId="878"/>
      <sheetData sheetId="879"/>
      <sheetData sheetId="880"/>
      <sheetData sheetId="881"/>
      <sheetData sheetId="882"/>
      <sheetData sheetId="883"/>
      <sheetData sheetId="884" refreshError="1"/>
      <sheetData sheetId="885" refreshError="1"/>
      <sheetData sheetId="886" refreshError="1"/>
      <sheetData sheetId="887" refreshError="1"/>
      <sheetData sheetId="888">
        <row r="55">
          <cell r="B55">
            <v>0.1</v>
          </cell>
        </row>
      </sheetData>
      <sheetData sheetId="889">
        <row r="55">
          <cell r="B55">
            <v>0.1</v>
          </cell>
        </row>
      </sheetData>
      <sheetData sheetId="890">
        <row r="55">
          <cell r="B55">
            <v>0.1</v>
          </cell>
        </row>
      </sheetData>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row r="55">
          <cell r="B55">
            <v>0.1</v>
          </cell>
        </row>
      </sheetData>
      <sheetData sheetId="951">
        <row r="55">
          <cell r="B55">
            <v>0.1</v>
          </cell>
        </row>
      </sheetData>
      <sheetData sheetId="952">
        <row r="55">
          <cell r="B55">
            <v>0.1</v>
          </cell>
        </row>
      </sheetData>
      <sheetData sheetId="953">
        <row r="55">
          <cell r="B55">
            <v>0.1</v>
          </cell>
        </row>
      </sheetData>
      <sheetData sheetId="954"/>
      <sheetData sheetId="955">
        <row r="55">
          <cell r="B55">
            <v>0.1</v>
          </cell>
        </row>
      </sheetData>
      <sheetData sheetId="956">
        <row r="55">
          <cell r="B55">
            <v>0.1</v>
          </cell>
        </row>
      </sheetData>
      <sheetData sheetId="957">
        <row r="55">
          <cell r="B55">
            <v>0.1</v>
          </cell>
        </row>
      </sheetData>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row r="55">
          <cell r="B55">
            <v>0.1</v>
          </cell>
        </row>
      </sheetData>
      <sheetData sheetId="1020"/>
      <sheetData sheetId="1021"/>
      <sheetData sheetId="1022">
        <row r="55">
          <cell r="B55">
            <v>0.1</v>
          </cell>
        </row>
      </sheetData>
      <sheetData sheetId="1023">
        <row r="55">
          <cell r="B55">
            <v>0.1</v>
          </cell>
        </row>
      </sheetData>
      <sheetData sheetId="1024">
        <row r="55">
          <cell r="B55">
            <v>0.1</v>
          </cell>
        </row>
      </sheetData>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row r="55">
          <cell r="B55">
            <v>0.1</v>
          </cell>
        </row>
      </sheetData>
      <sheetData sheetId="1085">
        <row r="55">
          <cell r="B55">
            <v>0.1</v>
          </cell>
        </row>
      </sheetData>
      <sheetData sheetId="1086">
        <row r="55">
          <cell r="B55">
            <v>0.1</v>
          </cell>
        </row>
      </sheetData>
      <sheetData sheetId="1087"/>
      <sheetData sheetId="1088"/>
      <sheetData sheetId="1089"/>
      <sheetData sheetId="1090"/>
      <sheetData sheetId="1091"/>
      <sheetData sheetId="1092"/>
      <sheetData sheetId="1093"/>
      <sheetData sheetId="1094"/>
      <sheetData sheetId="1095"/>
      <sheetData sheetId="1096" refreshError="1"/>
      <sheetData sheetId="1097" refreshError="1"/>
      <sheetData sheetId="1098">
        <row r="55">
          <cell r="B55">
            <v>0.1</v>
          </cell>
        </row>
      </sheetData>
      <sheetData sheetId="1099">
        <row r="55">
          <cell r="B55">
            <v>0.1</v>
          </cell>
        </row>
      </sheetData>
      <sheetData sheetId="1100">
        <row r="55">
          <cell r="B55">
            <v>0.1</v>
          </cell>
        </row>
      </sheetData>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row r="55">
          <cell r="B55">
            <v>0.1</v>
          </cell>
        </row>
      </sheetData>
      <sheetData sheetId="1161">
        <row r="55">
          <cell r="B55">
            <v>0.1</v>
          </cell>
        </row>
      </sheetData>
      <sheetData sheetId="1162">
        <row r="55">
          <cell r="B55">
            <v>0.1</v>
          </cell>
        </row>
      </sheetData>
      <sheetData sheetId="1163"/>
      <sheetData sheetId="1164"/>
      <sheetData sheetId="1165"/>
      <sheetData sheetId="1166"/>
      <sheetData sheetId="1167"/>
      <sheetData sheetId="1168"/>
      <sheetData sheetId="1169"/>
      <sheetData sheetId="1170"/>
      <sheetData sheetId="1171"/>
      <sheetData sheetId="1172"/>
      <sheetData sheetId="1173" refreshError="1"/>
      <sheetData sheetId="1174" refreshError="1"/>
      <sheetData sheetId="1175" refreshError="1"/>
      <sheetData sheetId="1176" refreshError="1"/>
      <sheetData sheetId="1177"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se Estimate (Shaun)"/>
      <sheetName val="Proposed 2006 Budget (Bjorn)"/>
      <sheetName val="April VoWD Vs PUA Graph"/>
      <sheetName val="VoWD &amp; LE (Bjorn)"/>
      <sheetName val="PUA Budget (Arend)"/>
      <sheetName val="TCM Supported Budget (Bjorn)"/>
      <sheetName val="Assumptions"/>
      <sheetName val="TECOP Contingency Team Leads"/>
      <sheetName val="Summary"/>
      <sheetName val="Drilling-Summary"/>
      <sheetName val="LE - Assumptions"/>
      <sheetName val=""/>
      <sheetName val="VOWD -v- PUA Budget April 20061"/>
      <sheetName val="Proposed_2006_Budget_(Bjorn)"/>
      <sheetName val="April_VoWD_Vs_PUA_Graph"/>
      <sheetName val="VoWD_&amp;_LE_(Bjorn)"/>
      <sheetName val="PUA_Budget_(Arend)"/>
      <sheetName val="TCM_Supported_Budget_(Bjorn)"/>
      <sheetName val="Base_Estimate_(Shaun)"/>
      <sheetName val="Proposed_2006_Budget_(Bjorn)1"/>
      <sheetName val="April_VoWD_Vs_PUA_Graph1"/>
      <sheetName val="VoWD_&amp;_LE_(Bjorn)1"/>
      <sheetName val="PUA_Budget_(Arend)1"/>
      <sheetName val="TCM_Supported_Budget_(Bjorn)1"/>
      <sheetName val="Base_Estimate_(Shaun)1"/>
      <sheetName val="LE_-_Assumptions"/>
      <sheetName val="TECOP_Contingency_Team_Leads"/>
      <sheetName val="VOWD_-v-_PUA_Budget_April_20061"/>
      <sheetName val="MPN Project SCSA"/>
      <sheetName val="OPEX Forecast Inputs"/>
      <sheetName val="AWARDED"/>
      <sheetName val="Budget Data SAP"/>
      <sheetName val="sma"/>
      <sheetName val="Sheet1"/>
    </sheetNames>
    <sheetDataSet>
      <sheetData sheetId="0" refreshError="1">
        <row r="2">
          <cell r="Q2" t="str">
            <v>Total 2006</v>
          </cell>
          <cell r="R2" t="str">
            <v>Cost Category</v>
          </cell>
          <cell r="Y2" t="str">
            <v>Total 2007</v>
          </cell>
          <cell r="Z2" t="str">
            <v>Cost Category</v>
          </cell>
        </row>
        <row r="3">
          <cell r="Q3">
            <v>4697.5199999999977</v>
          </cell>
        </row>
        <row r="4">
          <cell r="A4" t="str">
            <v>1.1 SNEPCO Lagos</v>
          </cell>
          <cell r="B4" t="str">
            <v>Network xx.xx</v>
          </cell>
          <cell r="E4">
            <v>367.84999999999991</v>
          </cell>
          <cell r="F4">
            <v>367.84999999999991</v>
          </cell>
          <cell r="G4">
            <v>396.1819999999999</v>
          </cell>
          <cell r="H4">
            <v>396.1819999999999</v>
          </cell>
          <cell r="I4">
            <v>396.1819999999999</v>
          </cell>
          <cell r="J4">
            <v>396.1819999999999</v>
          </cell>
          <cell r="K4">
            <v>396.1819999999999</v>
          </cell>
          <cell r="L4">
            <v>396.1819999999999</v>
          </cell>
          <cell r="M4">
            <v>396.1819999999999</v>
          </cell>
          <cell r="N4">
            <v>396.1819999999999</v>
          </cell>
          <cell r="O4">
            <v>396.1819999999999</v>
          </cell>
          <cell r="P4">
            <v>396.1819999999999</v>
          </cell>
          <cell r="T4">
            <v>396.1819999999999</v>
          </cell>
          <cell r="U4">
            <v>396.1819999999999</v>
          </cell>
          <cell r="V4">
            <v>396.1819999999999</v>
          </cell>
          <cell r="W4">
            <v>396.1819999999999</v>
          </cell>
          <cell r="X4">
            <v>396.1819999999999</v>
          </cell>
        </row>
        <row r="24">
          <cell r="Q24">
            <v>475.8599999999999</v>
          </cell>
          <cell r="R24">
            <v>1</v>
          </cell>
          <cell r="Y24">
            <v>198.27500000000001</v>
          </cell>
          <cell r="Z24">
            <v>1</v>
          </cell>
        </row>
        <row r="25">
          <cell r="Q25">
            <v>339.98399999999998</v>
          </cell>
          <cell r="R25">
            <v>1</v>
          </cell>
          <cell r="Y25">
            <v>141.66</v>
          </cell>
          <cell r="Z25">
            <v>1</v>
          </cell>
        </row>
        <row r="26">
          <cell r="Q26">
            <v>339.98399999999998</v>
          </cell>
          <cell r="R26">
            <v>1</v>
          </cell>
          <cell r="Y26">
            <v>141.66</v>
          </cell>
          <cell r="Z26">
            <v>1</v>
          </cell>
        </row>
        <row r="27">
          <cell r="Q27">
            <v>237.852</v>
          </cell>
          <cell r="R27">
            <v>1</v>
          </cell>
          <cell r="Y27">
            <v>99.105000000000004</v>
          </cell>
          <cell r="Z27">
            <v>1</v>
          </cell>
        </row>
        <row r="28">
          <cell r="Q28">
            <v>339.98399999999998</v>
          </cell>
          <cell r="R28">
            <v>1</v>
          </cell>
          <cell r="Y28">
            <v>141.66</v>
          </cell>
          <cell r="Z28">
            <v>1</v>
          </cell>
        </row>
        <row r="29">
          <cell r="Q29">
            <v>284.988</v>
          </cell>
          <cell r="R29">
            <v>1</v>
          </cell>
          <cell r="Y29">
            <v>118.74499999999999</v>
          </cell>
          <cell r="Z29">
            <v>1</v>
          </cell>
        </row>
        <row r="30">
          <cell r="Q30">
            <v>339.98399999999998</v>
          </cell>
          <cell r="R30">
            <v>2</v>
          </cell>
          <cell r="Y30">
            <v>141.66</v>
          </cell>
          <cell r="Z30">
            <v>2</v>
          </cell>
        </row>
        <row r="31">
          <cell r="Q31">
            <v>339.98399999999998</v>
          </cell>
          <cell r="R31">
            <v>1</v>
          </cell>
          <cell r="Y31">
            <v>141.66</v>
          </cell>
          <cell r="Z31">
            <v>1</v>
          </cell>
        </row>
        <row r="32">
          <cell r="Q32">
            <v>339.98399999999998</v>
          </cell>
          <cell r="R32">
            <v>1</v>
          </cell>
          <cell r="Y32">
            <v>141.66</v>
          </cell>
          <cell r="Z32">
            <v>1</v>
          </cell>
        </row>
        <row r="33">
          <cell r="Q33">
            <v>227.65200000000002</v>
          </cell>
          <cell r="R33">
            <v>1</v>
          </cell>
          <cell r="Y33">
            <v>94.855000000000004</v>
          </cell>
          <cell r="Z33">
            <v>1</v>
          </cell>
        </row>
        <row r="34">
          <cell r="Q34">
            <v>339.98399999999998</v>
          </cell>
          <cell r="R34">
            <v>3</v>
          </cell>
          <cell r="Y34">
            <v>141.66</v>
          </cell>
          <cell r="Z34">
            <v>3</v>
          </cell>
        </row>
        <row r="35">
          <cell r="Q35">
            <v>283.32</v>
          </cell>
          <cell r="R35">
            <v>3</v>
          </cell>
          <cell r="Y35">
            <v>141.66</v>
          </cell>
          <cell r="Z35">
            <v>3</v>
          </cell>
        </row>
        <row r="36">
          <cell r="Q36">
            <v>117.96</v>
          </cell>
          <cell r="R36">
            <v>1</v>
          </cell>
          <cell r="Y36">
            <v>49.15</v>
          </cell>
          <cell r="Z36">
            <v>1</v>
          </cell>
        </row>
        <row r="40">
          <cell r="Q40">
            <v>510</v>
          </cell>
          <cell r="R40">
            <v>1</v>
          </cell>
          <cell r="Y40">
            <v>212.5</v>
          </cell>
          <cell r="Z40">
            <v>1</v>
          </cell>
        </row>
        <row r="42">
          <cell r="Q42">
            <v>180</v>
          </cell>
          <cell r="R42">
            <v>1</v>
          </cell>
          <cell r="Y42">
            <v>75</v>
          </cell>
          <cell r="Z42">
            <v>1</v>
          </cell>
        </row>
        <row r="45">
          <cell r="Q45">
            <v>1701.7439999999997</v>
          </cell>
        </row>
        <row r="46">
          <cell r="A46" t="str">
            <v>2.1 SNEPCO Lagos</v>
          </cell>
          <cell r="E46">
            <v>68.141999999999996</v>
          </cell>
          <cell r="F46">
            <v>68.141999999999996</v>
          </cell>
          <cell r="G46">
            <v>68.141999999999996</v>
          </cell>
          <cell r="H46">
            <v>98.141999999999996</v>
          </cell>
          <cell r="I46">
            <v>98.141999999999996</v>
          </cell>
          <cell r="J46">
            <v>98.141999999999996</v>
          </cell>
          <cell r="K46">
            <v>98.141999999999996</v>
          </cell>
          <cell r="L46">
            <v>98.141999999999996</v>
          </cell>
          <cell r="M46">
            <v>98.141999999999996</v>
          </cell>
          <cell r="N46">
            <v>98.141999999999996</v>
          </cell>
          <cell r="O46">
            <v>98.141999999999996</v>
          </cell>
          <cell r="P46">
            <v>98.141999999999996</v>
          </cell>
          <cell r="T46">
            <v>98.141999999999996</v>
          </cell>
          <cell r="U46">
            <v>98.141999999999996</v>
          </cell>
          <cell r="V46">
            <v>98.141999999999996</v>
          </cell>
          <cell r="W46">
            <v>98.141999999999996</v>
          </cell>
          <cell r="X46">
            <v>98.141999999999996</v>
          </cell>
        </row>
        <row r="55">
          <cell r="Q55">
            <v>237.852</v>
          </cell>
          <cell r="R55">
            <v>1</v>
          </cell>
          <cell r="Y55">
            <v>99.105000000000004</v>
          </cell>
          <cell r="Z55">
            <v>2</v>
          </cell>
        </row>
        <row r="56">
          <cell r="Q56">
            <v>237.852</v>
          </cell>
          <cell r="R56">
            <v>1</v>
          </cell>
          <cell r="Y56">
            <v>99.105000000000004</v>
          </cell>
          <cell r="Z56">
            <v>2</v>
          </cell>
        </row>
        <row r="60">
          <cell r="Q60">
            <v>102</v>
          </cell>
          <cell r="R60">
            <v>1</v>
          </cell>
          <cell r="Y60">
            <v>42.5</v>
          </cell>
          <cell r="Z60">
            <v>2</v>
          </cell>
        </row>
        <row r="62">
          <cell r="Q62">
            <v>510</v>
          </cell>
          <cell r="R62">
            <v>1</v>
          </cell>
          <cell r="Y62">
            <v>250</v>
          </cell>
          <cell r="Z62">
            <v>2</v>
          </cell>
        </row>
        <row r="64">
          <cell r="A64" t="str">
            <v>2.2 SIEP EPT - Projects</v>
          </cell>
          <cell r="E64">
            <v>68.169999999999987</v>
          </cell>
          <cell r="F64">
            <v>68.169999999999987</v>
          </cell>
          <cell r="G64">
            <v>68.169999999999987</v>
          </cell>
          <cell r="H64">
            <v>68.169999999999987</v>
          </cell>
          <cell r="I64">
            <v>68.169999999999987</v>
          </cell>
          <cell r="J64">
            <v>68.169999999999987</v>
          </cell>
          <cell r="K64">
            <v>68.169999999999987</v>
          </cell>
          <cell r="L64">
            <v>27.37</v>
          </cell>
          <cell r="M64">
            <v>27.37</v>
          </cell>
          <cell r="N64">
            <v>27.37</v>
          </cell>
          <cell r="O64">
            <v>27.37</v>
          </cell>
          <cell r="P64">
            <v>27.37</v>
          </cell>
          <cell r="T64">
            <v>27.37</v>
          </cell>
          <cell r="U64">
            <v>27.37</v>
          </cell>
          <cell r="V64">
            <v>27.37</v>
          </cell>
          <cell r="W64">
            <v>27.37</v>
          </cell>
          <cell r="X64">
            <v>27.37</v>
          </cell>
        </row>
        <row r="73">
          <cell r="Q73">
            <v>285.60000000000002</v>
          </cell>
          <cell r="R73">
            <v>1</v>
          </cell>
          <cell r="Y73">
            <v>0</v>
          </cell>
          <cell r="Z73">
            <v>1</v>
          </cell>
        </row>
        <row r="74">
          <cell r="Q74">
            <v>73.44</v>
          </cell>
          <cell r="R74">
            <v>1</v>
          </cell>
          <cell r="Y74">
            <v>30.6</v>
          </cell>
          <cell r="Z74">
            <v>2</v>
          </cell>
        </row>
        <row r="78">
          <cell r="Q78">
            <v>51</v>
          </cell>
          <cell r="R78">
            <v>1</v>
          </cell>
          <cell r="Y78">
            <v>21.25</v>
          </cell>
          <cell r="Z78">
            <v>2</v>
          </cell>
        </row>
        <row r="80">
          <cell r="Q80">
            <v>204</v>
          </cell>
          <cell r="R80">
            <v>1</v>
          </cell>
          <cell r="Y80">
            <v>85</v>
          </cell>
          <cell r="Z80">
            <v>2</v>
          </cell>
        </row>
        <row r="83">
          <cell r="Q83">
            <v>5838.3780000000006</v>
          </cell>
        </row>
        <row r="84">
          <cell r="A84" t="str">
            <v>3.1 SNEPCO Lagos</v>
          </cell>
          <cell r="E84">
            <v>111.82299999999999</v>
          </cell>
          <cell r="F84">
            <v>111.82299999999999</v>
          </cell>
          <cell r="G84">
            <v>111.82299999999999</v>
          </cell>
          <cell r="H84">
            <v>120.901</v>
          </cell>
          <cell r="I84">
            <v>120.901</v>
          </cell>
          <cell r="J84">
            <v>120.901</v>
          </cell>
          <cell r="K84">
            <v>120.901</v>
          </cell>
          <cell r="L84">
            <v>120.901</v>
          </cell>
          <cell r="M84">
            <v>120.901</v>
          </cell>
          <cell r="N84">
            <v>120.901</v>
          </cell>
          <cell r="O84">
            <v>120.901</v>
          </cell>
          <cell r="P84">
            <v>120.901</v>
          </cell>
          <cell r="T84">
            <v>120.901</v>
          </cell>
          <cell r="U84">
            <v>120.901</v>
          </cell>
          <cell r="V84">
            <v>120.901</v>
          </cell>
          <cell r="W84">
            <v>120.901</v>
          </cell>
          <cell r="X84">
            <v>120.901</v>
          </cell>
        </row>
        <row r="96">
          <cell r="Q96">
            <v>108.93600000000002</v>
          </cell>
          <cell r="R96">
            <v>2</v>
          </cell>
          <cell r="Y96">
            <v>45.39</v>
          </cell>
          <cell r="Z96">
            <v>2</v>
          </cell>
        </row>
        <row r="97">
          <cell r="Q97">
            <v>149.976</v>
          </cell>
          <cell r="R97">
            <v>1</v>
          </cell>
          <cell r="Y97">
            <v>62.489999999999995</v>
          </cell>
          <cell r="Z97">
            <v>2</v>
          </cell>
        </row>
        <row r="98">
          <cell r="Q98">
            <v>149.976</v>
          </cell>
          <cell r="R98">
            <v>1</v>
          </cell>
          <cell r="Y98">
            <v>62.489999999999995</v>
          </cell>
          <cell r="Z98">
            <v>1</v>
          </cell>
        </row>
        <row r="99">
          <cell r="Q99">
            <v>81.702000000000012</v>
          </cell>
          <cell r="R99">
            <v>1</v>
          </cell>
          <cell r="Y99">
            <v>45.39</v>
          </cell>
          <cell r="Z99">
            <v>1</v>
          </cell>
        </row>
        <row r="100">
          <cell r="Q100">
            <v>284.988</v>
          </cell>
          <cell r="R100">
            <v>1</v>
          </cell>
          <cell r="Y100">
            <v>118.74499999999999</v>
          </cell>
          <cell r="Z100">
            <v>2</v>
          </cell>
        </row>
        <row r="104">
          <cell r="Q104">
            <v>408</v>
          </cell>
          <cell r="R104">
            <v>1</v>
          </cell>
          <cell r="Y104">
            <v>170</v>
          </cell>
          <cell r="Z104">
            <v>2</v>
          </cell>
        </row>
        <row r="106">
          <cell r="Q106">
            <v>0</v>
          </cell>
          <cell r="R106">
            <v>1</v>
          </cell>
          <cell r="Y106">
            <v>0</v>
          </cell>
          <cell r="Z106">
            <v>1</v>
          </cell>
        </row>
        <row r="107">
          <cell r="Q107">
            <v>240</v>
          </cell>
          <cell r="R107">
            <v>1</v>
          </cell>
          <cell r="Y107">
            <v>100</v>
          </cell>
          <cell r="Z107">
            <v>2</v>
          </cell>
        </row>
        <row r="109">
          <cell r="A109" t="str">
            <v>3.2 SIEP EPT - Projects</v>
          </cell>
          <cell r="E109">
            <v>367.9</v>
          </cell>
          <cell r="F109">
            <v>367.9</v>
          </cell>
          <cell r="G109">
            <v>367.9</v>
          </cell>
          <cell r="H109">
            <v>367.9</v>
          </cell>
          <cell r="I109">
            <v>367.9</v>
          </cell>
          <cell r="J109">
            <v>367.9</v>
          </cell>
          <cell r="K109">
            <v>367.9</v>
          </cell>
          <cell r="L109">
            <v>367.9</v>
          </cell>
          <cell r="M109">
            <v>367.9</v>
          </cell>
          <cell r="N109">
            <v>367.9</v>
          </cell>
          <cell r="O109">
            <v>367.9</v>
          </cell>
          <cell r="P109">
            <v>367.9</v>
          </cell>
          <cell r="T109">
            <v>583.79999999999995</v>
          </cell>
          <cell r="U109">
            <v>583.79999999999995</v>
          </cell>
          <cell r="V109">
            <v>583.79999999999995</v>
          </cell>
          <cell r="W109">
            <v>583.79999999999995</v>
          </cell>
          <cell r="X109">
            <v>583.79999999999995</v>
          </cell>
        </row>
        <row r="123">
          <cell r="Q123">
            <v>595.20000000000016</v>
          </cell>
          <cell r="R123">
            <v>1</v>
          </cell>
          <cell r="Y123">
            <v>248</v>
          </cell>
          <cell r="Z123">
            <v>1</v>
          </cell>
        </row>
        <row r="124">
          <cell r="Q124">
            <v>595.20000000000016</v>
          </cell>
          <cell r="R124">
            <v>1</v>
          </cell>
          <cell r="Y124">
            <v>248</v>
          </cell>
          <cell r="Z124">
            <v>1</v>
          </cell>
        </row>
        <row r="125">
          <cell r="Q125">
            <v>595.20000000000016</v>
          </cell>
          <cell r="R125">
            <v>1</v>
          </cell>
          <cell r="Y125">
            <v>248</v>
          </cell>
          <cell r="Z125">
            <v>2</v>
          </cell>
        </row>
        <row r="126">
          <cell r="Q126">
            <v>979.20000000000016</v>
          </cell>
          <cell r="R126">
            <v>1</v>
          </cell>
          <cell r="Y126">
            <v>612</v>
          </cell>
          <cell r="Z126">
            <v>2</v>
          </cell>
        </row>
        <row r="127">
          <cell r="Q127">
            <v>489.60000000000008</v>
          </cell>
          <cell r="R127">
            <v>1</v>
          </cell>
          <cell r="Y127">
            <v>612</v>
          </cell>
          <cell r="Z127">
            <v>2</v>
          </cell>
        </row>
        <row r="128">
          <cell r="Q128">
            <v>201.60000000000005</v>
          </cell>
          <cell r="R128">
            <v>1</v>
          </cell>
          <cell r="Y128">
            <v>252</v>
          </cell>
          <cell r="Z128">
            <v>1</v>
          </cell>
        </row>
        <row r="129">
          <cell r="Q129">
            <v>412.7999999999999</v>
          </cell>
          <cell r="R129">
            <v>1</v>
          </cell>
          <cell r="Y129">
            <v>344</v>
          </cell>
          <cell r="Z129">
            <v>1</v>
          </cell>
        </row>
        <row r="133">
          <cell r="Q133">
            <v>306</v>
          </cell>
          <cell r="R133">
            <v>1</v>
          </cell>
          <cell r="Y133">
            <v>255</v>
          </cell>
          <cell r="Z133">
            <v>2</v>
          </cell>
        </row>
        <row r="135">
          <cell r="Q135">
            <v>240</v>
          </cell>
          <cell r="R135">
            <v>1</v>
          </cell>
          <cell r="Y135">
            <v>100</v>
          </cell>
          <cell r="Z135">
            <v>1</v>
          </cell>
        </row>
        <row r="138">
          <cell r="Q138">
            <v>12079.927000000003</v>
          </cell>
        </row>
        <row r="139">
          <cell r="A139" t="str">
            <v>4.1 SNEPCO Lagos</v>
          </cell>
          <cell r="E139">
            <v>526.26949999999999</v>
          </cell>
          <cell r="F139">
            <v>526.26949999999999</v>
          </cell>
          <cell r="G139">
            <v>526.26949999999999</v>
          </cell>
          <cell r="H139">
            <v>534.76949999999999</v>
          </cell>
          <cell r="I139">
            <v>193.26949999999999</v>
          </cell>
          <cell r="J139">
            <v>306.66849999999999</v>
          </cell>
          <cell r="K139">
            <v>306.66849999999999</v>
          </cell>
          <cell r="L139">
            <v>306.66849999999999</v>
          </cell>
          <cell r="M139">
            <v>281.66849999999999</v>
          </cell>
          <cell r="N139">
            <v>281.66849999999999</v>
          </cell>
          <cell r="O139">
            <v>281.66849999999999</v>
          </cell>
          <cell r="P139">
            <v>281.66849999999999</v>
          </cell>
          <cell r="T139">
            <v>298.66849999999999</v>
          </cell>
          <cell r="U139">
            <v>298.66849999999999</v>
          </cell>
          <cell r="V139">
            <v>298.66849999999999</v>
          </cell>
          <cell r="W139">
            <v>298.66849999999999</v>
          </cell>
          <cell r="X139">
            <v>298.66849999999999</v>
          </cell>
        </row>
        <row r="160">
          <cell r="Q160">
            <v>237.852</v>
          </cell>
          <cell r="R160">
            <v>1</v>
          </cell>
          <cell r="Y160">
            <v>99.105000000000004</v>
          </cell>
          <cell r="Z160">
            <v>1</v>
          </cell>
        </row>
        <row r="161">
          <cell r="Q161">
            <v>149.976</v>
          </cell>
          <cell r="R161">
            <v>1</v>
          </cell>
          <cell r="Y161">
            <v>62.489999999999995</v>
          </cell>
          <cell r="Z161">
            <v>1</v>
          </cell>
        </row>
        <row r="162">
          <cell r="Q162">
            <v>87.486000000000004</v>
          </cell>
          <cell r="R162">
            <v>2</v>
          </cell>
          <cell r="Y162">
            <v>62.489999999999995</v>
          </cell>
          <cell r="Z162">
            <v>2</v>
          </cell>
        </row>
        <row r="163">
          <cell r="Q163">
            <v>34.405000000000001</v>
          </cell>
          <cell r="R163">
            <v>2</v>
          </cell>
          <cell r="Y163">
            <v>24.574999999999999</v>
          </cell>
          <cell r="Z163">
            <v>2</v>
          </cell>
        </row>
        <row r="164">
          <cell r="Q164">
            <v>87.486000000000004</v>
          </cell>
          <cell r="R164">
            <v>2</v>
          </cell>
          <cell r="Y164">
            <v>62.489999999999995</v>
          </cell>
          <cell r="Z164">
            <v>2</v>
          </cell>
        </row>
        <row r="165">
          <cell r="Q165">
            <v>87.486000000000004</v>
          </cell>
          <cell r="R165">
            <v>2</v>
          </cell>
          <cell r="Y165">
            <v>62.489999999999995</v>
          </cell>
          <cell r="Z165">
            <v>2</v>
          </cell>
        </row>
        <row r="166">
          <cell r="Q166">
            <v>87.486000000000004</v>
          </cell>
          <cell r="R166">
            <v>2</v>
          </cell>
          <cell r="Y166">
            <v>62.489999999999995</v>
          </cell>
          <cell r="Z166">
            <v>2</v>
          </cell>
        </row>
        <row r="167">
          <cell r="Q167">
            <v>108.93600000000002</v>
          </cell>
          <cell r="R167">
            <v>1</v>
          </cell>
          <cell r="Y167">
            <v>45.39</v>
          </cell>
          <cell r="Z167">
            <v>2</v>
          </cell>
        </row>
        <row r="168">
          <cell r="Q168">
            <v>284.988</v>
          </cell>
          <cell r="R168">
            <v>1</v>
          </cell>
          <cell r="Y168">
            <v>118.74499999999999</v>
          </cell>
          <cell r="Z168">
            <v>2</v>
          </cell>
        </row>
        <row r="169">
          <cell r="Q169">
            <v>87.486000000000004</v>
          </cell>
          <cell r="R169">
            <v>2</v>
          </cell>
          <cell r="Y169">
            <v>62.489999999999995</v>
          </cell>
          <cell r="Z169">
            <v>2</v>
          </cell>
        </row>
        <row r="170">
          <cell r="Q170">
            <v>87.486000000000004</v>
          </cell>
          <cell r="R170">
            <v>2</v>
          </cell>
          <cell r="Y170">
            <v>62.489999999999995</v>
          </cell>
          <cell r="Z170">
            <v>2</v>
          </cell>
        </row>
        <row r="171">
          <cell r="Q171">
            <v>87.486000000000004</v>
          </cell>
          <cell r="R171">
            <v>2</v>
          </cell>
          <cell r="Y171">
            <v>62.489999999999995</v>
          </cell>
          <cell r="Z171">
            <v>2</v>
          </cell>
        </row>
        <row r="172">
          <cell r="Q172">
            <v>87.486000000000004</v>
          </cell>
          <cell r="R172">
            <v>2</v>
          </cell>
          <cell r="Y172">
            <v>62.489999999999995</v>
          </cell>
          <cell r="Z172">
            <v>2</v>
          </cell>
        </row>
        <row r="173">
          <cell r="Q173">
            <v>427.48199999999991</v>
          </cell>
          <cell r="R173">
            <v>2</v>
          </cell>
          <cell r="Y173">
            <v>178.11750000000001</v>
          </cell>
          <cell r="Z173">
            <v>2</v>
          </cell>
        </row>
        <row r="177">
          <cell r="Q177">
            <v>510</v>
          </cell>
          <cell r="R177">
            <v>2</v>
          </cell>
          <cell r="Y177">
            <v>340</v>
          </cell>
          <cell r="Z177">
            <v>2</v>
          </cell>
        </row>
        <row r="181">
          <cell r="Q181">
            <v>1600</v>
          </cell>
          <cell r="R181">
            <v>1</v>
          </cell>
          <cell r="Y181">
            <v>0</v>
          </cell>
          <cell r="Z181">
            <v>1</v>
          </cell>
        </row>
        <row r="182">
          <cell r="Q182">
            <v>300</v>
          </cell>
          <cell r="R182">
            <v>1</v>
          </cell>
          <cell r="Y182">
            <v>125</v>
          </cell>
          <cell r="Z182">
            <v>2</v>
          </cell>
        </row>
        <row r="184">
          <cell r="A184" t="str">
            <v>4.2 SIEP EPT - Projects</v>
          </cell>
          <cell r="E184">
            <v>621.20000000000005</v>
          </cell>
          <cell r="F184">
            <v>621.20000000000005</v>
          </cell>
          <cell r="G184">
            <v>621.20000000000005</v>
          </cell>
          <cell r="H184">
            <v>621.20000000000005</v>
          </cell>
          <cell r="I184">
            <v>655.20000000000005</v>
          </cell>
          <cell r="J184">
            <v>655.20000000000005</v>
          </cell>
          <cell r="K184">
            <v>655.20000000000005</v>
          </cell>
          <cell r="L184">
            <v>655.20000000000005</v>
          </cell>
          <cell r="M184">
            <v>655.20000000000005</v>
          </cell>
          <cell r="N184">
            <v>655.20000000000005</v>
          </cell>
          <cell r="O184">
            <v>655.20000000000005</v>
          </cell>
          <cell r="P184">
            <v>655.20000000000005</v>
          </cell>
          <cell r="T184">
            <v>706.40000000000009</v>
          </cell>
          <cell r="U184">
            <v>706.40000000000009</v>
          </cell>
          <cell r="V184">
            <v>706.40000000000009</v>
          </cell>
          <cell r="W184">
            <v>706.40000000000009</v>
          </cell>
          <cell r="X184">
            <v>706.40000000000009</v>
          </cell>
        </row>
        <row r="205">
          <cell r="Q205">
            <v>595.20000000000016</v>
          </cell>
          <cell r="R205">
            <v>1</v>
          </cell>
          <cell r="Y205">
            <v>248</v>
          </cell>
          <cell r="Z205">
            <v>2</v>
          </cell>
        </row>
        <row r="206">
          <cell r="Q206">
            <v>595.20000000000016</v>
          </cell>
          <cell r="R206">
            <v>1</v>
          </cell>
          <cell r="Y206">
            <v>248</v>
          </cell>
          <cell r="Z206">
            <v>2</v>
          </cell>
        </row>
        <row r="207">
          <cell r="Q207">
            <v>489.60000000000008</v>
          </cell>
          <cell r="R207">
            <v>1</v>
          </cell>
          <cell r="Y207">
            <v>204</v>
          </cell>
          <cell r="Z207">
            <v>2</v>
          </cell>
        </row>
        <row r="208">
          <cell r="Q208">
            <v>489.60000000000008</v>
          </cell>
          <cell r="R208">
            <v>1</v>
          </cell>
          <cell r="Y208">
            <v>204</v>
          </cell>
          <cell r="Z208">
            <v>2</v>
          </cell>
        </row>
        <row r="209">
          <cell r="Q209">
            <v>489.60000000000008</v>
          </cell>
          <cell r="R209">
            <v>1</v>
          </cell>
          <cell r="Y209">
            <v>204</v>
          </cell>
          <cell r="Z209">
            <v>2</v>
          </cell>
        </row>
        <row r="210">
          <cell r="Q210">
            <v>595.20000000000016</v>
          </cell>
          <cell r="R210">
            <v>1</v>
          </cell>
          <cell r="Y210">
            <v>248</v>
          </cell>
          <cell r="Z210">
            <v>2</v>
          </cell>
        </row>
        <row r="211">
          <cell r="Q211">
            <v>489.60000000000008</v>
          </cell>
          <cell r="R211">
            <v>1</v>
          </cell>
          <cell r="Y211">
            <v>204</v>
          </cell>
          <cell r="Z211">
            <v>1</v>
          </cell>
        </row>
        <row r="212">
          <cell r="Q212">
            <v>489.60000000000008</v>
          </cell>
          <cell r="R212">
            <v>1</v>
          </cell>
          <cell r="Y212">
            <v>204</v>
          </cell>
          <cell r="Z212">
            <v>1</v>
          </cell>
        </row>
        <row r="213">
          <cell r="Q213">
            <v>489.60000000000008</v>
          </cell>
          <cell r="R213">
            <v>1</v>
          </cell>
          <cell r="Y213">
            <v>204</v>
          </cell>
          <cell r="Z213">
            <v>1</v>
          </cell>
        </row>
        <row r="214">
          <cell r="Q214">
            <v>489.60000000000008</v>
          </cell>
          <cell r="R214">
            <v>1</v>
          </cell>
          <cell r="Y214">
            <v>204</v>
          </cell>
          <cell r="Z214">
            <v>1</v>
          </cell>
        </row>
        <row r="215">
          <cell r="Q215">
            <v>489.60000000000008</v>
          </cell>
          <cell r="R215">
            <v>1</v>
          </cell>
          <cell r="Y215">
            <v>204</v>
          </cell>
          <cell r="Z215">
            <v>1</v>
          </cell>
        </row>
        <row r="216">
          <cell r="Q216">
            <v>489.60000000000008</v>
          </cell>
          <cell r="R216">
            <v>1</v>
          </cell>
          <cell r="Y216">
            <v>204</v>
          </cell>
          <cell r="Z216">
            <v>1</v>
          </cell>
        </row>
        <row r="217">
          <cell r="Q217">
            <v>201.60000000000005</v>
          </cell>
          <cell r="R217">
            <v>1</v>
          </cell>
          <cell r="Y217">
            <v>168</v>
          </cell>
          <cell r="Z217">
            <v>1</v>
          </cell>
        </row>
        <row r="218">
          <cell r="Q218">
            <v>412.7999999999999</v>
          </cell>
          <cell r="R218">
            <v>1</v>
          </cell>
          <cell r="Y218">
            <v>344</v>
          </cell>
          <cell r="Z218">
            <v>1</v>
          </cell>
        </row>
        <row r="222">
          <cell r="Q222">
            <v>680</v>
          </cell>
          <cell r="R222">
            <v>1</v>
          </cell>
          <cell r="Y222">
            <v>340</v>
          </cell>
          <cell r="Z222">
            <v>1</v>
          </cell>
        </row>
        <row r="224">
          <cell r="Q224">
            <v>240</v>
          </cell>
          <cell r="R224">
            <v>1</v>
          </cell>
          <cell r="Y224">
            <v>100</v>
          </cell>
          <cell r="Z224">
            <v>1</v>
          </cell>
        </row>
        <row r="227">
          <cell r="Q227">
            <v>2595.1974</v>
          </cell>
        </row>
        <row r="228">
          <cell r="A228" t="str">
            <v>5.1 SNEPCO Lagos</v>
          </cell>
          <cell r="E228">
            <v>101.0732</v>
          </cell>
          <cell r="F228">
            <v>101.0732</v>
          </cell>
          <cell r="G228">
            <v>120.89420000000001</v>
          </cell>
          <cell r="H228">
            <v>140.71520000000001</v>
          </cell>
          <cell r="I228">
            <v>140.71520000000001</v>
          </cell>
          <cell r="J228">
            <v>140.71520000000001</v>
          </cell>
          <cell r="K228">
            <v>140.71520000000001</v>
          </cell>
          <cell r="L228">
            <v>140.71520000000001</v>
          </cell>
          <cell r="M228">
            <v>140.71520000000001</v>
          </cell>
          <cell r="N228">
            <v>140.71520000000001</v>
          </cell>
          <cell r="O228">
            <v>140.71520000000001</v>
          </cell>
          <cell r="P228">
            <v>140.71520000000001</v>
          </cell>
          <cell r="T228">
            <v>140.71520000000001</v>
          </cell>
          <cell r="U228">
            <v>140.71520000000001</v>
          </cell>
          <cell r="V228">
            <v>140.71520000000001</v>
          </cell>
          <cell r="W228">
            <v>140.71520000000001</v>
          </cell>
          <cell r="X228">
            <v>140.71520000000001</v>
          </cell>
        </row>
        <row r="242">
          <cell r="Q242">
            <v>198.21</v>
          </cell>
          <cell r="R242">
            <v>1</v>
          </cell>
          <cell r="Y242">
            <v>99.105000000000004</v>
          </cell>
          <cell r="Z242">
            <v>1</v>
          </cell>
        </row>
        <row r="243">
          <cell r="Q243">
            <v>192.24000000000004</v>
          </cell>
          <cell r="R243">
            <v>1</v>
          </cell>
          <cell r="Y243">
            <v>80.099999999999994</v>
          </cell>
          <cell r="Z243">
            <v>1</v>
          </cell>
        </row>
        <row r="244">
          <cell r="Q244">
            <v>178.38900000000001</v>
          </cell>
          <cell r="R244">
            <v>2</v>
          </cell>
          <cell r="Y244">
            <v>99.105000000000004</v>
          </cell>
          <cell r="Z244">
            <v>2</v>
          </cell>
        </row>
        <row r="245">
          <cell r="Q245">
            <v>237.852</v>
          </cell>
          <cell r="R245">
            <v>1</v>
          </cell>
          <cell r="Y245">
            <v>99.105000000000004</v>
          </cell>
          <cell r="Z245">
            <v>1</v>
          </cell>
        </row>
        <row r="246">
          <cell r="Q246">
            <v>237.852</v>
          </cell>
          <cell r="R246">
            <v>1</v>
          </cell>
          <cell r="Y246">
            <v>99.105000000000004</v>
          </cell>
          <cell r="Z246">
            <v>1</v>
          </cell>
        </row>
        <row r="247">
          <cell r="Q247">
            <v>71.359199999999987</v>
          </cell>
          <cell r="R247">
            <v>1</v>
          </cell>
          <cell r="Y247">
            <v>29.732999999999997</v>
          </cell>
          <cell r="Z247">
            <v>1</v>
          </cell>
        </row>
        <row r="248">
          <cell r="Q248">
            <v>47.575199999999995</v>
          </cell>
          <cell r="R248">
            <v>1</v>
          </cell>
          <cell r="Y248">
            <v>19.823</v>
          </cell>
          <cell r="Z248">
            <v>1</v>
          </cell>
        </row>
        <row r="252">
          <cell r="Q252">
            <v>306</v>
          </cell>
          <cell r="R252">
            <v>1</v>
          </cell>
          <cell r="Y252">
            <v>127.5</v>
          </cell>
          <cell r="Z252">
            <v>1</v>
          </cell>
        </row>
        <row r="254">
          <cell r="Q254">
            <v>120</v>
          </cell>
          <cell r="R254">
            <v>1</v>
          </cell>
          <cell r="Y254">
            <v>50</v>
          </cell>
          <cell r="Z254">
            <v>1</v>
          </cell>
        </row>
        <row r="265">
          <cell r="Q265">
            <v>489.60000000000008</v>
          </cell>
          <cell r="R265">
            <v>1</v>
          </cell>
          <cell r="Y265">
            <v>204</v>
          </cell>
          <cell r="Z265">
            <v>1</v>
          </cell>
        </row>
        <row r="266">
          <cell r="Q266">
            <v>165.12</v>
          </cell>
          <cell r="R266">
            <v>1</v>
          </cell>
          <cell r="Y266">
            <v>68.8</v>
          </cell>
          <cell r="Z266">
            <v>1</v>
          </cell>
        </row>
        <row r="270">
          <cell r="Q270">
            <v>51</v>
          </cell>
          <cell r="R270">
            <v>1</v>
          </cell>
          <cell r="Y270">
            <v>21.25</v>
          </cell>
          <cell r="Z270">
            <v>1</v>
          </cell>
        </row>
        <row r="272">
          <cell r="Q272">
            <v>300</v>
          </cell>
          <cell r="R272">
            <v>1</v>
          </cell>
          <cell r="Y272">
            <v>125</v>
          </cell>
          <cell r="Z272">
            <v>1</v>
          </cell>
        </row>
        <row r="275">
          <cell r="Q275">
            <v>3932.3770000000004</v>
          </cell>
        </row>
        <row r="276">
          <cell r="A276" t="str">
            <v>6.1 SNEPCO Lagos</v>
          </cell>
          <cell r="E276">
            <v>85.153000000000006</v>
          </cell>
          <cell r="F276">
            <v>104.974</v>
          </cell>
          <cell r="G276">
            <v>144.61599999999999</v>
          </cell>
          <cell r="H276">
            <v>153.11599999999999</v>
          </cell>
          <cell r="I276">
            <v>158.54599999999999</v>
          </cell>
          <cell r="J276">
            <v>158.54599999999999</v>
          </cell>
          <cell r="K276">
            <v>158.54599999999999</v>
          </cell>
          <cell r="L276">
            <v>158.54599999999999</v>
          </cell>
          <cell r="M276">
            <v>158.54599999999999</v>
          </cell>
          <cell r="N276">
            <v>158.54599999999999</v>
          </cell>
          <cell r="O276">
            <v>158.54599999999999</v>
          </cell>
          <cell r="P276">
            <v>158.54599999999999</v>
          </cell>
          <cell r="T276">
            <v>184.04599999999999</v>
          </cell>
          <cell r="U276">
            <v>184.04599999999999</v>
          </cell>
          <cell r="V276">
            <v>184.04599999999999</v>
          </cell>
          <cell r="W276">
            <v>184.04599999999999</v>
          </cell>
          <cell r="X276">
            <v>184.04599999999999</v>
          </cell>
        </row>
        <row r="289">
          <cell r="Q289">
            <v>237.852</v>
          </cell>
          <cell r="R289">
            <v>1</v>
          </cell>
          <cell r="Y289">
            <v>99.105000000000004</v>
          </cell>
          <cell r="Z289">
            <v>1</v>
          </cell>
        </row>
        <row r="290">
          <cell r="Q290">
            <v>43.44</v>
          </cell>
          <cell r="R290">
            <v>2</v>
          </cell>
          <cell r="Y290">
            <v>27.15</v>
          </cell>
          <cell r="Z290">
            <v>2</v>
          </cell>
        </row>
        <row r="291">
          <cell r="Q291">
            <v>339.98399999999998</v>
          </cell>
          <cell r="R291">
            <v>1</v>
          </cell>
          <cell r="Y291">
            <v>141.66</v>
          </cell>
          <cell r="Z291">
            <v>1</v>
          </cell>
        </row>
        <row r="292">
          <cell r="Q292">
            <v>218.03100000000001</v>
          </cell>
          <cell r="R292">
            <v>1</v>
          </cell>
          <cell r="Y292">
            <v>99.105000000000004</v>
          </cell>
          <cell r="Z292">
            <v>1</v>
          </cell>
        </row>
        <row r="293">
          <cell r="Q293">
            <v>198.21</v>
          </cell>
          <cell r="R293">
            <v>1</v>
          </cell>
          <cell r="Y293">
            <v>99.105000000000004</v>
          </cell>
          <cell r="Z293">
            <v>1</v>
          </cell>
        </row>
        <row r="294">
          <cell r="Q294">
            <v>198.21</v>
          </cell>
          <cell r="R294">
            <v>1</v>
          </cell>
          <cell r="Y294">
            <v>99.105000000000004</v>
          </cell>
          <cell r="Z294">
            <v>1</v>
          </cell>
        </row>
        <row r="298">
          <cell r="Q298">
            <v>280.5</v>
          </cell>
          <cell r="R298">
            <v>1</v>
          </cell>
          <cell r="Y298">
            <v>255</v>
          </cell>
          <cell r="Z298">
            <v>1</v>
          </cell>
        </row>
        <row r="300">
          <cell r="Q300">
            <v>240</v>
          </cell>
          <cell r="R300">
            <v>1</v>
          </cell>
          <cell r="Y300">
            <v>100</v>
          </cell>
          <cell r="Z300">
            <v>1</v>
          </cell>
        </row>
        <row r="314">
          <cell r="Q314">
            <v>489.60000000000008</v>
          </cell>
          <cell r="R314">
            <v>1</v>
          </cell>
          <cell r="Y314">
            <v>204</v>
          </cell>
          <cell r="Z314">
            <v>1</v>
          </cell>
        </row>
        <row r="315">
          <cell r="Q315">
            <v>326.40000000000003</v>
          </cell>
          <cell r="R315">
            <v>1</v>
          </cell>
          <cell r="Y315">
            <v>204</v>
          </cell>
          <cell r="Z315">
            <v>2</v>
          </cell>
        </row>
        <row r="316">
          <cell r="Q316">
            <v>326.40000000000003</v>
          </cell>
          <cell r="R316">
            <v>1</v>
          </cell>
          <cell r="Y316">
            <v>204</v>
          </cell>
          <cell r="Z316">
            <v>2</v>
          </cell>
        </row>
        <row r="317">
          <cell r="Q317">
            <v>489.60000000000008</v>
          </cell>
          <cell r="R317">
            <v>1</v>
          </cell>
          <cell r="Y317">
            <v>204</v>
          </cell>
          <cell r="Z317">
            <v>1</v>
          </cell>
        </row>
        <row r="318">
          <cell r="Q318">
            <v>206.4</v>
          </cell>
          <cell r="R318">
            <v>1</v>
          </cell>
          <cell r="Y318">
            <v>0</v>
          </cell>
          <cell r="Z318">
            <v>1</v>
          </cell>
        </row>
        <row r="322">
          <cell r="Q322">
            <v>97.75</v>
          </cell>
          <cell r="R322">
            <v>1</v>
          </cell>
          <cell r="Y322">
            <v>21.25</v>
          </cell>
          <cell r="Z322">
            <v>1</v>
          </cell>
        </row>
        <row r="324">
          <cell r="Q324">
            <v>240</v>
          </cell>
          <cell r="R324">
            <v>1</v>
          </cell>
          <cell r="Y324">
            <v>100</v>
          </cell>
          <cell r="Z324">
            <v>1</v>
          </cell>
        </row>
        <row r="326">
          <cell r="Q326">
            <v>14798.610999999997</v>
          </cell>
        </row>
        <row r="327">
          <cell r="A327" t="str">
            <v>7.1 SNEPCO Lagos</v>
          </cell>
          <cell r="E327">
            <v>848.51600000000008</v>
          </cell>
          <cell r="F327">
            <v>868.33699999999999</v>
          </cell>
          <cell r="G327">
            <v>868.33699999999999</v>
          </cell>
          <cell r="H327">
            <v>1002.6870000000001</v>
          </cell>
          <cell r="I327">
            <v>1063.8710000000001</v>
          </cell>
          <cell r="J327">
            <v>1063.8710000000001</v>
          </cell>
          <cell r="K327">
            <v>1215.732</v>
          </cell>
          <cell r="L327">
            <v>1215.732</v>
          </cell>
          <cell r="M327">
            <v>1215.732</v>
          </cell>
          <cell r="N327">
            <v>1215.732</v>
          </cell>
          <cell r="O327">
            <v>1215.732</v>
          </cell>
          <cell r="P327">
            <v>1215.732</v>
          </cell>
          <cell r="T327">
            <v>1258.232</v>
          </cell>
          <cell r="U327">
            <v>1258.232</v>
          </cell>
          <cell r="V327">
            <v>1258.232</v>
          </cell>
          <cell r="W327">
            <v>1258.232</v>
          </cell>
          <cell r="X327">
            <v>1258.232</v>
          </cell>
        </row>
        <row r="373">
          <cell r="Q373">
            <v>339.98399999999998</v>
          </cell>
          <cell r="R373">
            <v>1</v>
          </cell>
          <cell r="Y373">
            <v>141.66</v>
          </cell>
          <cell r="Z373">
            <v>1</v>
          </cell>
        </row>
        <row r="374">
          <cell r="Q374">
            <v>149.976</v>
          </cell>
          <cell r="R374">
            <v>1</v>
          </cell>
          <cell r="Y374">
            <v>62.489999999999995</v>
          </cell>
          <cell r="Z374">
            <v>1</v>
          </cell>
        </row>
        <row r="375">
          <cell r="Q375">
            <v>237.852</v>
          </cell>
          <cell r="R375">
            <v>1</v>
          </cell>
          <cell r="Y375">
            <v>99.105000000000004</v>
          </cell>
          <cell r="Z375">
            <v>1</v>
          </cell>
        </row>
        <row r="376">
          <cell r="Q376">
            <v>78.743999999999986</v>
          </cell>
          <cell r="R376">
            <v>1</v>
          </cell>
          <cell r="Y376">
            <v>32.81</v>
          </cell>
          <cell r="Z376">
            <v>1</v>
          </cell>
        </row>
        <row r="377">
          <cell r="Q377">
            <v>237.852</v>
          </cell>
          <cell r="R377">
            <v>1</v>
          </cell>
          <cell r="Y377">
            <v>99.105000000000004</v>
          </cell>
          <cell r="Z377">
            <v>1</v>
          </cell>
        </row>
        <row r="378">
          <cell r="Q378">
            <v>192.24000000000004</v>
          </cell>
          <cell r="R378">
            <v>1</v>
          </cell>
          <cell r="Y378">
            <v>80.099999999999994</v>
          </cell>
          <cell r="Z378">
            <v>1</v>
          </cell>
        </row>
        <row r="379">
          <cell r="Q379">
            <v>192.24000000000004</v>
          </cell>
          <cell r="R379">
            <v>1</v>
          </cell>
          <cell r="Y379">
            <v>80.099999999999994</v>
          </cell>
          <cell r="Z379">
            <v>1</v>
          </cell>
        </row>
        <row r="380">
          <cell r="Q380">
            <v>128.16</v>
          </cell>
          <cell r="R380">
            <v>1</v>
          </cell>
          <cell r="Y380">
            <v>80.099999999999994</v>
          </cell>
          <cell r="Z380">
            <v>1</v>
          </cell>
        </row>
        <row r="381">
          <cell r="Q381">
            <v>108.93600000000002</v>
          </cell>
          <cell r="R381">
            <v>1</v>
          </cell>
          <cell r="Y381">
            <v>45.39</v>
          </cell>
          <cell r="Z381">
            <v>1</v>
          </cell>
        </row>
        <row r="382">
          <cell r="Q382">
            <v>237.852</v>
          </cell>
          <cell r="R382">
            <v>1</v>
          </cell>
          <cell r="Y382">
            <v>99.105000000000004</v>
          </cell>
          <cell r="Z382">
            <v>1</v>
          </cell>
        </row>
        <row r="383">
          <cell r="Q383">
            <v>192.24000000000004</v>
          </cell>
          <cell r="R383">
            <v>1</v>
          </cell>
          <cell r="Y383">
            <v>80.099999999999994</v>
          </cell>
          <cell r="Z383">
            <v>1</v>
          </cell>
        </row>
        <row r="384">
          <cell r="Q384">
            <v>128.16</v>
          </cell>
          <cell r="R384">
            <v>1</v>
          </cell>
          <cell r="Y384">
            <v>80.099999999999994</v>
          </cell>
          <cell r="Z384">
            <v>1</v>
          </cell>
        </row>
        <row r="385">
          <cell r="Q385">
            <v>192.24000000000004</v>
          </cell>
          <cell r="R385">
            <v>1</v>
          </cell>
          <cell r="Y385">
            <v>80.099999999999994</v>
          </cell>
          <cell r="Z385">
            <v>1</v>
          </cell>
        </row>
        <row r="386">
          <cell r="Q386">
            <v>96.11999999999999</v>
          </cell>
          <cell r="R386">
            <v>1</v>
          </cell>
          <cell r="Y386">
            <v>80.099999999999994</v>
          </cell>
          <cell r="Z386">
            <v>1</v>
          </cell>
        </row>
        <row r="387">
          <cell r="Q387">
            <v>58.98</v>
          </cell>
          <cell r="R387">
            <v>1</v>
          </cell>
          <cell r="Y387">
            <v>24.574999999999999</v>
          </cell>
          <cell r="Z387">
            <v>1</v>
          </cell>
        </row>
        <row r="388">
          <cell r="Q388">
            <v>237.852</v>
          </cell>
          <cell r="R388">
            <v>1</v>
          </cell>
          <cell r="Y388">
            <v>99.105000000000004</v>
          </cell>
          <cell r="Z388">
            <v>1</v>
          </cell>
        </row>
        <row r="389">
          <cell r="Q389">
            <v>96.11999999999999</v>
          </cell>
          <cell r="R389">
            <v>2</v>
          </cell>
          <cell r="Y389">
            <v>80.099999999999994</v>
          </cell>
          <cell r="Z389">
            <v>2</v>
          </cell>
        </row>
        <row r="390">
          <cell r="Q390">
            <v>192.24000000000004</v>
          </cell>
          <cell r="R390">
            <v>2</v>
          </cell>
          <cell r="Y390">
            <v>80.099999999999994</v>
          </cell>
          <cell r="Z390">
            <v>2</v>
          </cell>
        </row>
        <row r="391">
          <cell r="Q391">
            <v>218.03100000000001</v>
          </cell>
          <cell r="R391">
            <v>1</v>
          </cell>
          <cell r="Y391">
            <v>99.105000000000004</v>
          </cell>
          <cell r="Z391">
            <v>1</v>
          </cell>
        </row>
        <row r="392">
          <cell r="Q392">
            <v>108.93600000000002</v>
          </cell>
          <cell r="R392">
            <v>1</v>
          </cell>
          <cell r="Y392">
            <v>45.39</v>
          </cell>
          <cell r="Z392">
            <v>1</v>
          </cell>
        </row>
        <row r="393">
          <cell r="Q393">
            <v>284.988</v>
          </cell>
          <cell r="R393">
            <v>1</v>
          </cell>
          <cell r="Y393">
            <v>118.74499999999999</v>
          </cell>
          <cell r="Z393">
            <v>1</v>
          </cell>
        </row>
        <row r="394">
          <cell r="Q394">
            <v>339.98399999999998</v>
          </cell>
          <cell r="R394">
            <v>3</v>
          </cell>
          <cell r="Y394">
            <v>141.66</v>
          </cell>
          <cell r="Z394">
            <v>3</v>
          </cell>
        </row>
        <row r="395">
          <cell r="Q395">
            <v>237.852</v>
          </cell>
          <cell r="R395">
            <v>1</v>
          </cell>
          <cell r="Y395">
            <v>99.105000000000004</v>
          </cell>
          <cell r="Z395">
            <v>1</v>
          </cell>
        </row>
        <row r="396">
          <cell r="Q396">
            <v>128.16</v>
          </cell>
          <cell r="R396">
            <v>2</v>
          </cell>
          <cell r="Y396">
            <v>80.099999999999994</v>
          </cell>
          <cell r="Z396">
            <v>2</v>
          </cell>
        </row>
        <row r="397">
          <cell r="Q397">
            <v>52.495999999999995</v>
          </cell>
          <cell r="R397">
            <v>2</v>
          </cell>
          <cell r="Y397">
            <v>32.81</v>
          </cell>
          <cell r="Z397">
            <v>2</v>
          </cell>
        </row>
        <row r="398">
          <cell r="Q398">
            <v>52.495999999999995</v>
          </cell>
          <cell r="R398">
            <v>2</v>
          </cell>
          <cell r="Y398">
            <v>32.81</v>
          </cell>
          <cell r="Z398">
            <v>2</v>
          </cell>
        </row>
        <row r="399">
          <cell r="Q399">
            <v>237.852</v>
          </cell>
          <cell r="R399">
            <v>2</v>
          </cell>
          <cell r="Y399">
            <v>99.105000000000004</v>
          </cell>
          <cell r="Z399">
            <v>2</v>
          </cell>
        </row>
        <row r="400">
          <cell r="Q400">
            <v>192.24000000000004</v>
          </cell>
          <cell r="R400">
            <v>1</v>
          </cell>
          <cell r="Y400">
            <v>80.099999999999994</v>
          </cell>
          <cell r="Z400">
            <v>1</v>
          </cell>
        </row>
        <row r="401">
          <cell r="Q401">
            <v>65.16</v>
          </cell>
          <cell r="R401">
            <v>1</v>
          </cell>
          <cell r="Y401">
            <v>27.15</v>
          </cell>
          <cell r="Z401">
            <v>1</v>
          </cell>
        </row>
        <row r="402">
          <cell r="Q402">
            <v>144.18</v>
          </cell>
          <cell r="R402">
            <v>2</v>
          </cell>
          <cell r="Y402">
            <v>80.099999999999994</v>
          </cell>
          <cell r="Z402">
            <v>2</v>
          </cell>
        </row>
        <row r="403">
          <cell r="Q403">
            <v>237.852</v>
          </cell>
          <cell r="R403">
            <v>1</v>
          </cell>
          <cell r="Y403">
            <v>99.105000000000004</v>
          </cell>
          <cell r="Z403">
            <v>1</v>
          </cell>
        </row>
        <row r="404">
          <cell r="Q404">
            <v>44.234999999999999</v>
          </cell>
          <cell r="R404">
            <v>2</v>
          </cell>
          <cell r="Y404">
            <v>24.574999999999999</v>
          </cell>
          <cell r="Z404">
            <v>2</v>
          </cell>
        </row>
        <row r="405">
          <cell r="Q405">
            <v>44.234999999999999</v>
          </cell>
          <cell r="R405">
            <v>2</v>
          </cell>
          <cell r="Y405">
            <v>24.574999999999999</v>
          </cell>
          <cell r="Z405">
            <v>2</v>
          </cell>
        </row>
        <row r="406">
          <cell r="Q406">
            <v>285.52800000000002</v>
          </cell>
          <cell r="R406">
            <v>1</v>
          </cell>
          <cell r="Y406">
            <v>118.97</v>
          </cell>
          <cell r="Z406">
            <v>1</v>
          </cell>
        </row>
        <row r="407">
          <cell r="Q407">
            <v>192.24000000000004</v>
          </cell>
          <cell r="R407">
            <v>1</v>
          </cell>
          <cell r="Y407">
            <v>80.099999999999994</v>
          </cell>
          <cell r="Z407">
            <v>1</v>
          </cell>
        </row>
        <row r="408">
          <cell r="Q408">
            <v>237.852</v>
          </cell>
          <cell r="R408">
            <v>1</v>
          </cell>
          <cell r="Y408">
            <v>99.105000000000004</v>
          </cell>
          <cell r="Z408">
            <v>1</v>
          </cell>
        </row>
        <row r="409">
          <cell r="Q409">
            <v>192.24000000000004</v>
          </cell>
          <cell r="R409">
            <v>2</v>
          </cell>
          <cell r="Y409">
            <v>80.099999999999994</v>
          </cell>
          <cell r="Z409">
            <v>2</v>
          </cell>
        </row>
        <row r="410">
          <cell r="Q410">
            <v>192.24000000000004</v>
          </cell>
          <cell r="R410">
            <v>2</v>
          </cell>
          <cell r="Y410">
            <v>80.099999999999994</v>
          </cell>
          <cell r="Z410">
            <v>2</v>
          </cell>
        </row>
        <row r="411">
          <cell r="Q411">
            <v>118.926</v>
          </cell>
          <cell r="R411">
            <v>2</v>
          </cell>
          <cell r="Y411">
            <v>99.105000000000004</v>
          </cell>
          <cell r="Z411">
            <v>2</v>
          </cell>
        </row>
        <row r="415">
          <cell r="Q415">
            <v>484.5</v>
          </cell>
          <cell r="R415">
            <v>1</v>
          </cell>
          <cell r="Y415">
            <v>425</v>
          </cell>
          <cell r="Z415">
            <v>1</v>
          </cell>
        </row>
        <row r="417">
          <cell r="Q417">
            <v>480</v>
          </cell>
          <cell r="R417">
            <v>2</v>
          </cell>
          <cell r="Y417">
            <v>200</v>
          </cell>
          <cell r="Z417">
            <v>2</v>
          </cell>
        </row>
        <row r="418">
          <cell r="Q418">
            <v>5100</v>
          </cell>
          <cell r="R418">
            <v>2</v>
          </cell>
          <cell r="Y418">
            <v>2500</v>
          </cell>
          <cell r="Z418">
            <v>2</v>
          </cell>
        </row>
        <row r="419">
          <cell r="Q419">
            <v>240</v>
          </cell>
          <cell r="R419">
            <v>2</v>
          </cell>
          <cell r="Y419">
            <v>100</v>
          </cell>
          <cell r="Z419">
            <v>2</v>
          </cell>
        </row>
        <row r="431">
          <cell r="Q431">
            <v>595.20000000000016</v>
          </cell>
          <cell r="R431">
            <v>1</v>
          </cell>
          <cell r="Y431">
            <v>248</v>
          </cell>
          <cell r="Z431">
            <v>1</v>
          </cell>
        </row>
        <row r="432">
          <cell r="Q432">
            <v>412.7999999999999</v>
          </cell>
          <cell r="R432">
            <v>1</v>
          </cell>
          <cell r="Y432">
            <v>172</v>
          </cell>
          <cell r="Z432">
            <v>1</v>
          </cell>
        </row>
        <row r="433">
          <cell r="Q433">
            <v>489.60000000000008</v>
          </cell>
          <cell r="R433">
            <v>1</v>
          </cell>
          <cell r="Y433">
            <v>204</v>
          </cell>
          <cell r="Z433">
            <v>1</v>
          </cell>
        </row>
        <row r="437">
          <cell r="Q437">
            <v>51</v>
          </cell>
          <cell r="R437">
            <v>1</v>
          </cell>
          <cell r="Y437">
            <v>21.25</v>
          </cell>
          <cell r="Z437">
            <v>1</v>
          </cell>
        </row>
        <row r="439">
          <cell r="Q439">
            <v>240</v>
          </cell>
          <cell r="R439">
            <v>1</v>
          </cell>
          <cell r="Y439">
            <v>100</v>
          </cell>
          <cell r="Z439">
            <v>1</v>
          </cell>
        </row>
        <row r="441">
          <cell r="Q441">
            <v>5156.1874999999991</v>
          </cell>
        </row>
        <row r="442">
          <cell r="A442" t="str">
            <v>8.1 SNEPCO Lagos</v>
          </cell>
          <cell r="E442">
            <v>63.067999999999998</v>
          </cell>
          <cell r="F442">
            <v>63.067999999999998</v>
          </cell>
          <cell r="G442">
            <v>63.067999999999998</v>
          </cell>
          <cell r="H442">
            <v>63.067999999999998</v>
          </cell>
          <cell r="I442">
            <v>63.067999999999998</v>
          </cell>
          <cell r="J442">
            <v>63.067999999999998</v>
          </cell>
          <cell r="K442">
            <v>63.067999999999998</v>
          </cell>
          <cell r="L442">
            <v>63.067999999999998</v>
          </cell>
          <cell r="M442">
            <v>63.067999999999998</v>
          </cell>
          <cell r="N442">
            <v>63.067999999999998</v>
          </cell>
          <cell r="O442">
            <v>63.067999999999998</v>
          </cell>
          <cell r="P442">
            <v>63.067999999999998</v>
          </cell>
          <cell r="T442">
            <v>63.067999999999998</v>
          </cell>
          <cell r="U442">
            <v>63.067999999999998</v>
          </cell>
          <cell r="V442">
            <v>63.067999999999998</v>
          </cell>
          <cell r="W442">
            <v>63.067999999999998</v>
          </cell>
          <cell r="X442">
            <v>63.067999999999998</v>
          </cell>
        </row>
        <row r="457">
          <cell r="Q457">
            <v>113.32800000000002</v>
          </cell>
          <cell r="R457">
            <v>3</v>
          </cell>
          <cell r="Y457">
            <v>47.220000000000006</v>
          </cell>
          <cell r="Z457">
            <v>3</v>
          </cell>
        </row>
        <row r="458">
          <cell r="Q458">
            <v>79.284000000000006</v>
          </cell>
          <cell r="R458">
            <v>3</v>
          </cell>
          <cell r="Y458">
            <v>33.035000000000004</v>
          </cell>
          <cell r="Z458">
            <v>3</v>
          </cell>
        </row>
        <row r="459">
          <cell r="Q459">
            <v>79.284000000000006</v>
          </cell>
          <cell r="R459">
            <v>3</v>
          </cell>
          <cell r="Y459">
            <v>33.035000000000004</v>
          </cell>
          <cell r="Z459">
            <v>3</v>
          </cell>
        </row>
        <row r="460">
          <cell r="Q460">
            <v>74.988</v>
          </cell>
          <cell r="R460">
            <v>3</v>
          </cell>
          <cell r="Y460">
            <v>31.244999999999997</v>
          </cell>
          <cell r="Z460">
            <v>3</v>
          </cell>
        </row>
        <row r="461">
          <cell r="Q461">
            <v>149.976</v>
          </cell>
          <cell r="R461">
            <v>3</v>
          </cell>
          <cell r="Y461">
            <v>62.489999999999995</v>
          </cell>
          <cell r="Z461">
            <v>3</v>
          </cell>
        </row>
        <row r="462">
          <cell r="Q462">
            <v>149.976</v>
          </cell>
          <cell r="R462">
            <v>3</v>
          </cell>
          <cell r="Y462">
            <v>62.489999999999995</v>
          </cell>
          <cell r="Z462">
            <v>3</v>
          </cell>
        </row>
        <row r="463">
          <cell r="Q463">
            <v>58.98</v>
          </cell>
          <cell r="R463">
            <v>3</v>
          </cell>
          <cell r="Y463">
            <v>24.574999999999999</v>
          </cell>
          <cell r="Z463">
            <v>3</v>
          </cell>
        </row>
        <row r="464">
          <cell r="Q464">
            <v>0</v>
          </cell>
          <cell r="Y464">
            <v>0</v>
          </cell>
        </row>
        <row r="468">
          <cell r="Q468">
            <v>51</v>
          </cell>
          <cell r="R468">
            <v>3</v>
          </cell>
          <cell r="Y468">
            <v>21.25</v>
          </cell>
          <cell r="Z468">
            <v>3</v>
          </cell>
        </row>
        <row r="495">
          <cell r="Q495">
            <v>201.60000000000005</v>
          </cell>
          <cell r="R495">
            <v>3</v>
          </cell>
          <cell r="Y495">
            <v>84</v>
          </cell>
          <cell r="Z495">
            <v>3</v>
          </cell>
        </row>
        <row r="496">
          <cell r="Q496">
            <v>327.36000000000007</v>
          </cell>
          <cell r="R496">
            <v>3</v>
          </cell>
          <cell r="Y496">
            <v>124</v>
          </cell>
          <cell r="Z496">
            <v>3</v>
          </cell>
        </row>
        <row r="497">
          <cell r="Q497">
            <v>489.60000000000008</v>
          </cell>
          <cell r="R497">
            <v>3</v>
          </cell>
          <cell r="Y497">
            <v>204</v>
          </cell>
          <cell r="Z497">
            <v>3</v>
          </cell>
        </row>
        <row r="498">
          <cell r="Q498">
            <v>408.00000000000006</v>
          </cell>
          <cell r="R498">
            <v>3</v>
          </cell>
          <cell r="Y498">
            <v>204</v>
          </cell>
          <cell r="Z498">
            <v>3</v>
          </cell>
        </row>
        <row r="499">
          <cell r="Q499">
            <v>100.80000000000003</v>
          </cell>
          <cell r="R499">
            <v>3</v>
          </cell>
          <cell r="Y499">
            <v>42</v>
          </cell>
          <cell r="Z499">
            <v>3</v>
          </cell>
        </row>
        <row r="500">
          <cell r="Q500">
            <v>489.60000000000008</v>
          </cell>
          <cell r="R500">
            <v>3</v>
          </cell>
          <cell r="Y500">
            <v>204</v>
          </cell>
          <cell r="Z500">
            <v>3</v>
          </cell>
        </row>
        <row r="501">
          <cell r="Q501">
            <v>489.60000000000008</v>
          </cell>
          <cell r="R501">
            <v>3</v>
          </cell>
          <cell r="Y501">
            <v>204</v>
          </cell>
          <cell r="Z501">
            <v>3</v>
          </cell>
        </row>
        <row r="502">
          <cell r="Q502">
            <v>469.21149999999989</v>
          </cell>
          <cell r="R502">
            <v>3</v>
          </cell>
          <cell r="Y502">
            <v>204.005</v>
          </cell>
          <cell r="Z502">
            <v>3</v>
          </cell>
        </row>
        <row r="503">
          <cell r="Q503">
            <v>469.2000000000001</v>
          </cell>
          <cell r="R503">
            <v>3</v>
          </cell>
          <cell r="Y503">
            <v>204</v>
          </cell>
          <cell r="Z503">
            <v>3</v>
          </cell>
        </row>
        <row r="504">
          <cell r="Q504">
            <v>122.4</v>
          </cell>
          <cell r="R504">
            <v>3</v>
          </cell>
          <cell r="Y504">
            <v>102</v>
          </cell>
          <cell r="Z504">
            <v>3</v>
          </cell>
        </row>
        <row r="505">
          <cell r="Q505">
            <v>122.39999999999999</v>
          </cell>
          <cell r="R505">
            <v>3</v>
          </cell>
          <cell r="Y505">
            <v>204</v>
          </cell>
          <cell r="Z505">
            <v>3</v>
          </cell>
        </row>
        <row r="506">
          <cell r="Q506">
            <v>244.80000000000004</v>
          </cell>
          <cell r="R506">
            <v>3</v>
          </cell>
          <cell r="Y506">
            <v>102</v>
          </cell>
          <cell r="Z506">
            <v>3</v>
          </cell>
        </row>
        <row r="507">
          <cell r="Q507">
            <v>122.39999999999999</v>
          </cell>
          <cell r="R507">
            <v>3</v>
          </cell>
          <cell r="Y507">
            <v>204</v>
          </cell>
          <cell r="Z507">
            <v>3</v>
          </cell>
        </row>
        <row r="508">
          <cell r="Q508">
            <v>206.39999999999995</v>
          </cell>
          <cell r="R508">
            <v>3</v>
          </cell>
          <cell r="Y508">
            <v>86</v>
          </cell>
          <cell r="Z508">
            <v>3</v>
          </cell>
        </row>
        <row r="512">
          <cell r="Q512">
            <v>136</v>
          </cell>
          <cell r="R512">
            <v>3</v>
          </cell>
          <cell r="Y512">
            <v>42.5</v>
          </cell>
          <cell r="Z512">
            <v>3</v>
          </cell>
        </row>
        <row r="520">
          <cell r="Q520">
            <v>9140.8989999999994</v>
          </cell>
        </row>
        <row r="521">
          <cell r="A521" t="str">
            <v>9.1 SNEPCO Lagos</v>
          </cell>
          <cell r="E521">
            <v>53.698999999999998</v>
          </cell>
          <cell r="F521">
            <v>53.698999999999998</v>
          </cell>
          <cell r="G521">
            <v>73.52000000000001</v>
          </cell>
          <cell r="H521">
            <v>97.269000000000005</v>
          </cell>
          <cell r="I521">
            <v>97.269000000000005</v>
          </cell>
          <cell r="J521">
            <v>97.269000000000005</v>
          </cell>
          <cell r="K521">
            <v>97.269000000000005</v>
          </cell>
          <cell r="L521">
            <v>97.269000000000005</v>
          </cell>
          <cell r="M521">
            <v>97.269000000000005</v>
          </cell>
          <cell r="N521">
            <v>97.269000000000005</v>
          </cell>
          <cell r="O521">
            <v>97.269000000000005</v>
          </cell>
          <cell r="P521">
            <v>97.269000000000005</v>
          </cell>
          <cell r="T521">
            <v>97.269000000000005</v>
          </cell>
          <cell r="U521">
            <v>97.269000000000005</v>
          </cell>
          <cell r="V521">
            <v>97.269000000000005</v>
          </cell>
          <cell r="W521">
            <v>97.269000000000005</v>
          </cell>
          <cell r="X521">
            <v>97.269000000000005</v>
          </cell>
        </row>
        <row r="533">
          <cell r="Q533">
            <v>198.21</v>
          </cell>
          <cell r="R533">
            <v>3</v>
          </cell>
          <cell r="Y533">
            <v>99.105000000000004</v>
          </cell>
          <cell r="Z533">
            <v>3</v>
          </cell>
        </row>
        <row r="534">
          <cell r="Q534">
            <v>192.24000000000004</v>
          </cell>
          <cell r="R534">
            <v>3</v>
          </cell>
          <cell r="Y534">
            <v>80.099999999999994</v>
          </cell>
          <cell r="Z534">
            <v>3</v>
          </cell>
        </row>
        <row r="535">
          <cell r="Q535">
            <v>284.988</v>
          </cell>
          <cell r="R535">
            <v>3</v>
          </cell>
          <cell r="Y535">
            <v>118.74499999999999</v>
          </cell>
          <cell r="Z535">
            <v>3</v>
          </cell>
        </row>
        <row r="536">
          <cell r="Q536">
            <v>213.74099999999999</v>
          </cell>
          <cell r="R536">
            <v>3</v>
          </cell>
          <cell r="Y536">
            <v>118.74499999999999</v>
          </cell>
          <cell r="Z536">
            <v>3</v>
          </cell>
        </row>
        <row r="537">
          <cell r="Q537">
            <v>65.16</v>
          </cell>
          <cell r="R537">
            <v>3</v>
          </cell>
          <cell r="Y537">
            <v>27.15</v>
          </cell>
          <cell r="Z537">
            <v>3</v>
          </cell>
        </row>
        <row r="541">
          <cell r="Q541">
            <v>102</v>
          </cell>
          <cell r="R541">
            <v>3</v>
          </cell>
          <cell r="Y541">
            <v>42.5</v>
          </cell>
          <cell r="Z541">
            <v>3</v>
          </cell>
        </row>
        <row r="547">
          <cell r="A547" t="str">
            <v>9.2 SIEP EPT - Solutions</v>
          </cell>
          <cell r="E547">
            <v>689.32</v>
          </cell>
          <cell r="F547">
            <v>845.52</v>
          </cell>
          <cell r="G547">
            <v>724.2</v>
          </cell>
          <cell r="H547">
            <v>700.88</v>
          </cell>
          <cell r="I547">
            <v>658.32</v>
          </cell>
          <cell r="J547">
            <v>657.16000000000008</v>
          </cell>
          <cell r="K547">
            <v>617.07999999999993</v>
          </cell>
          <cell r="L547">
            <v>631.3599999999999</v>
          </cell>
          <cell r="M547">
            <v>692.40000000000009</v>
          </cell>
          <cell r="N547">
            <v>741.64</v>
          </cell>
          <cell r="O547">
            <v>583.16</v>
          </cell>
          <cell r="P547">
            <v>543.52</v>
          </cell>
          <cell r="T547">
            <v>528.51999999999987</v>
          </cell>
          <cell r="U547">
            <v>504.4799999999999</v>
          </cell>
          <cell r="V547">
            <v>480.43999999999988</v>
          </cell>
          <cell r="W547">
            <v>456.39999999999992</v>
          </cell>
          <cell r="X547">
            <v>432.3599999999999</v>
          </cell>
        </row>
        <row r="599">
          <cell r="Q599">
            <v>287.68</v>
          </cell>
          <cell r="R599">
            <v>3</v>
          </cell>
          <cell r="Y599">
            <v>124</v>
          </cell>
          <cell r="Z599">
            <v>3</v>
          </cell>
        </row>
        <row r="600">
          <cell r="Q600">
            <v>236.63999999999996</v>
          </cell>
          <cell r="R600">
            <v>3</v>
          </cell>
          <cell r="Y600">
            <v>102</v>
          </cell>
          <cell r="Z600">
            <v>3</v>
          </cell>
        </row>
        <row r="602">
          <cell r="Q602">
            <v>357.12000000000006</v>
          </cell>
          <cell r="R602">
            <v>3</v>
          </cell>
          <cell r="Y602">
            <v>86.800000000000011</v>
          </cell>
          <cell r="Z602">
            <v>3</v>
          </cell>
        </row>
        <row r="603">
          <cell r="Q603">
            <v>122.4</v>
          </cell>
          <cell r="R603">
            <v>3</v>
          </cell>
          <cell r="Y603">
            <v>0</v>
          </cell>
          <cell r="Z603">
            <v>3</v>
          </cell>
        </row>
        <row r="604">
          <cell r="Q604">
            <v>244.8</v>
          </cell>
          <cell r="R604">
            <v>3</v>
          </cell>
          <cell r="Y604">
            <v>0</v>
          </cell>
          <cell r="Z604">
            <v>3</v>
          </cell>
        </row>
        <row r="605">
          <cell r="Q605">
            <v>155.04</v>
          </cell>
          <cell r="R605">
            <v>3</v>
          </cell>
          <cell r="Y605">
            <v>0</v>
          </cell>
          <cell r="Z605">
            <v>3</v>
          </cell>
        </row>
        <row r="606">
          <cell r="Q606">
            <v>0</v>
          </cell>
          <cell r="R606">
            <v>3</v>
          </cell>
          <cell r="Y606">
            <v>0</v>
          </cell>
          <cell r="Z606">
            <v>3</v>
          </cell>
        </row>
        <row r="607">
          <cell r="Q607">
            <v>489.60000000000008</v>
          </cell>
          <cell r="R607">
            <v>3</v>
          </cell>
          <cell r="Y607">
            <v>204</v>
          </cell>
          <cell r="Z607">
            <v>3</v>
          </cell>
        </row>
        <row r="608">
          <cell r="Q608">
            <v>489.60000000000008</v>
          </cell>
          <cell r="R608">
            <v>3</v>
          </cell>
          <cell r="Y608">
            <v>204</v>
          </cell>
          <cell r="Z608">
            <v>3</v>
          </cell>
        </row>
        <row r="609">
          <cell r="Q609">
            <v>489.60000000000008</v>
          </cell>
          <cell r="R609">
            <v>3</v>
          </cell>
          <cell r="Y609">
            <v>204</v>
          </cell>
          <cell r="Z609">
            <v>3</v>
          </cell>
        </row>
        <row r="610">
          <cell r="Q610">
            <v>0</v>
          </cell>
          <cell r="Y610">
            <v>0</v>
          </cell>
        </row>
        <row r="611">
          <cell r="Q611">
            <v>0</v>
          </cell>
          <cell r="Y611">
            <v>0</v>
          </cell>
        </row>
        <row r="612">
          <cell r="Q612">
            <v>0</v>
          </cell>
          <cell r="Y612">
            <v>0</v>
          </cell>
        </row>
        <row r="613">
          <cell r="Q613">
            <v>0</v>
          </cell>
          <cell r="Y613">
            <v>0</v>
          </cell>
        </row>
        <row r="615">
          <cell r="Q615">
            <v>142.80000000000001</v>
          </cell>
          <cell r="R615">
            <v>3</v>
          </cell>
          <cell r="Y615">
            <v>51</v>
          </cell>
          <cell r="Z615">
            <v>3</v>
          </cell>
        </row>
        <row r="617">
          <cell r="Q617">
            <v>285.60000000000002</v>
          </cell>
          <cell r="R617">
            <v>3</v>
          </cell>
          <cell r="Y617">
            <v>-204</v>
          </cell>
          <cell r="Z617">
            <v>3</v>
          </cell>
        </row>
        <row r="618">
          <cell r="Q618">
            <v>489.60000000000008</v>
          </cell>
          <cell r="R618">
            <v>3</v>
          </cell>
          <cell r="Y618">
            <v>204</v>
          </cell>
          <cell r="Z618">
            <v>3</v>
          </cell>
        </row>
        <row r="619">
          <cell r="Q619">
            <v>102</v>
          </cell>
          <cell r="R619">
            <v>3</v>
          </cell>
          <cell r="Y619">
            <v>51</v>
          </cell>
          <cell r="Z619">
            <v>3</v>
          </cell>
        </row>
        <row r="620">
          <cell r="Q620">
            <v>204</v>
          </cell>
          <cell r="R620">
            <v>3</v>
          </cell>
          <cell r="Y620">
            <v>0</v>
          </cell>
          <cell r="Z620">
            <v>3</v>
          </cell>
        </row>
        <row r="621">
          <cell r="Q621">
            <v>0</v>
          </cell>
          <cell r="R621">
            <v>3</v>
          </cell>
          <cell r="Y621">
            <v>0</v>
          </cell>
          <cell r="Z621">
            <v>3</v>
          </cell>
        </row>
        <row r="622">
          <cell r="Q622">
            <v>489.60000000000008</v>
          </cell>
          <cell r="R622">
            <v>3</v>
          </cell>
          <cell r="Y622">
            <v>204</v>
          </cell>
          <cell r="Z622">
            <v>3</v>
          </cell>
        </row>
        <row r="623">
          <cell r="Q623">
            <v>408.00000000000006</v>
          </cell>
          <cell r="R623">
            <v>3</v>
          </cell>
          <cell r="Y623">
            <v>0</v>
          </cell>
          <cell r="Z623">
            <v>3</v>
          </cell>
        </row>
        <row r="624">
          <cell r="Q624">
            <v>0</v>
          </cell>
          <cell r="R624">
            <v>3</v>
          </cell>
          <cell r="Y624">
            <v>0</v>
          </cell>
          <cell r="Z624">
            <v>3</v>
          </cell>
        </row>
        <row r="625">
          <cell r="Q625">
            <v>0</v>
          </cell>
          <cell r="R625">
            <v>3</v>
          </cell>
          <cell r="Y625">
            <v>0</v>
          </cell>
          <cell r="Z625">
            <v>3</v>
          </cell>
        </row>
        <row r="626">
          <cell r="Q626">
            <v>489.60000000000008</v>
          </cell>
          <cell r="R626">
            <v>3</v>
          </cell>
          <cell r="Y626">
            <v>204</v>
          </cell>
          <cell r="Z626">
            <v>3</v>
          </cell>
        </row>
        <row r="627">
          <cell r="Q627">
            <v>0</v>
          </cell>
          <cell r="R627">
            <v>3</v>
          </cell>
          <cell r="Y627">
            <v>0</v>
          </cell>
          <cell r="Z627">
            <v>3</v>
          </cell>
        </row>
        <row r="628">
          <cell r="Q628">
            <v>285.60000000000002</v>
          </cell>
          <cell r="R628">
            <v>3</v>
          </cell>
          <cell r="Y628">
            <v>204</v>
          </cell>
          <cell r="Z628">
            <v>3</v>
          </cell>
        </row>
        <row r="629">
          <cell r="Q629">
            <v>81.599999999999994</v>
          </cell>
          <cell r="R629">
            <v>3</v>
          </cell>
          <cell r="Y629">
            <v>204</v>
          </cell>
          <cell r="Z629">
            <v>3</v>
          </cell>
        </row>
        <row r="631">
          <cell r="Q631">
            <v>0</v>
          </cell>
          <cell r="Y631">
            <v>0</v>
          </cell>
        </row>
        <row r="632">
          <cell r="Q632">
            <v>0</v>
          </cell>
          <cell r="Y632">
            <v>0</v>
          </cell>
        </row>
        <row r="634">
          <cell r="Q634">
            <v>91.800000000000011</v>
          </cell>
          <cell r="R634">
            <v>3</v>
          </cell>
          <cell r="Y634">
            <v>102</v>
          </cell>
          <cell r="Z634">
            <v>3</v>
          </cell>
        </row>
        <row r="635">
          <cell r="Q635">
            <v>102</v>
          </cell>
          <cell r="R635">
            <v>3</v>
          </cell>
          <cell r="Y635">
            <v>102</v>
          </cell>
          <cell r="Z635">
            <v>3</v>
          </cell>
        </row>
        <row r="636">
          <cell r="Q636">
            <v>148.80000000000004</v>
          </cell>
          <cell r="R636">
            <v>3</v>
          </cell>
          <cell r="Y636">
            <v>62</v>
          </cell>
          <cell r="Z636">
            <v>3</v>
          </cell>
        </row>
        <row r="638">
          <cell r="Q638">
            <v>0</v>
          </cell>
          <cell r="Y638">
            <v>0</v>
          </cell>
        </row>
        <row r="640">
          <cell r="Q640">
            <v>244.80000000000004</v>
          </cell>
          <cell r="R640">
            <v>3</v>
          </cell>
          <cell r="Y640">
            <v>102</v>
          </cell>
          <cell r="Z640">
            <v>3</v>
          </cell>
        </row>
        <row r="641">
          <cell r="Q641">
            <v>31.680000000000003</v>
          </cell>
          <cell r="R641">
            <v>3</v>
          </cell>
          <cell r="Y641">
            <v>13.200000000000001</v>
          </cell>
          <cell r="Z641">
            <v>3</v>
          </cell>
        </row>
        <row r="642">
          <cell r="Q642">
            <v>158.39999999999998</v>
          </cell>
          <cell r="R642">
            <v>3</v>
          </cell>
          <cell r="Y642">
            <v>66</v>
          </cell>
          <cell r="Z642">
            <v>3</v>
          </cell>
        </row>
        <row r="643">
          <cell r="Q643">
            <v>211.19999999999996</v>
          </cell>
          <cell r="R643">
            <v>3</v>
          </cell>
          <cell r="Y643">
            <v>112.2</v>
          </cell>
          <cell r="Z643">
            <v>3</v>
          </cell>
        </row>
        <row r="647">
          <cell r="Q647">
            <v>350</v>
          </cell>
          <cell r="R647">
            <v>3</v>
          </cell>
          <cell r="Y647">
            <v>0</v>
          </cell>
          <cell r="Z647">
            <v>3</v>
          </cell>
        </row>
        <row r="649">
          <cell r="Q649">
            <v>265</v>
          </cell>
          <cell r="R649">
            <v>3</v>
          </cell>
          <cell r="Y649">
            <v>0</v>
          </cell>
          <cell r="Z649">
            <v>3</v>
          </cell>
        </row>
        <row r="650">
          <cell r="Q650">
            <v>625</v>
          </cell>
          <cell r="R650">
            <v>3</v>
          </cell>
          <cell r="Y650">
            <v>0</v>
          </cell>
          <cell r="Z650">
            <v>3</v>
          </cell>
        </row>
        <row r="651">
          <cell r="Q651">
            <v>5</v>
          </cell>
          <cell r="R651">
            <v>3</v>
          </cell>
          <cell r="Y651">
            <v>0</v>
          </cell>
          <cell r="Z651">
            <v>3</v>
          </cell>
        </row>
        <row r="655">
          <cell r="A655" t="str">
            <v>10. Seismic Reprocessing</v>
          </cell>
          <cell r="E655">
            <v>95.74</v>
          </cell>
          <cell r="F655">
            <v>95.74</v>
          </cell>
          <cell r="G655">
            <v>95.74</v>
          </cell>
          <cell r="H655">
            <v>95.74</v>
          </cell>
          <cell r="I655">
            <v>95.74</v>
          </cell>
          <cell r="J655">
            <v>95.74</v>
          </cell>
          <cell r="Q655">
            <v>574.43999999999994</v>
          </cell>
          <cell r="R655">
            <v>4</v>
          </cell>
          <cell r="Y655">
            <v>0</v>
          </cell>
          <cell r="Z655">
            <v>4</v>
          </cell>
        </row>
        <row r="656">
          <cell r="A656" t="str">
            <v>11. BSWA 4D Baseline Seismic Survey</v>
          </cell>
          <cell r="I656">
            <v>120</v>
          </cell>
          <cell r="J656">
            <v>120</v>
          </cell>
          <cell r="K656">
            <v>120</v>
          </cell>
          <cell r="Q656">
            <v>360</v>
          </cell>
          <cell r="R656">
            <v>4</v>
          </cell>
          <cell r="V656">
            <v>1666.5</v>
          </cell>
          <cell r="W656">
            <v>1666.5</v>
          </cell>
          <cell r="X656">
            <v>1666.5</v>
          </cell>
          <cell r="Y656">
            <v>4999.5</v>
          </cell>
          <cell r="Z656">
            <v>4</v>
          </cell>
        </row>
        <row r="658">
          <cell r="Q658">
            <v>5500</v>
          </cell>
          <cell r="R658">
            <v>5</v>
          </cell>
          <cell r="Y658">
            <v>0</v>
          </cell>
          <cell r="Z658">
            <v>5</v>
          </cell>
        </row>
        <row r="659">
          <cell r="Q659">
            <v>5000</v>
          </cell>
          <cell r="R659">
            <v>5</v>
          </cell>
          <cell r="Y659">
            <v>0</v>
          </cell>
          <cell r="Z659">
            <v>5</v>
          </cell>
        </row>
      </sheetData>
      <sheetData sheetId="1">
        <row r="2">
          <cell r="Q2" t="str">
            <v>Total 2006</v>
          </cell>
        </row>
      </sheetData>
      <sheetData sheetId="2">
        <row r="2">
          <cell r="Q2" t="str">
            <v>Total 2006</v>
          </cell>
        </row>
      </sheetData>
      <sheetData sheetId="3">
        <row r="2">
          <cell r="Q2" t="str">
            <v>Total 2006</v>
          </cell>
        </row>
      </sheetData>
      <sheetData sheetId="4">
        <row r="2">
          <cell r="Q2" t="str">
            <v>Total 2006</v>
          </cell>
        </row>
      </sheetData>
      <sheetData sheetId="5">
        <row r="2">
          <cell r="Q2" t="str">
            <v>Total 2006</v>
          </cell>
        </row>
      </sheetData>
      <sheetData sheetId="6">
        <row r="2">
          <cell r="Q2" t="str">
            <v>Total 2006</v>
          </cell>
        </row>
      </sheetData>
      <sheetData sheetId="7" refreshError="1"/>
      <sheetData sheetId="8" refreshError="1"/>
      <sheetData sheetId="9" refreshError="1"/>
      <sheetData sheetId="10" refreshError="1"/>
      <sheetData sheetId="11" refreshError="1"/>
      <sheetData sheetId="12" refreshError="1"/>
      <sheetData sheetId="13"/>
      <sheetData sheetId="14">
        <row r="2">
          <cell r="Q2" t="str">
            <v>Total 2006</v>
          </cell>
        </row>
      </sheetData>
      <sheetData sheetId="15"/>
      <sheetData sheetId="16">
        <row r="2">
          <cell r="Q2" t="str">
            <v>Total 2006</v>
          </cell>
        </row>
      </sheetData>
      <sheetData sheetId="17" refreshError="1"/>
      <sheetData sheetId="18" refreshError="1"/>
      <sheetData sheetId="19">
        <row r="2">
          <cell r="Q2" t="str">
            <v>Total 2006</v>
          </cell>
        </row>
      </sheetData>
      <sheetData sheetId="20">
        <row r="2">
          <cell r="Q2" t="str">
            <v>Total 2006</v>
          </cell>
        </row>
      </sheetData>
      <sheetData sheetId="21"/>
      <sheetData sheetId="22">
        <row r="2">
          <cell r="Q2" t="str">
            <v>Total 2006</v>
          </cell>
        </row>
      </sheetData>
      <sheetData sheetId="23">
        <row r="2">
          <cell r="Q2" t="str">
            <v>Total 2006</v>
          </cell>
        </row>
      </sheetData>
      <sheetData sheetId="24">
        <row r="2">
          <cell r="Q2" t="str">
            <v>Total 2006</v>
          </cell>
        </row>
      </sheetData>
      <sheetData sheetId="25"/>
      <sheetData sheetId="26"/>
      <sheetData sheetId="27"/>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Overview"/>
      <sheetName val="Scenario Chart"/>
      <sheetName val="Chart Data"/>
      <sheetName val="Cash Surplus Chart"/>
      <sheetName val="Scenario"/>
      <sheetName val="Foundation"/>
      <sheetName val="ETotalAdjs"/>
      <sheetName val="E1"/>
      <sheetName val="E2"/>
      <sheetName val="E3"/>
      <sheetName val="E4"/>
      <sheetName val="E5"/>
      <sheetName val="E6"/>
      <sheetName val="E7"/>
      <sheetName val="E8"/>
      <sheetName val="E9"/>
      <sheetName val="E10"/>
      <sheetName val="E11"/>
      <sheetName val="E12"/>
      <sheetName val="E13"/>
      <sheetName val="E14"/>
      <sheetName val="E15"/>
      <sheetName val="E16"/>
      <sheetName val="E17"/>
      <sheetName val="E18"/>
      <sheetName val="E19"/>
      <sheetName val="E20"/>
      <sheetName val="E21"/>
      <sheetName val="E22"/>
      <sheetName val="E23"/>
      <sheetName val="E24"/>
      <sheetName val="E25"/>
      <sheetName val="E26"/>
      <sheetName val="E27"/>
      <sheetName val="E28"/>
      <sheetName val="E29"/>
      <sheetName val="E30"/>
      <sheetName val="Base Estimate (Shaun)"/>
      <sheetName val="SetUp"/>
      <sheetName val="Contributions"/>
      <sheetName val="Monthly Aggregates (published)"/>
      <sheetName val="RPI Components for charts"/>
      <sheetName val="Component Monthly Growth Rates"/>
      <sheetName val="Scenario_Chart1"/>
      <sheetName val="Chart_Data1"/>
      <sheetName val="Cash_Surplus_Chart1"/>
      <sheetName val="Base_Estimate_(Shaun)1"/>
      <sheetName val="Monthly_Aggregates_(published)1"/>
      <sheetName val="RPI_Components_for_charts1"/>
      <sheetName val="Component_Monthly_Growth_Rates1"/>
      <sheetName val="Scenario_Chart"/>
      <sheetName val="Chart_Data"/>
      <sheetName val="Cash_Surplus_Chart"/>
      <sheetName val="Base_Estimate_(Shaun)"/>
      <sheetName val="Monthly_Aggregates_(published)"/>
      <sheetName val="RPI_Components_for_charts"/>
      <sheetName val="Component_Monthly_Growth_Rates"/>
      <sheetName val="Scenario_Chart3"/>
      <sheetName val="Chart_Data3"/>
      <sheetName val="Cash_Surplus_Chart3"/>
      <sheetName val="Base_Estimate_(Shaun)3"/>
      <sheetName val="Monthly_Aggregates_(published)3"/>
      <sheetName val="RPI_Components_for_charts3"/>
      <sheetName val="Component_Monthly_Growth_Rates3"/>
      <sheetName val="Scenario_Chart2"/>
      <sheetName val="Chart_Data2"/>
      <sheetName val="Cash_Surplus_Chart2"/>
      <sheetName val="Base_Estimate_(Shaun)2"/>
      <sheetName val="Monthly_Aggregates_(published)2"/>
      <sheetName val="RPI_Components_for_charts2"/>
      <sheetName val="Component_Monthly_Growth_Rates2"/>
      <sheetName val="Scenario_Chart14"/>
      <sheetName val="Chart_Data14"/>
      <sheetName val="Cash_Surplus_Chart14"/>
      <sheetName val="Base_Estimate_(Shaun)14"/>
      <sheetName val="Scenario_Chart12"/>
      <sheetName val="Chart_Data12"/>
      <sheetName val="Cash_Surplus_Chart12"/>
      <sheetName val="Base_Estimate_(Shaun)12"/>
      <sheetName val="Scenario_Chart5"/>
      <sheetName val="Chart_Data5"/>
      <sheetName val="Cash_Surplus_Chart5"/>
      <sheetName val="Base_Estimate_(Shaun)5"/>
      <sheetName val="Scenario_Chart4"/>
      <sheetName val="Chart_Data4"/>
      <sheetName val="Cash_Surplus_Chart4"/>
      <sheetName val="Base_Estimate_(Shaun)4"/>
      <sheetName val="Scenario_Chart6"/>
      <sheetName val="Chart_Data6"/>
      <sheetName val="Cash_Surplus_Chart6"/>
      <sheetName val="Base_Estimate_(Shaun)6"/>
      <sheetName val="Scenario_Chart7"/>
      <sheetName val="Chart_Data7"/>
      <sheetName val="Cash_Surplus_Chart7"/>
      <sheetName val="Base_Estimate_(Shaun)7"/>
      <sheetName val="Scenario_Chart8"/>
      <sheetName val="Chart_Data8"/>
      <sheetName val="Cash_Surplus_Chart8"/>
      <sheetName val="Base_Estimate_(Shaun)8"/>
      <sheetName val="Scenario_Chart9"/>
      <sheetName val="Chart_Data9"/>
      <sheetName val="Cash_Surplus_Chart9"/>
      <sheetName val="Base_Estimate_(Shaun)9"/>
      <sheetName val="Scenario_Chart10"/>
      <sheetName val="Chart_Data10"/>
      <sheetName val="Cash_Surplus_Chart10"/>
      <sheetName val="Base_Estimate_(Shaun)10"/>
      <sheetName val="Scenario_Chart11"/>
      <sheetName val="Chart_Data11"/>
      <sheetName val="Cash_Surplus_Chart11"/>
      <sheetName val="Base_Estimate_(Shaun)11"/>
      <sheetName val="Scenario_Chart13"/>
      <sheetName val="Chart_Data13"/>
      <sheetName val="Cash_Surplus_Chart13"/>
      <sheetName val="Base_Estimate_(Shaun)13"/>
      <sheetName val="Scenario_Chart15"/>
      <sheetName val="Chart_Data15"/>
      <sheetName val="Cash_Surplus_Chart15"/>
      <sheetName val="Base_Estimate_(Shaun)15"/>
      <sheetName val="Scenario_Chart16"/>
      <sheetName val="Chart_Data16"/>
      <sheetName val="Cash_Surplus_Chart16"/>
      <sheetName val="Base_Estimate_(Shaun)16"/>
      <sheetName val="Monthly_Aggregates_(published)4"/>
      <sheetName val="RPI_Components_for_charts4"/>
      <sheetName val="Component_Monthly_Growth_Rates4"/>
      <sheetName val="Monthly_Aggregates_(published)5"/>
      <sheetName val="RPI_Components_for_charts5"/>
      <sheetName val="Component_Monthly_Growth_Rates5"/>
      <sheetName val="Monthly_Aggregates_(published)6"/>
      <sheetName val="RPI_Components_for_charts6"/>
      <sheetName val="Component_Monthly_Growth_Rates6"/>
      <sheetName val="Monthly_Aggregates_(published)7"/>
      <sheetName val="RPI_Components_for_charts7"/>
      <sheetName val="Component_Monthly_Growth_Rates7"/>
      <sheetName val="Monthly_Aggregates_(published)8"/>
      <sheetName val="RPI_Components_for_charts8"/>
      <sheetName val="Component_Monthly_Growth_Rates8"/>
      <sheetName val="Scenario_Chart17"/>
      <sheetName val="Chart_Data17"/>
      <sheetName val="Cash_Surplus_Chart17"/>
      <sheetName val="Base_Estimate_(Shaun)17"/>
      <sheetName val="Monthly_Aggregates_(published)9"/>
      <sheetName val="RPI_Components_for_charts9"/>
      <sheetName val="Component_Monthly_Growth_Rates9"/>
      <sheetName val="Contract Rents"/>
      <sheetName val="Market Rents"/>
      <sheetName val="Names"/>
      <sheetName val="Data Sheet"/>
      <sheetName val="data"/>
      <sheetName val="Cons Units"/>
      <sheetName val="Introduction"/>
      <sheetName val="Worksheet"/>
      <sheetName val="Activity Description"/>
      <sheetName val="IFRS D- tax"/>
      <sheetName val="Assumptions"/>
      <sheetName val="Expenses"/>
      <sheetName val="Scenario_Chart18"/>
      <sheetName val="Chart_Data18"/>
      <sheetName val="Cash_Surplus_Chart18"/>
      <sheetName val="Base_Estimate_(Shaun)18"/>
      <sheetName val="Monthly_Aggregates_(published10"/>
      <sheetName val="RPI_Components_for_charts10"/>
      <sheetName val="Component_Monthly_Growth_Rate10"/>
      <sheetName val="Contract_Rents"/>
      <sheetName val="Market_Rents"/>
      <sheetName val="Data_Sheet"/>
      <sheetName val="Cons_Units"/>
      <sheetName val="Activity_Description"/>
      <sheetName val="IFRS_D-_tax"/>
      <sheetName val="Output Sheet Mapping"/>
      <sheetName val="Reports"/>
      <sheetName val="Grade Mapping"/>
      <sheetName val="Contrat"/>
      <sheetName val="A (2)"/>
      <sheetName val="Sheet1"/>
      <sheetName val="LE - Assumptions"/>
      <sheetName val="Scenario_Chart19"/>
      <sheetName val="Chart_Data19"/>
      <sheetName val="Cash_Surplus_Chart19"/>
      <sheetName val="Base_Estimate_(Shaun)19"/>
      <sheetName val="Monthly_Aggregates_(published11"/>
      <sheetName val="RPI_Components_for_charts11"/>
      <sheetName val="Component_Monthly_Growth_Rate11"/>
      <sheetName val="Contract_Rents1"/>
      <sheetName val="Market_Rents1"/>
      <sheetName val="Data_Sheet1"/>
      <sheetName val="Cons_Units1"/>
      <sheetName val="Activity_Description1"/>
      <sheetName val="IFRS_D-_tax1"/>
      <sheetName val="Output_Sheet_Mapping"/>
      <sheetName val="Grade_Mapping"/>
      <sheetName val="A_(2)"/>
      <sheetName val="LE_-_Assumptions"/>
      <sheetName val="Scenario_Chart20"/>
      <sheetName val="Chart_Data20"/>
      <sheetName val="Cash_Surplus_Chart20"/>
      <sheetName val="Base_Estimate_(Shaun)20"/>
      <sheetName val="Monthly_Aggregates_(published12"/>
      <sheetName val="RPI_Components_for_charts12"/>
      <sheetName val="Component_Monthly_Growth_Rate12"/>
      <sheetName val="Contract_Rents2"/>
      <sheetName val="Market_Rents2"/>
      <sheetName val="Data_Sheet2"/>
      <sheetName val="Cons_Units2"/>
      <sheetName val="Activity_Description2"/>
      <sheetName val="IFRS_D-_tax2"/>
      <sheetName val="Output_Sheet_Mapping1"/>
      <sheetName val="Grade_Mapping1"/>
      <sheetName val="A_(2)1"/>
      <sheetName val="LE_-_Assumptions1"/>
      <sheetName val="Scenario_Chart21"/>
      <sheetName val="Chart_Data21"/>
      <sheetName val="Cash_Surplus_Chart21"/>
      <sheetName val="Base_Estimate_(Shaun)21"/>
      <sheetName val="Monthly_Aggregates_(published13"/>
      <sheetName val="RPI_Components_for_charts13"/>
      <sheetName val="Component_Monthly_Growth_Rate13"/>
      <sheetName val="Contract_Rents3"/>
      <sheetName val="Market_Rents3"/>
      <sheetName val="Data_Sheet3"/>
      <sheetName val="Cons_Units3"/>
      <sheetName val="Activity_Description3"/>
      <sheetName val="IFRS_D-_tax3"/>
      <sheetName val="Output_Sheet_Mapping2"/>
      <sheetName val="Grade_Mapping2"/>
      <sheetName val="A_(2)2"/>
      <sheetName val="LE_-_Assumptions2"/>
      <sheetName val="Header"/>
      <sheetName val="Scenario_Chart22"/>
      <sheetName val="Chart_Data22"/>
      <sheetName val="Cash_Surplus_Chart22"/>
      <sheetName val="Base_Estimate_(Shaun)22"/>
      <sheetName val="Monthly_Aggregates_(published14"/>
      <sheetName val="RPI_Components_for_charts14"/>
      <sheetName val="Component_Monthly_Growth_Rate14"/>
      <sheetName val="Contract_Rents4"/>
      <sheetName val="Market_Rents4"/>
      <sheetName val="Data_Sheet4"/>
      <sheetName val="Cons_Units4"/>
      <sheetName val="Activity_Description4"/>
      <sheetName val="IFRS_D-_tax4"/>
      <sheetName val="Output_Sheet_Mapping3"/>
      <sheetName val="Grade_Mapping3"/>
      <sheetName val="A_(2)3"/>
      <sheetName val="LE_-_Assumptions3"/>
      <sheetName val="Scenario_Chart23"/>
      <sheetName val="Chart_Data23"/>
      <sheetName val="Cash_Surplus_Chart23"/>
      <sheetName val="Base_Estimate_(Shaun)23"/>
      <sheetName val="Monthly_Aggregates_(published15"/>
      <sheetName val="RPI_Components_for_charts15"/>
      <sheetName val="Component_Monthly_Growth_Rate15"/>
      <sheetName val="Contract_Rents5"/>
      <sheetName val="Market_Rents5"/>
      <sheetName val="Data_Sheet5"/>
      <sheetName val="Cons_Units5"/>
      <sheetName val="Activity_Description5"/>
      <sheetName val="IFRS_D-_tax5"/>
      <sheetName val="Output_Sheet_Mapping4"/>
      <sheetName val="Grade_Mapping4"/>
      <sheetName val="A_(2)4"/>
      <sheetName val="LE_-_Assumptions4"/>
      <sheetName val="Scenario_Chart24"/>
      <sheetName val="Chart_Data24"/>
      <sheetName val="Cash_Surplus_Chart24"/>
      <sheetName val="Base_Estimate_(Shaun)24"/>
      <sheetName val="Monthly_Aggregates_(published16"/>
      <sheetName val="RPI_Components_for_charts16"/>
      <sheetName val="Component_Monthly_Growth_Rate16"/>
      <sheetName val="Contract_Rents6"/>
      <sheetName val="Market_Rents6"/>
      <sheetName val="Data_Sheet6"/>
      <sheetName val="Cons_Units6"/>
      <sheetName val="Activity_Description6"/>
      <sheetName val="IFRS_D-_tax6"/>
      <sheetName val="Output_Sheet_Mapping5"/>
      <sheetName val="Grade_Mapping5"/>
      <sheetName val="A_(2)5"/>
      <sheetName val="LE_-_Assumptions5"/>
      <sheetName val="Scenario_Chart25"/>
      <sheetName val="Chart_Data25"/>
      <sheetName val="Cash_Surplus_Chart25"/>
      <sheetName val="Base_Estimate_(Shaun)25"/>
      <sheetName val="Monthly_Aggregates_(published17"/>
      <sheetName val="RPI_Components_for_charts17"/>
      <sheetName val="Component_Monthly_Growth_Rate17"/>
      <sheetName val="Contract_Rents7"/>
      <sheetName val="Market_Rents7"/>
      <sheetName val="Data_Sheet7"/>
      <sheetName val="Cons_Units7"/>
      <sheetName val="Activity_Description7"/>
      <sheetName val="IFRS_D-_tax7"/>
      <sheetName val="Output_Sheet_Mapping6"/>
      <sheetName val="Grade_Mapping6"/>
      <sheetName val="A_(2)6"/>
      <sheetName val="LE_-_Assumptions6"/>
      <sheetName val="calculation"/>
      <sheetName val="input"/>
      <sheetName val="2005"/>
      <sheetName val="Scenario_Chart26"/>
      <sheetName val="Chart_Data26"/>
      <sheetName val="Cash_Surplus_Chart26"/>
      <sheetName val="Base_Estimate_(Shaun)26"/>
      <sheetName val="Monthly_Aggregates_(published18"/>
      <sheetName val="RPI_Components_for_charts18"/>
      <sheetName val="Component_Monthly_Growth_Rate18"/>
      <sheetName val="Contract_Rents8"/>
      <sheetName val="Market_Rents8"/>
      <sheetName val="Data_Sheet8"/>
      <sheetName val="Cons_Units8"/>
      <sheetName val="Activity_Description8"/>
      <sheetName val="IFRS_D-_tax8"/>
      <sheetName val="Output_Sheet_Mapping7"/>
      <sheetName val="Grade_Mapping7"/>
      <sheetName val="A_(2)7"/>
      <sheetName val="LE_-_Assumptions7"/>
      <sheetName val="AWARDED"/>
      <sheetName val="Budget Data SAP"/>
      <sheetName val="sma"/>
      <sheetName val="Group"/>
      <sheetName val="Definitions"/>
      <sheetName val="Scenario_Chart27"/>
      <sheetName val="Chart_Data27"/>
      <sheetName val="Cash_Surplus_Chart27"/>
      <sheetName val="Base_Estimate_(Shaun)27"/>
      <sheetName val="Monthly_Aggregates_(published19"/>
      <sheetName val="RPI_Components_for_charts19"/>
      <sheetName val="Component_Monthly_Growth_Rate19"/>
      <sheetName val="Contract_Rents9"/>
      <sheetName val="Market_Rents9"/>
      <sheetName val="Data_Sheet9"/>
      <sheetName val="Cons_Units9"/>
      <sheetName val="Activity_Description9"/>
      <sheetName val="IFRS_D-_tax9"/>
      <sheetName val="Output_Sheet_Mapping8"/>
      <sheetName val="Grade_Mapping8"/>
      <sheetName val="A_(2)8"/>
      <sheetName val="LE_-_Assumptions8"/>
      <sheetName val="Scenario_Chart28"/>
      <sheetName val="Chart_Data28"/>
      <sheetName val="Cash_Surplus_Chart28"/>
      <sheetName val="Base_Estimate_(Shaun)28"/>
      <sheetName val="Monthly_Aggregates_(published20"/>
      <sheetName val="RPI_Components_for_charts20"/>
      <sheetName val="Component_Monthly_Growth_Rate20"/>
      <sheetName val="Contract_Rents10"/>
      <sheetName val="Market_Rents10"/>
      <sheetName val="Data_Sheet10"/>
      <sheetName val="Cons_Units10"/>
      <sheetName val="Activity_Description10"/>
      <sheetName val="IFRS_D-_tax10"/>
      <sheetName val="Output_Sheet_Mapping9"/>
      <sheetName val="Grade_Mapping9"/>
      <sheetName val="Scenario_Chart29"/>
      <sheetName val="Chart_Data29"/>
      <sheetName val="Cash_Surplus_Chart29"/>
      <sheetName val="Base_Estimate_(Shaun)29"/>
      <sheetName val="Monthly_Aggregates_(published21"/>
      <sheetName val="RPI_Components_for_charts21"/>
      <sheetName val="Component_Monthly_Growth_Rate21"/>
      <sheetName val="Contract_Rents11"/>
      <sheetName val="Market_Rents11"/>
      <sheetName val="Data_Sheet11"/>
      <sheetName val="Cons_Units11"/>
      <sheetName val="Activity_Description11"/>
      <sheetName val="IFRS_D-_tax11"/>
      <sheetName val="Output_Sheet_Mapping10"/>
      <sheetName val="Grade_Mapping10"/>
      <sheetName val="A_(2)9"/>
      <sheetName val="LE_-_Assumptions9"/>
      <sheetName val="April05 deductions."/>
      <sheetName val="Feb05 deductions"/>
      <sheetName val="June05 deductions."/>
      <sheetName val="March05 deductions."/>
      <sheetName val="May05 deductions."/>
      <sheetName val="CWAR Early Adoption"/>
      <sheetName val="GAS_GRP"/>
      <sheetName val="Apr"/>
      <sheetName val="Aug"/>
      <sheetName val="Dec"/>
      <sheetName val="Feb"/>
      <sheetName val="Jan"/>
      <sheetName val="Mar"/>
      <sheetName val="Nov"/>
      <sheetName val="Oct"/>
      <sheetName val="Sept"/>
      <sheetName val="Actlist"/>
      <sheetName val="Movlist"/>
      <sheetName val="PAC"/>
      <sheetName val="estgl81"/>
      <sheetName val="Oando Scenarios"/>
      <sheetName val="MacroAssumptions"/>
      <sheetName val="BU Weekly"/>
      <sheetName val="TREND PAL"/>
      <sheetName val="Leadway jv"/>
      <sheetName val="BALSHEET TEMPLATE"/>
      <sheetName val="LCY BALSHEET WKS"/>
      <sheetName val="Budget, LEE &amp; Commitments"/>
      <sheetName val="Aug. Deduction"/>
      <sheetName val="AWARDED (2)"/>
      <sheetName val="CODT0898"/>
    </sheetNames>
    <sheetDataSet>
      <sheetData sheetId="0" refreshError="1"/>
      <sheetData sheetId="1" refreshError="1">
        <row r="2">
          <cell r="X2">
            <v>0.36499999999999999</v>
          </cell>
          <cell r="AG2">
            <v>1.02</v>
          </cell>
        </row>
        <row r="4">
          <cell r="L4">
            <v>6.2893081761006284</v>
          </cell>
          <cell r="M4">
            <v>6.0923999999999996</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efreshError="1"/>
      <sheetData sheetId="39" refreshError="1"/>
      <sheetData sheetId="40" refreshError="1"/>
      <sheetData sheetId="41" refreshError="1"/>
      <sheetData sheetId="42" refreshError="1"/>
      <sheetData sheetId="43" refreshError="1"/>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refreshError="1"/>
      <sheetData sheetId="172" refreshError="1"/>
      <sheetData sheetId="173" refreshError="1"/>
      <sheetData sheetId="174" refreshError="1"/>
      <sheetData sheetId="175" refreshError="1"/>
      <sheetData sheetId="176" refreshError="1"/>
      <sheetData sheetId="177" refreshError="1"/>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refreshError="1"/>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refreshError="1"/>
      <sheetData sheetId="299" refreshError="1"/>
      <sheetData sheetId="300" refreshError="1"/>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refreshError="1"/>
      <sheetData sheetId="319" refreshError="1"/>
      <sheetData sheetId="320" refreshError="1"/>
      <sheetData sheetId="321" refreshError="1"/>
      <sheetData sheetId="322" refreshError="1"/>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chDat"/>
      <sheetName val="PrePop OU Summary"/>
      <sheetName val="SetUp"/>
      <sheetName val="OU Summary"/>
      <sheetName val="E&amp;A Base Plan"/>
      <sheetName val="Oil Resources"/>
      <sheetName val="Gas Resources"/>
      <sheetName val="BOE Resources"/>
      <sheetName val="Portfolio"/>
      <sheetName val="Investment"/>
      <sheetName val="Financial"/>
      <sheetName val="Profit &amp; Loss"/>
      <sheetName val="Balance Sheet"/>
      <sheetName val="Cashflow"/>
      <sheetName val="Volumes"/>
      <sheetName val="Realised Price"/>
      <sheetName val="Underlying Unit Opex"/>
      <sheetName val="Tangible Fixed Assets"/>
      <sheetName val="HSE"/>
      <sheetName val="EA"/>
      <sheetName val="Audit &amp; Review"/>
      <sheetName val="Technology"/>
      <sheetName val="Drilling"/>
      <sheetName val="IT"/>
      <sheetName val="Cost Data Chrono"/>
      <sheetName val="PickLists"/>
      <sheetName val="Overview"/>
      <sheetName val="PrePop_OU_Summary1"/>
      <sheetName val="OU_Summary1"/>
      <sheetName val="E&amp;A_Base_Plan1"/>
      <sheetName val="Oil_Resources1"/>
      <sheetName val="Gas_Resources1"/>
      <sheetName val="BOE_Resources1"/>
      <sheetName val="Profit_&amp;_Loss1"/>
      <sheetName val="Balance_Sheet1"/>
      <sheetName val="Realised_Price1"/>
      <sheetName val="Underlying_Unit_Opex1"/>
      <sheetName val="Tangible_Fixed_Assets1"/>
      <sheetName val="Audit_&amp;_Review1"/>
      <sheetName val="Cost_Data_Chrono1"/>
      <sheetName val="PrePop_OU_Summary"/>
      <sheetName val="OU_Summary"/>
      <sheetName val="E&amp;A_Base_Plan"/>
      <sheetName val="Oil_Resources"/>
      <sheetName val="Gas_Resources"/>
      <sheetName val="BOE_Resources"/>
      <sheetName val="Profit_&amp;_Loss"/>
      <sheetName val="Balance_Sheet"/>
      <sheetName val="Realised_Price"/>
      <sheetName val="Underlying_Unit_Opex"/>
      <sheetName val="Tangible_Fixed_Assets"/>
      <sheetName val="Audit_&amp;_Review"/>
      <sheetName val="Cost_Data_Chrono"/>
      <sheetName val="List"/>
      <sheetName val="PrePop_OU_Summary2"/>
      <sheetName val="OU_Summary2"/>
      <sheetName val="E&amp;A_Base_Plan2"/>
      <sheetName val="Oil_Resources2"/>
      <sheetName val="Gas_Resources2"/>
      <sheetName val="BOE_Resources2"/>
      <sheetName val="Profit_&amp;_Loss2"/>
      <sheetName val="Balance_Sheet2"/>
      <sheetName val="Realised_Price2"/>
      <sheetName val="Underlying_Unit_Opex2"/>
      <sheetName val="Tangible_Fixed_Assets2"/>
      <sheetName val="Audit_&amp;_Review2"/>
      <sheetName val="Cost_Data_Chrono2"/>
      <sheetName val="PrePop_OU_Summary3"/>
      <sheetName val="OU_Summary3"/>
      <sheetName val="E&amp;A_Base_Plan3"/>
      <sheetName val="Oil_Resources3"/>
      <sheetName val="Gas_Resources3"/>
      <sheetName val="BOE_Resources3"/>
      <sheetName val="Profit_&amp;_Loss3"/>
      <sheetName val="Balance_Sheet3"/>
      <sheetName val="Realised_Price3"/>
      <sheetName val="Underlying_Unit_Opex3"/>
      <sheetName val="Tangible_Fixed_Assets3"/>
      <sheetName val="Audit_&amp;_Review3"/>
      <sheetName val="Cost_Data_Chrono3"/>
      <sheetName val="PrePop_OU_Summary14"/>
      <sheetName val="OU_Summary14"/>
      <sheetName val="E&amp;A_Base_Plan14"/>
      <sheetName val="Oil_Resources14"/>
      <sheetName val="Gas_Resources14"/>
      <sheetName val="BOE_Resources14"/>
      <sheetName val="Profit_&amp;_Loss14"/>
      <sheetName val="Balance_Sheet14"/>
      <sheetName val="Realised_Price14"/>
      <sheetName val="Underlying_Unit_Opex14"/>
      <sheetName val="Tangible_Fixed_Assets14"/>
      <sheetName val="Audit_&amp;_Review14"/>
      <sheetName val="Cost_Data_Chrono14"/>
      <sheetName val="PrePop_OU_Summary12"/>
      <sheetName val="OU_Summary12"/>
      <sheetName val="E&amp;A_Base_Plan12"/>
      <sheetName val="Oil_Resources12"/>
      <sheetName val="Gas_Resources12"/>
      <sheetName val="BOE_Resources12"/>
      <sheetName val="Profit_&amp;_Loss12"/>
      <sheetName val="Balance_Sheet12"/>
      <sheetName val="Realised_Price12"/>
      <sheetName val="Underlying_Unit_Opex12"/>
      <sheetName val="Tangible_Fixed_Assets12"/>
      <sheetName val="Audit_&amp;_Review12"/>
      <sheetName val="Cost_Data_Chrono12"/>
      <sheetName val="PrePop_OU_Summary5"/>
      <sheetName val="OU_Summary5"/>
      <sheetName val="E&amp;A_Base_Plan5"/>
      <sheetName val="Oil_Resources5"/>
      <sheetName val="Gas_Resources5"/>
      <sheetName val="BOE_Resources5"/>
      <sheetName val="Profit_&amp;_Loss5"/>
      <sheetName val="Balance_Sheet5"/>
      <sheetName val="Realised_Price5"/>
      <sheetName val="Underlying_Unit_Opex5"/>
      <sheetName val="Tangible_Fixed_Assets5"/>
      <sheetName val="Audit_&amp;_Review5"/>
      <sheetName val="Cost_Data_Chrono5"/>
      <sheetName val="PrePop_OU_Summary4"/>
      <sheetName val="OU_Summary4"/>
      <sheetName val="E&amp;A_Base_Plan4"/>
      <sheetName val="Oil_Resources4"/>
      <sheetName val="Gas_Resources4"/>
      <sheetName val="BOE_Resources4"/>
      <sheetName val="Profit_&amp;_Loss4"/>
      <sheetName val="Balance_Sheet4"/>
      <sheetName val="Realised_Price4"/>
      <sheetName val="Underlying_Unit_Opex4"/>
      <sheetName val="Tangible_Fixed_Assets4"/>
      <sheetName val="Audit_&amp;_Review4"/>
      <sheetName val="Cost_Data_Chrono4"/>
      <sheetName val="PrePop_OU_Summary6"/>
      <sheetName val="OU_Summary6"/>
      <sheetName val="E&amp;A_Base_Plan6"/>
      <sheetName val="Oil_Resources6"/>
      <sheetName val="Gas_Resources6"/>
      <sheetName val="BOE_Resources6"/>
      <sheetName val="Profit_&amp;_Loss6"/>
      <sheetName val="Balance_Sheet6"/>
      <sheetName val="Realised_Price6"/>
      <sheetName val="Underlying_Unit_Opex6"/>
      <sheetName val="Tangible_Fixed_Assets6"/>
      <sheetName val="Audit_&amp;_Review6"/>
      <sheetName val="Cost_Data_Chrono6"/>
      <sheetName val="PrePop_OU_Summary7"/>
      <sheetName val="OU_Summary7"/>
      <sheetName val="E&amp;A_Base_Plan7"/>
      <sheetName val="Oil_Resources7"/>
      <sheetName val="Gas_Resources7"/>
      <sheetName val="BOE_Resources7"/>
      <sheetName val="Profit_&amp;_Loss7"/>
      <sheetName val="Balance_Sheet7"/>
      <sheetName val="Realised_Price7"/>
      <sheetName val="Underlying_Unit_Opex7"/>
      <sheetName val="Tangible_Fixed_Assets7"/>
      <sheetName val="Audit_&amp;_Review7"/>
      <sheetName val="Cost_Data_Chrono7"/>
      <sheetName val="PrePop_OU_Summary8"/>
      <sheetName val="OU_Summary8"/>
      <sheetName val="E&amp;A_Base_Plan8"/>
      <sheetName val="Oil_Resources8"/>
      <sheetName val="Gas_Resources8"/>
      <sheetName val="BOE_Resources8"/>
      <sheetName val="Profit_&amp;_Loss8"/>
      <sheetName val="Balance_Sheet8"/>
      <sheetName val="Realised_Price8"/>
      <sheetName val="Underlying_Unit_Opex8"/>
      <sheetName val="Tangible_Fixed_Assets8"/>
      <sheetName val="Audit_&amp;_Review8"/>
      <sheetName val="Cost_Data_Chrono8"/>
      <sheetName val="PrePop_OU_Summary9"/>
      <sheetName val="OU_Summary9"/>
      <sheetName val="E&amp;A_Base_Plan9"/>
      <sheetName val="Oil_Resources9"/>
      <sheetName val="Gas_Resources9"/>
      <sheetName val="BOE_Resources9"/>
      <sheetName val="Profit_&amp;_Loss9"/>
      <sheetName val="Balance_Sheet9"/>
      <sheetName val="Realised_Price9"/>
      <sheetName val="Underlying_Unit_Opex9"/>
      <sheetName val="Tangible_Fixed_Assets9"/>
      <sheetName val="Audit_&amp;_Review9"/>
      <sheetName val="Cost_Data_Chrono9"/>
      <sheetName val="PrePop_OU_Summary10"/>
      <sheetName val="OU_Summary10"/>
      <sheetName val="E&amp;A_Base_Plan10"/>
      <sheetName val="Oil_Resources10"/>
      <sheetName val="Gas_Resources10"/>
      <sheetName val="BOE_Resources10"/>
      <sheetName val="Profit_&amp;_Loss10"/>
      <sheetName val="Balance_Sheet10"/>
      <sheetName val="Realised_Price10"/>
      <sheetName val="Underlying_Unit_Opex10"/>
      <sheetName val="Tangible_Fixed_Assets10"/>
      <sheetName val="Audit_&amp;_Review10"/>
      <sheetName val="Cost_Data_Chrono10"/>
      <sheetName val="PrePop_OU_Summary11"/>
      <sheetName val="OU_Summary11"/>
      <sheetName val="E&amp;A_Base_Plan11"/>
      <sheetName val="Oil_Resources11"/>
      <sheetName val="Gas_Resources11"/>
      <sheetName val="BOE_Resources11"/>
      <sheetName val="Profit_&amp;_Loss11"/>
      <sheetName val="Balance_Sheet11"/>
      <sheetName val="Realised_Price11"/>
      <sheetName val="Underlying_Unit_Opex11"/>
      <sheetName val="Tangible_Fixed_Assets11"/>
      <sheetName val="Audit_&amp;_Review11"/>
      <sheetName val="Cost_Data_Chrono11"/>
      <sheetName val="PrePop_OU_Summary13"/>
      <sheetName val="OU_Summary13"/>
      <sheetName val="E&amp;A_Base_Plan13"/>
      <sheetName val="Oil_Resources13"/>
      <sheetName val="Gas_Resources13"/>
      <sheetName val="BOE_Resources13"/>
      <sheetName val="Profit_&amp;_Loss13"/>
      <sheetName val="Balance_Sheet13"/>
      <sheetName val="Realised_Price13"/>
      <sheetName val="Underlying_Unit_Opex13"/>
      <sheetName val="Tangible_Fixed_Assets13"/>
      <sheetName val="Audit_&amp;_Review13"/>
      <sheetName val="Cost_Data_Chrono13"/>
      <sheetName val="PrePop_OU_Summary15"/>
      <sheetName val="OU_Summary15"/>
      <sheetName val="E&amp;A_Base_Plan15"/>
      <sheetName val="Oil_Resources15"/>
      <sheetName val="Gas_Resources15"/>
      <sheetName val="BOE_Resources15"/>
      <sheetName val="Profit_&amp;_Loss15"/>
      <sheetName val="Balance_Sheet15"/>
      <sheetName val="Realised_Price15"/>
      <sheetName val="Underlying_Unit_Opex15"/>
      <sheetName val="Tangible_Fixed_Assets15"/>
      <sheetName val="Audit_&amp;_Review15"/>
      <sheetName val="Cost_Data_Chrono15"/>
      <sheetName val="PrePop_OU_Summary16"/>
      <sheetName val="OU_Summary16"/>
      <sheetName val="E&amp;A_Base_Plan16"/>
      <sheetName val="Oil_Resources16"/>
      <sheetName val="Gas_Resources16"/>
      <sheetName val="BOE_Resources16"/>
      <sheetName val="Profit_&amp;_Loss16"/>
      <sheetName val="Balance_Sheet16"/>
      <sheetName val="Realised_Price16"/>
      <sheetName val="Underlying_Unit_Opex16"/>
      <sheetName val="Tangible_Fixed_Assets16"/>
      <sheetName val="Audit_&amp;_Review16"/>
      <sheetName val="Cost_Data_Chrono16"/>
      <sheetName val="PrePop_OU_Summary17"/>
      <sheetName val="OU_Summary17"/>
      <sheetName val="E&amp;A_Base_Plan17"/>
      <sheetName val="Oil_Resources17"/>
      <sheetName val="Gas_Resources17"/>
      <sheetName val="BOE_Resources17"/>
      <sheetName val="Profit_&amp;_Loss17"/>
      <sheetName val="Balance_Sheet17"/>
      <sheetName val="Realised_Price17"/>
      <sheetName val="Underlying_Unit_Opex17"/>
      <sheetName val="Tangible_Fixed_Assets17"/>
      <sheetName val="Audit_&amp;_Review17"/>
      <sheetName val="Cost_Data_Chrono17"/>
      <sheetName val="PrePop_OU_Summary18"/>
      <sheetName val="OU_Summary18"/>
      <sheetName val="E&amp;A_Base_Plan18"/>
      <sheetName val="Oil_Resources18"/>
      <sheetName val="Gas_Resources18"/>
      <sheetName val="BOE_Resources18"/>
      <sheetName val="Profit_&amp;_Loss18"/>
      <sheetName val="Balance_Sheet18"/>
      <sheetName val="Realised_Price18"/>
      <sheetName val="Underlying_Unit_Opex18"/>
      <sheetName val="Tangible_Fixed_Assets18"/>
      <sheetName val="Audit_&amp;_Review18"/>
      <sheetName val="Cost_Data_Chrono18"/>
      <sheetName val="PrePop_OU_Summary19"/>
      <sheetName val="OU_Summary19"/>
      <sheetName val="E&amp;A_Base_Plan19"/>
      <sheetName val="Oil_Resources19"/>
      <sheetName val="Gas_Resources19"/>
      <sheetName val="BOE_Resources19"/>
      <sheetName val="Profit_&amp;_Loss19"/>
      <sheetName val="Balance_Sheet19"/>
      <sheetName val="Realised_Price19"/>
      <sheetName val="Underlying_Unit_Opex19"/>
      <sheetName val="Tangible_Fixed_Assets19"/>
      <sheetName val="Audit_&amp;_Review19"/>
      <sheetName val="Cost_Data_Chrono19"/>
      <sheetName val="PrePop_OU_Summary20"/>
      <sheetName val="OU_Summary20"/>
      <sheetName val="E&amp;A_Base_Plan20"/>
      <sheetName val="Oil_Resources20"/>
      <sheetName val="Gas_Resources20"/>
      <sheetName val="BOE_Resources20"/>
      <sheetName val="Profit_&amp;_Loss20"/>
      <sheetName val="Balance_Sheet20"/>
      <sheetName val="Realised_Price20"/>
      <sheetName val="Underlying_Unit_Opex20"/>
      <sheetName val="Tangible_Fixed_Assets20"/>
      <sheetName val="Audit_&amp;_Review20"/>
      <sheetName val="Cost_Data_Chrono20"/>
      <sheetName val="PrePop_OU_Summary21"/>
      <sheetName val="OU_Summary21"/>
      <sheetName val="E&amp;A_Base_Plan21"/>
      <sheetName val="Oil_Resources21"/>
      <sheetName val="Gas_Resources21"/>
      <sheetName val="BOE_Resources21"/>
      <sheetName val="Profit_&amp;_Loss21"/>
      <sheetName val="Balance_Sheet21"/>
      <sheetName val="Realised_Price21"/>
      <sheetName val="Underlying_Unit_Opex21"/>
      <sheetName val="Tangible_Fixed_Assets21"/>
      <sheetName val="Audit_&amp;_Review21"/>
      <sheetName val="Cost_Data_Chrono21"/>
      <sheetName val="PrePop_OU_Summary22"/>
      <sheetName val="OU_Summary22"/>
      <sheetName val="E&amp;A_Base_Plan22"/>
      <sheetName val="Oil_Resources22"/>
      <sheetName val="Gas_Resources22"/>
      <sheetName val="BOE_Resources22"/>
      <sheetName val="Profit_&amp;_Loss22"/>
      <sheetName val="Balance_Sheet22"/>
      <sheetName val="Realised_Price22"/>
      <sheetName val="Underlying_Unit_Opex22"/>
      <sheetName val="Tangible_Fixed_Assets22"/>
      <sheetName val="Audit_&amp;_Review22"/>
      <sheetName val="Cost_Data_Chrono22"/>
      <sheetName val="PrePop_OU_Summary23"/>
      <sheetName val="OU_Summary23"/>
      <sheetName val="E&amp;A_Base_Plan23"/>
      <sheetName val="Oil_Resources23"/>
      <sheetName val="Gas_Resources23"/>
      <sheetName val="BOE_Resources23"/>
      <sheetName val="Profit_&amp;_Loss23"/>
      <sheetName val="Balance_Sheet23"/>
      <sheetName val="Realised_Price23"/>
      <sheetName val="Underlying_Unit_Opex23"/>
      <sheetName val="Tangible_Fixed_Assets23"/>
      <sheetName val="Audit_&amp;_Review23"/>
      <sheetName val="Cost_Data_Chrono23"/>
      <sheetName val="PrePop_OU_Summary24"/>
      <sheetName val="OU_Summary24"/>
      <sheetName val="E&amp;A_Base_Plan24"/>
      <sheetName val="Oil_Resources24"/>
      <sheetName val="Gas_Resources24"/>
      <sheetName val="BOE_Resources24"/>
      <sheetName val="Profit_&amp;_Loss24"/>
      <sheetName val="Balance_Sheet24"/>
      <sheetName val="Realised_Price24"/>
      <sheetName val="Underlying_Unit_Opex24"/>
      <sheetName val="Tangible_Fixed_Assets24"/>
      <sheetName val="Audit_&amp;_Review24"/>
      <sheetName val="Cost_Data_Chrono24"/>
      <sheetName val="PrePop_OU_Summary25"/>
      <sheetName val="OU_Summary25"/>
      <sheetName val="E&amp;A_Base_Plan25"/>
      <sheetName val="Oil_Resources25"/>
      <sheetName val="Gas_Resources25"/>
      <sheetName val="BOE_Resources25"/>
      <sheetName val="Profit_&amp;_Loss25"/>
      <sheetName val="Balance_Sheet25"/>
      <sheetName val="Realised_Price25"/>
      <sheetName val="Underlying_Unit_Opex25"/>
      <sheetName val="Tangible_Fixed_Assets25"/>
      <sheetName val="Audit_&amp;_Review25"/>
      <sheetName val="Cost_Data_Chrono25"/>
      <sheetName val="PrePop_OU_Summary26"/>
      <sheetName val="OU_Summary26"/>
      <sheetName val="E&amp;A_Base_Plan26"/>
      <sheetName val="Oil_Resources26"/>
      <sheetName val="Gas_Resources26"/>
      <sheetName val="BOE_Resources26"/>
      <sheetName val="Profit_&amp;_Loss26"/>
      <sheetName val="Balance_Sheet26"/>
      <sheetName val="Realised_Price26"/>
      <sheetName val="Underlying_Unit_Opex26"/>
      <sheetName val="Tangible_Fixed_Assets26"/>
      <sheetName val="Audit_&amp;_Review26"/>
      <sheetName val="Cost_Data_Chrono26"/>
      <sheetName val="Planning Calendar"/>
      <sheetName val="Drop Down Lists"/>
      <sheetName val="PrePop_OU_Summary27"/>
      <sheetName val="OU_Summary27"/>
      <sheetName val="E&amp;A_Base_Plan27"/>
      <sheetName val="Oil_Resources27"/>
      <sheetName val="Gas_Resources27"/>
      <sheetName val="BOE_Resources27"/>
      <sheetName val="Profit_&amp;_Loss27"/>
      <sheetName val="Balance_Sheet27"/>
      <sheetName val="Realised_Price27"/>
      <sheetName val="Underlying_Unit_Opex27"/>
      <sheetName val="Tangible_Fixed_Assets27"/>
      <sheetName val="Audit_&amp;_Review27"/>
      <sheetName val="Cost_Data_Chrono27"/>
      <sheetName val="Planning_Calendar"/>
      <sheetName val="PrePop_OU_Summary28"/>
      <sheetName val="OU_Summary28"/>
      <sheetName val="E&amp;A_Base_Plan28"/>
      <sheetName val="Oil_Resources28"/>
      <sheetName val="Gas_Resources28"/>
      <sheetName val="BOE_Resources28"/>
      <sheetName val="Profit_&amp;_Loss28"/>
      <sheetName val="Balance_Sheet28"/>
      <sheetName val="Realised_Price28"/>
      <sheetName val="Underlying_Unit_Opex28"/>
      <sheetName val="Tangible_Fixed_Assets28"/>
      <sheetName val="Audit_&amp;_Review28"/>
      <sheetName val="Cost_Data_Chrono28"/>
      <sheetName val="PrePop_OU_Summary29"/>
      <sheetName val="OU_Summary29"/>
      <sheetName val="E&amp;A_Base_Plan29"/>
      <sheetName val="Oil_Resources29"/>
      <sheetName val="Gas_Resources29"/>
      <sheetName val="BOE_Resources29"/>
      <sheetName val="Profit_&amp;_Loss29"/>
      <sheetName val="Balance_Sheet29"/>
      <sheetName val="Realised_Price29"/>
      <sheetName val="Underlying_Unit_Opex29"/>
      <sheetName val="Tangible_Fixed_Assets29"/>
      <sheetName val="Audit_&amp;_Review29"/>
      <sheetName val="Cost_Data_Chrono29"/>
      <sheetName val="Drop_Down_Lists"/>
      <sheetName val="PrePop_OU_Summary30"/>
      <sheetName val="OU_Summary30"/>
      <sheetName val="E&amp;A_Base_Plan30"/>
      <sheetName val="Oil_Resources30"/>
      <sheetName val="Gas_Resources30"/>
      <sheetName val="BOE_Resources30"/>
      <sheetName val="Profit_&amp;_Loss30"/>
      <sheetName val="Balance_Sheet30"/>
      <sheetName val="Realised_Price30"/>
      <sheetName val="Underlying_Unit_Opex30"/>
      <sheetName val="Tangible_Fixed_Assets30"/>
      <sheetName val="Audit_&amp;_Review30"/>
      <sheetName val="Cost_Data_Chrono30"/>
      <sheetName val="Planning_Calendar1"/>
      <sheetName val="Drop_Down_Lists1"/>
      <sheetName val="PrePop_OU_Summary32"/>
      <sheetName val="OU_Summary32"/>
      <sheetName val="E&amp;A_Base_Plan32"/>
      <sheetName val="Oil_Resources32"/>
      <sheetName val="Gas_Resources32"/>
      <sheetName val="BOE_Resources32"/>
      <sheetName val="Profit_&amp;_Loss32"/>
      <sheetName val="Balance_Sheet32"/>
      <sheetName val="Realised_Price32"/>
      <sheetName val="Underlying_Unit_Opex32"/>
      <sheetName val="Tangible_Fixed_Assets32"/>
      <sheetName val="Audit_&amp;_Review32"/>
      <sheetName val="Cost_Data_Chrono32"/>
      <sheetName val="Planning_Calendar3"/>
      <sheetName val="Drop_Down_Lists3"/>
      <sheetName val="PrePop_OU_Summary31"/>
      <sheetName val="OU_Summary31"/>
      <sheetName val="E&amp;A_Base_Plan31"/>
      <sheetName val="Oil_Resources31"/>
      <sheetName val="Gas_Resources31"/>
      <sheetName val="BOE_Resources31"/>
      <sheetName val="Profit_&amp;_Loss31"/>
      <sheetName val="Balance_Sheet31"/>
      <sheetName val="Realised_Price31"/>
      <sheetName val="Underlying_Unit_Opex31"/>
      <sheetName val="Tangible_Fixed_Assets31"/>
      <sheetName val="Audit_&amp;_Review31"/>
      <sheetName val="Cost_Data_Chrono31"/>
      <sheetName val="Planning_Calendar2"/>
      <sheetName val="Drop_Down_Lists2"/>
      <sheetName val="Sheet1"/>
      <sheetName val="Budget Data"/>
      <sheetName val="Exp List"/>
      <sheetName val="PrePop_OU_Summary33"/>
      <sheetName val="OU_Summary33"/>
      <sheetName val="E&amp;A_Base_Plan33"/>
      <sheetName val="Oil_Resources33"/>
      <sheetName val="Gas_Resources33"/>
      <sheetName val="BOE_Resources33"/>
      <sheetName val="Profit_&amp;_Loss33"/>
      <sheetName val="Balance_Sheet33"/>
      <sheetName val="Realised_Price33"/>
      <sheetName val="Underlying_Unit_Opex33"/>
      <sheetName val="Tangible_Fixed_Assets33"/>
      <sheetName val="Audit_&amp;_Review33"/>
      <sheetName val="Cost_Data_Chrono33"/>
      <sheetName val="Planning_Calendar4"/>
      <sheetName val="Drop_Down_Lists4"/>
      <sheetName val="PrePop_OU_Summary34"/>
      <sheetName val="OU_Summary34"/>
      <sheetName val="E&amp;A_Base_Plan34"/>
      <sheetName val="Oil_Resources34"/>
      <sheetName val="Gas_Resources34"/>
      <sheetName val="BOE_Resources34"/>
      <sheetName val="Profit_&amp;_Loss34"/>
      <sheetName val="Balance_Sheet34"/>
      <sheetName val="Realised_Price34"/>
      <sheetName val="Underlying_Unit_Opex34"/>
      <sheetName val="Tangible_Fixed_Assets34"/>
      <sheetName val="Audit_&amp;_Review34"/>
      <sheetName val="Cost_Data_Chrono34"/>
      <sheetName val="Planning_Calendar5"/>
      <sheetName val="Drop_Down_Lists5"/>
      <sheetName val="Budget_Data"/>
      <sheetName val="Exp_List"/>
    </sheetNames>
    <sheetDataSet>
      <sheetData sheetId="0" refreshError="1"/>
      <sheetData sheetId="1" refreshError="1"/>
      <sheetData sheetId="2" refreshError="1">
        <row r="1">
          <cell r="I1">
            <v>2003</v>
          </cell>
        </row>
        <row r="7">
          <cell r="C7" t="str">
            <v>Nigeria (SNEPCO)</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refreshError="1"/>
      <sheetData sheetId="380" refreshError="1"/>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refreshError="1"/>
      <sheetData sheetId="468" refreshError="1"/>
      <sheetData sheetId="469" refreshError="1"/>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p"/>
      <sheetName val="Econ"/>
      <sheetName val="HWPF Summary"/>
      <sheetName val="Options"/>
      <sheetName val="CES Data"/>
      <sheetName val="Qty"/>
      <sheetName val="prodprof 1"/>
      <sheetName val="Multilateral"/>
      <sheetName val="Mooring plus T&amp;I"/>
      <sheetName val="Bonga PSE1a"/>
      <sheetName val="SetUp"/>
      <sheetName val="Overview"/>
      <sheetName val="Expl1 (1)"/>
      <sheetName val="Apdix 2.1"/>
      <sheetName val="Apdix 2.2"/>
      <sheetName val="Apdix 2.3"/>
      <sheetName val="Apdix 2.4"/>
      <sheetName val="Apdix 2.5"/>
      <sheetName val="Apdix2.6B"/>
      <sheetName val="Apdix2.6C"/>
      <sheetName val="Apdix 2.6"/>
      <sheetName val="Apdix 2.7"/>
      <sheetName val="Apdix 2.8"/>
      <sheetName val="Apdix 2.9"/>
      <sheetName val="Apdix 2.10"/>
      <sheetName val=" Apdix 2.11"/>
      <sheetName val="Apdix 2.12"/>
      <sheetName val="Apdix 2.13"/>
      <sheetName val="Apdix 2.14"/>
      <sheetName val="Apdix 2.15"/>
      <sheetName val="Apdix 2.16"/>
      <sheetName val="Apdix 2.17"/>
      <sheetName val="Apdix 2.18"/>
      <sheetName val="Apdix 2.19"/>
      <sheetName val="Apdix 2.20"/>
      <sheetName val="Apdix 2.21"/>
      <sheetName val="Apdix 2.22"/>
      <sheetName val="Apdix 2.23"/>
      <sheetName val="Apdix 2.24"/>
      <sheetName val="Apdix 2.25"/>
      <sheetName val="Apdix 2.26 SECURITY"/>
      <sheetName val="Apdix 2.27"/>
      <sheetName val="Apdix 2.28"/>
      <sheetName val="Apdix 3.1"/>
      <sheetName val="Apdix 3.2"/>
      <sheetName val="Apdix 3.3"/>
      <sheetName val="Apdix 3.4"/>
      <sheetName val="Apdix 3.5"/>
      <sheetName val="Apdix 3.6"/>
      <sheetName val="Apdix 3.7"/>
      <sheetName val="Apdix 3.8"/>
      <sheetName val="Apdix 3.9"/>
      <sheetName val="Sheet1"/>
      <sheetName val=""/>
      <sheetName val="January"/>
      <sheetName val="Feb"/>
      <sheetName val="Extra Revenue Generation"/>
      <sheetName val="March"/>
      <sheetName val="April"/>
      <sheetName val="cargrant"/>
      <sheetName val="mowe"/>
      <sheetName val="expanded capex sign off"/>
      <sheetName val="Sign-off Sheet Capex"/>
      <sheetName val="with 2014 actual"/>
      <sheetName val="Sign-off Sheet"/>
      <sheetName val="Sign-off Opex with painting"/>
      <sheetName val="Sign-off Opex"/>
      <sheetName val="Summary"/>
      <sheetName val="Opex - Topsides (4120.01)"/>
      <sheetName val="Opex - Subsea &amp; pipel (4120.02)"/>
      <sheetName val="Other Opex (4140.02)"/>
      <sheetName val="Capex"/>
      <sheetName val="FPSO Ops - additional"/>
      <sheetName val="GSF"/>
      <sheetName val="Functions Description"/>
      <sheetName val="2016 CAPEX"/>
      <sheetName val="2016 MEJs"/>
      <sheetName val="HWPF_Summary1"/>
      <sheetName val="CES_Data1"/>
      <sheetName val="prodprof_11"/>
      <sheetName val="Mooring_plus_T&amp;I1"/>
      <sheetName val="Bonga_PSE1a1"/>
      <sheetName val="Expl1_(1)1"/>
      <sheetName val="Apdix_2_11"/>
      <sheetName val="Apdix_2_26"/>
      <sheetName val="Apdix_2_31"/>
      <sheetName val="Apdix_2_41"/>
      <sheetName val="Apdix_2_51"/>
      <sheetName val="Apdix2_6B1"/>
      <sheetName val="Apdix2_6C1"/>
      <sheetName val="Apdix_2_61"/>
      <sheetName val="Apdix_2_71"/>
      <sheetName val="Apdix_2_81"/>
      <sheetName val="Apdix_2_91"/>
      <sheetName val="Apdix_2_101"/>
      <sheetName val="_Apdix_2_111"/>
      <sheetName val="Apdix_2_121"/>
      <sheetName val="Apdix_2_131"/>
      <sheetName val="Apdix_2_141"/>
      <sheetName val="Apdix_2_151"/>
      <sheetName val="Apdix_2_161"/>
      <sheetName val="Apdix_2_171"/>
      <sheetName val="Apdix_2_181"/>
      <sheetName val="Apdix_2_191"/>
      <sheetName val="Apdix_2_201"/>
      <sheetName val="Apdix_2_211"/>
      <sheetName val="Apdix_2_221"/>
      <sheetName val="Apdix_2_231"/>
      <sheetName val="Apdix_2_241"/>
      <sheetName val="Apdix_2_251"/>
      <sheetName val="Apdix_2_26_SECURITY1"/>
      <sheetName val="Apdix_2_271"/>
      <sheetName val="Apdix_2_281"/>
      <sheetName val="Apdix_3_11"/>
      <sheetName val="Apdix_3_21"/>
      <sheetName val="Apdix_3_31"/>
      <sheetName val="Apdix_3_41"/>
      <sheetName val="Apdix_3_51"/>
      <sheetName val="Apdix_3_61"/>
      <sheetName val="Apdix_3_71"/>
      <sheetName val="Apdix_3_81"/>
      <sheetName val="Apdix_3_91"/>
      <sheetName val="Extra_Revenue_Generation1"/>
      <sheetName val="expanded_capex_sign_off1"/>
      <sheetName val="Sign-off_Sheet_Capex1"/>
      <sheetName val="with_2014_actual1"/>
      <sheetName val="Sign-off_Sheet1"/>
      <sheetName val="Sign-off_Opex_with_painting1"/>
      <sheetName val="Sign-off_Opex1"/>
      <sheetName val="Opex_-_Topsides_(4120_01)1"/>
      <sheetName val="Opex_-_Subsea_&amp;_pipel_(4120_021"/>
      <sheetName val="Other_Opex_(4140_02)1"/>
      <sheetName val="FPSO_Ops_-_additional1"/>
      <sheetName val="Functions_Description1"/>
      <sheetName val="HWPF_Summary"/>
      <sheetName val="CES_Data"/>
      <sheetName val="prodprof_1"/>
      <sheetName val="Mooring_plus_T&amp;I"/>
      <sheetName val="Bonga_PSE1a"/>
      <sheetName val="Expl1_(1)"/>
      <sheetName val="Apdix_2_1"/>
      <sheetName val="Apdix_2_2"/>
      <sheetName val="Apdix_2_3"/>
      <sheetName val="Apdix_2_4"/>
      <sheetName val="Apdix_2_5"/>
      <sheetName val="Apdix2_6B"/>
      <sheetName val="Apdix2_6C"/>
      <sheetName val="Apdix_2_6"/>
      <sheetName val="Apdix_2_7"/>
      <sheetName val="Apdix_2_8"/>
      <sheetName val="Apdix_2_9"/>
      <sheetName val="Apdix_2_10"/>
      <sheetName val="_Apdix_2_11"/>
      <sheetName val="Apdix_2_12"/>
      <sheetName val="Apdix_2_13"/>
      <sheetName val="Apdix_2_14"/>
      <sheetName val="Apdix_2_15"/>
      <sheetName val="Apdix_2_16"/>
      <sheetName val="Apdix_2_17"/>
      <sheetName val="Apdix_2_18"/>
      <sheetName val="Apdix_2_19"/>
      <sheetName val="Apdix_2_20"/>
      <sheetName val="Apdix_2_21"/>
      <sheetName val="Apdix_2_22"/>
      <sheetName val="Apdix_2_23"/>
      <sheetName val="Apdix_2_24"/>
      <sheetName val="Apdix_2_25"/>
      <sheetName val="Apdix_2_26_SECURITY"/>
      <sheetName val="Apdix_2_27"/>
      <sheetName val="Apdix_2_28"/>
      <sheetName val="Apdix_3_1"/>
      <sheetName val="Apdix_3_2"/>
      <sheetName val="Apdix_3_3"/>
      <sheetName val="Apdix_3_4"/>
      <sheetName val="Apdix_3_5"/>
      <sheetName val="Apdix_3_6"/>
      <sheetName val="Apdix_3_7"/>
      <sheetName val="Apdix_3_8"/>
      <sheetName val="Apdix_3_9"/>
      <sheetName val="Extra_Revenue_Generation"/>
      <sheetName val="expanded_capex_sign_off"/>
      <sheetName val="Sign-off_Sheet_Capex"/>
      <sheetName val="with_2014_actual"/>
      <sheetName val="Sign-off_Sheet"/>
      <sheetName val="Sign-off_Opex_with_painting"/>
      <sheetName val="Sign-off_Opex"/>
      <sheetName val="Opex_-_Topsides_(4120_01)"/>
      <sheetName val="Opex_-_Subsea_&amp;_pipel_(4120_02)"/>
      <sheetName val="Other_Opex_(4140_02)"/>
      <sheetName val="FPSO_Ops_-_additional"/>
      <sheetName val="Functions_Description"/>
      <sheetName val="2016_CAPEX"/>
      <sheetName val="2016_MEJs"/>
      <sheetName val="HWPF_Summary2"/>
      <sheetName val="CES_Data2"/>
      <sheetName val="prodprof_12"/>
      <sheetName val="Mooring_plus_T&amp;I2"/>
      <sheetName val="Bonga_PSE1a2"/>
      <sheetName val="Expl1_(1)2"/>
      <sheetName val="Apdix_2_110"/>
      <sheetName val="Apdix_2_29"/>
      <sheetName val="Apdix_2_32"/>
      <sheetName val="Apdix_2_42"/>
      <sheetName val="Apdix_2_52"/>
      <sheetName val="Apdix2_6B2"/>
      <sheetName val="Apdix2_6C2"/>
      <sheetName val="Apdix_2_62"/>
      <sheetName val="Apdix_2_72"/>
      <sheetName val="Apdix_2_82"/>
      <sheetName val="Apdix_2_92"/>
      <sheetName val="Apdix_2_102"/>
      <sheetName val="_Apdix_2_112"/>
      <sheetName val="Apdix_2_122"/>
      <sheetName val="Apdix_2_132"/>
      <sheetName val="Apdix_2_142"/>
      <sheetName val="Apdix_2_152"/>
      <sheetName val="Apdix_2_162"/>
      <sheetName val="Apdix_2_172"/>
      <sheetName val="Apdix_2_182"/>
      <sheetName val="Apdix_2_192"/>
      <sheetName val="Apdix_2_202"/>
      <sheetName val="Apdix_2_212"/>
      <sheetName val="Apdix_2_222"/>
      <sheetName val="Apdix_2_232"/>
      <sheetName val="Apdix_2_242"/>
      <sheetName val="Apdix_2_252"/>
      <sheetName val="Apdix_2_26_SECURITY2"/>
      <sheetName val="Apdix_2_272"/>
      <sheetName val="Apdix_2_282"/>
      <sheetName val="Apdix_3_12"/>
      <sheetName val="Apdix_3_22"/>
      <sheetName val="Apdix_3_32"/>
      <sheetName val="Apdix_3_42"/>
      <sheetName val="Apdix_3_52"/>
      <sheetName val="Apdix_3_62"/>
      <sheetName val="Apdix_3_72"/>
      <sheetName val="Apdix_3_82"/>
      <sheetName val="Apdix_3_92"/>
      <sheetName val="Extra_Revenue_Generation2"/>
      <sheetName val="expanded_capex_sign_off2"/>
      <sheetName val="Sign-off_Sheet_Capex2"/>
      <sheetName val="with_2014_actual2"/>
      <sheetName val="Sign-off_Sheet2"/>
      <sheetName val="Sign-off_Opex_with_painting2"/>
      <sheetName val="Sign-off_Opex2"/>
      <sheetName val="Opex_-_Topsides_(4120_01)2"/>
      <sheetName val="Opex_-_Subsea_&amp;_pipel_(4120_022"/>
      <sheetName val="Other_Opex_(4140_02)2"/>
      <sheetName val="FPSO_Ops_-_additional2"/>
      <sheetName val="Functions_Description2"/>
      <sheetName val="HWPF_Summary3"/>
      <sheetName val="CES_Data3"/>
      <sheetName val="prodprof_13"/>
      <sheetName val="Mooring_plus_T&amp;I3"/>
      <sheetName val="Bonga_PSE1a3"/>
      <sheetName val="Expl1_(1)3"/>
      <sheetName val="Apdix_2_111"/>
      <sheetName val="Apdix_2_210"/>
      <sheetName val="Apdix_2_33"/>
      <sheetName val="Apdix_2_43"/>
      <sheetName val="Apdix_2_53"/>
      <sheetName val="Apdix2_6B3"/>
      <sheetName val="Apdix2_6C3"/>
      <sheetName val="Apdix_2_63"/>
      <sheetName val="Apdix_2_73"/>
      <sheetName val="Apdix_2_83"/>
      <sheetName val="Apdix_2_93"/>
      <sheetName val="Apdix_2_103"/>
      <sheetName val="_Apdix_2_113"/>
      <sheetName val="Apdix_2_123"/>
      <sheetName val="Apdix_2_133"/>
      <sheetName val="Apdix_2_143"/>
      <sheetName val="Apdix_2_153"/>
      <sheetName val="Apdix_2_163"/>
      <sheetName val="Apdix_2_173"/>
      <sheetName val="Apdix_2_183"/>
      <sheetName val="Apdix_2_193"/>
      <sheetName val="Apdix_2_203"/>
      <sheetName val="Apdix_2_213"/>
      <sheetName val="Apdix_2_223"/>
      <sheetName val="Apdix_2_233"/>
      <sheetName val="Apdix_2_243"/>
      <sheetName val="Apdix_2_253"/>
      <sheetName val="Apdix_2_26_SECURITY3"/>
      <sheetName val="Apdix_2_273"/>
      <sheetName val="Apdix_2_283"/>
      <sheetName val="Apdix_3_13"/>
      <sheetName val="Apdix_3_23"/>
      <sheetName val="Apdix_3_33"/>
      <sheetName val="Apdix_3_43"/>
      <sheetName val="Apdix_3_53"/>
      <sheetName val="Apdix_3_63"/>
      <sheetName val="Apdix_3_73"/>
      <sheetName val="Apdix_3_83"/>
      <sheetName val="Apdix_3_93"/>
      <sheetName val="Extra_Revenue_Generation3"/>
      <sheetName val="expanded_capex_sign_off3"/>
      <sheetName val="Sign-off_Sheet_Capex3"/>
      <sheetName val="with_2014_actual3"/>
      <sheetName val="Sign-off_Sheet3"/>
      <sheetName val="Sign-off_Opex_with_painting3"/>
      <sheetName val="Sign-off_Opex3"/>
      <sheetName val="Opex_-_Topsides_(4120_01)3"/>
      <sheetName val="Opex_-_Subsea_&amp;_pipel_(4120_023"/>
      <sheetName val="Other_Opex_(4140_02)3"/>
      <sheetName val="FPSO_Ops_-_additional3"/>
      <sheetName val="Functions_Description3"/>
      <sheetName val="HWPF_Summary14"/>
      <sheetName val="CES_Data14"/>
      <sheetName val="prodprof_114"/>
      <sheetName val="Mooring_plus_T&amp;I14"/>
      <sheetName val="Bonga_PSE1a14"/>
      <sheetName val="Expl1_(1)14"/>
      <sheetName val="Apdix_2_140"/>
      <sheetName val="Apdix_2_262"/>
      <sheetName val="Apdix_2_314"/>
      <sheetName val="Apdix_2_414"/>
      <sheetName val="Apdix_2_514"/>
      <sheetName val="Apdix2_6B14"/>
      <sheetName val="Apdix2_6C14"/>
      <sheetName val="Apdix_2_614"/>
      <sheetName val="Apdix_2_714"/>
      <sheetName val="Apdix_2_814"/>
      <sheetName val="Apdix_2_914"/>
      <sheetName val="Apdix_2_1014"/>
      <sheetName val="_Apdix_2_1114"/>
      <sheetName val="Apdix_2_1214"/>
      <sheetName val="Apdix_2_1314"/>
      <sheetName val="Apdix_2_1414"/>
      <sheetName val="Apdix_2_1514"/>
      <sheetName val="Apdix_2_1614"/>
      <sheetName val="Apdix_2_1714"/>
      <sheetName val="Apdix_2_1814"/>
      <sheetName val="Apdix_2_1914"/>
      <sheetName val="Apdix_2_2014"/>
      <sheetName val="Apdix_2_2117"/>
      <sheetName val="Apdix_2_2215"/>
      <sheetName val="Apdix_2_2314"/>
      <sheetName val="Apdix_2_2414"/>
      <sheetName val="Apdix_2_2514"/>
      <sheetName val="Apdix_2_26_SECURITY14"/>
      <sheetName val="Apdix_2_2714"/>
      <sheetName val="Apdix_2_2814"/>
      <sheetName val="Apdix_3_114"/>
      <sheetName val="Apdix_3_214"/>
      <sheetName val="Apdix_3_314"/>
      <sheetName val="Apdix_3_414"/>
      <sheetName val="Apdix_3_514"/>
      <sheetName val="Apdix_3_614"/>
      <sheetName val="Apdix_3_714"/>
      <sheetName val="Apdix_3_814"/>
      <sheetName val="Apdix_3_914"/>
      <sheetName val="Extra_Revenue_Generation14"/>
      <sheetName val="expanded_capex_sign_off14"/>
      <sheetName val="Sign-off_Sheet_Capex14"/>
      <sheetName val="with_2014_actual14"/>
      <sheetName val="Sign-off_Sheet14"/>
      <sheetName val="Sign-off_Opex_with_painting14"/>
      <sheetName val="Sign-off_Opex14"/>
      <sheetName val="Opex_-_Topsides_(4120_01)14"/>
      <sheetName val="Opex_-_Subsea_&amp;_pipel_(4120_014"/>
      <sheetName val="Other_Opex_(4140_02)14"/>
      <sheetName val="FPSO_Ops_-_additional14"/>
      <sheetName val="Functions_Description14"/>
      <sheetName val="2016_CAPEX11"/>
      <sheetName val="2016_MEJs11"/>
      <sheetName val="HWPF_Summary12"/>
      <sheetName val="CES_Data12"/>
      <sheetName val="prodprof_112"/>
      <sheetName val="Mooring_plus_T&amp;I12"/>
      <sheetName val="Bonga_PSE1a12"/>
      <sheetName val="Expl1_(1)12"/>
      <sheetName val="Apdix_2_120"/>
      <sheetName val="Apdix_2_260"/>
      <sheetName val="Apdix_2_312"/>
      <sheetName val="Apdix_2_412"/>
      <sheetName val="Apdix_2_512"/>
      <sheetName val="Apdix2_6B12"/>
      <sheetName val="Apdix2_6C12"/>
      <sheetName val="Apdix_2_612"/>
      <sheetName val="Apdix_2_712"/>
      <sheetName val="Apdix_2_812"/>
      <sheetName val="Apdix_2_912"/>
      <sheetName val="Apdix_2_1012"/>
      <sheetName val="_Apdix_2_1112"/>
      <sheetName val="Apdix_2_1212"/>
      <sheetName val="Apdix_2_1312"/>
      <sheetName val="Apdix_2_1412"/>
      <sheetName val="Apdix_2_1512"/>
      <sheetName val="Apdix_2_1612"/>
      <sheetName val="Apdix_2_1712"/>
      <sheetName val="Apdix_2_1812"/>
      <sheetName val="Apdix_2_1912"/>
      <sheetName val="Apdix_2_2012"/>
      <sheetName val="Apdix_2_2115"/>
      <sheetName val="Apdix_2_2213"/>
      <sheetName val="Apdix_2_2312"/>
      <sheetName val="Apdix_2_2412"/>
      <sheetName val="Apdix_2_2512"/>
      <sheetName val="Apdix_2_26_SECURITY12"/>
      <sheetName val="Apdix_2_2712"/>
      <sheetName val="Apdix_2_2812"/>
      <sheetName val="Apdix_3_112"/>
      <sheetName val="Apdix_3_212"/>
      <sheetName val="Apdix_3_312"/>
      <sheetName val="Apdix_3_412"/>
      <sheetName val="Apdix_3_512"/>
      <sheetName val="Apdix_3_612"/>
      <sheetName val="Apdix_3_712"/>
      <sheetName val="Apdix_3_812"/>
      <sheetName val="Apdix_3_912"/>
      <sheetName val="Extra_Revenue_Generation12"/>
      <sheetName val="expanded_capex_sign_off12"/>
      <sheetName val="Sign-off_Sheet_Capex12"/>
      <sheetName val="with_2014_actual12"/>
      <sheetName val="Sign-off_Sheet12"/>
      <sheetName val="Sign-off_Opex_with_painting12"/>
      <sheetName val="Sign-off_Opex12"/>
      <sheetName val="Opex_-_Topsides_(4120_01)12"/>
      <sheetName val="Opex_-_Subsea_&amp;_pipel_(4120_012"/>
      <sheetName val="Other_Opex_(4140_02)12"/>
      <sheetName val="FPSO_Ops_-_additional12"/>
      <sheetName val="Functions_Description12"/>
      <sheetName val="2016_CAPEX9"/>
      <sheetName val="2016_MEJs9"/>
      <sheetName val="HWPF_Summary5"/>
      <sheetName val="CES_Data5"/>
      <sheetName val="prodprof_15"/>
      <sheetName val="Mooring_plus_T&amp;I5"/>
      <sheetName val="Bonga_PSE1a5"/>
      <sheetName val="Expl1_(1)5"/>
      <sheetName val="Apdix_2_113"/>
      <sheetName val="Apdix_2_216"/>
      <sheetName val="Apdix_2_35"/>
      <sheetName val="Apdix_2_45"/>
      <sheetName val="Apdix_2_55"/>
      <sheetName val="Apdix2_6B5"/>
      <sheetName val="Apdix2_6C5"/>
      <sheetName val="Apdix_2_65"/>
      <sheetName val="Apdix_2_75"/>
      <sheetName val="Apdix_2_85"/>
      <sheetName val="Apdix_2_95"/>
      <sheetName val="Apdix_2_105"/>
      <sheetName val="_Apdix_2_115"/>
      <sheetName val="Apdix_2_125"/>
      <sheetName val="Apdix_2_135"/>
      <sheetName val="Apdix_2_145"/>
      <sheetName val="Apdix_2_155"/>
      <sheetName val="Apdix_2_165"/>
      <sheetName val="Apdix_2_175"/>
      <sheetName val="Apdix_2_185"/>
      <sheetName val="Apdix_2_195"/>
      <sheetName val="Apdix_2_205"/>
      <sheetName val="Apdix_2_217"/>
      <sheetName val="Apdix_2_225"/>
      <sheetName val="Apdix_2_235"/>
      <sheetName val="Apdix_2_245"/>
      <sheetName val="Apdix_2_255"/>
      <sheetName val="Apdix_2_26_SECURITY5"/>
      <sheetName val="Apdix_2_275"/>
      <sheetName val="Apdix_2_285"/>
      <sheetName val="Apdix_3_15"/>
      <sheetName val="Apdix_3_25"/>
      <sheetName val="Apdix_3_35"/>
      <sheetName val="Apdix_3_45"/>
      <sheetName val="Apdix_3_55"/>
      <sheetName val="Apdix_3_65"/>
      <sheetName val="Apdix_3_75"/>
      <sheetName val="Apdix_3_85"/>
      <sheetName val="Apdix_3_95"/>
      <sheetName val="Extra_Revenue_Generation5"/>
      <sheetName val="expanded_capex_sign_off5"/>
      <sheetName val="Sign-off_Sheet_Capex5"/>
      <sheetName val="with_2014_actual5"/>
      <sheetName val="Sign-off_Sheet5"/>
      <sheetName val="Sign-off_Opex_with_painting5"/>
      <sheetName val="Sign-off_Opex5"/>
      <sheetName val="Opex_-_Topsides_(4120_01)5"/>
      <sheetName val="Opex_-_Subsea_&amp;_pipel_(4120_025"/>
      <sheetName val="Other_Opex_(4140_02)5"/>
      <sheetName val="FPSO_Ops_-_additional5"/>
      <sheetName val="Functions_Description5"/>
      <sheetName val="2016_CAPEX2"/>
      <sheetName val="2016_MEJs2"/>
      <sheetName val="2016_CAPEX1"/>
      <sheetName val="2016_MEJs1"/>
      <sheetName val="HWPF_Summary4"/>
      <sheetName val="CES_Data4"/>
      <sheetName val="prodprof_14"/>
      <sheetName val="Mooring_plus_T&amp;I4"/>
      <sheetName val="Bonga_PSE1a4"/>
      <sheetName val="Expl1_(1)4"/>
      <sheetName val="Apdix_2_112"/>
      <sheetName val="Apdix_2_214"/>
      <sheetName val="Apdix_2_34"/>
      <sheetName val="Apdix_2_44"/>
      <sheetName val="Apdix_2_54"/>
      <sheetName val="Apdix2_6B4"/>
      <sheetName val="Apdix2_6C4"/>
      <sheetName val="Apdix_2_64"/>
      <sheetName val="Apdix_2_74"/>
      <sheetName val="Apdix_2_84"/>
      <sheetName val="Apdix_2_94"/>
      <sheetName val="Apdix_2_104"/>
      <sheetName val="_Apdix_2_114"/>
      <sheetName val="Apdix_2_124"/>
      <sheetName val="Apdix_2_134"/>
      <sheetName val="Apdix_2_144"/>
      <sheetName val="Apdix_2_154"/>
      <sheetName val="Apdix_2_164"/>
      <sheetName val="Apdix_2_174"/>
      <sheetName val="Apdix_2_184"/>
      <sheetName val="Apdix_2_194"/>
      <sheetName val="Apdix_2_204"/>
      <sheetName val="Apdix_2_215"/>
      <sheetName val="Apdix_2_224"/>
      <sheetName val="Apdix_2_234"/>
      <sheetName val="Apdix_2_244"/>
      <sheetName val="Apdix_2_254"/>
      <sheetName val="Apdix_2_26_SECURITY4"/>
      <sheetName val="Apdix_2_274"/>
      <sheetName val="Apdix_2_284"/>
      <sheetName val="Apdix_3_14"/>
      <sheetName val="Apdix_3_24"/>
      <sheetName val="Apdix_3_34"/>
      <sheetName val="Apdix_3_44"/>
      <sheetName val="Apdix_3_54"/>
      <sheetName val="Apdix_3_64"/>
      <sheetName val="Apdix_3_74"/>
      <sheetName val="Apdix_3_84"/>
      <sheetName val="Apdix_3_94"/>
      <sheetName val="Extra_Revenue_Generation4"/>
      <sheetName val="expanded_capex_sign_off4"/>
      <sheetName val="Sign-off_Sheet_Capex4"/>
      <sheetName val="with_2014_actual4"/>
      <sheetName val="Sign-off_Sheet4"/>
      <sheetName val="Sign-off_Opex_with_painting4"/>
      <sheetName val="Sign-off_Opex4"/>
      <sheetName val="Opex_-_Topsides_(4120_01)4"/>
      <sheetName val="Opex_-_Subsea_&amp;_pipel_(4120_024"/>
      <sheetName val="Other_Opex_(4140_02)4"/>
      <sheetName val="FPSO_Ops_-_additional4"/>
      <sheetName val="Functions_Description4"/>
      <sheetName val="HWPF_Summary6"/>
      <sheetName val="CES_Data6"/>
      <sheetName val="prodprof_16"/>
      <sheetName val="Mooring_plus_T&amp;I6"/>
      <sheetName val="Bonga_PSE1a6"/>
      <sheetName val="Expl1_(1)6"/>
      <sheetName val="Apdix_2_114"/>
      <sheetName val="Apdix_2_218"/>
      <sheetName val="Apdix_2_36"/>
      <sheetName val="Apdix_2_46"/>
      <sheetName val="Apdix_2_56"/>
      <sheetName val="Apdix2_6B6"/>
      <sheetName val="Apdix2_6C6"/>
      <sheetName val="Apdix_2_66"/>
      <sheetName val="Apdix_2_76"/>
      <sheetName val="Apdix_2_86"/>
      <sheetName val="Apdix_2_96"/>
      <sheetName val="Apdix_2_106"/>
      <sheetName val="_Apdix_2_116"/>
      <sheetName val="Apdix_2_126"/>
      <sheetName val="Apdix_2_136"/>
      <sheetName val="Apdix_2_146"/>
      <sheetName val="Apdix_2_156"/>
      <sheetName val="Apdix_2_166"/>
      <sheetName val="Apdix_2_176"/>
      <sheetName val="Apdix_2_186"/>
      <sheetName val="Apdix_2_196"/>
      <sheetName val="Apdix_2_206"/>
      <sheetName val="Apdix_2_219"/>
      <sheetName val="Apdix_2_226"/>
      <sheetName val="Apdix_2_236"/>
      <sheetName val="Apdix_2_246"/>
      <sheetName val="Apdix_2_256"/>
      <sheetName val="Apdix_2_26_SECURITY6"/>
      <sheetName val="Apdix_2_276"/>
      <sheetName val="Apdix_2_286"/>
      <sheetName val="Apdix_3_16"/>
      <sheetName val="Apdix_3_26"/>
      <sheetName val="Apdix_3_36"/>
      <sheetName val="Apdix_3_46"/>
      <sheetName val="Apdix_3_56"/>
      <sheetName val="Apdix_3_66"/>
      <sheetName val="Apdix_3_76"/>
      <sheetName val="Apdix_3_86"/>
      <sheetName val="Apdix_3_96"/>
      <sheetName val="Extra_Revenue_Generation6"/>
      <sheetName val="expanded_capex_sign_off6"/>
      <sheetName val="Sign-off_Sheet_Capex6"/>
      <sheetName val="with_2014_actual6"/>
      <sheetName val="Sign-off_Sheet6"/>
      <sheetName val="Sign-off_Opex_with_painting6"/>
      <sheetName val="Sign-off_Opex6"/>
      <sheetName val="Opex_-_Topsides_(4120_01)6"/>
      <sheetName val="Opex_-_Subsea_&amp;_pipel_(4120_026"/>
      <sheetName val="Other_Opex_(4140_02)6"/>
      <sheetName val="FPSO_Ops_-_additional6"/>
      <sheetName val="Functions_Description6"/>
      <sheetName val="2016_CAPEX3"/>
      <sheetName val="2016_MEJs3"/>
      <sheetName val="HWPF_Summary7"/>
      <sheetName val="CES_Data7"/>
      <sheetName val="prodprof_17"/>
      <sheetName val="Mooring_plus_T&amp;I7"/>
      <sheetName val="Bonga_PSE1a7"/>
      <sheetName val="Expl1_(1)7"/>
      <sheetName val="Apdix_2_115"/>
      <sheetName val="Apdix_2_220"/>
      <sheetName val="Apdix_2_37"/>
      <sheetName val="Apdix_2_47"/>
      <sheetName val="Apdix_2_57"/>
      <sheetName val="Apdix2_6B7"/>
      <sheetName val="Apdix2_6C7"/>
      <sheetName val="Apdix_2_67"/>
      <sheetName val="Apdix_2_77"/>
      <sheetName val="Apdix_2_87"/>
      <sheetName val="Apdix_2_97"/>
      <sheetName val="Apdix_2_107"/>
      <sheetName val="_Apdix_2_117"/>
      <sheetName val="Apdix_2_127"/>
      <sheetName val="Apdix_2_137"/>
      <sheetName val="Apdix_2_147"/>
      <sheetName val="Apdix_2_157"/>
      <sheetName val="Apdix_2_167"/>
      <sheetName val="Apdix_2_177"/>
      <sheetName val="Apdix_2_187"/>
      <sheetName val="Apdix_2_197"/>
      <sheetName val="Apdix_2_207"/>
      <sheetName val="Apdix_2_2110"/>
      <sheetName val="Apdix_2_227"/>
      <sheetName val="Apdix_2_237"/>
      <sheetName val="Apdix_2_247"/>
      <sheetName val="Apdix_2_257"/>
      <sheetName val="Apdix_2_26_SECURITY7"/>
      <sheetName val="Apdix_2_277"/>
      <sheetName val="Apdix_2_287"/>
      <sheetName val="Apdix_3_17"/>
      <sheetName val="Apdix_3_27"/>
      <sheetName val="Apdix_3_37"/>
      <sheetName val="Apdix_3_47"/>
      <sheetName val="Apdix_3_57"/>
      <sheetName val="Apdix_3_67"/>
      <sheetName val="Apdix_3_77"/>
      <sheetName val="Apdix_3_87"/>
      <sheetName val="Apdix_3_97"/>
      <sheetName val="Extra_Revenue_Generation7"/>
      <sheetName val="expanded_capex_sign_off7"/>
      <sheetName val="Sign-off_Sheet_Capex7"/>
      <sheetName val="with_2014_actual7"/>
      <sheetName val="Sign-off_Sheet7"/>
      <sheetName val="Sign-off_Opex_with_painting7"/>
      <sheetName val="Sign-off_Opex7"/>
      <sheetName val="Opex_-_Topsides_(4120_01)7"/>
      <sheetName val="Opex_-_Subsea_&amp;_pipel_(4120_027"/>
      <sheetName val="Other_Opex_(4140_02)7"/>
      <sheetName val="FPSO_Ops_-_additional7"/>
      <sheetName val="Functions_Description7"/>
      <sheetName val="2016_CAPEX4"/>
      <sheetName val="2016_MEJs4"/>
      <sheetName val="HWPF_Summary8"/>
      <sheetName val="CES_Data8"/>
      <sheetName val="prodprof_18"/>
      <sheetName val="Mooring_plus_T&amp;I8"/>
      <sheetName val="Bonga_PSE1a8"/>
      <sheetName val="Expl1_(1)8"/>
      <sheetName val="Apdix_2_116"/>
      <sheetName val="Apdix_2_228"/>
      <sheetName val="Apdix_2_38"/>
      <sheetName val="Apdix_2_48"/>
      <sheetName val="Apdix_2_58"/>
      <sheetName val="Apdix2_6B8"/>
      <sheetName val="Apdix2_6C8"/>
      <sheetName val="Apdix_2_68"/>
      <sheetName val="Apdix_2_78"/>
      <sheetName val="Apdix_2_88"/>
      <sheetName val="Apdix_2_98"/>
      <sheetName val="Apdix_2_108"/>
      <sheetName val="_Apdix_2_118"/>
      <sheetName val="Apdix_2_128"/>
      <sheetName val="Apdix_2_138"/>
      <sheetName val="Apdix_2_148"/>
      <sheetName val="Apdix_2_158"/>
      <sheetName val="Apdix_2_168"/>
      <sheetName val="Apdix_2_178"/>
      <sheetName val="Apdix_2_188"/>
      <sheetName val="Apdix_2_198"/>
      <sheetName val="Apdix_2_208"/>
      <sheetName val="Apdix_2_2111"/>
      <sheetName val="Apdix_2_229"/>
      <sheetName val="Apdix_2_238"/>
      <sheetName val="Apdix_2_248"/>
      <sheetName val="Apdix_2_258"/>
      <sheetName val="Apdix_2_26_SECURITY8"/>
      <sheetName val="Apdix_2_278"/>
      <sheetName val="Apdix_2_288"/>
      <sheetName val="Apdix_3_18"/>
      <sheetName val="Apdix_3_28"/>
      <sheetName val="Apdix_3_38"/>
      <sheetName val="Apdix_3_48"/>
      <sheetName val="Apdix_3_58"/>
      <sheetName val="Apdix_3_68"/>
      <sheetName val="Apdix_3_78"/>
      <sheetName val="Apdix_3_88"/>
      <sheetName val="Apdix_3_98"/>
      <sheetName val="Extra_Revenue_Generation8"/>
      <sheetName val="expanded_capex_sign_off8"/>
      <sheetName val="Sign-off_Sheet_Capex8"/>
      <sheetName val="with_2014_actual8"/>
      <sheetName val="Sign-off_Sheet8"/>
      <sheetName val="Sign-off_Opex_with_painting8"/>
      <sheetName val="Sign-off_Opex8"/>
      <sheetName val="Opex_-_Topsides_(4120_01)8"/>
      <sheetName val="Opex_-_Subsea_&amp;_pipel_(4120_028"/>
      <sheetName val="Other_Opex_(4140_02)8"/>
      <sheetName val="FPSO_Ops_-_additional8"/>
      <sheetName val="Functions_Description8"/>
      <sheetName val="2016_CAPEX5"/>
      <sheetName val="2016_MEJs5"/>
      <sheetName val="HWPF_Summary9"/>
      <sheetName val="CES_Data9"/>
      <sheetName val="prodprof_19"/>
      <sheetName val="Mooring_plus_T&amp;I9"/>
      <sheetName val="Bonga_PSE1a9"/>
      <sheetName val="Expl1_(1)9"/>
      <sheetName val="Apdix_2_117"/>
      <sheetName val="Apdix_2_230"/>
      <sheetName val="Apdix_2_39"/>
      <sheetName val="Apdix_2_49"/>
      <sheetName val="Apdix_2_59"/>
      <sheetName val="Apdix2_6B9"/>
      <sheetName val="Apdix2_6C9"/>
      <sheetName val="Apdix_2_69"/>
      <sheetName val="Apdix_2_79"/>
      <sheetName val="Apdix_2_89"/>
      <sheetName val="Apdix_2_99"/>
      <sheetName val="Apdix_2_109"/>
      <sheetName val="_Apdix_2_119"/>
      <sheetName val="Apdix_2_129"/>
      <sheetName val="Apdix_2_139"/>
      <sheetName val="Apdix_2_149"/>
      <sheetName val="Apdix_2_159"/>
      <sheetName val="Apdix_2_169"/>
      <sheetName val="Apdix_2_179"/>
      <sheetName val="Apdix_2_189"/>
      <sheetName val="Apdix_2_199"/>
      <sheetName val="Apdix_2_209"/>
      <sheetName val="Apdix_2_2112"/>
      <sheetName val="Apdix_2_2210"/>
      <sheetName val="Apdix_2_239"/>
      <sheetName val="Apdix_2_249"/>
      <sheetName val="Apdix_2_259"/>
      <sheetName val="Apdix_2_26_SECURITY9"/>
      <sheetName val="Apdix_2_279"/>
      <sheetName val="Apdix_2_289"/>
      <sheetName val="Apdix_3_19"/>
      <sheetName val="Apdix_3_29"/>
      <sheetName val="Apdix_3_39"/>
      <sheetName val="Apdix_3_49"/>
      <sheetName val="Apdix_3_59"/>
      <sheetName val="Apdix_3_69"/>
      <sheetName val="Apdix_3_79"/>
      <sheetName val="Apdix_3_89"/>
      <sheetName val="Apdix_3_99"/>
      <sheetName val="Extra_Revenue_Generation9"/>
      <sheetName val="expanded_capex_sign_off9"/>
      <sheetName val="Sign-off_Sheet_Capex9"/>
      <sheetName val="with_2014_actual9"/>
      <sheetName val="Sign-off_Sheet9"/>
      <sheetName val="Sign-off_Opex_with_painting9"/>
      <sheetName val="Sign-off_Opex9"/>
      <sheetName val="Opex_-_Topsides_(4120_01)9"/>
      <sheetName val="Opex_-_Subsea_&amp;_pipel_(4120_029"/>
      <sheetName val="Other_Opex_(4140_02)9"/>
      <sheetName val="FPSO_Ops_-_additional9"/>
      <sheetName val="Functions_Description9"/>
      <sheetName val="2016_CAPEX6"/>
      <sheetName val="2016_MEJs6"/>
      <sheetName val="HWPF_Summary10"/>
      <sheetName val="CES_Data10"/>
      <sheetName val="prodprof_110"/>
      <sheetName val="Mooring_plus_T&amp;I10"/>
      <sheetName val="Bonga_PSE1a10"/>
      <sheetName val="Expl1_(1)10"/>
      <sheetName val="Apdix_2_118"/>
      <sheetName val="Apdix_2_240"/>
      <sheetName val="Apdix_2_310"/>
      <sheetName val="Apdix_2_410"/>
      <sheetName val="Apdix_2_510"/>
      <sheetName val="Apdix2_6B10"/>
      <sheetName val="Apdix2_6C10"/>
      <sheetName val="Apdix_2_610"/>
      <sheetName val="Apdix_2_710"/>
      <sheetName val="Apdix_2_810"/>
      <sheetName val="Apdix_2_910"/>
      <sheetName val="Apdix_2_1010"/>
      <sheetName val="_Apdix_2_1110"/>
      <sheetName val="Apdix_2_1210"/>
      <sheetName val="Apdix_2_1310"/>
      <sheetName val="Apdix_2_1410"/>
      <sheetName val="Apdix_2_1510"/>
      <sheetName val="Apdix_2_1610"/>
      <sheetName val="Apdix_2_1710"/>
      <sheetName val="Apdix_2_1810"/>
      <sheetName val="Apdix_2_1910"/>
      <sheetName val="Apdix_2_2010"/>
      <sheetName val="Apdix_2_2113"/>
      <sheetName val="Apdix_2_2211"/>
      <sheetName val="Apdix_2_2310"/>
      <sheetName val="Apdix_2_2410"/>
      <sheetName val="Apdix_2_2510"/>
      <sheetName val="Apdix_2_26_SECURITY10"/>
      <sheetName val="Apdix_2_2710"/>
      <sheetName val="Apdix_2_2810"/>
      <sheetName val="Apdix_3_110"/>
      <sheetName val="Apdix_3_210"/>
      <sheetName val="Apdix_3_310"/>
      <sheetName val="Apdix_3_410"/>
      <sheetName val="Apdix_3_510"/>
      <sheetName val="Apdix_3_610"/>
      <sheetName val="Apdix_3_710"/>
      <sheetName val="Apdix_3_810"/>
      <sheetName val="Apdix_3_910"/>
      <sheetName val="Extra_Revenue_Generation10"/>
      <sheetName val="expanded_capex_sign_off10"/>
      <sheetName val="Sign-off_Sheet_Capex10"/>
      <sheetName val="with_2014_actual10"/>
      <sheetName val="Sign-off_Sheet10"/>
      <sheetName val="Sign-off_Opex_with_painting10"/>
      <sheetName val="Sign-off_Opex10"/>
      <sheetName val="Opex_-_Topsides_(4120_01)10"/>
      <sheetName val="Opex_-_Subsea_&amp;_pipel_(4120_010"/>
      <sheetName val="Other_Opex_(4140_02)10"/>
      <sheetName val="FPSO_Ops_-_additional10"/>
      <sheetName val="Functions_Description10"/>
      <sheetName val="2016_CAPEX7"/>
      <sheetName val="2016_MEJs7"/>
      <sheetName val="HWPF_Summary11"/>
      <sheetName val="CES_Data11"/>
      <sheetName val="prodprof_111"/>
      <sheetName val="Mooring_plus_T&amp;I11"/>
      <sheetName val="Bonga_PSE1a11"/>
      <sheetName val="Expl1_(1)11"/>
      <sheetName val="Apdix_2_119"/>
      <sheetName val="Apdix_2_250"/>
      <sheetName val="Apdix_2_311"/>
      <sheetName val="Apdix_2_411"/>
      <sheetName val="Apdix_2_511"/>
      <sheetName val="Apdix2_6B11"/>
      <sheetName val="Apdix2_6C11"/>
      <sheetName val="Apdix_2_611"/>
      <sheetName val="Apdix_2_711"/>
      <sheetName val="Apdix_2_811"/>
      <sheetName val="Apdix_2_911"/>
      <sheetName val="Apdix_2_1011"/>
      <sheetName val="_Apdix_2_1111"/>
      <sheetName val="Apdix_2_1211"/>
      <sheetName val="Apdix_2_1311"/>
      <sheetName val="Apdix_2_1411"/>
      <sheetName val="Apdix_2_1511"/>
      <sheetName val="Apdix_2_1611"/>
      <sheetName val="Apdix_2_1711"/>
      <sheetName val="Apdix_2_1811"/>
      <sheetName val="Apdix_2_1911"/>
      <sheetName val="Apdix_2_2011"/>
      <sheetName val="Apdix_2_2114"/>
      <sheetName val="Apdix_2_2212"/>
      <sheetName val="Apdix_2_2311"/>
      <sheetName val="Apdix_2_2411"/>
      <sheetName val="Apdix_2_2511"/>
      <sheetName val="Apdix_2_26_SECURITY11"/>
      <sheetName val="Apdix_2_2711"/>
      <sheetName val="Apdix_2_2811"/>
      <sheetName val="Apdix_3_111"/>
      <sheetName val="Apdix_3_211"/>
      <sheetName val="Apdix_3_311"/>
      <sheetName val="Apdix_3_411"/>
      <sheetName val="Apdix_3_511"/>
      <sheetName val="Apdix_3_611"/>
      <sheetName val="Apdix_3_711"/>
      <sheetName val="Apdix_3_811"/>
      <sheetName val="Apdix_3_911"/>
      <sheetName val="Extra_Revenue_Generation11"/>
      <sheetName val="expanded_capex_sign_off11"/>
      <sheetName val="Sign-off_Sheet_Capex11"/>
      <sheetName val="with_2014_actual11"/>
      <sheetName val="Sign-off_Sheet11"/>
      <sheetName val="Sign-off_Opex_with_painting11"/>
      <sheetName val="Sign-off_Opex11"/>
      <sheetName val="Opex_-_Topsides_(4120_01)11"/>
      <sheetName val="Opex_-_Subsea_&amp;_pipel_(4120_011"/>
      <sheetName val="Other_Opex_(4140_02)11"/>
      <sheetName val="FPSO_Ops_-_additional11"/>
      <sheetName val="Functions_Description11"/>
      <sheetName val="2016_CAPEX8"/>
      <sheetName val="2016_MEJs8"/>
      <sheetName val="HWPF_Summary13"/>
      <sheetName val="CES_Data13"/>
      <sheetName val="prodprof_113"/>
      <sheetName val="Mooring_plus_T&amp;I13"/>
      <sheetName val="Bonga_PSE1a13"/>
      <sheetName val="Expl1_(1)13"/>
      <sheetName val="Apdix_2_130"/>
      <sheetName val="Apdix_2_261"/>
      <sheetName val="Apdix_2_313"/>
      <sheetName val="Apdix_2_413"/>
      <sheetName val="Apdix_2_513"/>
      <sheetName val="Apdix2_6B13"/>
      <sheetName val="Apdix2_6C13"/>
      <sheetName val="Apdix_2_613"/>
      <sheetName val="Apdix_2_713"/>
      <sheetName val="Apdix_2_813"/>
      <sheetName val="Apdix_2_913"/>
      <sheetName val="Apdix_2_1013"/>
      <sheetName val="_Apdix_2_1113"/>
      <sheetName val="Apdix_2_1213"/>
      <sheetName val="Apdix_2_1313"/>
      <sheetName val="Apdix_2_1413"/>
      <sheetName val="Apdix_2_1513"/>
      <sheetName val="Apdix_2_1613"/>
      <sheetName val="Apdix_2_1713"/>
      <sheetName val="Apdix_2_1813"/>
      <sheetName val="Apdix_2_1913"/>
      <sheetName val="Apdix_2_2013"/>
      <sheetName val="Apdix_2_2116"/>
      <sheetName val="Apdix_2_2214"/>
      <sheetName val="Apdix_2_2313"/>
      <sheetName val="Apdix_2_2413"/>
      <sheetName val="Apdix_2_2513"/>
      <sheetName val="Apdix_2_26_SECURITY13"/>
      <sheetName val="Apdix_2_2713"/>
      <sheetName val="Apdix_2_2813"/>
      <sheetName val="Apdix_3_113"/>
      <sheetName val="Apdix_3_213"/>
      <sheetName val="Apdix_3_313"/>
      <sheetName val="Apdix_3_413"/>
      <sheetName val="Apdix_3_513"/>
      <sheetName val="Apdix_3_613"/>
      <sheetName val="Apdix_3_713"/>
      <sheetName val="Apdix_3_813"/>
      <sheetName val="Apdix_3_913"/>
      <sheetName val="Extra_Revenue_Generation13"/>
      <sheetName val="expanded_capex_sign_off13"/>
      <sheetName val="Sign-off_Sheet_Capex13"/>
      <sheetName val="with_2014_actual13"/>
      <sheetName val="Sign-off_Sheet13"/>
      <sheetName val="Sign-off_Opex_with_painting13"/>
      <sheetName val="Sign-off_Opex13"/>
      <sheetName val="Opex_-_Topsides_(4120_01)13"/>
      <sheetName val="Opex_-_Subsea_&amp;_pipel_(4120_013"/>
      <sheetName val="Other_Opex_(4140_02)13"/>
      <sheetName val="FPSO_Ops_-_additional13"/>
      <sheetName val="Functions_Description13"/>
      <sheetName val="2016_CAPEX10"/>
      <sheetName val="2016_MEJs10"/>
      <sheetName val="HWPF_Summary15"/>
      <sheetName val="CES_Data15"/>
      <sheetName val="prodprof_115"/>
      <sheetName val="Mooring_plus_T&amp;I15"/>
      <sheetName val="Bonga_PSE1a15"/>
      <sheetName val="Expl1_(1)15"/>
      <sheetName val="Apdix_2_150"/>
      <sheetName val="Apdix_2_263"/>
      <sheetName val="Apdix_2_315"/>
      <sheetName val="Apdix_2_415"/>
      <sheetName val="Apdix_2_515"/>
      <sheetName val="Apdix2_6B15"/>
      <sheetName val="Apdix2_6C15"/>
      <sheetName val="Apdix_2_615"/>
      <sheetName val="Apdix_2_715"/>
      <sheetName val="Apdix_2_815"/>
      <sheetName val="Apdix_2_915"/>
      <sheetName val="Apdix_2_1015"/>
      <sheetName val="_Apdix_2_1115"/>
      <sheetName val="Apdix_2_1215"/>
      <sheetName val="Apdix_2_1315"/>
      <sheetName val="Apdix_2_1415"/>
      <sheetName val="Apdix_2_1515"/>
      <sheetName val="Apdix_2_1615"/>
      <sheetName val="Apdix_2_1715"/>
      <sheetName val="Apdix_2_1815"/>
      <sheetName val="Apdix_2_1915"/>
      <sheetName val="Apdix_2_2015"/>
      <sheetName val="Apdix_2_2118"/>
      <sheetName val="Apdix_2_2216"/>
      <sheetName val="Apdix_2_2315"/>
      <sheetName val="Apdix_2_2415"/>
      <sheetName val="Apdix_2_2515"/>
      <sheetName val="Apdix_2_26_SECURITY15"/>
      <sheetName val="Apdix_2_2715"/>
      <sheetName val="Apdix_2_2815"/>
      <sheetName val="Apdix_3_115"/>
      <sheetName val="Apdix_3_215"/>
      <sheetName val="Apdix_3_315"/>
      <sheetName val="Apdix_3_415"/>
      <sheetName val="Apdix_3_515"/>
      <sheetName val="Apdix_3_615"/>
      <sheetName val="Apdix_3_715"/>
      <sheetName val="Apdix_3_815"/>
      <sheetName val="Apdix_3_915"/>
      <sheetName val="Extra_Revenue_Generation15"/>
      <sheetName val="expanded_capex_sign_off15"/>
      <sheetName val="Sign-off_Sheet_Capex15"/>
      <sheetName val="with_2014_actual15"/>
      <sheetName val="Sign-off_Sheet15"/>
      <sheetName val="Sign-off_Opex_with_painting15"/>
      <sheetName val="Sign-off_Opex15"/>
      <sheetName val="Opex_-_Topsides_(4120_01)15"/>
      <sheetName val="Opex_-_Subsea_&amp;_pipel_(4120_015"/>
      <sheetName val="Other_Opex_(4140_02)15"/>
      <sheetName val="FPSO_Ops_-_additional15"/>
      <sheetName val="Functions_Description15"/>
      <sheetName val="2016_CAPEX12"/>
      <sheetName val="2016_MEJs12"/>
      <sheetName val="HWPF_Summary16"/>
      <sheetName val="CES_Data16"/>
      <sheetName val="prodprof_116"/>
      <sheetName val="Mooring_plus_T&amp;I16"/>
      <sheetName val="Bonga_PSE1a16"/>
      <sheetName val="Expl1_(1)16"/>
      <sheetName val="Apdix_2_160"/>
      <sheetName val="Apdix_2_264"/>
      <sheetName val="Apdix_2_316"/>
      <sheetName val="Apdix_2_416"/>
      <sheetName val="Apdix_2_516"/>
      <sheetName val="Apdix2_6B16"/>
      <sheetName val="Apdix2_6C16"/>
      <sheetName val="Apdix_2_616"/>
      <sheetName val="Apdix_2_716"/>
      <sheetName val="Apdix_2_816"/>
      <sheetName val="Apdix_2_916"/>
      <sheetName val="Apdix_2_1016"/>
      <sheetName val="_Apdix_2_1116"/>
      <sheetName val="Apdix_2_1216"/>
      <sheetName val="Apdix_2_1316"/>
      <sheetName val="Apdix_2_1416"/>
      <sheetName val="Apdix_2_1516"/>
      <sheetName val="Apdix_2_1616"/>
      <sheetName val="Apdix_2_1716"/>
      <sheetName val="Apdix_2_1816"/>
      <sheetName val="Apdix_2_1916"/>
      <sheetName val="Apdix_2_2016"/>
      <sheetName val="Apdix_2_2119"/>
      <sheetName val="Apdix_2_2217"/>
      <sheetName val="Apdix_2_2316"/>
      <sheetName val="Apdix_2_2416"/>
      <sheetName val="Apdix_2_2516"/>
      <sheetName val="Apdix_2_26_SECURITY16"/>
      <sheetName val="Apdix_2_2716"/>
      <sheetName val="Apdix_2_2816"/>
      <sheetName val="Apdix_3_116"/>
      <sheetName val="Apdix_3_216"/>
      <sheetName val="Apdix_3_316"/>
      <sheetName val="Apdix_3_416"/>
      <sheetName val="Apdix_3_516"/>
      <sheetName val="Apdix_3_616"/>
      <sheetName val="Apdix_3_716"/>
      <sheetName val="Apdix_3_816"/>
      <sheetName val="Apdix_3_916"/>
      <sheetName val="Extra_Revenue_Generation16"/>
      <sheetName val="expanded_capex_sign_off16"/>
      <sheetName val="Sign-off_Sheet_Capex16"/>
      <sheetName val="with_2014_actual16"/>
      <sheetName val="Sign-off_Sheet16"/>
      <sheetName val="Sign-off_Opex_with_painting16"/>
      <sheetName val="Sign-off_Opex16"/>
      <sheetName val="Opex_-_Topsides_(4120_01)16"/>
      <sheetName val="Opex_-_Subsea_&amp;_pipel_(4120_016"/>
      <sheetName val="Other_Opex_(4140_02)16"/>
      <sheetName val="FPSO_Ops_-_additional16"/>
      <sheetName val="Functions_Description16"/>
      <sheetName val="2016_CAPEX13"/>
      <sheetName val="2016_MEJs13"/>
      <sheetName val="soci"/>
      <sheetName val="sofp"/>
      <sheetName val="socie"/>
      <sheetName val="scf"/>
      <sheetName val="Notes 4 (IFRS 7)"/>
      <sheetName val="Notes 5-13"/>
      <sheetName val="PPE"/>
      <sheetName val="Notes 15-end"/>
      <sheetName val="VAS"/>
      <sheetName val="5years summary"/>
      <sheetName val="Reporting"/>
      <sheetName val="Journal entries"/>
      <sheetName val="Group TB"/>
      <sheetName val="Sheet2"/>
      <sheetName val="prodprof_117"/>
      <sheetName val="SEC Appendix 2.31"/>
      <sheetName val="HWPF_Summary17"/>
      <sheetName val="CES_Data17"/>
      <sheetName val="Mooring_plus_T&amp;I17"/>
      <sheetName val="Bonga_PSE1a17"/>
      <sheetName val="Expl1_(1)17"/>
      <sheetName val="Apdix_2_170"/>
      <sheetName val="Apdix_2_265"/>
      <sheetName val="Apdix_2_317"/>
      <sheetName val="Apdix_2_417"/>
      <sheetName val="Apdix_2_517"/>
      <sheetName val="Apdix2_6B17"/>
      <sheetName val="Apdix2_6C17"/>
      <sheetName val="Apdix_2_617"/>
      <sheetName val="Apdix_2_717"/>
      <sheetName val="Apdix_2_817"/>
      <sheetName val="Apdix_2_917"/>
      <sheetName val="Apdix_2_1017"/>
      <sheetName val="_Apdix_2_1117"/>
      <sheetName val="Apdix_2_1217"/>
      <sheetName val="Apdix_2_1317"/>
      <sheetName val="Apdix_2_1417"/>
      <sheetName val="Apdix_2_1517"/>
      <sheetName val="Apdix_2_1617"/>
      <sheetName val="Apdix_2_1717"/>
      <sheetName val="Apdix_2_1817"/>
      <sheetName val="Apdix_2_1917"/>
      <sheetName val="Apdix_2_2017"/>
      <sheetName val="Apdix_2_2120"/>
      <sheetName val="Apdix_2_2218"/>
      <sheetName val="Apdix_2_2317"/>
      <sheetName val="Apdix_2_2417"/>
      <sheetName val="Apdix_2_2517"/>
      <sheetName val="Apdix_2_26_SECURITY17"/>
      <sheetName val="Apdix_2_2717"/>
      <sheetName val="Apdix_2_2817"/>
      <sheetName val="Apdix_3_117"/>
      <sheetName val="Apdix_3_217"/>
      <sheetName val="Apdix_3_317"/>
      <sheetName val="Apdix_3_417"/>
      <sheetName val="Apdix_3_517"/>
      <sheetName val="Apdix_3_617"/>
      <sheetName val="Apdix_3_717"/>
      <sheetName val="Apdix_3_817"/>
      <sheetName val="Apdix_3_917"/>
      <sheetName val="Extra_Revenue_Generation17"/>
      <sheetName val="expanded_capex_sign_off17"/>
      <sheetName val="Sign-off_Sheet_Capex17"/>
      <sheetName val="with_2014_actual17"/>
      <sheetName val="Sign-off_Sheet17"/>
      <sheetName val="Sign-off_Opex_with_painting17"/>
      <sheetName val="Sign-off_Opex17"/>
      <sheetName val="Opex_-_Topsides_(4120_01)17"/>
      <sheetName val="Opex_-_Subsea_&amp;_pipel_(4120_017"/>
      <sheetName val="Other_Opex_(4140_02)17"/>
      <sheetName val="FPSO_Ops_-_additional17"/>
      <sheetName val="Functions_Description17"/>
      <sheetName val="2016_CAPEX14"/>
      <sheetName val="2016_MEJs14"/>
      <sheetName val="Notes_4_(IFRS_7)"/>
      <sheetName val="Notes_5-13"/>
      <sheetName val="Notes_15-end"/>
      <sheetName val="5years_summary"/>
      <sheetName val="Journal_entries"/>
      <sheetName val="Group_TB"/>
      <sheetName val="Input"/>
      <sheetName val="Account Group"/>
      <sheetName val="Exception Accounts"/>
      <sheetName val="AJEs"/>
      <sheetName val="USFS"/>
      <sheetName val="Control"/>
      <sheetName val="TB"/>
      <sheetName val="Notes Summary"/>
      <sheetName val="Profit and Loss"/>
      <sheetName val="Balance Sheet"/>
      <sheetName val="ADD_BS"/>
      <sheetName val="ADD_PL"/>
      <sheetName val="Add_SHE"/>
      <sheetName val="ADD_CF"/>
      <sheetName val="CF Workings"/>
      <sheetName val="BS"/>
      <sheetName val="PL"/>
      <sheetName val="Add_Note 5 PPE"/>
      <sheetName val="Handover"/>
      <sheetName val="ADD_NOTES"/>
      <sheetName val="Add_Note 15 RPT"/>
      <sheetName val="Add_ Note 21 FI"/>
      <sheetName val="Summary RPT"/>
      <sheetName val="Add_5-year summary"/>
      <sheetName val="Add_Note 15.1Term Loan"/>
      <sheetName val="Note 8 DTA"/>
      <sheetName val="Note 28 Income Tax"/>
      <sheetName val="Add_Note 18 Pension"/>
      <sheetName val="Note 28"/>
      <sheetName val="Add_Note 6 Intangibles"/>
      <sheetName val="Note 7 Other NCA"/>
      <sheetName val="Note 9 Inventories"/>
      <sheetName val="Note 9.1 Goods in transit"/>
      <sheetName val="Note 10 Trade and other AR"/>
      <sheetName val="Note 10.2 Staff debtors"/>
      <sheetName val="Note 11 Other assets"/>
      <sheetName val="Note 12 Cash and CE"/>
      <sheetName val="Note 13 Trade and other AP"/>
      <sheetName val="Note 16 Share capital"/>
      <sheetName val="Note 17 Other equity"/>
      <sheetName val="Add_Note 17.1 Share-Based"/>
      <sheetName val="Note 24 Cost of sales"/>
      <sheetName val="Note 26 Net interest exp"/>
      <sheetName val="Note 27 Other gains"/>
      <sheetName val="Note Investment income"/>
      <sheetName val="NoteName Lookup"/>
      <sheetName val="RPT_Due to From FY1516"/>
      <sheetName val="RPTDownloadDue"/>
      <sheetName val="Linked to BSPL Template"/>
      <sheetName val="Balance Sheet (2)"/>
      <sheetName val="Profit and Loss (2)"/>
      <sheetName val="Share Based Compensation"/>
      <sheetName val="Other Assets"/>
      <sheetName val="Retained Earnings"/>
      <sheetName val="Contingencies"/>
      <sheetName val="Auditor's Remuneration"/>
      <sheetName val="Director's Remuneration"/>
      <sheetName val="Loans and Advances"/>
      <sheetName val="Leases"/>
      <sheetName val="Income Taxes (BS)"/>
      <sheetName val="Income Taxes (PL)"/>
      <sheetName val="Defined Benefits Plan"/>
      <sheetName val="Hardcodes"/>
      <sheetName val="Provisions"/>
      <sheetName val="Note 28 Income Taxes"/>
      <sheetName val="CF"/>
      <sheetName val="SHE"/>
      <sheetName val="RPTDownloadNature"/>
      <sheetName val="CIT TET &amp; IT"/>
      <sheetName val="CA Summ"/>
      <sheetName val="C.A Comp"/>
      <sheetName val="CIT - Comparisons"/>
      <sheetName val="VAT"/>
      <sheetName val="VAT filings"/>
      <sheetName val="VAT remittance"/>
      <sheetName val="WHT Summary"/>
      <sheetName val="Cover page WHT FIRS NGN"/>
      <sheetName val="WHT NGN_FIRS"/>
      <sheetName val="Cover page WHT LIRS NGN "/>
      <sheetName val="WHT NGN_LIRS"/>
      <sheetName val="PAYE &amp; EMP Related Taxes"/>
      <sheetName val="PAYE (2)"/>
      <sheetName val="Pension Comp"/>
      <sheetName val="Pension remittances"/>
      <sheetName val="NSITF remit"/>
      <sheetName val="ITF Comp"/>
      <sheetName val="NITDEF"/>
      <sheetName val="ASHAKA P&amp;L"/>
      <sheetName val="Consolidated Financials_NIG"/>
      <sheetName val="Elimination"/>
      <sheetName val="Ashaka"/>
      <sheetName val="TB-WAPCO"/>
      <sheetName val="UNICEM "/>
      <sheetName val="UNICEM P&amp;L"/>
      <sheetName val="RMX"/>
      <sheetName val="AGG"/>
      <sheetName val="ATLAS"/>
      <sheetName val="WAPCO"/>
      <sheetName val="SFP CODES"/>
      <sheetName val="Energy"/>
      <sheetName val="ECH IS"/>
      <sheetName val="ECH BS"/>
      <sheetName val="NCH IS"/>
      <sheetName val="NCH SFP"/>
      <sheetName val="Consolidated SFP"/>
      <sheetName val="P&amp;L CODES"/>
      <sheetName val="19-23"/>
      <sheetName val="LSA EQUITY RECON"/>
      <sheetName val="SFP (2)"/>
      <sheetName val="IS (2)"/>
      <sheetName val="Audit Journals"/>
      <sheetName val="COVER PAGE"/>
      <sheetName val="ToC."/>
      <sheetName val="Consol Adj (2)"/>
      <sheetName val="TOC1"/>
      <sheetName val="CJEs"/>
      <sheetName val="Corporation IFRS TB "/>
      <sheetName val="Corporation IFRS TB  (Summary)"/>
      <sheetName val="SPL"/>
      <sheetName val="SFP"/>
      <sheetName val="TOC"/>
      <sheetName val="SCIE (2)"/>
      <sheetName val="SCF (2)"/>
      <sheetName val="CF Wrk Parent"/>
      <sheetName val="CF Wrk Group"/>
      <sheetName val="Accting Policies"/>
      <sheetName val="CONSOL. EQUITY"/>
      <sheetName val="CONSOL PPE&amp;INTAG"/>
      <sheetName val="CONSOL. ADJUST. (4)"/>
      <sheetName val="CONSOL. ADJUST. (5)"/>
      <sheetName val="CONSOL. ADJUST."/>
      <sheetName val="CONSOL. ADJUST. (3)"/>
      <sheetName val="CONSOL. ADJUST. (2)"/>
      <sheetName val="4-7(SPL)"/>
      <sheetName val="8-11(SPL)"/>
      <sheetName val="12-14.2(SPL)"/>
      <sheetName val="14.3-15 (SPL)"/>
      <sheetName val="16-23(SFP)A"/>
      <sheetName val="24-28(SFP)A"/>
      <sheetName val="Note 27"/>
      <sheetName val="29 (SFP)A1 (2)"/>
      <sheetName val="29 (SFP)A2"/>
      <sheetName val="30-35.2(SFP)A"/>
      <sheetName val="36-38(SFP)L&amp;E"/>
      <sheetName val="40 (FV)NW."/>
      <sheetName val="41 (Risk Qual)-update"/>
      <sheetName val="42 (credit)"/>
      <sheetName val="43 (Liquidity)"/>
      <sheetName val="44.1 (Market)"/>
      <sheetName val="44.2 (Market Cont'd)"/>
      <sheetName val="45.1 (Maturity Analysis)"/>
      <sheetName val="45.2 (FI by category)"/>
      <sheetName val="Additional CF"/>
      <sheetName val="48 (OTHERS)"/>
      <sheetName val="Financial summary (Grp)"/>
      <sheetName val="Financial summary (Parent)"/>
      <sheetName val=" JE"/>
      <sheetName val="CONSOL. NOTES"/>
      <sheetName val="Consol Adj"/>
      <sheetName val="2014 JE (2)"/>
      <sheetName val="prodprof_118"/>
      <sheetName val="Bond"/>
      <sheetName val="Treasury Bill"/>
      <sheetName val="Term deposit Local"/>
      <sheetName val="CFA Term Deposit"/>
      <sheetName val="USD Term deposit"/>
      <sheetName val="TND Deposit"/>
      <sheetName val="Rent Schedule"/>
      <sheetName val="Statutory Deposit"/>
      <sheetName val="Equity Trading"/>
      <sheetName val="Bond trading"/>
      <sheetName val="Sept 2017 Inv JV"/>
      <sheetName val="2017 Investment Income Budg2"/>
      <sheetName val="Sheet3"/>
      <sheetName val="Instructions and Scoping"/>
      <sheetName val="1A General Information"/>
      <sheetName val="1B General Information_CCIC"/>
      <sheetName val="1C General Information_CCEC"/>
      <sheetName val="2 Initial procedures"/>
      <sheetName val="3 Test Counts"/>
      <sheetName val="3I Cycle count"/>
      <sheetName val="3A Sheet to Floor Template RM"/>
      <sheetName val="3B Sheet to Floor Template WIP"/>
      <sheetName val="3C Sheet to Floor Template FG"/>
      <sheetName val="3D Sheet to Floor Template OTH"/>
      <sheetName val="3E  Floor to Sheet Template RM"/>
      <sheetName val="3F Floor to Sheet Template WIP"/>
      <sheetName val="3G Floor to Sheet Template FG"/>
      <sheetName val="3H Floor to Sheet Template OTH"/>
      <sheetName val="3J Cycle Count Completeness"/>
      <sheetName val="3K Cut off information"/>
      <sheetName val="3L Cut off"/>
      <sheetName val="4 Tag Sheet Summary"/>
      <sheetName val="4A Overall Conclusions"/>
      <sheetName val="REGTP"/>
      <sheetName val="SYS WKST"/>
      <sheetName val="손익분석"/>
      <sheetName val="Index"/>
      <sheetName val="Par of Dir"/>
      <sheetName val="Dir report"/>
      <sheetName val="Dir resp"/>
      <sheetName val="P or L"/>
      <sheetName val="Stmt FP"/>
      <sheetName val="Stmt CIE"/>
      <sheetName val="Stmt CF"/>
      <sheetName val="Notes 1- 3 (Acc policies)"/>
      <sheetName val="Notes"/>
      <sheetName val="5-year summary"/>
      <sheetName val="Sensitvity"/>
      <sheetName val="TB 2018"/>
      <sheetName val="Adjustments"/>
      <sheetName val="RE Reconciliation Summary"/>
      <sheetName val="A1"/>
      <sheetName val="B"/>
      <sheetName val="Cost Data Chrono"/>
      <sheetName val="AW"/>
      <sheetName val="RSG"/>
      <sheetName val="All Securities"/>
      <sheetName val="Names"/>
      <sheetName val="Data Sheet"/>
      <sheetName val="PRY DATA"/>
      <sheetName val="GRP"/>
      <sheetName val="Bank Data"/>
      <sheetName val="Summary Rev Build"/>
      <sheetName val="Adoption Assumptions"/>
      <sheetName val="Debit Offering Assumptions"/>
      <sheetName val="FA&amp;Depreciation balance 2017"/>
      <sheetName val="Movement FA&amp;Depreciation 2017"/>
      <sheetName val="2017 PPE"/>
      <sheetName val="FA&amp;Deprec adjustments 2017"/>
      <sheetName val="HWPF_Summary18"/>
      <sheetName val="CES_Data18"/>
      <sheetName val="prodprof_119"/>
      <sheetName val="Mooring_plus_T&amp;I18"/>
      <sheetName val="Bonga_PSE1a18"/>
      <sheetName val="Expl1_(1)18"/>
      <sheetName val="Apdix_2_180"/>
      <sheetName val="Apdix_2_266"/>
      <sheetName val="Apdix_2_318"/>
      <sheetName val="Apdix_2_418"/>
      <sheetName val="Apdix_2_518"/>
      <sheetName val="Apdix2_6B18"/>
      <sheetName val="Apdix2_6C18"/>
      <sheetName val="Apdix_2_618"/>
      <sheetName val="Apdix_2_718"/>
      <sheetName val="Apdix_2_818"/>
      <sheetName val="Apdix_2_918"/>
      <sheetName val="Apdix_2_1018"/>
      <sheetName val="_Apdix_2_1118"/>
      <sheetName val="Apdix_2_1218"/>
      <sheetName val="Apdix_2_1318"/>
      <sheetName val="Apdix_2_1418"/>
      <sheetName val="Apdix_2_1518"/>
      <sheetName val="Apdix_2_1618"/>
      <sheetName val="Apdix_2_1718"/>
      <sheetName val="Apdix_2_1818"/>
      <sheetName val="Apdix_2_1918"/>
      <sheetName val="Apdix_2_2018"/>
      <sheetName val="Apdix_2_2121"/>
      <sheetName val="Apdix_2_2219"/>
      <sheetName val="Apdix_2_2318"/>
      <sheetName val="Apdix_2_2418"/>
      <sheetName val="Apdix_2_2518"/>
      <sheetName val="Apdix_2_26_SECURITY18"/>
      <sheetName val="Apdix_2_2718"/>
      <sheetName val="Apdix_2_2818"/>
      <sheetName val="Apdix_3_118"/>
      <sheetName val="Apdix_3_218"/>
      <sheetName val="Apdix_3_318"/>
      <sheetName val="Apdix_3_418"/>
      <sheetName val="Apdix_3_518"/>
      <sheetName val="Apdix_3_618"/>
      <sheetName val="Apdix_3_718"/>
      <sheetName val="Apdix_3_818"/>
      <sheetName val="Apdix_3_918"/>
      <sheetName val="Extra_Revenue_Generation18"/>
      <sheetName val="expanded_capex_sign_off18"/>
      <sheetName val="Sign-off_Sheet_Capex18"/>
      <sheetName val="with_2014_actual18"/>
      <sheetName val="Sign-off_Sheet18"/>
      <sheetName val="Sign-off_Opex_with_painting18"/>
      <sheetName val="Sign-off_Opex18"/>
      <sheetName val="Opex_-_Topsides_(4120_01)18"/>
      <sheetName val="Opex_-_Subsea_&amp;_pipel_(4120_018"/>
      <sheetName val="Other_Opex_(4140_02)18"/>
      <sheetName val="FPSO_Ops_-_additional18"/>
      <sheetName val="Functions_Description18"/>
      <sheetName val="2016_CAPEX15"/>
      <sheetName val="2016_MEJs15"/>
      <sheetName val="Notes_4_(IFRS_7)1"/>
      <sheetName val="Notes_5-131"/>
      <sheetName val="Notes_15-end1"/>
      <sheetName val="5years_summary1"/>
      <sheetName val="Journal_entries1"/>
      <sheetName val="Group_TB1"/>
      <sheetName val="SEC_Appendix_2_31"/>
      <sheetName val="Account_Group"/>
      <sheetName val="Exception_Accounts"/>
      <sheetName val="Notes_Summary"/>
      <sheetName val="Profit_and_Loss"/>
      <sheetName val="Balance_Sheet"/>
      <sheetName val="CF_Workings"/>
      <sheetName val="Add_Note_5_PPE"/>
      <sheetName val="Add_Note_15_RPT"/>
      <sheetName val="Add__Note_21_FI"/>
      <sheetName val="Summary_RPT"/>
      <sheetName val="Add_5-year_summary"/>
      <sheetName val="Add_Note_15_1Term_Loan"/>
      <sheetName val="Note_8_DTA"/>
      <sheetName val="Note_28_Income_Tax"/>
      <sheetName val="Add_Note_18_Pension"/>
      <sheetName val="Note_28"/>
      <sheetName val="Add_Note_6_Intangibles"/>
      <sheetName val="Note_7_Other_NCA"/>
      <sheetName val="Note_9_Inventories"/>
      <sheetName val="Note_9_1_Goods_in_transit"/>
      <sheetName val="Note_10_Trade_and_other_AR"/>
      <sheetName val="Note_10_2_Staff_debtors"/>
      <sheetName val="Note_11_Other_assets"/>
      <sheetName val="Note_12_Cash_and_CE"/>
      <sheetName val="Note_13_Trade_and_other_AP"/>
      <sheetName val="Note_16_Share_capital"/>
      <sheetName val="Note_17_Other_equity"/>
      <sheetName val="Add_Note_17_1_Share-Based"/>
      <sheetName val="Note_24_Cost_of_sales"/>
      <sheetName val="Note_26_Net_interest_exp"/>
      <sheetName val="Note_27_Other_gains"/>
      <sheetName val="Note_Investment_income"/>
      <sheetName val="NoteName_Lookup"/>
      <sheetName val="RPT_Due_to_From_FY1516"/>
      <sheetName val="Linked_to_BSPL_Template"/>
      <sheetName val="Balance_Sheet_(2)"/>
      <sheetName val="Profit_and_Loss_(2)"/>
      <sheetName val="Share_Based_Compensation"/>
      <sheetName val="Other_Assets"/>
      <sheetName val="Retained_Earnings"/>
      <sheetName val="Auditor's_Remuneration"/>
      <sheetName val="Director's_Remuneration"/>
      <sheetName val="Loans_and_Advances"/>
      <sheetName val="Income_Taxes_(BS)"/>
      <sheetName val="Income_Taxes_(PL)"/>
      <sheetName val="Defined_Benefits_Plan"/>
      <sheetName val="Note_28_Income_Taxes"/>
      <sheetName val="CIT_TET_&amp;_IT"/>
      <sheetName val="CA_Summ"/>
      <sheetName val="C_A_Comp"/>
      <sheetName val="CIT_-_Comparisons"/>
      <sheetName val="VAT_filings"/>
      <sheetName val="VAT_remittance"/>
      <sheetName val="WHT_Summary"/>
      <sheetName val="Cover_page_WHT_FIRS_NGN"/>
      <sheetName val="WHT_NGN_FIRS"/>
      <sheetName val="Cover_page_WHT_LIRS_NGN_"/>
      <sheetName val="WHT_NGN_LIRS"/>
      <sheetName val="PAYE_&amp;_EMP_Related_Taxes"/>
      <sheetName val="PAYE_(2)"/>
      <sheetName val="Pension_Comp"/>
      <sheetName val="Pension_remittances"/>
      <sheetName val="NSITF_remit"/>
      <sheetName val="ITF_Comp"/>
      <sheetName val="ASHAKA_P&amp;L"/>
      <sheetName val="Consolidated_Financials_NIG"/>
      <sheetName val="UNICEM_"/>
      <sheetName val="UNICEM_P&amp;L"/>
      <sheetName val="SFP_CODES"/>
      <sheetName val="ECH_IS"/>
      <sheetName val="ECH_BS"/>
      <sheetName val="NCH_IS"/>
      <sheetName val="NCH_SFP"/>
      <sheetName val="Consolidated_SFP"/>
      <sheetName val="P&amp;L_CODES"/>
      <sheetName val="LSA_EQUITY_RECON"/>
      <sheetName val="SFP_(2)"/>
      <sheetName val="IS_(2)"/>
      <sheetName val="Audit_Journals"/>
      <sheetName val="COVER_PAGE"/>
      <sheetName val="ToC_"/>
      <sheetName val="Consol_Adj_(2)"/>
      <sheetName val="Corporation_IFRS_TB_"/>
      <sheetName val="Corporation_IFRS_TB__(Summary)"/>
      <sheetName val="SCIE_(2)"/>
      <sheetName val="SCF_(2)"/>
      <sheetName val="CF_Wrk_Parent"/>
      <sheetName val="CF_Wrk_Group"/>
      <sheetName val="Accting_Policies"/>
      <sheetName val="CONSOL__EQUITY"/>
      <sheetName val="CONSOL_PPE&amp;INTAG"/>
      <sheetName val="CONSOL__ADJUST__(4)"/>
      <sheetName val="CONSOL__ADJUST__(5)"/>
      <sheetName val="CONSOL__ADJUST_"/>
      <sheetName val="CONSOL__ADJUST__(3)"/>
      <sheetName val="CONSOL__ADJUST__(2)"/>
      <sheetName val="12-14_2(SPL)"/>
      <sheetName val="14_3-15_(SPL)"/>
      <sheetName val="Note_27"/>
      <sheetName val="29_(SFP)A1_(2)"/>
      <sheetName val="29_(SFP)A2"/>
      <sheetName val="30-35_2(SFP)A"/>
      <sheetName val="40_(FV)NW_"/>
      <sheetName val="41_(Risk_Qual)-update"/>
      <sheetName val="42_(credit)"/>
      <sheetName val="43_(Liquidity)"/>
      <sheetName val="44_1_(Market)"/>
      <sheetName val="44_2_(Market_Cont'd)"/>
      <sheetName val="45_1_(Maturity_Analysis)"/>
      <sheetName val="45_2_(FI_by_category)"/>
      <sheetName val="Additional_CF"/>
      <sheetName val="48_(OTHERS)"/>
      <sheetName val="Financial_summary_(Grp)"/>
      <sheetName val="Financial_summary_(Parent)"/>
      <sheetName val="_JE"/>
      <sheetName val="CONSOL__NOTES"/>
      <sheetName val="Consol_Adj"/>
      <sheetName val="2014_JE_(2)"/>
      <sheetName val="Lead TB"/>
      <sheetName val="Prior year TB"/>
      <sheetName val="IFRS D- tax"/>
      <sheetName val="napims approved budget"/>
      <sheetName val="Growth"/>
      <sheetName val="Treasury_Bill"/>
      <sheetName val="Term_deposit_Local"/>
      <sheetName val="CFA_Term_Deposit"/>
      <sheetName val="USD_Term_deposit"/>
      <sheetName val="TND_Deposit"/>
      <sheetName val="Rent_Schedule"/>
      <sheetName val="Statutory_Deposit"/>
      <sheetName val="Equity_Trading"/>
      <sheetName val="Bond_trading"/>
      <sheetName val="Sept_2017_Inv_JV"/>
      <sheetName val="2017_Investment_Income_Budg2"/>
      <sheetName val="Treasury_Bill1"/>
      <sheetName val="Term_deposit_Local1"/>
      <sheetName val="CFA_Term_Deposit1"/>
      <sheetName val="USD_Term_deposit1"/>
      <sheetName val="TND_Deposit1"/>
      <sheetName val="Rent_Schedule1"/>
      <sheetName val="Statutory_Deposit1"/>
      <sheetName val="Equity_Trading1"/>
      <sheetName val="Bond_trading1"/>
      <sheetName val="Sept_2017_Inv_JV1"/>
      <sheetName val="2017_Investment_Income_Budg21"/>
      <sheetName val="Notes_4_(IFRS_7)2"/>
      <sheetName val="Notes_5-132"/>
      <sheetName val="Notes_15-end2"/>
      <sheetName val="5years_summary2"/>
      <sheetName val="Journal_entries2"/>
      <sheetName val="Group_TB2"/>
      <sheetName val="Treasury_Bill2"/>
      <sheetName val="Term_deposit_Local2"/>
      <sheetName val="CFA_Term_Deposit2"/>
      <sheetName val="USD_Term_deposit2"/>
      <sheetName val="TND_Deposit2"/>
      <sheetName val="Rent_Schedule2"/>
      <sheetName val="Statutory_Deposit2"/>
      <sheetName val="Equity_Trading2"/>
      <sheetName val="Bond_trading2"/>
      <sheetName val="Sept_2017_Inv_JV2"/>
      <sheetName val="2017_Investment_Income_Budg22"/>
      <sheetName val="Notes_4_(IFRS_7)3"/>
      <sheetName val="Notes_5-133"/>
      <sheetName val="Notes_15-end3"/>
      <sheetName val="5years_summary3"/>
      <sheetName val="Journal_entries3"/>
      <sheetName val="Group_TB3"/>
      <sheetName val="Treasury_Bill3"/>
      <sheetName val="Term_deposit_Local3"/>
      <sheetName val="CFA_Term_Deposit3"/>
      <sheetName val="USD_Term_deposit3"/>
      <sheetName val="TND_Deposit3"/>
      <sheetName val="Rent_Schedule3"/>
      <sheetName val="Statutory_Deposit3"/>
      <sheetName val="Equity_Trading3"/>
      <sheetName val="Bond_trading3"/>
      <sheetName val="Sept_2017_Inv_JV3"/>
      <sheetName val="2017_Investment_Income_Budg23"/>
      <sheetName val="Notes_4_(IFRS_7)4"/>
      <sheetName val="Notes_5-134"/>
      <sheetName val="Notes_15-end4"/>
      <sheetName val="5years_summary4"/>
      <sheetName val="Journal_entries4"/>
      <sheetName val="Group_TB4"/>
      <sheetName val="Treasury_Bill4"/>
      <sheetName val="Term_deposit_Local4"/>
      <sheetName val="CFA_Term_Deposit4"/>
      <sheetName val="USD_Term_deposit4"/>
      <sheetName val="TND_Deposit4"/>
      <sheetName val="Rent_Schedule4"/>
      <sheetName val="Statutory_Deposit4"/>
      <sheetName val="Equity_Trading4"/>
      <sheetName val="Bond_trading4"/>
      <sheetName val="Sept_2017_Inv_JV4"/>
      <sheetName val="2017_Investment_Income_Budg24"/>
      <sheetName val="Staff"/>
      <sheetName val="Creditors"/>
      <sheetName val="Debtors"/>
      <sheetName val="Waste - Prod"/>
      <sheetName val="F OH per Unit"/>
      <sheetName val="OH Pdn"/>
      <sheetName val="Mapping MC"/>
      <sheetName val="Procurement"/>
      <sheetName val="Man Inc Statement"/>
      <sheetName val="V OH per Unit"/>
      <sheetName val="Control Sheet"/>
      <sheetName val="Par_of_Dir"/>
      <sheetName val="Dir_report"/>
      <sheetName val="Dir_resp"/>
      <sheetName val="P_or_L"/>
      <sheetName val="Stmt_FP"/>
      <sheetName val="Stmt_CIE"/>
      <sheetName val="Stmt_CF"/>
      <sheetName val="Notes_1-_3_(Acc_policies)"/>
      <sheetName val="5-year_summary"/>
      <sheetName val="TB_2018"/>
      <sheetName val="RE_Reconciliation_Summary"/>
      <sheetName val="FA&amp;Depreciation_balance_2017"/>
      <sheetName val="Movement_FA&amp;Depreciation_2017"/>
      <sheetName val="2017_PPE"/>
      <sheetName val="FA&amp;Deprec_adjustments_2017"/>
      <sheetName val="MAPRIMA"/>
      <sheetName val="Valn&gt;&gt;"/>
      <sheetName val="FF Input"/>
      <sheetName val="Tiger Multiples"/>
      <sheetName val="Ass Valn"/>
      <sheetName val="Brokers&gt;&gt;"/>
      <sheetName val="Consensus"/>
      <sheetName val="Back ups&gt;&gt;"/>
      <sheetName val="Trading Comps"/>
      <sheetName val="Trans comps"/>
      <sheetName val="Ass comps"/>
      <sheetName val="Pioneer"/>
      <sheetName val="Target Prices"/>
      <sheetName val="prodprof_120"/>
      <sheetName val="Sens"/>
      <sheetName val="TO"/>
      <sheetName val="ALL SUMMARY"/>
      <sheetName val="Notes_4_(IFRS_7)5"/>
      <sheetName val="Notes_5-135"/>
      <sheetName val="Notes_15-end5"/>
      <sheetName val="5years_summary5"/>
      <sheetName val="Journal_entries5"/>
      <sheetName val="Group_TB5"/>
      <sheetName val="Treasury_Bill5"/>
      <sheetName val="Term_deposit_Local5"/>
      <sheetName val="CFA_Term_Deposit5"/>
      <sheetName val="USD_Term_deposit5"/>
      <sheetName val="TND_Deposit5"/>
      <sheetName val="Rent_Schedule5"/>
      <sheetName val="Statutory_Deposit5"/>
      <sheetName val="Equity_Trading5"/>
      <sheetName val="Bond_trading5"/>
      <sheetName val="Sept_2017_Inv_JV5"/>
      <sheetName val="2017_Investment_Income_Budg25"/>
      <sheetName val="Notes_4_(IFRS_7)6"/>
      <sheetName val="Notes_5-136"/>
      <sheetName val="Notes_15-end6"/>
      <sheetName val="5years_summary6"/>
      <sheetName val="Journal_entries6"/>
      <sheetName val="Group_TB6"/>
      <sheetName val="Treasury_Bill6"/>
      <sheetName val="Term_deposit_Local6"/>
      <sheetName val="CFA_Term_Deposit6"/>
      <sheetName val="USD_Term_deposit6"/>
      <sheetName val="TND_Deposit6"/>
      <sheetName val="Rent_Schedule6"/>
      <sheetName val="Statutory_Deposit6"/>
      <sheetName val="Equity_Trading6"/>
      <sheetName val="Bond_trading6"/>
      <sheetName val="Sept_2017_Inv_JV6"/>
      <sheetName val="2017_Investment_Income_Budg26"/>
      <sheetName val="prodprof_121"/>
      <sheetName val="HWPF_Summary19"/>
      <sheetName val="CES_Data19"/>
      <sheetName val="prodprof_122"/>
      <sheetName val="Mooring_plus_T&amp;I19"/>
      <sheetName val="Bonga_PSE1a19"/>
      <sheetName val="Expl1_(1)19"/>
      <sheetName val="Apdix_2_190"/>
      <sheetName val="Apdix_2_267"/>
      <sheetName val="Apdix_2_319"/>
      <sheetName val="Apdix_2_419"/>
      <sheetName val="Apdix_2_519"/>
      <sheetName val="Apdix2_6B19"/>
      <sheetName val="Apdix2_6C19"/>
      <sheetName val="Apdix_2_619"/>
      <sheetName val="Apdix_2_719"/>
      <sheetName val="Apdix_2_819"/>
      <sheetName val="Apdix_2_919"/>
      <sheetName val="Apdix_2_1019"/>
      <sheetName val="_Apdix_2_1119"/>
      <sheetName val="Apdix_2_1219"/>
      <sheetName val="Apdix_2_1319"/>
      <sheetName val="Apdix_2_1419"/>
      <sheetName val="Apdix_2_1519"/>
      <sheetName val="Apdix_2_1619"/>
      <sheetName val="Apdix_2_1719"/>
      <sheetName val="Apdix_2_1819"/>
      <sheetName val="Apdix_2_1919"/>
      <sheetName val="Apdix_2_2019"/>
      <sheetName val="Apdix_2_2122"/>
      <sheetName val="Apdix_2_2220"/>
      <sheetName val="Apdix_2_2319"/>
      <sheetName val="Apdix_2_2419"/>
      <sheetName val="Apdix_2_2519"/>
      <sheetName val="Apdix_2_26_SECURITY19"/>
      <sheetName val="Apdix_2_2719"/>
      <sheetName val="Apdix_2_2819"/>
      <sheetName val="Apdix_3_119"/>
      <sheetName val="Apdix_3_219"/>
      <sheetName val="Apdix_3_319"/>
      <sheetName val="Apdix_3_419"/>
      <sheetName val="Apdix_3_519"/>
      <sheetName val="Apdix_3_619"/>
      <sheetName val="Apdix_3_719"/>
      <sheetName val="Apdix_3_819"/>
      <sheetName val="Apdix_3_919"/>
      <sheetName val="Extra_Revenue_Generation19"/>
      <sheetName val="expanded_capex_sign_off19"/>
      <sheetName val="Sign-off_Sheet_Capex19"/>
      <sheetName val="with_2014_actual19"/>
      <sheetName val="Sign-off_Sheet19"/>
      <sheetName val="Sign-off_Opex_with_painting19"/>
      <sheetName val="Sign-off_Opex19"/>
      <sheetName val="Opex_-_Topsides_(4120_01)19"/>
      <sheetName val="Opex_-_Subsea_&amp;_pipel_(4120_019"/>
      <sheetName val="Other_Opex_(4140_02)19"/>
      <sheetName val="FPSO_Ops_-_additional19"/>
      <sheetName val="Functions_Description19"/>
      <sheetName val="2016_CAPEX16"/>
      <sheetName val="2016_MEJs16"/>
      <sheetName val="SEC_Appendix_2_311"/>
      <sheetName val="Account_Group1"/>
      <sheetName val="Exception_Accounts1"/>
      <sheetName val="Notes_Summary1"/>
      <sheetName val="Profit_and_Loss1"/>
      <sheetName val="Balance_Sheet1"/>
      <sheetName val="CF_Workings1"/>
      <sheetName val="Add_Note_5_PPE1"/>
      <sheetName val="Add_Note_15_RPT1"/>
      <sheetName val="Add__Note_21_FI1"/>
      <sheetName val="Summary_RPT1"/>
      <sheetName val="Add_5-year_summary1"/>
      <sheetName val="Add_Note_15_1Term_Loan1"/>
      <sheetName val="Note_8_DTA1"/>
      <sheetName val="Note_28_Income_Tax1"/>
      <sheetName val="Add_Note_18_Pension1"/>
      <sheetName val="Note_281"/>
      <sheetName val="Add_Note_6_Intangibles1"/>
      <sheetName val="Note_7_Other_NCA1"/>
      <sheetName val="Note_9_Inventories1"/>
      <sheetName val="Note_9_1_Goods_in_transit1"/>
      <sheetName val="Note_10_Trade_and_other_AR1"/>
      <sheetName val="Note_10_2_Staff_debtors1"/>
      <sheetName val="Note_11_Other_assets1"/>
      <sheetName val="Note_12_Cash_and_CE1"/>
      <sheetName val="Note_13_Trade_and_other_AP1"/>
      <sheetName val="Note_16_Share_capital1"/>
      <sheetName val="Note_17_Other_equity1"/>
      <sheetName val="Add_Note_17_1_Share-Based1"/>
      <sheetName val="Note_24_Cost_of_sales1"/>
      <sheetName val="Note_26_Net_interest_exp1"/>
      <sheetName val="Note_27_Other_gains1"/>
      <sheetName val="Note_Investment_income1"/>
      <sheetName val="NoteName_Lookup1"/>
      <sheetName val="RPT_Due_to_From_FY15161"/>
      <sheetName val="Linked_to_BSPL_Template1"/>
      <sheetName val="Balance_Sheet_(2)1"/>
      <sheetName val="Profit_and_Loss_(2)1"/>
      <sheetName val="Share_Based_Compensation1"/>
      <sheetName val="Other_Assets1"/>
      <sheetName val="Retained_Earnings1"/>
      <sheetName val="Auditor's_Remuneration1"/>
      <sheetName val="Director's_Remuneration1"/>
      <sheetName val="Loans_and_Advances1"/>
      <sheetName val="Income_Taxes_(BS)1"/>
      <sheetName val="Income_Taxes_(PL)1"/>
      <sheetName val="Defined_Benefits_Plan1"/>
      <sheetName val="Note_28_Income_Taxes1"/>
      <sheetName val="CIT_TET_&amp;_IT1"/>
      <sheetName val="CA_Summ1"/>
      <sheetName val="C_A_Comp1"/>
      <sheetName val="CIT_-_Comparisons1"/>
      <sheetName val="VAT_filings1"/>
      <sheetName val="VAT_remittance1"/>
      <sheetName val="WHT_Summary1"/>
      <sheetName val="Cover_page_WHT_FIRS_NGN1"/>
      <sheetName val="WHT_NGN_FIRS1"/>
      <sheetName val="Cover_page_WHT_LIRS_NGN_1"/>
      <sheetName val="WHT_NGN_LIRS1"/>
      <sheetName val="PAYE_&amp;_EMP_Related_Taxes1"/>
      <sheetName val="PAYE_(2)1"/>
      <sheetName val="Pension_Comp1"/>
      <sheetName val="Pension_remittances1"/>
      <sheetName val="NSITF_remit1"/>
      <sheetName val="ITF_Comp1"/>
      <sheetName val="ASHAKA_P&amp;L1"/>
      <sheetName val="Consolidated_Financials_NIG1"/>
      <sheetName val="UNICEM_1"/>
      <sheetName val="UNICEM_P&amp;L1"/>
      <sheetName val="SFP_CODES1"/>
      <sheetName val="ECH_IS1"/>
      <sheetName val="ECH_BS1"/>
      <sheetName val="NCH_IS1"/>
      <sheetName val="NCH_SFP1"/>
      <sheetName val="Consolidated_SFP1"/>
      <sheetName val="P&amp;L_CODES1"/>
      <sheetName val="LSA_EQUITY_RECON1"/>
      <sheetName val="SFP_(2)1"/>
      <sheetName val="IS_(2)1"/>
      <sheetName val="Audit_Journals1"/>
      <sheetName val="COVER_PAGE1"/>
      <sheetName val="ToC_1"/>
      <sheetName val="Consol_Adj_(2)1"/>
      <sheetName val="Corporation_IFRS_TB_1"/>
      <sheetName val="Corporation_IFRS_TB__(Summary)1"/>
      <sheetName val="SCIE_(2)1"/>
      <sheetName val="SCF_(2)1"/>
      <sheetName val="CF_Wrk_Parent1"/>
      <sheetName val="CF_Wrk_Group1"/>
      <sheetName val="Accting_Policies1"/>
      <sheetName val="CONSOL__EQUITY1"/>
      <sheetName val="CONSOL_PPE&amp;INTAG1"/>
      <sheetName val="CONSOL__ADJUST__(4)1"/>
      <sheetName val="CONSOL__ADJUST__(5)1"/>
      <sheetName val="CONSOL__ADJUST_1"/>
      <sheetName val="CONSOL__ADJUST__(3)1"/>
      <sheetName val="CONSOL__ADJUST__(2)1"/>
      <sheetName val="12-14_2(SPL)1"/>
      <sheetName val="14_3-15_(SPL)1"/>
      <sheetName val="Note_271"/>
      <sheetName val="29_(SFP)A1_(2)1"/>
      <sheetName val="29_(SFP)A21"/>
      <sheetName val="30-35_2(SFP)A1"/>
      <sheetName val="40_(FV)NW_1"/>
      <sheetName val="41_(Risk_Qual)-update1"/>
      <sheetName val="42_(credit)1"/>
      <sheetName val="43_(Liquidity)1"/>
      <sheetName val="44_1_(Market)1"/>
      <sheetName val="44_2_(Market_Cont'd)1"/>
      <sheetName val="45_1_(Maturity_Analysis)1"/>
      <sheetName val="45_2_(FI_by_category)1"/>
      <sheetName val="Additional_CF1"/>
      <sheetName val="48_(OTHERS)1"/>
      <sheetName val="Financial_summary_(Grp)1"/>
      <sheetName val="Financial_summary_(Parent)1"/>
      <sheetName val="_JE1"/>
      <sheetName val="CONSOL__NOTES1"/>
      <sheetName val="Consol_Adj1"/>
      <sheetName val="2014_JE_(2)1"/>
      <sheetName val="Instructions_and_Scoping"/>
      <sheetName val="1A_General_Information"/>
      <sheetName val="1B_General_Information_CCIC"/>
      <sheetName val="1C_General_Information_CCEC"/>
      <sheetName val="2_Initial_procedures"/>
      <sheetName val="3_Test_Counts"/>
      <sheetName val="3I_Cycle_count"/>
      <sheetName val="3A_Sheet_to_Floor_Template_RM"/>
      <sheetName val="3B_Sheet_to_Floor_Template_WIP"/>
      <sheetName val="3C_Sheet_to_Floor_Template_FG"/>
      <sheetName val="3D_Sheet_to_Floor_Template_OTH"/>
      <sheetName val="3E__Floor_to_Sheet_Template_RM"/>
      <sheetName val="3F_Floor_to_Sheet_Template_WIP"/>
      <sheetName val="3G_Floor_to_Sheet_Template_FG"/>
      <sheetName val="3H_Floor_to_Sheet_Template_OTH"/>
      <sheetName val="3J_Cycle_Count_Completeness"/>
      <sheetName val="3K_Cut_off_information"/>
      <sheetName val="3L_Cut_off"/>
      <sheetName val="4_Tag_Sheet_Summary"/>
      <sheetName val="4A_Overall_Conclusions"/>
      <sheetName val="SYS_WKST"/>
      <sheetName val="Par_of_Dir1"/>
      <sheetName val="Dir_report1"/>
      <sheetName val="Dir_resp1"/>
      <sheetName val="P_or_L1"/>
      <sheetName val="Stmt_FP1"/>
      <sheetName val="Stmt_CIE1"/>
      <sheetName val="Stmt_CF1"/>
      <sheetName val="Notes_1-_3_(Acc_policies)1"/>
      <sheetName val="5-year_summary1"/>
      <sheetName val="TB_20181"/>
      <sheetName val="RE_Reconciliation_Summary1"/>
      <sheetName val="Cost_Data_Chrono"/>
      <sheetName val="All_Securities"/>
      <sheetName val="Data_Sheet"/>
      <sheetName val="PRY_DATA"/>
      <sheetName val="Bank_Data"/>
      <sheetName val="Summary_Rev_Build"/>
      <sheetName val="Adoption_Assumptions"/>
      <sheetName val="Debit_Offering_Assumptions"/>
      <sheetName val="FA&amp;Depreciation_balance_20171"/>
      <sheetName val="Movement_FA&amp;Depreciation_20171"/>
      <sheetName val="2017_PPE1"/>
      <sheetName val="FA&amp;Deprec_adjustments_20171"/>
      <sheetName val="Lead_TB"/>
      <sheetName val="Prior_year_TB"/>
      <sheetName val="IFRS_D-_tax"/>
      <sheetName val="napims_approved_budget"/>
      <sheetName val="Waste_-_Prod"/>
      <sheetName val="F_OH_per_Unit"/>
      <sheetName val="OH_Pdn"/>
      <sheetName val="Mapping_MC"/>
      <sheetName val="Man_Inc_Statement"/>
      <sheetName val="V_OH_per_Unit"/>
      <sheetName val="Control_Sheet"/>
      <sheetName val="FF_Input"/>
      <sheetName val="Tiger_Multiples"/>
      <sheetName val="Ass_Valn"/>
      <sheetName val="Back_ups&gt;&gt;"/>
      <sheetName val="Trading_Comps"/>
      <sheetName val="Trans_comps"/>
      <sheetName val="Ass_comps"/>
      <sheetName val="Target_Prices"/>
      <sheetName val="HWPF_Summary20"/>
      <sheetName val="CES_Data20"/>
      <sheetName val="prodprof_123"/>
      <sheetName val="Mooring_plus_T&amp;I20"/>
      <sheetName val="Bonga_PSE1a20"/>
      <sheetName val="Expl1_(1)20"/>
      <sheetName val="Apdix_2_1100"/>
      <sheetName val="Apdix_2_268"/>
      <sheetName val="Apdix_2_320"/>
      <sheetName val="Apdix_2_420"/>
      <sheetName val="Apdix_2_520"/>
      <sheetName val="Apdix2_6B20"/>
      <sheetName val="Apdix2_6C20"/>
      <sheetName val="Apdix_2_620"/>
      <sheetName val="Apdix_2_720"/>
      <sheetName val="Apdix_2_820"/>
      <sheetName val="Apdix_2_920"/>
      <sheetName val="Apdix_2_1020"/>
      <sheetName val="_Apdix_2_1120"/>
      <sheetName val="Apdix_2_1220"/>
      <sheetName val="Apdix_2_1320"/>
      <sheetName val="Apdix_2_1420"/>
      <sheetName val="Apdix_2_1520"/>
      <sheetName val="Apdix_2_1620"/>
      <sheetName val="Apdix_2_1720"/>
      <sheetName val="Apdix_2_1820"/>
      <sheetName val="Apdix_2_1920"/>
      <sheetName val="Apdix_2_2020"/>
      <sheetName val="Apdix_2_2123"/>
      <sheetName val="Apdix_2_2221"/>
      <sheetName val="Apdix_2_2320"/>
      <sheetName val="Apdix_2_2420"/>
      <sheetName val="Apdix_2_2520"/>
      <sheetName val="Apdix_2_26_SECURITY20"/>
      <sheetName val="Apdix_2_2720"/>
      <sheetName val="Apdix_2_2820"/>
      <sheetName val="Apdix_3_120"/>
      <sheetName val="Apdix_3_220"/>
      <sheetName val="Apdix_3_320"/>
      <sheetName val="Apdix_3_420"/>
      <sheetName val="Apdix_3_520"/>
      <sheetName val="Apdix_3_620"/>
      <sheetName val="Apdix_3_720"/>
      <sheetName val="Apdix_3_820"/>
      <sheetName val="Apdix_3_920"/>
      <sheetName val="Extra_Revenue_Generation20"/>
      <sheetName val="expanded_capex_sign_off20"/>
      <sheetName val="Sign-off_Sheet_Capex20"/>
      <sheetName val="with_2014_actual20"/>
      <sheetName val="Sign-off_Sheet20"/>
      <sheetName val="Sign-off_Opex_with_painting20"/>
      <sheetName val="Sign-off_Opex20"/>
      <sheetName val="Opex_-_Topsides_(4120_01)20"/>
      <sheetName val="Opex_-_Subsea_&amp;_pipel_(4120_020"/>
      <sheetName val="Other_Opex_(4140_02)20"/>
      <sheetName val="FPSO_Ops_-_additional20"/>
      <sheetName val="Functions_Description20"/>
      <sheetName val="2016_CAPEX17"/>
      <sheetName val="2016_MEJs17"/>
      <sheetName val="SEC_Appendix_2_312"/>
      <sheetName val="Account_Group2"/>
      <sheetName val="Exception_Accounts2"/>
      <sheetName val="Notes_Summary2"/>
      <sheetName val="Profit_and_Loss2"/>
      <sheetName val="Balance_Sheet2"/>
      <sheetName val="CF_Workings2"/>
      <sheetName val="Add_Note_5_PPE2"/>
      <sheetName val="Add_Note_15_RPT2"/>
      <sheetName val="Add__Note_21_FI2"/>
      <sheetName val="Summary_RPT2"/>
      <sheetName val="Add_5-year_summary2"/>
      <sheetName val="Add_Note_15_1Term_Loan2"/>
      <sheetName val="Note_8_DTA2"/>
      <sheetName val="Note_28_Income_Tax2"/>
      <sheetName val="Add_Note_18_Pension2"/>
      <sheetName val="Note_282"/>
      <sheetName val="Add_Note_6_Intangibles2"/>
      <sheetName val="Note_7_Other_NCA2"/>
      <sheetName val="Note_9_Inventories2"/>
      <sheetName val="Note_9_1_Goods_in_transit2"/>
      <sheetName val="Note_10_Trade_and_other_AR2"/>
      <sheetName val="Note_10_2_Staff_debtors2"/>
      <sheetName val="Note_11_Other_assets2"/>
      <sheetName val="Note_12_Cash_and_CE2"/>
      <sheetName val="Note_13_Trade_and_other_AP2"/>
      <sheetName val="Note_16_Share_capital2"/>
      <sheetName val="Note_17_Other_equity2"/>
      <sheetName val="Add_Note_17_1_Share-Based2"/>
      <sheetName val="Note_24_Cost_of_sales2"/>
      <sheetName val="Note_26_Net_interest_exp2"/>
      <sheetName val="Note_27_Other_gains2"/>
      <sheetName val="Note_Investment_income2"/>
      <sheetName val="NoteName_Lookup2"/>
      <sheetName val="RPT_Due_to_From_FY15162"/>
      <sheetName val="Linked_to_BSPL_Template2"/>
      <sheetName val="Balance_Sheet_(2)2"/>
      <sheetName val="Profit_and_Loss_(2)2"/>
      <sheetName val="Share_Based_Compensation2"/>
      <sheetName val="Other_Assets2"/>
      <sheetName val="Retained_Earnings2"/>
      <sheetName val="Auditor's_Remuneration2"/>
      <sheetName val="Director's_Remuneration2"/>
      <sheetName val="Loans_and_Advances2"/>
      <sheetName val="Income_Taxes_(BS)2"/>
      <sheetName val="Income_Taxes_(PL)2"/>
      <sheetName val="Defined_Benefits_Plan2"/>
      <sheetName val="Note_28_Income_Taxes2"/>
      <sheetName val="CIT_TET_&amp;_IT2"/>
      <sheetName val="CA_Summ2"/>
      <sheetName val="C_A_Comp2"/>
      <sheetName val="CIT_-_Comparisons2"/>
      <sheetName val="VAT_filings2"/>
      <sheetName val="VAT_remittance2"/>
      <sheetName val="WHT_Summary2"/>
      <sheetName val="Cover_page_WHT_FIRS_NGN2"/>
      <sheetName val="WHT_NGN_FIRS2"/>
      <sheetName val="Cover_page_WHT_LIRS_NGN_2"/>
      <sheetName val="WHT_NGN_LIRS2"/>
      <sheetName val="PAYE_&amp;_EMP_Related_Taxes2"/>
      <sheetName val="PAYE_(2)2"/>
      <sheetName val="Pension_Comp2"/>
      <sheetName val="Pension_remittances2"/>
      <sheetName val="NSITF_remit2"/>
      <sheetName val="ITF_Comp2"/>
      <sheetName val="ASHAKA_P&amp;L2"/>
      <sheetName val="Consolidated_Financials_NIG2"/>
      <sheetName val="UNICEM_2"/>
      <sheetName val="UNICEM_P&amp;L2"/>
      <sheetName val="SFP_CODES2"/>
      <sheetName val="ECH_IS2"/>
      <sheetName val="ECH_BS2"/>
      <sheetName val="NCH_IS2"/>
      <sheetName val="NCH_SFP2"/>
      <sheetName val="Consolidated_SFP2"/>
      <sheetName val="P&amp;L_CODES2"/>
      <sheetName val="LSA_EQUITY_RECON2"/>
      <sheetName val="SFP_(2)2"/>
      <sheetName val="IS_(2)2"/>
      <sheetName val="Audit_Journals2"/>
      <sheetName val="COVER_PAGE2"/>
      <sheetName val="ToC_2"/>
      <sheetName val="Consol_Adj_(2)2"/>
      <sheetName val="Corporation_IFRS_TB_2"/>
      <sheetName val="Corporation_IFRS_TB__(Summary)2"/>
      <sheetName val="SCIE_(2)2"/>
      <sheetName val="SCF_(2)2"/>
      <sheetName val="CF_Wrk_Parent2"/>
      <sheetName val="CF_Wrk_Group2"/>
      <sheetName val="Accting_Policies2"/>
      <sheetName val="CONSOL__EQUITY2"/>
      <sheetName val="CONSOL_PPE&amp;INTAG2"/>
      <sheetName val="CONSOL__ADJUST__(4)2"/>
      <sheetName val="CONSOL__ADJUST__(5)2"/>
      <sheetName val="CONSOL__ADJUST_2"/>
      <sheetName val="CONSOL__ADJUST__(3)2"/>
      <sheetName val="CONSOL__ADJUST__(2)2"/>
      <sheetName val="12-14_2(SPL)2"/>
      <sheetName val="14_3-15_(SPL)2"/>
      <sheetName val="Note_272"/>
      <sheetName val="29_(SFP)A1_(2)2"/>
      <sheetName val="29_(SFP)A22"/>
      <sheetName val="30-35_2(SFP)A2"/>
      <sheetName val="40_(FV)NW_2"/>
      <sheetName val="41_(Risk_Qual)-update2"/>
      <sheetName val="42_(credit)2"/>
      <sheetName val="43_(Liquidity)2"/>
      <sheetName val="44_1_(Market)2"/>
      <sheetName val="44_2_(Market_Cont'd)2"/>
      <sheetName val="45_1_(Maturity_Analysis)2"/>
      <sheetName val="45_2_(FI_by_category)2"/>
      <sheetName val="Additional_CF2"/>
      <sheetName val="48_(OTHERS)2"/>
      <sheetName val="Financial_summary_(Grp)2"/>
      <sheetName val="Financial_summary_(Parent)2"/>
      <sheetName val="_JE2"/>
      <sheetName val="CONSOL__NOTES2"/>
      <sheetName val="Consol_Adj2"/>
      <sheetName val="2014_JE_(2)2"/>
      <sheetName val="Instructions_and_Scoping1"/>
      <sheetName val="1A_General_Information1"/>
      <sheetName val="1B_General_Information_CCIC1"/>
      <sheetName val="1C_General_Information_CCEC1"/>
      <sheetName val="2_Initial_procedures1"/>
      <sheetName val="3_Test_Counts1"/>
      <sheetName val="3I_Cycle_count1"/>
      <sheetName val="3A_Sheet_to_Floor_Template_RM1"/>
      <sheetName val="3B_Sheet_to_Floor_Template_WIP1"/>
      <sheetName val="3C_Sheet_to_Floor_Template_FG1"/>
      <sheetName val="3D_Sheet_to_Floor_Template_OTH1"/>
      <sheetName val="3E__Floor_to_Sheet_Template_RM1"/>
      <sheetName val="3F_Floor_to_Sheet_Template_WIP1"/>
      <sheetName val="3G_Floor_to_Sheet_Template_FG1"/>
      <sheetName val="3H_Floor_to_Sheet_Template_OTH1"/>
      <sheetName val="3J_Cycle_Count_Completeness1"/>
      <sheetName val="3K_Cut_off_information1"/>
      <sheetName val="3L_Cut_off1"/>
      <sheetName val="4_Tag_Sheet_Summary1"/>
      <sheetName val="4A_Overall_Conclusions1"/>
      <sheetName val="SYS_WKST1"/>
      <sheetName val="Par_of_Dir2"/>
      <sheetName val="Dir_report2"/>
      <sheetName val="Dir_resp2"/>
      <sheetName val="P_or_L2"/>
      <sheetName val="Stmt_FP2"/>
      <sheetName val="Stmt_CIE2"/>
      <sheetName val="Stmt_CF2"/>
      <sheetName val="Notes_1-_3_(Acc_policies)2"/>
      <sheetName val="5-year_summary2"/>
      <sheetName val="TB_20182"/>
      <sheetName val="RE_Reconciliation_Summary2"/>
      <sheetName val="Cost_Data_Chrono1"/>
      <sheetName val="All_Securities1"/>
      <sheetName val="Data_Sheet1"/>
      <sheetName val="PRY_DATA1"/>
      <sheetName val="Bank_Data1"/>
      <sheetName val="Summary_Rev_Build1"/>
      <sheetName val="Adoption_Assumptions1"/>
      <sheetName val="Debit_Offering_Assumptions1"/>
      <sheetName val="FA&amp;Depreciation_balance_20172"/>
      <sheetName val="Movement_FA&amp;Depreciation_20172"/>
      <sheetName val="2017_PPE2"/>
      <sheetName val="FA&amp;Deprec_adjustments_20172"/>
      <sheetName val="Lead_TB1"/>
      <sheetName val="Prior_year_TB1"/>
      <sheetName val="IFRS_D-_tax1"/>
      <sheetName val="napims_approved_budget1"/>
      <sheetName val="Waste_-_Prod1"/>
      <sheetName val="F_OH_per_Unit1"/>
      <sheetName val="OH_Pdn1"/>
      <sheetName val="Mapping_MC1"/>
      <sheetName val="Man_Inc_Statement1"/>
      <sheetName val="V_OH_per_Unit1"/>
      <sheetName val="Control_Sheet1"/>
      <sheetName val="FF_Input1"/>
      <sheetName val="Tiger_Multiples1"/>
      <sheetName val="Ass_Valn1"/>
      <sheetName val="Back_ups&gt;&gt;1"/>
      <sheetName val="Trading_Comps1"/>
      <sheetName val="Trans_comps1"/>
      <sheetName val="Ass_comps1"/>
      <sheetName val="Target_Prices1"/>
      <sheetName val="HWPF_Summary21"/>
      <sheetName val="CES_Data21"/>
      <sheetName val="prodprof_124"/>
      <sheetName val="Mooring_plus_T&amp;I21"/>
      <sheetName val="Bonga_PSE1a21"/>
      <sheetName val="Expl1_(1)21"/>
      <sheetName val="Apdix_2_1101"/>
      <sheetName val="Apdix_2_269"/>
      <sheetName val="Apdix_2_321"/>
      <sheetName val="Apdix_2_421"/>
      <sheetName val="Apdix_2_521"/>
      <sheetName val="Apdix2_6B21"/>
      <sheetName val="Apdix2_6C21"/>
      <sheetName val="Apdix_2_621"/>
      <sheetName val="Apdix_2_721"/>
      <sheetName val="Apdix_2_821"/>
      <sheetName val="Apdix_2_921"/>
      <sheetName val="Apdix_2_1021"/>
      <sheetName val="_Apdix_2_1121"/>
      <sheetName val="Apdix_2_1221"/>
      <sheetName val="Apdix_2_1321"/>
      <sheetName val="Apdix_2_1421"/>
      <sheetName val="Apdix_2_1521"/>
      <sheetName val="Apdix_2_1621"/>
      <sheetName val="Apdix_2_1721"/>
      <sheetName val="Apdix_2_1821"/>
      <sheetName val="Apdix_2_1921"/>
      <sheetName val="Apdix_2_2021"/>
      <sheetName val="Apdix_2_2124"/>
      <sheetName val="Apdix_2_2222"/>
      <sheetName val="Apdix_2_2321"/>
      <sheetName val="Apdix_2_2421"/>
      <sheetName val="Apdix_2_2521"/>
      <sheetName val="Apdix_2_26_SECURITY21"/>
      <sheetName val="Apdix_2_2721"/>
      <sheetName val="Apdix_2_2821"/>
      <sheetName val="Apdix_3_121"/>
      <sheetName val="Apdix_3_221"/>
      <sheetName val="Apdix_3_321"/>
      <sheetName val="Apdix_3_421"/>
      <sheetName val="Apdix_3_521"/>
      <sheetName val="Apdix_3_621"/>
      <sheetName val="Apdix_3_721"/>
      <sheetName val="Apdix_3_821"/>
      <sheetName val="Apdix_3_921"/>
      <sheetName val="Extra_Revenue_Generation21"/>
      <sheetName val="expanded_capex_sign_off21"/>
      <sheetName val="Sign-off_Sheet_Capex21"/>
      <sheetName val="with_2014_actual21"/>
      <sheetName val="Sign-off_Sheet21"/>
      <sheetName val="Sign-off_Opex_with_painting21"/>
      <sheetName val="Sign-off_Opex21"/>
      <sheetName val="Opex_-_Topsides_(4120_01)21"/>
      <sheetName val="Opex_-_Subsea_&amp;_pipel_(4120_030"/>
      <sheetName val="Other_Opex_(4140_02)21"/>
      <sheetName val="FPSO_Ops_-_additional21"/>
      <sheetName val="Functions_Description21"/>
      <sheetName val="2016_CAPEX18"/>
      <sheetName val="2016_MEJs18"/>
      <sheetName val="Notes_4_(IFRS_7)7"/>
      <sheetName val="Notes_5-137"/>
      <sheetName val="Notes_15-end7"/>
      <sheetName val="5years_summary7"/>
      <sheetName val="Journal_entries7"/>
      <sheetName val="Group_TB7"/>
      <sheetName val="SEC_Appendix_2_313"/>
      <sheetName val="Account_Group3"/>
      <sheetName val="Exception_Accounts3"/>
      <sheetName val="Notes_Summary3"/>
      <sheetName val="Profit_and_Loss3"/>
      <sheetName val="Balance_Sheet3"/>
      <sheetName val="CF_Workings3"/>
      <sheetName val="Add_Note_5_PPE3"/>
      <sheetName val="Add_Note_15_RPT3"/>
      <sheetName val="Add__Note_21_FI3"/>
      <sheetName val="Summary_RPT3"/>
      <sheetName val="Add_5-year_summary3"/>
      <sheetName val="Add_Note_15_1Term_Loan3"/>
      <sheetName val="Note_8_DTA3"/>
      <sheetName val="Note_28_Income_Tax3"/>
      <sheetName val="Add_Note_18_Pension3"/>
      <sheetName val="Note_283"/>
      <sheetName val="Add_Note_6_Intangibles3"/>
      <sheetName val="Note_7_Other_NCA3"/>
      <sheetName val="Note_9_Inventories3"/>
      <sheetName val="Note_9_1_Goods_in_transit3"/>
      <sheetName val="Note_10_Trade_and_other_AR3"/>
      <sheetName val="Note_10_2_Staff_debtors3"/>
      <sheetName val="Note_11_Other_assets3"/>
      <sheetName val="Note_12_Cash_and_CE3"/>
      <sheetName val="Note_13_Trade_and_other_AP3"/>
      <sheetName val="Note_16_Share_capital3"/>
      <sheetName val="Note_17_Other_equity3"/>
      <sheetName val="Add_Note_17_1_Share-Based3"/>
      <sheetName val="Note_24_Cost_of_sales3"/>
      <sheetName val="Note_26_Net_interest_exp3"/>
      <sheetName val="Note_27_Other_gains3"/>
      <sheetName val="Note_Investment_income3"/>
      <sheetName val="NoteName_Lookup3"/>
      <sheetName val="RPT_Due_to_From_FY15163"/>
      <sheetName val="Linked_to_BSPL_Template3"/>
      <sheetName val="Balance_Sheet_(2)3"/>
      <sheetName val="Profit_and_Loss_(2)3"/>
      <sheetName val="Share_Based_Compensation3"/>
      <sheetName val="Other_Assets3"/>
      <sheetName val="Retained_Earnings3"/>
      <sheetName val="Auditor's_Remuneration3"/>
      <sheetName val="Director's_Remuneration3"/>
      <sheetName val="Loans_and_Advances3"/>
      <sheetName val="Income_Taxes_(BS)3"/>
      <sheetName val="Income_Taxes_(PL)3"/>
      <sheetName val="Defined_Benefits_Plan3"/>
      <sheetName val="Note_28_Income_Taxes3"/>
      <sheetName val="CIT_TET_&amp;_IT3"/>
      <sheetName val="CA_Summ3"/>
      <sheetName val="C_A_Comp3"/>
      <sheetName val="CIT_-_Comparisons3"/>
      <sheetName val="VAT_filings3"/>
      <sheetName val="VAT_remittance3"/>
      <sheetName val="WHT_Summary3"/>
      <sheetName val="Cover_page_WHT_FIRS_NGN3"/>
      <sheetName val="WHT_NGN_FIRS3"/>
      <sheetName val="Cover_page_WHT_LIRS_NGN_3"/>
      <sheetName val="WHT_NGN_LIRS3"/>
      <sheetName val="PAYE_&amp;_EMP_Related_Taxes3"/>
      <sheetName val="PAYE_(2)3"/>
      <sheetName val="Pension_Comp3"/>
      <sheetName val="Pension_remittances3"/>
      <sheetName val="NSITF_remit3"/>
      <sheetName val="ITF_Comp3"/>
      <sheetName val="ASHAKA_P&amp;L3"/>
      <sheetName val="Consolidated_Financials_NIG3"/>
      <sheetName val="UNICEM_3"/>
      <sheetName val="UNICEM_P&amp;L3"/>
      <sheetName val="SFP_CODES3"/>
      <sheetName val="ECH_IS3"/>
      <sheetName val="ECH_BS3"/>
      <sheetName val="NCH_IS3"/>
      <sheetName val="NCH_SFP3"/>
      <sheetName val="Consolidated_SFP3"/>
      <sheetName val="P&amp;L_CODES3"/>
      <sheetName val="LSA_EQUITY_RECON3"/>
      <sheetName val="SFP_(2)3"/>
      <sheetName val="IS_(2)3"/>
      <sheetName val="Audit_Journals3"/>
      <sheetName val="COVER_PAGE3"/>
      <sheetName val="ToC_3"/>
      <sheetName val="Consol_Adj_(2)3"/>
      <sheetName val="Corporation_IFRS_TB_3"/>
      <sheetName val="Corporation_IFRS_TB__(Summary)3"/>
      <sheetName val="SCIE_(2)3"/>
      <sheetName val="SCF_(2)3"/>
      <sheetName val="CF_Wrk_Parent3"/>
      <sheetName val="CF_Wrk_Group3"/>
      <sheetName val="Accting_Policies3"/>
      <sheetName val="CONSOL__EQUITY3"/>
      <sheetName val="CONSOL_PPE&amp;INTAG3"/>
      <sheetName val="CONSOL__ADJUST__(4)3"/>
      <sheetName val="CONSOL__ADJUST__(5)3"/>
      <sheetName val="CONSOL__ADJUST_3"/>
      <sheetName val="CONSOL__ADJUST__(3)3"/>
      <sheetName val="CONSOL__ADJUST__(2)3"/>
      <sheetName val="12-14_2(SPL)3"/>
      <sheetName val="14_3-15_(SPL)3"/>
      <sheetName val="Note_273"/>
      <sheetName val="29_(SFP)A1_(2)3"/>
      <sheetName val="29_(SFP)A23"/>
      <sheetName val="30-35_2(SFP)A3"/>
      <sheetName val="40_(FV)NW_3"/>
      <sheetName val="41_(Risk_Qual)-update3"/>
      <sheetName val="42_(credit)3"/>
      <sheetName val="43_(Liquidity)3"/>
      <sheetName val="44_1_(Market)3"/>
      <sheetName val="44_2_(Market_Cont'd)3"/>
      <sheetName val="45_1_(Maturity_Analysis)3"/>
      <sheetName val="45_2_(FI_by_category)3"/>
      <sheetName val="Additional_CF3"/>
      <sheetName val="48_(OTHERS)3"/>
      <sheetName val="Financial_summary_(Grp)3"/>
      <sheetName val="Financial_summary_(Parent)3"/>
      <sheetName val="_JE3"/>
      <sheetName val="CONSOL__NOTES3"/>
      <sheetName val="Consol_Adj3"/>
      <sheetName val="2014_JE_(2)3"/>
      <sheetName val="Treasury_Bill7"/>
      <sheetName val="Term_deposit_Local7"/>
      <sheetName val="CFA_Term_Deposit7"/>
      <sheetName val="USD_Term_deposit7"/>
      <sheetName val="TND_Deposit7"/>
      <sheetName val="Rent_Schedule7"/>
      <sheetName val="Statutory_Deposit7"/>
      <sheetName val="Equity_Trading7"/>
      <sheetName val="Bond_trading7"/>
      <sheetName val="Sept_2017_Inv_JV7"/>
      <sheetName val="2017_Investment_Income_Budg27"/>
      <sheetName val="Instructions_and_Scoping2"/>
      <sheetName val="1A_General_Information2"/>
      <sheetName val="1B_General_Information_CCIC2"/>
      <sheetName val="1C_General_Information_CCEC2"/>
      <sheetName val="2_Initial_procedures2"/>
      <sheetName val="3_Test_Counts2"/>
      <sheetName val="3I_Cycle_count2"/>
      <sheetName val="3A_Sheet_to_Floor_Template_RM2"/>
      <sheetName val="3B_Sheet_to_Floor_Template_WIP2"/>
      <sheetName val="3C_Sheet_to_Floor_Template_FG2"/>
      <sheetName val="3D_Sheet_to_Floor_Template_OTH2"/>
      <sheetName val="3E__Floor_to_Sheet_Template_RM2"/>
      <sheetName val="3F_Floor_to_Sheet_Template_WIP2"/>
      <sheetName val="3G_Floor_to_Sheet_Template_FG2"/>
      <sheetName val="3H_Floor_to_Sheet_Template_OTH2"/>
      <sheetName val="3J_Cycle_Count_Completeness2"/>
      <sheetName val="3K_Cut_off_information2"/>
      <sheetName val="3L_Cut_off2"/>
      <sheetName val="4_Tag_Sheet_Summary2"/>
      <sheetName val="4A_Overall_Conclusions2"/>
      <sheetName val="SYS_WKST2"/>
      <sheetName val="Par_of_Dir3"/>
      <sheetName val="Dir_report3"/>
      <sheetName val="Dir_resp3"/>
      <sheetName val="P_or_L3"/>
      <sheetName val="Stmt_FP3"/>
      <sheetName val="Stmt_CIE3"/>
      <sheetName val="Stmt_CF3"/>
      <sheetName val="Notes_1-_3_(Acc_policies)3"/>
      <sheetName val="5-year_summary3"/>
      <sheetName val="TB_20183"/>
      <sheetName val="RE_Reconciliation_Summary3"/>
      <sheetName val="Cost_Data_Chrono2"/>
      <sheetName val="All_Securities2"/>
      <sheetName val="Data_Sheet2"/>
      <sheetName val="PRY_DATA2"/>
      <sheetName val="Bank_Data2"/>
      <sheetName val="Summary_Rev_Build2"/>
      <sheetName val="Adoption_Assumptions2"/>
      <sheetName val="Debit_Offering_Assumptions2"/>
      <sheetName val="FA&amp;Depreciation_balance_20173"/>
      <sheetName val="Movement_FA&amp;Depreciation_20173"/>
      <sheetName val="2017_PPE3"/>
      <sheetName val="FA&amp;Deprec_adjustments_20173"/>
      <sheetName val="Lead_TB2"/>
      <sheetName val="Prior_year_TB2"/>
      <sheetName val="IFRS_D-_tax2"/>
      <sheetName val="napims_approved_budget2"/>
      <sheetName val="Waste_-_Prod2"/>
      <sheetName val="F_OH_per_Unit2"/>
      <sheetName val="OH_Pdn2"/>
      <sheetName val="Mapping_MC2"/>
      <sheetName val="Man_Inc_Statement2"/>
      <sheetName val="V_OH_per_Unit2"/>
      <sheetName val="Control_Sheet2"/>
      <sheetName val="FF_Input2"/>
      <sheetName val="Tiger_Multiples2"/>
      <sheetName val="Ass_Valn2"/>
      <sheetName val="Back_ups&gt;&gt;2"/>
      <sheetName val="Trading_Comps2"/>
      <sheetName val="Trans_comps2"/>
      <sheetName val="Ass_comps2"/>
      <sheetName val="Target_Prices2"/>
      <sheetName val="HWPF_Summary22"/>
      <sheetName val="CES_Data22"/>
      <sheetName val="prodprof_125"/>
      <sheetName val="Mooring_plus_T&amp;I22"/>
      <sheetName val="Bonga_PSE1a22"/>
      <sheetName val="Expl1_(1)22"/>
      <sheetName val="Apdix_2_1102"/>
      <sheetName val="Apdix_2_270"/>
      <sheetName val="Apdix_2_322"/>
      <sheetName val="Apdix_2_422"/>
      <sheetName val="Apdix_2_522"/>
      <sheetName val="Apdix2_6B22"/>
      <sheetName val="Apdix2_6C22"/>
      <sheetName val="Apdix_2_622"/>
      <sheetName val="Apdix_2_722"/>
      <sheetName val="Apdix_2_822"/>
      <sheetName val="Apdix_2_922"/>
      <sheetName val="Apdix_2_1022"/>
      <sheetName val="_Apdix_2_1122"/>
      <sheetName val="Apdix_2_1222"/>
      <sheetName val="Apdix_2_1322"/>
      <sheetName val="Apdix_2_1422"/>
      <sheetName val="Apdix_2_1522"/>
      <sheetName val="Apdix_2_1622"/>
      <sheetName val="Apdix_2_1722"/>
      <sheetName val="Apdix_2_1822"/>
      <sheetName val="Apdix_2_1922"/>
      <sheetName val="Apdix_2_2022"/>
      <sheetName val="Apdix_2_2125"/>
      <sheetName val="Apdix_2_2223"/>
      <sheetName val="Apdix_2_2322"/>
      <sheetName val="Apdix_2_2422"/>
      <sheetName val="Apdix_2_2522"/>
      <sheetName val="Apdix_2_26_SECURITY22"/>
      <sheetName val="Apdix_2_2722"/>
      <sheetName val="Apdix_2_2822"/>
      <sheetName val="Apdix_3_122"/>
      <sheetName val="Apdix_3_222"/>
      <sheetName val="Apdix_3_322"/>
      <sheetName val="Apdix_3_422"/>
      <sheetName val="Apdix_3_522"/>
      <sheetName val="Apdix_3_622"/>
      <sheetName val="Apdix_3_722"/>
      <sheetName val="Apdix_3_822"/>
      <sheetName val="Apdix_3_922"/>
      <sheetName val="Extra_Revenue_Generation22"/>
      <sheetName val="expanded_capex_sign_off22"/>
      <sheetName val="Sign-off_Sheet_Capex22"/>
      <sheetName val="with_2014_actual22"/>
      <sheetName val="Sign-off_Sheet22"/>
      <sheetName val="Sign-off_Opex_with_painting22"/>
      <sheetName val="Sign-off_Opex22"/>
      <sheetName val="Opex_-_Topsides_(4120_01)22"/>
      <sheetName val="Opex_-_Subsea_&amp;_pipel_(4120_031"/>
      <sheetName val="Other_Opex_(4140_02)22"/>
      <sheetName val="FPSO_Ops_-_additional22"/>
      <sheetName val="Functions_Description22"/>
      <sheetName val="2016_CAPEX19"/>
      <sheetName val="2016_MEJs19"/>
      <sheetName val="Notes_4_(IFRS_7)8"/>
      <sheetName val="Notes_5-138"/>
      <sheetName val="Notes_15-end8"/>
      <sheetName val="5years_summary8"/>
      <sheetName val="Journal_entries8"/>
      <sheetName val="Group_TB8"/>
      <sheetName val="SEC_Appendix_2_314"/>
      <sheetName val="Account_Group4"/>
      <sheetName val="Exception_Accounts4"/>
      <sheetName val="Notes_Summary4"/>
      <sheetName val="Profit_and_Loss4"/>
      <sheetName val="Balance_Sheet4"/>
      <sheetName val="CF_Workings4"/>
      <sheetName val="Add_Note_5_PPE4"/>
      <sheetName val="Add_Note_15_RPT4"/>
      <sheetName val="Add__Note_21_FI4"/>
      <sheetName val="Summary_RPT4"/>
      <sheetName val="Add_5-year_summary4"/>
      <sheetName val="Add_Note_15_1Term_Loan4"/>
      <sheetName val="Note_8_DTA4"/>
      <sheetName val="Note_28_Income_Tax4"/>
      <sheetName val="Add_Note_18_Pension4"/>
      <sheetName val="Note_284"/>
      <sheetName val="Add_Note_6_Intangibles4"/>
      <sheetName val="Note_7_Other_NCA4"/>
      <sheetName val="Note_9_Inventories4"/>
      <sheetName val="Note_9_1_Goods_in_transit4"/>
      <sheetName val="Note_10_Trade_and_other_AR4"/>
      <sheetName val="Note_10_2_Staff_debtors4"/>
      <sheetName val="Note_11_Other_assets4"/>
      <sheetName val="Note_12_Cash_and_CE4"/>
      <sheetName val="Note_13_Trade_and_other_AP4"/>
      <sheetName val="Note_16_Share_capital4"/>
      <sheetName val="Note_17_Other_equity4"/>
      <sheetName val="Add_Note_17_1_Share-Based4"/>
      <sheetName val="Note_24_Cost_of_sales4"/>
      <sheetName val="Note_26_Net_interest_exp4"/>
      <sheetName val="Note_27_Other_gains4"/>
      <sheetName val="Note_Investment_income4"/>
      <sheetName val="NoteName_Lookup4"/>
      <sheetName val="RPT_Due_to_From_FY15164"/>
      <sheetName val="Linked_to_BSPL_Template4"/>
      <sheetName val="Balance_Sheet_(2)4"/>
      <sheetName val="Profit_and_Loss_(2)4"/>
      <sheetName val="Share_Based_Compensation4"/>
      <sheetName val="Other_Assets4"/>
      <sheetName val="Retained_Earnings4"/>
      <sheetName val="Auditor's_Remuneration4"/>
      <sheetName val="Director's_Remuneration4"/>
      <sheetName val="Loans_and_Advances4"/>
      <sheetName val="Income_Taxes_(BS)4"/>
      <sheetName val="Income_Taxes_(PL)4"/>
      <sheetName val="Defined_Benefits_Plan4"/>
      <sheetName val="Note_28_Income_Taxes4"/>
      <sheetName val="CIT_TET_&amp;_IT4"/>
      <sheetName val="CA_Summ4"/>
      <sheetName val="C_A_Comp4"/>
      <sheetName val="CIT_-_Comparisons4"/>
      <sheetName val="VAT_filings4"/>
      <sheetName val="VAT_remittance4"/>
      <sheetName val="WHT_Summary4"/>
      <sheetName val="Cover_page_WHT_FIRS_NGN4"/>
      <sheetName val="WHT_NGN_FIRS4"/>
      <sheetName val="Cover_page_WHT_LIRS_NGN_4"/>
      <sheetName val="WHT_NGN_LIRS4"/>
      <sheetName val="PAYE_&amp;_EMP_Related_Taxes4"/>
      <sheetName val="PAYE_(2)4"/>
      <sheetName val="Pension_Comp4"/>
      <sheetName val="Pension_remittances4"/>
      <sheetName val="NSITF_remit4"/>
      <sheetName val="ITF_Comp4"/>
      <sheetName val="ASHAKA_P&amp;L4"/>
      <sheetName val="Consolidated_Financials_NIG4"/>
      <sheetName val="UNICEM_4"/>
      <sheetName val="UNICEM_P&amp;L4"/>
      <sheetName val="SFP_CODES4"/>
      <sheetName val="ECH_IS4"/>
      <sheetName val="ECH_BS4"/>
      <sheetName val="NCH_IS4"/>
      <sheetName val="NCH_SFP4"/>
      <sheetName val="Consolidated_SFP4"/>
      <sheetName val="P&amp;L_CODES4"/>
      <sheetName val="LSA_EQUITY_RECON4"/>
      <sheetName val="SFP_(2)4"/>
      <sheetName val="IS_(2)4"/>
      <sheetName val="Audit_Journals4"/>
      <sheetName val="COVER_PAGE4"/>
      <sheetName val="ToC_4"/>
      <sheetName val="Consol_Adj_(2)4"/>
      <sheetName val="Corporation_IFRS_TB_4"/>
      <sheetName val="Corporation_IFRS_TB__(Summary)4"/>
      <sheetName val="SCIE_(2)4"/>
      <sheetName val="SCF_(2)4"/>
      <sheetName val="CF_Wrk_Parent4"/>
      <sheetName val="CF_Wrk_Group4"/>
      <sheetName val="Accting_Policies4"/>
      <sheetName val="CONSOL__EQUITY4"/>
      <sheetName val="CONSOL_PPE&amp;INTAG4"/>
      <sheetName val="CONSOL__ADJUST__(4)4"/>
      <sheetName val="CONSOL__ADJUST__(5)4"/>
      <sheetName val="CONSOL__ADJUST_4"/>
      <sheetName val="CONSOL__ADJUST__(3)4"/>
      <sheetName val="CONSOL__ADJUST__(2)4"/>
      <sheetName val="12-14_2(SPL)4"/>
      <sheetName val="14_3-15_(SPL)4"/>
      <sheetName val="Note_274"/>
      <sheetName val="29_(SFP)A1_(2)4"/>
      <sheetName val="29_(SFP)A24"/>
      <sheetName val="30-35_2(SFP)A4"/>
      <sheetName val="40_(FV)NW_4"/>
      <sheetName val="41_(Risk_Qual)-update4"/>
      <sheetName val="42_(credit)4"/>
      <sheetName val="43_(Liquidity)4"/>
      <sheetName val="44_1_(Market)4"/>
      <sheetName val="44_2_(Market_Cont'd)4"/>
      <sheetName val="45_1_(Maturity_Analysis)4"/>
      <sheetName val="45_2_(FI_by_category)4"/>
      <sheetName val="Additional_CF4"/>
      <sheetName val="48_(OTHERS)4"/>
      <sheetName val="Financial_summary_(Grp)4"/>
      <sheetName val="Financial_summary_(Parent)4"/>
      <sheetName val="_JE4"/>
      <sheetName val="CONSOL__NOTES4"/>
      <sheetName val="Consol_Adj4"/>
      <sheetName val="2014_JE_(2)4"/>
      <sheetName val="Treasury_Bill8"/>
      <sheetName val="Term_deposit_Local8"/>
      <sheetName val="CFA_Term_Deposit8"/>
      <sheetName val="USD_Term_deposit8"/>
      <sheetName val="TND_Deposit8"/>
      <sheetName val="Rent_Schedule8"/>
      <sheetName val="Statutory_Deposit8"/>
      <sheetName val="Equity_Trading8"/>
      <sheetName val="Bond_trading8"/>
      <sheetName val="Sept_2017_Inv_JV8"/>
      <sheetName val="2017_Investment_Income_Budg28"/>
      <sheetName val="Instructions_and_Scoping3"/>
      <sheetName val="1A_General_Information3"/>
      <sheetName val="1B_General_Information_CCIC3"/>
      <sheetName val="1C_General_Information_CCEC3"/>
      <sheetName val="2_Initial_procedures3"/>
      <sheetName val="3_Test_Counts3"/>
      <sheetName val="3I_Cycle_count3"/>
      <sheetName val="3A_Sheet_to_Floor_Template_RM3"/>
      <sheetName val="3B_Sheet_to_Floor_Template_WIP3"/>
      <sheetName val="3C_Sheet_to_Floor_Template_FG3"/>
      <sheetName val="3D_Sheet_to_Floor_Template_OTH3"/>
      <sheetName val="3E__Floor_to_Sheet_Template_RM3"/>
      <sheetName val="3F_Floor_to_Sheet_Template_WIP3"/>
      <sheetName val="3G_Floor_to_Sheet_Template_FG3"/>
      <sheetName val="3H_Floor_to_Sheet_Template_OTH3"/>
      <sheetName val="3J_Cycle_Count_Completeness3"/>
      <sheetName val="3K_Cut_off_information3"/>
      <sheetName val="3L_Cut_off3"/>
      <sheetName val="4_Tag_Sheet_Summary3"/>
      <sheetName val="4A_Overall_Conclusions3"/>
      <sheetName val="SYS_WKST3"/>
      <sheetName val="Par_of_Dir4"/>
      <sheetName val="Dir_report4"/>
      <sheetName val="Dir_resp4"/>
      <sheetName val="P_or_L4"/>
      <sheetName val="Stmt_FP4"/>
      <sheetName val="Stmt_CIE4"/>
      <sheetName val="Stmt_CF4"/>
      <sheetName val="Notes_1-_3_(Acc_policies)4"/>
      <sheetName val="5-year_summary4"/>
      <sheetName val="TB_20184"/>
      <sheetName val="RE_Reconciliation_Summary4"/>
      <sheetName val="Cost_Data_Chrono3"/>
      <sheetName val="All_Securities3"/>
      <sheetName val="Data_Sheet3"/>
      <sheetName val="PRY_DATA3"/>
      <sheetName val="Bank_Data3"/>
      <sheetName val="Summary_Rev_Build3"/>
      <sheetName val="Adoption_Assumptions3"/>
      <sheetName val="Debit_Offering_Assumptions3"/>
      <sheetName val="FA&amp;Depreciation_balance_20174"/>
      <sheetName val="Movement_FA&amp;Depreciation_20174"/>
      <sheetName val="2017_PPE4"/>
      <sheetName val="FA&amp;Deprec_adjustments_20174"/>
      <sheetName val="Lead_TB3"/>
      <sheetName val="Prior_year_TB3"/>
      <sheetName val="IFRS_D-_tax3"/>
      <sheetName val="napims_approved_budget3"/>
      <sheetName val="Waste_-_Prod3"/>
      <sheetName val="F_OH_per_Unit3"/>
      <sheetName val="OH_Pdn3"/>
      <sheetName val="Mapping_MC3"/>
      <sheetName val="Man_Inc_Statement3"/>
      <sheetName val="V_OH_per_Unit3"/>
      <sheetName val="Control_Sheet3"/>
      <sheetName val="FF_Input3"/>
      <sheetName val="Tiger_Multiples3"/>
      <sheetName val="Ass_Valn3"/>
      <sheetName val="Back_ups&gt;&gt;3"/>
      <sheetName val="Trading_Comps3"/>
      <sheetName val="Trans_comps3"/>
      <sheetName val="Ass_comps3"/>
      <sheetName val="Target_Prices3"/>
      <sheetName val="HWPF_Summary23"/>
      <sheetName val="CES_Data23"/>
      <sheetName val="prodprof_126"/>
      <sheetName val="Mooring_plus_T&amp;I23"/>
      <sheetName val="Bonga_PSE1a23"/>
      <sheetName val="Expl1_(1)23"/>
      <sheetName val="Apdix_2_1103"/>
      <sheetName val="Apdix_2_280"/>
      <sheetName val="Apdix_2_323"/>
      <sheetName val="Apdix_2_423"/>
      <sheetName val="Apdix_2_523"/>
      <sheetName val="Apdix2_6B23"/>
      <sheetName val="Apdix2_6C23"/>
      <sheetName val="Apdix_2_623"/>
      <sheetName val="Apdix_2_723"/>
      <sheetName val="Apdix_2_823"/>
      <sheetName val="Apdix_2_923"/>
      <sheetName val="Apdix_2_1023"/>
      <sheetName val="_Apdix_2_1123"/>
      <sheetName val="Apdix_2_1223"/>
      <sheetName val="Apdix_2_1323"/>
      <sheetName val="Apdix_2_1423"/>
      <sheetName val="Apdix_2_1523"/>
      <sheetName val="Apdix_2_1623"/>
      <sheetName val="Apdix_2_1723"/>
      <sheetName val="Apdix_2_1823"/>
      <sheetName val="Apdix_2_1923"/>
      <sheetName val="Apdix_2_2023"/>
      <sheetName val="Apdix_2_2126"/>
      <sheetName val="Apdix_2_2224"/>
      <sheetName val="Apdix_2_2323"/>
      <sheetName val="Apdix_2_2423"/>
      <sheetName val="Apdix_2_2523"/>
      <sheetName val="Apdix_2_26_SECURITY23"/>
      <sheetName val="Apdix_2_2723"/>
      <sheetName val="Apdix_2_2823"/>
      <sheetName val="Apdix_3_123"/>
      <sheetName val="Apdix_3_223"/>
      <sheetName val="Apdix_3_323"/>
      <sheetName val="Apdix_3_423"/>
      <sheetName val="Apdix_3_523"/>
      <sheetName val="Apdix_3_623"/>
      <sheetName val="Apdix_3_723"/>
      <sheetName val="Apdix_3_823"/>
      <sheetName val="Apdix_3_923"/>
      <sheetName val="Extra_Revenue_Generation23"/>
      <sheetName val="expanded_capex_sign_off23"/>
      <sheetName val="Sign-off_Sheet_Capex23"/>
      <sheetName val="with_2014_actual23"/>
      <sheetName val="Sign-off_Sheet23"/>
      <sheetName val="Sign-off_Opex_with_painting23"/>
      <sheetName val="Sign-off_Opex23"/>
      <sheetName val="Opex_-_Topsides_(4120_01)23"/>
      <sheetName val="Opex_-_Subsea_&amp;_pipel_(4120_032"/>
      <sheetName val="Other_Opex_(4140_02)23"/>
      <sheetName val="FPSO_Ops_-_additional23"/>
      <sheetName val="Functions_Description23"/>
      <sheetName val="2016_CAPEX20"/>
      <sheetName val="2016_MEJs20"/>
      <sheetName val="Notes_4_(IFRS_7)9"/>
      <sheetName val="Notes_5-139"/>
      <sheetName val="Notes_15-end9"/>
      <sheetName val="5years_summary9"/>
      <sheetName val="Journal_entries9"/>
      <sheetName val="Group_TB9"/>
      <sheetName val="SEC_Appendix_2_315"/>
      <sheetName val="Account_Group5"/>
      <sheetName val="Exception_Accounts5"/>
      <sheetName val="Notes_Summary5"/>
      <sheetName val="Profit_and_Loss5"/>
      <sheetName val="Balance_Sheet5"/>
      <sheetName val="CF_Workings5"/>
      <sheetName val="Add_Note_5_PPE5"/>
      <sheetName val="Add_Note_15_RPT5"/>
      <sheetName val="Add__Note_21_FI5"/>
      <sheetName val="Summary_RPT5"/>
      <sheetName val="Add_5-year_summary5"/>
      <sheetName val="Add_Note_15_1Term_Loan5"/>
      <sheetName val="Note_8_DTA5"/>
      <sheetName val="Note_28_Income_Tax5"/>
      <sheetName val="Add_Note_18_Pension5"/>
      <sheetName val="Note_285"/>
      <sheetName val="Add_Note_6_Intangibles5"/>
      <sheetName val="Note_7_Other_NCA5"/>
      <sheetName val="Note_9_Inventories5"/>
      <sheetName val="Note_9_1_Goods_in_transit5"/>
      <sheetName val="Note_10_Trade_and_other_AR5"/>
      <sheetName val="Note_10_2_Staff_debtors5"/>
      <sheetName val="Note_11_Other_assets5"/>
      <sheetName val="Note_12_Cash_and_CE5"/>
      <sheetName val="Note_13_Trade_and_other_AP5"/>
      <sheetName val="Note_16_Share_capital5"/>
      <sheetName val="Note_17_Other_equity5"/>
      <sheetName val="Add_Note_17_1_Share-Based5"/>
      <sheetName val="Note_24_Cost_of_sales5"/>
      <sheetName val="Note_26_Net_interest_exp5"/>
      <sheetName val="Note_27_Other_gains5"/>
      <sheetName val="Note_Investment_income5"/>
      <sheetName val="NoteName_Lookup5"/>
      <sheetName val="RPT_Due_to_From_FY15165"/>
      <sheetName val="Linked_to_BSPL_Template5"/>
      <sheetName val="Balance_Sheet_(2)5"/>
      <sheetName val="Profit_and_Loss_(2)5"/>
      <sheetName val="Share_Based_Compensation5"/>
      <sheetName val="Other_Assets5"/>
      <sheetName val="Retained_Earnings5"/>
      <sheetName val="Auditor's_Remuneration5"/>
      <sheetName val="Director's_Remuneration5"/>
      <sheetName val="Loans_and_Advances5"/>
      <sheetName val="Income_Taxes_(BS)5"/>
      <sheetName val="Income_Taxes_(PL)5"/>
      <sheetName val="Defined_Benefits_Plan5"/>
      <sheetName val="Note_28_Income_Taxes5"/>
      <sheetName val="CIT_TET_&amp;_IT5"/>
      <sheetName val="CA_Summ5"/>
      <sheetName val="C_A_Comp5"/>
      <sheetName val="CIT_-_Comparisons5"/>
      <sheetName val="VAT_filings5"/>
      <sheetName val="VAT_remittance5"/>
      <sheetName val="WHT_Summary5"/>
      <sheetName val="Cover_page_WHT_FIRS_NGN5"/>
      <sheetName val="WHT_NGN_FIRS5"/>
      <sheetName val="Cover_page_WHT_LIRS_NGN_5"/>
      <sheetName val="WHT_NGN_LIRS5"/>
      <sheetName val="PAYE_&amp;_EMP_Related_Taxes5"/>
      <sheetName val="PAYE_(2)5"/>
      <sheetName val="Pension_Comp5"/>
      <sheetName val="Pension_remittances5"/>
      <sheetName val="NSITF_remit5"/>
      <sheetName val="ITF_Comp5"/>
      <sheetName val="ASHAKA_P&amp;L5"/>
      <sheetName val="Consolidated_Financials_NIG5"/>
      <sheetName val="UNICEM_5"/>
      <sheetName val="UNICEM_P&amp;L5"/>
      <sheetName val="SFP_CODES5"/>
      <sheetName val="ECH_IS5"/>
      <sheetName val="ECH_BS5"/>
      <sheetName val="NCH_IS5"/>
      <sheetName val="NCH_SFP5"/>
      <sheetName val="Consolidated_SFP5"/>
      <sheetName val="P&amp;L_CODES5"/>
      <sheetName val="LSA_EQUITY_RECON5"/>
      <sheetName val="SFP_(2)5"/>
      <sheetName val="IS_(2)5"/>
      <sheetName val="Audit_Journals5"/>
      <sheetName val="COVER_PAGE5"/>
      <sheetName val="ToC_5"/>
      <sheetName val="Consol_Adj_(2)5"/>
      <sheetName val="Corporation_IFRS_TB_5"/>
      <sheetName val="Corporation_IFRS_TB__(Summary)5"/>
      <sheetName val="SCIE_(2)5"/>
      <sheetName val="SCF_(2)5"/>
      <sheetName val="CF_Wrk_Parent5"/>
      <sheetName val="CF_Wrk_Group5"/>
      <sheetName val="Accting_Policies5"/>
      <sheetName val="CONSOL__EQUITY5"/>
      <sheetName val="CONSOL_PPE&amp;INTAG5"/>
      <sheetName val="CONSOL__ADJUST__(4)5"/>
      <sheetName val="CONSOL__ADJUST__(5)5"/>
      <sheetName val="CONSOL__ADJUST_5"/>
      <sheetName val="CONSOL__ADJUST__(3)5"/>
      <sheetName val="CONSOL__ADJUST__(2)5"/>
      <sheetName val="12-14_2(SPL)5"/>
      <sheetName val="14_3-15_(SPL)5"/>
      <sheetName val="Note_275"/>
      <sheetName val="29_(SFP)A1_(2)5"/>
      <sheetName val="29_(SFP)A25"/>
      <sheetName val="30-35_2(SFP)A5"/>
      <sheetName val="40_(FV)NW_5"/>
      <sheetName val="41_(Risk_Qual)-update5"/>
      <sheetName val="42_(credit)5"/>
      <sheetName val="43_(Liquidity)5"/>
      <sheetName val="44_1_(Market)5"/>
      <sheetName val="44_2_(Market_Cont'd)5"/>
      <sheetName val="45_1_(Maturity_Analysis)5"/>
      <sheetName val="45_2_(FI_by_category)5"/>
      <sheetName val="Additional_CF5"/>
      <sheetName val="48_(OTHERS)5"/>
      <sheetName val="Financial_summary_(Grp)5"/>
      <sheetName val="Financial_summary_(Parent)5"/>
      <sheetName val="_JE5"/>
      <sheetName val="CONSOL__NOTES5"/>
      <sheetName val="Consol_Adj5"/>
      <sheetName val="2014_JE_(2)5"/>
      <sheetName val="Treasury_Bill9"/>
      <sheetName val="Term_deposit_Local9"/>
      <sheetName val="CFA_Term_Deposit9"/>
      <sheetName val="USD_Term_deposit9"/>
      <sheetName val="TND_Deposit9"/>
      <sheetName val="Rent_Schedule9"/>
      <sheetName val="Statutory_Deposit9"/>
      <sheetName val="Equity_Trading9"/>
      <sheetName val="Bond_trading9"/>
      <sheetName val="Sept_2017_Inv_JV9"/>
      <sheetName val="2017_Investment_Income_Budg29"/>
      <sheetName val="Instructions_and_Scoping4"/>
      <sheetName val="1A_General_Information4"/>
      <sheetName val="1B_General_Information_CCIC4"/>
      <sheetName val="1C_General_Information_CCEC4"/>
      <sheetName val="2_Initial_procedures4"/>
      <sheetName val="3_Test_Counts4"/>
      <sheetName val="3I_Cycle_count4"/>
      <sheetName val="3A_Sheet_to_Floor_Template_RM4"/>
      <sheetName val="3B_Sheet_to_Floor_Template_WIP4"/>
      <sheetName val="3C_Sheet_to_Floor_Template_FG4"/>
      <sheetName val="3D_Sheet_to_Floor_Template_OTH4"/>
      <sheetName val="3E__Floor_to_Sheet_Template_RM4"/>
      <sheetName val="3F_Floor_to_Sheet_Template_WIP4"/>
      <sheetName val="3G_Floor_to_Sheet_Template_FG4"/>
      <sheetName val="3H_Floor_to_Sheet_Template_OTH4"/>
      <sheetName val="3J_Cycle_Count_Completeness4"/>
      <sheetName val="3K_Cut_off_information4"/>
      <sheetName val="3L_Cut_off4"/>
      <sheetName val="4_Tag_Sheet_Summary4"/>
      <sheetName val="4A_Overall_Conclusions4"/>
      <sheetName val="SYS_WKST4"/>
      <sheetName val="Par_of_Dir5"/>
      <sheetName val="Dir_report5"/>
      <sheetName val="Dir_resp5"/>
      <sheetName val="P_or_L5"/>
      <sheetName val="Stmt_FP5"/>
      <sheetName val="Stmt_CIE5"/>
      <sheetName val="Stmt_CF5"/>
      <sheetName val="Notes_1-_3_(Acc_policies)5"/>
      <sheetName val="5-year_summary5"/>
      <sheetName val="TB_20185"/>
      <sheetName val="RE_Reconciliation_Summary5"/>
      <sheetName val="Cost_Data_Chrono4"/>
      <sheetName val="All_Securities4"/>
      <sheetName val="Data_Sheet4"/>
      <sheetName val="PRY_DATA4"/>
      <sheetName val="Bank_Data4"/>
      <sheetName val="Summary_Rev_Build4"/>
      <sheetName val="Adoption_Assumptions4"/>
      <sheetName val="Debit_Offering_Assumptions4"/>
      <sheetName val="FA&amp;Depreciation_balance_20175"/>
      <sheetName val="Movement_FA&amp;Depreciation_20175"/>
      <sheetName val="2017_PPE5"/>
      <sheetName val="FA&amp;Deprec_adjustments_20175"/>
      <sheetName val="Lead_TB4"/>
      <sheetName val="Prior_year_TB4"/>
      <sheetName val="IFRS_D-_tax4"/>
      <sheetName val="napims_approved_budget4"/>
      <sheetName val="Waste_-_Prod4"/>
      <sheetName val="F_OH_per_Unit4"/>
      <sheetName val="OH_Pdn4"/>
      <sheetName val="Mapping_MC4"/>
      <sheetName val="Man_Inc_Statement4"/>
      <sheetName val="V_OH_per_Unit4"/>
      <sheetName val="Control_Sheet4"/>
      <sheetName val="FF_Input4"/>
      <sheetName val="Tiger_Multiples4"/>
      <sheetName val="Ass_Valn4"/>
      <sheetName val="Back_ups&gt;&gt;4"/>
      <sheetName val="Trading_Comps4"/>
      <sheetName val="Trans_comps4"/>
      <sheetName val="Ass_comps4"/>
      <sheetName val="Target_Prices4"/>
      <sheetName val="HWPF_Summary24"/>
      <sheetName val="CES_Data24"/>
      <sheetName val="prodprof_127"/>
      <sheetName val="Mooring_plus_T&amp;I24"/>
      <sheetName val="Bonga_PSE1a24"/>
      <sheetName val="Expl1_(1)24"/>
      <sheetName val="Apdix_2_1104"/>
      <sheetName val="Apdix_2_290"/>
      <sheetName val="Apdix_2_324"/>
      <sheetName val="Apdix_2_424"/>
      <sheetName val="Apdix_2_524"/>
      <sheetName val="Apdix2_6B24"/>
      <sheetName val="Apdix2_6C24"/>
      <sheetName val="Apdix_2_624"/>
      <sheetName val="Apdix_2_724"/>
      <sheetName val="Apdix_2_824"/>
      <sheetName val="Apdix_2_924"/>
      <sheetName val="Apdix_2_1024"/>
      <sheetName val="_Apdix_2_1124"/>
      <sheetName val="Apdix_2_1224"/>
      <sheetName val="Apdix_2_1324"/>
      <sheetName val="Apdix_2_1424"/>
      <sheetName val="Apdix_2_1524"/>
      <sheetName val="Apdix_2_1624"/>
      <sheetName val="Apdix_2_1724"/>
      <sheetName val="Apdix_2_1824"/>
      <sheetName val="Apdix_2_1924"/>
      <sheetName val="Apdix_2_2024"/>
      <sheetName val="Apdix_2_2127"/>
      <sheetName val="Apdix_2_2225"/>
      <sheetName val="Apdix_2_2324"/>
      <sheetName val="Apdix_2_2424"/>
      <sheetName val="Apdix_2_2524"/>
      <sheetName val="Apdix_2_26_SECURITY24"/>
      <sheetName val="Apdix_2_2724"/>
      <sheetName val="Apdix_2_2824"/>
      <sheetName val="Apdix_3_124"/>
      <sheetName val="Apdix_3_224"/>
      <sheetName val="Apdix_3_324"/>
      <sheetName val="Apdix_3_424"/>
      <sheetName val="Apdix_3_524"/>
      <sheetName val="Apdix_3_624"/>
      <sheetName val="Apdix_3_724"/>
      <sheetName val="Apdix_3_824"/>
      <sheetName val="Apdix_3_924"/>
      <sheetName val="Extra_Revenue_Generation24"/>
      <sheetName val="expanded_capex_sign_off24"/>
      <sheetName val="Sign-off_Sheet_Capex24"/>
      <sheetName val="with_2014_actual24"/>
      <sheetName val="Sign-off_Sheet24"/>
      <sheetName val="Sign-off_Opex_with_painting24"/>
      <sheetName val="Sign-off_Opex24"/>
      <sheetName val="Opex_-_Topsides_(4120_01)24"/>
      <sheetName val="Opex_-_Subsea_&amp;_pipel_(4120_033"/>
      <sheetName val="Other_Opex_(4140_02)24"/>
      <sheetName val="FPSO_Ops_-_additional24"/>
      <sheetName val="Functions_Description24"/>
      <sheetName val="2016_CAPEX21"/>
      <sheetName val="2016_MEJs21"/>
      <sheetName val="Notes_4_(IFRS_7)10"/>
      <sheetName val="Notes_5-1310"/>
      <sheetName val="Notes_15-end10"/>
      <sheetName val="5years_summary10"/>
      <sheetName val="Journal_entries10"/>
      <sheetName val="Group_TB10"/>
      <sheetName val="SEC_Appendix_2_316"/>
      <sheetName val="Account_Group6"/>
      <sheetName val="Exception_Accounts6"/>
      <sheetName val="Notes_Summary6"/>
      <sheetName val="Profit_and_Loss6"/>
      <sheetName val="Balance_Sheet6"/>
      <sheetName val="CF_Workings6"/>
      <sheetName val="Add_Note_5_PPE6"/>
      <sheetName val="Add_Note_15_RPT6"/>
      <sheetName val="Add__Note_21_FI6"/>
      <sheetName val="Summary_RPT6"/>
      <sheetName val="Add_5-year_summary6"/>
      <sheetName val="Add_Note_15_1Term_Loan6"/>
      <sheetName val="Note_8_DTA6"/>
      <sheetName val="Note_28_Income_Tax6"/>
      <sheetName val="Add_Note_18_Pension6"/>
      <sheetName val="Note_286"/>
      <sheetName val="Add_Note_6_Intangibles6"/>
      <sheetName val="Note_7_Other_NCA6"/>
      <sheetName val="Note_9_Inventories6"/>
      <sheetName val="Note_9_1_Goods_in_transit6"/>
      <sheetName val="Note_10_Trade_and_other_AR6"/>
      <sheetName val="Note_10_2_Staff_debtors6"/>
      <sheetName val="Note_11_Other_assets6"/>
      <sheetName val="Note_12_Cash_and_CE6"/>
      <sheetName val="Note_13_Trade_and_other_AP6"/>
      <sheetName val="Note_16_Share_capital6"/>
      <sheetName val="Note_17_Other_equity6"/>
      <sheetName val="Add_Note_17_1_Share-Based6"/>
      <sheetName val="Note_24_Cost_of_sales6"/>
      <sheetName val="Note_26_Net_interest_exp6"/>
      <sheetName val="Note_27_Other_gains6"/>
      <sheetName val="Note_Investment_income6"/>
      <sheetName val="NoteName_Lookup6"/>
      <sheetName val="RPT_Due_to_From_FY15166"/>
      <sheetName val="Linked_to_BSPL_Template6"/>
      <sheetName val="Balance_Sheet_(2)6"/>
      <sheetName val="Profit_and_Loss_(2)6"/>
      <sheetName val="Share_Based_Compensation6"/>
      <sheetName val="Other_Assets6"/>
      <sheetName val="Retained_Earnings6"/>
      <sheetName val="Auditor's_Remuneration6"/>
      <sheetName val="Director's_Remuneration6"/>
      <sheetName val="Loans_and_Advances6"/>
      <sheetName val="Income_Taxes_(BS)6"/>
      <sheetName val="Income_Taxes_(PL)6"/>
      <sheetName val="Defined_Benefits_Plan6"/>
      <sheetName val="Note_28_Income_Taxes6"/>
      <sheetName val="CIT_TET_&amp;_IT6"/>
      <sheetName val="CA_Summ6"/>
      <sheetName val="C_A_Comp6"/>
      <sheetName val="CIT_-_Comparisons6"/>
      <sheetName val="VAT_filings6"/>
      <sheetName val="VAT_remittance6"/>
      <sheetName val="WHT_Summary6"/>
      <sheetName val="Cover_page_WHT_FIRS_NGN6"/>
      <sheetName val="WHT_NGN_FIRS6"/>
      <sheetName val="Cover_page_WHT_LIRS_NGN_6"/>
      <sheetName val="WHT_NGN_LIRS6"/>
      <sheetName val="PAYE_&amp;_EMP_Related_Taxes6"/>
      <sheetName val="PAYE_(2)6"/>
      <sheetName val="Pension_Comp6"/>
      <sheetName val="Pension_remittances6"/>
      <sheetName val="NSITF_remit6"/>
      <sheetName val="ITF_Comp6"/>
      <sheetName val="ASHAKA_P&amp;L6"/>
      <sheetName val="Consolidated_Financials_NIG6"/>
      <sheetName val="UNICEM_6"/>
      <sheetName val="UNICEM_P&amp;L6"/>
      <sheetName val="SFP_CODES6"/>
      <sheetName val="ECH_IS6"/>
      <sheetName val="ECH_BS6"/>
      <sheetName val="NCH_IS6"/>
      <sheetName val="NCH_SFP6"/>
      <sheetName val="Consolidated_SFP6"/>
      <sheetName val="P&amp;L_CODES6"/>
      <sheetName val="LSA_EQUITY_RECON6"/>
      <sheetName val="SFP_(2)6"/>
      <sheetName val="IS_(2)6"/>
      <sheetName val="Audit_Journals6"/>
      <sheetName val="COVER_PAGE6"/>
      <sheetName val="ToC_6"/>
      <sheetName val="Consol_Adj_(2)6"/>
      <sheetName val="Corporation_IFRS_TB_6"/>
      <sheetName val="Corporation_IFRS_TB__(Summary)6"/>
      <sheetName val="SCIE_(2)6"/>
      <sheetName val="SCF_(2)6"/>
      <sheetName val="CF_Wrk_Parent6"/>
      <sheetName val="CF_Wrk_Group6"/>
      <sheetName val="Accting_Policies6"/>
      <sheetName val="CONSOL__EQUITY6"/>
      <sheetName val="CONSOL_PPE&amp;INTAG6"/>
      <sheetName val="CONSOL__ADJUST__(4)6"/>
      <sheetName val="CONSOL__ADJUST__(5)6"/>
      <sheetName val="CONSOL__ADJUST_6"/>
      <sheetName val="CONSOL__ADJUST__(3)6"/>
      <sheetName val="CONSOL__ADJUST__(2)6"/>
      <sheetName val="12-14_2(SPL)6"/>
      <sheetName val="14_3-15_(SPL)6"/>
      <sheetName val="Note_276"/>
      <sheetName val="29_(SFP)A1_(2)6"/>
      <sheetName val="29_(SFP)A26"/>
      <sheetName val="30-35_2(SFP)A6"/>
      <sheetName val="40_(FV)NW_6"/>
      <sheetName val="41_(Risk_Qual)-update6"/>
      <sheetName val="42_(credit)6"/>
      <sheetName val="43_(Liquidity)6"/>
      <sheetName val="44_1_(Market)6"/>
      <sheetName val="44_2_(Market_Cont'd)6"/>
      <sheetName val="45_1_(Maturity_Analysis)6"/>
      <sheetName val="45_2_(FI_by_category)6"/>
      <sheetName val="Additional_CF6"/>
      <sheetName val="48_(OTHERS)6"/>
      <sheetName val="Financial_summary_(Grp)6"/>
      <sheetName val="Financial_summary_(Parent)6"/>
      <sheetName val="_JE6"/>
      <sheetName val="CONSOL__NOTES6"/>
      <sheetName val="Consol_Adj6"/>
      <sheetName val="2014_JE_(2)6"/>
      <sheetName val="Treasury_Bill10"/>
      <sheetName val="Term_deposit_Local10"/>
      <sheetName val="CFA_Term_Deposit10"/>
      <sheetName val="USD_Term_deposit10"/>
      <sheetName val="TND_Deposit10"/>
      <sheetName val="Rent_Schedule10"/>
      <sheetName val="Statutory_Deposit10"/>
      <sheetName val="Equity_Trading10"/>
      <sheetName val="Bond_trading10"/>
      <sheetName val="Sept_2017_Inv_JV10"/>
      <sheetName val="2017_Investment_Income_Budg210"/>
      <sheetName val="Instructions_and_Scoping5"/>
      <sheetName val="1A_General_Information5"/>
      <sheetName val="1B_General_Information_CCIC5"/>
      <sheetName val="1C_General_Information_CCEC5"/>
      <sheetName val="2_Initial_procedures5"/>
      <sheetName val="3_Test_Counts5"/>
      <sheetName val="3I_Cycle_count5"/>
      <sheetName val="3A_Sheet_to_Floor_Template_RM5"/>
      <sheetName val="3B_Sheet_to_Floor_Template_WIP5"/>
      <sheetName val="3C_Sheet_to_Floor_Template_FG5"/>
      <sheetName val="3D_Sheet_to_Floor_Template_OTH5"/>
      <sheetName val="3E__Floor_to_Sheet_Template_RM5"/>
      <sheetName val="3F_Floor_to_Sheet_Template_WIP5"/>
      <sheetName val="3G_Floor_to_Sheet_Template_FG5"/>
      <sheetName val="3H_Floor_to_Sheet_Template_OTH5"/>
      <sheetName val="3J_Cycle_Count_Completeness5"/>
      <sheetName val="3K_Cut_off_information5"/>
      <sheetName val="3L_Cut_off5"/>
      <sheetName val="4_Tag_Sheet_Summary5"/>
      <sheetName val="4A_Overall_Conclusions5"/>
      <sheetName val="SYS_WKST5"/>
      <sheetName val="Par_of_Dir6"/>
      <sheetName val="Dir_report6"/>
      <sheetName val="Dir_resp6"/>
      <sheetName val="P_or_L6"/>
      <sheetName val="Stmt_FP6"/>
      <sheetName val="Stmt_CIE6"/>
      <sheetName val="Stmt_CF6"/>
      <sheetName val="Notes_1-_3_(Acc_policies)6"/>
      <sheetName val="5-year_summary6"/>
      <sheetName val="TB_20186"/>
      <sheetName val="RE_Reconciliation_Summary6"/>
      <sheetName val="Cost_Data_Chrono5"/>
      <sheetName val="All_Securities5"/>
      <sheetName val="Data_Sheet5"/>
      <sheetName val="PRY_DATA5"/>
      <sheetName val="Bank_Data5"/>
      <sheetName val="Summary_Rev_Build5"/>
      <sheetName val="Adoption_Assumptions5"/>
      <sheetName val="Debit_Offering_Assumptions5"/>
      <sheetName val="FA&amp;Depreciation_balance_20176"/>
      <sheetName val="Movement_FA&amp;Depreciation_20176"/>
      <sheetName val="2017_PPE6"/>
      <sheetName val="FA&amp;Deprec_adjustments_20176"/>
      <sheetName val="Lead_TB5"/>
      <sheetName val="Prior_year_TB5"/>
      <sheetName val="IFRS_D-_tax5"/>
      <sheetName val="napims_approved_budget5"/>
      <sheetName val="Waste_-_Prod5"/>
      <sheetName val="F_OH_per_Unit5"/>
      <sheetName val="OH_Pdn5"/>
      <sheetName val="Mapping_MC5"/>
      <sheetName val="Man_Inc_Statement5"/>
      <sheetName val="V_OH_per_Unit5"/>
      <sheetName val="Control_Sheet5"/>
      <sheetName val="FF_Input5"/>
      <sheetName val="Tiger_Multiples5"/>
      <sheetName val="Ass_Valn5"/>
      <sheetName val="Back_ups&gt;&gt;5"/>
      <sheetName val="Trading_Comps5"/>
      <sheetName val="Trans_comps5"/>
      <sheetName val="Ass_comps5"/>
      <sheetName val="Target_Prices5"/>
      <sheetName val="Actual"/>
      <sheetName val="LE2"/>
      <sheetName val="Plan"/>
      <sheetName val="2004"/>
      <sheetName val="Other graphs"/>
      <sheetName val="E&amp;P"/>
      <sheetName val="Pivot"/>
      <sheetName val="Contract_Details"/>
      <sheetName val="BASE DATA"/>
      <sheetName val="JDE_Download"/>
      <sheetName val="HWPF_Summary25"/>
      <sheetName val="CES_Data25"/>
      <sheetName val="prodprof_128"/>
      <sheetName val="Mooring_plus_T&amp;I25"/>
      <sheetName val="Bonga_PSE1a25"/>
      <sheetName val="Expl1_(1)25"/>
      <sheetName val="Apdix_2_1105"/>
      <sheetName val="Apdix_2_291"/>
      <sheetName val="Apdix_2_325"/>
      <sheetName val="Apdix_2_425"/>
      <sheetName val="Apdix_2_525"/>
      <sheetName val="Apdix2_6B25"/>
      <sheetName val="Apdix2_6C25"/>
      <sheetName val="Apdix_2_625"/>
      <sheetName val="Apdix_2_725"/>
      <sheetName val="Apdix_2_825"/>
      <sheetName val="Apdix_2_925"/>
      <sheetName val="Apdix_2_1025"/>
      <sheetName val="_Apdix_2_1125"/>
      <sheetName val="Apdix_2_1225"/>
      <sheetName val="Apdix_2_1325"/>
      <sheetName val="Apdix_2_1425"/>
      <sheetName val="Apdix_2_1525"/>
      <sheetName val="Apdix_2_1625"/>
      <sheetName val="Apdix_2_1725"/>
      <sheetName val="Apdix_2_1825"/>
      <sheetName val="Apdix_2_1925"/>
      <sheetName val="Apdix_2_2025"/>
      <sheetName val="Apdix_2_2128"/>
      <sheetName val="Apdix_2_2226"/>
      <sheetName val="Apdix_2_2325"/>
      <sheetName val="Apdix_2_2425"/>
      <sheetName val="Apdix_2_2525"/>
      <sheetName val="Apdix_2_26_SECURITY25"/>
      <sheetName val="Apdix_2_2725"/>
      <sheetName val="Apdix_2_2825"/>
      <sheetName val="Apdix_3_125"/>
      <sheetName val="Apdix_3_225"/>
      <sheetName val="Apdix_3_325"/>
      <sheetName val="Apdix_3_425"/>
      <sheetName val="Apdix_3_525"/>
      <sheetName val="Apdix_3_625"/>
      <sheetName val="Apdix_3_725"/>
      <sheetName val="Apdix_3_825"/>
      <sheetName val="Apdix_3_925"/>
      <sheetName val="Extra_Revenue_Generation25"/>
      <sheetName val="expanded_capex_sign_off25"/>
      <sheetName val="Sign-off_Sheet_Capex25"/>
      <sheetName val="with_2014_actual25"/>
      <sheetName val="Sign-off_Sheet25"/>
      <sheetName val="Sign-off_Opex_with_painting25"/>
      <sheetName val="Sign-off_Opex25"/>
      <sheetName val="Opex_-_Topsides_(4120_01)25"/>
      <sheetName val="Opex_-_Subsea_&amp;_pipel_(4120_034"/>
      <sheetName val="Other_Opex_(4140_02)25"/>
      <sheetName val="FPSO_Ops_-_additional25"/>
      <sheetName val="Notes_4_(IFRS_7)11"/>
      <sheetName val="Notes_5-1311"/>
      <sheetName val="Notes_15-end11"/>
      <sheetName val="5years_summary11"/>
      <sheetName val="Journal_entries11"/>
      <sheetName val="Group_TB11"/>
      <sheetName val="Account_Group7"/>
      <sheetName val="Exception_Accounts7"/>
      <sheetName val="Notes_Summary7"/>
      <sheetName val="Profit_and_Loss7"/>
      <sheetName val="Balance_Sheet7"/>
      <sheetName val="CF_Workings7"/>
      <sheetName val="Add_Note_5_PPE7"/>
      <sheetName val="Add_Note_15_RPT7"/>
      <sheetName val="Add__Note_21_FI7"/>
      <sheetName val="Summary_RPT7"/>
      <sheetName val="Add_5-year_summary7"/>
      <sheetName val="Add_Note_15_1Term_Loan7"/>
      <sheetName val="Note_8_DTA7"/>
      <sheetName val="Note_28_Income_Tax7"/>
      <sheetName val="Add_Note_18_Pension7"/>
      <sheetName val="Note_287"/>
      <sheetName val="Add_Note_6_Intangibles7"/>
      <sheetName val="Note_7_Other_NCA7"/>
      <sheetName val="Note_9_Inventories7"/>
      <sheetName val="Note_9_1_Goods_in_transit7"/>
      <sheetName val="Note_10_Trade_and_other_AR7"/>
      <sheetName val="Note_10_2_Staff_debtors7"/>
      <sheetName val="Note_11_Other_assets7"/>
      <sheetName val="Note_12_Cash_and_CE7"/>
      <sheetName val="Note_13_Trade_and_other_AP7"/>
      <sheetName val="Note_16_Share_capital7"/>
      <sheetName val="Note_17_Other_equity7"/>
      <sheetName val="Add_Note_17_1_Share-Based7"/>
      <sheetName val="Note_24_Cost_of_sales7"/>
      <sheetName val="Note_26_Net_interest_exp7"/>
      <sheetName val="Note_27_Other_gains7"/>
      <sheetName val="Note_Investment_income7"/>
      <sheetName val="NoteName_Lookup7"/>
      <sheetName val="RPT_Due_to_From_FY15167"/>
      <sheetName val="Linked_to_BSPL_Template7"/>
      <sheetName val="Balance_Sheet_(2)7"/>
      <sheetName val="Profit_and_Loss_(2)7"/>
      <sheetName val="Share_Based_Compensation7"/>
      <sheetName val="Other_Assets7"/>
      <sheetName val="Retained_Earnings7"/>
      <sheetName val="Auditor's_Remuneration7"/>
      <sheetName val="Director's_Remuneration7"/>
      <sheetName val="Loans_and_Advances7"/>
      <sheetName val="Income_Taxes_(BS)7"/>
      <sheetName val="Income_Taxes_(PL)7"/>
      <sheetName val="Defined_Benefits_Plan7"/>
      <sheetName val="Note_28_Income_Taxes7"/>
      <sheetName val="ASHAKA_P&amp;L7"/>
      <sheetName val="Consolidated_Financials_NIG7"/>
      <sheetName val="UNICEM_7"/>
      <sheetName val="UNICEM_P&amp;L7"/>
      <sheetName val="SFP_CODES7"/>
      <sheetName val="ECH_IS7"/>
      <sheetName val="ECH_BS7"/>
      <sheetName val="NCH_IS7"/>
      <sheetName val="NCH_SFP7"/>
      <sheetName val="Consolidated_SFP7"/>
      <sheetName val="P&amp;L_CODES7"/>
      <sheetName val="LSA_EQUITY_RECON7"/>
      <sheetName val="SFP_(2)7"/>
      <sheetName val="IS_(2)7"/>
      <sheetName val="CIT_TET_&amp;_IT7"/>
      <sheetName val="CA_Summ7"/>
      <sheetName val="C_A_Comp7"/>
      <sheetName val="CIT_-_Comparisons7"/>
      <sheetName val="VAT_filings7"/>
      <sheetName val="VAT_remittance7"/>
      <sheetName val="WHT_Summary7"/>
      <sheetName val="Cover_page_WHT_FIRS_NGN7"/>
      <sheetName val="WHT_NGN_FIRS7"/>
      <sheetName val="Cover_page_WHT_LIRS_NGN_7"/>
      <sheetName val="WHT_NGN_LIRS7"/>
      <sheetName val="PAYE_&amp;_EMP_Related_Taxes7"/>
      <sheetName val="PAYE_(2)7"/>
      <sheetName val="Pension_Comp7"/>
      <sheetName val="Pension_remittances7"/>
      <sheetName val="NSITF_remit7"/>
      <sheetName val="ITF_Comp7"/>
      <sheetName val="Treasury_Bill11"/>
      <sheetName val="Term_deposit_Local11"/>
      <sheetName val="CFA_Term_Deposit11"/>
      <sheetName val="USD_Term_deposit11"/>
      <sheetName val="TND_Deposit11"/>
      <sheetName val="Rent_Schedule11"/>
      <sheetName val="Statutory_Deposit11"/>
      <sheetName val="Equity_Trading11"/>
      <sheetName val="Bond_trading11"/>
      <sheetName val="Sept_2017_Inv_JV11"/>
      <sheetName val="2017_Investment_Income_Budg211"/>
      <sheetName val="Functions_Description25"/>
      <sheetName val="2016_CAPEX22"/>
      <sheetName val="2016_MEJs22"/>
      <sheetName val="Audit_Journals7"/>
      <sheetName val="COVER_PAGE7"/>
      <sheetName val="ToC_7"/>
      <sheetName val="Consol_Adj_(2)7"/>
      <sheetName val="Corporation_IFRS_TB_7"/>
      <sheetName val="Corporation_IFRS_TB__(Summary)7"/>
      <sheetName val="SCIE_(2)7"/>
      <sheetName val="SCF_(2)7"/>
      <sheetName val="CF_Wrk_Parent7"/>
      <sheetName val="CF_Wrk_Group7"/>
      <sheetName val="Accting_Policies7"/>
      <sheetName val="CONSOL__EQUITY7"/>
      <sheetName val="CONSOL_PPE&amp;INTAG7"/>
      <sheetName val="CONSOL__ADJUST__(4)7"/>
      <sheetName val="CONSOL__ADJUST__(5)7"/>
      <sheetName val="CONSOL__ADJUST_7"/>
      <sheetName val="CONSOL__ADJUST__(3)7"/>
      <sheetName val="CONSOL__ADJUST__(2)7"/>
      <sheetName val="12-14_2(SPL)7"/>
      <sheetName val="14_3-15_(SPL)7"/>
      <sheetName val="Note_277"/>
      <sheetName val="29_(SFP)A1_(2)7"/>
      <sheetName val="29_(SFP)A27"/>
      <sheetName val="30-35_2(SFP)A7"/>
      <sheetName val="40_(FV)NW_7"/>
      <sheetName val="41_(Risk_Qual)-update7"/>
      <sheetName val="42_(credit)7"/>
      <sheetName val="43_(Liquidity)7"/>
      <sheetName val="44_1_(Market)7"/>
      <sheetName val="44_2_(Market_Cont'd)7"/>
      <sheetName val="45_1_(Maturity_Analysis)7"/>
      <sheetName val="45_2_(FI_by_category)7"/>
      <sheetName val="Additional_CF7"/>
      <sheetName val="48_(OTHERS)7"/>
      <sheetName val="Financial_summary_(Grp)7"/>
      <sheetName val="Financial_summary_(Parent)7"/>
      <sheetName val="_JE7"/>
      <sheetName val="CONSOL__NOTES7"/>
      <sheetName val="Consol_Adj7"/>
      <sheetName val="2014_JE_(2)7"/>
      <sheetName val="Security 2002"/>
      <sheetName val="Duration 2002"/>
      <sheetName val="Summary 2002 "/>
      <sheetName val="prodprof_129"/>
      <sheetName val="HWPF_Summary26"/>
      <sheetName val="CES_Data26"/>
      <sheetName val="Mooring_plus_T&amp;I26"/>
      <sheetName val="Bonga_PSE1a26"/>
      <sheetName val="Expl1_(1)26"/>
      <sheetName val="Apdix_2_1106"/>
      <sheetName val="Apdix_2_292"/>
      <sheetName val="Apdix_2_326"/>
      <sheetName val="Apdix_2_426"/>
      <sheetName val="Apdix_2_526"/>
      <sheetName val="Apdix2_6B26"/>
      <sheetName val="Apdix2_6C26"/>
      <sheetName val="Apdix_2_626"/>
      <sheetName val="Apdix_2_726"/>
      <sheetName val="Apdix_2_826"/>
      <sheetName val="Apdix_2_926"/>
      <sheetName val="Apdix_2_1026"/>
      <sheetName val="_Apdix_2_1126"/>
      <sheetName val="Apdix_2_1226"/>
      <sheetName val="Apdix_2_1326"/>
      <sheetName val="Apdix_2_1426"/>
      <sheetName val="Apdix_2_1526"/>
      <sheetName val="Apdix_2_1626"/>
      <sheetName val="Apdix_2_1726"/>
      <sheetName val="Apdix_2_1826"/>
      <sheetName val="Apdix_2_1926"/>
      <sheetName val="Apdix_2_2026"/>
      <sheetName val="Apdix_2_2129"/>
      <sheetName val="Apdix_2_2227"/>
      <sheetName val="Apdix_2_2326"/>
      <sheetName val="Apdix_2_2426"/>
      <sheetName val="Apdix_2_2526"/>
      <sheetName val="Apdix_2_26_SECURITY26"/>
      <sheetName val="Apdix_2_2726"/>
      <sheetName val="Apdix_2_2826"/>
      <sheetName val="Apdix_3_126"/>
      <sheetName val="Apdix_3_226"/>
      <sheetName val="Apdix_3_326"/>
      <sheetName val="Apdix_3_426"/>
      <sheetName val="Apdix_3_526"/>
      <sheetName val="Apdix_3_626"/>
      <sheetName val="Apdix_3_726"/>
      <sheetName val="Apdix_3_826"/>
      <sheetName val="Apdix_3_926"/>
      <sheetName val="Extra_Revenue_Generation26"/>
      <sheetName val="expanded_capex_sign_off26"/>
      <sheetName val="Sign-off_Sheet_Capex26"/>
      <sheetName val="with_2014_actual26"/>
      <sheetName val="Sign-off_Sheet26"/>
      <sheetName val="Sign-off_Opex_with_painting26"/>
      <sheetName val="Sign-off_Opex26"/>
      <sheetName val="Opex_-_Topsides_(4120_01)26"/>
      <sheetName val="Opex_-_Subsea_&amp;_pipel_(4120_035"/>
      <sheetName val="Other_Opex_(4140_02)26"/>
      <sheetName val="FPSO_Ops_-_additional26"/>
      <sheetName val="Functions_Description26"/>
      <sheetName val="2016_CAPEX23"/>
      <sheetName val="2016_MEJs23"/>
      <sheetName val="Notes_4_(IFRS_7)12"/>
      <sheetName val="Notes_5-1312"/>
      <sheetName val="Notes_15-end12"/>
      <sheetName val="5years_summary12"/>
      <sheetName val="Journal_entries12"/>
      <sheetName val="Group_TB12"/>
      <sheetName val="SEC_Appendix_2_317"/>
      <sheetName val="Account_Group8"/>
      <sheetName val="Exception_Accounts8"/>
      <sheetName val="Notes_Summary8"/>
      <sheetName val="Profit_and_Loss8"/>
      <sheetName val="Balance_Sheet8"/>
      <sheetName val="CF_Workings8"/>
      <sheetName val="Add_Note_5_PPE8"/>
      <sheetName val="Add_Note_15_RPT8"/>
      <sheetName val="Add__Note_21_FI8"/>
      <sheetName val="Summary_RPT8"/>
      <sheetName val="Add_5-year_summary8"/>
      <sheetName val="Add_Note_15_1Term_Loan8"/>
      <sheetName val="Note_8_DTA8"/>
      <sheetName val="Note_28_Income_Tax8"/>
      <sheetName val="Add_Note_18_Pension8"/>
      <sheetName val="Note_288"/>
      <sheetName val="Add_Note_6_Intangibles8"/>
      <sheetName val="Note_7_Other_NCA8"/>
      <sheetName val="Note_9_Inventories8"/>
      <sheetName val="Note_9_1_Goods_in_transit8"/>
      <sheetName val="Note_10_Trade_and_other_AR8"/>
      <sheetName val="Note_10_2_Staff_debtors8"/>
      <sheetName val="Note_11_Other_assets8"/>
      <sheetName val="Note_12_Cash_and_CE8"/>
      <sheetName val="Note_13_Trade_and_other_AP8"/>
      <sheetName val="Note_16_Share_capital8"/>
      <sheetName val="Note_17_Other_equity8"/>
      <sheetName val="Add_Note_17_1_Share-Based8"/>
      <sheetName val="Note_24_Cost_of_sales8"/>
      <sheetName val="Note_26_Net_interest_exp8"/>
      <sheetName val="Note_27_Other_gains8"/>
      <sheetName val="Note_Investment_income8"/>
      <sheetName val="NoteName_Lookup8"/>
      <sheetName val="RPT_Due_to_From_FY15168"/>
      <sheetName val="Linked_to_BSPL_Template8"/>
      <sheetName val="Balance_Sheet_(2)8"/>
      <sheetName val="Profit_and_Loss_(2)8"/>
      <sheetName val="Share_Based_Compensation8"/>
      <sheetName val="Other_Assets8"/>
      <sheetName val="Retained_Earnings8"/>
      <sheetName val="Auditor's_Remuneration8"/>
      <sheetName val="Director's_Remuneration8"/>
      <sheetName val="Loans_and_Advances8"/>
      <sheetName val="Income_Taxes_(BS)8"/>
      <sheetName val="Income_Taxes_(PL)8"/>
      <sheetName val="Defined_Benefits_Plan8"/>
      <sheetName val="Note_28_Income_Taxes8"/>
      <sheetName val="CIT_TET_&amp;_IT8"/>
      <sheetName val="CA_Summ8"/>
      <sheetName val="C_A_Comp8"/>
      <sheetName val="CIT_-_Comparisons8"/>
      <sheetName val="VAT_filings8"/>
      <sheetName val="VAT_remittance8"/>
      <sheetName val="WHT_Summary8"/>
      <sheetName val="Cover_page_WHT_FIRS_NGN8"/>
      <sheetName val="WHT_NGN_FIRS8"/>
      <sheetName val="Cover_page_WHT_LIRS_NGN_8"/>
      <sheetName val="WHT_NGN_LIRS8"/>
      <sheetName val="PAYE_&amp;_EMP_Related_Taxes8"/>
      <sheetName val="PAYE_(2)8"/>
      <sheetName val="Pension_Comp8"/>
      <sheetName val="Pension_remittances8"/>
      <sheetName val="NSITF_remit8"/>
      <sheetName val="ITF_Comp8"/>
      <sheetName val="ASHAKA_P&amp;L8"/>
      <sheetName val="Consolidated_Financials_NIG8"/>
      <sheetName val="UNICEM_8"/>
      <sheetName val="UNICEM_P&amp;L8"/>
      <sheetName val="SFP_CODES8"/>
      <sheetName val="ECH_IS8"/>
      <sheetName val="ECH_BS8"/>
      <sheetName val="NCH_IS8"/>
      <sheetName val="NCH_SFP8"/>
      <sheetName val="Consolidated_SFP8"/>
      <sheetName val="P&amp;L_CODES8"/>
      <sheetName val="LSA_EQUITY_RECON8"/>
      <sheetName val="SFP_(2)8"/>
      <sheetName val="IS_(2)8"/>
      <sheetName val="Audit_Journals8"/>
      <sheetName val="COVER_PAGE8"/>
      <sheetName val="ToC_8"/>
      <sheetName val="Consol_Adj_(2)8"/>
      <sheetName val="Corporation_IFRS_TB_8"/>
      <sheetName val="Corporation_IFRS_TB__(Summary)8"/>
      <sheetName val="SCIE_(2)8"/>
      <sheetName val="SCF_(2)8"/>
      <sheetName val="CF_Wrk_Parent8"/>
      <sheetName val="CF_Wrk_Group8"/>
      <sheetName val="Accting_Policies8"/>
      <sheetName val="CONSOL__EQUITY8"/>
      <sheetName val="CONSOL_PPE&amp;INTAG8"/>
      <sheetName val="CONSOL__ADJUST__(4)8"/>
      <sheetName val="CONSOL__ADJUST__(5)8"/>
      <sheetName val="CONSOL__ADJUST_8"/>
      <sheetName val="CONSOL__ADJUST__(3)8"/>
      <sheetName val="CONSOL__ADJUST__(2)8"/>
      <sheetName val="12-14_2(SPL)8"/>
      <sheetName val="14_3-15_(SPL)8"/>
      <sheetName val="Note_278"/>
      <sheetName val="29_(SFP)A1_(2)8"/>
      <sheetName val="29_(SFP)A28"/>
      <sheetName val="30-35_2(SFP)A8"/>
      <sheetName val="40_(FV)NW_8"/>
      <sheetName val="41_(Risk_Qual)-update8"/>
      <sheetName val="42_(credit)8"/>
      <sheetName val="43_(Liquidity)8"/>
      <sheetName val="44_1_(Market)8"/>
      <sheetName val="44_2_(Market_Cont'd)8"/>
      <sheetName val="45_1_(Maturity_Analysis)8"/>
      <sheetName val="45_2_(FI_by_category)8"/>
      <sheetName val="Additional_CF8"/>
      <sheetName val="48_(OTHERS)8"/>
      <sheetName val="Financial_summary_(Grp)8"/>
      <sheetName val="Financial_summary_(Parent)8"/>
      <sheetName val="_JE8"/>
      <sheetName val="CONSOL__NOTES8"/>
      <sheetName val="Consol_Adj8"/>
      <sheetName val="2014_JE_(2)8"/>
      <sheetName val="Treasury_Bill12"/>
      <sheetName val="Term_deposit_Local12"/>
      <sheetName val="CFA_Term_Deposit12"/>
      <sheetName val="USD_Term_deposit12"/>
      <sheetName val="TND_Deposit12"/>
      <sheetName val="Rent_Schedule12"/>
      <sheetName val="Statutory_Deposit12"/>
      <sheetName val="Equity_Trading12"/>
      <sheetName val="Bond_trading12"/>
      <sheetName val="Sept_2017_Inv_JV12"/>
      <sheetName val="2017_Investment_Income_Budg212"/>
      <sheetName val="Instructions_and_Scoping6"/>
      <sheetName val="1A_General_Information6"/>
      <sheetName val="1B_General_Information_CCIC6"/>
      <sheetName val="1C_General_Information_CCEC6"/>
      <sheetName val="2_Initial_procedures6"/>
      <sheetName val="3_Test_Counts6"/>
      <sheetName val="3I_Cycle_count6"/>
      <sheetName val="3A_Sheet_to_Floor_Template_RM6"/>
      <sheetName val="3B_Sheet_to_Floor_Template_WIP6"/>
      <sheetName val="3C_Sheet_to_Floor_Template_FG6"/>
      <sheetName val="3D_Sheet_to_Floor_Template_OTH6"/>
      <sheetName val="3E__Floor_to_Sheet_Template_RM6"/>
      <sheetName val="3F_Floor_to_Sheet_Template_WIP6"/>
      <sheetName val="3G_Floor_to_Sheet_Template_FG6"/>
      <sheetName val="3H_Floor_to_Sheet_Template_OTH6"/>
      <sheetName val="3J_Cycle_Count_Completeness6"/>
      <sheetName val="3K_Cut_off_information6"/>
      <sheetName val="3L_Cut_off6"/>
      <sheetName val="4_Tag_Sheet_Summary6"/>
      <sheetName val="4A_Overall_Conclusions6"/>
      <sheetName val="SYS_WKST6"/>
      <sheetName val="Par_of_Dir7"/>
      <sheetName val="Dir_report7"/>
      <sheetName val="Dir_resp7"/>
      <sheetName val="P_or_L7"/>
      <sheetName val="Stmt_FP7"/>
      <sheetName val="Stmt_CIE7"/>
      <sheetName val="Stmt_CF7"/>
      <sheetName val="Notes_1-_3_(Acc_policies)7"/>
      <sheetName val="5-year_summary7"/>
      <sheetName val="TB_20187"/>
      <sheetName val="RE_Reconciliation_Summary7"/>
      <sheetName val="Cost_Data_Chrono6"/>
      <sheetName val="All_Securities6"/>
      <sheetName val="Data_Sheet6"/>
      <sheetName val="PRY_DATA6"/>
      <sheetName val="Bank_Data6"/>
      <sheetName val="Summary_Rev_Build6"/>
      <sheetName val="Adoption_Assumptions6"/>
      <sheetName val="Debit_Offering_Assumptions6"/>
      <sheetName val="FA&amp;Depreciation_balance_20177"/>
      <sheetName val="Movement_FA&amp;Depreciation_20177"/>
      <sheetName val="2017_PPE7"/>
      <sheetName val="FA&amp;Deprec_adjustments_20177"/>
      <sheetName val="Lead_TB6"/>
      <sheetName val="Prior_year_TB6"/>
      <sheetName val="IFRS_D-_tax6"/>
      <sheetName val="napims_approved_budget6"/>
      <sheetName val="Waste_-_Prod6"/>
      <sheetName val="F_OH_per_Unit6"/>
      <sheetName val="OH_Pdn6"/>
      <sheetName val="Mapping_MC6"/>
      <sheetName val="Man_Inc_Statement6"/>
      <sheetName val="V_OH_per_Unit6"/>
      <sheetName val="Control_Sheet6"/>
      <sheetName val="FF_Input6"/>
      <sheetName val="Tiger_Multiples6"/>
      <sheetName val="Ass_Valn6"/>
      <sheetName val="Back_ups&gt;&gt;6"/>
      <sheetName val="Trading_Comps6"/>
      <sheetName val="Trans_comps6"/>
      <sheetName val="Ass_comps6"/>
      <sheetName val="Target_Prices6"/>
      <sheetName val="ALL_SUMMARY"/>
      <sheetName val="Other_graphs"/>
      <sheetName val="BASE_DATA"/>
      <sheetName val="HWPF_Summary27"/>
      <sheetName val="CES_Data27"/>
      <sheetName val="prodprof_130"/>
      <sheetName val="Mooring_plus_T&amp;I27"/>
      <sheetName val="Bonga_PSE1a27"/>
      <sheetName val="Expl1_(1)27"/>
      <sheetName val="Apdix_2_1107"/>
      <sheetName val="Apdix_2_293"/>
      <sheetName val="Apdix_2_327"/>
      <sheetName val="Apdix_2_427"/>
      <sheetName val="Apdix_2_527"/>
      <sheetName val="Apdix2_6B27"/>
      <sheetName val="Apdix2_6C27"/>
      <sheetName val="Apdix_2_627"/>
      <sheetName val="Apdix_2_727"/>
      <sheetName val="Apdix_2_827"/>
      <sheetName val="Apdix_2_927"/>
      <sheetName val="Apdix_2_1027"/>
      <sheetName val="_Apdix_2_1127"/>
      <sheetName val="Apdix_2_1227"/>
      <sheetName val="Apdix_2_1327"/>
      <sheetName val="Apdix_2_1427"/>
      <sheetName val="Apdix_2_1527"/>
      <sheetName val="Apdix_2_1627"/>
      <sheetName val="Apdix_2_1727"/>
      <sheetName val="Apdix_2_1827"/>
      <sheetName val="Apdix_2_1927"/>
      <sheetName val="Apdix_2_2027"/>
      <sheetName val="Apdix_2_2130"/>
      <sheetName val="Apdix_2_2228"/>
      <sheetName val="Apdix_2_2327"/>
      <sheetName val="Apdix_2_2427"/>
      <sheetName val="Apdix_2_2527"/>
      <sheetName val="Apdix_2_26_SECURITY27"/>
      <sheetName val="Apdix_2_2727"/>
      <sheetName val="Apdix_2_2827"/>
      <sheetName val="Apdix_3_127"/>
      <sheetName val="Apdix_3_227"/>
      <sheetName val="Apdix_3_327"/>
      <sheetName val="Apdix_3_427"/>
      <sheetName val="Apdix_3_527"/>
      <sheetName val="Apdix_3_627"/>
      <sheetName val="Apdix_3_727"/>
      <sheetName val="Apdix_3_827"/>
      <sheetName val="Apdix_3_927"/>
      <sheetName val="Extra_Revenue_Generation27"/>
      <sheetName val="expanded_capex_sign_off27"/>
      <sheetName val="Sign-off_Sheet_Capex27"/>
      <sheetName val="with_2014_actual27"/>
      <sheetName val="Sign-off_Sheet27"/>
      <sheetName val="Sign-off_Opex_with_painting27"/>
      <sheetName val="Sign-off_Opex27"/>
      <sheetName val="Opex_-_Topsides_(4120_01)27"/>
      <sheetName val="Opex_-_Subsea_&amp;_pipel_(4120_036"/>
      <sheetName val="Other_Opex_(4140_02)27"/>
      <sheetName val="FPSO_Ops_-_additional27"/>
      <sheetName val="Functions_Description27"/>
      <sheetName val="2016_CAPEX24"/>
      <sheetName val="2016_MEJs24"/>
      <sheetName val="Notes_4_(IFRS_7)13"/>
      <sheetName val="Notes_5-1313"/>
      <sheetName val="Notes_15-end13"/>
      <sheetName val="5years_summary13"/>
      <sheetName val="Journal_entries13"/>
      <sheetName val="Group_TB13"/>
      <sheetName val="SEC_Appendix_2_318"/>
      <sheetName val="Account_Group9"/>
      <sheetName val="Exception_Accounts9"/>
      <sheetName val="Notes_Summary9"/>
      <sheetName val="Profit_and_Loss9"/>
      <sheetName val="Balance_Sheet9"/>
      <sheetName val="CF_Workings9"/>
      <sheetName val="Add_Note_5_PPE9"/>
      <sheetName val="Add_Note_15_RPT9"/>
      <sheetName val="Add__Note_21_FI9"/>
      <sheetName val="Summary_RPT9"/>
      <sheetName val="Add_5-year_summary9"/>
      <sheetName val="Add_Note_15_1Term_Loan9"/>
      <sheetName val="Note_8_DTA9"/>
      <sheetName val="Note_28_Income_Tax9"/>
      <sheetName val="Add_Note_18_Pension9"/>
      <sheetName val="Note_289"/>
      <sheetName val="Add_Note_6_Intangibles9"/>
      <sheetName val="Note_7_Other_NCA9"/>
      <sheetName val="Note_9_Inventories9"/>
      <sheetName val="Note_9_1_Goods_in_transit9"/>
      <sheetName val="Note_10_Trade_and_other_AR9"/>
      <sheetName val="Note_10_2_Staff_debtors9"/>
      <sheetName val="Note_11_Other_assets9"/>
      <sheetName val="Note_12_Cash_and_CE9"/>
      <sheetName val="Note_13_Trade_and_other_AP9"/>
      <sheetName val="Note_16_Share_capital9"/>
      <sheetName val="Note_17_Other_equity9"/>
      <sheetName val="Add_Note_17_1_Share-Based9"/>
      <sheetName val="Note_24_Cost_of_sales9"/>
      <sheetName val="Note_26_Net_interest_exp9"/>
      <sheetName val="Note_27_Other_gains9"/>
      <sheetName val="Note_Investment_income9"/>
      <sheetName val="NoteName_Lookup9"/>
      <sheetName val="RPT_Due_to_From_FY15169"/>
      <sheetName val="Linked_to_BSPL_Template9"/>
      <sheetName val="Balance_Sheet_(2)9"/>
      <sheetName val="Profit_and_Loss_(2)9"/>
      <sheetName val="Share_Based_Compensation9"/>
      <sheetName val="Other_Assets9"/>
      <sheetName val="Retained_Earnings9"/>
      <sheetName val="Auditor's_Remuneration9"/>
      <sheetName val="Director's_Remuneration9"/>
      <sheetName val="Loans_and_Advances9"/>
      <sheetName val="Income_Taxes_(BS)9"/>
      <sheetName val="Income_Taxes_(PL)9"/>
      <sheetName val="Defined_Benefits_Plan9"/>
      <sheetName val="Note_28_Income_Taxes9"/>
      <sheetName val="ASHAKA_P&amp;L9"/>
      <sheetName val="Consolidated_Financials_NIG9"/>
      <sheetName val="UNICEM_9"/>
      <sheetName val="UNICEM_P&amp;L9"/>
      <sheetName val="SFP_CODES9"/>
      <sheetName val="ECH_IS9"/>
      <sheetName val="ECH_BS9"/>
      <sheetName val="NCH_IS9"/>
      <sheetName val="NCH_SFP9"/>
      <sheetName val="Consolidated_SFP9"/>
      <sheetName val="P&amp;L_CODES9"/>
      <sheetName val="LSA_EQUITY_RECON9"/>
      <sheetName val="SFP_(2)9"/>
      <sheetName val="IS_(2)9"/>
      <sheetName val="CIT_TET_&amp;_IT9"/>
      <sheetName val="CA_Summ9"/>
      <sheetName val="C_A_Comp9"/>
      <sheetName val="CIT_-_Comparisons9"/>
      <sheetName val="VAT_filings9"/>
      <sheetName val="VAT_remittance9"/>
      <sheetName val="WHT_Summary9"/>
      <sheetName val="Cover_page_WHT_FIRS_NGN9"/>
      <sheetName val="WHT_NGN_FIRS9"/>
      <sheetName val="Cover_page_WHT_LIRS_NGN_9"/>
      <sheetName val="WHT_NGN_LIRS9"/>
      <sheetName val="PAYE_&amp;_EMP_Related_Taxes9"/>
      <sheetName val="PAYE_(2)9"/>
      <sheetName val="Pension_Comp9"/>
      <sheetName val="Pension_remittances9"/>
      <sheetName val="NSITF_remit9"/>
      <sheetName val="ITF_Comp9"/>
      <sheetName val="Audit_Journals9"/>
      <sheetName val="COVER_PAGE9"/>
      <sheetName val="ToC_9"/>
      <sheetName val="Consol_Adj_(2)9"/>
      <sheetName val="Corporation_IFRS_TB_9"/>
      <sheetName val="Corporation_IFRS_TB__(Summary)9"/>
      <sheetName val="SCIE_(2)9"/>
      <sheetName val="SCF_(2)9"/>
      <sheetName val="CF_Wrk_Parent9"/>
      <sheetName val="CF_Wrk_Group9"/>
      <sheetName val="Accting_Policies9"/>
      <sheetName val="CONSOL__EQUITY9"/>
      <sheetName val="CONSOL_PPE&amp;INTAG9"/>
      <sheetName val="CONSOL__ADJUST__(4)9"/>
      <sheetName val="CONSOL__ADJUST__(5)9"/>
      <sheetName val="CONSOL__ADJUST_9"/>
      <sheetName val="CONSOL__ADJUST__(3)9"/>
      <sheetName val="CONSOL__ADJUST__(2)9"/>
      <sheetName val="12-14_2(SPL)9"/>
      <sheetName val="14_3-15_(SPL)9"/>
      <sheetName val="Note_279"/>
      <sheetName val="29_(SFP)A1_(2)9"/>
      <sheetName val="29_(SFP)A29"/>
      <sheetName val="30-35_2(SFP)A9"/>
      <sheetName val="40_(FV)NW_9"/>
      <sheetName val="41_(Risk_Qual)-update9"/>
      <sheetName val="42_(credit)9"/>
      <sheetName val="43_(Liquidity)9"/>
      <sheetName val="44_1_(Market)9"/>
      <sheetName val="44_2_(Market_Cont'd)9"/>
      <sheetName val="45_1_(Maturity_Analysis)9"/>
      <sheetName val="45_2_(FI_by_category)9"/>
      <sheetName val="Additional_CF9"/>
      <sheetName val="48_(OTHERS)9"/>
      <sheetName val="Financial_summary_(Grp)9"/>
      <sheetName val="Financial_summary_(Parent)9"/>
      <sheetName val="_JE9"/>
      <sheetName val="CONSOL__NOTES9"/>
      <sheetName val="Consol_Adj9"/>
      <sheetName val="2014_JE_(2)9"/>
      <sheetName val="Treasury_Bill13"/>
      <sheetName val="Term_deposit_Local13"/>
      <sheetName val="CFA_Term_Deposit13"/>
      <sheetName val="USD_Term_deposit13"/>
      <sheetName val="TND_Deposit13"/>
      <sheetName val="Rent_Schedule13"/>
      <sheetName val="Statutory_Deposit13"/>
      <sheetName val="Equity_Trading13"/>
      <sheetName val="Bond_trading13"/>
      <sheetName val="Sept_2017_Inv_JV13"/>
      <sheetName val="2017_Investment_Income_Budg213"/>
      <sheetName val="Instructions_and_Scoping7"/>
      <sheetName val="1A_General_Information7"/>
      <sheetName val="1B_General_Information_CCIC7"/>
      <sheetName val="1C_General_Information_CCEC7"/>
      <sheetName val="2_Initial_procedures7"/>
      <sheetName val="3_Test_Counts7"/>
      <sheetName val="3I_Cycle_count7"/>
      <sheetName val="3A_Sheet_to_Floor_Template_RM7"/>
      <sheetName val="3B_Sheet_to_Floor_Template_WIP7"/>
      <sheetName val="3C_Sheet_to_Floor_Template_FG7"/>
      <sheetName val="3D_Sheet_to_Floor_Template_OTH7"/>
      <sheetName val="3E__Floor_to_Sheet_Template_RM7"/>
      <sheetName val="3F_Floor_to_Sheet_Template_WIP7"/>
      <sheetName val="3G_Floor_to_Sheet_Template_FG7"/>
      <sheetName val="3H_Floor_to_Sheet_Template_OTH7"/>
      <sheetName val="3J_Cycle_Count_Completeness7"/>
      <sheetName val="3K_Cut_off_information7"/>
      <sheetName val="3L_Cut_off7"/>
      <sheetName val="4_Tag_Sheet_Summary7"/>
      <sheetName val="4A_Overall_Conclusions7"/>
      <sheetName val="SYS_WKST7"/>
      <sheetName val="Par_of_Dir8"/>
      <sheetName val="Dir_report8"/>
      <sheetName val="Dir_resp8"/>
      <sheetName val="P_or_L8"/>
      <sheetName val="Stmt_FP8"/>
      <sheetName val="Stmt_CIE8"/>
      <sheetName val="Stmt_CF8"/>
      <sheetName val="Notes_1-_3_(Acc_policies)8"/>
      <sheetName val="5-year_summary8"/>
      <sheetName val="TB_20188"/>
      <sheetName val="RE_Reconciliation_Summary8"/>
      <sheetName val="Cost_Data_Chrono7"/>
      <sheetName val="All_Securities7"/>
      <sheetName val="Data_Sheet7"/>
      <sheetName val="PRY_DATA7"/>
      <sheetName val="Bank_Data7"/>
      <sheetName val="Summary_Rev_Build7"/>
      <sheetName val="Adoption_Assumptions7"/>
      <sheetName val="Debit_Offering_Assumptions7"/>
      <sheetName val="FA&amp;Depreciation_balance_20178"/>
      <sheetName val="Movement_FA&amp;Depreciation_20178"/>
      <sheetName val="2017_PPE8"/>
      <sheetName val="FA&amp;Deprec_adjustments_20178"/>
      <sheetName val="Lead_TB7"/>
      <sheetName val="Prior_year_TB7"/>
      <sheetName val="IFRS_D-_tax7"/>
      <sheetName val="napims_approved_budget7"/>
      <sheetName val="Waste_-_Prod7"/>
      <sheetName val="F_OH_per_Unit7"/>
      <sheetName val="OH_Pdn7"/>
      <sheetName val="Mapping_MC7"/>
      <sheetName val="Man_Inc_Statement7"/>
      <sheetName val="V_OH_per_Unit7"/>
      <sheetName val="Control_Sheet7"/>
      <sheetName val="FF_Input7"/>
      <sheetName val="Tiger_Multiples7"/>
      <sheetName val="Ass_Valn7"/>
      <sheetName val="Back_ups&gt;&gt;7"/>
      <sheetName val="Trading_Comps7"/>
      <sheetName val="Trans_comps7"/>
      <sheetName val="Ass_comps7"/>
      <sheetName val="Target_Prices7"/>
      <sheetName val="HWPF_Summary28"/>
      <sheetName val="CES_Data28"/>
      <sheetName val="prodprof_131"/>
      <sheetName val="Mooring_plus_T&amp;I28"/>
      <sheetName val="Bonga_PSE1a28"/>
      <sheetName val="Expl1_(1)28"/>
      <sheetName val="Apdix_2_1108"/>
      <sheetName val="Apdix_2_294"/>
      <sheetName val="Apdix_2_328"/>
      <sheetName val="Apdix_2_428"/>
      <sheetName val="Apdix_2_528"/>
      <sheetName val="Apdix2_6B28"/>
      <sheetName val="Apdix2_6C28"/>
      <sheetName val="Apdix_2_628"/>
      <sheetName val="Apdix_2_728"/>
      <sheetName val="Apdix_2_828"/>
      <sheetName val="Apdix_2_928"/>
      <sheetName val="Apdix_2_1028"/>
      <sheetName val="_Apdix_2_1128"/>
      <sheetName val="Apdix_2_1228"/>
      <sheetName val="Apdix_2_1328"/>
      <sheetName val="Apdix_2_1428"/>
      <sheetName val="Apdix_2_1528"/>
      <sheetName val="Apdix_2_1628"/>
      <sheetName val="Apdix_2_1728"/>
      <sheetName val="Apdix_2_1828"/>
      <sheetName val="Apdix_2_1928"/>
      <sheetName val="Apdix_2_2028"/>
      <sheetName val="Apdix_2_2131"/>
      <sheetName val="Apdix_2_2229"/>
      <sheetName val="Apdix_2_2328"/>
      <sheetName val="Apdix_2_2428"/>
      <sheetName val="Apdix_2_2528"/>
      <sheetName val="Apdix_2_26_SECURITY28"/>
      <sheetName val="Apdix_2_2728"/>
      <sheetName val="Apdix_2_2828"/>
      <sheetName val="Apdix_3_128"/>
      <sheetName val="Apdix_3_228"/>
      <sheetName val="Apdix_3_328"/>
      <sheetName val="Apdix_3_428"/>
      <sheetName val="Apdix_3_528"/>
      <sheetName val="Apdix_3_628"/>
      <sheetName val="Apdix_3_728"/>
      <sheetName val="Apdix_3_828"/>
      <sheetName val="Apdix_3_928"/>
      <sheetName val="Extra_Revenue_Generation28"/>
      <sheetName val="expanded_capex_sign_off28"/>
      <sheetName val="Sign-off_Sheet_Capex28"/>
      <sheetName val="with_2014_actual28"/>
      <sheetName val="Sign-off_Sheet28"/>
      <sheetName val="Sign-off_Opex_with_painting28"/>
      <sheetName val="Sign-off_Opex28"/>
      <sheetName val="Opex_-_Topsides_(4120_01)28"/>
      <sheetName val="Opex_-_Subsea_&amp;_pipel_(4120_037"/>
      <sheetName val="Other_Opex_(4140_02)28"/>
      <sheetName val="FPSO_Ops_-_additional28"/>
      <sheetName val="Functions_Description28"/>
      <sheetName val="2016_CAPEX25"/>
      <sheetName val="2016_MEJs25"/>
      <sheetName val="Notes_4_(IFRS_7)14"/>
      <sheetName val="Notes_5-1314"/>
      <sheetName val="Notes_15-end14"/>
      <sheetName val="5years_summary14"/>
      <sheetName val="Journal_entries14"/>
      <sheetName val="Group_TB14"/>
      <sheetName val="SEC_Appendix_2_319"/>
      <sheetName val="Account_Group10"/>
      <sheetName val="Exception_Accounts10"/>
      <sheetName val="Notes_Summary10"/>
      <sheetName val="Profit_and_Loss10"/>
      <sheetName val="Balance_Sheet10"/>
      <sheetName val="CF_Workings10"/>
      <sheetName val="Add_Note_5_PPE10"/>
      <sheetName val="Add_Note_15_RPT10"/>
      <sheetName val="Add__Note_21_FI10"/>
      <sheetName val="Summary_RPT10"/>
      <sheetName val="Add_5-year_summary10"/>
      <sheetName val="Add_Note_15_1Term_Loan10"/>
      <sheetName val="Note_8_DTA10"/>
      <sheetName val="Note_28_Income_Tax10"/>
      <sheetName val="Add_Note_18_Pension10"/>
      <sheetName val="Note_2810"/>
      <sheetName val="Add_Note_6_Intangibles10"/>
      <sheetName val="Note_7_Other_NCA10"/>
      <sheetName val="Note_9_Inventories10"/>
      <sheetName val="Note_9_1_Goods_in_transit10"/>
      <sheetName val="Note_10_Trade_and_other_AR10"/>
      <sheetName val="Note_10_2_Staff_debtors10"/>
      <sheetName val="Note_11_Other_assets10"/>
      <sheetName val="Note_12_Cash_and_CE10"/>
      <sheetName val="Note_13_Trade_and_other_AP10"/>
      <sheetName val="Note_16_Share_capital10"/>
      <sheetName val="Note_17_Other_equity10"/>
      <sheetName val="Add_Note_17_1_Share-Based10"/>
      <sheetName val="Note_24_Cost_of_sales10"/>
      <sheetName val="Note_26_Net_interest_exp10"/>
      <sheetName val="Note_27_Other_gains10"/>
      <sheetName val="Note_Investment_income10"/>
      <sheetName val="NoteName_Lookup10"/>
      <sheetName val="RPT_Due_to_From_FY151610"/>
      <sheetName val="Linked_to_BSPL_Template10"/>
      <sheetName val="Balance_Sheet_(2)10"/>
      <sheetName val="Profit_and_Loss_(2)10"/>
      <sheetName val="Share_Based_Compensation10"/>
      <sheetName val="Other_Assets10"/>
      <sheetName val="Retained_Earnings10"/>
      <sheetName val="Auditor's_Remuneration10"/>
      <sheetName val="Director's_Remuneration10"/>
      <sheetName val="Loans_and_Advances10"/>
      <sheetName val="Income_Taxes_(BS)10"/>
      <sheetName val="Income_Taxes_(PL)10"/>
      <sheetName val="Defined_Benefits_Plan10"/>
      <sheetName val="Note_28_Income_Taxes10"/>
      <sheetName val="ASHAKA_P&amp;L10"/>
      <sheetName val="Consolidated_Financials_NIG10"/>
      <sheetName val="UNICEM_10"/>
      <sheetName val="UNICEM_P&amp;L10"/>
      <sheetName val="SFP_CODES10"/>
      <sheetName val="ECH_IS10"/>
      <sheetName val="ECH_BS10"/>
      <sheetName val="NCH_IS10"/>
      <sheetName val="NCH_SFP10"/>
      <sheetName val="Consolidated_SFP10"/>
      <sheetName val="P&amp;L_CODES10"/>
      <sheetName val="LSA_EQUITY_RECON10"/>
      <sheetName val="SFP_(2)10"/>
      <sheetName val="IS_(2)10"/>
      <sheetName val="CIT_TET_&amp;_IT10"/>
      <sheetName val="CA_Summ10"/>
      <sheetName val="C_A_Comp10"/>
      <sheetName val="CIT_-_Comparisons10"/>
      <sheetName val="VAT_filings10"/>
      <sheetName val="VAT_remittance10"/>
      <sheetName val="WHT_Summary10"/>
      <sheetName val="Cover_page_WHT_FIRS_NGN10"/>
      <sheetName val="WHT_NGN_FIRS10"/>
      <sheetName val="Cover_page_WHT_LIRS_NGN_10"/>
      <sheetName val="WHT_NGN_LIRS10"/>
      <sheetName val="PAYE_&amp;_EMP_Related_Taxes10"/>
      <sheetName val="PAYE_(2)10"/>
      <sheetName val="Pension_Comp10"/>
      <sheetName val="Pension_remittances10"/>
      <sheetName val="NSITF_remit10"/>
      <sheetName val="ITF_Comp10"/>
      <sheetName val="Audit_Journals10"/>
      <sheetName val="COVER_PAGE10"/>
      <sheetName val="ToC_10"/>
      <sheetName val="Consol_Adj_(2)10"/>
      <sheetName val="Corporation_IFRS_TB_10"/>
      <sheetName val="Corporation_IFRS_TB__(Summary10"/>
      <sheetName val="SCIE_(2)10"/>
      <sheetName val="SCF_(2)10"/>
      <sheetName val="CF_Wrk_Parent10"/>
      <sheetName val="CF_Wrk_Group10"/>
      <sheetName val="Accting_Policies10"/>
      <sheetName val="CONSOL__EQUITY10"/>
      <sheetName val="CONSOL_PPE&amp;INTAG10"/>
      <sheetName val="CONSOL__ADJUST__(4)10"/>
      <sheetName val="CONSOL__ADJUST__(5)10"/>
      <sheetName val="CONSOL__ADJUST_10"/>
      <sheetName val="CONSOL__ADJUST__(3)10"/>
      <sheetName val="CONSOL__ADJUST__(2)10"/>
      <sheetName val="12-14_2(SPL)10"/>
      <sheetName val="14_3-15_(SPL)10"/>
      <sheetName val="Note_2710"/>
      <sheetName val="29_(SFP)A1_(2)10"/>
      <sheetName val="29_(SFP)A210"/>
      <sheetName val="30-35_2(SFP)A10"/>
      <sheetName val="40_(FV)NW_10"/>
      <sheetName val="41_(Risk_Qual)-update10"/>
      <sheetName val="42_(credit)10"/>
      <sheetName val="43_(Liquidity)10"/>
      <sheetName val="44_1_(Market)10"/>
      <sheetName val="44_2_(Market_Cont'd)10"/>
      <sheetName val="45_1_(Maturity_Analysis)10"/>
      <sheetName val="45_2_(FI_by_category)10"/>
      <sheetName val="Additional_CF10"/>
      <sheetName val="48_(OTHERS)10"/>
      <sheetName val="Financial_summary_(Grp)10"/>
      <sheetName val="Financial_summary_(Parent)10"/>
      <sheetName val="_JE10"/>
      <sheetName val="CONSOL__NOTES10"/>
      <sheetName val="Consol_Adj10"/>
      <sheetName val="2014_JE_(2)10"/>
      <sheetName val="Treasury_Bill14"/>
      <sheetName val="Term_deposit_Local14"/>
      <sheetName val="CFA_Term_Deposit14"/>
      <sheetName val="USD_Term_deposit14"/>
      <sheetName val="TND_Deposit14"/>
      <sheetName val="Rent_Schedule14"/>
      <sheetName val="Statutory_Deposit14"/>
      <sheetName val="Equity_Trading14"/>
      <sheetName val="Bond_trading14"/>
      <sheetName val="Sept_2017_Inv_JV14"/>
      <sheetName val="2017_Investment_Income_Budg214"/>
      <sheetName val="Instructions_and_Scoping8"/>
      <sheetName val="1A_General_Information8"/>
      <sheetName val="1B_General_Information_CCIC8"/>
      <sheetName val="1C_General_Information_CCEC8"/>
      <sheetName val="2_Initial_procedures8"/>
      <sheetName val="3_Test_Counts8"/>
      <sheetName val="3I_Cycle_count8"/>
      <sheetName val="3A_Sheet_to_Floor_Template_RM8"/>
      <sheetName val="3B_Sheet_to_Floor_Template_WIP8"/>
      <sheetName val="3C_Sheet_to_Floor_Template_FG8"/>
      <sheetName val="3D_Sheet_to_Floor_Template_OTH8"/>
      <sheetName val="3E__Floor_to_Sheet_Template_RM8"/>
      <sheetName val="3F_Floor_to_Sheet_Template_WIP8"/>
      <sheetName val="3G_Floor_to_Sheet_Template_FG8"/>
      <sheetName val="3H_Floor_to_Sheet_Template_OTH8"/>
      <sheetName val="3J_Cycle_Count_Completeness8"/>
      <sheetName val="3K_Cut_off_information8"/>
      <sheetName val="3L_Cut_off8"/>
      <sheetName val="4_Tag_Sheet_Summary8"/>
      <sheetName val="4A_Overall_Conclusions8"/>
      <sheetName val="SYS_WKST8"/>
      <sheetName val="Par_of_Dir9"/>
      <sheetName val="Dir_report9"/>
      <sheetName val="Dir_resp9"/>
      <sheetName val="P_or_L9"/>
      <sheetName val="Stmt_FP9"/>
      <sheetName val="Stmt_CIE9"/>
      <sheetName val="Stmt_CF9"/>
      <sheetName val="Notes_1-_3_(Acc_policies)9"/>
      <sheetName val="5-year_summary9"/>
      <sheetName val="TB_20189"/>
      <sheetName val="RE_Reconciliation_Summary9"/>
      <sheetName val="Cost_Data_Chrono8"/>
      <sheetName val="All_Securities8"/>
      <sheetName val="Data_Sheet8"/>
      <sheetName val="PRY_DATA8"/>
      <sheetName val="Bank_Data8"/>
      <sheetName val="Summary_Rev_Build8"/>
      <sheetName val="Adoption_Assumptions8"/>
      <sheetName val="Debit_Offering_Assumptions8"/>
      <sheetName val="FA&amp;Depreciation_balance_20179"/>
      <sheetName val="Movement_FA&amp;Depreciation_20179"/>
      <sheetName val="2017_PPE9"/>
      <sheetName val="FA&amp;Deprec_adjustments_20179"/>
      <sheetName val="Lead_TB8"/>
      <sheetName val="Prior_year_TB8"/>
      <sheetName val="IFRS_D-_tax8"/>
      <sheetName val="napims_approved_budget8"/>
      <sheetName val="Waste_-_Prod8"/>
      <sheetName val="F_OH_per_Unit8"/>
      <sheetName val="OH_Pdn8"/>
      <sheetName val="Mapping_MC8"/>
      <sheetName val="Man_Inc_Statement8"/>
      <sheetName val="V_OH_per_Unit8"/>
      <sheetName val="Control_Sheet8"/>
      <sheetName val="FF_Input8"/>
      <sheetName val="Tiger_Multiples8"/>
      <sheetName val="Ass_Valn8"/>
      <sheetName val="Back_ups&gt;&gt;8"/>
      <sheetName val="Trading_Comps8"/>
      <sheetName val="Trans_comps8"/>
      <sheetName val="Ass_comps8"/>
      <sheetName val="Target_Prices8"/>
      <sheetName val="ALL_SUMMARY1"/>
      <sheetName val="Other_graphs1"/>
      <sheetName val="BASE_DATA1"/>
      <sheetName val="Security_2002"/>
      <sheetName val="Duration_2002"/>
      <sheetName val="Summary_2002_"/>
      <sheetName val="PAC"/>
      <sheetName val="Aug. Deduction"/>
      <sheetName val="PDS1"/>
      <sheetName val="PDS2"/>
      <sheetName val="TREND PAL"/>
      <sheetName val="BAL SHEET"/>
      <sheetName val="MGT - Offpayroll - 2-5"/>
      <sheetName val="MGT payroll - 2-3"/>
      <sheetName val="Employee Offpayroll- 2-4"/>
      <sheetName val="Oando Scenarios"/>
      <sheetName val="MacroAssumptions"/>
      <sheetName val="do not Delete"/>
      <sheetName val="Sheet15"/>
      <sheetName val="Economics"/>
      <sheetName val="AWARDED (2)"/>
      <sheetName val="Budget Assumptions"/>
    </sheetNames>
    <sheetDataSet>
      <sheetData sheetId="0" refreshError="1"/>
      <sheetData sheetId="1" refreshError="1"/>
      <sheetData sheetId="2" refreshError="1"/>
      <sheetData sheetId="3" refreshError="1"/>
      <sheetData sheetId="4" refreshError="1"/>
      <sheetData sheetId="5" refreshError="1"/>
      <sheetData sheetId="6" refreshError="1">
        <row r="12">
          <cell r="F12">
            <v>5.61</v>
          </cell>
        </row>
        <row r="16">
          <cell r="F16">
            <v>10.25</v>
          </cell>
        </row>
        <row r="17">
          <cell r="F17">
            <v>20</v>
          </cell>
        </row>
        <row r="18">
          <cell r="F18">
            <v>0</v>
          </cell>
        </row>
        <row r="19">
          <cell r="F19">
            <v>750</v>
          </cell>
        </row>
        <row r="22">
          <cell r="F22">
            <v>20.5</v>
          </cell>
        </row>
        <row r="27">
          <cell r="F27">
            <v>0.64097560975609758</v>
          </cell>
        </row>
        <row r="28">
          <cell r="B28">
            <v>0</v>
          </cell>
          <cell r="C28">
            <v>7.3170731707317069E-2</v>
          </cell>
          <cell r="D28">
            <v>-0.13524823035316005</v>
          </cell>
        </row>
        <row r="33">
          <cell r="F33">
            <v>2023</v>
          </cell>
        </row>
        <row r="38">
          <cell r="F38" t="str">
            <v>Yes</v>
          </cell>
        </row>
        <row r="39">
          <cell r="F39">
            <v>1</v>
          </cell>
        </row>
        <row r="41">
          <cell r="F41">
            <v>2</v>
          </cell>
        </row>
        <row r="42">
          <cell r="F42">
            <v>750</v>
          </cell>
        </row>
        <row r="43">
          <cell r="F43">
            <v>200</v>
          </cell>
        </row>
      </sheetData>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refreshError="1"/>
      <sheetData sheetId="54"/>
      <sheetData sheetId="55"/>
      <sheetData sheetId="56"/>
      <sheetData sheetId="57"/>
      <sheetData sheetId="58"/>
      <sheetData sheetId="59"/>
      <sheetData sheetId="60"/>
      <sheetData sheetId="61">
        <row r="12">
          <cell r="F12">
            <v>0</v>
          </cell>
        </row>
      </sheetData>
      <sheetData sheetId="62">
        <row r="12">
          <cell r="F12">
            <v>0</v>
          </cell>
        </row>
      </sheetData>
      <sheetData sheetId="63">
        <row r="12">
          <cell r="F12">
            <v>0</v>
          </cell>
        </row>
      </sheetData>
      <sheetData sheetId="64">
        <row r="12">
          <cell r="F12">
            <v>0</v>
          </cell>
        </row>
      </sheetData>
      <sheetData sheetId="65">
        <row r="12">
          <cell r="F12">
            <v>0</v>
          </cell>
        </row>
      </sheetData>
      <sheetData sheetId="66">
        <row r="12">
          <cell r="F12">
            <v>0</v>
          </cell>
        </row>
      </sheetData>
      <sheetData sheetId="67">
        <row r="12">
          <cell r="F12">
            <v>0</v>
          </cell>
        </row>
      </sheetData>
      <sheetData sheetId="68">
        <row r="12">
          <cell r="F12">
            <v>0</v>
          </cell>
        </row>
      </sheetData>
      <sheetData sheetId="69">
        <row r="12">
          <cell r="F12">
            <v>0</v>
          </cell>
        </row>
      </sheetData>
      <sheetData sheetId="70">
        <row r="12">
          <cell r="F12">
            <v>0</v>
          </cell>
        </row>
      </sheetData>
      <sheetData sheetId="71">
        <row r="12">
          <cell r="F12">
            <v>0</v>
          </cell>
        </row>
      </sheetData>
      <sheetData sheetId="72">
        <row r="12">
          <cell r="F12">
            <v>0</v>
          </cell>
        </row>
      </sheetData>
      <sheetData sheetId="73">
        <row r="12">
          <cell r="F12">
            <v>1218.1665773563388</v>
          </cell>
        </row>
      </sheetData>
      <sheetData sheetId="74" refreshError="1"/>
      <sheetData sheetId="75">
        <row r="12">
          <cell r="F12">
            <v>1218.1665773563388</v>
          </cell>
        </row>
      </sheetData>
      <sheetData sheetId="76">
        <row r="12">
          <cell r="F12">
            <v>0</v>
          </cell>
        </row>
      </sheetData>
      <sheetData sheetId="77">
        <row r="12">
          <cell r="F12">
            <v>5.61</v>
          </cell>
        </row>
      </sheetData>
      <sheetData sheetId="78">
        <row r="12">
          <cell r="F12">
            <v>0</v>
          </cell>
        </row>
      </sheetData>
      <sheetData sheetId="79">
        <row r="12">
          <cell r="F12">
            <v>5.61</v>
          </cell>
        </row>
      </sheetData>
      <sheetData sheetId="80">
        <row r="12">
          <cell r="F12">
            <v>0</v>
          </cell>
        </row>
      </sheetData>
      <sheetData sheetId="81">
        <row r="12">
          <cell r="F12">
            <v>5.61</v>
          </cell>
        </row>
      </sheetData>
      <sheetData sheetId="82">
        <row r="12">
          <cell r="F12">
            <v>0</v>
          </cell>
        </row>
      </sheetData>
      <sheetData sheetId="83">
        <row r="12">
          <cell r="F12">
            <v>5.61</v>
          </cell>
        </row>
      </sheetData>
      <sheetData sheetId="84">
        <row r="12">
          <cell r="F12">
            <v>0</v>
          </cell>
        </row>
      </sheetData>
      <sheetData sheetId="85">
        <row r="12">
          <cell r="F12">
            <v>5.61</v>
          </cell>
        </row>
      </sheetData>
      <sheetData sheetId="86">
        <row r="12">
          <cell r="F12">
            <v>0</v>
          </cell>
        </row>
      </sheetData>
      <sheetData sheetId="87">
        <row r="12">
          <cell r="F12">
            <v>1218.1665773563388</v>
          </cell>
        </row>
      </sheetData>
      <sheetData sheetId="88">
        <row r="12">
          <cell r="F12">
            <v>0</v>
          </cell>
        </row>
      </sheetData>
      <sheetData sheetId="89">
        <row r="12">
          <cell r="F12">
            <v>0</v>
          </cell>
        </row>
      </sheetData>
      <sheetData sheetId="90">
        <row r="12">
          <cell r="F12">
            <v>1218.1665773563388</v>
          </cell>
        </row>
      </sheetData>
      <sheetData sheetId="91">
        <row r="12">
          <cell r="F12">
            <v>0</v>
          </cell>
        </row>
      </sheetData>
      <sheetData sheetId="92">
        <row r="12">
          <cell r="F12">
            <v>0</v>
          </cell>
        </row>
      </sheetData>
      <sheetData sheetId="93">
        <row r="12">
          <cell r="F12">
            <v>5.61</v>
          </cell>
        </row>
      </sheetData>
      <sheetData sheetId="94">
        <row r="12">
          <cell r="F12">
            <v>0</v>
          </cell>
        </row>
      </sheetData>
      <sheetData sheetId="95">
        <row r="12">
          <cell r="F12">
            <v>5.61</v>
          </cell>
        </row>
      </sheetData>
      <sheetData sheetId="96">
        <row r="12">
          <cell r="F12">
            <v>0</v>
          </cell>
        </row>
      </sheetData>
      <sheetData sheetId="97">
        <row r="12">
          <cell r="F12">
            <v>0</v>
          </cell>
        </row>
      </sheetData>
      <sheetData sheetId="98">
        <row r="12">
          <cell r="F12">
            <v>0</v>
          </cell>
        </row>
      </sheetData>
      <sheetData sheetId="99">
        <row r="12">
          <cell r="F12">
            <v>0</v>
          </cell>
        </row>
      </sheetData>
      <sheetData sheetId="100">
        <row r="12">
          <cell r="F12">
            <v>0</v>
          </cell>
        </row>
      </sheetData>
      <sheetData sheetId="101">
        <row r="12">
          <cell r="F12">
            <v>0</v>
          </cell>
        </row>
      </sheetData>
      <sheetData sheetId="102">
        <row r="12">
          <cell r="F12">
            <v>0</v>
          </cell>
        </row>
      </sheetData>
      <sheetData sheetId="103">
        <row r="12">
          <cell r="F12">
            <v>0</v>
          </cell>
        </row>
      </sheetData>
      <sheetData sheetId="104">
        <row r="12">
          <cell r="F12">
            <v>0</v>
          </cell>
        </row>
      </sheetData>
      <sheetData sheetId="105">
        <row r="12">
          <cell r="F12">
            <v>0</v>
          </cell>
        </row>
      </sheetData>
      <sheetData sheetId="106">
        <row r="12">
          <cell r="F12">
            <v>0</v>
          </cell>
        </row>
      </sheetData>
      <sheetData sheetId="107">
        <row r="12">
          <cell r="F12">
            <v>0</v>
          </cell>
        </row>
      </sheetData>
      <sheetData sheetId="108">
        <row r="12">
          <cell r="F12">
            <v>0</v>
          </cell>
        </row>
      </sheetData>
      <sheetData sheetId="109">
        <row r="12">
          <cell r="F12">
            <v>0</v>
          </cell>
        </row>
      </sheetData>
      <sheetData sheetId="110">
        <row r="12">
          <cell r="F12">
            <v>0</v>
          </cell>
        </row>
      </sheetData>
      <sheetData sheetId="111">
        <row r="12">
          <cell r="F12">
            <v>0</v>
          </cell>
        </row>
      </sheetData>
      <sheetData sheetId="112">
        <row r="12">
          <cell r="F12">
            <v>0</v>
          </cell>
        </row>
      </sheetData>
      <sheetData sheetId="113">
        <row r="12">
          <cell r="F12">
            <v>0</v>
          </cell>
        </row>
      </sheetData>
      <sheetData sheetId="114">
        <row r="12">
          <cell r="F12">
            <v>0</v>
          </cell>
        </row>
      </sheetData>
      <sheetData sheetId="115">
        <row r="12">
          <cell r="F12">
            <v>0</v>
          </cell>
        </row>
      </sheetData>
      <sheetData sheetId="116">
        <row r="12">
          <cell r="F12">
            <v>0</v>
          </cell>
        </row>
      </sheetData>
      <sheetData sheetId="117">
        <row r="12">
          <cell r="F12">
            <v>0</v>
          </cell>
        </row>
      </sheetData>
      <sheetData sheetId="118">
        <row r="12">
          <cell r="F12">
            <v>0</v>
          </cell>
        </row>
      </sheetData>
      <sheetData sheetId="119">
        <row r="12">
          <cell r="F12">
            <v>0</v>
          </cell>
        </row>
      </sheetData>
      <sheetData sheetId="120">
        <row r="12">
          <cell r="F12">
            <v>0</v>
          </cell>
        </row>
      </sheetData>
      <sheetData sheetId="121">
        <row r="12">
          <cell r="F12">
            <v>0</v>
          </cell>
        </row>
      </sheetData>
      <sheetData sheetId="122">
        <row r="12">
          <cell r="F12">
            <v>0</v>
          </cell>
        </row>
      </sheetData>
      <sheetData sheetId="123">
        <row r="12">
          <cell r="F12">
            <v>0</v>
          </cell>
        </row>
      </sheetData>
      <sheetData sheetId="124">
        <row r="12">
          <cell r="F12">
            <v>0</v>
          </cell>
        </row>
      </sheetData>
      <sheetData sheetId="125">
        <row r="12">
          <cell r="F12">
            <v>0</v>
          </cell>
        </row>
      </sheetData>
      <sheetData sheetId="126">
        <row r="12">
          <cell r="F12">
            <v>0</v>
          </cell>
        </row>
      </sheetData>
      <sheetData sheetId="127">
        <row r="12">
          <cell r="F12">
            <v>0</v>
          </cell>
        </row>
      </sheetData>
      <sheetData sheetId="128">
        <row r="12">
          <cell r="F12">
            <v>0</v>
          </cell>
        </row>
      </sheetData>
      <sheetData sheetId="129">
        <row r="12">
          <cell r="F12">
            <v>0</v>
          </cell>
        </row>
      </sheetData>
      <sheetData sheetId="130">
        <row r="12">
          <cell r="F12">
            <v>0</v>
          </cell>
        </row>
      </sheetData>
      <sheetData sheetId="131">
        <row r="12">
          <cell r="F12">
            <v>0</v>
          </cell>
        </row>
      </sheetData>
      <sheetData sheetId="132">
        <row r="12">
          <cell r="F12">
            <v>1218.1665773563388</v>
          </cell>
        </row>
      </sheetData>
      <sheetData sheetId="133">
        <row r="12">
          <cell r="F12">
            <v>0</v>
          </cell>
        </row>
      </sheetData>
      <sheetData sheetId="134">
        <row r="12">
          <cell r="F12">
            <v>1218.1665773563388</v>
          </cell>
        </row>
      </sheetData>
      <sheetData sheetId="135">
        <row r="12">
          <cell r="F12">
            <v>0</v>
          </cell>
        </row>
      </sheetData>
      <sheetData sheetId="136">
        <row r="12">
          <cell r="F12">
            <v>5.61</v>
          </cell>
        </row>
      </sheetData>
      <sheetData sheetId="137">
        <row r="12">
          <cell r="F12">
            <v>0</v>
          </cell>
        </row>
      </sheetData>
      <sheetData sheetId="138">
        <row r="12">
          <cell r="F12">
            <v>5.61</v>
          </cell>
        </row>
      </sheetData>
      <sheetData sheetId="139">
        <row r="12">
          <cell r="F12">
            <v>0</v>
          </cell>
        </row>
      </sheetData>
      <sheetData sheetId="140">
        <row r="12">
          <cell r="F12">
            <v>5.61</v>
          </cell>
        </row>
      </sheetData>
      <sheetData sheetId="141">
        <row r="12">
          <cell r="F12">
            <v>0</v>
          </cell>
        </row>
      </sheetData>
      <sheetData sheetId="142">
        <row r="12">
          <cell r="F12">
            <v>5.61</v>
          </cell>
        </row>
      </sheetData>
      <sheetData sheetId="143">
        <row r="12">
          <cell r="F12">
            <v>0</v>
          </cell>
        </row>
      </sheetData>
      <sheetData sheetId="144">
        <row r="12">
          <cell r="F12">
            <v>0</v>
          </cell>
        </row>
      </sheetData>
      <sheetData sheetId="145">
        <row r="12">
          <cell r="F12">
            <v>1218.1665773563388</v>
          </cell>
        </row>
      </sheetData>
      <sheetData sheetId="146">
        <row r="12">
          <cell r="F12">
            <v>0</v>
          </cell>
        </row>
      </sheetData>
      <sheetData sheetId="147">
        <row r="12">
          <cell r="F12">
            <v>0</v>
          </cell>
        </row>
      </sheetData>
      <sheetData sheetId="148">
        <row r="12">
          <cell r="F12">
            <v>5.61</v>
          </cell>
        </row>
      </sheetData>
      <sheetData sheetId="149">
        <row r="12">
          <cell r="F12">
            <v>1218.1665773563388</v>
          </cell>
        </row>
      </sheetData>
      <sheetData sheetId="150">
        <row r="12">
          <cell r="F12">
            <v>5.61</v>
          </cell>
        </row>
      </sheetData>
      <sheetData sheetId="151">
        <row r="12">
          <cell r="F12">
            <v>0</v>
          </cell>
        </row>
      </sheetData>
      <sheetData sheetId="152">
        <row r="12">
          <cell r="F12">
            <v>0</v>
          </cell>
        </row>
      </sheetData>
      <sheetData sheetId="153">
        <row r="12">
          <cell r="F12">
            <v>0</v>
          </cell>
        </row>
      </sheetData>
      <sheetData sheetId="154">
        <row r="12">
          <cell r="F12">
            <v>0</v>
          </cell>
        </row>
      </sheetData>
      <sheetData sheetId="155">
        <row r="12">
          <cell r="F12">
            <v>0</v>
          </cell>
        </row>
      </sheetData>
      <sheetData sheetId="156">
        <row r="12">
          <cell r="F12">
            <v>0</v>
          </cell>
        </row>
      </sheetData>
      <sheetData sheetId="157">
        <row r="12">
          <cell r="F12">
            <v>0</v>
          </cell>
        </row>
      </sheetData>
      <sheetData sheetId="158">
        <row r="12">
          <cell r="F12">
            <v>0</v>
          </cell>
        </row>
      </sheetData>
      <sheetData sheetId="159">
        <row r="12">
          <cell r="F12">
            <v>0</v>
          </cell>
        </row>
      </sheetData>
      <sheetData sheetId="160">
        <row r="12">
          <cell r="F12">
            <v>0</v>
          </cell>
        </row>
      </sheetData>
      <sheetData sheetId="161">
        <row r="12">
          <cell r="F12">
            <v>1218.1665773563388</v>
          </cell>
        </row>
      </sheetData>
      <sheetData sheetId="162">
        <row r="12">
          <cell r="F12">
            <v>0</v>
          </cell>
        </row>
      </sheetData>
      <sheetData sheetId="163">
        <row r="12">
          <cell r="F12">
            <v>0</v>
          </cell>
        </row>
      </sheetData>
      <sheetData sheetId="164">
        <row r="12">
          <cell r="F12">
            <v>0</v>
          </cell>
        </row>
      </sheetData>
      <sheetData sheetId="165">
        <row r="12">
          <cell r="F12">
            <v>0</v>
          </cell>
        </row>
      </sheetData>
      <sheetData sheetId="166">
        <row r="12">
          <cell r="F12">
            <v>0</v>
          </cell>
        </row>
      </sheetData>
      <sheetData sheetId="167">
        <row r="12">
          <cell r="F12">
            <v>0</v>
          </cell>
        </row>
      </sheetData>
      <sheetData sheetId="168">
        <row r="12">
          <cell r="F12">
            <v>0</v>
          </cell>
        </row>
      </sheetData>
      <sheetData sheetId="169">
        <row r="12">
          <cell r="F12">
            <v>0</v>
          </cell>
        </row>
      </sheetData>
      <sheetData sheetId="170">
        <row r="12">
          <cell r="F12">
            <v>0</v>
          </cell>
        </row>
      </sheetData>
      <sheetData sheetId="171">
        <row r="12">
          <cell r="F12">
            <v>0</v>
          </cell>
        </row>
      </sheetData>
      <sheetData sheetId="172">
        <row r="12">
          <cell r="F12">
            <v>0</v>
          </cell>
        </row>
      </sheetData>
      <sheetData sheetId="173">
        <row r="12">
          <cell r="F12">
            <v>0</v>
          </cell>
        </row>
      </sheetData>
      <sheetData sheetId="174">
        <row r="12">
          <cell r="F12">
            <v>0</v>
          </cell>
        </row>
      </sheetData>
      <sheetData sheetId="175">
        <row r="12">
          <cell r="F12">
            <v>1218.1665773563388</v>
          </cell>
        </row>
      </sheetData>
      <sheetData sheetId="176">
        <row r="12">
          <cell r="F12">
            <v>0</v>
          </cell>
        </row>
      </sheetData>
      <sheetData sheetId="177">
        <row r="12">
          <cell r="F12">
            <v>0</v>
          </cell>
        </row>
      </sheetData>
      <sheetData sheetId="178">
        <row r="12">
          <cell r="F12">
            <v>0</v>
          </cell>
        </row>
      </sheetData>
      <sheetData sheetId="179">
        <row r="12">
          <cell r="F12">
            <v>0</v>
          </cell>
        </row>
      </sheetData>
      <sheetData sheetId="180">
        <row r="12">
          <cell r="F12">
            <v>0</v>
          </cell>
        </row>
      </sheetData>
      <sheetData sheetId="181">
        <row r="12">
          <cell r="F12">
            <v>0</v>
          </cell>
        </row>
      </sheetData>
      <sheetData sheetId="182">
        <row r="12">
          <cell r="F12">
            <v>0</v>
          </cell>
        </row>
      </sheetData>
      <sheetData sheetId="183">
        <row r="12">
          <cell r="F12">
            <v>0</v>
          </cell>
        </row>
      </sheetData>
      <sheetData sheetId="184">
        <row r="12">
          <cell r="F12">
            <v>0</v>
          </cell>
        </row>
      </sheetData>
      <sheetData sheetId="185">
        <row r="12">
          <cell r="F12">
            <v>0</v>
          </cell>
        </row>
      </sheetData>
      <sheetData sheetId="186">
        <row r="12">
          <cell r="F12">
            <v>0</v>
          </cell>
        </row>
      </sheetData>
      <sheetData sheetId="187">
        <row r="12">
          <cell r="F12">
            <v>0</v>
          </cell>
        </row>
      </sheetData>
      <sheetData sheetId="188">
        <row r="12">
          <cell r="F12">
            <v>0</v>
          </cell>
        </row>
      </sheetData>
      <sheetData sheetId="189">
        <row r="12">
          <cell r="F12">
            <v>1218.1665773563388</v>
          </cell>
        </row>
      </sheetData>
      <sheetData sheetId="190">
        <row r="12">
          <cell r="F12">
            <v>0</v>
          </cell>
        </row>
      </sheetData>
      <sheetData sheetId="191">
        <row r="12">
          <cell r="F12">
            <v>1218.1665773563388</v>
          </cell>
        </row>
      </sheetData>
      <sheetData sheetId="192">
        <row r="12">
          <cell r="F12">
            <v>0</v>
          </cell>
        </row>
      </sheetData>
      <sheetData sheetId="193">
        <row r="12">
          <cell r="F12">
            <v>5.61</v>
          </cell>
        </row>
      </sheetData>
      <sheetData sheetId="194">
        <row r="12">
          <cell r="F12">
            <v>5.61</v>
          </cell>
        </row>
      </sheetData>
      <sheetData sheetId="195">
        <row r="12">
          <cell r="F12">
            <v>5.61</v>
          </cell>
        </row>
      </sheetData>
      <sheetData sheetId="196">
        <row r="12">
          <cell r="F12">
            <v>5.61</v>
          </cell>
        </row>
      </sheetData>
      <sheetData sheetId="197">
        <row r="12">
          <cell r="F12">
            <v>5.61</v>
          </cell>
        </row>
      </sheetData>
      <sheetData sheetId="198">
        <row r="12">
          <cell r="F12">
            <v>0</v>
          </cell>
        </row>
      </sheetData>
      <sheetData sheetId="199">
        <row r="12">
          <cell r="F12">
            <v>0</v>
          </cell>
        </row>
      </sheetData>
      <sheetData sheetId="200">
        <row r="12">
          <cell r="F12">
            <v>0</v>
          </cell>
        </row>
      </sheetData>
      <sheetData sheetId="201">
        <row r="12">
          <cell r="F12">
            <v>0</v>
          </cell>
        </row>
      </sheetData>
      <sheetData sheetId="202">
        <row r="12">
          <cell r="F12">
            <v>0</v>
          </cell>
        </row>
      </sheetData>
      <sheetData sheetId="203">
        <row r="12">
          <cell r="F12">
            <v>0</v>
          </cell>
        </row>
      </sheetData>
      <sheetData sheetId="204">
        <row r="12">
          <cell r="F12">
            <v>0</v>
          </cell>
        </row>
      </sheetData>
      <sheetData sheetId="205">
        <row r="12">
          <cell r="F12">
            <v>0</v>
          </cell>
        </row>
      </sheetData>
      <sheetData sheetId="206">
        <row r="12">
          <cell r="F12">
            <v>0</v>
          </cell>
        </row>
      </sheetData>
      <sheetData sheetId="207">
        <row r="12">
          <cell r="F12">
            <v>0</v>
          </cell>
        </row>
      </sheetData>
      <sheetData sheetId="208">
        <row r="12">
          <cell r="F12">
            <v>1218.1665773563388</v>
          </cell>
        </row>
      </sheetData>
      <sheetData sheetId="209">
        <row r="12">
          <cell r="F12">
            <v>0</v>
          </cell>
        </row>
      </sheetData>
      <sheetData sheetId="210">
        <row r="12">
          <cell r="F12">
            <v>0</v>
          </cell>
        </row>
      </sheetData>
      <sheetData sheetId="211">
        <row r="12">
          <cell r="F12">
            <v>0</v>
          </cell>
        </row>
      </sheetData>
      <sheetData sheetId="212">
        <row r="12">
          <cell r="F12">
            <v>0</v>
          </cell>
        </row>
      </sheetData>
      <sheetData sheetId="213">
        <row r="12">
          <cell r="F12">
            <v>0</v>
          </cell>
        </row>
      </sheetData>
      <sheetData sheetId="214">
        <row r="12">
          <cell r="F12" t="str">
            <v>Assessable Profits</v>
          </cell>
        </row>
      </sheetData>
      <sheetData sheetId="215">
        <row r="12">
          <cell r="F12">
            <v>0</v>
          </cell>
        </row>
      </sheetData>
      <sheetData sheetId="216">
        <row r="12">
          <cell r="F12">
            <v>0</v>
          </cell>
        </row>
      </sheetData>
      <sheetData sheetId="217">
        <row r="12">
          <cell r="F12">
            <v>0</v>
          </cell>
        </row>
      </sheetData>
      <sheetData sheetId="218">
        <row r="12">
          <cell r="F12">
            <v>0</v>
          </cell>
        </row>
      </sheetData>
      <sheetData sheetId="219">
        <row r="12">
          <cell r="F12">
            <v>0</v>
          </cell>
        </row>
      </sheetData>
      <sheetData sheetId="220">
        <row r="12">
          <cell r="F12">
            <v>0</v>
          </cell>
        </row>
      </sheetData>
      <sheetData sheetId="221">
        <row r="12">
          <cell r="F12">
            <v>0</v>
          </cell>
        </row>
      </sheetData>
      <sheetData sheetId="222">
        <row r="12">
          <cell r="F12">
            <v>0</v>
          </cell>
        </row>
      </sheetData>
      <sheetData sheetId="223">
        <row r="12">
          <cell r="F12">
            <v>0</v>
          </cell>
        </row>
      </sheetData>
      <sheetData sheetId="224">
        <row r="12">
          <cell r="F12">
            <v>0</v>
          </cell>
        </row>
      </sheetData>
      <sheetData sheetId="225">
        <row r="12">
          <cell r="F12">
            <v>0</v>
          </cell>
        </row>
      </sheetData>
      <sheetData sheetId="226">
        <row r="12">
          <cell r="F12">
            <v>0</v>
          </cell>
        </row>
      </sheetData>
      <sheetData sheetId="227">
        <row r="12">
          <cell r="F12">
            <v>1218.1665773563388</v>
          </cell>
        </row>
      </sheetData>
      <sheetData sheetId="228">
        <row r="12">
          <cell r="F12">
            <v>0</v>
          </cell>
        </row>
      </sheetData>
      <sheetData sheetId="229">
        <row r="12">
          <cell r="F12">
            <v>1218.1665773563388</v>
          </cell>
        </row>
      </sheetData>
      <sheetData sheetId="230">
        <row r="12">
          <cell r="F12">
            <v>0</v>
          </cell>
        </row>
      </sheetData>
      <sheetData sheetId="231">
        <row r="12">
          <cell r="F12">
            <v>0</v>
          </cell>
        </row>
      </sheetData>
      <sheetData sheetId="232">
        <row r="12">
          <cell r="F12">
            <v>0</v>
          </cell>
        </row>
      </sheetData>
      <sheetData sheetId="233">
        <row r="12">
          <cell r="F12">
            <v>0</v>
          </cell>
        </row>
      </sheetData>
      <sheetData sheetId="234">
        <row r="12">
          <cell r="F12">
            <v>0</v>
          </cell>
        </row>
      </sheetData>
      <sheetData sheetId="235">
        <row r="12">
          <cell r="F12">
            <v>0</v>
          </cell>
        </row>
      </sheetData>
      <sheetData sheetId="236">
        <row r="12">
          <cell r="F12">
            <v>0</v>
          </cell>
        </row>
      </sheetData>
      <sheetData sheetId="237">
        <row r="12">
          <cell r="F12">
            <v>0</v>
          </cell>
        </row>
      </sheetData>
      <sheetData sheetId="238">
        <row r="12">
          <cell r="F12">
            <v>0</v>
          </cell>
        </row>
      </sheetData>
      <sheetData sheetId="239">
        <row r="12">
          <cell r="F12">
            <v>0</v>
          </cell>
        </row>
      </sheetData>
      <sheetData sheetId="240">
        <row r="12">
          <cell r="F12">
            <v>0</v>
          </cell>
        </row>
      </sheetData>
      <sheetData sheetId="241">
        <row r="12">
          <cell r="F12">
            <v>0</v>
          </cell>
        </row>
      </sheetData>
      <sheetData sheetId="242">
        <row r="12">
          <cell r="F12">
            <v>0</v>
          </cell>
        </row>
      </sheetData>
      <sheetData sheetId="243">
        <row r="12">
          <cell r="F12">
            <v>0</v>
          </cell>
        </row>
      </sheetData>
      <sheetData sheetId="244">
        <row r="12">
          <cell r="F12">
            <v>0</v>
          </cell>
        </row>
      </sheetData>
      <sheetData sheetId="245">
        <row r="12">
          <cell r="F12">
            <v>0</v>
          </cell>
        </row>
      </sheetData>
      <sheetData sheetId="246">
        <row r="12">
          <cell r="F12">
            <v>0</v>
          </cell>
        </row>
      </sheetData>
      <sheetData sheetId="247">
        <row r="12">
          <cell r="F12">
            <v>0</v>
          </cell>
        </row>
      </sheetData>
      <sheetData sheetId="248">
        <row r="12">
          <cell r="F12">
            <v>1218.1665773563388</v>
          </cell>
        </row>
      </sheetData>
      <sheetData sheetId="249">
        <row r="12">
          <cell r="F12">
            <v>1218.1665773563388</v>
          </cell>
        </row>
      </sheetData>
      <sheetData sheetId="250">
        <row r="12">
          <cell r="F12">
            <v>1218.1665773563388</v>
          </cell>
        </row>
      </sheetData>
      <sheetData sheetId="251">
        <row r="12">
          <cell r="F12">
            <v>0</v>
          </cell>
        </row>
      </sheetData>
      <sheetData sheetId="252">
        <row r="12">
          <cell r="F12">
            <v>5.61</v>
          </cell>
        </row>
      </sheetData>
      <sheetData sheetId="253">
        <row r="12">
          <cell r="F12">
            <v>0</v>
          </cell>
        </row>
      </sheetData>
      <sheetData sheetId="254">
        <row r="12">
          <cell r="F12">
            <v>1218.1665773563388</v>
          </cell>
        </row>
      </sheetData>
      <sheetData sheetId="255">
        <row r="12">
          <cell r="F12">
            <v>0</v>
          </cell>
        </row>
      </sheetData>
      <sheetData sheetId="256">
        <row r="12">
          <cell r="F12">
            <v>0</v>
          </cell>
        </row>
      </sheetData>
      <sheetData sheetId="257">
        <row r="12">
          <cell r="F12">
            <v>0</v>
          </cell>
        </row>
      </sheetData>
      <sheetData sheetId="258">
        <row r="12">
          <cell r="F12">
            <v>0</v>
          </cell>
        </row>
      </sheetData>
      <sheetData sheetId="259">
        <row r="12">
          <cell r="F12">
            <v>0</v>
          </cell>
        </row>
      </sheetData>
      <sheetData sheetId="260">
        <row r="12">
          <cell r="F12">
            <v>0</v>
          </cell>
        </row>
      </sheetData>
      <sheetData sheetId="261">
        <row r="12">
          <cell r="F12">
            <v>0</v>
          </cell>
        </row>
      </sheetData>
      <sheetData sheetId="262">
        <row r="12">
          <cell r="F12">
            <v>0</v>
          </cell>
        </row>
      </sheetData>
      <sheetData sheetId="263">
        <row r="12">
          <cell r="F12">
            <v>0</v>
          </cell>
        </row>
      </sheetData>
      <sheetData sheetId="264">
        <row r="12">
          <cell r="F12">
            <v>0</v>
          </cell>
        </row>
      </sheetData>
      <sheetData sheetId="265">
        <row r="12">
          <cell r="F12">
            <v>0</v>
          </cell>
        </row>
      </sheetData>
      <sheetData sheetId="266">
        <row r="12">
          <cell r="F12">
            <v>0</v>
          </cell>
        </row>
      </sheetData>
      <sheetData sheetId="267">
        <row r="12">
          <cell r="F12">
            <v>5.61</v>
          </cell>
        </row>
      </sheetData>
      <sheetData sheetId="268">
        <row r="12">
          <cell r="F12">
            <v>0</v>
          </cell>
        </row>
      </sheetData>
      <sheetData sheetId="269">
        <row r="12">
          <cell r="F12">
            <v>0</v>
          </cell>
        </row>
      </sheetData>
      <sheetData sheetId="270">
        <row r="12">
          <cell r="F12">
            <v>0</v>
          </cell>
        </row>
      </sheetData>
      <sheetData sheetId="271">
        <row r="12">
          <cell r="F12">
            <v>0</v>
          </cell>
        </row>
      </sheetData>
      <sheetData sheetId="272">
        <row r="12">
          <cell r="F12">
            <v>0</v>
          </cell>
        </row>
      </sheetData>
      <sheetData sheetId="273">
        <row r="12">
          <cell r="F12">
            <v>0</v>
          </cell>
        </row>
      </sheetData>
      <sheetData sheetId="274">
        <row r="12">
          <cell r="F12">
            <v>0</v>
          </cell>
        </row>
      </sheetData>
      <sheetData sheetId="275">
        <row r="12">
          <cell r="F12">
            <v>0</v>
          </cell>
        </row>
      </sheetData>
      <sheetData sheetId="276">
        <row r="12">
          <cell r="F12">
            <v>0</v>
          </cell>
        </row>
      </sheetData>
      <sheetData sheetId="277">
        <row r="12">
          <cell r="F12">
            <v>0</v>
          </cell>
        </row>
      </sheetData>
      <sheetData sheetId="278">
        <row r="12">
          <cell r="F12">
            <v>1218.1665773563388</v>
          </cell>
        </row>
      </sheetData>
      <sheetData sheetId="279">
        <row r="12">
          <cell r="F12">
            <v>0</v>
          </cell>
        </row>
      </sheetData>
      <sheetData sheetId="280">
        <row r="12">
          <cell r="F12">
            <v>0</v>
          </cell>
        </row>
      </sheetData>
      <sheetData sheetId="281">
        <row r="12">
          <cell r="F12">
            <v>0</v>
          </cell>
        </row>
      </sheetData>
      <sheetData sheetId="282">
        <row r="12">
          <cell r="F12">
            <v>0</v>
          </cell>
        </row>
      </sheetData>
      <sheetData sheetId="283">
        <row r="12">
          <cell r="F12">
            <v>0</v>
          </cell>
        </row>
      </sheetData>
      <sheetData sheetId="284">
        <row r="12">
          <cell r="F12">
            <v>0</v>
          </cell>
        </row>
      </sheetData>
      <sheetData sheetId="285">
        <row r="12">
          <cell r="F12">
            <v>0</v>
          </cell>
        </row>
      </sheetData>
      <sheetData sheetId="286">
        <row r="12">
          <cell r="F12">
            <v>0</v>
          </cell>
        </row>
      </sheetData>
      <sheetData sheetId="287">
        <row r="12">
          <cell r="F12">
            <v>0</v>
          </cell>
        </row>
      </sheetData>
      <sheetData sheetId="288">
        <row r="12">
          <cell r="F12">
            <v>0</v>
          </cell>
        </row>
      </sheetData>
      <sheetData sheetId="289">
        <row r="12">
          <cell r="F12">
            <v>0</v>
          </cell>
        </row>
      </sheetData>
      <sheetData sheetId="290">
        <row r="12">
          <cell r="F12">
            <v>0</v>
          </cell>
        </row>
      </sheetData>
      <sheetData sheetId="291">
        <row r="12">
          <cell r="F12">
            <v>1160360.5900000001</v>
          </cell>
        </row>
      </sheetData>
      <sheetData sheetId="292">
        <row r="12">
          <cell r="F12">
            <v>0</v>
          </cell>
        </row>
      </sheetData>
      <sheetData sheetId="293">
        <row r="12">
          <cell r="F12">
            <v>0</v>
          </cell>
        </row>
      </sheetData>
      <sheetData sheetId="294">
        <row r="12">
          <cell r="F12">
            <v>0</v>
          </cell>
        </row>
      </sheetData>
      <sheetData sheetId="295">
        <row r="12">
          <cell r="F12">
            <v>0</v>
          </cell>
        </row>
      </sheetData>
      <sheetData sheetId="296">
        <row r="12">
          <cell r="F12">
            <v>0</v>
          </cell>
        </row>
      </sheetData>
      <sheetData sheetId="297">
        <row r="12">
          <cell r="F12">
            <v>0</v>
          </cell>
        </row>
      </sheetData>
      <sheetData sheetId="298">
        <row r="12">
          <cell r="F12">
            <v>0</v>
          </cell>
        </row>
      </sheetData>
      <sheetData sheetId="299">
        <row r="12">
          <cell r="F12">
            <v>0</v>
          </cell>
        </row>
      </sheetData>
      <sheetData sheetId="300">
        <row r="12">
          <cell r="F12">
            <v>0</v>
          </cell>
        </row>
      </sheetData>
      <sheetData sheetId="301">
        <row r="12">
          <cell r="F12">
            <v>0</v>
          </cell>
        </row>
      </sheetData>
      <sheetData sheetId="302">
        <row r="12">
          <cell r="F12">
            <v>0</v>
          </cell>
        </row>
      </sheetData>
      <sheetData sheetId="303">
        <row r="12">
          <cell r="F12">
            <v>0</v>
          </cell>
        </row>
      </sheetData>
      <sheetData sheetId="304">
        <row r="12">
          <cell r="F12">
            <v>0</v>
          </cell>
        </row>
      </sheetData>
      <sheetData sheetId="305">
        <row r="12">
          <cell r="F12">
            <v>0</v>
          </cell>
        </row>
      </sheetData>
      <sheetData sheetId="306">
        <row r="12">
          <cell r="F12">
            <v>0</v>
          </cell>
        </row>
      </sheetData>
      <sheetData sheetId="307">
        <row r="12">
          <cell r="F12">
            <v>0</v>
          </cell>
        </row>
      </sheetData>
      <sheetData sheetId="308">
        <row r="12">
          <cell r="F12">
            <v>1218.1665773563388</v>
          </cell>
        </row>
      </sheetData>
      <sheetData sheetId="309">
        <row r="12">
          <cell r="F12">
            <v>1218.1665773563388</v>
          </cell>
        </row>
      </sheetData>
      <sheetData sheetId="310">
        <row r="12">
          <cell r="F12">
            <v>0</v>
          </cell>
        </row>
      </sheetData>
      <sheetData sheetId="311">
        <row r="12">
          <cell r="F12">
            <v>5.61</v>
          </cell>
        </row>
      </sheetData>
      <sheetData sheetId="312">
        <row r="12">
          <cell r="F12">
            <v>5.61</v>
          </cell>
        </row>
      </sheetData>
      <sheetData sheetId="313">
        <row r="12">
          <cell r="F12">
            <v>0</v>
          </cell>
        </row>
      </sheetData>
      <sheetData sheetId="314">
        <row r="12">
          <cell r="F12">
            <v>5.61</v>
          </cell>
        </row>
      </sheetData>
      <sheetData sheetId="315">
        <row r="12">
          <cell r="F12">
            <v>0</v>
          </cell>
        </row>
      </sheetData>
      <sheetData sheetId="316">
        <row r="12">
          <cell r="F12">
            <v>0</v>
          </cell>
        </row>
      </sheetData>
      <sheetData sheetId="317">
        <row r="12">
          <cell r="F12">
            <v>0</v>
          </cell>
        </row>
      </sheetData>
      <sheetData sheetId="318">
        <row r="12">
          <cell r="F12">
            <v>0</v>
          </cell>
        </row>
      </sheetData>
      <sheetData sheetId="319">
        <row r="12">
          <cell r="F12">
            <v>0</v>
          </cell>
        </row>
      </sheetData>
      <sheetData sheetId="320">
        <row r="12">
          <cell r="F12">
            <v>0</v>
          </cell>
        </row>
      </sheetData>
      <sheetData sheetId="321">
        <row r="12">
          <cell r="F12">
            <v>0</v>
          </cell>
        </row>
      </sheetData>
      <sheetData sheetId="322">
        <row r="12">
          <cell r="F12">
            <v>0</v>
          </cell>
        </row>
      </sheetData>
      <sheetData sheetId="323">
        <row r="12">
          <cell r="F12">
            <v>0</v>
          </cell>
        </row>
      </sheetData>
      <sheetData sheetId="324">
        <row r="12">
          <cell r="F12">
            <v>5.61</v>
          </cell>
        </row>
      </sheetData>
      <sheetData sheetId="325">
        <row r="12">
          <cell r="F12">
            <v>0</v>
          </cell>
        </row>
      </sheetData>
      <sheetData sheetId="326">
        <row r="12">
          <cell r="F12">
            <v>1218.1665773563388</v>
          </cell>
        </row>
      </sheetData>
      <sheetData sheetId="327">
        <row r="12">
          <cell r="F12">
            <v>0</v>
          </cell>
        </row>
      </sheetData>
      <sheetData sheetId="328">
        <row r="12">
          <cell r="F12">
            <v>5.61</v>
          </cell>
        </row>
      </sheetData>
      <sheetData sheetId="329">
        <row r="12">
          <cell r="F12">
            <v>5.61</v>
          </cell>
        </row>
      </sheetData>
      <sheetData sheetId="330">
        <row r="12">
          <cell r="F12">
            <v>0</v>
          </cell>
        </row>
      </sheetData>
      <sheetData sheetId="331">
        <row r="12">
          <cell r="F12">
            <v>0</v>
          </cell>
        </row>
      </sheetData>
      <sheetData sheetId="332">
        <row r="12">
          <cell r="F12">
            <v>0</v>
          </cell>
        </row>
      </sheetData>
      <sheetData sheetId="333">
        <row r="12">
          <cell r="F12">
            <v>0</v>
          </cell>
        </row>
      </sheetData>
      <sheetData sheetId="334">
        <row r="12">
          <cell r="F12">
            <v>0</v>
          </cell>
        </row>
      </sheetData>
      <sheetData sheetId="335">
        <row r="12">
          <cell r="F12">
            <v>0</v>
          </cell>
        </row>
      </sheetData>
      <sheetData sheetId="336">
        <row r="12">
          <cell r="F12">
            <v>0</v>
          </cell>
        </row>
      </sheetData>
      <sheetData sheetId="337">
        <row r="12">
          <cell r="F12">
            <v>0</v>
          </cell>
        </row>
      </sheetData>
      <sheetData sheetId="338">
        <row r="12">
          <cell r="F12">
            <v>0</v>
          </cell>
        </row>
      </sheetData>
      <sheetData sheetId="339">
        <row r="12">
          <cell r="F12">
            <v>0</v>
          </cell>
        </row>
      </sheetData>
      <sheetData sheetId="340">
        <row r="12">
          <cell r="F12">
            <v>0</v>
          </cell>
        </row>
      </sheetData>
      <sheetData sheetId="341">
        <row r="12">
          <cell r="F12">
            <v>0</v>
          </cell>
        </row>
      </sheetData>
      <sheetData sheetId="342">
        <row r="12">
          <cell r="F12">
            <v>0</v>
          </cell>
        </row>
      </sheetData>
      <sheetData sheetId="343">
        <row r="12">
          <cell r="F12">
            <v>0</v>
          </cell>
        </row>
      </sheetData>
      <sheetData sheetId="344">
        <row r="12">
          <cell r="F12">
            <v>0</v>
          </cell>
        </row>
      </sheetData>
      <sheetData sheetId="345">
        <row r="12">
          <cell r="F12">
            <v>0</v>
          </cell>
        </row>
      </sheetData>
      <sheetData sheetId="346">
        <row r="12">
          <cell r="F12">
            <v>0</v>
          </cell>
        </row>
      </sheetData>
      <sheetData sheetId="347">
        <row r="12">
          <cell r="F12">
            <v>0</v>
          </cell>
        </row>
      </sheetData>
      <sheetData sheetId="348">
        <row r="12">
          <cell r="F12">
            <v>0</v>
          </cell>
        </row>
      </sheetData>
      <sheetData sheetId="349">
        <row r="12">
          <cell r="F12">
            <v>0</v>
          </cell>
        </row>
      </sheetData>
      <sheetData sheetId="350">
        <row r="12">
          <cell r="F12">
            <v>0</v>
          </cell>
        </row>
      </sheetData>
      <sheetData sheetId="351">
        <row r="12">
          <cell r="F12">
            <v>0</v>
          </cell>
        </row>
      </sheetData>
      <sheetData sheetId="352">
        <row r="12">
          <cell r="F12">
            <v>0</v>
          </cell>
        </row>
      </sheetData>
      <sheetData sheetId="353">
        <row r="12">
          <cell r="F12">
            <v>0</v>
          </cell>
        </row>
      </sheetData>
      <sheetData sheetId="354">
        <row r="12">
          <cell r="F12">
            <v>0</v>
          </cell>
        </row>
      </sheetData>
      <sheetData sheetId="355">
        <row r="12">
          <cell r="F12">
            <v>0</v>
          </cell>
        </row>
      </sheetData>
      <sheetData sheetId="356">
        <row r="12">
          <cell r="F12">
            <v>0</v>
          </cell>
        </row>
      </sheetData>
      <sheetData sheetId="357">
        <row r="12">
          <cell r="F12">
            <v>0</v>
          </cell>
        </row>
      </sheetData>
      <sheetData sheetId="358">
        <row r="12">
          <cell r="F12">
            <v>0</v>
          </cell>
        </row>
      </sheetData>
      <sheetData sheetId="359">
        <row r="12">
          <cell r="F12">
            <v>0</v>
          </cell>
        </row>
      </sheetData>
      <sheetData sheetId="360">
        <row r="12">
          <cell r="F12">
            <v>0</v>
          </cell>
        </row>
      </sheetData>
      <sheetData sheetId="361">
        <row r="12">
          <cell r="F12">
            <v>0</v>
          </cell>
        </row>
      </sheetData>
      <sheetData sheetId="362">
        <row r="12">
          <cell r="F12">
            <v>0</v>
          </cell>
        </row>
      </sheetData>
      <sheetData sheetId="363">
        <row r="12">
          <cell r="F12">
            <v>0</v>
          </cell>
        </row>
      </sheetData>
      <sheetData sheetId="364">
        <row r="12">
          <cell r="F12">
            <v>1218.1665773563388</v>
          </cell>
        </row>
      </sheetData>
      <sheetData sheetId="365">
        <row r="12">
          <cell r="F12">
            <v>1218.1665773563388</v>
          </cell>
        </row>
      </sheetData>
      <sheetData sheetId="366">
        <row r="12">
          <cell r="F12">
            <v>5.61</v>
          </cell>
        </row>
      </sheetData>
      <sheetData sheetId="367">
        <row r="12">
          <cell r="F12">
            <v>1218.1665773563388</v>
          </cell>
        </row>
      </sheetData>
      <sheetData sheetId="368">
        <row r="12">
          <cell r="F12">
            <v>1218.1665773563388</v>
          </cell>
        </row>
      </sheetData>
      <sheetData sheetId="369">
        <row r="12">
          <cell r="F12">
            <v>0</v>
          </cell>
        </row>
      </sheetData>
      <sheetData sheetId="370">
        <row r="12">
          <cell r="F12">
            <v>0</v>
          </cell>
        </row>
      </sheetData>
      <sheetData sheetId="371">
        <row r="12">
          <cell r="F12">
            <v>1218.1665773563388</v>
          </cell>
        </row>
      </sheetData>
      <sheetData sheetId="372">
        <row r="12">
          <cell r="F12">
            <v>0</v>
          </cell>
        </row>
      </sheetData>
      <sheetData sheetId="373">
        <row r="12">
          <cell r="F12">
            <v>5.61</v>
          </cell>
        </row>
      </sheetData>
      <sheetData sheetId="374">
        <row r="12">
          <cell r="F12">
            <v>5.61</v>
          </cell>
        </row>
      </sheetData>
      <sheetData sheetId="375">
        <row r="12">
          <cell r="F12">
            <v>0</v>
          </cell>
        </row>
      </sheetData>
      <sheetData sheetId="376">
        <row r="12">
          <cell r="F12">
            <v>5.61</v>
          </cell>
        </row>
      </sheetData>
      <sheetData sheetId="377">
        <row r="12">
          <cell r="F12">
            <v>0</v>
          </cell>
        </row>
      </sheetData>
      <sheetData sheetId="378">
        <row r="12">
          <cell r="F12">
            <v>0</v>
          </cell>
        </row>
      </sheetData>
      <sheetData sheetId="379">
        <row r="12">
          <cell r="F12">
            <v>1218.1665773563388</v>
          </cell>
        </row>
      </sheetData>
      <sheetData sheetId="380">
        <row r="12">
          <cell r="F12">
            <v>1218.1665773563388</v>
          </cell>
        </row>
      </sheetData>
      <sheetData sheetId="381">
        <row r="12">
          <cell r="F12">
            <v>1218.1665773563388</v>
          </cell>
        </row>
      </sheetData>
      <sheetData sheetId="382">
        <row r="12">
          <cell r="F12">
            <v>0</v>
          </cell>
        </row>
      </sheetData>
      <sheetData sheetId="383">
        <row r="12">
          <cell r="F12">
            <v>0</v>
          </cell>
        </row>
      </sheetData>
      <sheetData sheetId="384">
        <row r="12">
          <cell r="F12">
            <v>0</v>
          </cell>
        </row>
      </sheetData>
      <sheetData sheetId="385">
        <row r="12">
          <cell r="F12">
            <v>1218.1665773563388</v>
          </cell>
        </row>
      </sheetData>
      <sheetData sheetId="386">
        <row r="12">
          <cell r="F12">
            <v>0</v>
          </cell>
        </row>
      </sheetData>
      <sheetData sheetId="387">
        <row r="12">
          <cell r="F12">
            <v>0</v>
          </cell>
        </row>
      </sheetData>
      <sheetData sheetId="388">
        <row r="12">
          <cell r="F12">
            <v>0</v>
          </cell>
        </row>
      </sheetData>
      <sheetData sheetId="389">
        <row r="12">
          <cell r="F12">
            <v>0</v>
          </cell>
        </row>
      </sheetData>
      <sheetData sheetId="390">
        <row r="12">
          <cell r="F12">
            <v>0</v>
          </cell>
        </row>
      </sheetData>
      <sheetData sheetId="391">
        <row r="12">
          <cell r="F12">
            <v>0</v>
          </cell>
        </row>
      </sheetData>
      <sheetData sheetId="392">
        <row r="12">
          <cell r="F12">
            <v>0</v>
          </cell>
        </row>
      </sheetData>
      <sheetData sheetId="393">
        <row r="12">
          <cell r="F12">
            <v>0</v>
          </cell>
        </row>
      </sheetData>
      <sheetData sheetId="394">
        <row r="12">
          <cell r="F12">
            <v>0</v>
          </cell>
        </row>
      </sheetData>
      <sheetData sheetId="395">
        <row r="12">
          <cell r="F12">
            <v>0</v>
          </cell>
        </row>
      </sheetData>
      <sheetData sheetId="396">
        <row r="12">
          <cell r="F12">
            <v>0</v>
          </cell>
        </row>
      </sheetData>
      <sheetData sheetId="397">
        <row r="12">
          <cell r="F12">
            <v>0</v>
          </cell>
        </row>
      </sheetData>
      <sheetData sheetId="398">
        <row r="12">
          <cell r="F12">
            <v>0</v>
          </cell>
        </row>
      </sheetData>
      <sheetData sheetId="399">
        <row r="12">
          <cell r="F12">
            <v>0</v>
          </cell>
        </row>
      </sheetData>
      <sheetData sheetId="400">
        <row r="12">
          <cell r="F12">
            <v>0</v>
          </cell>
        </row>
      </sheetData>
      <sheetData sheetId="401">
        <row r="12">
          <cell r="F12">
            <v>0</v>
          </cell>
        </row>
      </sheetData>
      <sheetData sheetId="402">
        <row r="12">
          <cell r="F12">
            <v>0</v>
          </cell>
        </row>
      </sheetData>
      <sheetData sheetId="403">
        <row r="12">
          <cell r="F12">
            <v>0</v>
          </cell>
        </row>
      </sheetData>
      <sheetData sheetId="404">
        <row r="12">
          <cell r="F12">
            <v>0</v>
          </cell>
        </row>
      </sheetData>
      <sheetData sheetId="405">
        <row r="12">
          <cell r="F12">
            <v>0</v>
          </cell>
        </row>
      </sheetData>
      <sheetData sheetId="406">
        <row r="12">
          <cell r="F12">
            <v>0</v>
          </cell>
        </row>
      </sheetData>
      <sheetData sheetId="407">
        <row r="12">
          <cell r="F12">
            <v>0</v>
          </cell>
        </row>
      </sheetData>
      <sheetData sheetId="408">
        <row r="12">
          <cell r="F12">
            <v>0</v>
          </cell>
        </row>
      </sheetData>
      <sheetData sheetId="409">
        <row r="12">
          <cell r="F12">
            <v>0</v>
          </cell>
        </row>
      </sheetData>
      <sheetData sheetId="410">
        <row r="12">
          <cell r="F12">
            <v>0</v>
          </cell>
        </row>
      </sheetData>
      <sheetData sheetId="411">
        <row r="12">
          <cell r="F12">
            <v>0</v>
          </cell>
        </row>
      </sheetData>
      <sheetData sheetId="412">
        <row r="12">
          <cell r="F12">
            <v>0</v>
          </cell>
        </row>
      </sheetData>
      <sheetData sheetId="413">
        <row r="12">
          <cell r="F12">
            <v>0</v>
          </cell>
        </row>
      </sheetData>
      <sheetData sheetId="414">
        <row r="12">
          <cell r="F12">
            <v>0</v>
          </cell>
        </row>
      </sheetData>
      <sheetData sheetId="415">
        <row r="12">
          <cell r="F12">
            <v>0</v>
          </cell>
        </row>
      </sheetData>
      <sheetData sheetId="416">
        <row r="12">
          <cell r="F12">
            <v>0</v>
          </cell>
        </row>
      </sheetData>
      <sheetData sheetId="417">
        <row r="12">
          <cell r="F12">
            <v>0</v>
          </cell>
        </row>
      </sheetData>
      <sheetData sheetId="418">
        <row r="12">
          <cell r="F12">
            <v>0</v>
          </cell>
        </row>
      </sheetData>
      <sheetData sheetId="419">
        <row r="12">
          <cell r="F12">
            <v>0</v>
          </cell>
        </row>
      </sheetData>
      <sheetData sheetId="420">
        <row r="12">
          <cell r="F12">
            <v>0</v>
          </cell>
        </row>
      </sheetData>
      <sheetData sheetId="421">
        <row r="12">
          <cell r="F12">
            <v>0</v>
          </cell>
        </row>
      </sheetData>
      <sheetData sheetId="422">
        <row r="12">
          <cell r="F12">
            <v>0</v>
          </cell>
        </row>
      </sheetData>
      <sheetData sheetId="423">
        <row r="12">
          <cell r="F12">
            <v>1218.1665773563388</v>
          </cell>
        </row>
      </sheetData>
      <sheetData sheetId="424">
        <row r="12">
          <cell r="F12">
            <v>0</v>
          </cell>
        </row>
      </sheetData>
      <sheetData sheetId="425">
        <row r="12">
          <cell r="F12">
            <v>0</v>
          </cell>
        </row>
      </sheetData>
      <sheetData sheetId="426">
        <row r="12">
          <cell r="F12">
            <v>1218.1665773563388</v>
          </cell>
        </row>
      </sheetData>
      <sheetData sheetId="427">
        <row r="12">
          <cell r="F12">
            <v>1218.1665773563388</v>
          </cell>
        </row>
      </sheetData>
      <sheetData sheetId="428">
        <row r="12">
          <cell r="F12">
            <v>0</v>
          </cell>
        </row>
      </sheetData>
      <sheetData sheetId="429">
        <row r="12">
          <cell r="F12">
            <v>0</v>
          </cell>
        </row>
      </sheetData>
      <sheetData sheetId="430">
        <row r="12">
          <cell r="F12">
            <v>0</v>
          </cell>
        </row>
      </sheetData>
      <sheetData sheetId="431">
        <row r="12">
          <cell r="F12">
            <v>1218.1665773563388</v>
          </cell>
        </row>
      </sheetData>
      <sheetData sheetId="432">
        <row r="12">
          <cell r="F12">
            <v>0</v>
          </cell>
        </row>
      </sheetData>
      <sheetData sheetId="433">
        <row r="12">
          <cell r="F12">
            <v>0</v>
          </cell>
        </row>
      </sheetData>
      <sheetData sheetId="434">
        <row r="12">
          <cell r="F12">
            <v>0</v>
          </cell>
        </row>
      </sheetData>
      <sheetData sheetId="435">
        <row r="12">
          <cell r="F12">
            <v>5.61</v>
          </cell>
        </row>
      </sheetData>
      <sheetData sheetId="436">
        <row r="12">
          <cell r="F12">
            <v>0</v>
          </cell>
        </row>
      </sheetData>
      <sheetData sheetId="437">
        <row r="12">
          <cell r="F12">
            <v>5.61</v>
          </cell>
        </row>
      </sheetData>
      <sheetData sheetId="438">
        <row r="12">
          <cell r="F12">
            <v>0</v>
          </cell>
        </row>
      </sheetData>
      <sheetData sheetId="439">
        <row r="12">
          <cell r="F12">
            <v>0</v>
          </cell>
        </row>
      </sheetData>
      <sheetData sheetId="440">
        <row r="12">
          <cell r="F12">
            <v>5.61</v>
          </cell>
        </row>
      </sheetData>
      <sheetData sheetId="441">
        <row r="12">
          <cell r="F12">
            <v>5.61</v>
          </cell>
        </row>
      </sheetData>
      <sheetData sheetId="442">
        <row r="12">
          <cell r="F12">
            <v>5.61</v>
          </cell>
        </row>
      </sheetData>
      <sheetData sheetId="443">
        <row r="12">
          <cell r="F12">
            <v>1218.1665773563388</v>
          </cell>
        </row>
      </sheetData>
      <sheetData sheetId="444">
        <row r="12">
          <cell r="F12">
            <v>1218.1665773563388</v>
          </cell>
        </row>
      </sheetData>
      <sheetData sheetId="445">
        <row r="12">
          <cell r="F12">
            <v>0</v>
          </cell>
        </row>
      </sheetData>
      <sheetData sheetId="446">
        <row r="12">
          <cell r="F12">
            <v>0</v>
          </cell>
        </row>
      </sheetData>
      <sheetData sheetId="447">
        <row r="12">
          <cell r="F12">
            <v>0</v>
          </cell>
        </row>
      </sheetData>
      <sheetData sheetId="448">
        <row r="12">
          <cell r="F12">
            <v>0</v>
          </cell>
        </row>
      </sheetData>
      <sheetData sheetId="449">
        <row r="12">
          <cell r="F12">
            <v>0</v>
          </cell>
        </row>
      </sheetData>
      <sheetData sheetId="450">
        <row r="12">
          <cell r="F12">
            <v>1160360.5900000001</v>
          </cell>
        </row>
      </sheetData>
      <sheetData sheetId="451">
        <row r="12">
          <cell r="F12">
            <v>1160360.5900000001</v>
          </cell>
        </row>
      </sheetData>
      <sheetData sheetId="452">
        <row r="12">
          <cell r="F12">
            <v>0</v>
          </cell>
        </row>
      </sheetData>
      <sheetData sheetId="453">
        <row r="12">
          <cell r="F12">
            <v>0</v>
          </cell>
        </row>
      </sheetData>
      <sheetData sheetId="454">
        <row r="12">
          <cell r="F12">
            <v>0</v>
          </cell>
        </row>
      </sheetData>
      <sheetData sheetId="455">
        <row r="12">
          <cell r="F12">
            <v>0</v>
          </cell>
        </row>
      </sheetData>
      <sheetData sheetId="456">
        <row r="12">
          <cell r="F12">
            <v>0</v>
          </cell>
        </row>
      </sheetData>
      <sheetData sheetId="457">
        <row r="12">
          <cell r="F12">
            <v>0</v>
          </cell>
        </row>
      </sheetData>
      <sheetData sheetId="458">
        <row r="12">
          <cell r="F12">
            <v>0</v>
          </cell>
        </row>
      </sheetData>
      <sheetData sheetId="459">
        <row r="12">
          <cell r="F12">
            <v>0</v>
          </cell>
        </row>
      </sheetData>
      <sheetData sheetId="460">
        <row r="12">
          <cell r="F12">
            <v>0</v>
          </cell>
        </row>
      </sheetData>
      <sheetData sheetId="461">
        <row r="12">
          <cell r="F12">
            <v>0</v>
          </cell>
        </row>
      </sheetData>
      <sheetData sheetId="462">
        <row r="12">
          <cell r="F12">
            <v>0</v>
          </cell>
        </row>
      </sheetData>
      <sheetData sheetId="463">
        <row r="12">
          <cell r="F12">
            <v>0</v>
          </cell>
        </row>
      </sheetData>
      <sheetData sheetId="464">
        <row r="12">
          <cell r="F12">
            <v>0</v>
          </cell>
        </row>
      </sheetData>
      <sheetData sheetId="465">
        <row r="12">
          <cell r="F12">
            <v>0</v>
          </cell>
        </row>
      </sheetData>
      <sheetData sheetId="466">
        <row r="12">
          <cell r="F12">
            <v>1218.1665773563388</v>
          </cell>
        </row>
      </sheetData>
      <sheetData sheetId="467">
        <row r="12">
          <cell r="F12">
            <v>0</v>
          </cell>
        </row>
      </sheetData>
      <sheetData sheetId="468">
        <row r="12">
          <cell r="F12">
            <v>0</v>
          </cell>
        </row>
      </sheetData>
      <sheetData sheetId="469">
        <row r="12">
          <cell r="F12">
            <v>0</v>
          </cell>
        </row>
      </sheetData>
      <sheetData sheetId="470">
        <row r="12">
          <cell r="F12">
            <v>0</v>
          </cell>
        </row>
      </sheetData>
      <sheetData sheetId="471">
        <row r="12">
          <cell r="F12">
            <v>0</v>
          </cell>
        </row>
      </sheetData>
      <sheetData sheetId="472">
        <row r="12">
          <cell r="F12">
            <v>0</v>
          </cell>
        </row>
      </sheetData>
      <sheetData sheetId="473">
        <row r="12">
          <cell r="F12">
            <v>0</v>
          </cell>
        </row>
      </sheetData>
      <sheetData sheetId="474">
        <row r="12">
          <cell r="F12">
            <v>0</v>
          </cell>
        </row>
      </sheetData>
      <sheetData sheetId="475">
        <row r="12">
          <cell r="F12">
            <v>0</v>
          </cell>
        </row>
      </sheetData>
      <sheetData sheetId="476">
        <row r="12">
          <cell r="F12">
            <v>0</v>
          </cell>
        </row>
      </sheetData>
      <sheetData sheetId="477">
        <row r="12">
          <cell r="F12">
            <v>0</v>
          </cell>
        </row>
      </sheetData>
      <sheetData sheetId="478">
        <row r="12">
          <cell r="F12">
            <v>0</v>
          </cell>
        </row>
      </sheetData>
      <sheetData sheetId="479">
        <row r="12">
          <cell r="F12">
            <v>0</v>
          </cell>
        </row>
      </sheetData>
      <sheetData sheetId="480">
        <row r="12">
          <cell r="F12">
            <v>0</v>
          </cell>
        </row>
      </sheetData>
      <sheetData sheetId="481">
        <row r="12">
          <cell r="F12">
            <v>0</v>
          </cell>
        </row>
      </sheetData>
      <sheetData sheetId="482">
        <row r="12">
          <cell r="F12">
            <v>1218.1665773563388</v>
          </cell>
        </row>
      </sheetData>
      <sheetData sheetId="483">
        <row r="12">
          <cell r="F12">
            <v>0</v>
          </cell>
        </row>
      </sheetData>
      <sheetData sheetId="484">
        <row r="12">
          <cell r="F12">
            <v>1218.1665773563388</v>
          </cell>
        </row>
      </sheetData>
      <sheetData sheetId="485">
        <row r="12">
          <cell r="F12">
            <v>0</v>
          </cell>
        </row>
      </sheetData>
      <sheetData sheetId="486">
        <row r="12">
          <cell r="F12">
            <v>1218.1665773563388</v>
          </cell>
        </row>
      </sheetData>
      <sheetData sheetId="487">
        <row r="12">
          <cell r="F12">
            <v>0</v>
          </cell>
        </row>
      </sheetData>
      <sheetData sheetId="488">
        <row r="12">
          <cell r="F12">
            <v>5.61</v>
          </cell>
        </row>
      </sheetData>
      <sheetData sheetId="489">
        <row r="12">
          <cell r="F12">
            <v>5.61</v>
          </cell>
        </row>
      </sheetData>
      <sheetData sheetId="490">
        <row r="12">
          <cell r="F12">
            <v>5.61</v>
          </cell>
        </row>
      </sheetData>
      <sheetData sheetId="491">
        <row r="12">
          <cell r="F12">
            <v>0</v>
          </cell>
        </row>
      </sheetData>
      <sheetData sheetId="492">
        <row r="12">
          <cell r="F12">
            <v>0</v>
          </cell>
        </row>
      </sheetData>
      <sheetData sheetId="493">
        <row r="12">
          <cell r="F12">
            <v>0</v>
          </cell>
        </row>
      </sheetData>
      <sheetData sheetId="494">
        <row r="12">
          <cell r="F12">
            <v>0</v>
          </cell>
        </row>
      </sheetData>
      <sheetData sheetId="495">
        <row r="12">
          <cell r="F12">
            <v>0</v>
          </cell>
        </row>
      </sheetData>
      <sheetData sheetId="496">
        <row r="12">
          <cell r="F12">
            <v>0</v>
          </cell>
        </row>
      </sheetData>
      <sheetData sheetId="497">
        <row r="12">
          <cell r="F12">
            <v>0</v>
          </cell>
        </row>
      </sheetData>
      <sheetData sheetId="498">
        <row r="12">
          <cell r="F12">
            <v>0</v>
          </cell>
        </row>
      </sheetData>
      <sheetData sheetId="499">
        <row r="12">
          <cell r="F12">
            <v>0</v>
          </cell>
        </row>
      </sheetData>
      <sheetData sheetId="500">
        <row r="12">
          <cell r="F12">
            <v>0</v>
          </cell>
        </row>
      </sheetData>
      <sheetData sheetId="501">
        <row r="12">
          <cell r="F12">
            <v>0</v>
          </cell>
        </row>
      </sheetData>
      <sheetData sheetId="502">
        <row r="12">
          <cell r="F12">
            <v>0</v>
          </cell>
        </row>
      </sheetData>
      <sheetData sheetId="503">
        <row r="12">
          <cell r="F12">
            <v>0</v>
          </cell>
        </row>
      </sheetData>
      <sheetData sheetId="504">
        <row r="12">
          <cell r="F12">
            <v>0</v>
          </cell>
        </row>
      </sheetData>
      <sheetData sheetId="505">
        <row r="12">
          <cell r="F12">
            <v>0</v>
          </cell>
        </row>
      </sheetData>
      <sheetData sheetId="506">
        <row r="12">
          <cell r="F12">
            <v>0</v>
          </cell>
        </row>
      </sheetData>
      <sheetData sheetId="507">
        <row r="12">
          <cell r="F12">
            <v>0</v>
          </cell>
        </row>
      </sheetData>
      <sheetData sheetId="508">
        <row r="12">
          <cell r="F12">
            <v>1218.1665773563388</v>
          </cell>
        </row>
      </sheetData>
      <sheetData sheetId="509">
        <row r="12">
          <cell r="F12">
            <v>1218.1665773563388</v>
          </cell>
        </row>
      </sheetData>
      <sheetData sheetId="510">
        <row r="12">
          <cell r="F12">
            <v>0</v>
          </cell>
        </row>
      </sheetData>
      <sheetData sheetId="511">
        <row r="12">
          <cell r="F12">
            <v>0</v>
          </cell>
        </row>
      </sheetData>
      <sheetData sheetId="512">
        <row r="12">
          <cell r="F12">
            <v>0</v>
          </cell>
        </row>
      </sheetData>
      <sheetData sheetId="513">
        <row r="12">
          <cell r="F12">
            <v>0</v>
          </cell>
        </row>
      </sheetData>
      <sheetData sheetId="514">
        <row r="12">
          <cell r="F12">
            <v>0</v>
          </cell>
        </row>
      </sheetData>
      <sheetData sheetId="515">
        <row r="12">
          <cell r="F12">
            <v>0</v>
          </cell>
        </row>
      </sheetData>
      <sheetData sheetId="516">
        <row r="12">
          <cell r="F12">
            <v>0</v>
          </cell>
        </row>
      </sheetData>
      <sheetData sheetId="517">
        <row r="12">
          <cell r="F12">
            <v>0</v>
          </cell>
        </row>
      </sheetData>
      <sheetData sheetId="518">
        <row r="12">
          <cell r="F12">
            <v>0</v>
          </cell>
        </row>
      </sheetData>
      <sheetData sheetId="519">
        <row r="12">
          <cell r="F12">
            <v>0</v>
          </cell>
        </row>
      </sheetData>
      <sheetData sheetId="520">
        <row r="12">
          <cell r="F12">
            <v>0</v>
          </cell>
        </row>
      </sheetData>
      <sheetData sheetId="521">
        <row r="12">
          <cell r="F12">
            <v>0</v>
          </cell>
        </row>
      </sheetData>
      <sheetData sheetId="522">
        <row r="12">
          <cell r="F12">
            <v>0</v>
          </cell>
        </row>
      </sheetData>
      <sheetData sheetId="523">
        <row r="12">
          <cell r="F12">
            <v>0</v>
          </cell>
        </row>
      </sheetData>
      <sheetData sheetId="524">
        <row r="12">
          <cell r="F12">
            <v>1218.1665773563388</v>
          </cell>
        </row>
      </sheetData>
      <sheetData sheetId="525">
        <row r="12">
          <cell r="F12">
            <v>0</v>
          </cell>
        </row>
      </sheetData>
      <sheetData sheetId="526">
        <row r="12">
          <cell r="F12">
            <v>0</v>
          </cell>
        </row>
      </sheetData>
      <sheetData sheetId="527">
        <row r="12">
          <cell r="F12">
            <v>0</v>
          </cell>
        </row>
      </sheetData>
      <sheetData sheetId="528">
        <row r="12">
          <cell r="F12">
            <v>0</v>
          </cell>
        </row>
      </sheetData>
      <sheetData sheetId="529">
        <row r="12">
          <cell r="F12">
            <v>0</v>
          </cell>
        </row>
      </sheetData>
      <sheetData sheetId="530">
        <row r="12">
          <cell r="F12">
            <v>0</v>
          </cell>
        </row>
      </sheetData>
      <sheetData sheetId="531">
        <row r="12">
          <cell r="F12">
            <v>0</v>
          </cell>
        </row>
      </sheetData>
      <sheetData sheetId="532">
        <row r="12">
          <cell r="F12">
            <v>0</v>
          </cell>
        </row>
      </sheetData>
      <sheetData sheetId="533">
        <row r="12">
          <cell r="F12">
            <v>0</v>
          </cell>
        </row>
      </sheetData>
      <sheetData sheetId="534">
        <row r="12">
          <cell r="F12">
            <v>0</v>
          </cell>
        </row>
      </sheetData>
      <sheetData sheetId="535">
        <row r="12">
          <cell r="F12">
            <v>0</v>
          </cell>
        </row>
      </sheetData>
      <sheetData sheetId="536">
        <row r="12">
          <cell r="F12">
            <v>0</v>
          </cell>
        </row>
      </sheetData>
      <sheetData sheetId="537">
        <row r="12">
          <cell r="F12">
            <v>0</v>
          </cell>
        </row>
      </sheetData>
      <sheetData sheetId="538">
        <row r="12">
          <cell r="F12">
            <v>0</v>
          </cell>
        </row>
      </sheetData>
      <sheetData sheetId="539">
        <row r="12">
          <cell r="F12">
            <v>0</v>
          </cell>
        </row>
      </sheetData>
      <sheetData sheetId="540">
        <row r="12">
          <cell r="F12">
            <v>0</v>
          </cell>
        </row>
      </sheetData>
      <sheetData sheetId="541">
        <row r="12">
          <cell r="F12">
            <v>0</v>
          </cell>
        </row>
      </sheetData>
      <sheetData sheetId="542">
        <row r="12">
          <cell r="F12">
            <v>0</v>
          </cell>
        </row>
      </sheetData>
      <sheetData sheetId="543">
        <row r="12">
          <cell r="F12">
            <v>0</v>
          </cell>
        </row>
      </sheetData>
      <sheetData sheetId="544">
        <row r="12">
          <cell r="F12">
            <v>1218.1665773563388</v>
          </cell>
        </row>
      </sheetData>
      <sheetData sheetId="545">
        <row r="12">
          <cell r="F12">
            <v>1218.1665773563388</v>
          </cell>
        </row>
      </sheetData>
      <sheetData sheetId="546">
        <row r="12">
          <cell r="F12">
            <v>0</v>
          </cell>
        </row>
      </sheetData>
      <sheetData sheetId="547">
        <row r="12">
          <cell r="F12">
            <v>0</v>
          </cell>
        </row>
      </sheetData>
      <sheetData sheetId="548">
        <row r="12">
          <cell r="F12">
            <v>0</v>
          </cell>
        </row>
      </sheetData>
      <sheetData sheetId="549">
        <row r="12">
          <cell r="F12">
            <v>5.61</v>
          </cell>
        </row>
      </sheetData>
      <sheetData sheetId="550">
        <row r="12">
          <cell r="F12">
            <v>0</v>
          </cell>
        </row>
      </sheetData>
      <sheetData sheetId="551">
        <row r="12">
          <cell r="F12">
            <v>0</v>
          </cell>
        </row>
      </sheetData>
      <sheetData sheetId="552">
        <row r="12">
          <cell r="F12">
            <v>0</v>
          </cell>
        </row>
      </sheetData>
      <sheetData sheetId="553">
        <row r="12">
          <cell r="F12">
            <v>1218.1665773563388</v>
          </cell>
        </row>
      </sheetData>
      <sheetData sheetId="554">
        <row r="12">
          <cell r="F12">
            <v>0</v>
          </cell>
        </row>
      </sheetData>
      <sheetData sheetId="555">
        <row r="12">
          <cell r="F12">
            <v>1218.1665773563388</v>
          </cell>
        </row>
      </sheetData>
      <sheetData sheetId="556">
        <row r="12">
          <cell r="F12">
            <v>0</v>
          </cell>
        </row>
      </sheetData>
      <sheetData sheetId="557">
        <row r="12">
          <cell r="F12">
            <v>0</v>
          </cell>
        </row>
      </sheetData>
      <sheetData sheetId="558">
        <row r="12">
          <cell r="F12">
            <v>0</v>
          </cell>
        </row>
      </sheetData>
      <sheetData sheetId="559">
        <row r="12">
          <cell r="F12">
            <v>0</v>
          </cell>
        </row>
      </sheetData>
      <sheetData sheetId="560">
        <row r="12">
          <cell r="F12">
            <v>0</v>
          </cell>
        </row>
      </sheetData>
      <sheetData sheetId="561">
        <row r="12">
          <cell r="F12">
            <v>0</v>
          </cell>
        </row>
      </sheetData>
      <sheetData sheetId="562">
        <row r="12">
          <cell r="F12">
            <v>0</v>
          </cell>
        </row>
      </sheetData>
      <sheetData sheetId="563">
        <row r="12">
          <cell r="F12">
            <v>0</v>
          </cell>
        </row>
      </sheetData>
      <sheetData sheetId="564">
        <row r="12">
          <cell r="F12">
            <v>0</v>
          </cell>
        </row>
      </sheetData>
      <sheetData sheetId="565">
        <row r="12">
          <cell r="F12">
            <v>0</v>
          </cell>
        </row>
      </sheetData>
      <sheetData sheetId="566">
        <row r="12">
          <cell r="F12">
            <v>0</v>
          </cell>
        </row>
      </sheetData>
      <sheetData sheetId="567">
        <row r="12">
          <cell r="F12">
            <v>1218.1665773563388</v>
          </cell>
        </row>
      </sheetData>
      <sheetData sheetId="568">
        <row r="12">
          <cell r="F12">
            <v>1218.1665773563388</v>
          </cell>
        </row>
      </sheetData>
      <sheetData sheetId="569">
        <row r="12">
          <cell r="F12">
            <v>0</v>
          </cell>
        </row>
      </sheetData>
      <sheetData sheetId="570">
        <row r="12">
          <cell r="F12">
            <v>0</v>
          </cell>
        </row>
      </sheetData>
      <sheetData sheetId="571">
        <row r="12">
          <cell r="F12">
            <v>0</v>
          </cell>
        </row>
      </sheetData>
      <sheetData sheetId="572">
        <row r="12">
          <cell r="F12">
            <v>0</v>
          </cell>
        </row>
      </sheetData>
      <sheetData sheetId="573">
        <row r="12">
          <cell r="F12">
            <v>0</v>
          </cell>
        </row>
      </sheetData>
      <sheetData sheetId="574">
        <row r="12">
          <cell r="F12">
            <v>0</v>
          </cell>
        </row>
      </sheetData>
      <sheetData sheetId="575">
        <row r="12">
          <cell r="F12">
            <v>0</v>
          </cell>
        </row>
      </sheetData>
      <sheetData sheetId="576">
        <row r="12">
          <cell r="F12">
            <v>0</v>
          </cell>
        </row>
      </sheetData>
      <sheetData sheetId="577">
        <row r="12">
          <cell r="F12">
            <v>0</v>
          </cell>
        </row>
      </sheetData>
      <sheetData sheetId="578">
        <row r="12">
          <cell r="F12">
            <v>0</v>
          </cell>
        </row>
      </sheetData>
      <sheetData sheetId="579">
        <row r="12">
          <cell r="F12">
            <v>0</v>
          </cell>
        </row>
      </sheetData>
      <sheetData sheetId="580">
        <row r="12">
          <cell r="F12">
            <v>0</v>
          </cell>
        </row>
      </sheetData>
      <sheetData sheetId="581">
        <row r="12">
          <cell r="F12">
            <v>0</v>
          </cell>
        </row>
      </sheetData>
      <sheetData sheetId="582">
        <row r="12">
          <cell r="F12">
            <v>0</v>
          </cell>
        </row>
      </sheetData>
      <sheetData sheetId="583">
        <row r="12">
          <cell r="F12">
            <v>1218.1665773563388</v>
          </cell>
        </row>
      </sheetData>
      <sheetData sheetId="584">
        <row r="12">
          <cell r="F12">
            <v>0</v>
          </cell>
        </row>
      </sheetData>
      <sheetData sheetId="585">
        <row r="12">
          <cell r="F12">
            <v>0</v>
          </cell>
        </row>
      </sheetData>
      <sheetData sheetId="586">
        <row r="12">
          <cell r="F12">
            <v>0</v>
          </cell>
        </row>
      </sheetData>
      <sheetData sheetId="587">
        <row r="12">
          <cell r="F12">
            <v>0</v>
          </cell>
        </row>
      </sheetData>
      <sheetData sheetId="588">
        <row r="12">
          <cell r="F12">
            <v>0</v>
          </cell>
        </row>
      </sheetData>
      <sheetData sheetId="589">
        <row r="12">
          <cell r="F12">
            <v>0</v>
          </cell>
        </row>
      </sheetData>
      <sheetData sheetId="590">
        <row r="12">
          <cell r="F12">
            <v>0</v>
          </cell>
        </row>
      </sheetData>
      <sheetData sheetId="591">
        <row r="12">
          <cell r="F12">
            <v>0</v>
          </cell>
        </row>
      </sheetData>
      <sheetData sheetId="592">
        <row r="12">
          <cell r="F12">
            <v>0</v>
          </cell>
        </row>
      </sheetData>
      <sheetData sheetId="593">
        <row r="12">
          <cell r="F12">
            <v>0</v>
          </cell>
        </row>
      </sheetData>
      <sheetData sheetId="594">
        <row r="12">
          <cell r="F12">
            <v>0</v>
          </cell>
        </row>
      </sheetData>
      <sheetData sheetId="595">
        <row r="12">
          <cell r="F12">
            <v>0</v>
          </cell>
        </row>
      </sheetData>
      <sheetData sheetId="596">
        <row r="12">
          <cell r="F12">
            <v>0</v>
          </cell>
        </row>
      </sheetData>
      <sheetData sheetId="597">
        <row r="12">
          <cell r="F12">
            <v>0</v>
          </cell>
        </row>
      </sheetData>
      <sheetData sheetId="598">
        <row r="12">
          <cell r="F12">
            <v>0</v>
          </cell>
        </row>
      </sheetData>
      <sheetData sheetId="599">
        <row r="12">
          <cell r="F12">
            <v>0</v>
          </cell>
        </row>
      </sheetData>
      <sheetData sheetId="600">
        <row r="12">
          <cell r="F12">
            <v>1218.1665773563388</v>
          </cell>
        </row>
      </sheetData>
      <sheetData sheetId="601">
        <row r="12">
          <cell r="F12">
            <v>0</v>
          </cell>
        </row>
      </sheetData>
      <sheetData sheetId="602">
        <row r="12">
          <cell r="F12">
            <v>0</v>
          </cell>
        </row>
      </sheetData>
      <sheetData sheetId="603">
        <row r="12">
          <cell r="F12">
            <v>1218.1665773563388</v>
          </cell>
        </row>
      </sheetData>
      <sheetData sheetId="604">
        <row r="12">
          <cell r="F12">
            <v>1218.1665773563388</v>
          </cell>
        </row>
      </sheetData>
      <sheetData sheetId="605">
        <row r="12">
          <cell r="F12">
            <v>0</v>
          </cell>
        </row>
      </sheetData>
      <sheetData sheetId="606">
        <row r="12">
          <cell r="F12">
            <v>0</v>
          </cell>
        </row>
      </sheetData>
      <sheetData sheetId="607">
        <row r="12">
          <cell r="F12">
            <v>0</v>
          </cell>
        </row>
      </sheetData>
      <sheetData sheetId="608">
        <row r="12">
          <cell r="F12">
            <v>1218.1665773563388</v>
          </cell>
        </row>
      </sheetData>
      <sheetData sheetId="609">
        <row r="12">
          <cell r="F12">
            <v>0</v>
          </cell>
        </row>
      </sheetData>
      <sheetData sheetId="610">
        <row r="12">
          <cell r="F12">
            <v>0</v>
          </cell>
        </row>
      </sheetData>
      <sheetData sheetId="611">
        <row r="12">
          <cell r="F12">
            <v>0</v>
          </cell>
        </row>
      </sheetData>
      <sheetData sheetId="612">
        <row r="12">
          <cell r="F12">
            <v>1218.1665773563388</v>
          </cell>
        </row>
      </sheetData>
      <sheetData sheetId="613">
        <row r="12">
          <cell r="F12">
            <v>0</v>
          </cell>
        </row>
      </sheetData>
      <sheetData sheetId="614">
        <row r="12">
          <cell r="F12">
            <v>5.61</v>
          </cell>
        </row>
      </sheetData>
      <sheetData sheetId="615">
        <row r="12">
          <cell r="F12">
            <v>0</v>
          </cell>
        </row>
      </sheetData>
      <sheetData sheetId="616">
        <row r="12">
          <cell r="F12">
            <v>5.61</v>
          </cell>
        </row>
      </sheetData>
      <sheetData sheetId="617">
        <row r="12">
          <cell r="F12">
            <v>0</v>
          </cell>
        </row>
      </sheetData>
      <sheetData sheetId="618">
        <row r="12">
          <cell r="F12">
            <v>0</v>
          </cell>
        </row>
      </sheetData>
      <sheetData sheetId="619">
        <row r="12">
          <cell r="F12">
            <v>0</v>
          </cell>
        </row>
      </sheetData>
      <sheetData sheetId="620">
        <row r="12">
          <cell r="F12">
            <v>0</v>
          </cell>
        </row>
      </sheetData>
      <sheetData sheetId="621">
        <row r="12">
          <cell r="F12">
            <v>0</v>
          </cell>
        </row>
      </sheetData>
      <sheetData sheetId="622">
        <row r="12">
          <cell r="F12">
            <v>0</v>
          </cell>
        </row>
      </sheetData>
      <sheetData sheetId="623">
        <row r="12">
          <cell r="F12">
            <v>0</v>
          </cell>
        </row>
      </sheetData>
      <sheetData sheetId="624">
        <row r="12">
          <cell r="F12">
            <v>0</v>
          </cell>
        </row>
      </sheetData>
      <sheetData sheetId="625">
        <row r="12">
          <cell r="F12">
            <v>0</v>
          </cell>
        </row>
      </sheetData>
      <sheetData sheetId="626">
        <row r="12">
          <cell r="F12">
            <v>1218.1665773563388</v>
          </cell>
        </row>
      </sheetData>
      <sheetData sheetId="627">
        <row r="12">
          <cell r="F12">
            <v>0</v>
          </cell>
        </row>
      </sheetData>
      <sheetData sheetId="628">
        <row r="12">
          <cell r="F12">
            <v>0</v>
          </cell>
        </row>
      </sheetData>
      <sheetData sheetId="629">
        <row r="12">
          <cell r="F12">
            <v>1218.1665773563388</v>
          </cell>
        </row>
      </sheetData>
      <sheetData sheetId="630">
        <row r="12">
          <cell r="F12">
            <v>0</v>
          </cell>
        </row>
      </sheetData>
      <sheetData sheetId="631">
        <row r="12">
          <cell r="F12">
            <v>0</v>
          </cell>
        </row>
      </sheetData>
      <sheetData sheetId="632">
        <row r="12">
          <cell r="F12">
            <v>0</v>
          </cell>
        </row>
      </sheetData>
      <sheetData sheetId="633">
        <row r="12">
          <cell r="F12">
            <v>0</v>
          </cell>
        </row>
      </sheetData>
      <sheetData sheetId="634">
        <row r="12">
          <cell r="F12">
            <v>0</v>
          </cell>
        </row>
      </sheetData>
      <sheetData sheetId="635">
        <row r="12">
          <cell r="F12">
            <v>0</v>
          </cell>
        </row>
      </sheetData>
      <sheetData sheetId="636">
        <row r="12">
          <cell r="F12">
            <v>0</v>
          </cell>
        </row>
      </sheetData>
      <sheetData sheetId="637">
        <row r="12">
          <cell r="F12">
            <v>0</v>
          </cell>
        </row>
      </sheetData>
      <sheetData sheetId="638">
        <row r="12">
          <cell r="F12">
            <v>0</v>
          </cell>
        </row>
      </sheetData>
      <sheetData sheetId="639">
        <row r="12">
          <cell r="F12">
            <v>0</v>
          </cell>
        </row>
      </sheetData>
      <sheetData sheetId="640">
        <row r="12">
          <cell r="F12">
            <v>0</v>
          </cell>
        </row>
      </sheetData>
      <sheetData sheetId="641">
        <row r="12">
          <cell r="F12">
            <v>0</v>
          </cell>
        </row>
      </sheetData>
      <sheetData sheetId="642">
        <row r="12">
          <cell r="F12">
            <v>1218.1665773563388</v>
          </cell>
        </row>
      </sheetData>
      <sheetData sheetId="643">
        <row r="12">
          <cell r="F12">
            <v>0</v>
          </cell>
        </row>
      </sheetData>
      <sheetData sheetId="644">
        <row r="12">
          <cell r="F12">
            <v>1218.1665773563388</v>
          </cell>
        </row>
      </sheetData>
      <sheetData sheetId="645">
        <row r="12">
          <cell r="F12">
            <v>0</v>
          </cell>
        </row>
      </sheetData>
      <sheetData sheetId="646">
        <row r="12">
          <cell r="F12">
            <v>0</v>
          </cell>
        </row>
      </sheetData>
      <sheetData sheetId="647">
        <row r="12">
          <cell r="F12">
            <v>0</v>
          </cell>
        </row>
      </sheetData>
      <sheetData sheetId="648">
        <row r="12">
          <cell r="F12">
            <v>0</v>
          </cell>
        </row>
      </sheetData>
      <sheetData sheetId="649">
        <row r="12">
          <cell r="F12">
            <v>0</v>
          </cell>
        </row>
      </sheetData>
      <sheetData sheetId="650">
        <row r="12">
          <cell r="F12">
            <v>0</v>
          </cell>
        </row>
      </sheetData>
      <sheetData sheetId="651">
        <row r="12">
          <cell r="F12">
            <v>0</v>
          </cell>
        </row>
      </sheetData>
      <sheetData sheetId="652">
        <row r="12">
          <cell r="F12">
            <v>0</v>
          </cell>
        </row>
      </sheetData>
      <sheetData sheetId="653">
        <row r="12">
          <cell r="F12">
            <v>0</v>
          </cell>
        </row>
      </sheetData>
      <sheetData sheetId="654">
        <row r="12">
          <cell r="F12">
            <v>0</v>
          </cell>
        </row>
      </sheetData>
      <sheetData sheetId="655">
        <row r="12">
          <cell r="F12">
            <v>0</v>
          </cell>
        </row>
      </sheetData>
      <sheetData sheetId="656">
        <row r="12">
          <cell r="F12">
            <v>0</v>
          </cell>
        </row>
      </sheetData>
      <sheetData sheetId="657">
        <row r="12">
          <cell r="F12">
            <v>0</v>
          </cell>
        </row>
      </sheetData>
      <sheetData sheetId="658">
        <row r="12">
          <cell r="F12">
            <v>0</v>
          </cell>
        </row>
      </sheetData>
      <sheetData sheetId="659">
        <row r="12">
          <cell r="F12">
            <v>1218.1665773563388</v>
          </cell>
        </row>
      </sheetData>
      <sheetData sheetId="660">
        <row r="12">
          <cell r="F12">
            <v>0</v>
          </cell>
        </row>
      </sheetData>
      <sheetData sheetId="661">
        <row r="12">
          <cell r="F12">
            <v>0</v>
          </cell>
        </row>
      </sheetData>
      <sheetData sheetId="662">
        <row r="12">
          <cell r="F12">
            <v>1218.1665773563388</v>
          </cell>
        </row>
      </sheetData>
      <sheetData sheetId="663">
        <row r="12">
          <cell r="F12">
            <v>1218.1665773563388</v>
          </cell>
        </row>
      </sheetData>
      <sheetData sheetId="664">
        <row r="12">
          <cell r="F12">
            <v>0</v>
          </cell>
        </row>
      </sheetData>
      <sheetData sheetId="665">
        <row r="12">
          <cell r="F12">
            <v>0</v>
          </cell>
        </row>
      </sheetData>
      <sheetData sheetId="666">
        <row r="12">
          <cell r="F12">
            <v>0</v>
          </cell>
        </row>
      </sheetData>
      <sheetData sheetId="667">
        <row r="12">
          <cell r="F12">
            <v>1218.1665773563388</v>
          </cell>
        </row>
      </sheetData>
      <sheetData sheetId="668">
        <row r="12">
          <cell r="F12">
            <v>1218.1665773563388</v>
          </cell>
        </row>
      </sheetData>
      <sheetData sheetId="669">
        <row r="12">
          <cell r="F12">
            <v>1218.1665773563388</v>
          </cell>
        </row>
      </sheetData>
      <sheetData sheetId="670">
        <row r="12">
          <cell r="F12">
            <v>1218.1665773563388</v>
          </cell>
        </row>
      </sheetData>
      <sheetData sheetId="671">
        <row r="12">
          <cell r="F12">
            <v>1218.1665773563388</v>
          </cell>
        </row>
      </sheetData>
      <sheetData sheetId="672">
        <row r="12">
          <cell r="F12">
            <v>0</v>
          </cell>
        </row>
      </sheetData>
      <sheetData sheetId="673">
        <row r="12">
          <cell r="F12">
            <v>1218.1665773563388</v>
          </cell>
        </row>
      </sheetData>
      <sheetData sheetId="674">
        <row r="12">
          <cell r="F12">
            <v>0</v>
          </cell>
        </row>
      </sheetData>
      <sheetData sheetId="675">
        <row r="12">
          <cell r="F12">
            <v>0</v>
          </cell>
        </row>
      </sheetData>
      <sheetData sheetId="676">
        <row r="12">
          <cell r="F12">
            <v>0</v>
          </cell>
        </row>
      </sheetData>
      <sheetData sheetId="677">
        <row r="12">
          <cell r="F12">
            <v>0</v>
          </cell>
        </row>
      </sheetData>
      <sheetData sheetId="678">
        <row r="12">
          <cell r="F12">
            <v>0</v>
          </cell>
        </row>
      </sheetData>
      <sheetData sheetId="679">
        <row r="12">
          <cell r="F12">
            <v>0</v>
          </cell>
        </row>
      </sheetData>
      <sheetData sheetId="680">
        <row r="12">
          <cell r="F12">
            <v>0</v>
          </cell>
        </row>
      </sheetData>
      <sheetData sheetId="681">
        <row r="12">
          <cell r="F12">
            <v>0</v>
          </cell>
        </row>
      </sheetData>
      <sheetData sheetId="682">
        <row r="12">
          <cell r="F12">
            <v>0</v>
          </cell>
        </row>
      </sheetData>
      <sheetData sheetId="683">
        <row r="12">
          <cell r="F12">
            <v>0</v>
          </cell>
        </row>
      </sheetData>
      <sheetData sheetId="684">
        <row r="12">
          <cell r="F12">
            <v>1218.1665773563388</v>
          </cell>
        </row>
      </sheetData>
      <sheetData sheetId="685">
        <row r="12">
          <cell r="F12">
            <v>0</v>
          </cell>
        </row>
      </sheetData>
      <sheetData sheetId="686">
        <row r="12">
          <cell r="F12">
            <v>0</v>
          </cell>
        </row>
      </sheetData>
      <sheetData sheetId="687">
        <row r="12">
          <cell r="F12">
            <v>0</v>
          </cell>
        </row>
      </sheetData>
      <sheetData sheetId="688">
        <row r="12">
          <cell r="F12">
            <v>1218.1665773563388</v>
          </cell>
        </row>
      </sheetData>
      <sheetData sheetId="689">
        <row r="12">
          <cell r="F12">
            <v>0</v>
          </cell>
        </row>
      </sheetData>
      <sheetData sheetId="690">
        <row r="12">
          <cell r="F12">
            <v>0</v>
          </cell>
        </row>
      </sheetData>
      <sheetData sheetId="691">
        <row r="12">
          <cell r="F12">
            <v>0</v>
          </cell>
        </row>
      </sheetData>
      <sheetData sheetId="692">
        <row r="12">
          <cell r="F12">
            <v>0</v>
          </cell>
        </row>
      </sheetData>
      <sheetData sheetId="693">
        <row r="12">
          <cell r="F12">
            <v>0</v>
          </cell>
        </row>
      </sheetData>
      <sheetData sheetId="694">
        <row r="12">
          <cell r="F12">
            <v>0</v>
          </cell>
        </row>
      </sheetData>
      <sheetData sheetId="695">
        <row r="12">
          <cell r="F12">
            <v>0</v>
          </cell>
        </row>
      </sheetData>
      <sheetData sheetId="696">
        <row r="12">
          <cell r="F12">
            <v>0</v>
          </cell>
        </row>
      </sheetData>
      <sheetData sheetId="697">
        <row r="12">
          <cell r="F12">
            <v>0</v>
          </cell>
        </row>
      </sheetData>
      <sheetData sheetId="698">
        <row r="12">
          <cell r="F12">
            <v>0</v>
          </cell>
        </row>
      </sheetData>
      <sheetData sheetId="699">
        <row r="12">
          <cell r="F12">
            <v>0</v>
          </cell>
        </row>
      </sheetData>
      <sheetData sheetId="700">
        <row r="12">
          <cell r="F12">
            <v>0</v>
          </cell>
        </row>
      </sheetData>
      <sheetData sheetId="701">
        <row r="12">
          <cell r="F12">
            <v>0</v>
          </cell>
        </row>
      </sheetData>
      <sheetData sheetId="702">
        <row r="12">
          <cell r="F12">
            <v>0</v>
          </cell>
        </row>
      </sheetData>
      <sheetData sheetId="703">
        <row r="12">
          <cell r="F12">
            <v>0</v>
          </cell>
        </row>
      </sheetData>
      <sheetData sheetId="704">
        <row r="12">
          <cell r="F12">
            <v>0</v>
          </cell>
        </row>
      </sheetData>
      <sheetData sheetId="705">
        <row r="12">
          <cell r="F12">
            <v>0</v>
          </cell>
        </row>
      </sheetData>
      <sheetData sheetId="706">
        <row r="12">
          <cell r="F12">
            <v>0</v>
          </cell>
        </row>
      </sheetData>
      <sheetData sheetId="707">
        <row r="12">
          <cell r="F12">
            <v>0</v>
          </cell>
        </row>
      </sheetData>
      <sheetData sheetId="708">
        <row r="12">
          <cell r="F12">
            <v>0</v>
          </cell>
        </row>
      </sheetData>
      <sheetData sheetId="709">
        <row r="12">
          <cell r="F12">
            <v>0</v>
          </cell>
        </row>
      </sheetData>
      <sheetData sheetId="710">
        <row r="12">
          <cell r="F12">
            <v>0</v>
          </cell>
        </row>
      </sheetData>
      <sheetData sheetId="711">
        <row r="12">
          <cell r="F12">
            <v>0</v>
          </cell>
        </row>
      </sheetData>
      <sheetData sheetId="712">
        <row r="12">
          <cell r="F12">
            <v>0</v>
          </cell>
        </row>
      </sheetData>
      <sheetData sheetId="713">
        <row r="12">
          <cell r="F12">
            <v>0</v>
          </cell>
        </row>
      </sheetData>
      <sheetData sheetId="714">
        <row r="12">
          <cell r="F12">
            <v>0</v>
          </cell>
        </row>
      </sheetData>
      <sheetData sheetId="715">
        <row r="12">
          <cell r="F12">
            <v>0</v>
          </cell>
        </row>
      </sheetData>
      <sheetData sheetId="716">
        <row r="12">
          <cell r="F12">
            <v>0</v>
          </cell>
        </row>
      </sheetData>
      <sheetData sheetId="717">
        <row r="12">
          <cell r="F12">
            <v>0</v>
          </cell>
        </row>
      </sheetData>
      <sheetData sheetId="718">
        <row r="12">
          <cell r="F12">
            <v>1218.1665773563388</v>
          </cell>
        </row>
      </sheetData>
      <sheetData sheetId="719">
        <row r="12">
          <cell r="F12">
            <v>0</v>
          </cell>
        </row>
      </sheetData>
      <sheetData sheetId="720">
        <row r="12">
          <cell r="F12">
            <v>0</v>
          </cell>
        </row>
      </sheetData>
      <sheetData sheetId="721">
        <row r="12">
          <cell r="F12">
            <v>1218.1665773563388</v>
          </cell>
        </row>
      </sheetData>
      <sheetData sheetId="722">
        <row r="12">
          <cell r="F12">
            <v>1218.1665773563388</v>
          </cell>
        </row>
      </sheetData>
      <sheetData sheetId="723">
        <row r="12">
          <cell r="F12">
            <v>0</v>
          </cell>
        </row>
      </sheetData>
      <sheetData sheetId="724">
        <row r="12">
          <cell r="F12">
            <v>0</v>
          </cell>
        </row>
      </sheetData>
      <sheetData sheetId="725">
        <row r="12">
          <cell r="F12">
            <v>0</v>
          </cell>
        </row>
      </sheetData>
      <sheetData sheetId="726">
        <row r="12">
          <cell r="F12">
            <v>1218.1665773563388</v>
          </cell>
        </row>
      </sheetData>
      <sheetData sheetId="727">
        <row r="12">
          <cell r="F12">
            <v>0</v>
          </cell>
        </row>
      </sheetData>
      <sheetData sheetId="728">
        <row r="12">
          <cell r="F12">
            <v>5.61</v>
          </cell>
        </row>
      </sheetData>
      <sheetData sheetId="729">
        <row r="12">
          <cell r="F12">
            <v>5.61</v>
          </cell>
        </row>
      </sheetData>
      <sheetData sheetId="730">
        <row r="12">
          <cell r="F12">
            <v>0</v>
          </cell>
        </row>
      </sheetData>
      <sheetData sheetId="731">
        <row r="12">
          <cell r="F12">
            <v>5.61</v>
          </cell>
        </row>
      </sheetData>
      <sheetData sheetId="732">
        <row r="12">
          <cell r="F12">
            <v>0</v>
          </cell>
        </row>
      </sheetData>
      <sheetData sheetId="733">
        <row r="12">
          <cell r="F12">
            <v>0</v>
          </cell>
        </row>
      </sheetData>
      <sheetData sheetId="734">
        <row r="12">
          <cell r="F12">
            <v>0</v>
          </cell>
        </row>
      </sheetData>
      <sheetData sheetId="735">
        <row r="12">
          <cell r="F12">
            <v>0</v>
          </cell>
        </row>
      </sheetData>
      <sheetData sheetId="736">
        <row r="12">
          <cell r="F12">
            <v>0</v>
          </cell>
        </row>
      </sheetData>
      <sheetData sheetId="737">
        <row r="12">
          <cell r="F12">
            <v>0</v>
          </cell>
        </row>
      </sheetData>
      <sheetData sheetId="738">
        <row r="12">
          <cell r="F12">
            <v>0</v>
          </cell>
        </row>
      </sheetData>
      <sheetData sheetId="739">
        <row r="12">
          <cell r="F12">
            <v>0</v>
          </cell>
        </row>
      </sheetData>
      <sheetData sheetId="740">
        <row r="12">
          <cell r="F12">
            <v>0</v>
          </cell>
        </row>
      </sheetData>
      <sheetData sheetId="741">
        <row r="12">
          <cell r="F12">
            <v>0</v>
          </cell>
        </row>
      </sheetData>
      <sheetData sheetId="742">
        <row r="12">
          <cell r="F12">
            <v>0</v>
          </cell>
        </row>
      </sheetData>
      <sheetData sheetId="743">
        <row r="12">
          <cell r="F12">
            <v>1218.1665773563388</v>
          </cell>
        </row>
      </sheetData>
      <sheetData sheetId="744">
        <row r="12">
          <cell r="F12">
            <v>0</v>
          </cell>
        </row>
      </sheetData>
      <sheetData sheetId="745">
        <row r="12">
          <cell r="F12">
            <v>0</v>
          </cell>
        </row>
      </sheetData>
      <sheetData sheetId="746">
        <row r="12">
          <cell r="F12">
            <v>0</v>
          </cell>
        </row>
      </sheetData>
      <sheetData sheetId="747">
        <row r="12">
          <cell r="F12">
            <v>0</v>
          </cell>
        </row>
      </sheetData>
      <sheetData sheetId="748">
        <row r="12">
          <cell r="F12">
            <v>0</v>
          </cell>
        </row>
      </sheetData>
      <sheetData sheetId="749">
        <row r="12">
          <cell r="F12">
            <v>0</v>
          </cell>
        </row>
      </sheetData>
      <sheetData sheetId="750">
        <row r="12">
          <cell r="F12">
            <v>0</v>
          </cell>
        </row>
      </sheetData>
      <sheetData sheetId="751">
        <row r="12">
          <cell r="F12">
            <v>0</v>
          </cell>
        </row>
      </sheetData>
      <sheetData sheetId="752">
        <row r="12">
          <cell r="F12">
            <v>0</v>
          </cell>
        </row>
      </sheetData>
      <sheetData sheetId="753">
        <row r="12">
          <cell r="F12">
            <v>0</v>
          </cell>
        </row>
      </sheetData>
      <sheetData sheetId="754">
        <row r="12">
          <cell r="F12">
            <v>0</v>
          </cell>
        </row>
      </sheetData>
      <sheetData sheetId="755">
        <row r="12">
          <cell r="F12">
            <v>0</v>
          </cell>
        </row>
      </sheetData>
      <sheetData sheetId="756">
        <row r="12">
          <cell r="F12">
            <v>0</v>
          </cell>
        </row>
      </sheetData>
      <sheetData sheetId="757">
        <row r="12">
          <cell r="F12">
            <v>0</v>
          </cell>
        </row>
      </sheetData>
      <sheetData sheetId="758">
        <row r="12">
          <cell r="F12">
            <v>0</v>
          </cell>
        </row>
      </sheetData>
      <sheetData sheetId="759">
        <row r="12">
          <cell r="F12">
            <v>0</v>
          </cell>
        </row>
      </sheetData>
      <sheetData sheetId="760">
        <row r="12">
          <cell r="F12">
            <v>1218.1665773563388</v>
          </cell>
        </row>
      </sheetData>
      <sheetData sheetId="761">
        <row r="12">
          <cell r="F12">
            <v>0</v>
          </cell>
        </row>
      </sheetData>
      <sheetData sheetId="762">
        <row r="12">
          <cell r="F12">
            <v>0</v>
          </cell>
        </row>
      </sheetData>
      <sheetData sheetId="763">
        <row r="12">
          <cell r="F12">
            <v>0</v>
          </cell>
        </row>
      </sheetData>
      <sheetData sheetId="764">
        <row r="12">
          <cell r="F12">
            <v>0</v>
          </cell>
        </row>
      </sheetData>
      <sheetData sheetId="765">
        <row r="12">
          <cell r="F12">
            <v>0</v>
          </cell>
        </row>
      </sheetData>
      <sheetData sheetId="766">
        <row r="12">
          <cell r="F12">
            <v>0</v>
          </cell>
        </row>
      </sheetData>
      <sheetData sheetId="767">
        <row r="12">
          <cell r="F12">
            <v>0</v>
          </cell>
        </row>
      </sheetData>
      <sheetData sheetId="768">
        <row r="12">
          <cell r="F12">
            <v>0</v>
          </cell>
        </row>
      </sheetData>
      <sheetData sheetId="769">
        <row r="12">
          <cell r="F12">
            <v>0</v>
          </cell>
        </row>
      </sheetData>
      <sheetData sheetId="770">
        <row r="12">
          <cell r="F12">
            <v>0</v>
          </cell>
        </row>
      </sheetData>
      <sheetData sheetId="771">
        <row r="12">
          <cell r="F12">
            <v>0</v>
          </cell>
        </row>
      </sheetData>
      <sheetData sheetId="772">
        <row r="12">
          <cell r="F12">
            <v>0</v>
          </cell>
        </row>
      </sheetData>
      <sheetData sheetId="773">
        <row r="12">
          <cell r="F12">
            <v>0</v>
          </cell>
        </row>
      </sheetData>
      <sheetData sheetId="774">
        <row r="12">
          <cell r="F12">
            <v>0</v>
          </cell>
        </row>
      </sheetData>
      <sheetData sheetId="775">
        <row r="12">
          <cell r="F12">
            <v>0</v>
          </cell>
        </row>
      </sheetData>
      <sheetData sheetId="776">
        <row r="12">
          <cell r="F12">
            <v>1218.1665773563388</v>
          </cell>
        </row>
      </sheetData>
      <sheetData sheetId="777">
        <row r="12">
          <cell r="F12">
            <v>1218.1665773563388</v>
          </cell>
        </row>
      </sheetData>
      <sheetData sheetId="778">
        <row r="12">
          <cell r="F12">
            <v>0</v>
          </cell>
        </row>
      </sheetData>
      <sheetData sheetId="779">
        <row r="12">
          <cell r="F12">
            <v>0</v>
          </cell>
        </row>
      </sheetData>
      <sheetData sheetId="780">
        <row r="12">
          <cell r="F12">
            <v>1218.1665773563388</v>
          </cell>
        </row>
      </sheetData>
      <sheetData sheetId="781">
        <row r="12">
          <cell r="F12">
            <v>1218.1665773563388</v>
          </cell>
        </row>
      </sheetData>
      <sheetData sheetId="782">
        <row r="12">
          <cell r="F12">
            <v>1218.1665773563388</v>
          </cell>
        </row>
      </sheetData>
      <sheetData sheetId="783">
        <row r="12">
          <cell r="F12">
            <v>1218.1665773563388</v>
          </cell>
        </row>
      </sheetData>
      <sheetData sheetId="784">
        <row r="12">
          <cell r="F12">
            <v>1218.1665773563388</v>
          </cell>
        </row>
      </sheetData>
      <sheetData sheetId="785">
        <row r="12">
          <cell r="F12">
            <v>1218.1665773563388</v>
          </cell>
        </row>
      </sheetData>
      <sheetData sheetId="786">
        <row r="12">
          <cell r="F12">
            <v>0</v>
          </cell>
        </row>
      </sheetData>
      <sheetData sheetId="787">
        <row r="12">
          <cell r="F12">
            <v>0</v>
          </cell>
        </row>
      </sheetData>
      <sheetData sheetId="788">
        <row r="12">
          <cell r="F12">
            <v>1218.1665773563388</v>
          </cell>
        </row>
      </sheetData>
      <sheetData sheetId="789">
        <row r="12">
          <cell r="F12">
            <v>0</v>
          </cell>
        </row>
      </sheetData>
      <sheetData sheetId="790">
        <row r="12">
          <cell r="F12">
            <v>1218.1665773563388</v>
          </cell>
        </row>
      </sheetData>
      <sheetData sheetId="791">
        <row r="12">
          <cell r="F12">
            <v>0</v>
          </cell>
        </row>
      </sheetData>
      <sheetData sheetId="792">
        <row r="12">
          <cell r="F12">
            <v>0</v>
          </cell>
        </row>
      </sheetData>
      <sheetData sheetId="793">
        <row r="12">
          <cell r="F12">
            <v>0</v>
          </cell>
        </row>
      </sheetData>
      <sheetData sheetId="794">
        <row r="12">
          <cell r="F12">
            <v>0</v>
          </cell>
        </row>
      </sheetData>
      <sheetData sheetId="795">
        <row r="12">
          <cell r="F12">
            <v>0</v>
          </cell>
        </row>
      </sheetData>
      <sheetData sheetId="796">
        <row r="12">
          <cell r="F12">
            <v>0</v>
          </cell>
        </row>
      </sheetData>
      <sheetData sheetId="797">
        <row r="12">
          <cell r="F12">
            <v>0</v>
          </cell>
        </row>
      </sheetData>
      <sheetData sheetId="798">
        <row r="12">
          <cell r="F12">
            <v>0</v>
          </cell>
        </row>
      </sheetData>
      <sheetData sheetId="799">
        <row r="12">
          <cell r="F12">
            <v>0</v>
          </cell>
        </row>
      </sheetData>
      <sheetData sheetId="800">
        <row r="12">
          <cell r="F12">
            <v>0</v>
          </cell>
        </row>
      </sheetData>
      <sheetData sheetId="801">
        <row r="12">
          <cell r="F12">
            <v>0</v>
          </cell>
        </row>
      </sheetData>
      <sheetData sheetId="802">
        <row r="12">
          <cell r="F12">
            <v>1218.1665773563388</v>
          </cell>
        </row>
      </sheetData>
      <sheetData sheetId="803">
        <row r="12">
          <cell r="F12">
            <v>0</v>
          </cell>
        </row>
      </sheetData>
      <sheetData sheetId="804">
        <row r="12">
          <cell r="F12">
            <v>1218.1665773563388</v>
          </cell>
        </row>
      </sheetData>
      <sheetData sheetId="805">
        <row r="12">
          <cell r="F12">
            <v>0</v>
          </cell>
        </row>
      </sheetData>
      <sheetData sheetId="806">
        <row r="12">
          <cell r="F12">
            <v>1218.1665773563388</v>
          </cell>
        </row>
      </sheetData>
      <sheetData sheetId="807">
        <row r="12">
          <cell r="F12">
            <v>0</v>
          </cell>
        </row>
      </sheetData>
      <sheetData sheetId="808">
        <row r="12">
          <cell r="F12">
            <v>0</v>
          </cell>
        </row>
      </sheetData>
      <sheetData sheetId="809">
        <row r="12">
          <cell r="F12">
            <v>0</v>
          </cell>
        </row>
      </sheetData>
      <sheetData sheetId="810">
        <row r="12">
          <cell r="F12">
            <v>0</v>
          </cell>
        </row>
      </sheetData>
      <sheetData sheetId="811">
        <row r="12">
          <cell r="F12">
            <v>0</v>
          </cell>
        </row>
      </sheetData>
      <sheetData sheetId="812">
        <row r="12">
          <cell r="F12">
            <v>0</v>
          </cell>
        </row>
      </sheetData>
      <sheetData sheetId="813">
        <row r="12">
          <cell r="F12">
            <v>0</v>
          </cell>
        </row>
      </sheetData>
      <sheetData sheetId="814">
        <row r="12">
          <cell r="F12">
            <v>0</v>
          </cell>
        </row>
      </sheetData>
      <sheetData sheetId="815">
        <row r="12">
          <cell r="F12">
            <v>0</v>
          </cell>
        </row>
      </sheetData>
      <sheetData sheetId="816">
        <row r="12">
          <cell r="F12">
            <v>0</v>
          </cell>
        </row>
      </sheetData>
      <sheetData sheetId="817">
        <row r="12">
          <cell r="F12">
            <v>0</v>
          </cell>
        </row>
      </sheetData>
      <sheetData sheetId="818">
        <row r="12">
          <cell r="F12">
            <v>0</v>
          </cell>
        </row>
      </sheetData>
      <sheetData sheetId="819">
        <row r="12">
          <cell r="F12">
            <v>1218.1665773563388</v>
          </cell>
        </row>
      </sheetData>
      <sheetData sheetId="820">
        <row r="12">
          <cell r="F12">
            <v>0</v>
          </cell>
        </row>
      </sheetData>
      <sheetData sheetId="821">
        <row r="12">
          <cell r="F12">
            <v>0</v>
          </cell>
        </row>
      </sheetData>
      <sheetData sheetId="822">
        <row r="12">
          <cell r="F12">
            <v>0</v>
          </cell>
        </row>
      </sheetData>
      <sheetData sheetId="823">
        <row r="12">
          <cell r="F12">
            <v>0</v>
          </cell>
        </row>
      </sheetData>
      <sheetData sheetId="824">
        <row r="12">
          <cell r="F12">
            <v>0</v>
          </cell>
        </row>
      </sheetData>
      <sheetData sheetId="825">
        <row r="12">
          <cell r="F12">
            <v>0</v>
          </cell>
        </row>
      </sheetData>
      <sheetData sheetId="826">
        <row r="12">
          <cell r="F12">
            <v>0</v>
          </cell>
        </row>
      </sheetData>
      <sheetData sheetId="827">
        <row r="12">
          <cell r="F12">
            <v>0</v>
          </cell>
        </row>
      </sheetData>
      <sheetData sheetId="828">
        <row r="12">
          <cell r="F12">
            <v>0</v>
          </cell>
        </row>
      </sheetData>
      <sheetData sheetId="829">
        <row r="12">
          <cell r="F12">
            <v>0</v>
          </cell>
        </row>
      </sheetData>
      <sheetData sheetId="830">
        <row r="12">
          <cell r="F12">
            <v>0</v>
          </cell>
        </row>
      </sheetData>
      <sheetData sheetId="831">
        <row r="12">
          <cell r="F12">
            <v>0</v>
          </cell>
        </row>
      </sheetData>
      <sheetData sheetId="832">
        <row r="12">
          <cell r="F12">
            <v>0</v>
          </cell>
        </row>
      </sheetData>
      <sheetData sheetId="833">
        <row r="12">
          <cell r="F12">
            <v>0</v>
          </cell>
        </row>
      </sheetData>
      <sheetData sheetId="834">
        <row r="12">
          <cell r="F12">
            <v>0</v>
          </cell>
        </row>
      </sheetData>
      <sheetData sheetId="835">
        <row r="12">
          <cell r="F12">
            <v>1218.1665773563388</v>
          </cell>
        </row>
      </sheetData>
      <sheetData sheetId="836">
        <row r="12">
          <cell r="F12">
            <v>1218.1665773563388</v>
          </cell>
        </row>
      </sheetData>
      <sheetData sheetId="837">
        <row r="12">
          <cell r="F12">
            <v>0</v>
          </cell>
        </row>
      </sheetData>
      <sheetData sheetId="838">
        <row r="12">
          <cell r="F12">
            <v>0</v>
          </cell>
        </row>
      </sheetData>
      <sheetData sheetId="839">
        <row r="12">
          <cell r="F12">
            <v>0</v>
          </cell>
        </row>
      </sheetData>
      <sheetData sheetId="840">
        <row r="12">
          <cell r="F12">
            <v>0</v>
          </cell>
        </row>
      </sheetData>
      <sheetData sheetId="841">
        <row r="12">
          <cell r="F12">
            <v>0</v>
          </cell>
        </row>
      </sheetData>
      <sheetData sheetId="842">
        <row r="12">
          <cell r="F12">
            <v>0</v>
          </cell>
        </row>
      </sheetData>
      <sheetData sheetId="843">
        <row r="12">
          <cell r="F12">
            <v>0</v>
          </cell>
        </row>
      </sheetData>
      <sheetData sheetId="844">
        <row r="12">
          <cell r="F12">
            <v>1218.1665773563388</v>
          </cell>
        </row>
      </sheetData>
      <sheetData sheetId="845">
        <row r="12">
          <cell r="F12">
            <v>1218.1665773563388</v>
          </cell>
        </row>
      </sheetData>
      <sheetData sheetId="846">
        <row r="12">
          <cell r="F12">
            <v>0</v>
          </cell>
        </row>
      </sheetData>
      <sheetData sheetId="847">
        <row r="12">
          <cell r="F12">
            <v>0</v>
          </cell>
        </row>
      </sheetData>
      <sheetData sheetId="848">
        <row r="12">
          <cell r="F12">
            <v>1218.1665773563388</v>
          </cell>
        </row>
      </sheetData>
      <sheetData sheetId="849">
        <row r="12">
          <cell r="F12">
            <v>0</v>
          </cell>
        </row>
      </sheetData>
      <sheetData sheetId="850">
        <row r="12">
          <cell r="F12">
            <v>0</v>
          </cell>
        </row>
      </sheetData>
      <sheetData sheetId="851">
        <row r="12">
          <cell r="F12">
            <v>0</v>
          </cell>
        </row>
      </sheetData>
      <sheetData sheetId="852">
        <row r="12">
          <cell r="F12">
            <v>0</v>
          </cell>
        </row>
      </sheetData>
      <sheetData sheetId="853">
        <row r="12">
          <cell r="F12">
            <v>0</v>
          </cell>
        </row>
      </sheetData>
      <sheetData sheetId="854">
        <row r="12">
          <cell r="F12">
            <v>0</v>
          </cell>
        </row>
      </sheetData>
      <sheetData sheetId="855">
        <row r="12">
          <cell r="F12">
            <v>0</v>
          </cell>
        </row>
      </sheetData>
      <sheetData sheetId="856">
        <row r="12">
          <cell r="F12">
            <v>0</v>
          </cell>
        </row>
      </sheetData>
      <sheetData sheetId="857">
        <row r="12">
          <cell r="F12">
            <v>0</v>
          </cell>
        </row>
      </sheetData>
      <sheetData sheetId="858">
        <row r="12">
          <cell r="F12">
            <v>0</v>
          </cell>
        </row>
      </sheetData>
      <sheetData sheetId="859">
        <row r="12">
          <cell r="F12">
            <v>0</v>
          </cell>
        </row>
      </sheetData>
      <sheetData sheetId="860">
        <row r="12">
          <cell r="F12">
            <v>0</v>
          </cell>
        </row>
      </sheetData>
      <sheetData sheetId="861">
        <row r="12">
          <cell r="F12">
            <v>0</v>
          </cell>
        </row>
      </sheetData>
      <sheetData sheetId="862">
        <row r="12">
          <cell r="F12">
            <v>1218.1665773563388</v>
          </cell>
        </row>
      </sheetData>
      <sheetData sheetId="863">
        <row r="12">
          <cell r="F12">
            <v>0</v>
          </cell>
        </row>
      </sheetData>
      <sheetData sheetId="864">
        <row r="12">
          <cell r="F12">
            <v>0</v>
          </cell>
        </row>
      </sheetData>
      <sheetData sheetId="865">
        <row r="12">
          <cell r="F12">
            <v>0</v>
          </cell>
        </row>
      </sheetData>
      <sheetData sheetId="866">
        <row r="12">
          <cell r="F12">
            <v>0</v>
          </cell>
        </row>
      </sheetData>
      <sheetData sheetId="867">
        <row r="12">
          <cell r="F12">
            <v>0</v>
          </cell>
        </row>
      </sheetData>
      <sheetData sheetId="868">
        <row r="12">
          <cell r="F12">
            <v>0</v>
          </cell>
        </row>
      </sheetData>
      <sheetData sheetId="869">
        <row r="12">
          <cell r="F12">
            <v>0</v>
          </cell>
        </row>
      </sheetData>
      <sheetData sheetId="870">
        <row r="12">
          <cell r="F12">
            <v>0</v>
          </cell>
        </row>
      </sheetData>
      <sheetData sheetId="871">
        <row r="12">
          <cell r="F12">
            <v>0</v>
          </cell>
        </row>
      </sheetData>
      <sheetData sheetId="872">
        <row r="12">
          <cell r="F12">
            <v>0</v>
          </cell>
        </row>
      </sheetData>
      <sheetData sheetId="873">
        <row r="12">
          <cell r="F12">
            <v>0</v>
          </cell>
        </row>
      </sheetData>
      <sheetData sheetId="874">
        <row r="12">
          <cell r="F12">
            <v>0</v>
          </cell>
        </row>
      </sheetData>
      <sheetData sheetId="875">
        <row r="12">
          <cell r="F12">
            <v>0</v>
          </cell>
        </row>
      </sheetData>
      <sheetData sheetId="876">
        <row r="12">
          <cell r="F12">
            <v>0</v>
          </cell>
        </row>
      </sheetData>
      <sheetData sheetId="877">
        <row r="12">
          <cell r="F12">
            <v>0</v>
          </cell>
        </row>
      </sheetData>
      <sheetData sheetId="878">
        <row r="12">
          <cell r="F12">
            <v>1218.1665773563388</v>
          </cell>
        </row>
      </sheetData>
      <sheetData sheetId="879">
        <row r="12">
          <cell r="F12">
            <v>0</v>
          </cell>
        </row>
      </sheetData>
      <sheetData sheetId="880">
        <row r="12">
          <cell r="F12">
            <v>0</v>
          </cell>
        </row>
      </sheetData>
      <sheetData sheetId="881">
        <row r="12">
          <cell r="F12">
            <v>0</v>
          </cell>
        </row>
      </sheetData>
      <sheetData sheetId="882">
        <row r="12">
          <cell r="F12">
            <v>0</v>
          </cell>
        </row>
      </sheetData>
      <sheetData sheetId="883">
        <row r="12">
          <cell r="F12">
            <v>0</v>
          </cell>
        </row>
      </sheetData>
      <sheetData sheetId="884">
        <row r="12">
          <cell r="F12">
            <v>0</v>
          </cell>
        </row>
      </sheetData>
      <sheetData sheetId="885">
        <row r="12">
          <cell r="F12">
            <v>0</v>
          </cell>
        </row>
      </sheetData>
      <sheetData sheetId="886">
        <row r="12">
          <cell r="F12">
            <v>0</v>
          </cell>
        </row>
      </sheetData>
      <sheetData sheetId="887">
        <row r="12">
          <cell r="F12">
            <v>0</v>
          </cell>
        </row>
      </sheetData>
      <sheetData sheetId="888">
        <row r="12">
          <cell r="F12">
            <v>0</v>
          </cell>
        </row>
      </sheetData>
      <sheetData sheetId="889">
        <row r="12">
          <cell r="F12">
            <v>0</v>
          </cell>
        </row>
      </sheetData>
      <sheetData sheetId="890">
        <row r="12">
          <cell r="F12">
            <v>0</v>
          </cell>
        </row>
      </sheetData>
      <sheetData sheetId="891">
        <row r="12">
          <cell r="F12">
            <v>0</v>
          </cell>
        </row>
      </sheetData>
      <sheetData sheetId="892">
        <row r="12">
          <cell r="F12">
            <v>1218.1665773563388</v>
          </cell>
        </row>
      </sheetData>
      <sheetData sheetId="893">
        <row r="12">
          <cell r="F12">
            <v>1218.1665773563388</v>
          </cell>
        </row>
      </sheetData>
      <sheetData sheetId="894">
        <row r="12">
          <cell r="F12">
            <v>1218.1665773563388</v>
          </cell>
        </row>
      </sheetData>
      <sheetData sheetId="895">
        <row r="12">
          <cell r="F12">
            <v>1218.1665773563388</v>
          </cell>
        </row>
      </sheetData>
      <sheetData sheetId="896">
        <row r="12">
          <cell r="F12">
            <v>0</v>
          </cell>
        </row>
      </sheetData>
      <sheetData sheetId="897">
        <row r="12">
          <cell r="F12">
            <v>0</v>
          </cell>
        </row>
      </sheetData>
      <sheetData sheetId="898">
        <row r="12">
          <cell r="F12">
            <v>0</v>
          </cell>
        </row>
      </sheetData>
      <sheetData sheetId="899">
        <row r="12">
          <cell r="F12">
            <v>0</v>
          </cell>
        </row>
      </sheetData>
      <sheetData sheetId="900">
        <row r="12">
          <cell r="F12">
            <v>0</v>
          </cell>
        </row>
      </sheetData>
      <sheetData sheetId="901">
        <row r="12">
          <cell r="F12">
            <v>0</v>
          </cell>
        </row>
      </sheetData>
      <sheetData sheetId="902">
        <row r="12">
          <cell r="F12">
            <v>0</v>
          </cell>
        </row>
      </sheetData>
      <sheetData sheetId="903">
        <row r="12">
          <cell r="F12">
            <v>1218.1665773563388</v>
          </cell>
        </row>
      </sheetData>
      <sheetData sheetId="904">
        <row r="12">
          <cell r="F12">
            <v>0</v>
          </cell>
        </row>
      </sheetData>
      <sheetData sheetId="905">
        <row r="12">
          <cell r="F12">
            <v>0</v>
          </cell>
        </row>
      </sheetData>
      <sheetData sheetId="906">
        <row r="12">
          <cell r="F12">
            <v>0</v>
          </cell>
        </row>
      </sheetData>
      <sheetData sheetId="907">
        <row r="12">
          <cell r="F12">
            <v>0</v>
          </cell>
        </row>
      </sheetData>
      <sheetData sheetId="908">
        <row r="12">
          <cell r="F12">
            <v>0</v>
          </cell>
        </row>
      </sheetData>
      <sheetData sheetId="909">
        <row r="12">
          <cell r="F12">
            <v>0</v>
          </cell>
        </row>
      </sheetData>
      <sheetData sheetId="910">
        <row r="12">
          <cell r="F12">
            <v>0</v>
          </cell>
        </row>
      </sheetData>
      <sheetData sheetId="911">
        <row r="12">
          <cell r="F12">
            <v>0</v>
          </cell>
        </row>
      </sheetData>
      <sheetData sheetId="912">
        <row r="12">
          <cell r="F12">
            <v>0</v>
          </cell>
        </row>
      </sheetData>
      <sheetData sheetId="913">
        <row r="12">
          <cell r="F12">
            <v>0</v>
          </cell>
        </row>
      </sheetData>
      <sheetData sheetId="914">
        <row r="12">
          <cell r="F12">
            <v>0</v>
          </cell>
        </row>
      </sheetData>
      <sheetData sheetId="915">
        <row r="12">
          <cell r="F12">
            <v>0</v>
          </cell>
        </row>
      </sheetData>
      <sheetData sheetId="916">
        <row r="12">
          <cell r="F12">
            <v>0</v>
          </cell>
        </row>
      </sheetData>
      <sheetData sheetId="917">
        <row r="12">
          <cell r="F12">
            <v>0</v>
          </cell>
        </row>
      </sheetData>
      <sheetData sheetId="918">
        <row r="12">
          <cell r="F12">
            <v>0</v>
          </cell>
        </row>
      </sheetData>
      <sheetData sheetId="919">
        <row r="12">
          <cell r="F12">
            <v>0</v>
          </cell>
        </row>
      </sheetData>
      <sheetData sheetId="920">
        <row r="12">
          <cell r="F12">
            <v>1218.1665773563388</v>
          </cell>
        </row>
      </sheetData>
      <sheetData sheetId="921">
        <row r="12">
          <cell r="F12">
            <v>0</v>
          </cell>
        </row>
      </sheetData>
      <sheetData sheetId="922">
        <row r="12">
          <cell r="F12">
            <v>0</v>
          </cell>
        </row>
      </sheetData>
      <sheetData sheetId="923">
        <row r="12">
          <cell r="F12">
            <v>0</v>
          </cell>
        </row>
      </sheetData>
      <sheetData sheetId="924">
        <row r="12">
          <cell r="F12">
            <v>0</v>
          </cell>
        </row>
      </sheetData>
      <sheetData sheetId="925">
        <row r="12">
          <cell r="F12">
            <v>0</v>
          </cell>
        </row>
      </sheetData>
      <sheetData sheetId="926">
        <row r="12">
          <cell r="F12">
            <v>0</v>
          </cell>
        </row>
      </sheetData>
      <sheetData sheetId="927">
        <row r="12">
          <cell r="F12">
            <v>0</v>
          </cell>
        </row>
      </sheetData>
      <sheetData sheetId="928">
        <row r="12">
          <cell r="F12">
            <v>0</v>
          </cell>
        </row>
      </sheetData>
      <sheetData sheetId="929">
        <row r="12">
          <cell r="F12">
            <v>0</v>
          </cell>
        </row>
      </sheetData>
      <sheetData sheetId="930">
        <row r="12">
          <cell r="F12">
            <v>0</v>
          </cell>
        </row>
      </sheetData>
      <sheetData sheetId="931">
        <row r="12">
          <cell r="F12">
            <v>0</v>
          </cell>
        </row>
      </sheetData>
      <sheetData sheetId="932">
        <row r="12">
          <cell r="F12">
            <v>0</v>
          </cell>
        </row>
      </sheetData>
      <sheetData sheetId="933">
        <row r="12">
          <cell r="F12">
            <v>0</v>
          </cell>
        </row>
      </sheetData>
      <sheetData sheetId="934">
        <row r="12">
          <cell r="F12">
            <v>0</v>
          </cell>
        </row>
      </sheetData>
      <sheetData sheetId="935">
        <row r="12">
          <cell r="F12">
            <v>0</v>
          </cell>
        </row>
      </sheetData>
      <sheetData sheetId="936">
        <row r="12">
          <cell r="F12">
            <v>0</v>
          </cell>
        </row>
      </sheetData>
      <sheetData sheetId="937">
        <row r="12">
          <cell r="F12">
            <v>1218.1665773563388</v>
          </cell>
        </row>
      </sheetData>
      <sheetData sheetId="938">
        <row r="12">
          <cell r="F12">
            <v>0</v>
          </cell>
        </row>
      </sheetData>
      <sheetData sheetId="939">
        <row r="12">
          <cell r="F12">
            <v>0</v>
          </cell>
        </row>
      </sheetData>
      <sheetData sheetId="940">
        <row r="12">
          <cell r="F12">
            <v>0</v>
          </cell>
        </row>
      </sheetData>
      <sheetData sheetId="941">
        <row r="12">
          <cell r="F12">
            <v>0</v>
          </cell>
        </row>
      </sheetData>
      <sheetData sheetId="942">
        <row r="12">
          <cell r="F12">
            <v>0</v>
          </cell>
        </row>
      </sheetData>
      <sheetData sheetId="943">
        <row r="12">
          <cell r="F12">
            <v>0</v>
          </cell>
        </row>
      </sheetData>
      <sheetData sheetId="944">
        <row r="12">
          <cell r="F12">
            <v>0</v>
          </cell>
        </row>
      </sheetData>
      <sheetData sheetId="945">
        <row r="12">
          <cell r="F12">
            <v>0</v>
          </cell>
        </row>
      </sheetData>
      <sheetData sheetId="946">
        <row r="12">
          <cell r="F12">
            <v>0</v>
          </cell>
        </row>
      </sheetData>
      <sheetData sheetId="947">
        <row r="12">
          <cell r="F12">
            <v>0</v>
          </cell>
        </row>
      </sheetData>
      <sheetData sheetId="948">
        <row r="12">
          <cell r="F12">
            <v>0</v>
          </cell>
        </row>
      </sheetData>
      <sheetData sheetId="949">
        <row r="12">
          <cell r="F12">
            <v>0</v>
          </cell>
        </row>
      </sheetData>
      <sheetData sheetId="950">
        <row r="12">
          <cell r="F12">
            <v>0</v>
          </cell>
        </row>
      </sheetData>
      <sheetData sheetId="951">
        <row r="12">
          <cell r="F12">
            <v>1218.1665773563388</v>
          </cell>
        </row>
      </sheetData>
      <sheetData sheetId="952">
        <row r="12">
          <cell r="F12">
            <v>1218.1665773563388</v>
          </cell>
        </row>
      </sheetData>
      <sheetData sheetId="953">
        <row r="12">
          <cell r="F12">
            <v>1218.1665773563388</v>
          </cell>
        </row>
      </sheetData>
      <sheetData sheetId="954">
        <row r="12">
          <cell r="F12">
            <v>1218.1665773563388</v>
          </cell>
        </row>
      </sheetData>
      <sheetData sheetId="955">
        <row r="12">
          <cell r="F12">
            <v>1218.1665773563388</v>
          </cell>
        </row>
      </sheetData>
      <sheetData sheetId="956">
        <row r="12">
          <cell r="F12">
            <v>1218.1665773563388</v>
          </cell>
        </row>
      </sheetData>
      <sheetData sheetId="957">
        <row r="12">
          <cell r="F12">
            <v>1218.1665773563388</v>
          </cell>
        </row>
      </sheetData>
      <sheetData sheetId="958">
        <row r="12">
          <cell r="F12">
            <v>1218.1665773563388</v>
          </cell>
        </row>
      </sheetData>
      <sheetData sheetId="959">
        <row r="12">
          <cell r="F12">
            <v>0</v>
          </cell>
        </row>
      </sheetData>
      <sheetData sheetId="960">
        <row r="12">
          <cell r="F12">
            <v>0</v>
          </cell>
        </row>
      </sheetData>
      <sheetData sheetId="961">
        <row r="12">
          <cell r="F12">
            <v>0</v>
          </cell>
        </row>
      </sheetData>
      <sheetData sheetId="962">
        <row r="12">
          <cell r="F12">
            <v>1218.1665773563388</v>
          </cell>
        </row>
      </sheetData>
      <sheetData sheetId="963">
        <row r="12">
          <cell r="F12">
            <v>0</v>
          </cell>
        </row>
      </sheetData>
      <sheetData sheetId="964">
        <row r="12">
          <cell r="F12">
            <v>1218.1665773563388</v>
          </cell>
        </row>
      </sheetData>
      <sheetData sheetId="965">
        <row r="12">
          <cell r="F12">
            <v>0</v>
          </cell>
        </row>
      </sheetData>
      <sheetData sheetId="966">
        <row r="12">
          <cell r="F12">
            <v>1218.1665773563388</v>
          </cell>
        </row>
      </sheetData>
      <sheetData sheetId="967">
        <row r="12">
          <cell r="F12">
            <v>0</v>
          </cell>
        </row>
      </sheetData>
      <sheetData sheetId="968">
        <row r="12">
          <cell r="F12">
            <v>0</v>
          </cell>
        </row>
      </sheetData>
      <sheetData sheetId="969">
        <row r="12">
          <cell r="F12">
            <v>0</v>
          </cell>
        </row>
      </sheetData>
      <sheetData sheetId="970">
        <row r="12">
          <cell r="F12">
            <v>0</v>
          </cell>
        </row>
      </sheetData>
      <sheetData sheetId="971">
        <row r="12">
          <cell r="F12">
            <v>0</v>
          </cell>
        </row>
      </sheetData>
      <sheetData sheetId="972">
        <row r="12">
          <cell r="F12">
            <v>0</v>
          </cell>
        </row>
      </sheetData>
      <sheetData sheetId="973">
        <row r="12">
          <cell r="F12">
            <v>0</v>
          </cell>
        </row>
      </sheetData>
      <sheetData sheetId="974">
        <row r="12">
          <cell r="F12">
            <v>0</v>
          </cell>
        </row>
      </sheetData>
      <sheetData sheetId="975">
        <row r="12">
          <cell r="F12">
            <v>0</v>
          </cell>
        </row>
      </sheetData>
      <sheetData sheetId="976">
        <row r="12">
          <cell r="F12">
            <v>0</v>
          </cell>
        </row>
      </sheetData>
      <sheetData sheetId="977">
        <row r="12">
          <cell r="F12">
            <v>0</v>
          </cell>
        </row>
      </sheetData>
      <sheetData sheetId="978">
        <row r="12">
          <cell r="F12">
            <v>0</v>
          </cell>
        </row>
      </sheetData>
      <sheetData sheetId="979">
        <row r="12">
          <cell r="F12">
            <v>1218.1665773563388</v>
          </cell>
        </row>
      </sheetData>
      <sheetData sheetId="980">
        <row r="12">
          <cell r="F12">
            <v>0</v>
          </cell>
        </row>
      </sheetData>
      <sheetData sheetId="981">
        <row r="12">
          <cell r="F12">
            <v>0</v>
          </cell>
        </row>
      </sheetData>
      <sheetData sheetId="982">
        <row r="12">
          <cell r="F12">
            <v>0</v>
          </cell>
        </row>
      </sheetData>
      <sheetData sheetId="983">
        <row r="12">
          <cell r="F12">
            <v>0</v>
          </cell>
        </row>
      </sheetData>
      <sheetData sheetId="984">
        <row r="12">
          <cell r="F12">
            <v>0</v>
          </cell>
        </row>
      </sheetData>
      <sheetData sheetId="985">
        <row r="12">
          <cell r="F12">
            <v>0</v>
          </cell>
        </row>
      </sheetData>
      <sheetData sheetId="986">
        <row r="12">
          <cell r="F12">
            <v>0</v>
          </cell>
        </row>
      </sheetData>
      <sheetData sheetId="987">
        <row r="12">
          <cell r="F12">
            <v>0</v>
          </cell>
        </row>
      </sheetData>
      <sheetData sheetId="988">
        <row r="12">
          <cell r="F12">
            <v>0</v>
          </cell>
        </row>
      </sheetData>
      <sheetData sheetId="989">
        <row r="12">
          <cell r="F12">
            <v>0</v>
          </cell>
        </row>
      </sheetData>
      <sheetData sheetId="990">
        <row r="12">
          <cell r="F12">
            <v>0</v>
          </cell>
        </row>
      </sheetData>
      <sheetData sheetId="991">
        <row r="12">
          <cell r="F12">
            <v>0</v>
          </cell>
        </row>
      </sheetData>
      <sheetData sheetId="992">
        <row r="12">
          <cell r="F12">
            <v>0</v>
          </cell>
        </row>
      </sheetData>
      <sheetData sheetId="993">
        <row r="12">
          <cell r="F12">
            <v>0</v>
          </cell>
        </row>
      </sheetData>
      <sheetData sheetId="994">
        <row r="12">
          <cell r="F12">
            <v>0</v>
          </cell>
        </row>
      </sheetData>
      <sheetData sheetId="995">
        <row r="12">
          <cell r="F12">
            <v>0</v>
          </cell>
        </row>
      </sheetData>
      <sheetData sheetId="996">
        <row r="12">
          <cell r="F12">
            <v>1218.1665773563388</v>
          </cell>
        </row>
      </sheetData>
      <sheetData sheetId="997">
        <row r="12">
          <cell r="F12">
            <v>0</v>
          </cell>
        </row>
      </sheetData>
      <sheetData sheetId="998">
        <row r="12">
          <cell r="F12">
            <v>0</v>
          </cell>
        </row>
      </sheetData>
      <sheetData sheetId="999">
        <row r="12">
          <cell r="F12">
            <v>0</v>
          </cell>
        </row>
      </sheetData>
      <sheetData sheetId="1000">
        <row r="12">
          <cell r="F12">
            <v>0</v>
          </cell>
        </row>
      </sheetData>
      <sheetData sheetId="1001">
        <row r="12">
          <cell r="F12">
            <v>0</v>
          </cell>
        </row>
      </sheetData>
      <sheetData sheetId="1002">
        <row r="12">
          <cell r="F12">
            <v>0</v>
          </cell>
        </row>
      </sheetData>
      <sheetData sheetId="1003">
        <row r="12">
          <cell r="F12">
            <v>0</v>
          </cell>
        </row>
      </sheetData>
      <sheetData sheetId="1004">
        <row r="12">
          <cell r="F12">
            <v>0</v>
          </cell>
        </row>
      </sheetData>
      <sheetData sheetId="1005">
        <row r="12">
          <cell r="F12">
            <v>0</v>
          </cell>
        </row>
      </sheetData>
      <sheetData sheetId="1006">
        <row r="12">
          <cell r="F12">
            <v>0</v>
          </cell>
        </row>
      </sheetData>
      <sheetData sheetId="1007">
        <row r="12">
          <cell r="F12">
            <v>0</v>
          </cell>
        </row>
      </sheetData>
      <sheetData sheetId="1008">
        <row r="12">
          <cell r="F12">
            <v>0</v>
          </cell>
        </row>
      </sheetData>
      <sheetData sheetId="1009">
        <row r="12">
          <cell r="F12">
            <v>0</v>
          </cell>
        </row>
      </sheetData>
      <sheetData sheetId="1010">
        <row r="12">
          <cell r="F12">
            <v>1218.1665773563388</v>
          </cell>
        </row>
      </sheetData>
      <sheetData sheetId="1011">
        <row r="12">
          <cell r="F12">
            <v>1218.1665773563388</v>
          </cell>
        </row>
      </sheetData>
      <sheetData sheetId="1012">
        <row r="12">
          <cell r="F12">
            <v>1218.1665773563388</v>
          </cell>
        </row>
      </sheetData>
      <sheetData sheetId="1013">
        <row r="12">
          <cell r="F12">
            <v>1218.1665773563388</v>
          </cell>
        </row>
      </sheetData>
      <sheetData sheetId="1014">
        <row r="12">
          <cell r="F12">
            <v>1218.1665773563388</v>
          </cell>
        </row>
      </sheetData>
      <sheetData sheetId="1015">
        <row r="12">
          <cell r="F12">
            <v>1218.1665773563388</v>
          </cell>
        </row>
      </sheetData>
      <sheetData sheetId="1016">
        <row r="12">
          <cell r="F12">
            <v>1218.1665773563388</v>
          </cell>
        </row>
      </sheetData>
      <sheetData sheetId="1017">
        <row r="12">
          <cell r="F12">
            <v>1218.1665773563388</v>
          </cell>
        </row>
      </sheetData>
      <sheetData sheetId="1018">
        <row r="12">
          <cell r="F12">
            <v>0</v>
          </cell>
        </row>
      </sheetData>
      <sheetData sheetId="1019">
        <row r="12">
          <cell r="F12">
            <v>0</v>
          </cell>
        </row>
      </sheetData>
      <sheetData sheetId="1020">
        <row r="12">
          <cell r="F12">
            <v>0</v>
          </cell>
        </row>
      </sheetData>
      <sheetData sheetId="1021">
        <row r="12">
          <cell r="F12">
            <v>0</v>
          </cell>
        </row>
      </sheetData>
      <sheetData sheetId="1022">
        <row r="12">
          <cell r="F12">
            <v>1218.1665773563388</v>
          </cell>
        </row>
      </sheetData>
      <sheetData sheetId="1023">
        <row r="12">
          <cell r="F12">
            <v>0</v>
          </cell>
        </row>
      </sheetData>
      <sheetData sheetId="1024">
        <row r="12">
          <cell r="F12">
            <v>0</v>
          </cell>
        </row>
      </sheetData>
      <sheetData sheetId="1025">
        <row r="12">
          <cell r="F12">
            <v>0</v>
          </cell>
        </row>
      </sheetData>
      <sheetData sheetId="1026">
        <row r="12">
          <cell r="F12">
            <v>0</v>
          </cell>
        </row>
      </sheetData>
      <sheetData sheetId="1027">
        <row r="12">
          <cell r="F12">
            <v>0</v>
          </cell>
        </row>
      </sheetData>
      <sheetData sheetId="1028">
        <row r="12">
          <cell r="F12">
            <v>0</v>
          </cell>
        </row>
      </sheetData>
      <sheetData sheetId="1029">
        <row r="12">
          <cell r="F12">
            <v>0</v>
          </cell>
        </row>
      </sheetData>
      <sheetData sheetId="1030">
        <row r="12">
          <cell r="F12">
            <v>0</v>
          </cell>
        </row>
      </sheetData>
      <sheetData sheetId="1031">
        <row r="12">
          <cell r="F12">
            <v>0</v>
          </cell>
        </row>
      </sheetData>
      <sheetData sheetId="1032">
        <row r="12">
          <cell r="F12">
            <v>0</v>
          </cell>
        </row>
      </sheetData>
      <sheetData sheetId="1033">
        <row r="12">
          <cell r="F12">
            <v>0</v>
          </cell>
        </row>
      </sheetData>
      <sheetData sheetId="1034">
        <row r="12">
          <cell r="F12">
            <v>0</v>
          </cell>
        </row>
      </sheetData>
      <sheetData sheetId="1035">
        <row r="12">
          <cell r="F12">
            <v>0</v>
          </cell>
        </row>
      </sheetData>
      <sheetData sheetId="1036">
        <row r="12">
          <cell r="F12">
            <v>0</v>
          </cell>
        </row>
      </sheetData>
      <sheetData sheetId="1037">
        <row r="12">
          <cell r="F12">
            <v>0</v>
          </cell>
        </row>
      </sheetData>
      <sheetData sheetId="1038">
        <row r="12">
          <cell r="F12">
            <v>1218.1665773563388</v>
          </cell>
        </row>
      </sheetData>
      <sheetData sheetId="1039">
        <row r="12">
          <cell r="F12">
            <v>0</v>
          </cell>
        </row>
      </sheetData>
      <sheetData sheetId="1040">
        <row r="12">
          <cell r="F12">
            <v>0</v>
          </cell>
        </row>
      </sheetData>
      <sheetData sheetId="1041">
        <row r="12">
          <cell r="F12">
            <v>0</v>
          </cell>
        </row>
      </sheetData>
      <sheetData sheetId="1042">
        <row r="12">
          <cell r="F12">
            <v>1218.1665773563388</v>
          </cell>
        </row>
      </sheetData>
      <sheetData sheetId="1043">
        <row r="12">
          <cell r="F12">
            <v>0</v>
          </cell>
        </row>
      </sheetData>
      <sheetData sheetId="1044">
        <row r="12">
          <cell r="F12">
            <v>0</v>
          </cell>
        </row>
      </sheetData>
      <sheetData sheetId="1045">
        <row r="12">
          <cell r="F12">
            <v>0</v>
          </cell>
        </row>
      </sheetData>
      <sheetData sheetId="1046">
        <row r="12">
          <cell r="F12">
            <v>0</v>
          </cell>
        </row>
      </sheetData>
      <sheetData sheetId="1047">
        <row r="12">
          <cell r="F12">
            <v>0</v>
          </cell>
        </row>
      </sheetData>
      <sheetData sheetId="1048">
        <row r="12">
          <cell r="F12">
            <v>0</v>
          </cell>
        </row>
      </sheetData>
      <sheetData sheetId="1049">
        <row r="12">
          <cell r="F12">
            <v>0</v>
          </cell>
        </row>
      </sheetData>
      <sheetData sheetId="1050">
        <row r="12">
          <cell r="F12">
            <v>0</v>
          </cell>
        </row>
      </sheetData>
      <sheetData sheetId="1051">
        <row r="12">
          <cell r="F12">
            <v>0</v>
          </cell>
        </row>
      </sheetData>
      <sheetData sheetId="1052">
        <row r="12">
          <cell r="F12">
            <v>1218.1665773563388</v>
          </cell>
        </row>
      </sheetData>
      <sheetData sheetId="1053">
        <row r="12">
          <cell r="F12">
            <v>1218.1665773563388</v>
          </cell>
        </row>
      </sheetData>
      <sheetData sheetId="1054">
        <row r="12">
          <cell r="F12">
            <v>1218.1665773563388</v>
          </cell>
        </row>
      </sheetData>
      <sheetData sheetId="1055">
        <row r="12">
          <cell r="F12">
            <v>1218.1665773563388</v>
          </cell>
        </row>
      </sheetData>
      <sheetData sheetId="1056">
        <row r="12">
          <cell r="F12">
            <v>0</v>
          </cell>
        </row>
      </sheetData>
      <sheetData sheetId="1057">
        <row r="12">
          <cell r="F12">
            <v>0</v>
          </cell>
        </row>
      </sheetData>
      <sheetData sheetId="1058">
        <row r="12">
          <cell r="F12">
            <v>0</v>
          </cell>
        </row>
      </sheetData>
      <sheetData sheetId="1059">
        <row r="12">
          <cell r="F12">
            <v>0</v>
          </cell>
        </row>
      </sheetData>
      <sheetData sheetId="1060">
        <row r="12">
          <cell r="F12">
            <v>0</v>
          </cell>
        </row>
      </sheetData>
      <sheetData sheetId="1061">
        <row r="12">
          <cell r="F12">
            <v>0</v>
          </cell>
        </row>
      </sheetData>
      <sheetData sheetId="1062">
        <row r="12">
          <cell r="F12">
            <v>0</v>
          </cell>
        </row>
      </sheetData>
      <sheetData sheetId="1063">
        <row r="12">
          <cell r="F12">
            <v>0</v>
          </cell>
        </row>
      </sheetData>
      <sheetData sheetId="1064">
        <row r="12">
          <cell r="F12">
            <v>0</v>
          </cell>
        </row>
      </sheetData>
      <sheetData sheetId="1065">
        <row r="12">
          <cell r="F12">
            <v>0</v>
          </cell>
        </row>
      </sheetData>
      <sheetData sheetId="1066">
        <row r="12">
          <cell r="F12">
            <v>0</v>
          </cell>
        </row>
      </sheetData>
      <sheetData sheetId="1067">
        <row r="12">
          <cell r="F12">
            <v>0</v>
          </cell>
        </row>
      </sheetData>
      <sheetData sheetId="1068">
        <row r="12">
          <cell r="F12">
            <v>0</v>
          </cell>
        </row>
      </sheetData>
      <sheetData sheetId="1069">
        <row r="12">
          <cell r="F12">
            <v>1218.1665773563388</v>
          </cell>
        </row>
      </sheetData>
      <sheetData sheetId="1070">
        <row r="12">
          <cell r="F12">
            <v>1218.1665773563388</v>
          </cell>
        </row>
      </sheetData>
      <sheetData sheetId="1071">
        <row r="12">
          <cell r="F12">
            <v>1218.1665773563388</v>
          </cell>
        </row>
      </sheetData>
      <sheetData sheetId="1072">
        <row r="12">
          <cell r="F12">
            <v>1218.1665773563388</v>
          </cell>
        </row>
      </sheetData>
      <sheetData sheetId="1073">
        <row r="12">
          <cell r="F12">
            <v>1218.1665773563388</v>
          </cell>
        </row>
      </sheetData>
      <sheetData sheetId="1074">
        <row r="12">
          <cell r="F12">
            <v>1218.1665773563388</v>
          </cell>
        </row>
      </sheetData>
      <sheetData sheetId="1075">
        <row r="12">
          <cell r="F12">
            <v>0</v>
          </cell>
        </row>
      </sheetData>
      <sheetData sheetId="1076">
        <row r="12">
          <cell r="F12">
            <v>5.61</v>
          </cell>
        </row>
      </sheetData>
      <sheetData sheetId="1077">
        <row r="12">
          <cell r="F12">
            <v>0</v>
          </cell>
        </row>
      </sheetData>
      <sheetData sheetId="1078">
        <row r="12">
          <cell r="F12">
            <v>5.61</v>
          </cell>
        </row>
      </sheetData>
      <sheetData sheetId="1079">
        <row r="12">
          <cell r="F12">
            <v>0</v>
          </cell>
        </row>
      </sheetData>
      <sheetData sheetId="1080">
        <row r="12">
          <cell r="F12">
            <v>0</v>
          </cell>
        </row>
      </sheetData>
      <sheetData sheetId="1081">
        <row r="12">
          <cell r="F12">
            <v>0</v>
          </cell>
        </row>
      </sheetData>
      <sheetData sheetId="1082">
        <row r="12">
          <cell r="F12">
            <v>0</v>
          </cell>
        </row>
      </sheetData>
      <sheetData sheetId="1083">
        <row r="12">
          <cell r="F12">
            <v>0</v>
          </cell>
        </row>
      </sheetData>
      <sheetData sheetId="1084">
        <row r="12">
          <cell r="F12">
            <v>0</v>
          </cell>
        </row>
      </sheetData>
      <sheetData sheetId="1085">
        <row r="12">
          <cell r="F12">
            <v>0</v>
          </cell>
        </row>
      </sheetData>
      <sheetData sheetId="1086">
        <row r="12">
          <cell r="F12">
            <v>0</v>
          </cell>
        </row>
      </sheetData>
      <sheetData sheetId="1087">
        <row r="12">
          <cell r="F12">
            <v>0</v>
          </cell>
        </row>
      </sheetData>
      <sheetData sheetId="1088" refreshError="1"/>
      <sheetData sheetId="1089" refreshError="1"/>
      <sheetData sheetId="1090">
        <row r="12">
          <cell r="F12">
            <v>1218.1665773563388</v>
          </cell>
        </row>
      </sheetData>
      <sheetData sheetId="1091">
        <row r="12">
          <cell r="F12">
            <v>0</v>
          </cell>
        </row>
      </sheetData>
      <sheetData sheetId="1092">
        <row r="12">
          <cell r="F12">
            <v>0</v>
          </cell>
        </row>
      </sheetData>
      <sheetData sheetId="1093">
        <row r="12">
          <cell r="F12">
            <v>0</v>
          </cell>
        </row>
      </sheetData>
      <sheetData sheetId="1094">
        <row r="12">
          <cell r="F12">
            <v>0</v>
          </cell>
        </row>
      </sheetData>
      <sheetData sheetId="1095">
        <row r="12">
          <cell r="F12">
            <v>0</v>
          </cell>
        </row>
      </sheetData>
      <sheetData sheetId="1096">
        <row r="12">
          <cell r="F12">
            <v>1160360.5900000001</v>
          </cell>
        </row>
      </sheetData>
      <sheetData sheetId="1097">
        <row r="12">
          <cell r="F12">
            <v>0</v>
          </cell>
        </row>
      </sheetData>
      <sheetData sheetId="1098">
        <row r="12">
          <cell r="F12">
            <v>1160360.5900000001</v>
          </cell>
        </row>
      </sheetData>
      <sheetData sheetId="1099">
        <row r="12">
          <cell r="F12">
            <v>0</v>
          </cell>
        </row>
      </sheetData>
      <sheetData sheetId="1100">
        <row r="12">
          <cell r="F12">
            <v>0</v>
          </cell>
        </row>
      </sheetData>
      <sheetData sheetId="1101">
        <row r="12">
          <cell r="F12">
            <v>0</v>
          </cell>
        </row>
      </sheetData>
      <sheetData sheetId="1102">
        <row r="12">
          <cell r="F12">
            <v>1218.1665773563388</v>
          </cell>
        </row>
      </sheetData>
      <sheetData sheetId="1103">
        <row r="12">
          <cell r="F12">
            <v>0</v>
          </cell>
        </row>
      </sheetData>
      <sheetData sheetId="1104">
        <row r="12">
          <cell r="F12">
            <v>0</v>
          </cell>
        </row>
      </sheetData>
      <sheetData sheetId="1105">
        <row r="12">
          <cell r="F12">
            <v>0</v>
          </cell>
        </row>
      </sheetData>
      <sheetData sheetId="1106">
        <row r="12">
          <cell r="F12">
            <v>0</v>
          </cell>
        </row>
      </sheetData>
      <sheetData sheetId="1107">
        <row r="12">
          <cell r="F12">
            <v>0</v>
          </cell>
        </row>
      </sheetData>
      <sheetData sheetId="1108">
        <row r="12">
          <cell r="F12">
            <v>0</v>
          </cell>
        </row>
      </sheetData>
      <sheetData sheetId="1109">
        <row r="12">
          <cell r="F12">
            <v>0</v>
          </cell>
        </row>
      </sheetData>
      <sheetData sheetId="1110">
        <row r="12">
          <cell r="F12">
            <v>0</v>
          </cell>
        </row>
      </sheetData>
      <sheetData sheetId="1111">
        <row r="12">
          <cell r="F12">
            <v>0</v>
          </cell>
        </row>
      </sheetData>
      <sheetData sheetId="1112">
        <row r="12">
          <cell r="F12">
            <v>0</v>
          </cell>
        </row>
      </sheetData>
      <sheetData sheetId="1113">
        <row r="12">
          <cell r="F12">
            <v>0</v>
          </cell>
        </row>
      </sheetData>
      <sheetData sheetId="1114">
        <row r="12">
          <cell r="F12">
            <v>1218.1665773563388</v>
          </cell>
        </row>
      </sheetData>
      <sheetData sheetId="1115">
        <row r="12">
          <cell r="F12">
            <v>0</v>
          </cell>
        </row>
      </sheetData>
      <sheetData sheetId="1116">
        <row r="12">
          <cell r="F12">
            <v>0</v>
          </cell>
        </row>
      </sheetData>
      <sheetData sheetId="1117">
        <row r="12">
          <cell r="F12">
            <v>1218.1665773563388</v>
          </cell>
        </row>
      </sheetData>
      <sheetData sheetId="1118">
        <row r="12">
          <cell r="F12">
            <v>0</v>
          </cell>
        </row>
      </sheetData>
      <sheetData sheetId="1119">
        <row r="12">
          <cell r="F12">
            <v>1218.1665773563388</v>
          </cell>
        </row>
      </sheetData>
      <sheetData sheetId="1120">
        <row r="12">
          <cell r="F12" t="str">
            <v>Assessable Profits</v>
          </cell>
        </row>
      </sheetData>
      <sheetData sheetId="1121">
        <row r="12">
          <cell r="F12">
            <v>0</v>
          </cell>
        </row>
      </sheetData>
      <sheetData sheetId="1122">
        <row r="12">
          <cell r="F12" t="str">
            <v>Assessable Profits</v>
          </cell>
        </row>
      </sheetData>
      <sheetData sheetId="1123">
        <row r="12">
          <cell r="F12">
            <v>0</v>
          </cell>
        </row>
      </sheetData>
      <sheetData sheetId="1124">
        <row r="12">
          <cell r="F12">
            <v>0</v>
          </cell>
        </row>
      </sheetData>
      <sheetData sheetId="1125">
        <row r="12">
          <cell r="F12">
            <v>0</v>
          </cell>
        </row>
      </sheetData>
      <sheetData sheetId="1126">
        <row r="12">
          <cell r="F12">
            <v>0</v>
          </cell>
        </row>
      </sheetData>
      <sheetData sheetId="1127">
        <row r="12">
          <cell r="F12">
            <v>0</v>
          </cell>
        </row>
      </sheetData>
      <sheetData sheetId="1128">
        <row r="12">
          <cell r="F12">
            <v>0</v>
          </cell>
        </row>
      </sheetData>
      <sheetData sheetId="1129">
        <row r="12">
          <cell r="F12" t="str">
            <v>Assessable Profits</v>
          </cell>
        </row>
      </sheetData>
      <sheetData sheetId="1130">
        <row r="12">
          <cell r="F12">
            <v>0</v>
          </cell>
        </row>
      </sheetData>
      <sheetData sheetId="1131">
        <row r="12">
          <cell r="F12">
            <v>0</v>
          </cell>
        </row>
      </sheetData>
      <sheetData sheetId="1132">
        <row r="12">
          <cell r="F12">
            <v>0</v>
          </cell>
        </row>
      </sheetData>
      <sheetData sheetId="1133">
        <row r="12">
          <cell r="F12">
            <v>1218.1665773563388</v>
          </cell>
        </row>
      </sheetData>
      <sheetData sheetId="1134">
        <row r="12">
          <cell r="F12">
            <v>1218.1665773563388</v>
          </cell>
        </row>
      </sheetData>
      <sheetData sheetId="1135">
        <row r="12">
          <cell r="F12">
            <v>0</v>
          </cell>
        </row>
      </sheetData>
      <sheetData sheetId="1136">
        <row r="12">
          <cell r="F12">
            <v>0</v>
          </cell>
        </row>
      </sheetData>
      <sheetData sheetId="1137">
        <row r="12">
          <cell r="F12">
            <v>0</v>
          </cell>
        </row>
      </sheetData>
      <sheetData sheetId="1138">
        <row r="12">
          <cell r="F12">
            <v>0</v>
          </cell>
        </row>
      </sheetData>
      <sheetData sheetId="1139">
        <row r="12">
          <cell r="F12">
            <v>0</v>
          </cell>
        </row>
      </sheetData>
      <sheetData sheetId="1140">
        <row r="12">
          <cell r="F12">
            <v>0</v>
          </cell>
        </row>
      </sheetData>
      <sheetData sheetId="1141">
        <row r="12">
          <cell r="F12">
            <v>0</v>
          </cell>
        </row>
      </sheetData>
      <sheetData sheetId="1142">
        <row r="12">
          <cell r="F12">
            <v>0</v>
          </cell>
        </row>
      </sheetData>
      <sheetData sheetId="1143">
        <row r="12">
          <cell r="F12">
            <v>0</v>
          </cell>
        </row>
      </sheetData>
      <sheetData sheetId="1144">
        <row r="12">
          <cell r="F12">
            <v>0</v>
          </cell>
        </row>
      </sheetData>
      <sheetData sheetId="1145">
        <row r="12">
          <cell r="F12">
            <v>0</v>
          </cell>
        </row>
      </sheetData>
      <sheetData sheetId="1146">
        <row r="12">
          <cell r="F12">
            <v>1218.1665773563388</v>
          </cell>
        </row>
      </sheetData>
      <sheetData sheetId="1147">
        <row r="12">
          <cell r="F12">
            <v>0</v>
          </cell>
        </row>
      </sheetData>
      <sheetData sheetId="1148">
        <row r="12">
          <cell r="F12">
            <v>0</v>
          </cell>
        </row>
      </sheetData>
      <sheetData sheetId="1149">
        <row r="12">
          <cell r="F12">
            <v>0</v>
          </cell>
        </row>
      </sheetData>
      <sheetData sheetId="1150">
        <row r="12">
          <cell r="F12">
            <v>0</v>
          </cell>
        </row>
      </sheetData>
      <sheetData sheetId="1151">
        <row r="12">
          <cell r="F12">
            <v>0</v>
          </cell>
        </row>
      </sheetData>
      <sheetData sheetId="1152">
        <row r="12">
          <cell r="F12">
            <v>0</v>
          </cell>
        </row>
      </sheetData>
      <sheetData sheetId="1153">
        <row r="12">
          <cell r="F12">
            <v>0</v>
          </cell>
        </row>
      </sheetData>
      <sheetData sheetId="1154">
        <row r="12">
          <cell r="F12">
            <v>1218.1665773563388</v>
          </cell>
        </row>
      </sheetData>
      <sheetData sheetId="1155">
        <row r="12">
          <cell r="F12">
            <v>0</v>
          </cell>
        </row>
      </sheetData>
      <sheetData sheetId="1156">
        <row r="12">
          <cell r="F12">
            <v>0</v>
          </cell>
        </row>
      </sheetData>
      <sheetData sheetId="1157">
        <row r="12">
          <cell r="F12">
            <v>0</v>
          </cell>
        </row>
      </sheetData>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ow r="12">
          <cell r="F12">
            <v>1218.1665773563388</v>
          </cell>
        </row>
      </sheetData>
      <sheetData sheetId="1172">
        <row r="12">
          <cell r="F12">
            <v>0</v>
          </cell>
        </row>
      </sheetData>
      <sheetData sheetId="1173">
        <row r="12">
          <cell r="F12">
            <v>0</v>
          </cell>
        </row>
      </sheetData>
      <sheetData sheetId="1174">
        <row r="12">
          <cell r="F12">
            <v>0</v>
          </cell>
        </row>
      </sheetData>
      <sheetData sheetId="1175">
        <row r="12">
          <cell r="F12">
            <v>0</v>
          </cell>
        </row>
      </sheetData>
      <sheetData sheetId="1176">
        <row r="12">
          <cell r="F12">
            <v>0</v>
          </cell>
        </row>
      </sheetData>
      <sheetData sheetId="1177">
        <row r="12">
          <cell r="F12">
            <v>1218.1665773563388</v>
          </cell>
        </row>
      </sheetData>
      <sheetData sheetId="1178">
        <row r="12">
          <cell r="F12">
            <v>1218.1665773563388</v>
          </cell>
        </row>
      </sheetData>
      <sheetData sheetId="1179">
        <row r="12">
          <cell r="F12">
            <v>0</v>
          </cell>
        </row>
      </sheetData>
      <sheetData sheetId="1180">
        <row r="12">
          <cell r="F12">
            <v>0</v>
          </cell>
        </row>
      </sheetData>
      <sheetData sheetId="1181">
        <row r="12">
          <cell r="F12">
            <v>0</v>
          </cell>
        </row>
      </sheetData>
      <sheetData sheetId="1182">
        <row r="12">
          <cell r="F12">
            <v>0</v>
          </cell>
        </row>
      </sheetData>
      <sheetData sheetId="1183">
        <row r="12">
          <cell r="F12">
            <v>0</v>
          </cell>
        </row>
      </sheetData>
      <sheetData sheetId="1184">
        <row r="12">
          <cell r="F12" t="str">
            <v>Assessable Profits</v>
          </cell>
        </row>
      </sheetData>
      <sheetData sheetId="1185">
        <row r="12">
          <cell r="F12">
            <v>0</v>
          </cell>
        </row>
      </sheetData>
      <sheetData sheetId="1186">
        <row r="12">
          <cell r="F12" t="str">
            <v>Assessable Profits</v>
          </cell>
        </row>
      </sheetData>
      <sheetData sheetId="1187">
        <row r="12">
          <cell r="F12">
            <v>0</v>
          </cell>
        </row>
      </sheetData>
      <sheetData sheetId="1188">
        <row r="12">
          <cell r="F12">
            <v>0</v>
          </cell>
        </row>
      </sheetData>
      <sheetData sheetId="1189">
        <row r="12">
          <cell r="F12">
            <v>0</v>
          </cell>
        </row>
      </sheetData>
      <sheetData sheetId="1190">
        <row r="12">
          <cell r="F12">
            <v>0</v>
          </cell>
        </row>
      </sheetData>
      <sheetData sheetId="1191">
        <row r="12">
          <cell r="F12">
            <v>0</v>
          </cell>
        </row>
      </sheetData>
      <sheetData sheetId="1192">
        <row r="12">
          <cell r="F12">
            <v>0</v>
          </cell>
        </row>
      </sheetData>
      <sheetData sheetId="1193">
        <row r="12">
          <cell r="F12" t="str">
            <v>Assessable Profits</v>
          </cell>
        </row>
      </sheetData>
      <sheetData sheetId="1194">
        <row r="12">
          <cell r="F12">
            <v>0</v>
          </cell>
        </row>
      </sheetData>
      <sheetData sheetId="1195">
        <row r="12">
          <cell r="F12">
            <v>0</v>
          </cell>
        </row>
      </sheetData>
      <sheetData sheetId="1196">
        <row r="12">
          <cell r="F12">
            <v>1218.1665773563388</v>
          </cell>
        </row>
      </sheetData>
      <sheetData sheetId="1197">
        <row r="12">
          <cell r="F12">
            <v>0</v>
          </cell>
        </row>
      </sheetData>
      <sheetData sheetId="1198">
        <row r="12">
          <cell r="F12">
            <v>0</v>
          </cell>
        </row>
      </sheetData>
      <sheetData sheetId="1199">
        <row r="12">
          <cell r="F12">
            <v>0</v>
          </cell>
        </row>
      </sheetData>
      <sheetData sheetId="1200">
        <row r="12">
          <cell r="F12">
            <v>0</v>
          </cell>
        </row>
      </sheetData>
      <sheetData sheetId="1201">
        <row r="12">
          <cell r="F12">
            <v>0</v>
          </cell>
        </row>
      </sheetData>
      <sheetData sheetId="1202">
        <row r="12">
          <cell r="F12">
            <v>0</v>
          </cell>
        </row>
      </sheetData>
      <sheetData sheetId="1203">
        <row r="12">
          <cell r="F12">
            <v>0</v>
          </cell>
        </row>
      </sheetData>
      <sheetData sheetId="1204">
        <row r="12">
          <cell r="F12">
            <v>0</v>
          </cell>
        </row>
      </sheetData>
      <sheetData sheetId="1205">
        <row r="12">
          <cell r="F12">
            <v>0</v>
          </cell>
        </row>
      </sheetData>
      <sheetData sheetId="1206">
        <row r="12">
          <cell r="F12">
            <v>0</v>
          </cell>
        </row>
      </sheetData>
      <sheetData sheetId="1207">
        <row r="12">
          <cell r="F12">
            <v>0</v>
          </cell>
        </row>
      </sheetData>
      <sheetData sheetId="1208">
        <row r="12">
          <cell r="F12">
            <v>0</v>
          </cell>
        </row>
      </sheetData>
      <sheetData sheetId="1209">
        <row r="12">
          <cell r="F12">
            <v>0</v>
          </cell>
        </row>
      </sheetData>
      <sheetData sheetId="1210">
        <row r="12">
          <cell r="F12">
            <v>1218.1665773563388</v>
          </cell>
        </row>
      </sheetData>
      <sheetData sheetId="1211">
        <row r="12">
          <cell r="F12">
            <v>0</v>
          </cell>
        </row>
      </sheetData>
      <sheetData sheetId="1212">
        <row r="12">
          <cell r="F12">
            <v>0</v>
          </cell>
        </row>
      </sheetData>
      <sheetData sheetId="1213">
        <row r="12">
          <cell r="F12">
            <v>0</v>
          </cell>
        </row>
      </sheetData>
      <sheetData sheetId="1214">
        <row r="12">
          <cell r="F12">
            <v>0</v>
          </cell>
        </row>
      </sheetData>
      <sheetData sheetId="1215">
        <row r="12">
          <cell r="F12">
            <v>0</v>
          </cell>
        </row>
      </sheetData>
      <sheetData sheetId="1216">
        <row r="12">
          <cell r="F12">
            <v>0</v>
          </cell>
        </row>
      </sheetData>
      <sheetData sheetId="1217">
        <row r="12">
          <cell r="F12">
            <v>0</v>
          </cell>
        </row>
      </sheetData>
      <sheetData sheetId="1218">
        <row r="12">
          <cell r="F12">
            <v>1218.1665773563388</v>
          </cell>
        </row>
      </sheetData>
      <sheetData sheetId="1219">
        <row r="12">
          <cell r="F12">
            <v>0</v>
          </cell>
        </row>
      </sheetData>
      <sheetData sheetId="1220">
        <row r="12">
          <cell r="F12">
            <v>0</v>
          </cell>
        </row>
      </sheetData>
      <sheetData sheetId="1221">
        <row r="12">
          <cell r="F12">
            <v>0</v>
          </cell>
        </row>
      </sheetData>
      <sheetData sheetId="1222">
        <row r="12">
          <cell r="F12">
            <v>0</v>
          </cell>
        </row>
      </sheetData>
      <sheetData sheetId="1223">
        <row r="12">
          <cell r="F12">
            <v>0</v>
          </cell>
        </row>
      </sheetData>
      <sheetData sheetId="1224">
        <row r="12">
          <cell r="F12">
            <v>0</v>
          </cell>
        </row>
      </sheetData>
      <sheetData sheetId="1225">
        <row r="12">
          <cell r="F12" t="str">
            <v>Assessable Profits</v>
          </cell>
        </row>
      </sheetData>
      <sheetData sheetId="1226">
        <row r="12">
          <cell r="F12">
            <v>0</v>
          </cell>
        </row>
      </sheetData>
      <sheetData sheetId="1227">
        <row r="12">
          <cell r="F12" t="str">
            <v>Assessable Profits</v>
          </cell>
        </row>
      </sheetData>
      <sheetData sheetId="1228">
        <row r="12">
          <cell r="F12">
            <v>0</v>
          </cell>
        </row>
      </sheetData>
      <sheetData sheetId="1229">
        <row r="12">
          <cell r="F12">
            <v>0</v>
          </cell>
        </row>
      </sheetData>
      <sheetData sheetId="1230">
        <row r="12">
          <cell r="F12">
            <v>1218.1665773563388</v>
          </cell>
        </row>
      </sheetData>
      <sheetData sheetId="1231">
        <row r="12">
          <cell r="F12">
            <v>0</v>
          </cell>
        </row>
      </sheetData>
      <sheetData sheetId="1232">
        <row r="12">
          <cell r="F12">
            <v>0</v>
          </cell>
        </row>
      </sheetData>
      <sheetData sheetId="1233">
        <row r="12">
          <cell r="F12">
            <v>0</v>
          </cell>
        </row>
      </sheetData>
      <sheetData sheetId="1234">
        <row r="12">
          <cell r="F12">
            <v>0</v>
          </cell>
        </row>
      </sheetData>
      <sheetData sheetId="1235">
        <row r="12">
          <cell r="F12">
            <v>0</v>
          </cell>
        </row>
      </sheetData>
      <sheetData sheetId="1236">
        <row r="12">
          <cell r="F12">
            <v>0</v>
          </cell>
        </row>
      </sheetData>
      <sheetData sheetId="1237">
        <row r="12">
          <cell r="F12">
            <v>0</v>
          </cell>
        </row>
      </sheetData>
      <sheetData sheetId="1238">
        <row r="12">
          <cell r="F12">
            <v>0</v>
          </cell>
        </row>
      </sheetData>
      <sheetData sheetId="1239">
        <row r="12">
          <cell r="F12">
            <v>0</v>
          </cell>
        </row>
      </sheetData>
      <sheetData sheetId="1240">
        <row r="12">
          <cell r="F12">
            <v>0</v>
          </cell>
        </row>
      </sheetData>
      <sheetData sheetId="1241"/>
      <sheetData sheetId="1242">
        <row r="12">
          <cell r="F12">
            <v>1218.1665773563388</v>
          </cell>
        </row>
      </sheetData>
      <sheetData sheetId="1243">
        <row r="12">
          <cell r="F12">
            <v>0</v>
          </cell>
        </row>
      </sheetData>
      <sheetData sheetId="1244"/>
      <sheetData sheetId="1245"/>
      <sheetData sheetId="1246">
        <row r="12">
          <cell r="F12">
            <v>0</v>
          </cell>
        </row>
      </sheetData>
      <sheetData sheetId="1247"/>
      <sheetData sheetId="1248"/>
      <sheetData sheetId="1249"/>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ow r="12">
          <cell r="F12">
            <v>5.61</v>
          </cell>
        </row>
      </sheetData>
      <sheetData sheetId="1315">
        <row r="12">
          <cell r="F12">
            <v>0</v>
          </cell>
        </row>
      </sheetData>
      <sheetData sheetId="1316">
        <row r="12">
          <cell r="F12">
            <v>0</v>
          </cell>
        </row>
      </sheetData>
      <sheetData sheetId="1317">
        <row r="12">
          <cell r="F12">
            <v>0</v>
          </cell>
        </row>
      </sheetData>
      <sheetData sheetId="1318">
        <row r="12">
          <cell r="F12">
            <v>0</v>
          </cell>
        </row>
      </sheetData>
      <sheetData sheetId="1319">
        <row r="12">
          <cell r="F12">
            <v>0</v>
          </cell>
        </row>
      </sheetData>
      <sheetData sheetId="1320">
        <row r="12">
          <cell r="F12">
            <v>0</v>
          </cell>
        </row>
      </sheetData>
      <sheetData sheetId="1321">
        <row r="12">
          <cell r="F12">
            <v>0</v>
          </cell>
        </row>
      </sheetData>
      <sheetData sheetId="1322">
        <row r="12">
          <cell r="F12">
            <v>0</v>
          </cell>
        </row>
      </sheetData>
      <sheetData sheetId="1323">
        <row r="12">
          <cell r="F12">
            <v>0</v>
          </cell>
        </row>
      </sheetData>
      <sheetData sheetId="1324">
        <row r="12">
          <cell r="F12" t="str">
            <v>AA</v>
          </cell>
        </row>
      </sheetData>
      <sheetData sheetId="1325">
        <row r="12">
          <cell r="F12">
            <v>1218.1665773563388</v>
          </cell>
        </row>
      </sheetData>
      <sheetData sheetId="1326">
        <row r="12">
          <cell r="F12" t="str">
            <v>AA</v>
          </cell>
        </row>
      </sheetData>
      <sheetData sheetId="1327" refreshError="1"/>
      <sheetData sheetId="1328">
        <row r="12">
          <cell r="F12">
            <v>0</v>
          </cell>
        </row>
      </sheetData>
      <sheetData sheetId="1329">
        <row r="12">
          <cell r="F12">
            <v>0</v>
          </cell>
        </row>
      </sheetData>
      <sheetData sheetId="1330">
        <row r="12">
          <cell r="F12">
            <v>1160360.5900000001</v>
          </cell>
        </row>
      </sheetData>
      <sheetData sheetId="1331">
        <row r="12">
          <cell r="F12">
            <v>0</v>
          </cell>
        </row>
      </sheetData>
      <sheetData sheetId="1332">
        <row r="12">
          <cell r="F12">
            <v>0</v>
          </cell>
        </row>
      </sheetData>
      <sheetData sheetId="1333">
        <row r="12">
          <cell r="F12" t="str">
            <v>AA</v>
          </cell>
        </row>
      </sheetData>
      <sheetData sheetId="1334">
        <row r="12">
          <cell r="F12">
            <v>1160360.5900000001</v>
          </cell>
        </row>
      </sheetData>
      <sheetData sheetId="1335">
        <row r="12">
          <cell r="F12">
            <v>0</v>
          </cell>
        </row>
      </sheetData>
      <sheetData sheetId="1336">
        <row r="12">
          <cell r="F12">
            <v>0</v>
          </cell>
        </row>
      </sheetData>
      <sheetData sheetId="1337">
        <row r="12">
          <cell r="F12">
            <v>0</v>
          </cell>
        </row>
      </sheetData>
      <sheetData sheetId="1338">
        <row r="12">
          <cell r="F12">
            <v>1160360.5900000001</v>
          </cell>
        </row>
      </sheetData>
      <sheetData sheetId="1339">
        <row r="12">
          <cell r="F12">
            <v>0</v>
          </cell>
        </row>
      </sheetData>
      <sheetData sheetId="1340">
        <row r="12">
          <cell r="F12">
            <v>0</v>
          </cell>
        </row>
      </sheetData>
      <sheetData sheetId="1341">
        <row r="12">
          <cell r="F12">
            <v>0</v>
          </cell>
        </row>
      </sheetData>
      <sheetData sheetId="1342">
        <row r="12">
          <cell r="F12">
            <v>0</v>
          </cell>
        </row>
      </sheetData>
      <sheetData sheetId="1343">
        <row r="12">
          <cell r="F12">
            <v>0</v>
          </cell>
        </row>
      </sheetData>
      <sheetData sheetId="1344">
        <row r="12">
          <cell r="F12">
            <v>5.61</v>
          </cell>
        </row>
      </sheetData>
      <sheetData sheetId="1345">
        <row r="12">
          <cell r="F12">
            <v>0</v>
          </cell>
        </row>
      </sheetData>
      <sheetData sheetId="1346">
        <row r="12">
          <cell r="F12">
            <v>5.61</v>
          </cell>
        </row>
      </sheetData>
      <sheetData sheetId="1347">
        <row r="12">
          <cell r="F12">
            <v>0</v>
          </cell>
        </row>
      </sheetData>
      <sheetData sheetId="1348" refreshError="1"/>
      <sheetData sheetId="1349" refreshError="1"/>
      <sheetData sheetId="1350" refreshError="1"/>
      <sheetData sheetId="1351">
        <row r="12">
          <cell r="F12">
            <v>0</v>
          </cell>
        </row>
      </sheetData>
      <sheetData sheetId="1352">
        <row r="12">
          <cell r="F12">
            <v>0</v>
          </cell>
        </row>
      </sheetData>
      <sheetData sheetId="1353">
        <row r="12">
          <cell r="F12">
            <v>0</v>
          </cell>
        </row>
      </sheetData>
      <sheetData sheetId="1354">
        <row r="12">
          <cell r="F12">
            <v>0</v>
          </cell>
        </row>
      </sheetData>
      <sheetData sheetId="1355">
        <row r="12">
          <cell r="F12">
            <v>0</v>
          </cell>
        </row>
      </sheetData>
      <sheetData sheetId="1356">
        <row r="12">
          <cell r="F12">
            <v>0</v>
          </cell>
        </row>
      </sheetData>
      <sheetData sheetId="1357">
        <row r="12">
          <cell r="F12">
            <v>0</v>
          </cell>
        </row>
      </sheetData>
      <sheetData sheetId="1358">
        <row r="12">
          <cell r="F12">
            <v>0</v>
          </cell>
        </row>
      </sheetData>
      <sheetData sheetId="1359">
        <row r="12">
          <cell r="F12">
            <v>0</v>
          </cell>
        </row>
      </sheetData>
      <sheetData sheetId="1360">
        <row r="12">
          <cell r="F12">
            <v>0</v>
          </cell>
        </row>
      </sheetData>
      <sheetData sheetId="1361">
        <row r="12">
          <cell r="F12">
            <v>0</v>
          </cell>
        </row>
      </sheetData>
      <sheetData sheetId="1362">
        <row r="12">
          <cell r="F12">
            <v>0</v>
          </cell>
        </row>
      </sheetData>
      <sheetData sheetId="1363">
        <row r="12">
          <cell r="F12">
            <v>0</v>
          </cell>
        </row>
      </sheetData>
      <sheetData sheetId="1364">
        <row r="12">
          <cell r="F12">
            <v>0</v>
          </cell>
        </row>
      </sheetData>
      <sheetData sheetId="1365">
        <row r="12">
          <cell r="F12">
            <v>0</v>
          </cell>
        </row>
      </sheetData>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ow r="12">
          <cell r="F12">
            <v>0</v>
          </cell>
        </row>
      </sheetData>
      <sheetData sheetId="1381">
        <row r="12">
          <cell r="F12" t="str">
            <v>AA</v>
          </cell>
        </row>
      </sheetData>
      <sheetData sheetId="1382">
        <row r="12">
          <cell r="F12">
            <v>0</v>
          </cell>
        </row>
      </sheetData>
      <sheetData sheetId="1383">
        <row r="12">
          <cell r="F12">
            <v>0</v>
          </cell>
        </row>
      </sheetData>
      <sheetData sheetId="1384">
        <row r="12">
          <cell r="F12">
            <v>5.61</v>
          </cell>
        </row>
      </sheetData>
      <sheetData sheetId="1385">
        <row r="12">
          <cell r="F12">
            <v>0</v>
          </cell>
        </row>
      </sheetData>
      <sheetData sheetId="1386">
        <row r="12">
          <cell r="F12">
            <v>5.61</v>
          </cell>
        </row>
      </sheetData>
      <sheetData sheetId="1387">
        <row r="12">
          <cell r="F12">
            <v>0</v>
          </cell>
        </row>
      </sheetData>
      <sheetData sheetId="1388">
        <row r="12">
          <cell r="F12">
            <v>5.61</v>
          </cell>
        </row>
      </sheetData>
      <sheetData sheetId="1389">
        <row r="12">
          <cell r="F12">
            <v>0</v>
          </cell>
        </row>
      </sheetData>
      <sheetData sheetId="1390">
        <row r="12">
          <cell r="F12">
            <v>5.61</v>
          </cell>
        </row>
      </sheetData>
      <sheetData sheetId="1391">
        <row r="12">
          <cell r="F12">
            <v>0</v>
          </cell>
        </row>
      </sheetData>
      <sheetData sheetId="1392">
        <row r="12">
          <cell r="F12">
            <v>5.61</v>
          </cell>
        </row>
      </sheetData>
      <sheetData sheetId="1393">
        <row r="12">
          <cell r="F12">
            <v>0</v>
          </cell>
        </row>
      </sheetData>
      <sheetData sheetId="1394">
        <row r="12">
          <cell r="F12">
            <v>5.61</v>
          </cell>
        </row>
      </sheetData>
      <sheetData sheetId="1395">
        <row r="12">
          <cell r="F12">
            <v>0</v>
          </cell>
        </row>
      </sheetData>
      <sheetData sheetId="1396">
        <row r="12">
          <cell r="F12">
            <v>0</v>
          </cell>
        </row>
      </sheetData>
      <sheetData sheetId="1397">
        <row r="12">
          <cell r="F12">
            <v>0</v>
          </cell>
        </row>
      </sheetData>
      <sheetData sheetId="1398">
        <row r="12">
          <cell r="F12">
            <v>0</v>
          </cell>
        </row>
      </sheetData>
      <sheetData sheetId="1399">
        <row r="12">
          <cell r="F12">
            <v>1218.1665773563388</v>
          </cell>
        </row>
      </sheetData>
      <sheetData sheetId="1400">
        <row r="12">
          <cell r="F12">
            <v>5.61</v>
          </cell>
        </row>
      </sheetData>
      <sheetData sheetId="1401">
        <row r="12">
          <cell r="F12">
            <v>0</v>
          </cell>
        </row>
      </sheetData>
      <sheetData sheetId="1402">
        <row r="12">
          <cell r="F12">
            <v>5.61</v>
          </cell>
        </row>
      </sheetData>
      <sheetData sheetId="1403">
        <row r="12">
          <cell r="F12">
            <v>0</v>
          </cell>
        </row>
      </sheetData>
      <sheetData sheetId="1404">
        <row r="12">
          <cell r="F12">
            <v>5.61</v>
          </cell>
        </row>
      </sheetData>
      <sheetData sheetId="1405">
        <row r="12">
          <cell r="F12">
            <v>0</v>
          </cell>
        </row>
      </sheetData>
      <sheetData sheetId="1406">
        <row r="12">
          <cell r="F12">
            <v>5.61</v>
          </cell>
        </row>
      </sheetData>
      <sheetData sheetId="1407">
        <row r="12">
          <cell r="F12">
            <v>0</v>
          </cell>
        </row>
      </sheetData>
      <sheetData sheetId="1408">
        <row r="12">
          <cell r="F12">
            <v>5.61</v>
          </cell>
        </row>
      </sheetData>
      <sheetData sheetId="1409">
        <row r="12">
          <cell r="F12">
            <v>0</v>
          </cell>
        </row>
      </sheetData>
      <sheetData sheetId="1410">
        <row r="12">
          <cell r="F12">
            <v>5.61</v>
          </cell>
        </row>
      </sheetData>
      <sheetData sheetId="1411">
        <row r="12">
          <cell r="F12">
            <v>1218.1665773563388</v>
          </cell>
        </row>
      </sheetData>
      <sheetData sheetId="1412">
        <row r="12">
          <cell r="F12">
            <v>5.61</v>
          </cell>
        </row>
      </sheetData>
      <sheetData sheetId="1413">
        <row r="12">
          <cell r="F12">
            <v>0</v>
          </cell>
        </row>
      </sheetData>
      <sheetData sheetId="1414">
        <row r="12">
          <cell r="F12">
            <v>5.61</v>
          </cell>
        </row>
      </sheetData>
      <sheetData sheetId="1415">
        <row r="12">
          <cell r="F12">
            <v>1218.1665773563388</v>
          </cell>
        </row>
      </sheetData>
      <sheetData sheetId="1416">
        <row r="12">
          <cell r="F12">
            <v>5.61</v>
          </cell>
        </row>
      </sheetData>
      <sheetData sheetId="1417">
        <row r="12">
          <cell r="F12">
            <v>0</v>
          </cell>
        </row>
      </sheetData>
      <sheetData sheetId="1418">
        <row r="12">
          <cell r="F12">
            <v>0</v>
          </cell>
        </row>
      </sheetData>
      <sheetData sheetId="1419">
        <row r="12">
          <cell r="F12">
            <v>0</v>
          </cell>
        </row>
      </sheetData>
      <sheetData sheetId="1420">
        <row r="12">
          <cell r="F12">
            <v>0</v>
          </cell>
        </row>
      </sheetData>
      <sheetData sheetId="1421">
        <row r="12">
          <cell r="F12">
            <v>0</v>
          </cell>
        </row>
      </sheetData>
      <sheetData sheetId="1422">
        <row r="12">
          <cell r="F12">
            <v>0</v>
          </cell>
        </row>
      </sheetData>
      <sheetData sheetId="1423">
        <row r="12">
          <cell r="F12">
            <v>0</v>
          </cell>
        </row>
      </sheetData>
      <sheetData sheetId="1424">
        <row r="12">
          <cell r="F12">
            <v>0</v>
          </cell>
        </row>
      </sheetData>
      <sheetData sheetId="1425">
        <row r="12">
          <cell r="F12">
            <v>0</v>
          </cell>
        </row>
      </sheetData>
      <sheetData sheetId="1426">
        <row r="12">
          <cell r="F12">
            <v>0</v>
          </cell>
        </row>
      </sheetData>
      <sheetData sheetId="1427">
        <row r="12">
          <cell r="F12">
            <v>0</v>
          </cell>
        </row>
      </sheetData>
      <sheetData sheetId="1428">
        <row r="12">
          <cell r="F12">
            <v>0</v>
          </cell>
        </row>
      </sheetData>
      <sheetData sheetId="1429">
        <row r="12">
          <cell r="F12">
            <v>0</v>
          </cell>
        </row>
      </sheetData>
      <sheetData sheetId="1430">
        <row r="12">
          <cell r="F12">
            <v>0</v>
          </cell>
        </row>
      </sheetData>
      <sheetData sheetId="1431">
        <row r="12">
          <cell r="F12">
            <v>0</v>
          </cell>
        </row>
      </sheetData>
      <sheetData sheetId="1432">
        <row r="12">
          <cell r="F12">
            <v>0</v>
          </cell>
        </row>
      </sheetData>
      <sheetData sheetId="1433">
        <row r="12">
          <cell r="F12">
            <v>0</v>
          </cell>
        </row>
      </sheetData>
      <sheetData sheetId="1434">
        <row r="12">
          <cell r="F12">
            <v>0</v>
          </cell>
        </row>
      </sheetData>
      <sheetData sheetId="1435">
        <row r="12">
          <cell r="F12">
            <v>0</v>
          </cell>
        </row>
      </sheetData>
      <sheetData sheetId="1436">
        <row r="12">
          <cell r="F12">
            <v>0</v>
          </cell>
        </row>
      </sheetData>
      <sheetData sheetId="1437">
        <row r="12">
          <cell r="F12">
            <v>0</v>
          </cell>
        </row>
      </sheetData>
      <sheetData sheetId="1438">
        <row r="12">
          <cell r="F12">
            <v>0</v>
          </cell>
        </row>
      </sheetData>
      <sheetData sheetId="1439">
        <row r="12">
          <cell r="F12">
            <v>0</v>
          </cell>
        </row>
      </sheetData>
      <sheetData sheetId="1440">
        <row r="12">
          <cell r="F12">
            <v>0</v>
          </cell>
        </row>
      </sheetData>
      <sheetData sheetId="1441">
        <row r="12">
          <cell r="F12">
            <v>1218.1665773563388</v>
          </cell>
        </row>
      </sheetData>
      <sheetData sheetId="1442">
        <row r="12">
          <cell r="F12">
            <v>0</v>
          </cell>
        </row>
      </sheetData>
      <sheetData sheetId="1443">
        <row r="12">
          <cell r="F12">
            <v>0</v>
          </cell>
        </row>
      </sheetData>
      <sheetData sheetId="1444">
        <row r="12">
          <cell r="F12">
            <v>0</v>
          </cell>
        </row>
      </sheetData>
      <sheetData sheetId="1445">
        <row r="12">
          <cell r="F12">
            <v>0</v>
          </cell>
        </row>
      </sheetData>
      <sheetData sheetId="1446">
        <row r="12">
          <cell r="F12">
            <v>0</v>
          </cell>
        </row>
      </sheetData>
      <sheetData sheetId="1447">
        <row r="12">
          <cell r="F12">
            <v>0</v>
          </cell>
        </row>
      </sheetData>
      <sheetData sheetId="1448">
        <row r="12">
          <cell r="F12">
            <v>0</v>
          </cell>
        </row>
      </sheetData>
      <sheetData sheetId="1449">
        <row r="12">
          <cell r="F12">
            <v>0</v>
          </cell>
        </row>
      </sheetData>
      <sheetData sheetId="1450">
        <row r="12">
          <cell r="F12">
            <v>0</v>
          </cell>
        </row>
      </sheetData>
      <sheetData sheetId="1451">
        <row r="12">
          <cell r="F12">
            <v>0</v>
          </cell>
        </row>
      </sheetData>
      <sheetData sheetId="1452">
        <row r="12">
          <cell r="F12">
            <v>0</v>
          </cell>
        </row>
      </sheetData>
      <sheetData sheetId="1453">
        <row r="12">
          <cell r="F12">
            <v>0</v>
          </cell>
        </row>
      </sheetData>
      <sheetData sheetId="1454">
        <row r="12">
          <cell r="F12">
            <v>0</v>
          </cell>
        </row>
      </sheetData>
      <sheetData sheetId="1455">
        <row r="12">
          <cell r="F12">
            <v>0</v>
          </cell>
        </row>
      </sheetData>
      <sheetData sheetId="1456">
        <row r="12">
          <cell r="F12">
            <v>0</v>
          </cell>
        </row>
      </sheetData>
      <sheetData sheetId="1457">
        <row r="12">
          <cell r="F12">
            <v>0</v>
          </cell>
        </row>
      </sheetData>
      <sheetData sheetId="1458">
        <row r="12">
          <cell r="F12">
            <v>0</v>
          </cell>
        </row>
      </sheetData>
      <sheetData sheetId="1459">
        <row r="12">
          <cell r="F12">
            <v>0</v>
          </cell>
        </row>
      </sheetData>
      <sheetData sheetId="1460">
        <row r="12">
          <cell r="F12">
            <v>0</v>
          </cell>
        </row>
      </sheetData>
      <sheetData sheetId="1461">
        <row r="12">
          <cell r="F12">
            <v>0</v>
          </cell>
        </row>
      </sheetData>
      <sheetData sheetId="1462">
        <row r="12">
          <cell r="F12">
            <v>0</v>
          </cell>
        </row>
      </sheetData>
      <sheetData sheetId="1463">
        <row r="12">
          <cell r="F12">
            <v>0</v>
          </cell>
        </row>
      </sheetData>
      <sheetData sheetId="1464">
        <row r="12">
          <cell r="F12">
            <v>0</v>
          </cell>
        </row>
      </sheetData>
      <sheetData sheetId="1465">
        <row r="12">
          <cell r="F12">
            <v>0</v>
          </cell>
        </row>
      </sheetData>
      <sheetData sheetId="1466">
        <row r="12">
          <cell r="F12">
            <v>0</v>
          </cell>
        </row>
      </sheetData>
      <sheetData sheetId="1467">
        <row r="12">
          <cell r="F12" t="str">
            <v>Assessable Profits</v>
          </cell>
        </row>
      </sheetData>
      <sheetData sheetId="1468">
        <row r="12">
          <cell r="F12">
            <v>0</v>
          </cell>
        </row>
      </sheetData>
      <sheetData sheetId="1469">
        <row r="12">
          <cell r="F12">
            <v>0</v>
          </cell>
        </row>
      </sheetData>
      <sheetData sheetId="1470">
        <row r="12">
          <cell r="F12">
            <v>0</v>
          </cell>
        </row>
      </sheetData>
      <sheetData sheetId="1471">
        <row r="12">
          <cell r="F12">
            <v>1218.1665773563388</v>
          </cell>
        </row>
      </sheetData>
      <sheetData sheetId="1472">
        <row r="12">
          <cell r="F12">
            <v>0</v>
          </cell>
        </row>
      </sheetData>
      <sheetData sheetId="1473">
        <row r="12">
          <cell r="F12">
            <v>0</v>
          </cell>
        </row>
      </sheetData>
      <sheetData sheetId="1474">
        <row r="12">
          <cell r="F12">
            <v>0</v>
          </cell>
        </row>
      </sheetData>
      <sheetData sheetId="1475">
        <row r="12">
          <cell r="F12">
            <v>1218.1665773563388</v>
          </cell>
        </row>
      </sheetData>
      <sheetData sheetId="1476">
        <row r="12">
          <cell r="F12">
            <v>0</v>
          </cell>
        </row>
      </sheetData>
      <sheetData sheetId="1477">
        <row r="12">
          <cell r="F12">
            <v>0</v>
          </cell>
        </row>
      </sheetData>
      <sheetData sheetId="1478">
        <row r="12">
          <cell r="F12">
            <v>0</v>
          </cell>
        </row>
      </sheetData>
      <sheetData sheetId="1479">
        <row r="12">
          <cell r="F12">
            <v>1218.1665773563388</v>
          </cell>
        </row>
      </sheetData>
      <sheetData sheetId="1480">
        <row r="12">
          <cell r="F12">
            <v>0</v>
          </cell>
        </row>
      </sheetData>
      <sheetData sheetId="1481">
        <row r="12">
          <cell r="F12">
            <v>0</v>
          </cell>
        </row>
      </sheetData>
      <sheetData sheetId="1482">
        <row r="12">
          <cell r="F12">
            <v>0</v>
          </cell>
        </row>
      </sheetData>
      <sheetData sheetId="1483">
        <row r="12">
          <cell r="F12" t="str">
            <v>Assessable Profits</v>
          </cell>
        </row>
      </sheetData>
      <sheetData sheetId="1484">
        <row r="12">
          <cell r="F12">
            <v>0</v>
          </cell>
        </row>
      </sheetData>
      <sheetData sheetId="1485">
        <row r="12">
          <cell r="F12" t="str">
            <v>Assessable Profits</v>
          </cell>
        </row>
      </sheetData>
      <sheetData sheetId="1486">
        <row r="12">
          <cell r="F12" t="str">
            <v>Assessable Profits</v>
          </cell>
        </row>
      </sheetData>
      <sheetData sheetId="1487">
        <row r="12">
          <cell r="F12" t="str">
            <v>Assessable Profits</v>
          </cell>
        </row>
      </sheetData>
      <sheetData sheetId="1488">
        <row r="12">
          <cell r="F12" t="str">
            <v>Assessable Profits</v>
          </cell>
        </row>
      </sheetData>
      <sheetData sheetId="1489">
        <row r="12">
          <cell r="F12" t="str">
            <v>Assessable Profits</v>
          </cell>
        </row>
      </sheetData>
      <sheetData sheetId="1490">
        <row r="12">
          <cell r="F12" t="str">
            <v>Assessable Profits</v>
          </cell>
        </row>
      </sheetData>
      <sheetData sheetId="1491">
        <row r="12">
          <cell r="F12" t="str">
            <v>Assessable Profits</v>
          </cell>
        </row>
      </sheetData>
      <sheetData sheetId="1492">
        <row r="12">
          <cell r="F12" t="str">
            <v>Assessable Profits</v>
          </cell>
        </row>
      </sheetData>
      <sheetData sheetId="1493">
        <row r="12">
          <cell r="F12" t="str">
            <v>Assessable Profits</v>
          </cell>
        </row>
      </sheetData>
      <sheetData sheetId="1494">
        <row r="12">
          <cell r="F12" t="str">
            <v>Assessable Profits</v>
          </cell>
        </row>
      </sheetData>
      <sheetData sheetId="1495">
        <row r="12">
          <cell r="F12" t="str">
            <v>Assessable Profits</v>
          </cell>
        </row>
      </sheetData>
      <sheetData sheetId="1496">
        <row r="12">
          <cell r="F12" t="str">
            <v>Assessable Profits</v>
          </cell>
        </row>
      </sheetData>
      <sheetData sheetId="1497">
        <row r="12">
          <cell r="F12" t="str">
            <v>Assessable Profits</v>
          </cell>
        </row>
      </sheetData>
      <sheetData sheetId="1498">
        <row r="12">
          <cell r="F12" t="str">
            <v>Assessable Profits</v>
          </cell>
        </row>
      </sheetData>
      <sheetData sheetId="1499">
        <row r="12">
          <cell r="F12" t="str">
            <v>Assessable Profits</v>
          </cell>
        </row>
      </sheetData>
      <sheetData sheetId="1500">
        <row r="12">
          <cell r="F12" t="str">
            <v>Assessable Profits</v>
          </cell>
        </row>
      </sheetData>
      <sheetData sheetId="1501">
        <row r="12">
          <cell r="F12" t="str">
            <v>Assessable Profits</v>
          </cell>
        </row>
      </sheetData>
      <sheetData sheetId="1502">
        <row r="12">
          <cell r="F12" t="str">
            <v>Assessable Profits</v>
          </cell>
        </row>
      </sheetData>
      <sheetData sheetId="1503">
        <row r="12">
          <cell r="F12">
            <v>0</v>
          </cell>
        </row>
      </sheetData>
      <sheetData sheetId="1504">
        <row r="12">
          <cell r="F12" t="str">
            <v>Assessable Profits</v>
          </cell>
        </row>
      </sheetData>
      <sheetData sheetId="1505">
        <row r="12">
          <cell r="F12" t="str">
            <v>Assessable Profits</v>
          </cell>
        </row>
      </sheetData>
      <sheetData sheetId="1506">
        <row r="12">
          <cell r="F12">
            <v>5.61</v>
          </cell>
        </row>
      </sheetData>
      <sheetData sheetId="1507">
        <row r="12">
          <cell r="F12">
            <v>1218.1665773563388</v>
          </cell>
        </row>
      </sheetData>
      <sheetData sheetId="1508">
        <row r="12">
          <cell r="F12" t="str">
            <v>Assessable Profits</v>
          </cell>
        </row>
      </sheetData>
      <sheetData sheetId="1509">
        <row r="12">
          <cell r="F12">
            <v>0</v>
          </cell>
        </row>
      </sheetData>
      <sheetData sheetId="1510">
        <row r="12">
          <cell r="F12">
            <v>5.61</v>
          </cell>
        </row>
      </sheetData>
      <sheetData sheetId="1511">
        <row r="12">
          <cell r="F12">
            <v>1218.1665773563388</v>
          </cell>
        </row>
      </sheetData>
      <sheetData sheetId="1512">
        <row r="12">
          <cell r="F12" t="str">
            <v>AA</v>
          </cell>
        </row>
      </sheetData>
      <sheetData sheetId="1513">
        <row r="12">
          <cell r="F12">
            <v>0</v>
          </cell>
        </row>
      </sheetData>
      <sheetData sheetId="1514">
        <row r="12">
          <cell r="F12" t="str">
            <v>AA</v>
          </cell>
        </row>
      </sheetData>
      <sheetData sheetId="1515"/>
      <sheetData sheetId="1516">
        <row r="12">
          <cell r="F12" t="str">
            <v>Assessable Profits</v>
          </cell>
        </row>
      </sheetData>
      <sheetData sheetId="1517">
        <row r="12">
          <cell r="F12">
            <v>0</v>
          </cell>
        </row>
      </sheetData>
      <sheetData sheetId="1518">
        <row r="12">
          <cell r="F12" t="str">
            <v>Assessable Profits</v>
          </cell>
        </row>
      </sheetData>
      <sheetData sheetId="1519">
        <row r="12">
          <cell r="F12">
            <v>0</v>
          </cell>
        </row>
      </sheetData>
      <sheetData sheetId="1520">
        <row r="12">
          <cell r="F12" t="str">
            <v>Assessable Profits</v>
          </cell>
        </row>
      </sheetData>
      <sheetData sheetId="1521">
        <row r="12">
          <cell r="F12">
            <v>0</v>
          </cell>
        </row>
      </sheetData>
      <sheetData sheetId="1522">
        <row r="12">
          <cell r="F12" t="str">
            <v>Assessable Profits</v>
          </cell>
        </row>
      </sheetData>
      <sheetData sheetId="1523">
        <row r="12">
          <cell r="F12">
            <v>0</v>
          </cell>
        </row>
      </sheetData>
      <sheetData sheetId="1524">
        <row r="12">
          <cell r="F12" t="str">
            <v>Assessable Profits</v>
          </cell>
        </row>
      </sheetData>
      <sheetData sheetId="1525">
        <row r="12">
          <cell r="F12">
            <v>0</v>
          </cell>
        </row>
      </sheetData>
      <sheetData sheetId="1526">
        <row r="12">
          <cell r="F12" t="str">
            <v>Assessable Profits</v>
          </cell>
        </row>
      </sheetData>
      <sheetData sheetId="1527">
        <row r="12">
          <cell r="F12">
            <v>0</v>
          </cell>
        </row>
      </sheetData>
      <sheetData sheetId="1528">
        <row r="12">
          <cell r="F12" t="str">
            <v>Assessable Profits</v>
          </cell>
        </row>
      </sheetData>
      <sheetData sheetId="1529">
        <row r="12">
          <cell r="F12">
            <v>0</v>
          </cell>
        </row>
      </sheetData>
      <sheetData sheetId="1530">
        <row r="12">
          <cell r="F12" t="str">
            <v>Assessable Profits</v>
          </cell>
        </row>
      </sheetData>
      <sheetData sheetId="1531">
        <row r="12">
          <cell r="F12">
            <v>0</v>
          </cell>
        </row>
      </sheetData>
      <sheetData sheetId="1532">
        <row r="12">
          <cell r="F12" t="str">
            <v>Assessable Profits</v>
          </cell>
        </row>
      </sheetData>
      <sheetData sheetId="1533">
        <row r="12">
          <cell r="F12">
            <v>0</v>
          </cell>
        </row>
      </sheetData>
      <sheetData sheetId="1534">
        <row r="12">
          <cell r="F12" t="str">
            <v>Assessable Profits</v>
          </cell>
        </row>
      </sheetData>
      <sheetData sheetId="1535">
        <row r="12">
          <cell r="F12">
            <v>0</v>
          </cell>
        </row>
      </sheetData>
      <sheetData sheetId="1536">
        <row r="12">
          <cell r="F12">
            <v>0</v>
          </cell>
        </row>
      </sheetData>
      <sheetData sheetId="1537">
        <row r="12">
          <cell r="F12">
            <v>0</v>
          </cell>
        </row>
      </sheetData>
      <sheetData sheetId="1538">
        <row r="12">
          <cell r="F12">
            <v>0</v>
          </cell>
        </row>
      </sheetData>
      <sheetData sheetId="1539">
        <row r="12">
          <cell r="F12">
            <v>0</v>
          </cell>
        </row>
      </sheetData>
      <sheetData sheetId="1540">
        <row r="12">
          <cell r="F12">
            <v>0</v>
          </cell>
        </row>
      </sheetData>
      <sheetData sheetId="1541">
        <row r="12">
          <cell r="F12">
            <v>0</v>
          </cell>
        </row>
      </sheetData>
      <sheetData sheetId="1542">
        <row r="12">
          <cell r="F12">
            <v>0</v>
          </cell>
        </row>
      </sheetData>
      <sheetData sheetId="1543">
        <row r="12">
          <cell r="F12">
            <v>0</v>
          </cell>
        </row>
      </sheetData>
      <sheetData sheetId="1544">
        <row r="12">
          <cell r="F12">
            <v>0</v>
          </cell>
        </row>
      </sheetData>
      <sheetData sheetId="1545">
        <row r="12">
          <cell r="F12">
            <v>0</v>
          </cell>
        </row>
      </sheetData>
      <sheetData sheetId="1546">
        <row r="12">
          <cell r="F12">
            <v>0</v>
          </cell>
        </row>
      </sheetData>
      <sheetData sheetId="1547">
        <row r="12">
          <cell r="F12">
            <v>0</v>
          </cell>
        </row>
      </sheetData>
      <sheetData sheetId="1548">
        <row r="12">
          <cell r="F12">
            <v>0</v>
          </cell>
        </row>
      </sheetData>
      <sheetData sheetId="1549">
        <row r="12">
          <cell r="F12">
            <v>0</v>
          </cell>
        </row>
      </sheetData>
      <sheetData sheetId="1550">
        <row r="12">
          <cell r="F12">
            <v>0</v>
          </cell>
        </row>
      </sheetData>
      <sheetData sheetId="1551">
        <row r="12">
          <cell r="F12">
            <v>0</v>
          </cell>
        </row>
      </sheetData>
      <sheetData sheetId="1552">
        <row r="12">
          <cell r="F12">
            <v>0</v>
          </cell>
        </row>
      </sheetData>
      <sheetData sheetId="1553">
        <row r="12">
          <cell r="F12">
            <v>0</v>
          </cell>
        </row>
      </sheetData>
      <sheetData sheetId="1554">
        <row r="12">
          <cell r="F12">
            <v>0</v>
          </cell>
        </row>
      </sheetData>
      <sheetData sheetId="1555">
        <row r="12">
          <cell r="F12">
            <v>0</v>
          </cell>
        </row>
      </sheetData>
      <sheetData sheetId="1556">
        <row r="12">
          <cell r="F12">
            <v>0</v>
          </cell>
        </row>
      </sheetData>
      <sheetData sheetId="1557">
        <row r="12">
          <cell r="F12">
            <v>0</v>
          </cell>
        </row>
      </sheetData>
      <sheetData sheetId="1558">
        <row r="12">
          <cell r="F12">
            <v>0</v>
          </cell>
        </row>
      </sheetData>
      <sheetData sheetId="1559">
        <row r="12">
          <cell r="F12">
            <v>0</v>
          </cell>
        </row>
      </sheetData>
      <sheetData sheetId="1560">
        <row r="12">
          <cell r="F12">
            <v>1218.1665773563388</v>
          </cell>
        </row>
      </sheetData>
      <sheetData sheetId="1561">
        <row r="12">
          <cell r="F12">
            <v>0</v>
          </cell>
        </row>
      </sheetData>
      <sheetData sheetId="1562">
        <row r="12">
          <cell r="F12">
            <v>0</v>
          </cell>
        </row>
      </sheetData>
      <sheetData sheetId="1563">
        <row r="12">
          <cell r="F12">
            <v>0</v>
          </cell>
        </row>
      </sheetData>
      <sheetData sheetId="1564">
        <row r="12">
          <cell r="F12">
            <v>0</v>
          </cell>
        </row>
      </sheetData>
      <sheetData sheetId="1565">
        <row r="12">
          <cell r="F12">
            <v>0</v>
          </cell>
        </row>
      </sheetData>
      <sheetData sheetId="1566">
        <row r="12">
          <cell r="F12">
            <v>0</v>
          </cell>
        </row>
      </sheetData>
      <sheetData sheetId="1567">
        <row r="12">
          <cell r="F12">
            <v>0</v>
          </cell>
        </row>
      </sheetData>
      <sheetData sheetId="1568" refreshError="1"/>
      <sheetData sheetId="1569" refreshError="1"/>
      <sheetData sheetId="1570" refreshError="1"/>
      <sheetData sheetId="1571">
        <row r="12">
          <cell r="F12" t="str">
            <v>Assessable Profits</v>
          </cell>
        </row>
      </sheetData>
      <sheetData sheetId="1572">
        <row r="12">
          <cell r="F12">
            <v>29306.261073599999</v>
          </cell>
        </row>
      </sheetData>
      <sheetData sheetId="1573">
        <row r="12">
          <cell r="F12" t="str">
            <v>AA</v>
          </cell>
        </row>
      </sheetData>
      <sheetData sheetId="1574">
        <row r="12">
          <cell r="F12">
            <v>29306.261073599999</v>
          </cell>
        </row>
      </sheetData>
      <sheetData sheetId="1575">
        <row r="12">
          <cell r="F12">
            <v>0</v>
          </cell>
        </row>
      </sheetData>
      <sheetData sheetId="1576">
        <row r="12">
          <cell r="F12">
            <v>0</v>
          </cell>
        </row>
      </sheetData>
      <sheetData sheetId="1577">
        <row r="12">
          <cell r="F12">
            <v>0</v>
          </cell>
        </row>
      </sheetData>
      <sheetData sheetId="1578">
        <row r="12">
          <cell r="F12">
            <v>0</v>
          </cell>
        </row>
      </sheetData>
      <sheetData sheetId="1579">
        <row r="12">
          <cell r="F12">
            <v>0</v>
          </cell>
        </row>
      </sheetData>
      <sheetData sheetId="1580">
        <row r="12">
          <cell r="F12">
            <v>0</v>
          </cell>
        </row>
      </sheetData>
      <sheetData sheetId="1581">
        <row r="12">
          <cell r="F12">
            <v>0</v>
          </cell>
        </row>
      </sheetData>
      <sheetData sheetId="1582">
        <row r="12">
          <cell r="F12">
            <v>0</v>
          </cell>
        </row>
      </sheetData>
      <sheetData sheetId="1583">
        <row r="12">
          <cell r="F12">
            <v>1160360.5900000001</v>
          </cell>
        </row>
      </sheetData>
      <sheetData sheetId="1584">
        <row r="12">
          <cell r="F12">
            <v>0</v>
          </cell>
        </row>
      </sheetData>
      <sheetData sheetId="1585">
        <row r="12">
          <cell r="F12">
            <v>1218.1665773563388</v>
          </cell>
        </row>
      </sheetData>
      <sheetData sheetId="1586">
        <row r="12">
          <cell r="F12">
            <v>0</v>
          </cell>
        </row>
      </sheetData>
      <sheetData sheetId="1587">
        <row r="12">
          <cell r="F12" t="str">
            <v>Assessable Profits</v>
          </cell>
        </row>
      </sheetData>
      <sheetData sheetId="1588">
        <row r="12">
          <cell r="F12">
            <v>0</v>
          </cell>
        </row>
      </sheetData>
      <sheetData sheetId="1589">
        <row r="12">
          <cell r="F12" t="str">
            <v>Assessable Profits</v>
          </cell>
        </row>
      </sheetData>
      <sheetData sheetId="1590">
        <row r="12">
          <cell r="F12">
            <v>0</v>
          </cell>
        </row>
      </sheetData>
      <sheetData sheetId="1591">
        <row r="12">
          <cell r="F12" t="str">
            <v>Assessable Profits</v>
          </cell>
        </row>
      </sheetData>
      <sheetData sheetId="1592">
        <row r="12">
          <cell r="F12">
            <v>0</v>
          </cell>
        </row>
      </sheetData>
      <sheetData sheetId="1593"/>
      <sheetData sheetId="1594">
        <row r="12">
          <cell r="F12">
            <v>0</v>
          </cell>
        </row>
      </sheetData>
      <sheetData sheetId="1595">
        <row r="12">
          <cell r="F12" t="str">
            <v>Assessable Profits</v>
          </cell>
        </row>
      </sheetData>
      <sheetData sheetId="1596">
        <row r="12">
          <cell r="F12">
            <v>0</v>
          </cell>
        </row>
      </sheetData>
      <sheetData sheetId="1597">
        <row r="12">
          <cell r="F12" t="str">
            <v>Assessable Profits</v>
          </cell>
        </row>
      </sheetData>
      <sheetData sheetId="1598">
        <row r="12">
          <cell r="F12">
            <v>0</v>
          </cell>
        </row>
      </sheetData>
      <sheetData sheetId="1599">
        <row r="12">
          <cell r="F12" t="str">
            <v>Assessable Profits</v>
          </cell>
        </row>
      </sheetData>
      <sheetData sheetId="1600">
        <row r="12">
          <cell r="F12" t="str">
            <v>Assessable Profits</v>
          </cell>
        </row>
      </sheetData>
      <sheetData sheetId="1601">
        <row r="12">
          <cell r="F12" t="str">
            <v>Assessable Profits</v>
          </cell>
        </row>
      </sheetData>
      <sheetData sheetId="1602">
        <row r="12">
          <cell r="F12" t="str">
            <v>Assessable Profits</v>
          </cell>
        </row>
      </sheetData>
      <sheetData sheetId="1603">
        <row r="12">
          <cell r="F12" t="str">
            <v>Assessable Profits</v>
          </cell>
        </row>
      </sheetData>
      <sheetData sheetId="1604">
        <row r="12">
          <cell r="F12" t="str">
            <v>Assessable Profits</v>
          </cell>
        </row>
      </sheetData>
      <sheetData sheetId="1605">
        <row r="12">
          <cell r="F12" t="str">
            <v>Assessable Profits</v>
          </cell>
        </row>
      </sheetData>
      <sheetData sheetId="1606">
        <row r="12">
          <cell r="F12" t="str">
            <v>Assessable Profits</v>
          </cell>
        </row>
      </sheetData>
      <sheetData sheetId="1607">
        <row r="12">
          <cell r="F12" t="str">
            <v>Assessable Profits</v>
          </cell>
        </row>
      </sheetData>
      <sheetData sheetId="1608">
        <row r="12">
          <cell r="F12" t="str">
            <v>Assessable Profits</v>
          </cell>
        </row>
      </sheetData>
      <sheetData sheetId="1609">
        <row r="12">
          <cell r="F12">
            <v>0</v>
          </cell>
        </row>
      </sheetData>
      <sheetData sheetId="1610">
        <row r="12">
          <cell r="F12" t="str">
            <v>Assessable Profits</v>
          </cell>
        </row>
      </sheetData>
      <sheetData sheetId="1611">
        <row r="12">
          <cell r="F12" t="str">
            <v>Assessable Profits</v>
          </cell>
        </row>
      </sheetData>
      <sheetData sheetId="1612">
        <row r="12">
          <cell r="F12" t="str">
            <v>Assessable Profits</v>
          </cell>
        </row>
      </sheetData>
      <sheetData sheetId="1613">
        <row r="12">
          <cell r="F12">
            <v>0</v>
          </cell>
        </row>
      </sheetData>
      <sheetData sheetId="1614">
        <row r="12">
          <cell r="F12" t="str">
            <v>Assessable Profits</v>
          </cell>
        </row>
      </sheetData>
      <sheetData sheetId="1615">
        <row r="12">
          <cell r="F12">
            <v>0</v>
          </cell>
        </row>
      </sheetData>
      <sheetData sheetId="1616">
        <row r="12">
          <cell r="F12">
            <v>0</v>
          </cell>
        </row>
      </sheetData>
      <sheetData sheetId="1617">
        <row r="12">
          <cell r="F12">
            <v>0</v>
          </cell>
        </row>
      </sheetData>
      <sheetData sheetId="1618">
        <row r="12">
          <cell r="F12">
            <v>0</v>
          </cell>
        </row>
      </sheetData>
      <sheetData sheetId="1619">
        <row r="12">
          <cell r="F12">
            <v>0</v>
          </cell>
        </row>
      </sheetData>
      <sheetData sheetId="1620">
        <row r="12">
          <cell r="F12">
            <v>0</v>
          </cell>
        </row>
      </sheetData>
      <sheetData sheetId="1621">
        <row r="12">
          <cell r="F12">
            <v>0</v>
          </cell>
        </row>
      </sheetData>
      <sheetData sheetId="1622">
        <row r="12">
          <cell r="F12">
            <v>0</v>
          </cell>
        </row>
      </sheetData>
      <sheetData sheetId="1623">
        <row r="12">
          <cell r="F12">
            <v>0</v>
          </cell>
        </row>
      </sheetData>
      <sheetData sheetId="1624">
        <row r="12">
          <cell r="F12">
            <v>0</v>
          </cell>
        </row>
      </sheetData>
      <sheetData sheetId="1625">
        <row r="12">
          <cell r="F12">
            <v>0</v>
          </cell>
        </row>
      </sheetData>
      <sheetData sheetId="1626">
        <row r="12">
          <cell r="F12">
            <v>0</v>
          </cell>
        </row>
      </sheetData>
      <sheetData sheetId="1627">
        <row r="12">
          <cell r="F12">
            <v>1218.1665773563388</v>
          </cell>
        </row>
      </sheetData>
      <sheetData sheetId="1628">
        <row r="12">
          <cell r="F12">
            <v>0</v>
          </cell>
        </row>
      </sheetData>
      <sheetData sheetId="1629">
        <row r="12">
          <cell r="F12">
            <v>0</v>
          </cell>
        </row>
      </sheetData>
      <sheetData sheetId="1630">
        <row r="12">
          <cell r="F12" t="str">
            <v>Assessable Profits</v>
          </cell>
        </row>
      </sheetData>
      <sheetData sheetId="1631">
        <row r="12">
          <cell r="F12">
            <v>0</v>
          </cell>
        </row>
      </sheetData>
      <sheetData sheetId="1632">
        <row r="12">
          <cell r="F12" t="str">
            <v>Assessable Profits</v>
          </cell>
        </row>
      </sheetData>
      <sheetData sheetId="1633">
        <row r="12">
          <cell r="F12">
            <v>0</v>
          </cell>
        </row>
      </sheetData>
      <sheetData sheetId="1634">
        <row r="12">
          <cell r="F12" t="str">
            <v>Assessable Profits</v>
          </cell>
        </row>
      </sheetData>
      <sheetData sheetId="1635">
        <row r="12">
          <cell r="F12">
            <v>0</v>
          </cell>
        </row>
      </sheetData>
      <sheetData sheetId="1636">
        <row r="12">
          <cell r="F12" t="str">
            <v>Assessable Profits</v>
          </cell>
        </row>
      </sheetData>
      <sheetData sheetId="1637">
        <row r="12">
          <cell r="F12">
            <v>0</v>
          </cell>
        </row>
      </sheetData>
      <sheetData sheetId="1638">
        <row r="12">
          <cell r="F12" t="str">
            <v>Assessable Profits</v>
          </cell>
        </row>
      </sheetData>
      <sheetData sheetId="1639">
        <row r="12">
          <cell r="F12">
            <v>0</v>
          </cell>
        </row>
      </sheetData>
      <sheetData sheetId="1640">
        <row r="12">
          <cell r="F12" t="str">
            <v>Assessable Profits</v>
          </cell>
        </row>
      </sheetData>
      <sheetData sheetId="1641">
        <row r="12">
          <cell r="F12">
            <v>0</v>
          </cell>
        </row>
      </sheetData>
      <sheetData sheetId="1642">
        <row r="12">
          <cell r="F12">
            <v>0</v>
          </cell>
        </row>
      </sheetData>
      <sheetData sheetId="1643">
        <row r="12">
          <cell r="F12">
            <v>0</v>
          </cell>
        </row>
      </sheetData>
      <sheetData sheetId="1644">
        <row r="12">
          <cell r="F12" t="str">
            <v>Assessable Profits</v>
          </cell>
        </row>
      </sheetData>
      <sheetData sheetId="1645">
        <row r="12">
          <cell r="F12">
            <v>0</v>
          </cell>
        </row>
      </sheetData>
      <sheetData sheetId="1646" refreshError="1"/>
      <sheetData sheetId="1647" refreshError="1"/>
      <sheetData sheetId="1648" refreshError="1"/>
      <sheetData sheetId="1649" refreshError="1"/>
      <sheetData sheetId="1650" refreshError="1"/>
      <sheetData sheetId="1651" refreshError="1"/>
      <sheetData sheetId="1652" refreshError="1"/>
      <sheetData sheetId="1653" refreshError="1"/>
      <sheetData sheetId="1654" refreshError="1"/>
      <sheetData sheetId="1655" refreshError="1"/>
      <sheetData sheetId="1656" refreshError="1"/>
      <sheetData sheetId="1657">
        <row r="12">
          <cell r="F12">
            <v>0</v>
          </cell>
        </row>
      </sheetData>
      <sheetData sheetId="1658"/>
      <sheetData sheetId="1659">
        <row r="12">
          <cell r="F12" t="str">
            <v>Assessable Profits</v>
          </cell>
        </row>
      </sheetData>
      <sheetData sheetId="1660"/>
      <sheetData sheetId="1661"/>
      <sheetData sheetId="1662"/>
      <sheetData sheetId="1663">
        <row r="12">
          <cell r="F12">
            <v>0</v>
          </cell>
        </row>
      </sheetData>
      <sheetData sheetId="1664">
        <row r="12">
          <cell r="F12">
            <v>0</v>
          </cell>
        </row>
      </sheetData>
      <sheetData sheetId="1665">
        <row r="12">
          <cell r="F12" t="str">
            <v>AA</v>
          </cell>
        </row>
      </sheetData>
      <sheetData sheetId="1666">
        <row r="12">
          <cell r="F12">
            <v>0</v>
          </cell>
        </row>
      </sheetData>
      <sheetData sheetId="1667">
        <row r="12">
          <cell r="F12" t="str">
            <v>AA</v>
          </cell>
        </row>
      </sheetData>
      <sheetData sheetId="1668">
        <row r="12">
          <cell r="F12">
            <v>0</v>
          </cell>
        </row>
      </sheetData>
      <sheetData sheetId="1669">
        <row r="12">
          <cell r="F12" t="str">
            <v>AA</v>
          </cell>
        </row>
      </sheetData>
      <sheetData sheetId="1670">
        <row r="12">
          <cell r="F12">
            <v>0</v>
          </cell>
        </row>
      </sheetData>
      <sheetData sheetId="1671">
        <row r="12">
          <cell r="F12" t="str">
            <v>AA</v>
          </cell>
        </row>
      </sheetData>
      <sheetData sheetId="1672" refreshError="1"/>
      <sheetData sheetId="1673">
        <row r="12">
          <cell r="F12" t="str">
            <v>AA</v>
          </cell>
        </row>
      </sheetData>
      <sheetData sheetId="1674">
        <row r="12">
          <cell r="F12">
            <v>5.61</v>
          </cell>
        </row>
      </sheetData>
      <sheetData sheetId="1675"/>
      <sheetData sheetId="1676">
        <row r="12">
          <cell r="F12">
            <v>5.61</v>
          </cell>
        </row>
      </sheetData>
      <sheetData sheetId="1677"/>
      <sheetData sheetId="1678">
        <row r="16">
          <cell r="F16" t="str">
            <v>FY20E</v>
          </cell>
        </row>
      </sheetData>
      <sheetData sheetId="1679"/>
      <sheetData sheetId="1680"/>
      <sheetData sheetId="1681"/>
      <sheetData sheetId="1682">
        <row r="12">
          <cell r="F12">
            <v>29306.261073599999</v>
          </cell>
        </row>
      </sheetData>
      <sheetData sheetId="1683"/>
      <sheetData sheetId="1684">
        <row r="12">
          <cell r="F12">
            <v>29306.261073599999</v>
          </cell>
        </row>
      </sheetData>
      <sheetData sheetId="1685" refreshError="1"/>
      <sheetData sheetId="1686" refreshError="1"/>
      <sheetData sheetId="1687" refreshError="1"/>
      <sheetData sheetId="1688" refreshError="1"/>
      <sheetData sheetId="1689">
        <row r="12">
          <cell r="F12">
            <v>5.61</v>
          </cell>
        </row>
      </sheetData>
      <sheetData sheetId="1690">
        <row r="12">
          <cell r="F12">
            <v>0</v>
          </cell>
        </row>
      </sheetData>
      <sheetData sheetId="1691">
        <row r="12">
          <cell r="F12">
            <v>0</v>
          </cell>
        </row>
      </sheetData>
      <sheetData sheetId="1692">
        <row r="12">
          <cell r="F12">
            <v>0</v>
          </cell>
        </row>
      </sheetData>
      <sheetData sheetId="1693">
        <row r="12">
          <cell r="F12">
            <v>0</v>
          </cell>
        </row>
      </sheetData>
      <sheetData sheetId="1694">
        <row r="12">
          <cell r="F12">
            <v>0</v>
          </cell>
        </row>
      </sheetData>
      <sheetData sheetId="1695"/>
      <sheetData sheetId="1696">
        <row r="12">
          <cell r="F12">
            <v>1218.1665773563388</v>
          </cell>
        </row>
      </sheetData>
      <sheetData sheetId="1697">
        <row r="12">
          <cell r="F12" t="str">
            <v>Assessable Profits</v>
          </cell>
        </row>
      </sheetData>
      <sheetData sheetId="1698">
        <row r="12">
          <cell r="F12">
            <v>0</v>
          </cell>
        </row>
      </sheetData>
      <sheetData sheetId="1699">
        <row r="12">
          <cell r="F12">
            <v>0</v>
          </cell>
        </row>
      </sheetData>
      <sheetData sheetId="1700">
        <row r="12">
          <cell r="F12">
            <v>0</v>
          </cell>
        </row>
      </sheetData>
      <sheetData sheetId="1701">
        <row r="12">
          <cell r="F12" t="str">
            <v>Assessable Profits</v>
          </cell>
        </row>
      </sheetData>
      <sheetData sheetId="1702">
        <row r="12">
          <cell r="F12">
            <v>0</v>
          </cell>
        </row>
      </sheetData>
      <sheetData sheetId="1703">
        <row r="12">
          <cell r="F12" t="str">
            <v>AA</v>
          </cell>
        </row>
      </sheetData>
      <sheetData sheetId="1704"/>
      <sheetData sheetId="1705">
        <row r="12">
          <cell r="F12" t="str">
            <v>AA</v>
          </cell>
        </row>
      </sheetData>
      <sheetData sheetId="1706">
        <row r="12">
          <cell r="F12">
            <v>5.61</v>
          </cell>
        </row>
      </sheetData>
      <sheetData sheetId="1707">
        <row r="12">
          <cell r="F12">
            <v>0</v>
          </cell>
        </row>
      </sheetData>
      <sheetData sheetId="1708">
        <row r="12">
          <cell r="F12">
            <v>0</v>
          </cell>
        </row>
      </sheetData>
      <sheetData sheetId="1709">
        <row r="12">
          <cell r="F12">
            <v>0</v>
          </cell>
        </row>
      </sheetData>
      <sheetData sheetId="1710">
        <row r="12">
          <cell r="F12">
            <v>0</v>
          </cell>
        </row>
      </sheetData>
      <sheetData sheetId="1711">
        <row r="12">
          <cell r="F12">
            <v>0</v>
          </cell>
        </row>
      </sheetData>
      <sheetData sheetId="1712">
        <row r="12">
          <cell r="F12">
            <v>0</v>
          </cell>
        </row>
      </sheetData>
      <sheetData sheetId="1713">
        <row r="12">
          <cell r="F12">
            <v>0</v>
          </cell>
        </row>
      </sheetData>
      <sheetData sheetId="1714">
        <row r="12">
          <cell r="F12">
            <v>0</v>
          </cell>
        </row>
      </sheetData>
      <sheetData sheetId="1715">
        <row r="12">
          <cell r="F12">
            <v>1218.1665773563388</v>
          </cell>
        </row>
      </sheetData>
      <sheetData sheetId="1716">
        <row r="12">
          <cell r="F12">
            <v>0</v>
          </cell>
        </row>
      </sheetData>
      <sheetData sheetId="1717"/>
      <sheetData sheetId="1718"/>
      <sheetData sheetId="1719"/>
      <sheetData sheetId="1720">
        <row r="12">
          <cell r="F12" t="str">
            <v>AA</v>
          </cell>
        </row>
      </sheetData>
      <sheetData sheetId="1721"/>
      <sheetData sheetId="1722">
        <row r="12">
          <cell r="F12" t="str">
            <v>AA</v>
          </cell>
        </row>
      </sheetData>
      <sheetData sheetId="1723">
        <row r="12">
          <cell r="F12">
            <v>5.61</v>
          </cell>
        </row>
      </sheetData>
      <sheetData sheetId="1724">
        <row r="12">
          <cell r="F12">
            <v>0</v>
          </cell>
        </row>
      </sheetData>
      <sheetData sheetId="1725">
        <row r="12">
          <cell r="F12">
            <v>0</v>
          </cell>
        </row>
      </sheetData>
      <sheetData sheetId="1726">
        <row r="12">
          <cell r="F12">
            <v>0</v>
          </cell>
        </row>
      </sheetData>
      <sheetData sheetId="1727">
        <row r="12">
          <cell r="F12">
            <v>0</v>
          </cell>
        </row>
      </sheetData>
      <sheetData sheetId="1728"/>
      <sheetData sheetId="1729"/>
      <sheetData sheetId="1730"/>
      <sheetData sheetId="1731"/>
      <sheetData sheetId="1732"/>
      <sheetData sheetId="1733"/>
      <sheetData sheetId="1734"/>
      <sheetData sheetId="1735"/>
      <sheetData sheetId="1736">
        <row r="12">
          <cell r="F12" t="str">
            <v>AA</v>
          </cell>
        </row>
      </sheetData>
      <sheetData sheetId="1737"/>
      <sheetData sheetId="1738">
        <row r="12">
          <cell r="F12" t="str">
            <v>AA</v>
          </cell>
        </row>
      </sheetData>
      <sheetData sheetId="1739">
        <row r="12">
          <cell r="F12">
            <v>5.61</v>
          </cell>
        </row>
      </sheetData>
      <sheetData sheetId="1740">
        <row r="12">
          <cell r="F12">
            <v>0</v>
          </cell>
        </row>
      </sheetData>
      <sheetData sheetId="1741">
        <row r="12">
          <cell r="F12">
            <v>0</v>
          </cell>
        </row>
      </sheetData>
      <sheetData sheetId="1742">
        <row r="12">
          <cell r="F12">
            <v>0</v>
          </cell>
        </row>
      </sheetData>
      <sheetData sheetId="1743">
        <row r="12">
          <cell r="F12">
            <v>0</v>
          </cell>
        </row>
      </sheetData>
      <sheetData sheetId="1744">
        <row r="12">
          <cell r="F12">
            <v>0</v>
          </cell>
        </row>
      </sheetData>
      <sheetData sheetId="1745"/>
      <sheetData sheetId="1746"/>
      <sheetData sheetId="1747"/>
      <sheetData sheetId="1748"/>
      <sheetData sheetId="1749"/>
      <sheetData sheetId="1750"/>
      <sheetData sheetId="1751"/>
      <sheetData sheetId="1752"/>
      <sheetData sheetId="1753">
        <row r="12">
          <cell r="F12" t="str">
            <v>AA</v>
          </cell>
        </row>
      </sheetData>
      <sheetData sheetId="1754"/>
      <sheetData sheetId="1755">
        <row r="12">
          <cell r="F12" t="str">
            <v>AA</v>
          </cell>
        </row>
      </sheetData>
      <sheetData sheetId="1756"/>
      <sheetData sheetId="1757">
        <row r="12">
          <cell r="F12">
            <v>5.61</v>
          </cell>
        </row>
      </sheetData>
      <sheetData sheetId="1758"/>
      <sheetData sheetId="1759"/>
      <sheetData sheetId="1760"/>
      <sheetData sheetId="1761"/>
      <sheetData sheetId="1762"/>
      <sheetData sheetId="1763"/>
      <sheetData sheetId="1764"/>
      <sheetData sheetId="1765"/>
      <sheetData sheetId="1766"/>
      <sheetData sheetId="1767"/>
      <sheetData sheetId="1768"/>
      <sheetData sheetId="1769"/>
      <sheetData sheetId="1770">
        <row r="12">
          <cell r="F12">
            <v>0</v>
          </cell>
        </row>
      </sheetData>
      <sheetData sheetId="1771">
        <row r="12">
          <cell r="F12">
            <v>0</v>
          </cell>
        </row>
      </sheetData>
      <sheetData sheetId="1772">
        <row r="12">
          <cell r="F12">
            <v>0</v>
          </cell>
        </row>
      </sheetData>
      <sheetData sheetId="1773">
        <row r="12">
          <cell r="F12">
            <v>0</v>
          </cell>
        </row>
      </sheetData>
      <sheetData sheetId="1774">
        <row r="12">
          <cell r="F12">
            <v>0</v>
          </cell>
        </row>
      </sheetData>
      <sheetData sheetId="1775">
        <row r="12">
          <cell r="F12">
            <v>0</v>
          </cell>
        </row>
      </sheetData>
      <sheetData sheetId="1776">
        <row r="12">
          <cell r="F12">
            <v>0</v>
          </cell>
        </row>
      </sheetData>
      <sheetData sheetId="1777">
        <row r="12">
          <cell r="F12">
            <v>0</v>
          </cell>
        </row>
      </sheetData>
      <sheetData sheetId="1778">
        <row r="12">
          <cell r="F12">
            <v>0</v>
          </cell>
        </row>
      </sheetData>
      <sheetData sheetId="1779">
        <row r="12">
          <cell r="F12">
            <v>0</v>
          </cell>
        </row>
      </sheetData>
      <sheetData sheetId="1780"/>
      <sheetData sheetId="1781">
        <row r="12">
          <cell r="F12">
            <v>1218.1665773563388</v>
          </cell>
        </row>
      </sheetData>
      <sheetData sheetId="1782">
        <row r="12">
          <cell r="F12">
            <v>0</v>
          </cell>
        </row>
      </sheetData>
      <sheetData sheetId="1783"/>
      <sheetData sheetId="1784">
        <row r="12">
          <cell r="F12">
            <v>0</v>
          </cell>
        </row>
      </sheetData>
      <sheetData sheetId="1785">
        <row r="12">
          <cell r="F12">
            <v>0</v>
          </cell>
        </row>
      </sheetData>
      <sheetData sheetId="1786">
        <row r="12">
          <cell r="F12">
            <v>1160360.5900000001</v>
          </cell>
        </row>
      </sheetData>
      <sheetData sheetId="1787">
        <row r="12">
          <cell r="F12">
            <v>0</v>
          </cell>
        </row>
      </sheetData>
      <sheetData sheetId="1788">
        <row r="12">
          <cell r="F12">
            <v>0</v>
          </cell>
        </row>
      </sheetData>
      <sheetData sheetId="1789">
        <row r="12">
          <cell r="F12">
            <v>0</v>
          </cell>
        </row>
      </sheetData>
      <sheetData sheetId="1790">
        <row r="12">
          <cell r="F12">
            <v>1218.1665773563388</v>
          </cell>
        </row>
      </sheetData>
      <sheetData sheetId="1791">
        <row r="12">
          <cell r="F12">
            <v>0</v>
          </cell>
        </row>
      </sheetData>
      <sheetData sheetId="1792">
        <row r="12">
          <cell r="F12">
            <v>0</v>
          </cell>
        </row>
      </sheetData>
      <sheetData sheetId="1793">
        <row r="12">
          <cell r="F12">
            <v>0</v>
          </cell>
        </row>
      </sheetData>
      <sheetData sheetId="1794">
        <row r="12">
          <cell r="F12">
            <v>0</v>
          </cell>
        </row>
      </sheetData>
      <sheetData sheetId="1795">
        <row r="12">
          <cell r="F12">
            <v>1218.1665773563388</v>
          </cell>
        </row>
      </sheetData>
      <sheetData sheetId="1796">
        <row r="12">
          <cell r="F12">
            <v>0</v>
          </cell>
        </row>
      </sheetData>
      <sheetData sheetId="1797">
        <row r="12">
          <cell r="F12">
            <v>0</v>
          </cell>
        </row>
      </sheetData>
      <sheetData sheetId="1798">
        <row r="12">
          <cell r="F12">
            <v>0</v>
          </cell>
        </row>
      </sheetData>
      <sheetData sheetId="1799">
        <row r="12">
          <cell r="F12">
            <v>0</v>
          </cell>
        </row>
      </sheetData>
      <sheetData sheetId="1800">
        <row r="12">
          <cell r="F12">
            <v>0</v>
          </cell>
        </row>
      </sheetData>
      <sheetData sheetId="1801">
        <row r="12">
          <cell r="F12" t="str">
            <v>Assessable Profits</v>
          </cell>
        </row>
      </sheetData>
      <sheetData sheetId="1802">
        <row r="12">
          <cell r="F12">
            <v>0</v>
          </cell>
        </row>
      </sheetData>
      <sheetData sheetId="1803">
        <row r="12">
          <cell r="F12" t="str">
            <v>Assessable Profits</v>
          </cell>
        </row>
      </sheetData>
      <sheetData sheetId="1804">
        <row r="12">
          <cell r="F12">
            <v>0</v>
          </cell>
        </row>
      </sheetData>
      <sheetData sheetId="1805">
        <row r="12">
          <cell r="F12">
            <v>0</v>
          </cell>
        </row>
      </sheetData>
      <sheetData sheetId="1806">
        <row r="12">
          <cell r="F12">
            <v>0</v>
          </cell>
        </row>
      </sheetData>
      <sheetData sheetId="1807">
        <row r="12">
          <cell r="F12">
            <v>0</v>
          </cell>
        </row>
      </sheetData>
      <sheetData sheetId="1808">
        <row r="12">
          <cell r="F12">
            <v>0</v>
          </cell>
        </row>
      </sheetData>
      <sheetData sheetId="1809">
        <row r="12">
          <cell r="F12">
            <v>0</v>
          </cell>
        </row>
      </sheetData>
      <sheetData sheetId="1810">
        <row r="12">
          <cell r="F12" t="str">
            <v>Assessable Profits</v>
          </cell>
        </row>
      </sheetData>
      <sheetData sheetId="1811">
        <row r="12">
          <cell r="F12">
            <v>0</v>
          </cell>
        </row>
      </sheetData>
      <sheetData sheetId="1812">
        <row r="12">
          <cell r="F12">
            <v>0</v>
          </cell>
        </row>
      </sheetData>
      <sheetData sheetId="1813">
        <row r="12">
          <cell r="F12">
            <v>0</v>
          </cell>
        </row>
      </sheetData>
      <sheetData sheetId="1814">
        <row r="12">
          <cell r="F12">
            <v>0</v>
          </cell>
        </row>
      </sheetData>
      <sheetData sheetId="1815">
        <row r="12">
          <cell r="F12">
            <v>0</v>
          </cell>
        </row>
      </sheetData>
      <sheetData sheetId="1816">
        <row r="12">
          <cell r="F12">
            <v>0</v>
          </cell>
        </row>
      </sheetData>
      <sheetData sheetId="1817">
        <row r="12">
          <cell r="F12">
            <v>0</v>
          </cell>
        </row>
      </sheetData>
      <sheetData sheetId="1818">
        <row r="12">
          <cell r="F12">
            <v>0</v>
          </cell>
        </row>
      </sheetData>
      <sheetData sheetId="1819">
        <row r="12">
          <cell r="F12">
            <v>0</v>
          </cell>
        </row>
      </sheetData>
      <sheetData sheetId="1820">
        <row r="12">
          <cell r="F12">
            <v>0</v>
          </cell>
        </row>
      </sheetData>
      <sheetData sheetId="1821">
        <row r="12">
          <cell r="F12">
            <v>0</v>
          </cell>
        </row>
      </sheetData>
      <sheetData sheetId="1822">
        <row r="12">
          <cell r="F12">
            <v>0</v>
          </cell>
        </row>
      </sheetData>
      <sheetData sheetId="1823">
        <row r="12">
          <cell r="F12">
            <v>0</v>
          </cell>
        </row>
      </sheetData>
      <sheetData sheetId="1824">
        <row r="12">
          <cell r="F12">
            <v>0</v>
          </cell>
        </row>
      </sheetData>
      <sheetData sheetId="1825">
        <row r="12">
          <cell r="F12">
            <v>1218.1665773563388</v>
          </cell>
        </row>
      </sheetData>
      <sheetData sheetId="1826">
        <row r="12">
          <cell r="F12">
            <v>0</v>
          </cell>
        </row>
      </sheetData>
      <sheetData sheetId="1827">
        <row r="12">
          <cell r="F12">
            <v>0</v>
          </cell>
        </row>
      </sheetData>
      <sheetData sheetId="1828">
        <row r="12">
          <cell r="F12">
            <v>0</v>
          </cell>
        </row>
      </sheetData>
      <sheetData sheetId="1829">
        <row r="12">
          <cell r="F12">
            <v>0</v>
          </cell>
        </row>
      </sheetData>
      <sheetData sheetId="1830">
        <row r="12">
          <cell r="F12">
            <v>1218.1665773563388</v>
          </cell>
        </row>
      </sheetData>
      <sheetData sheetId="1831">
        <row r="12">
          <cell r="F12">
            <v>0</v>
          </cell>
        </row>
      </sheetData>
      <sheetData sheetId="1832">
        <row r="12">
          <cell r="F12">
            <v>0</v>
          </cell>
        </row>
      </sheetData>
      <sheetData sheetId="1833">
        <row r="12">
          <cell r="F12">
            <v>0</v>
          </cell>
        </row>
      </sheetData>
      <sheetData sheetId="1834">
        <row r="12">
          <cell r="F12" t="str">
            <v>Assessable Profits</v>
          </cell>
        </row>
      </sheetData>
      <sheetData sheetId="1835">
        <row r="12">
          <cell r="F12" t="str">
            <v>Assessable Profits</v>
          </cell>
        </row>
      </sheetData>
      <sheetData sheetId="1836">
        <row r="12">
          <cell r="F12">
            <v>0</v>
          </cell>
        </row>
      </sheetData>
      <sheetData sheetId="1837">
        <row r="12">
          <cell r="F12">
            <v>0</v>
          </cell>
        </row>
      </sheetData>
      <sheetData sheetId="1838">
        <row r="12">
          <cell r="F12">
            <v>1218.1665773563388</v>
          </cell>
        </row>
      </sheetData>
      <sheetData sheetId="1839">
        <row r="12">
          <cell r="F12">
            <v>0</v>
          </cell>
        </row>
      </sheetData>
      <sheetData sheetId="1840">
        <row r="12">
          <cell r="F12">
            <v>0</v>
          </cell>
        </row>
      </sheetData>
      <sheetData sheetId="1841">
        <row r="12">
          <cell r="F12">
            <v>0</v>
          </cell>
        </row>
      </sheetData>
      <sheetData sheetId="1842">
        <row r="12">
          <cell r="F12">
            <v>0</v>
          </cell>
        </row>
      </sheetData>
      <sheetData sheetId="1843">
        <row r="12">
          <cell r="F12">
            <v>0</v>
          </cell>
        </row>
      </sheetData>
      <sheetData sheetId="1844">
        <row r="12">
          <cell r="F12">
            <v>0</v>
          </cell>
        </row>
      </sheetData>
      <sheetData sheetId="1845">
        <row r="12">
          <cell r="F12">
            <v>0</v>
          </cell>
        </row>
      </sheetData>
      <sheetData sheetId="1846">
        <row r="12">
          <cell r="F12">
            <v>0</v>
          </cell>
        </row>
      </sheetData>
      <sheetData sheetId="1847">
        <row r="12">
          <cell r="F12">
            <v>0</v>
          </cell>
        </row>
      </sheetData>
      <sheetData sheetId="1848">
        <row r="12">
          <cell r="F12">
            <v>0</v>
          </cell>
        </row>
      </sheetData>
      <sheetData sheetId="1849">
        <row r="12">
          <cell r="F12">
            <v>0</v>
          </cell>
        </row>
      </sheetData>
      <sheetData sheetId="1850">
        <row r="12">
          <cell r="F12">
            <v>0</v>
          </cell>
        </row>
      </sheetData>
      <sheetData sheetId="1851">
        <row r="12">
          <cell r="F12">
            <v>0</v>
          </cell>
        </row>
      </sheetData>
      <sheetData sheetId="1852">
        <row r="12">
          <cell r="F12">
            <v>0</v>
          </cell>
        </row>
      </sheetData>
      <sheetData sheetId="1853">
        <row r="12">
          <cell r="F12">
            <v>1218.1665773563388</v>
          </cell>
        </row>
      </sheetData>
      <sheetData sheetId="1854">
        <row r="12">
          <cell r="F12">
            <v>0</v>
          </cell>
        </row>
      </sheetData>
      <sheetData sheetId="1855">
        <row r="12">
          <cell r="F12">
            <v>0</v>
          </cell>
        </row>
      </sheetData>
      <sheetData sheetId="1856">
        <row r="12">
          <cell r="F12">
            <v>0</v>
          </cell>
        </row>
      </sheetData>
      <sheetData sheetId="1857">
        <row r="12">
          <cell r="F12">
            <v>0</v>
          </cell>
        </row>
      </sheetData>
      <sheetData sheetId="1858">
        <row r="12">
          <cell r="F12">
            <v>1218.1665773563388</v>
          </cell>
        </row>
      </sheetData>
      <sheetData sheetId="1859">
        <row r="12">
          <cell r="F12">
            <v>0</v>
          </cell>
        </row>
      </sheetData>
      <sheetData sheetId="1860">
        <row r="12">
          <cell r="F12">
            <v>0</v>
          </cell>
        </row>
      </sheetData>
      <sheetData sheetId="1861">
        <row r="12">
          <cell r="F12">
            <v>0</v>
          </cell>
        </row>
      </sheetData>
      <sheetData sheetId="1862">
        <row r="12">
          <cell r="F12">
            <v>0</v>
          </cell>
        </row>
      </sheetData>
      <sheetData sheetId="1863">
        <row r="12">
          <cell r="F12">
            <v>0</v>
          </cell>
        </row>
      </sheetData>
      <sheetData sheetId="1864">
        <row r="12">
          <cell r="F12">
            <v>0</v>
          </cell>
        </row>
      </sheetData>
      <sheetData sheetId="1865">
        <row r="12">
          <cell r="F12">
            <v>0</v>
          </cell>
        </row>
      </sheetData>
      <sheetData sheetId="1866">
        <row r="12">
          <cell r="F12">
            <v>0</v>
          </cell>
        </row>
      </sheetData>
      <sheetData sheetId="1867">
        <row r="12">
          <cell r="F12">
            <v>0</v>
          </cell>
        </row>
      </sheetData>
      <sheetData sheetId="1868">
        <row r="12">
          <cell r="F12">
            <v>0</v>
          </cell>
        </row>
      </sheetData>
      <sheetData sheetId="1869">
        <row r="12">
          <cell r="F12">
            <v>0</v>
          </cell>
        </row>
      </sheetData>
      <sheetData sheetId="1870">
        <row r="12">
          <cell r="F12">
            <v>0</v>
          </cell>
        </row>
      </sheetData>
      <sheetData sheetId="1871">
        <row r="12">
          <cell r="F12">
            <v>1218.1665773563388</v>
          </cell>
        </row>
      </sheetData>
      <sheetData sheetId="1872">
        <row r="12">
          <cell r="F12">
            <v>0</v>
          </cell>
        </row>
      </sheetData>
      <sheetData sheetId="1873">
        <row r="12">
          <cell r="F12" t="str">
            <v>Assessable Profits</v>
          </cell>
        </row>
      </sheetData>
      <sheetData sheetId="1874">
        <row r="12">
          <cell r="F12">
            <v>0</v>
          </cell>
        </row>
      </sheetData>
      <sheetData sheetId="1875">
        <row r="12">
          <cell r="F12">
            <v>1218.1665773563388</v>
          </cell>
        </row>
      </sheetData>
      <sheetData sheetId="1876">
        <row r="12">
          <cell r="F12" t="str">
            <v>Assessable Profits</v>
          </cell>
        </row>
      </sheetData>
      <sheetData sheetId="1877">
        <row r="12">
          <cell r="F12">
            <v>0</v>
          </cell>
        </row>
      </sheetData>
      <sheetData sheetId="1878">
        <row r="12">
          <cell r="F12">
            <v>0</v>
          </cell>
        </row>
      </sheetData>
      <sheetData sheetId="1879">
        <row r="12">
          <cell r="F12">
            <v>0</v>
          </cell>
        </row>
      </sheetData>
      <sheetData sheetId="1880">
        <row r="12">
          <cell r="F12" t="str">
            <v>Assessable Profits</v>
          </cell>
        </row>
      </sheetData>
      <sheetData sheetId="1881">
        <row r="12">
          <cell r="F12">
            <v>0</v>
          </cell>
        </row>
      </sheetData>
      <sheetData sheetId="1882">
        <row r="12">
          <cell r="F12">
            <v>1218.1665773563388</v>
          </cell>
        </row>
      </sheetData>
      <sheetData sheetId="1883">
        <row r="12">
          <cell r="F12">
            <v>1218.1665773563388</v>
          </cell>
        </row>
      </sheetData>
      <sheetData sheetId="1884">
        <row r="12">
          <cell r="F12">
            <v>0</v>
          </cell>
        </row>
      </sheetData>
      <sheetData sheetId="1885">
        <row r="12">
          <cell r="F12">
            <v>0</v>
          </cell>
        </row>
      </sheetData>
      <sheetData sheetId="1886">
        <row r="12">
          <cell r="F12">
            <v>0</v>
          </cell>
        </row>
      </sheetData>
      <sheetData sheetId="1887">
        <row r="12">
          <cell r="F12">
            <v>0</v>
          </cell>
        </row>
      </sheetData>
      <sheetData sheetId="1888">
        <row r="12">
          <cell r="F12">
            <v>0</v>
          </cell>
        </row>
      </sheetData>
      <sheetData sheetId="1889">
        <row r="12">
          <cell r="F12">
            <v>0</v>
          </cell>
        </row>
      </sheetData>
      <sheetData sheetId="1890">
        <row r="12">
          <cell r="F12">
            <v>0</v>
          </cell>
        </row>
      </sheetData>
      <sheetData sheetId="1891">
        <row r="12">
          <cell r="F12">
            <v>0</v>
          </cell>
        </row>
      </sheetData>
      <sheetData sheetId="1892">
        <row r="12">
          <cell r="F12">
            <v>0</v>
          </cell>
        </row>
      </sheetData>
      <sheetData sheetId="1893">
        <row r="12">
          <cell r="F12">
            <v>0</v>
          </cell>
        </row>
      </sheetData>
      <sheetData sheetId="1894">
        <row r="12">
          <cell r="F12">
            <v>1218.1665773563388</v>
          </cell>
        </row>
      </sheetData>
      <sheetData sheetId="1895">
        <row r="12">
          <cell r="F12">
            <v>0</v>
          </cell>
        </row>
      </sheetData>
      <sheetData sheetId="1896">
        <row r="12">
          <cell r="F12">
            <v>0</v>
          </cell>
        </row>
      </sheetData>
      <sheetData sheetId="1897">
        <row r="12">
          <cell r="F12">
            <v>0</v>
          </cell>
        </row>
      </sheetData>
      <sheetData sheetId="1898">
        <row r="12">
          <cell r="F12">
            <v>0</v>
          </cell>
        </row>
      </sheetData>
      <sheetData sheetId="1899">
        <row r="12">
          <cell r="F12">
            <v>1218.1665773563388</v>
          </cell>
        </row>
      </sheetData>
      <sheetData sheetId="1900">
        <row r="12">
          <cell r="F12">
            <v>0</v>
          </cell>
        </row>
      </sheetData>
      <sheetData sheetId="1901">
        <row r="12">
          <cell r="F12" t="str">
            <v>Assessable Profits</v>
          </cell>
        </row>
      </sheetData>
      <sheetData sheetId="1902">
        <row r="12">
          <cell r="F12">
            <v>0</v>
          </cell>
        </row>
      </sheetData>
      <sheetData sheetId="1903">
        <row r="12">
          <cell r="F12">
            <v>0</v>
          </cell>
        </row>
      </sheetData>
      <sheetData sheetId="1904">
        <row r="12">
          <cell r="F12">
            <v>1160360.5900000001</v>
          </cell>
        </row>
      </sheetData>
      <sheetData sheetId="1905">
        <row r="12">
          <cell r="F12">
            <v>0</v>
          </cell>
        </row>
      </sheetData>
      <sheetData sheetId="1906">
        <row r="12">
          <cell r="F12">
            <v>0</v>
          </cell>
        </row>
      </sheetData>
      <sheetData sheetId="1907">
        <row r="12">
          <cell r="F12">
            <v>0</v>
          </cell>
        </row>
      </sheetData>
      <sheetData sheetId="1908">
        <row r="12">
          <cell r="F12">
            <v>0</v>
          </cell>
        </row>
      </sheetData>
      <sheetData sheetId="1909">
        <row r="12">
          <cell r="F12">
            <v>0</v>
          </cell>
        </row>
      </sheetData>
      <sheetData sheetId="1910">
        <row r="12">
          <cell r="F12">
            <v>0</v>
          </cell>
        </row>
      </sheetData>
      <sheetData sheetId="1911">
        <row r="12">
          <cell r="F12">
            <v>0</v>
          </cell>
        </row>
      </sheetData>
      <sheetData sheetId="1912">
        <row r="12">
          <cell r="F12">
            <v>0</v>
          </cell>
        </row>
      </sheetData>
      <sheetData sheetId="1913">
        <row r="12">
          <cell r="F12">
            <v>0</v>
          </cell>
        </row>
      </sheetData>
      <sheetData sheetId="1914"/>
      <sheetData sheetId="1915">
        <row r="12">
          <cell r="F12">
            <v>0</v>
          </cell>
        </row>
      </sheetData>
      <sheetData sheetId="1916"/>
      <sheetData sheetId="1917">
        <row r="12">
          <cell r="F12">
            <v>0</v>
          </cell>
        </row>
      </sheetData>
      <sheetData sheetId="1918">
        <row r="12">
          <cell r="F12">
            <v>5.61</v>
          </cell>
        </row>
      </sheetData>
      <sheetData sheetId="1919">
        <row r="12">
          <cell r="F12">
            <v>0</v>
          </cell>
        </row>
      </sheetData>
      <sheetData sheetId="1920">
        <row r="12">
          <cell r="F12">
            <v>5.61</v>
          </cell>
        </row>
      </sheetData>
      <sheetData sheetId="1921">
        <row r="12">
          <cell r="F12">
            <v>0</v>
          </cell>
        </row>
      </sheetData>
      <sheetData sheetId="1922"/>
      <sheetData sheetId="1923">
        <row r="12">
          <cell r="F12">
            <v>0</v>
          </cell>
        </row>
      </sheetData>
      <sheetData sheetId="1924">
        <row r="12">
          <cell r="F12">
            <v>0</v>
          </cell>
        </row>
      </sheetData>
      <sheetData sheetId="1925">
        <row r="12">
          <cell r="F12">
            <v>0</v>
          </cell>
        </row>
      </sheetData>
      <sheetData sheetId="1926">
        <row r="12">
          <cell r="F12">
            <v>0</v>
          </cell>
        </row>
      </sheetData>
      <sheetData sheetId="1927">
        <row r="12">
          <cell r="F12">
            <v>0</v>
          </cell>
        </row>
      </sheetData>
      <sheetData sheetId="1928">
        <row r="12">
          <cell r="F12">
            <v>0</v>
          </cell>
        </row>
      </sheetData>
      <sheetData sheetId="1929">
        <row r="12">
          <cell r="F12">
            <v>0</v>
          </cell>
        </row>
      </sheetData>
      <sheetData sheetId="1930">
        <row r="12">
          <cell r="F12">
            <v>0</v>
          </cell>
        </row>
      </sheetData>
      <sheetData sheetId="1931">
        <row r="12">
          <cell r="F12">
            <v>0</v>
          </cell>
        </row>
      </sheetData>
      <sheetData sheetId="1932">
        <row r="12">
          <cell r="F12">
            <v>0</v>
          </cell>
        </row>
      </sheetData>
      <sheetData sheetId="1933">
        <row r="12">
          <cell r="F12">
            <v>0</v>
          </cell>
        </row>
      </sheetData>
      <sheetData sheetId="1934">
        <row r="12">
          <cell r="F12">
            <v>0</v>
          </cell>
        </row>
      </sheetData>
      <sheetData sheetId="1935">
        <row r="12">
          <cell r="F12">
            <v>5.61</v>
          </cell>
        </row>
      </sheetData>
      <sheetData sheetId="1936">
        <row r="12">
          <cell r="F12">
            <v>0</v>
          </cell>
        </row>
      </sheetData>
      <sheetData sheetId="1937">
        <row r="12">
          <cell r="F12">
            <v>5.61</v>
          </cell>
        </row>
      </sheetData>
      <sheetData sheetId="1938">
        <row r="12">
          <cell r="F12">
            <v>0</v>
          </cell>
        </row>
      </sheetData>
      <sheetData sheetId="1939"/>
      <sheetData sheetId="1940">
        <row r="12">
          <cell r="F12">
            <v>0</v>
          </cell>
        </row>
      </sheetData>
      <sheetData sheetId="1941">
        <row r="12">
          <cell r="F12">
            <v>0</v>
          </cell>
        </row>
      </sheetData>
      <sheetData sheetId="1942">
        <row r="12">
          <cell r="F12">
            <v>0</v>
          </cell>
        </row>
      </sheetData>
      <sheetData sheetId="1943">
        <row r="12">
          <cell r="F12" t="str">
            <v>AA</v>
          </cell>
        </row>
      </sheetData>
      <sheetData sheetId="1944">
        <row r="12">
          <cell r="F12">
            <v>0</v>
          </cell>
        </row>
      </sheetData>
      <sheetData sheetId="1945">
        <row r="12">
          <cell r="F12">
            <v>0</v>
          </cell>
        </row>
      </sheetData>
      <sheetData sheetId="1946">
        <row r="12">
          <cell r="F12">
            <v>0</v>
          </cell>
        </row>
      </sheetData>
      <sheetData sheetId="1947">
        <row r="12">
          <cell r="F12">
            <v>0</v>
          </cell>
        </row>
      </sheetData>
      <sheetData sheetId="1948">
        <row r="12">
          <cell r="F12">
            <v>0</v>
          </cell>
        </row>
      </sheetData>
      <sheetData sheetId="1949">
        <row r="12">
          <cell r="F12">
            <v>0</v>
          </cell>
        </row>
      </sheetData>
      <sheetData sheetId="1950">
        <row r="12">
          <cell r="F12">
            <v>0</v>
          </cell>
        </row>
      </sheetData>
      <sheetData sheetId="1951"/>
      <sheetData sheetId="1952"/>
      <sheetData sheetId="1953"/>
      <sheetData sheetId="1954"/>
      <sheetData sheetId="1955"/>
      <sheetData sheetId="1956"/>
      <sheetData sheetId="1957">
        <row r="16">
          <cell r="F16" t="str">
            <v>FY20E</v>
          </cell>
        </row>
      </sheetData>
      <sheetData sheetId="1958"/>
      <sheetData sheetId="1959">
        <row r="12">
          <cell r="F12">
            <v>0</v>
          </cell>
        </row>
      </sheetData>
      <sheetData sheetId="1960">
        <row r="12">
          <cell r="F12" t="str">
            <v>AA</v>
          </cell>
        </row>
      </sheetData>
      <sheetData sheetId="1961">
        <row r="12">
          <cell r="F12">
            <v>0</v>
          </cell>
        </row>
      </sheetData>
      <sheetData sheetId="1962">
        <row r="12">
          <cell r="F12">
            <v>0</v>
          </cell>
        </row>
      </sheetData>
      <sheetData sheetId="1963"/>
      <sheetData sheetId="1964"/>
      <sheetData sheetId="1965"/>
      <sheetData sheetId="1966"/>
      <sheetData sheetId="1967"/>
      <sheetData sheetId="1968"/>
      <sheetData sheetId="1969"/>
      <sheetData sheetId="1970"/>
      <sheetData sheetId="1971"/>
      <sheetData sheetId="1972"/>
      <sheetData sheetId="1973"/>
      <sheetData sheetId="1974">
        <row r="16">
          <cell r="F16" t="str">
            <v>FY20E</v>
          </cell>
        </row>
      </sheetData>
      <sheetData sheetId="1975"/>
      <sheetData sheetId="1976">
        <row r="16">
          <cell r="F16" t="str">
            <v>FY20E</v>
          </cell>
        </row>
      </sheetData>
      <sheetData sheetId="1977"/>
      <sheetData sheetId="1978"/>
      <sheetData sheetId="1979"/>
      <sheetData sheetId="1980"/>
      <sheetData sheetId="1981"/>
      <sheetData sheetId="1982"/>
      <sheetData sheetId="1983"/>
      <sheetData sheetId="1984"/>
      <sheetData sheetId="1985"/>
      <sheetData sheetId="1986"/>
      <sheetData sheetId="1987"/>
      <sheetData sheetId="1988"/>
      <sheetData sheetId="1989"/>
      <sheetData sheetId="1990"/>
      <sheetData sheetId="1991"/>
      <sheetData sheetId="1992"/>
      <sheetData sheetId="1993"/>
      <sheetData sheetId="1994"/>
      <sheetData sheetId="1995"/>
      <sheetData sheetId="1996"/>
      <sheetData sheetId="1997"/>
      <sheetData sheetId="1998"/>
      <sheetData sheetId="1999"/>
      <sheetData sheetId="2000"/>
      <sheetData sheetId="2001"/>
      <sheetData sheetId="2002"/>
      <sheetData sheetId="2003"/>
      <sheetData sheetId="2004"/>
      <sheetData sheetId="2005"/>
      <sheetData sheetId="2006"/>
      <sheetData sheetId="2007"/>
      <sheetData sheetId="2008"/>
      <sheetData sheetId="2009"/>
      <sheetData sheetId="2010"/>
      <sheetData sheetId="2011">
        <row r="12">
          <cell r="F12">
            <v>0</v>
          </cell>
        </row>
      </sheetData>
      <sheetData sheetId="2012">
        <row r="12">
          <cell r="F12">
            <v>0</v>
          </cell>
        </row>
      </sheetData>
      <sheetData sheetId="2013">
        <row r="12">
          <cell r="F12">
            <v>0</v>
          </cell>
        </row>
      </sheetData>
      <sheetData sheetId="2014">
        <row r="12">
          <cell r="F12">
            <v>0</v>
          </cell>
        </row>
      </sheetData>
      <sheetData sheetId="2015">
        <row r="12">
          <cell r="F12">
            <v>0</v>
          </cell>
        </row>
      </sheetData>
      <sheetData sheetId="2016">
        <row r="12">
          <cell r="F12">
            <v>0</v>
          </cell>
        </row>
      </sheetData>
      <sheetData sheetId="2017">
        <row r="12">
          <cell r="F12">
            <v>0</v>
          </cell>
        </row>
      </sheetData>
      <sheetData sheetId="2018">
        <row r="12">
          <cell r="F12">
            <v>0</v>
          </cell>
        </row>
      </sheetData>
      <sheetData sheetId="2019">
        <row r="12">
          <cell r="F12">
            <v>0</v>
          </cell>
        </row>
      </sheetData>
      <sheetData sheetId="2020">
        <row r="12">
          <cell r="F12">
            <v>0</v>
          </cell>
        </row>
      </sheetData>
      <sheetData sheetId="2021"/>
      <sheetData sheetId="2022">
        <row r="12">
          <cell r="F12">
            <v>1218.1665773563388</v>
          </cell>
        </row>
      </sheetData>
      <sheetData sheetId="2023">
        <row r="12">
          <cell r="F12">
            <v>0</v>
          </cell>
        </row>
      </sheetData>
      <sheetData sheetId="2024">
        <row r="12">
          <cell r="F12">
            <v>0</v>
          </cell>
        </row>
      </sheetData>
      <sheetData sheetId="2025">
        <row r="12">
          <cell r="F12">
            <v>0</v>
          </cell>
        </row>
      </sheetData>
      <sheetData sheetId="2026">
        <row r="12">
          <cell r="F12">
            <v>0</v>
          </cell>
        </row>
      </sheetData>
      <sheetData sheetId="2027">
        <row r="12">
          <cell r="F12">
            <v>1160360.5900000001</v>
          </cell>
        </row>
      </sheetData>
      <sheetData sheetId="2028">
        <row r="12">
          <cell r="F12">
            <v>0</v>
          </cell>
        </row>
      </sheetData>
      <sheetData sheetId="2029">
        <row r="12">
          <cell r="F12">
            <v>0</v>
          </cell>
        </row>
      </sheetData>
      <sheetData sheetId="2030">
        <row r="12">
          <cell r="F12">
            <v>0</v>
          </cell>
        </row>
      </sheetData>
      <sheetData sheetId="2031">
        <row r="12">
          <cell r="F12">
            <v>1218.1665773563388</v>
          </cell>
        </row>
      </sheetData>
      <sheetData sheetId="2032">
        <row r="12">
          <cell r="F12">
            <v>0</v>
          </cell>
        </row>
      </sheetData>
      <sheetData sheetId="2033">
        <row r="12">
          <cell r="F12">
            <v>0</v>
          </cell>
        </row>
      </sheetData>
      <sheetData sheetId="2034">
        <row r="12">
          <cell r="F12">
            <v>0</v>
          </cell>
        </row>
      </sheetData>
      <sheetData sheetId="2035"/>
      <sheetData sheetId="2036">
        <row r="12">
          <cell r="F12">
            <v>1218.1665773563388</v>
          </cell>
        </row>
      </sheetData>
      <sheetData sheetId="2037">
        <row r="12">
          <cell r="F12">
            <v>0</v>
          </cell>
        </row>
      </sheetData>
      <sheetData sheetId="2038">
        <row r="12">
          <cell r="F12">
            <v>0</v>
          </cell>
        </row>
      </sheetData>
      <sheetData sheetId="2039">
        <row r="12">
          <cell r="F12">
            <v>0</v>
          </cell>
        </row>
      </sheetData>
      <sheetData sheetId="2040">
        <row r="12">
          <cell r="F12">
            <v>0</v>
          </cell>
        </row>
      </sheetData>
      <sheetData sheetId="2041">
        <row r="12">
          <cell r="F12">
            <v>0</v>
          </cell>
        </row>
      </sheetData>
      <sheetData sheetId="2042">
        <row r="12">
          <cell r="F12" t="str">
            <v>Assessable Profits</v>
          </cell>
        </row>
      </sheetData>
      <sheetData sheetId="2043">
        <row r="12">
          <cell r="F12">
            <v>0</v>
          </cell>
        </row>
      </sheetData>
      <sheetData sheetId="2044">
        <row r="12">
          <cell r="F12" t="str">
            <v>Assessable Profits</v>
          </cell>
        </row>
      </sheetData>
      <sheetData sheetId="2045">
        <row r="12">
          <cell r="F12">
            <v>0</v>
          </cell>
        </row>
      </sheetData>
      <sheetData sheetId="2046">
        <row r="12">
          <cell r="F12">
            <v>0</v>
          </cell>
        </row>
      </sheetData>
      <sheetData sheetId="2047">
        <row r="12">
          <cell r="F12">
            <v>0</v>
          </cell>
        </row>
      </sheetData>
      <sheetData sheetId="2048">
        <row r="12">
          <cell r="F12">
            <v>0</v>
          </cell>
        </row>
      </sheetData>
      <sheetData sheetId="2049">
        <row r="12">
          <cell r="F12">
            <v>0</v>
          </cell>
        </row>
      </sheetData>
      <sheetData sheetId="2050">
        <row r="12">
          <cell r="F12">
            <v>0</v>
          </cell>
        </row>
      </sheetData>
      <sheetData sheetId="2051">
        <row r="12">
          <cell r="F12" t="str">
            <v>Assessable Profits</v>
          </cell>
        </row>
      </sheetData>
      <sheetData sheetId="2052">
        <row r="12">
          <cell r="F12">
            <v>0</v>
          </cell>
        </row>
      </sheetData>
      <sheetData sheetId="2053">
        <row r="12">
          <cell r="F12">
            <v>0</v>
          </cell>
        </row>
      </sheetData>
      <sheetData sheetId="2054">
        <row r="12">
          <cell r="F12">
            <v>0</v>
          </cell>
        </row>
      </sheetData>
      <sheetData sheetId="2055">
        <row r="12">
          <cell r="F12">
            <v>0</v>
          </cell>
        </row>
      </sheetData>
      <sheetData sheetId="2056">
        <row r="12">
          <cell r="F12">
            <v>0</v>
          </cell>
        </row>
      </sheetData>
      <sheetData sheetId="2057">
        <row r="12">
          <cell r="F12">
            <v>0</v>
          </cell>
        </row>
      </sheetData>
      <sheetData sheetId="2058">
        <row r="12">
          <cell r="F12">
            <v>0</v>
          </cell>
        </row>
      </sheetData>
      <sheetData sheetId="2059">
        <row r="12">
          <cell r="F12">
            <v>0</v>
          </cell>
        </row>
      </sheetData>
      <sheetData sheetId="2060">
        <row r="12">
          <cell r="F12">
            <v>0</v>
          </cell>
        </row>
      </sheetData>
      <sheetData sheetId="2061">
        <row r="12">
          <cell r="F12">
            <v>0</v>
          </cell>
        </row>
      </sheetData>
      <sheetData sheetId="2062">
        <row r="12">
          <cell r="F12">
            <v>0</v>
          </cell>
        </row>
      </sheetData>
      <sheetData sheetId="2063">
        <row r="12">
          <cell r="F12">
            <v>0</v>
          </cell>
        </row>
      </sheetData>
      <sheetData sheetId="2064">
        <row r="12">
          <cell r="F12">
            <v>0</v>
          </cell>
        </row>
      </sheetData>
      <sheetData sheetId="2065">
        <row r="12">
          <cell r="F12">
            <v>0</v>
          </cell>
        </row>
      </sheetData>
      <sheetData sheetId="2066">
        <row r="12">
          <cell r="F12">
            <v>1218.1665773563388</v>
          </cell>
        </row>
      </sheetData>
      <sheetData sheetId="2067">
        <row r="12">
          <cell r="F12">
            <v>0</v>
          </cell>
        </row>
      </sheetData>
      <sheetData sheetId="2068">
        <row r="12">
          <cell r="F12">
            <v>0</v>
          </cell>
        </row>
      </sheetData>
      <sheetData sheetId="2069">
        <row r="12">
          <cell r="F12">
            <v>0</v>
          </cell>
        </row>
      </sheetData>
      <sheetData sheetId="2070">
        <row r="12">
          <cell r="F12">
            <v>0</v>
          </cell>
        </row>
      </sheetData>
      <sheetData sheetId="2071">
        <row r="12">
          <cell r="F12">
            <v>1218.1665773563388</v>
          </cell>
        </row>
      </sheetData>
      <sheetData sheetId="2072">
        <row r="12">
          <cell r="F12">
            <v>0</v>
          </cell>
        </row>
      </sheetData>
      <sheetData sheetId="2073">
        <row r="12">
          <cell r="F12">
            <v>0</v>
          </cell>
        </row>
      </sheetData>
      <sheetData sheetId="2074">
        <row r="12">
          <cell r="F12">
            <v>0</v>
          </cell>
        </row>
      </sheetData>
      <sheetData sheetId="2075">
        <row r="12">
          <cell r="F12" t="str">
            <v>Assessable Profits</v>
          </cell>
        </row>
      </sheetData>
      <sheetData sheetId="2076">
        <row r="12">
          <cell r="F12" t="str">
            <v>Assessable Profits</v>
          </cell>
        </row>
      </sheetData>
      <sheetData sheetId="2077">
        <row r="12">
          <cell r="F12">
            <v>0</v>
          </cell>
        </row>
      </sheetData>
      <sheetData sheetId="2078">
        <row r="12">
          <cell r="F12">
            <v>0</v>
          </cell>
        </row>
      </sheetData>
      <sheetData sheetId="2079">
        <row r="12">
          <cell r="F12">
            <v>1218.1665773563388</v>
          </cell>
        </row>
      </sheetData>
      <sheetData sheetId="2080">
        <row r="12">
          <cell r="F12">
            <v>0</v>
          </cell>
        </row>
      </sheetData>
      <sheetData sheetId="2081">
        <row r="12">
          <cell r="F12">
            <v>0</v>
          </cell>
        </row>
      </sheetData>
      <sheetData sheetId="2082">
        <row r="12">
          <cell r="F12">
            <v>0</v>
          </cell>
        </row>
      </sheetData>
      <sheetData sheetId="2083">
        <row r="12">
          <cell r="F12">
            <v>0</v>
          </cell>
        </row>
      </sheetData>
      <sheetData sheetId="2084">
        <row r="12">
          <cell r="F12">
            <v>0</v>
          </cell>
        </row>
      </sheetData>
      <sheetData sheetId="2085">
        <row r="12">
          <cell r="F12">
            <v>0</v>
          </cell>
        </row>
      </sheetData>
      <sheetData sheetId="2086">
        <row r="12">
          <cell r="F12">
            <v>0</v>
          </cell>
        </row>
      </sheetData>
      <sheetData sheetId="2087">
        <row r="12">
          <cell r="F12">
            <v>0</v>
          </cell>
        </row>
      </sheetData>
      <sheetData sheetId="2088">
        <row r="12">
          <cell r="F12">
            <v>0</v>
          </cell>
        </row>
      </sheetData>
      <sheetData sheetId="2089">
        <row r="12">
          <cell r="F12">
            <v>0</v>
          </cell>
        </row>
      </sheetData>
      <sheetData sheetId="2090">
        <row r="12">
          <cell r="F12">
            <v>1218.1665773563388</v>
          </cell>
        </row>
      </sheetData>
      <sheetData sheetId="2091">
        <row r="12">
          <cell r="F12">
            <v>0</v>
          </cell>
        </row>
      </sheetData>
      <sheetData sheetId="2092">
        <row r="12">
          <cell r="F12">
            <v>0</v>
          </cell>
        </row>
      </sheetData>
      <sheetData sheetId="2093">
        <row r="12">
          <cell r="F12">
            <v>0</v>
          </cell>
        </row>
      </sheetData>
      <sheetData sheetId="2094">
        <row r="12">
          <cell r="F12">
            <v>0</v>
          </cell>
        </row>
      </sheetData>
      <sheetData sheetId="2095">
        <row r="12">
          <cell r="F12">
            <v>0</v>
          </cell>
        </row>
      </sheetData>
      <sheetData sheetId="2096">
        <row r="12">
          <cell r="F12">
            <v>0</v>
          </cell>
        </row>
      </sheetData>
      <sheetData sheetId="2097">
        <row r="12">
          <cell r="F12">
            <v>0</v>
          </cell>
        </row>
      </sheetData>
      <sheetData sheetId="2098">
        <row r="12">
          <cell r="F12">
            <v>0</v>
          </cell>
        </row>
      </sheetData>
      <sheetData sheetId="2099">
        <row r="12">
          <cell r="F12">
            <v>0</v>
          </cell>
        </row>
      </sheetData>
      <sheetData sheetId="2100"/>
      <sheetData sheetId="2101"/>
      <sheetData sheetId="2102"/>
      <sheetData sheetId="2103">
        <row r="12">
          <cell r="F12">
            <v>0</v>
          </cell>
        </row>
      </sheetData>
      <sheetData sheetId="2104">
        <row r="12">
          <cell r="F12">
            <v>0</v>
          </cell>
        </row>
      </sheetData>
      <sheetData sheetId="2105">
        <row r="12">
          <cell r="F12">
            <v>0</v>
          </cell>
        </row>
      </sheetData>
      <sheetData sheetId="2106">
        <row r="12">
          <cell r="F12">
            <v>0</v>
          </cell>
        </row>
      </sheetData>
      <sheetData sheetId="2107">
        <row r="12">
          <cell r="F12">
            <v>0</v>
          </cell>
        </row>
      </sheetData>
      <sheetData sheetId="2108">
        <row r="12">
          <cell r="F12">
            <v>0</v>
          </cell>
        </row>
      </sheetData>
      <sheetData sheetId="2109">
        <row r="12">
          <cell r="F12">
            <v>0</v>
          </cell>
        </row>
      </sheetData>
      <sheetData sheetId="2110">
        <row r="12">
          <cell r="F12">
            <v>0</v>
          </cell>
        </row>
      </sheetData>
      <sheetData sheetId="2111">
        <row r="12">
          <cell r="F12">
            <v>0</v>
          </cell>
        </row>
      </sheetData>
      <sheetData sheetId="2112">
        <row r="12">
          <cell r="F12">
            <v>1218.1665773563388</v>
          </cell>
        </row>
      </sheetData>
      <sheetData sheetId="2113">
        <row r="12">
          <cell r="F12">
            <v>0</v>
          </cell>
        </row>
      </sheetData>
      <sheetData sheetId="2114">
        <row r="12">
          <cell r="F12" t="str">
            <v>Assessable Profits</v>
          </cell>
        </row>
      </sheetData>
      <sheetData sheetId="2115">
        <row r="12">
          <cell r="F12">
            <v>0</v>
          </cell>
        </row>
      </sheetData>
      <sheetData sheetId="2116">
        <row r="12">
          <cell r="F12">
            <v>1218.1665773563388</v>
          </cell>
        </row>
      </sheetData>
      <sheetData sheetId="2117">
        <row r="12">
          <cell r="F12" t="str">
            <v>Assessable Profits</v>
          </cell>
        </row>
      </sheetData>
      <sheetData sheetId="2118">
        <row r="12">
          <cell r="F12">
            <v>0</v>
          </cell>
        </row>
      </sheetData>
      <sheetData sheetId="2119">
        <row r="12">
          <cell r="F12">
            <v>0</v>
          </cell>
        </row>
      </sheetData>
      <sheetData sheetId="2120">
        <row r="12">
          <cell r="F12">
            <v>0</v>
          </cell>
        </row>
      </sheetData>
      <sheetData sheetId="2121">
        <row r="12">
          <cell r="F12" t="str">
            <v>Assessable Profits</v>
          </cell>
        </row>
      </sheetData>
      <sheetData sheetId="2122">
        <row r="12">
          <cell r="F12">
            <v>0</v>
          </cell>
        </row>
      </sheetData>
      <sheetData sheetId="2123">
        <row r="12">
          <cell r="F12">
            <v>1218.1665773563388</v>
          </cell>
        </row>
      </sheetData>
      <sheetData sheetId="2124">
        <row r="12">
          <cell r="F12">
            <v>0</v>
          </cell>
        </row>
      </sheetData>
      <sheetData sheetId="2125">
        <row r="12">
          <cell r="F12">
            <v>0</v>
          </cell>
        </row>
      </sheetData>
      <sheetData sheetId="2126">
        <row r="12">
          <cell r="F12">
            <v>0</v>
          </cell>
        </row>
      </sheetData>
      <sheetData sheetId="2127">
        <row r="12">
          <cell r="F12">
            <v>0</v>
          </cell>
        </row>
      </sheetData>
      <sheetData sheetId="2128">
        <row r="12">
          <cell r="F12">
            <v>0</v>
          </cell>
        </row>
      </sheetData>
      <sheetData sheetId="2129">
        <row r="12">
          <cell r="F12">
            <v>0</v>
          </cell>
        </row>
      </sheetData>
      <sheetData sheetId="2130">
        <row r="12">
          <cell r="F12">
            <v>0</v>
          </cell>
        </row>
      </sheetData>
      <sheetData sheetId="2131">
        <row r="12">
          <cell r="F12">
            <v>0</v>
          </cell>
        </row>
      </sheetData>
      <sheetData sheetId="2132">
        <row r="12">
          <cell r="F12">
            <v>0</v>
          </cell>
        </row>
      </sheetData>
      <sheetData sheetId="2133">
        <row r="12">
          <cell r="F12">
            <v>0</v>
          </cell>
        </row>
      </sheetData>
      <sheetData sheetId="2134">
        <row r="12">
          <cell r="F12">
            <v>0</v>
          </cell>
        </row>
      </sheetData>
      <sheetData sheetId="2135">
        <row r="12">
          <cell r="F12">
            <v>1218.1665773563388</v>
          </cell>
        </row>
      </sheetData>
      <sheetData sheetId="2136">
        <row r="12">
          <cell r="F12">
            <v>0</v>
          </cell>
        </row>
      </sheetData>
      <sheetData sheetId="2137">
        <row r="12">
          <cell r="F12">
            <v>0</v>
          </cell>
        </row>
      </sheetData>
      <sheetData sheetId="2138">
        <row r="12">
          <cell r="F12">
            <v>0</v>
          </cell>
        </row>
      </sheetData>
      <sheetData sheetId="2139">
        <row r="12">
          <cell r="F12">
            <v>0</v>
          </cell>
        </row>
      </sheetData>
      <sheetData sheetId="2140">
        <row r="12">
          <cell r="F12">
            <v>0</v>
          </cell>
        </row>
      </sheetData>
      <sheetData sheetId="2141">
        <row r="12">
          <cell r="F12">
            <v>0</v>
          </cell>
        </row>
      </sheetData>
      <sheetData sheetId="2142">
        <row r="12">
          <cell r="F12">
            <v>0</v>
          </cell>
        </row>
      </sheetData>
      <sheetData sheetId="2143"/>
      <sheetData sheetId="2144"/>
      <sheetData sheetId="2145">
        <row r="12">
          <cell r="F12">
            <v>1160360.5900000001</v>
          </cell>
        </row>
      </sheetData>
      <sheetData sheetId="2146"/>
      <sheetData sheetId="2147">
        <row r="12">
          <cell r="F12">
            <v>0</v>
          </cell>
        </row>
      </sheetData>
      <sheetData sheetId="2148"/>
      <sheetData sheetId="2149"/>
      <sheetData sheetId="2150"/>
      <sheetData sheetId="2151"/>
      <sheetData sheetId="2152">
        <row r="12">
          <cell r="F12">
            <v>0</v>
          </cell>
        </row>
      </sheetData>
      <sheetData sheetId="2153"/>
      <sheetData sheetId="2154">
        <row r="12">
          <cell r="F12">
            <v>0</v>
          </cell>
        </row>
      </sheetData>
      <sheetData sheetId="2155"/>
      <sheetData sheetId="2156">
        <row r="12">
          <cell r="F12">
            <v>0</v>
          </cell>
        </row>
      </sheetData>
      <sheetData sheetId="2157"/>
      <sheetData sheetId="2158">
        <row r="12">
          <cell r="F12">
            <v>0</v>
          </cell>
        </row>
      </sheetData>
      <sheetData sheetId="2159">
        <row r="12">
          <cell r="F12">
            <v>5.61</v>
          </cell>
        </row>
      </sheetData>
      <sheetData sheetId="2160">
        <row r="12">
          <cell r="F12">
            <v>0</v>
          </cell>
        </row>
      </sheetData>
      <sheetData sheetId="2161">
        <row r="12">
          <cell r="F12">
            <v>5.61</v>
          </cell>
        </row>
      </sheetData>
      <sheetData sheetId="2162">
        <row r="12">
          <cell r="F12">
            <v>0</v>
          </cell>
        </row>
      </sheetData>
      <sheetData sheetId="2163"/>
      <sheetData sheetId="2164">
        <row r="12">
          <cell r="F12">
            <v>0</v>
          </cell>
        </row>
      </sheetData>
      <sheetData sheetId="2165">
        <row r="12">
          <cell r="F12">
            <v>0</v>
          </cell>
        </row>
      </sheetData>
      <sheetData sheetId="2166">
        <row r="12">
          <cell r="F12">
            <v>0</v>
          </cell>
        </row>
      </sheetData>
      <sheetData sheetId="2167">
        <row r="12">
          <cell r="F12">
            <v>0</v>
          </cell>
        </row>
      </sheetData>
      <sheetData sheetId="2168">
        <row r="12">
          <cell r="F12">
            <v>0</v>
          </cell>
        </row>
      </sheetData>
      <sheetData sheetId="2169">
        <row r="12">
          <cell r="F12">
            <v>0</v>
          </cell>
        </row>
      </sheetData>
      <sheetData sheetId="2170">
        <row r="12">
          <cell r="F12">
            <v>0</v>
          </cell>
        </row>
      </sheetData>
      <sheetData sheetId="2171">
        <row r="12">
          <cell r="F12">
            <v>0</v>
          </cell>
        </row>
      </sheetData>
      <sheetData sheetId="2172">
        <row r="12">
          <cell r="F12">
            <v>0</v>
          </cell>
        </row>
      </sheetData>
      <sheetData sheetId="2173">
        <row r="12">
          <cell r="F12">
            <v>0</v>
          </cell>
        </row>
      </sheetData>
      <sheetData sheetId="2174">
        <row r="12">
          <cell r="F12">
            <v>0</v>
          </cell>
        </row>
      </sheetData>
      <sheetData sheetId="2175"/>
      <sheetData sheetId="2176"/>
      <sheetData sheetId="2177"/>
      <sheetData sheetId="2178"/>
      <sheetData sheetId="2179"/>
      <sheetData sheetId="2180"/>
      <sheetData sheetId="2181"/>
      <sheetData sheetId="2182"/>
      <sheetData sheetId="2183">
        <row r="12">
          <cell r="F12">
            <v>0</v>
          </cell>
        </row>
      </sheetData>
      <sheetData sheetId="2184">
        <row r="12">
          <cell r="F12" t="str">
            <v>AA</v>
          </cell>
        </row>
      </sheetData>
      <sheetData sheetId="2185">
        <row r="12">
          <cell r="F12">
            <v>0</v>
          </cell>
        </row>
      </sheetData>
      <sheetData sheetId="2186">
        <row r="12">
          <cell r="F12">
            <v>0</v>
          </cell>
        </row>
      </sheetData>
      <sheetData sheetId="2187"/>
      <sheetData sheetId="2188"/>
      <sheetData sheetId="2189"/>
      <sheetData sheetId="2190"/>
      <sheetData sheetId="2191"/>
      <sheetData sheetId="2192"/>
      <sheetData sheetId="2193"/>
      <sheetData sheetId="2194"/>
      <sheetData sheetId="2195"/>
      <sheetData sheetId="2196"/>
      <sheetData sheetId="2197"/>
      <sheetData sheetId="2198">
        <row r="16">
          <cell r="F16" t="str">
            <v>FY20E</v>
          </cell>
        </row>
      </sheetData>
      <sheetData sheetId="2199"/>
      <sheetData sheetId="2200">
        <row r="16">
          <cell r="F16" t="str">
            <v>FY20E</v>
          </cell>
        </row>
      </sheetData>
      <sheetData sheetId="2201"/>
      <sheetData sheetId="2202"/>
      <sheetData sheetId="2203"/>
      <sheetData sheetId="2204"/>
      <sheetData sheetId="2205"/>
      <sheetData sheetId="2206"/>
      <sheetData sheetId="2207"/>
      <sheetData sheetId="2208"/>
      <sheetData sheetId="2209"/>
      <sheetData sheetId="2210"/>
      <sheetData sheetId="2211"/>
      <sheetData sheetId="2212"/>
      <sheetData sheetId="2213"/>
      <sheetData sheetId="2214"/>
      <sheetData sheetId="2215"/>
      <sheetData sheetId="2216"/>
      <sheetData sheetId="2217"/>
      <sheetData sheetId="2218"/>
      <sheetData sheetId="2219"/>
      <sheetData sheetId="2220"/>
      <sheetData sheetId="2221"/>
      <sheetData sheetId="2222"/>
      <sheetData sheetId="2223"/>
      <sheetData sheetId="2224"/>
      <sheetData sheetId="2225"/>
      <sheetData sheetId="2226"/>
      <sheetData sheetId="2227"/>
      <sheetData sheetId="2228"/>
      <sheetData sheetId="2229"/>
      <sheetData sheetId="2230"/>
      <sheetData sheetId="2231"/>
      <sheetData sheetId="2232"/>
      <sheetData sheetId="2233"/>
      <sheetData sheetId="2234"/>
      <sheetData sheetId="2235"/>
      <sheetData sheetId="2236"/>
      <sheetData sheetId="2237"/>
      <sheetData sheetId="2238"/>
      <sheetData sheetId="2239"/>
      <sheetData sheetId="2240"/>
      <sheetData sheetId="2241"/>
      <sheetData sheetId="2242"/>
      <sheetData sheetId="2243"/>
      <sheetData sheetId="2244"/>
      <sheetData sheetId="2245"/>
      <sheetData sheetId="2246"/>
      <sheetData sheetId="2247"/>
      <sheetData sheetId="2248"/>
      <sheetData sheetId="2249"/>
      <sheetData sheetId="2250"/>
      <sheetData sheetId="2251"/>
      <sheetData sheetId="2252">
        <row r="12">
          <cell r="F12">
            <v>0</v>
          </cell>
        </row>
      </sheetData>
      <sheetData sheetId="2253">
        <row r="12">
          <cell r="F12">
            <v>0</v>
          </cell>
        </row>
      </sheetData>
      <sheetData sheetId="2254">
        <row r="12">
          <cell r="F12">
            <v>0</v>
          </cell>
        </row>
      </sheetData>
      <sheetData sheetId="2255">
        <row r="12">
          <cell r="F12">
            <v>0</v>
          </cell>
        </row>
      </sheetData>
      <sheetData sheetId="2256">
        <row r="12">
          <cell r="F12">
            <v>0</v>
          </cell>
        </row>
      </sheetData>
      <sheetData sheetId="2257">
        <row r="12">
          <cell r="F12">
            <v>0</v>
          </cell>
        </row>
      </sheetData>
      <sheetData sheetId="2258">
        <row r="12">
          <cell r="F12">
            <v>0</v>
          </cell>
        </row>
      </sheetData>
      <sheetData sheetId="2259">
        <row r="12">
          <cell r="F12">
            <v>0</v>
          </cell>
        </row>
      </sheetData>
      <sheetData sheetId="2260">
        <row r="12">
          <cell r="F12">
            <v>0</v>
          </cell>
        </row>
      </sheetData>
      <sheetData sheetId="2261">
        <row r="12">
          <cell r="F12">
            <v>0</v>
          </cell>
        </row>
      </sheetData>
      <sheetData sheetId="2262"/>
      <sheetData sheetId="2263">
        <row r="12">
          <cell r="F12">
            <v>1218.1665773563388</v>
          </cell>
        </row>
      </sheetData>
      <sheetData sheetId="2264">
        <row r="12">
          <cell r="F12">
            <v>0</v>
          </cell>
        </row>
      </sheetData>
      <sheetData sheetId="2265">
        <row r="12">
          <cell r="F12">
            <v>5.61</v>
          </cell>
        </row>
      </sheetData>
      <sheetData sheetId="2266">
        <row r="12">
          <cell r="F12">
            <v>0</v>
          </cell>
        </row>
      </sheetData>
      <sheetData sheetId="2267">
        <row r="12">
          <cell r="F12">
            <v>0</v>
          </cell>
        </row>
      </sheetData>
      <sheetData sheetId="2268">
        <row r="12">
          <cell r="F12">
            <v>0</v>
          </cell>
        </row>
      </sheetData>
      <sheetData sheetId="2269">
        <row r="12">
          <cell r="F12">
            <v>0</v>
          </cell>
        </row>
      </sheetData>
      <sheetData sheetId="2270">
        <row r="12">
          <cell r="F12">
            <v>0</v>
          </cell>
        </row>
      </sheetData>
      <sheetData sheetId="2271"/>
      <sheetData sheetId="2272">
        <row r="12">
          <cell r="F12">
            <v>0</v>
          </cell>
        </row>
      </sheetData>
      <sheetData sheetId="2273">
        <row r="12">
          <cell r="F12">
            <v>0</v>
          </cell>
        </row>
      </sheetData>
      <sheetData sheetId="2274">
        <row r="12">
          <cell r="F12">
            <v>1160360.5900000001</v>
          </cell>
        </row>
      </sheetData>
      <sheetData sheetId="2275">
        <row r="12">
          <cell r="F12">
            <v>0</v>
          </cell>
        </row>
      </sheetData>
      <sheetData sheetId="2276">
        <row r="12">
          <cell r="F12">
            <v>0</v>
          </cell>
        </row>
      </sheetData>
      <sheetData sheetId="2277">
        <row r="12">
          <cell r="F12">
            <v>0</v>
          </cell>
        </row>
      </sheetData>
      <sheetData sheetId="2278">
        <row r="12">
          <cell r="F12">
            <v>1218.1665773563388</v>
          </cell>
        </row>
      </sheetData>
      <sheetData sheetId="2279">
        <row r="12">
          <cell r="F12">
            <v>0</v>
          </cell>
        </row>
      </sheetData>
      <sheetData sheetId="2280">
        <row r="12">
          <cell r="F12">
            <v>0</v>
          </cell>
        </row>
      </sheetData>
      <sheetData sheetId="2281">
        <row r="12">
          <cell r="F12">
            <v>0</v>
          </cell>
        </row>
      </sheetData>
      <sheetData sheetId="2282"/>
      <sheetData sheetId="2283">
        <row r="12">
          <cell r="F12">
            <v>1218.1665773563388</v>
          </cell>
        </row>
      </sheetData>
      <sheetData sheetId="2284">
        <row r="12">
          <cell r="F12">
            <v>0</v>
          </cell>
        </row>
      </sheetData>
      <sheetData sheetId="2285">
        <row r="12">
          <cell r="F12">
            <v>0</v>
          </cell>
        </row>
      </sheetData>
      <sheetData sheetId="2286">
        <row r="12">
          <cell r="F12">
            <v>0</v>
          </cell>
        </row>
      </sheetData>
      <sheetData sheetId="2287">
        <row r="12">
          <cell r="F12">
            <v>0</v>
          </cell>
        </row>
      </sheetData>
      <sheetData sheetId="2288">
        <row r="12">
          <cell r="F12">
            <v>0</v>
          </cell>
        </row>
      </sheetData>
      <sheetData sheetId="2289">
        <row r="12">
          <cell r="F12" t="str">
            <v>Assessable Profits</v>
          </cell>
        </row>
      </sheetData>
      <sheetData sheetId="2290">
        <row r="12">
          <cell r="F12">
            <v>0</v>
          </cell>
        </row>
      </sheetData>
      <sheetData sheetId="2291">
        <row r="12">
          <cell r="F12" t="str">
            <v>Assessable Profits</v>
          </cell>
        </row>
      </sheetData>
      <sheetData sheetId="2292">
        <row r="12">
          <cell r="F12">
            <v>0</v>
          </cell>
        </row>
      </sheetData>
      <sheetData sheetId="2293">
        <row r="12">
          <cell r="F12">
            <v>0</v>
          </cell>
        </row>
      </sheetData>
      <sheetData sheetId="2294">
        <row r="12">
          <cell r="F12">
            <v>0</v>
          </cell>
        </row>
      </sheetData>
      <sheetData sheetId="2295">
        <row r="12">
          <cell r="F12">
            <v>0</v>
          </cell>
        </row>
      </sheetData>
      <sheetData sheetId="2296">
        <row r="12">
          <cell r="F12">
            <v>0</v>
          </cell>
        </row>
      </sheetData>
      <sheetData sheetId="2297">
        <row r="12">
          <cell r="F12">
            <v>0</v>
          </cell>
        </row>
      </sheetData>
      <sheetData sheetId="2298">
        <row r="12">
          <cell r="F12" t="str">
            <v>Assessable Profits</v>
          </cell>
        </row>
      </sheetData>
      <sheetData sheetId="2299">
        <row r="12">
          <cell r="F12">
            <v>0</v>
          </cell>
        </row>
      </sheetData>
      <sheetData sheetId="2300">
        <row r="12">
          <cell r="F12">
            <v>0</v>
          </cell>
        </row>
      </sheetData>
      <sheetData sheetId="2301">
        <row r="12">
          <cell r="F12">
            <v>0</v>
          </cell>
        </row>
      </sheetData>
      <sheetData sheetId="2302">
        <row r="12">
          <cell r="F12">
            <v>0</v>
          </cell>
        </row>
      </sheetData>
      <sheetData sheetId="2303">
        <row r="12">
          <cell r="F12">
            <v>0</v>
          </cell>
        </row>
      </sheetData>
      <sheetData sheetId="2304">
        <row r="12">
          <cell r="F12">
            <v>0</v>
          </cell>
        </row>
      </sheetData>
      <sheetData sheetId="2305">
        <row r="12">
          <cell r="F12">
            <v>0</v>
          </cell>
        </row>
      </sheetData>
      <sheetData sheetId="2306">
        <row r="12">
          <cell r="F12">
            <v>0</v>
          </cell>
        </row>
      </sheetData>
      <sheetData sheetId="2307">
        <row r="12">
          <cell r="F12">
            <v>0</v>
          </cell>
        </row>
      </sheetData>
      <sheetData sheetId="2308">
        <row r="12">
          <cell r="F12">
            <v>0</v>
          </cell>
        </row>
      </sheetData>
      <sheetData sheetId="2309">
        <row r="12">
          <cell r="F12">
            <v>0</v>
          </cell>
        </row>
      </sheetData>
      <sheetData sheetId="2310">
        <row r="12">
          <cell r="F12">
            <v>0</v>
          </cell>
        </row>
      </sheetData>
      <sheetData sheetId="2311">
        <row r="12">
          <cell r="F12">
            <v>0</v>
          </cell>
        </row>
      </sheetData>
      <sheetData sheetId="2312">
        <row r="12">
          <cell r="F12">
            <v>0</v>
          </cell>
        </row>
      </sheetData>
      <sheetData sheetId="2313">
        <row r="12">
          <cell r="F12">
            <v>1218.1665773563388</v>
          </cell>
        </row>
      </sheetData>
      <sheetData sheetId="2314">
        <row r="12">
          <cell r="F12">
            <v>0</v>
          </cell>
        </row>
      </sheetData>
      <sheetData sheetId="2315">
        <row r="12">
          <cell r="F12">
            <v>0</v>
          </cell>
        </row>
      </sheetData>
      <sheetData sheetId="2316">
        <row r="12">
          <cell r="F12">
            <v>0</v>
          </cell>
        </row>
      </sheetData>
      <sheetData sheetId="2317">
        <row r="12">
          <cell r="F12">
            <v>0</v>
          </cell>
        </row>
      </sheetData>
      <sheetData sheetId="2318">
        <row r="12">
          <cell r="F12">
            <v>1218.1665773563388</v>
          </cell>
        </row>
      </sheetData>
      <sheetData sheetId="2319">
        <row r="12">
          <cell r="F12">
            <v>0</v>
          </cell>
        </row>
      </sheetData>
      <sheetData sheetId="2320">
        <row r="12">
          <cell r="F12">
            <v>0</v>
          </cell>
        </row>
      </sheetData>
      <sheetData sheetId="2321">
        <row r="12">
          <cell r="F12">
            <v>0</v>
          </cell>
        </row>
      </sheetData>
      <sheetData sheetId="2322">
        <row r="12">
          <cell r="F12" t="str">
            <v>Assessable Profits</v>
          </cell>
        </row>
      </sheetData>
      <sheetData sheetId="2323">
        <row r="12">
          <cell r="F12" t="str">
            <v>Assessable Profits</v>
          </cell>
        </row>
      </sheetData>
      <sheetData sheetId="2324">
        <row r="12">
          <cell r="F12">
            <v>0</v>
          </cell>
        </row>
      </sheetData>
      <sheetData sheetId="2325">
        <row r="12">
          <cell r="F12">
            <v>0</v>
          </cell>
        </row>
      </sheetData>
      <sheetData sheetId="2326">
        <row r="12">
          <cell r="F12">
            <v>1218.1665773563388</v>
          </cell>
        </row>
      </sheetData>
      <sheetData sheetId="2327">
        <row r="12">
          <cell r="F12">
            <v>0</v>
          </cell>
        </row>
      </sheetData>
      <sheetData sheetId="2328">
        <row r="12">
          <cell r="F12">
            <v>0</v>
          </cell>
        </row>
      </sheetData>
      <sheetData sheetId="2329">
        <row r="12">
          <cell r="F12">
            <v>0</v>
          </cell>
        </row>
      </sheetData>
      <sheetData sheetId="2330">
        <row r="12">
          <cell r="F12">
            <v>0</v>
          </cell>
        </row>
      </sheetData>
      <sheetData sheetId="2331">
        <row r="12">
          <cell r="F12">
            <v>0</v>
          </cell>
        </row>
      </sheetData>
      <sheetData sheetId="2332">
        <row r="12">
          <cell r="F12">
            <v>0</v>
          </cell>
        </row>
      </sheetData>
      <sheetData sheetId="2333">
        <row r="12">
          <cell r="F12">
            <v>0</v>
          </cell>
        </row>
      </sheetData>
      <sheetData sheetId="2334">
        <row r="12">
          <cell r="F12">
            <v>0</v>
          </cell>
        </row>
      </sheetData>
      <sheetData sheetId="2335">
        <row r="12">
          <cell r="F12">
            <v>0</v>
          </cell>
        </row>
      </sheetData>
      <sheetData sheetId="2336"/>
      <sheetData sheetId="2337"/>
      <sheetData sheetId="2338"/>
      <sheetData sheetId="2339"/>
      <sheetData sheetId="2340"/>
      <sheetData sheetId="2341"/>
      <sheetData sheetId="2342"/>
      <sheetData sheetId="2343"/>
      <sheetData sheetId="2344"/>
      <sheetData sheetId="2345"/>
      <sheetData sheetId="2346"/>
      <sheetData sheetId="2347"/>
      <sheetData sheetId="2348"/>
      <sheetData sheetId="2349"/>
      <sheetData sheetId="2350">
        <row r="12">
          <cell r="F12">
            <v>0</v>
          </cell>
        </row>
      </sheetData>
      <sheetData sheetId="2351">
        <row r="12">
          <cell r="F12">
            <v>0</v>
          </cell>
        </row>
      </sheetData>
      <sheetData sheetId="2352">
        <row r="12">
          <cell r="F12">
            <v>0</v>
          </cell>
        </row>
      </sheetData>
      <sheetData sheetId="2353">
        <row r="12">
          <cell r="F12">
            <v>0</v>
          </cell>
        </row>
      </sheetData>
      <sheetData sheetId="2354">
        <row r="12">
          <cell r="F12">
            <v>0</v>
          </cell>
        </row>
      </sheetData>
      <sheetData sheetId="2355">
        <row r="12">
          <cell r="F12">
            <v>0</v>
          </cell>
        </row>
      </sheetData>
      <sheetData sheetId="2356">
        <row r="12">
          <cell r="F12">
            <v>0</v>
          </cell>
        </row>
      </sheetData>
      <sheetData sheetId="2357">
        <row r="12">
          <cell r="F12">
            <v>0</v>
          </cell>
        </row>
      </sheetData>
      <sheetData sheetId="2358">
        <row r="12">
          <cell r="F12">
            <v>0</v>
          </cell>
        </row>
      </sheetData>
      <sheetData sheetId="2359">
        <row r="12">
          <cell r="F12">
            <v>1218.1665773563388</v>
          </cell>
        </row>
      </sheetData>
      <sheetData sheetId="2360">
        <row r="12">
          <cell r="F12">
            <v>0</v>
          </cell>
        </row>
      </sheetData>
      <sheetData sheetId="2361">
        <row r="12">
          <cell r="F12" t="str">
            <v>Assessable Profits</v>
          </cell>
        </row>
      </sheetData>
      <sheetData sheetId="2362"/>
      <sheetData sheetId="2363">
        <row r="12">
          <cell r="F12">
            <v>1218.1665773563388</v>
          </cell>
        </row>
      </sheetData>
      <sheetData sheetId="2364">
        <row r="12">
          <cell r="F12" t="str">
            <v>Assessable Profits</v>
          </cell>
        </row>
      </sheetData>
      <sheetData sheetId="2365">
        <row r="12">
          <cell r="F12">
            <v>0</v>
          </cell>
        </row>
      </sheetData>
      <sheetData sheetId="2366">
        <row r="12">
          <cell r="F12">
            <v>0</v>
          </cell>
        </row>
      </sheetData>
      <sheetData sheetId="2367">
        <row r="12">
          <cell r="F12">
            <v>0</v>
          </cell>
        </row>
      </sheetData>
      <sheetData sheetId="2368">
        <row r="12">
          <cell r="F12" t="str">
            <v>Assessable Profits</v>
          </cell>
        </row>
      </sheetData>
      <sheetData sheetId="2369">
        <row r="12">
          <cell r="F12">
            <v>0</v>
          </cell>
        </row>
      </sheetData>
      <sheetData sheetId="2370">
        <row r="12">
          <cell r="F12">
            <v>1218.1665773563388</v>
          </cell>
        </row>
      </sheetData>
      <sheetData sheetId="2371"/>
      <sheetData sheetId="2372">
        <row r="12">
          <cell r="F12">
            <v>0</v>
          </cell>
        </row>
      </sheetData>
      <sheetData sheetId="2373">
        <row r="12">
          <cell r="F12">
            <v>0</v>
          </cell>
        </row>
      </sheetData>
      <sheetData sheetId="2374">
        <row r="12">
          <cell r="F12">
            <v>0</v>
          </cell>
        </row>
      </sheetData>
      <sheetData sheetId="2375">
        <row r="12">
          <cell r="F12">
            <v>0</v>
          </cell>
        </row>
      </sheetData>
      <sheetData sheetId="2376">
        <row r="12">
          <cell r="F12">
            <v>0</v>
          </cell>
        </row>
      </sheetData>
      <sheetData sheetId="2377">
        <row r="12">
          <cell r="F12">
            <v>0</v>
          </cell>
        </row>
      </sheetData>
      <sheetData sheetId="2378">
        <row r="12">
          <cell r="F12">
            <v>0</v>
          </cell>
        </row>
      </sheetData>
      <sheetData sheetId="2379">
        <row r="12">
          <cell r="F12">
            <v>0</v>
          </cell>
        </row>
      </sheetData>
      <sheetData sheetId="2380">
        <row r="12">
          <cell r="F12">
            <v>0</v>
          </cell>
        </row>
      </sheetData>
      <sheetData sheetId="2381">
        <row r="12">
          <cell r="F12">
            <v>0</v>
          </cell>
        </row>
      </sheetData>
      <sheetData sheetId="2382">
        <row r="12">
          <cell r="F12">
            <v>1218.1665773563388</v>
          </cell>
        </row>
      </sheetData>
      <sheetData sheetId="2383">
        <row r="12">
          <cell r="F12">
            <v>0</v>
          </cell>
        </row>
      </sheetData>
      <sheetData sheetId="2384"/>
      <sheetData sheetId="2385"/>
      <sheetData sheetId="2386"/>
      <sheetData sheetId="2387"/>
      <sheetData sheetId="2388"/>
      <sheetData sheetId="2389"/>
      <sheetData sheetId="2390"/>
      <sheetData sheetId="2391"/>
      <sheetData sheetId="2392"/>
      <sheetData sheetId="2393"/>
      <sheetData sheetId="2394"/>
      <sheetData sheetId="2395"/>
      <sheetData sheetId="2396"/>
      <sheetData sheetId="2397"/>
      <sheetData sheetId="2398">
        <row r="12">
          <cell r="F12" t="str">
            <v>AA</v>
          </cell>
        </row>
      </sheetData>
      <sheetData sheetId="2399"/>
      <sheetData sheetId="2400">
        <row r="12">
          <cell r="F12" t="str">
            <v>AA</v>
          </cell>
        </row>
      </sheetData>
      <sheetData sheetId="2401"/>
      <sheetData sheetId="2402"/>
      <sheetData sheetId="2403">
        <row r="12">
          <cell r="F12">
            <v>1160360.5900000001</v>
          </cell>
        </row>
      </sheetData>
      <sheetData sheetId="2404"/>
      <sheetData sheetId="2405">
        <row r="12">
          <cell r="F12">
            <v>0</v>
          </cell>
        </row>
      </sheetData>
      <sheetData sheetId="2406"/>
      <sheetData sheetId="2407"/>
      <sheetData sheetId="2408"/>
      <sheetData sheetId="2409"/>
      <sheetData sheetId="2410">
        <row r="12">
          <cell r="F12">
            <v>0</v>
          </cell>
        </row>
      </sheetData>
      <sheetData sheetId="2411"/>
      <sheetData sheetId="2412">
        <row r="12">
          <cell r="F12">
            <v>0</v>
          </cell>
        </row>
      </sheetData>
      <sheetData sheetId="2413"/>
      <sheetData sheetId="2414">
        <row r="12">
          <cell r="F12">
            <v>0</v>
          </cell>
        </row>
      </sheetData>
      <sheetData sheetId="2415"/>
      <sheetData sheetId="2416">
        <row r="12">
          <cell r="F12">
            <v>0</v>
          </cell>
        </row>
      </sheetData>
      <sheetData sheetId="2417">
        <row r="12">
          <cell r="F12">
            <v>5.61</v>
          </cell>
        </row>
      </sheetData>
      <sheetData sheetId="2418">
        <row r="12">
          <cell r="F12">
            <v>0</v>
          </cell>
        </row>
      </sheetData>
      <sheetData sheetId="2419">
        <row r="12">
          <cell r="F12">
            <v>5.61</v>
          </cell>
        </row>
      </sheetData>
      <sheetData sheetId="2420">
        <row r="12">
          <cell r="F12">
            <v>0</v>
          </cell>
        </row>
      </sheetData>
      <sheetData sheetId="2421"/>
      <sheetData sheetId="2422">
        <row r="12">
          <cell r="F12">
            <v>0</v>
          </cell>
        </row>
      </sheetData>
      <sheetData sheetId="2423">
        <row r="12">
          <cell r="F12">
            <v>0</v>
          </cell>
        </row>
      </sheetData>
      <sheetData sheetId="2424">
        <row r="12">
          <cell r="F12">
            <v>0</v>
          </cell>
        </row>
      </sheetData>
      <sheetData sheetId="2425">
        <row r="12">
          <cell r="F12">
            <v>0</v>
          </cell>
        </row>
      </sheetData>
      <sheetData sheetId="2426">
        <row r="12">
          <cell r="F12">
            <v>0</v>
          </cell>
        </row>
      </sheetData>
      <sheetData sheetId="2427">
        <row r="12">
          <cell r="F12">
            <v>0</v>
          </cell>
        </row>
      </sheetData>
      <sheetData sheetId="2428">
        <row r="12">
          <cell r="F12">
            <v>0</v>
          </cell>
        </row>
      </sheetData>
      <sheetData sheetId="2429">
        <row r="12">
          <cell r="F12">
            <v>0</v>
          </cell>
        </row>
      </sheetData>
      <sheetData sheetId="2430">
        <row r="12">
          <cell r="F12">
            <v>0</v>
          </cell>
        </row>
      </sheetData>
      <sheetData sheetId="2431">
        <row r="12">
          <cell r="F12">
            <v>0</v>
          </cell>
        </row>
      </sheetData>
      <sheetData sheetId="2432">
        <row r="12">
          <cell r="F12">
            <v>0</v>
          </cell>
        </row>
      </sheetData>
      <sheetData sheetId="2433"/>
      <sheetData sheetId="2434"/>
      <sheetData sheetId="2435"/>
      <sheetData sheetId="2436"/>
      <sheetData sheetId="2437"/>
      <sheetData sheetId="2438"/>
      <sheetData sheetId="2439"/>
      <sheetData sheetId="2440"/>
      <sheetData sheetId="2441">
        <row r="12">
          <cell r="F12">
            <v>0</v>
          </cell>
        </row>
      </sheetData>
      <sheetData sheetId="2442">
        <row r="12">
          <cell r="F12" t="str">
            <v>AA</v>
          </cell>
        </row>
      </sheetData>
      <sheetData sheetId="2443">
        <row r="12">
          <cell r="F12">
            <v>0</v>
          </cell>
        </row>
      </sheetData>
      <sheetData sheetId="2444">
        <row r="12">
          <cell r="F12">
            <v>0</v>
          </cell>
        </row>
      </sheetData>
      <sheetData sheetId="2445"/>
      <sheetData sheetId="2446"/>
      <sheetData sheetId="2447"/>
      <sheetData sheetId="2448"/>
      <sheetData sheetId="2449"/>
      <sheetData sheetId="2450"/>
      <sheetData sheetId="2451"/>
      <sheetData sheetId="2452"/>
      <sheetData sheetId="2453"/>
      <sheetData sheetId="2454"/>
      <sheetData sheetId="2455"/>
      <sheetData sheetId="2456">
        <row r="16">
          <cell r="F16" t="str">
            <v>FY20E</v>
          </cell>
        </row>
      </sheetData>
      <sheetData sheetId="2457"/>
      <sheetData sheetId="2458">
        <row r="16">
          <cell r="F16" t="str">
            <v>FY20E</v>
          </cell>
        </row>
      </sheetData>
      <sheetData sheetId="2459"/>
      <sheetData sheetId="2460"/>
      <sheetData sheetId="2461"/>
      <sheetData sheetId="2462"/>
      <sheetData sheetId="2463"/>
      <sheetData sheetId="2464"/>
      <sheetData sheetId="2465"/>
      <sheetData sheetId="2466"/>
      <sheetData sheetId="2467"/>
      <sheetData sheetId="2468"/>
      <sheetData sheetId="2469"/>
      <sheetData sheetId="2470"/>
      <sheetData sheetId="2471"/>
      <sheetData sheetId="2472"/>
      <sheetData sheetId="2473"/>
      <sheetData sheetId="2474"/>
      <sheetData sheetId="2475"/>
      <sheetData sheetId="2476"/>
      <sheetData sheetId="2477"/>
      <sheetData sheetId="2478"/>
      <sheetData sheetId="2479"/>
      <sheetData sheetId="2480"/>
      <sheetData sheetId="2481"/>
      <sheetData sheetId="2482"/>
      <sheetData sheetId="2483"/>
      <sheetData sheetId="2484"/>
      <sheetData sheetId="2485"/>
      <sheetData sheetId="2486"/>
      <sheetData sheetId="2487"/>
      <sheetData sheetId="2488"/>
      <sheetData sheetId="2489"/>
      <sheetData sheetId="2490"/>
      <sheetData sheetId="2491"/>
      <sheetData sheetId="2492"/>
      <sheetData sheetId="2493"/>
      <sheetData sheetId="2494"/>
      <sheetData sheetId="2495"/>
      <sheetData sheetId="2496"/>
      <sheetData sheetId="2497"/>
      <sheetData sheetId="2498"/>
      <sheetData sheetId="2499"/>
      <sheetData sheetId="2500"/>
      <sheetData sheetId="2501"/>
      <sheetData sheetId="2502"/>
      <sheetData sheetId="2503"/>
      <sheetData sheetId="2504"/>
      <sheetData sheetId="2505"/>
      <sheetData sheetId="2506"/>
      <sheetData sheetId="2507"/>
      <sheetData sheetId="2508"/>
      <sheetData sheetId="2509"/>
      <sheetData sheetId="2510">
        <row r="12">
          <cell r="F12">
            <v>0</v>
          </cell>
        </row>
      </sheetData>
      <sheetData sheetId="2511">
        <row r="12">
          <cell r="F12">
            <v>0</v>
          </cell>
        </row>
      </sheetData>
      <sheetData sheetId="2512">
        <row r="12">
          <cell r="F12">
            <v>0</v>
          </cell>
        </row>
      </sheetData>
      <sheetData sheetId="2513">
        <row r="12">
          <cell r="F12">
            <v>0</v>
          </cell>
        </row>
      </sheetData>
      <sheetData sheetId="2514">
        <row r="12">
          <cell r="F12">
            <v>0</v>
          </cell>
        </row>
      </sheetData>
      <sheetData sheetId="2515">
        <row r="12">
          <cell r="F12">
            <v>0</v>
          </cell>
        </row>
      </sheetData>
      <sheetData sheetId="2516">
        <row r="12">
          <cell r="F12">
            <v>0</v>
          </cell>
        </row>
      </sheetData>
      <sheetData sheetId="2517">
        <row r="12">
          <cell r="F12">
            <v>0</v>
          </cell>
        </row>
      </sheetData>
      <sheetData sheetId="2518">
        <row r="12">
          <cell r="F12">
            <v>0</v>
          </cell>
        </row>
      </sheetData>
      <sheetData sheetId="2519">
        <row r="12">
          <cell r="F12">
            <v>0</v>
          </cell>
        </row>
      </sheetData>
      <sheetData sheetId="2520"/>
      <sheetData sheetId="2521">
        <row r="12">
          <cell r="F12">
            <v>1218.1665773563388</v>
          </cell>
        </row>
      </sheetData>
      <sheetData sheetId="2522">
        <row r="12">
          <cell r="F12">
            <v>0</v>
          </cell>
        </row>
      </sheetData>
      <sheetData sheetId="2523">
        <row r="12">
          <cell r="F12">
            <v>5.61</v>
          </cell>
        </row>
      </sheetData>
      <sheetData sheetId="2524">
        <row r="12">
          <cell r="F12">
            <v>0</v>
          </cell>
        </row>
      </sheetData>
      <sheetData sheetId="2525">
        <row r="12">
          <cell r="F12">
            <v>0</v>
          </cell>
        </row>
      </sheetData>
      <sheetData sheetId="2526">
        <row r="12">
          <cell r="F12">
            <v>0</v>
          </cell>
        </row>
      </sheetData>
      <sheetData sheetId="2527">
        <row r="12">
          <cell r="F12">
            <v>0</v>
          </cell>
        </row>
      </sheetData>
      <sheetData sheetId="2528">
        <row r="12">
          <cell r="F12">
            <v>0</v>
          </cell>
        </row>
      </sheetData>
      <sheetData sheetId="2529"/>
      <sheetData sheetId="2530">
        <row r="12">
          <cell r="F12">
            <v>0</v>
          </cell>
        </row>
      </sheetData>
      <sheetData sheetId="2531">
        <row r="12">
          <cell r="F12">
            <v>0</v>
          </cell>
        </row>
      </sheetData>
      <sheetData sheetId="2532">
        <row r="12">
          <cell r="F12">
            <v>1160360.5900000001</v>
          </cell>
        </row>
      </sheetData>
      <sheetData sheetId="2533">
        <row r="12">
          <cell r="F12">
            <v>0</v>
          </cell>
        </row>
      </sheetData>
      <sheetData sheetId="2534">
        <row r="12">
          <cell r="F12">
            <v>0</v>
          </cell>
        </row>
      </sheetData>
      <sheetData sheetId="2535">
        <row r="12">
          <cell r="F12">
            <v>0</v>
          </cell>
        </row>
      </sheetData>
      <sheetData sheetId="2536">
        <row r="12">
          <cell r="F12">
            <v>1218.1665773563388</v>
          </cell>
        </row>
      </sheetData>
      <sheetData sheetId="2537">
        <row r="12">
          <cell r="F12">
            <v>0</v>
          </cell>
        </row>
      </sheetData>
      <sheetData sheetId="2538">
        <row r="12">
          <cell r="F12">
            <v>0</v>
          </cell>
        </row>
      </sheetData>
      <sheetData sheetId="2539">
        <row r="12">
          <cell r="F12">
            <v>0</v>
          </cell>
        </row>
      </sheetData>
      <sheetData sheetId="2540"/>
      <sheetData sheetId="2541">
        <row r="12">
          <cell r="F12">
            <v>1218.1665773563388</v>
          </cell>
        </row>
      </sheetData>
      <sheetData sheetId="2542">
        <row r="12">
          <cell r="F12">
            <v>0</v>
          </cell>
        </row>
      </sheetData>
      <sheetData sheetId="2543">
        <row r="12">
          <cell r="F12">
            <v>0</v>
          </cell>
        </row>
      </sheetData>
      <sheetData sheetId="2544">
        <row r="12">
          <cell r="F12">
            <v>0</v>
          </cell>
        </row>
      </sheetData>
      <sheetData sheetId="2545">
        <row r="12">
          <cell r="F12">
            <v>0</v>
          </cell>
        </row>
      </sheetData>
      <sheetData sheetId="2546">
        <row r="12">
          <cell r="F12">
            <v>0</v>
          </cell>
        </row>
      </sheetData>
      <sheetData sheetId="2547">
        <row r="12">
          <cell r="F12" t="str">
            <v>Assessable Profits</v>
          </cell>
        </row>
      </sheetData>
      <sheetData sheetId="2548">
        <row r="12">
          <cell r="F12">
            <v>0</v>
          </cell>
        </row>
      </sheetData>
      <sheetData sheetId="2549">
        <row r="12">
          <cell r="F12" t="str">
            <v>Assessable Profits</v>
          </cell>
        </row>
      </sheetData>
      <sheetData sheetId="2550">
        <row r="12">
          <cell r="F12">
            <v>0</v>
          </cell>
        </row>
      </sheetData>
      <sheetData sheetId="2551">
        <row r="12">
          <cell r="F12">
            <v>0</v>
          </cell>
        </row>
      </sheetData>
      <sheetData sheetId="2552">
        <row r="12">
          <cell r="F12">
            <v>0</v>
          </cell>
        </row>
      </sheetData>
      <sheetData sheetId="2553">
        <row r="12">
          <cell r="F12">
            <v>0</v>
          </cell>
        </row>
      </sheetData>
      <sheetData sheetId="2554">
        <row r="12">
          <cell r="F12">
            <v>0</v>
          </cell>
        </row>
      </sheetData>
      <sheetData sheetId="2555">
        <row r="12">
          <cell r="F12">
            <v>0</v>
          </cell>
        </row>
      </sheetData>
      <sheetData sheetId="2556">
        <row r="12">
          <cell r="F12" t="str">
            <v>Assessable Profits</v>
          </cell>
        </row>
      </sheetData>
      <sheetData sheetId="2557">
        <row r="12">
          <cell r="F12">
            <v>0</v>
          </cell>
        </row>
      </sheetData>
      <sheetData sheetId="2558">
        <row r="12">
          <cell r="F12">
            <v>0</v>
          </cell>
        </row>
      </sheetData>
      <sheetData sheetId="2559">
        <row r="12">
          <cell r="F12">
            <v>0</v>
          </cell>
        </row>
      </sheetData>
      <sheetData sheetId="2560">
        <row r="12">
          <cell r="F12">
            <v>0</v>
          </cell>
        </row>
      </sheetData>
      <sheetData sheetId="2561">
        <row r="12">
          <cell r="F12">
            <v>0</v>
          </cell>
        </row>
      </sheetData>
      <sheetData sheetId="2562">
        <row r="12">
          <cell r="F12">
            <v>0</v>
          </cell>
        </row>
      </sheetData>
      <sheetData sheetId="2563">
        <row r="12">
          <cell r="F12">
            <v>0</v>
          </cell>
        </row>
      </sheetData>
      <sheetData sheetId="2564">
        <row r="12">
          <cell r="F12">
            <v>0</v>
          </cell>
        </row>
      </sheetData>
      <sheetData sheetId="2565">
        <row r="12">
          <cell r="F12">
            <v>0</v>
          </cell>
        </row>
      </sheetData>
      <sheetData sheetId="2566">
        <row r="12">
          <cell r="F12">
            <v>0</v>
          </cell>
        </row>
      </sheetData>
      <sheetData sheetId="2567">
        <row r="12">
          <cell r="F12">
            <v>0</v>
          </cell>
        </row>
      </sheetData>
      <sheetData sheetId="2568">
        <row r="12">
          <cell r="F12">
            <v>0</v>
          </cell>
        </row>
      </sheetData>
      <sheetData sheetId="2569">
        <row r="12">
          <cell r="F12">
            <v>0</v>
          </cell>
        </row>
      </sheetData>
      <sheetData sheetId="2570">
        <row r="12">
          <cell r="F12">
            <v>0</v>
          </cell>
        </row>
      </sheetData>
      <sheetData sheetId="2571">
        <row r="12">
          <cell r="F12">
            <v>1218.1665773563388</v>
          </cell>
        </row>
      </sheetData>
      <sheetData sheetId="2572">
        <row r="12">
          <cell r="F12">
            <v>0</v>
          </cell>
        </row>
      </sheetData>
      <sheetData sheetId="2573">
        <row r="12">
          <cell r="F12">
            <v>0</v>
          </cell>
        </row>
      </sheetData>
      <sheetData sheetId="2574">
        <row r="12">
          <cell r="F12">
            <v>0</v>
          </cell>
        </row>
      </sheetData>
      <sheetData sheetId="2575">
        <row r="12">
          <cell r="F12">
            <v>0</v>
          </cell>
        </row>
      </sheetData>
      <sheetData sheetId="2576">
        <row r="12">
          <cell r="F12">
            <v>1218.1665773563388</v>
          </cell>
        </row>
      </sheetData>
      <sheetData sheetId="2577">
        <row r="12">
          <cell r="F12">
            <v>0</v>
          </cell>
        </row>
      </sheetData>
      <sheetData sheetId="2578">
        <row r="12">
          <cell r="F12">
            <v>0</v>
          </cell>
        </row>
      </sheetData>
      <sheetData sheetId="2579">
        <row r="12">
          <cell r="F12">
            <v>0</v>
          </cell>
        </row>
      </sheetData>
      <sheetData sheetId="2580">
        <row r="12">
          <cell r="F12" t="str">
            <v>Assessable Profits</v>
          </cell>
        </row>
      </sheetData>
      <sheetData sheetId="2581">
        <row r="12">
          <cell r="F12" t="str">
            <v>Assessable Profits</v>
          </cell>
        </row>
      </sheetData>
      <sheetData sheetId="2582">
        <row r="12">
          <cell r="F12">
            <v>0</v>
          </cell>
        </row>
      </sheetData>
      <sheetData sheetId="2583">
        <row r="12">
          <cell r="F12">
            <v>0</v>
          </cell>
        </row>
      </sheetData>
      <sheetData sheetId="2584">
        <row r="12">
          <cell r="F12">
            <v>1218.1665773563388</v>
          </cell>
        </row>
      </sheetData>
      <sheetData sheetId="2585">
        <row r="12">
          <cell r="F12">
            <v>0</v>
          </cell>
        </row>
      </sheetData>
      <sheetData sheetId="2586">
        <row r="12">
          <cell r="F12">
            <v>0</v>
          </cell>
        </row>
      </sheetData>
      <sheetData sheetId="2587">
        <row r="12">
          <cell r="F12">
            <v>0</v>
          </cell>
        </row>
      </sheetData>
      <sheetData sheetId="2588">
        <row r="12">
          <cell r="F12">
            <v>0</v>
          </cell>
        </row>
      </sheetData>
      <sheetData sheetId="2589">
        <row r="12">
          <cell r="F12">
            <v>0</v>
          </cell>
        </row>
      </sheetData>
      <sheetData sheetId="2590">
        <row r="12">
          <cell r="F12">
            <v>0</v>
          </cell>
        </row>
      </sheetData>
      <sheetData sheetId="2591">
        <row r="12">
          <cell r="F12">
            <v>0</v>
          </cell>
        </row>
      </sheetData>
      <sheetData sheetId="2592">
        <row r="12">
          <cell r="F12">
            <v>0</v>
          </cell>
        </row>
      </sheetData>
      <sheetData sheetId="2593">
        <row r="12">
          <cell r="F12">
            <v>0</v>
          </cell>
        </row>
      </sheetData>
      <sheetData sheetId="2594"/>
      <sheetData sheetId="2595"/>
      <sheetData sheetId="2596"/>
      <sheetData sheetId="2597"/>
      <sheetData sheetId="2598"/>
      <sheetData sheetId="2599"/>
      <sheetData sheetId="2600"/>
      <sheetData sheetId="2601"/>
      <sheetData sheetId="2602"/>
      <sheetData sheetId="2603"/>
      <sheetData sheetId="2604"/>
      <sheetData sheetId="2605"/>
      <sheetData sheetId="2606"/>
      <sheetData sheetId="2607"/>
      <sheetData sheetId="2608">
        <row r="12">
          <cell r="F12">
            <v>0</v>
          </cell>
        </row>
      </sheetData>
      <sheetData sheetId="2609">
        <row r="12">
          <cell r="F12">
            <v>0</v>
          </cell>
        </row>
      </sheetData>
      <sheetData sheetId="2610">
        <row r="12">
          <cell r="F12">
            <v>0</v>
          </cell>
        </row>
      </sheetData>
      <sheetData sheetId="2611">
        <row r="12">
          <cell r="F12">
            <v>0</v>
          </cell>
        </row>
      </sheetData>
      <sheetData sheetId="2612">
        <row r="12">
          <cell r="F12">
            <v>0</v>
          </cell>
        </row>
      </sheetData>
      <sheetData sheetId="2613">
        <row r="12">
          <cell r="F12">
            <v>0</v>
          </cell>
        </row>
      </sheetData>
      <sheetData sheetId="2614">
        <row r="12">
          <cell r="F12">
            <v>0</v>
          </cell>
        </row>
      </sheetData>
      <sheetData sheetId="2615">
        <row r="12">
          <cell r="F12">
            <v>0</v>
          </cell>
        </row>
      </sheetData>
      <sheetData sheetId="2616">
        <row r="12">
          <cell r="F12">
            <v>0</v>
          </cell>
        </row>
      </sheetData>
      <sheetData sheetId="2617">
        <row r="12">
          <cell r="F12">
            <v>1218.1665773563388</v>
          </cell>
        </row>
      </sheetData>
      <sheetData sheetId="2618">
        <row r="12">
          <cell r="F12">
            <v>0</v>
          </cell>
        </row>
      </sheetData>
      <sheetData sheetId="2619">
        <row r="12">
          <cell r="F12" t="str">
            <v>Assessable Profits</v>
          </cell>
        </row>
      </sheetData>
      <sheetData sheetId="2620"/>
      <sheetData sheetId="2621">
        <row r="12">
          <cell r="F12">
            <v>1218.1665773563388</v>
          </cell>
        </row>
      </sheetData>
      <sheetData sheetId="2622">
        <row r="12">
          <cell r="F12" t="str">
            <v>Assessable Profits</v>
          </cell>
        </row>
      </sheetData>
      <sheetData sheetId="2623">
        <row r="12">
          <cell r="F12">
            <v>0</v>
          </cell>
        </row>
      </sheetData>
      <sheetData sheetId="2624">
        <row r="12">
          <cell r="F12">
            <v>0</v>
          </cell>
        </row>
      </sheetData>
      <sheetData sheetId="2625">
        <row r="12">
          <cell r="F12">
            <v>0</v>
          </cell>
        </row>
      </sheetData>
      <sheetData sheetId="2626">
        <row r="12">
          <cell r="F12" t="str">
            <v>Assessable Profits</v>
          </cell>
        </row>
      </sheetData>
      <sheetData sheetId="2627">
        <row r="12">
          <cell r="F12">
            <v>0</v>
          </cell>
        </row>
      </sheetData>
      <sheetData sheetId="2628">
        <row r="12">
          <cell r="F12">
            <v>1218.1665773563388</v>
          </cell>
        </row>
      </sheetData>
      <sheetData sheetId="2629"/>
      <sheetData sheetId="2630">
        <row r="12">
          <cell r="F12">
            <v>0</v>
          </cell>
        </row>
      </sheetData>
      <sheetData sheetId="2631">
        <row r="12">
          <cell r="F12">
            <v>0</v>
          </cell>
        </row>
      </sheetData>
      <sheetData sheetId="2632">
        <row r="12">
          <cell r="F12">
            <v>0</v>
          </cell>
        </row>
      </sheetData>
      <sheetData sheetId="2633">
        <row r="12">
          <cell r="F12">
            <v>0</v>
          </cell>
        </row>
      </sheetData>
      <sheetData sheetId="2634">
        <row r="12">
          <cell r="F12">
            <v>0</v>
          </cell>
        </row>
      </sheetData>
      <sheetData sheetId="2635">
        <row r="12">
          <cell r="F12">
            <v>0</v>
          </cell>
        </row>
      </sheetData>
      <sheetData sheetId="2636">
        <row r="12">
          <cell r="F12">
            <v>0</v>
          </cell>
        </row>
      </sheetData>
      <sheetData sheetId="2637">
        <row r="12">
          <cell r="F12">
            <v>0</v>
          </cell>
        </row>
      </sheetData>
      <sheetData sheetId="2638">
        <row r="12">
          <cell r="F12">
            <v>0</v>
          </cell>
        </row>
      </sheetData>
      <sheetData sheetId="2639">
        <row r="12">
          <cell r="F12">
            <v>0</v>
          </cell>
        </row>
      </sheetData>
      <sheetData sheetId="2640">
        <row r="12">
          <cell r="F12">
            <v>1218.1665773563388</v>
          </cell>
        </row>
      </sheetData>
      <sheetData sheetId="2641">
        <row r="12">
          <cell r="F12">
            <v>0</v>
          </cell>
        </row>
      </sheetData>
      <sheetData sheetId="2642"/>
      <sheetData sheetId="2643"/>
      <sheetData sheetId="2644"/>
      <sheetData sheetId="2645"/>
      <sheetData sheetId="2646"/>
      <sheetData sheetId="2647"/>
      <sheetData sheetId="2648"/>
      <sheetData sheetId="2649"/>
      <sheetData sheetId="2650"/>
      <sheetData sheetId="2651"/>
      <sheetData sheetId="2652"/>
      <sheetData sheetId="2653"/>
      <sheetData sheetId="2654"/>
      <sheetData sheetId="2655"/>
      <sheetData sheetId="2656">
        <row r="12">
          <cell r="F12" t="str">
            <v>AA</v>
          </cell>
        </row>
      </sheetData>
      <sheetData sheetId="2657"/>
      <sheetData sheetId="2658">
        <row r="12">
          <cell r="F12" t="str">
            <v>AA</v>
          </cell>
        </row>
      </sheetData>
      <sheetData sheetId="2659"/>
      <sheetData sheetId="2660"/>
      <sheetData sheetId="2661">
        <row r="12">
          <cell r="F12">
            <v>1160360.5900000001</v>
          </cell>
        </row>
      </sheetData>
      <sheetData sheetId="2662"/>
      <sheetData sheetId="2663">
        <row r="12">
          <cell r="F12">
            <v>0</v>
          </cell>
        </row>
      </sheetData>
      <sheetData sheetId="2664"/>
      <sheetData sheetId="2665"/>
      <sheetData sheetId="2666"/>
      <sheetData sheetId="2667"/>
      <sheetData sheetId="2668">
        <row r="12">
          <cell r="F12">
            <v>0</v>
          </cell>
        </row>
      </sheetData>
      <sheetData sheetId="2669"/>
      <sheetData sheetId="2670">
        <row r="12">
          <cell r="F12">
            <v>0</v>
          </cell>
        </row>
      </sheetData>
      <sheetData sheetId="2671"/>
      <sheetData sheetId="2672">
        <row r="12">
          <cell r="F12">
            <v>0</v>
          </cell>
        </row>
      </sheetData>
      <sheetData sheetId="2673"/>
      <sheetData sheetId="2674">
        <row r="12">
          <cell r="F12">
            <v>0</v>
          </cell>
        </row>
      </sheetData>
      <sheetData sheetId="2675">
        <row r="12">
          <cell r="F12">
            <v>5.61</v>
          </cell>
        </row>
      </sheetData>
      <sheetData sheetId="2676">
        <row r="12">
          <cell r="F12">
            <v>0</v>
          </cell>
        </row>
      </sheetData>
      <sheetData sheetId="2677">
        <row r="12">
          <cell r="F12">
            <v>5.61</v>
          </cell>
        </row>
      </sheetData>
      <sheetData sheetId="2678">
        <row r="12">
          <cell r="F12">
            <v>0</v>
          </cell>
        </row>
      </sheetData>
      <sheetData sheetId="2679"/>
      <sheetData sheetId="2680">
        <row r="12">
          <cell r="F12">
            <v>0</v>
          </cell>
        </row>
      </sheetData>
      <sheetData sheetId="2681">
        <row r="12">
          <cell r="F12">
            <v>0</v>
          </cell>
        </row>
      </sheetData>
      <sheetData sheetId="2682">
        <row r="12">
          <cell r="F12">
            <v>0</v>
          </cell>
        </row>
      </sheetData>
      <sheetData sheetId="2683">
        <row r="12">
          <cell r="F12">
            <v>0</v>
          </cell>
        </row>
      </sheetData>
      <sheetData sheetId="2684">
        <row r="12">
          <cell r="F12">
            <v>0</v>
          </cell>
        </row>
      </sheetData>
      <sheetData sheetId="2685">
        <row r="12">
          <cell r="F12">
            <v>0</v>
          </cell>
        </row>
      </sheetData>
      <sheetData sheetId="2686">
        <row r="12">
          <cell r="F12">
            <v>0</v>
          </cell>
        </row>
      </sheetData>
      <sheetData sheetId="2687">
        <row r="12">
          <cell r="F12">
            <v>0</v>
          </cell>
        </row>
      </sheetData>
      <sheetData sheetId="2688">
        <row r="12">
          <cell r="F12">
            <v>0</v>
          </cell>
        </row>
      </sheetData>
      <sheetData sheetId="2689">
        <row r="12">
          <cell r="F12">
            <v>0</v>
          </cell>
        </row>
      </sheetData>
      <sheetData sheetId="2690">
        <row r="12">
          <cell r="F12">
            <v>0</v>
          </cell>
        </row>
      </sheetData>
      <sheetData sheetId="2691"/>
      <sheetData sheetId="2692"/>
      <sheetData sheetId="2693"/>
      <sheetData sheetId="2694"/>
      <sheetData sheetId="2695"/>
      <sheetData sheetId="2696"/>
      <sheetData sheetId="2697"/>
      <sheetData sheetId="2698"/>
      <sheetData sheetId="2699">
        <row r="12">
          <cell r="F12">
            <v>0</v>
          </cell>
        </row>
      </sheetData>
      <sheetData sheetId="2700">
        <row r="12">
          <cell r="F12" t="str">
            <v>AA</v>
          </cell>
        </row>
      </sheetData>
      <sheetData sheetId="2701">
        <row r="12">
          <cell r="F12">
            <v>0</v>
          </cell>
        </row>
      </sheetData>
      <sheetData sheetId="2702">
        <row r="12">
          <cell r="F12">
            <v>0</v>
          </cell>
        </row>
      </sheetData>
      <sheetData sheetId="2703"/>
      <sheetData sheetId="2704"/>
      <sheetData sheetId="2705"/>
      <sheetData sheetId="2706"/>
      <sheetData sheetId="2707"/>
      <sheetData sheetId="2708"/>
      <sheetData sheetId="2709"/>
      <sheetData sheetId="2710"/>
      <sheetData sheetId="2711"/>
      <sheetData sheetId="2712"/>
      <sheetData sheetId="2713"/>
      <sheetData sheetId="2714">
        <row r="16">
          <cell r="F16" t="str">
            <v>FY20E</v>
          </cell>
        </row>
      </sheetData>
      <sheetData sheetId="2715"/>
      <sheetData sheetId="2716">
        <row r="16">
          <cell r="F16" t="str">
            <v>FY20E</v>
          </cell>
        </row>
      </sheetData>
      <sheetData sheetId="2717"/>
      <sheetData sheetId="2718"/>
      <sheetData sheetId="2719"/>
      <sheetData sheetId="2720"/>
      <sheetData sheetId="2721"/>
      <sheetData sheetId="2722"/>
      <sheetData sheetId="2723"/>
      <sheetData sheetId="2724"/>
      <sheetData sheetId="2725"/>
      <sheetData sheetId="2726"/>
      <sheetData sheetId="2727"/>
      <sheetData sheetId="2728"/>
      <sheetData sheetId="2729"/>
      <sheetData sheetId="2730"/>
      <sheetData sheetId="2731"/>
      <sheetData sheetId="2732"/>
      <sheetData sheetId="2733"/>
      <sheetData sheetId="2734"/>
      <sheetData sheetId="2735"/>
      <sheetData sheetId="2736"/>
      <sheetData sheetId="2737"/>
      <sheetData sheetId="2738"/>
      <sheetData sheetId="2739"/>
      <sheetData sheetId="2740"/>
      <sheetData sheetId="2741"/>
      <sheetData sheetId="2742"/>
      <sheetData sheetId="2743"/>
      <sheetData sheetId="2744"/>
      <sheetData sheetId="2745"/>
      <sheetData sheetId="2746"/>
      <sheetData sheetId="2747"/>
      <sheetData sheetId="2748"/>
      <sheetData sheetId="2749"/>
      <sheetData sheetId="2750"/>
      <sheetData sheetId="2751"/>
      <sheetData sheetId="2752"/>
      <sheetData sheetId="2753"/>
      <sheetData sheetId="2754"/>
      <sheetData sheetId="2755"/>
      <sheetData sheetId="2756"/>
      <sheetData sheetId="2757"/>
      <sheetData sheetId="2758"/>
      <sheetData sheetId="2759"/>
      <sheetData sheetId="2760"/>
      <sheetData sheetId="2761"/>
      <sheetData sheetId="2762"/>
      <sheetData sheetId="2763"/>
      <sheetData sheetId="2764"/>
      <sheetData sheetId="2765"/>
      <sheetData sheetId="2766"/>
      <sheetData sheetId="2767"/>
      <sheetData sheetId="2768">
        <row r="12">
          <cell r="F12">
            <v>0</v>
          </cell>
        </row>
      </sheetData>
      <sheetData sheetId="2769">
        <row r="12">
          <cell r="F12">
            <v>0</v>
          </cell>
        </row>
      </sheetData>
      <sheetData sheetId="2770">
        <row r="12">
          <cell r="F12">
            <v>0</v>
          </cell>
        </row>
      </sheetData>
      <sheetData sheetId="2771">
        <row r="12">
          <cell r="F12">
            <v>0</v>
          </cell>
        </row>
      </sheetData>
      <sheetData sheetId="2772">
        <row r="12">
          <cell r="F12">
            <v>0</v>
          </cell>
        </row>
      </sheetData>
      <sheetData sheetId="2773">
        <row r="12">
          <cell r="F12">
            <v>0</v>
          </cell>
        </row>
      </sheetData>
      <sheetData sheetId="2774">
        <row r="12">
          <cell r="F12">
            <v>0</v>
          </cell>
        </row>
      </sheetData>
      <sheetData sheetId="2775">
        <row r="12">
          <cell r="F12">
            <v>0</v>
          </cell>
        </row>
      </sheetData>
      <sheetData sheetId="2776">
        <row r="12">
          <cell r="F12">
            <v>0</v>
          </cell>
        </row>
      </sheetData>
      <sheetData sheetId="2777">
        <row r="12">
          <cell r="F12">
            <v>0</v>
          </cell>
        </row>
      </sheetData>
      <sheetData sheetId="2778"/>
      <sheetData sheetId="2779">
        <row r="12">
          <cell r="F12">
            <v>1218.1665773563388</v>
          </cell>
        </row>
      </sheetData>
      <sheetData sheetId="2780">
        <row r="12">
          <cell r="F12">
            <v>0</v>
          </cell>
        </row>
      </sheetData>
      <sheetData sheetId="2781">
        <row r="12">
          <cell r="F12">
            <v>5.61</v>
          </cell>
        </row>
      </sheetData>
      <sheetData sheetId="2782">
        <row r="12">
          <cell r="F12">
            <v>0</v>
          </cell>
        </row>
      </sheetData>
      <sheetData sheetId="2783">
        <row r="12">
          <cell r="F12">
            <v>0</v>
          </cell>
        </row>
      </sheetData>
      <sheetData sheetId="2784">
        <row r="12">
          <cell r="F12">
            <v>0</v>
          </cell>
        </row>
      </sheetData>
      <sheetData sheetId="2785">
        <row r="12">
          <cell r="F12">
            <v>0</v>
          </cell>
        </row>
      </sheetData>
      <sheetData sheetId="2786">
        <row r="12">
          <cell r="F12">
            <v>0</v>
          </cell>
        </row>
      </sheetData>
      <sheetData sheetId="2787"/>
      <sheetData sheetId="2788">
        <row r="12">
          <cell r="F12">
            <v>0</v>
          </cell>
        </row>
      </sheetData>
      <sheetData sheetId="2789">
        <row r="12">
          <cell r="F12">
            <v>0</v>
          </cell>
        </row>
      </sheetData>
      <sheetData sheetId="2790">
        <row r="12">
          <cell r="F12">
            <v>1160360.5900000001</v>
          </cell>
        </row>
      </sheetData>
      <sheetData sheetId="2791">
        <row r="12">
          <cell r="F12">
            <v>0</v>
          </cell>
        </row>
      </sheetData>
      <sheetData sheetId="2792">
        <row r="12">
          <cell r="F12">
            <v>0</v>
          </cell>
        </row>
      </sheetData>
      <sheetData sheetId="2793">
        <row r="12">
          <cell r="F12">
            <v>0</v>
          </cell>
        </row>
      </sheetData>
      <sheetData sheetId="2794">
        <row r="12">
          <cell r="F12">
            <v>1218.1665773563388</v>
          </cell>
        </row>
      </sheetData>
      <sheetData sheetId="2795">
        <row r="12">
          <cell r="F12">
            <v>0</v>
          </cell>
        </row>
      </sheetData>
      <sheetData sheetId="2796">
        <row r="12">
          <cell r="F12">
            <v>0</v>
          </cell>
        </row>
      </sheetData>
      <sheetData sheetId="2797">
        <row r="12">
          <cell r="F12">
            <v>0</v>
          </cell>
        </row>
      </sheetData>
      <sheetData sheetId="2798"/>
      <sheetData sheetId="2799">
        <row r="12">
          <cell r="F12">
            <v>1218.1665773563388</v>
          </cell>
        </row>
      </sheetData>
      <sheetData sheetId="2800">
        <row r="12">
          <cell r="F12">
            <v>0</v>
          </cell>
        </row>
      </sheetData>
      <sheetData sheetId="2801">
        <row r="12">
          <cell r="F12">
            <v>0</v>
          </cell>
        </row>
      </sheetData>
      <sheetData sheetId="2802">
        <row r="12">
          <cell r="F12">
            <v>0</v>
          </cell>
        </row>
      </sheetData>
      <sheetData sheetId="2803">
        <row r="12">
          <cell r="F12">
            <v>0</v>
          </cell>
        </row>
      </sheetData>
      <sheetData sheetId="2804">
        <row r="12">
          <cell r="F12">
            <v>0</v>
          </cell>
        </row>
      </sheetData>
      <sheetData sheetId="2805">
        <row r="12">
          <cell r="F12" t="str">
            <v>Assessable Profits</v>
          </cell>
        </row>
      </sheetData>
      <sheetData sheetId="2806">
        <row r="12">
          <cell r="F12">
            <v>0</v>
          </cell>
        </row>
      </sheetData>
      <sheetData sheetId="2807">
        <row r="12">
          <cell r="F12" t="str">
            <v>Assessable Profits</v>
          </cell>
        </row>
      </sheetData>
      <sheetData sheetId="2808">
        <row r="12">
          <cell r="F12">
            <v>0</v>
          </cell>
        </row>
      </sheetData>
      <sheetData sheetId="2809">
        <row r="12">
          <cell r="F12">
            <v>0</v>
          </cell>
        </row>
      </sheetData>
      <sheetData sheetId="2810">
        <row r="12">
          <cell r="F12">
            <v>0</v>
          </cell>
        </row>
      </sheetData>
      <sheetData sheetId="2811">
        <row r="12">
          <cell r="F12">
            <v>0</v>
          </cell>
        </row>
      </sheetData>
      <sheetData sheetId="2812">
        <row r="12">
          <cell r="F12">
            <v>0</v>
          </cell>
        </row>
      </sheetData>
      <sheetData sheetId="2813">
        <row r="12">
          <cell r="F12">
            <v>0</v>
          </cell>
        </row>
      </sheetData>
      <sheetData sheetId="2814">
        <row r="12">
          <cell r="F12" t="str">
            <v>Assessable Profits</v>
          </cell>
        </row>
      </sheetData>
      <sheetData sheetId="2815">
        <row r="12">
          <cell r="F12">
            <v>0</v>
          </cell>
        </row>
      </sheetData>
      <sheetData sheetId="2816">
        <row r="12">
          <cell r="F12">
            <v>0</v>
          </cell>
        </row>
      </sheetData>
      <sheetData sheetId="2817">
        <row r="12">
          <cell r="F12">
            <v>0</v>
          </cell>
        </row>
      </sheetData>
      <sheetData sheetId="2818">
        <row r="12">
          <cell r="F12">
            <v>0</v>
          </cell>
        </row>
      </sheetData>
      <sheetData sheetId="2819">
        <row r="12">
          <cell r="F12">
            <v>0</v>
          </cell>
        </row>
      </sheetData>
      <sheetData sheetId="2820">
        <row r="12">
          <cell r="F12">
            <v>0</v>
          </cell>
        </row>
      </sheetData>
      <sheetData sheetId="2821">
        <row r="12">
          <cell r="F12">
            <v>0</v>
          </cell>
        </row>
      </sheetData>
      <sheetData sheetId="2822">
        <row r="12">
          <cell r="F12">
            <v>0</v>
          </cell>
        </row>
      </sheetData>
      <sheetData sheetId="2823">
        <row r="12">
          <cell r="F12">
            <v>0</v>
          </cell>
        </row>
      </sheetData>
      <sheetData sheetId="2824">
        <row r="12">
          <cell r="F12">
            <v>0</v>
          </cell>
        </row>
      </sheetData>
      <sheetData sheetId="2825">
        <row r="12">
          <cell r="F12">
            <v>0</v>
          </cell>
        </row>
      </sheetData>
      <sheetData sheetId="2826">
        <row r="12">
          <cell r="F12">
            <v>0</v>
          </cell>
        </row>
      </sheetData>
      <sheetData sheetId="2827">
        <row r="12">
          <cell r="F12">
            <v>0</v>
          </cell>
        </row>
      </sheetData>
      <sheetData sheetId="2828">
        <row r="12">
          <cell r="F12">
            <v>0</v>
          </cell>
        </row>
      </sheetData>
      <sheetData sheetId="2829">
        <row r="12">
          <cell r="F12">
            <v>1218.1665773563388</v>
          </cell>
        </row>
      </sheetData>
      <sheetData sheetId="2830">
        <row r="12">
          <cell r="F12">
            <v>0</v>
          </cell>
        </row>
      </sheetData>
      <sheetData sheetId="2831">
        <row r="12">
          <cell r="F12">
            <v>0</v>
          </cell>
        </row>
      </sheetData>
      <sheetData sheetId="2832">
        <row r="12">
          <cell r="F12">
            <v>0</v>
          </cell>
        </row>
      </sheetData>
      <sheetData sheetId="2833">
        <row r="12">
          <cell r="F12">
            <v>0</v>
          </cell>
        </row>
      </sheetData>
      <sheetData sheetId="2834">
        <row r="12">
          <cell r="F12">
            <v>1218.1665773563388</v>
          </cell>
        </row>
      </sheetData>
      <sheetData sheetId="2835">
        <row r="12">
          <cell r="F12">
            <v>0</v>
          </cell>
        </row>
      </sheetData>
      <sheetData sheetId="2836">
        <row r="12">
          <cell r="F12">
            <v>0</v>
          </cell>
        </row>
      </sheetData>
      <sheetData sheetId="2837">
        <row r="12">
          <cell r="F12">
            <v>0</v>
          </cell>
        </row>
      </sheetData>
      <sheetData sheetId="2838">
        <row r="12">
          <cell r="F12" t="str">
            <v>Assessable Profits</v>
          </cell>
        </row>
      </sheetData>
      <sheetData sheetId="2839">
        <row r="12">
          <cell r="F12" t="str">
            <v>Assessable Profits</v>
          </cell>
        </row>
      </sheetData>
      <sheetData sheetId="2840">
        <row r="12">
          <cell r="F12">
            <v>0</v>
          </cell>
        </row>
      </sheetData>
      <sheetData sheetId="2841">
        <row r="12">
          <cell r="F12">
            <v>0</v>
          </cell>
        </row>
      </sheetData>
      <sheetData sheetId="2842">
        <row r="12">
          <cell r="F12">
            <v>1218.1665773563388</v>
          </cell>
        </row>
      </sheetData>
      <sheetData sheetId="2843">
        <row r="12">
          <cell r="F12">
            <v>0</v>
          </cell>
        </row>
      </sheetData>
      <sheetData sheetId="2844">
        <row r="12">
          <cell r="F12">
            <v>0</v>
          </cell>
        </row>
      </sheetData>
      <sheetData sheetId="2845">
        <row r="12">
          <cell r="F12">
            <v>0</v>
          </cell>
        </row>
      </sheetData>
      <sheetData sheetId="2846">
        <row r="12">
          <cell r="F12">
            <v>0</v>
          </cell>
        </row>
      </sheetData>
      <sheetData sheetId="2847">
        <row r="12">
          <cell r="F12">
            <v>0</v>
          </cell>
        </row>
      </sheetData>
      <sheetData sheetId="2848">
        <row r="12">
          <cell r="F12">
            <v>0</v>
          </cell>
        </row>
      </sheetData>
      <sheetData sheetId="2849">
        <row r="12">
          <cell r="F12">
            <v>0</v>
          </cell>
        </row>
      </sheetData>
      <sheetData sheetId="2850">
        <row r="12">
          <cell r="F12">
            <v>0</v>
          </cell>
        </row>
      </sheetData>
      <sheetData sheetId="2851">
        <row r="12">
          <cell r="F12">
            <v>0</v>
          </cell>
        </row>
      </sheetData>
      <sheetData sheetId="2852"/>
      <sheetData sheetId="2853"/>
      <sheetData sheetId="2854"/>
      <sheetData sheetId="2855"/>
      <sheetData sheetId="2856"/>
      <sheetData sheetId="2857"/>
      <sheetData sheetId="2858"/>
      <sheetData sheetId="2859"/>
      <sheetData sheetId="2860"/>
      <sheetData sheetId="2861"/>
      <sheetData sheetId="2862"/>
      <sheetData sheetId="2863"/>
      <sheetData sheetId="2864"/>
      <sheetData sheetId="2865"/>
      <sheetData sheetId="2866">
        <row r="12">
          <cell r="F12">
            <v>0</v>
          </cell>
        </row>
      </sheetData>
      <sheetData sheetId="2867">
        <row r="12">
          <cell r="F12">
            <v>0</v>
          </cell>
        </row>
      </sheetData>
      <sheetData sheetId="2868">
        <row r="12">
          <cell r="F12">
            <v>0</v>
          </cell>
        </row>
      </sheetData>
      <sheetData sheetId="2869">
        <row r="12">
          <cell r="F12">
            <v>0</v>
          </cell>
        </row>
      </sheetData>
      <sheetData sheetId="2870">
        <row r="12">
          <cell r="F12">
            <v>0</v>
          </cell>
        </row>
      </sheetData>
      <sheetData sheetId="2871">
        <row r="12">
          <cell r="F12">
            <v>0</v>
          </cell>
        </row>
      </sheetData>
      <sheetData sheetId="2872">
        <row r="12">
          <cell r="F12">
            <v>0</v>
          </cell>
        </row>
      </sheetData>
      <sheetData sheetId="2873">
        <row r="12">
          <cell r="F12">
            <v>0</v>
          </cell>
        </row>
      </sheetData>
      <sheetData sheetId="2874">
        <row r="12">
          <cell r="F12">
            <v>0</v>
          </cell>
        </row>
      </sheetData>
      <sheetData sheetId="2875">
        <row r="12">
          <cell r="F12">
            <v>1218.1665773563388</v>
          </cell>
        </row>
      </sheetData>
      <sheetData sheetId="2876">
        <row r="12">
          <cell r="F12">
            <v>0</v>
          </cell>
        </row>
      </sheetData>
      <sheetData sheetId="2877">
        <row r="12">
          <cell r="F12" t="str">
            <v>Assessable Profits</v>
          </cell>
        </row>
      </sheetData>
      <sheetData sheetId="2878"/>
      <sheetData sheetId="2879">
        <row r="12">
          <cell r="F12">
            <v>1218.1665773563388</v>
          </cell>
        </row>
      </sheetData>
      <sheetData sheetId="2880">
        <row r="12">
          <cell r="F12" t="str">
            <v>Assessable Profits</v>
          </cell>
        </row>
      </sheetData>
      <sheetData sheetId="2881">
        <row r="12">
          <cell r="F12">
            <v>0</v>
          </cell>
        </row>
      </sheetData>
      <sheetData sheetId="2882">
        <row r="12">
          <cell r="F12">
            <v>0</v>
          </cell>
        </row>
      </sheetData>
      <sheetData sheetId="2883">
        <row r="12">
          <cell r="F12">
            <v>0</v>
          </cell>
        </row>
      </sheetData>
      <sheetData sheetId="2884">
        <row r="12">
          <cell r="F12" t="str">
            <v>Assessable Profits</v>
          </cell>
        </row>
      </sheetData>
      <sheetData sheetId="2885">
        <row r="12">
          <cell r="F12">
            <v>0</v>
          </cell>
        </row>
      </sheetData>
      <sheetData sheetId="2886">
        <row r="12">
          <cell r="F12">
            <v>1218.1665773563388</v>
          </cell>
        </row>
      </sheetData>
      <sheetData sheetId="2887"/>
      <sheetData sheetId="2888">
        <row r="12">
          <cell r="F12">
            <v>0</v>
          </cell>
        </row>
      </sheetData>
      <sheetData sheetId="2889">
        <row r="12">
          <cell r="F12">
            <v>0</v>
          </cell>
        </row>
      </sheetData>
      <sheetData sheetId="2890">
        <row r="12">
          <cell r="F12">
            <v>0</v>
          </cell>
        </row>
      </sheetData>
      <sheetData sheetId="2891">
        <row r="12">
          <cell r="F12">
            <v>0</v>
          </cell>
        </row>
      </sheetData>
      <sheetData sheetId="2892">
        <row r="12">
          <cell r="F12">
            <v>0</v>
          </cell>
        </row>
      </sheetData>
      <sheetData sheetId="2893">
        <row r="12">
          <cell r="F12">
            <v>0</v>
          </cell>
        </row>
      </sheetData>
      <sheetData sheetId="2894">
        <row r="12">
          <cell r="F12">
            <v>0</v>
          </cell>
        </row>
      </sheetData>
      <sheetData sheetId="2895">
        <row r="12">
          <cell r="F12">
            <v>0</v>
          </cell>
        </row>
      </sheetData>
      <sheetData sheetId="2896">
        <row r="12">
          <cell r="F12">
            <v>0</v>
          </cell>
        </row>
      </sheetData>
      <sheetData sheetId="2897">
        <row r="12">
          <cell r="F12">
            <v>0</v>
          </cell>
        </row>
      </sheetData>
      <sheetData sheetId="2898">
        <row r="12">
          <cell r="F12">
            <v>1218.1665773563388</v>
          </cell>
        </row>
      </sheetData>
      <sheetData sheetId="2899">
        <row r="12">
          <cell r="F12">
            <v>0</v>
          </cell>
        </row>
      </sheetData>
      <sheetData sheetId="2900"/>
      <sheetData sheetId="2901"/>
      <sheetData sheetId="2902"/>
      <sheetData sheetId="2903"/>
      <sheetData sheetId="2904"/>
      <sheetData sheetId="2905"/>
      <sheetData sheetId="2906"/>
      <sheetData sheetId="2907"/>
      <sheetData sheetId="2908"/>
      <sheetData sheetId="2909"/>
      <sheetData sheetId="2910"/>
      <sheetData sheetId="2911"/>
      <sheetData sheetId="2912"/>
      <sheetData sheetId="2913"/>
      <sheetData sheetId="2914">
        <row r="12">
          <cell r="F12" t="str">
            <v>AA</v>
          </cell>
        </row>
      </sheetData>
      <sheetData sheetId="2915"/>
      <sheetData sheetId="2916">
        <row r="12">
          <cell r="F12" t="str">
            <v>AA</v>
          </cell>
        </row>
      </sheetData>
      <sheetData sheetId="2917"/>
      <sheetData sheetId="2918"/>
      <sheetData sheetId="2919">
        <row r="12">
          <cell r="F12">
            <v>1160360.5900000001</v>
          </cell>
        </row>
      </sheetData>
      <sheetData sheetId="2920"/>
      <sheetData sheetId="2921">
        <row r="12">
          <cell r="F12">
            <v>0</v>
          </cell>
        </row>
      </sheetData>
      <sheetData sheetId="2922"/>
      <sheetData sheetId="2923"/>
      <sheetData sheetId="2924"/>
      <sheetData sheetId="2925"/>
      <sheetData sheetId="2926">
        <row r="12">
          <cell r="F12">
            <v>0</v>
          </cell>
        </row>
      </sheetData>
      <sheetData sheetId="2927"/>
      <sheetData sheetId="2928">
        <row r="12">
          <cell r="F12">
            <v>0</v>
          </cell>
        </row>
      </sheetData>
      <sheetData sheetId="2929"/>
      <sheetData sheetId="2930">
        <row r="12">
          <cell r="F12">
            <v>0</v>
          </cell>
        </row>
      </sheetData>
      <sheetData sheetId="2931"/>
      <sheetData sheetId="2932">
        <row r="12">
          <cell r="F12">
            <v>0</v>
          </cell>
        </row>
      </sheetData>
      <sheetData sheetId="2933">
        <row r="12">
          <cell r="F12">
            <v>5.61</v>
          </cell>
        </row>
      </sheetData>
      <sheetData sheetId="2934">
        <row r="12">
          <cell r="F12">
            <v>0</v>
          </cell>
        </row>
      </sheetData>
      <sheetData sheetId="2935">
        <row r="12">
          <cell r="F12">
            <v>5.61</v>
          </cell>
        </row>
      </sheetData>
      <sheetData sheetId="2936">
        <row r="12">
          <cell r="F12">
            <v>0</v>
          </cell>
        </row>
      </sheetData>
      <sheetData sheetId="2937"/>
      <sheetData sheetId="2938">
        <row r="12">
          <cell r="F12">
            <v>0</v>
          </cell>
        </row>
      </sheetData>
      <sheetData sheetId="2939">
        <row r="12">
          <cell r="F12">
            <v>0</v>
          </cell>
        </row>
      </sheetData>
      <sheetData sheetId="2940">
        <row r="12">
          <cell r="F12">
            <v>0</v>
          </cell>
        </row>
      </sheetData>
      <sheetData sheetId="2941">
        <row r="12">
          <cell r="F12">
            <v>0</v>
          </cell>
        </row>
      </sheetData>
      <sheetData sheetId="2942">
        <row r="12">
          <cell r="F12">
            <v>0</v>
          </cell>
        </row>
      </sheetData>
      <sheetData sheetId="2943">
        <row r="12">
          <cell r="F12">
            <v>0</v>
          </cell>
        </row>
      </sheetData>
      <sheetData sheetId="2944">
        <row r="12">
          <cell r="F12">
            <v>0</v>
          </cell>
        </row>
      </sheetData>
      <sheetData sheetId="2945">
        <row r="12">
          <cell r="F12">
            <v>0</v>
          </cell>
        </row>
      </sheetData>
      <sheetData sheetId="2946">
        <row r="12">
          <cell r="F12">
            <v>0</v>
          </cell>
        </row>
      </sheetData>
      <sheetData sheetId="2947">
        <row r="12">
          <cell r="F12">
            <v>0</v>
          </cell>
        </row>
      </sheetData>
      <sheetData sheetId="2948">
        <row r="12">
          <cell r="F12">
            <v>0</v>
          </cell>
        </row>
      </sheetData>
      <sheetData sheetId="2949"/>
      <sheetData sheetId="2950"/>
      <sheetData sheetId="2951"/>
      <sheetData sheetId="2952"/>
      <sheetData sheetId="2953"/>
      <sheetData sheetId="2954"/>
      <sheetData sheetId="2955"/>
      <sheetData sheetId="2956"/>
      <sheetData sheetId="2957">
        <row r="12">
          <cell r="F12">
            <v>0</v>
          </cell>
        </row>
      </sheetData>
      <sheetData sheetId="2958">
        <row r="12">
          <cell r="F12" t="str">
            <v>AA</v>
          </cell>
        </row>
      </sheetData>
      <sheetData sheetId="2959">
        <row r="12">
          <cell r="F12">
            <v>0</v>
          </cell>
        </row>
      </sheetData>
      <sheetData sheetId="2960">
        <row r="12">
          <cell r="F12">
            <v>0</v>
          </cell>
        </row>
      </sheetData>
      <sheetData sheetId="2961"/>
      <sheetData sheetId="2962"/>
      <sheetData sheetId="2963"/>
      <sheetData sheetId="2964"/>
      <sheetData sheetId="2965"/>
      <sheetData sheetId="2966"/>
      <sheetData sheetId="2967"/>
      <sheetData sheetId="2968"/>
      <sheetData sheetId="2969"/>
      <sheetData sheetId="2970"/>
      <sheetData sheetId="2971"/>
      <sheetData sheetId="2972">
        <row r="16">
          <cell r="F16" t="str">
            <v>FY20E</v>
          </cell>
        </row>
      </sheetData>
      <sheetData sheetId="2973"/>
      <sheetData sheetId="2974">
        <row r="16">
          <cell r="F16" t="str">
            <v>FY20E</v>
          </cell>
        </row>
      </sheetData>
      <sheetData sheetId="2975"/>
      <sheetData sheetId="2976"/>
      <sheetData sheetId="2977"/>
      <sheetData sheetId="2978"/>
      <sheetData sheetId="2979"/>
      <sheetData sheetId="2980"/>
      <sheetData sheetId="2981"/>
      <sheetData sheetId="2982"/>
      <sheetData sheetId="2983"/>
      <sheetData sheetId="2984"/>
      <sheetData sheetId="2985"/>
      <sheetData sheetId="2986"/>
      <sheetData sheetId="2987"/>
      <sheetData sheetId="2988"/>
      <sheetData sheetId="2989"/>
      <sheetData sheetId="2990"/>
      <sheetData sheetId="2991"/>
      <sheetData sheetId="2992"/>
      <sheetData sheetId="2993"/>
      <sheetData sheetId="2994"/>
      <sheetData sheetId="2995"/>
      <sheetData sheetId="2996"/>
      <sheetData sheetId="2997"/>
      <sheetData sheetId="2998"/>
      <sheetData sheetId="2999"/>
      <sheetData sheetId="3000"/>
      <sheetData sheetId="3001"/>
      <sheetData sheetId="3002"/>
      <sheetData sheetId="3003"/>
      <sheetData sheetId="3004"/>
      <sheetData sheetId="3005"/>
      <sheetData sheetId="3006"/>
      <sheetData sheetId="3007"/>
      <sheetData sheetId="3008"/>
      <sheetData sheetId="3009"/>
      <sheetData sheetId="3010"/>
      <sheetData sheetId="3011"/>
      <sheetData sheetId="3012"/>
      <sheetData sheetId="3013"/>
      <sheetData sheetId="3014"/>
      <sheetData sheetId="3015"/>
      <sheetData sheetId="3016"/>
      <sheetData sheetId="3017"/>
      <sheetData sheetId="3018"/>
      <sheetData sheetId="3019"/>
      <sheetData sheetId="3020"/>
      <sheetData sheetId="3021"/>
      <sheetData sheetId="3022"/>
      <sheetData sheetId="3023"/>
      <sheetData sheetId="3024"/>
      <sheetData sheetId="3025"/>
      <sheetData sheetId="3026">
        <row r="12">
          <cell r="F12">
            <v>0</v>
          </cell>
        </row>
      </sheetData>
      <sheetData sheetId="3027">
        <row r="12">
          <cell r="F12">
            <v>0</v>
          </cell>
        </row>
      </sheetData>
      <sheetData sheetId="3028">
        <row r="12">
          <cell r="F12">
            <v>0</v>
          </cell>
        </row>
      </sheetData>
      <sheetData sheetId="3029">
        <row r="12">
          <cell r="F12">
            <v>0</v>
          </cell>
        </row>
      </sheetData>
      <sheetData sheetId="3030">
        <row r="12">
          <cell r="F12">
            <v>0</v>
          </cell>
        </row>
      </sheetData>
      <sheetData sheetId="3031">
        <row r="12">
          <cell r="F12">
            <v>0</v>
          </cell>
        </row>
      </sheetData>
      <sheetData sheetId="3032">
        <row r="12">
          <cell r="F12">
            <v>0</v>
          </cell>
        </row>
      </sheetData>
      <sheetData sheetId="3033">
        <row r="12">
          <cell r="F12">
            <v>0</v>
          </cell>
        </row>
      </sheetData>
      <sheetData sheetId="3034">
        <row r="12">
          <cell r="F12">
            <v>0</v>
          </cell>
        </row>
      </sheetData>
      <sheetData sheetId="3035">
        <row r="12">
          <cell r="F12">
            <v>0</v>
          </cell>
        </row>
      </sheetData>
      <sheetData sheetId="3036"/>
      <sheetData sheetId="3037">
        <row r="12">
          <cell r="F12">
            <v>1218.1665773563388</v>
          </cell>
        </row>
      </sheetData>
      <sheetData sheetId="3038">
        <row r="12">
          <cell r="F12">
            <v>0</v>
          </cell>
        </row>
      </sheetData>
      <sheetData sheetId="3039">
        <row r="12">
          <cell r="F12">
            <v>5.61</v>
          </cell>
        </row>
      </sheetData>
      <sheetData sheetId="3040">
        <row r="12">
          <cell r="F12">
            <v>0</v>
          </cell>
        </row>
      </sheetData>
      <sheetData sheetId="3041">
        <row r="12">
          <cell r="F12">
            <v>0</v>
          </cell>
        </row>
      </sheetData>
      <sheetData sheetId="3042">
        <row r="12">
          <cell r="F12">
            <v>0</v>
          </cell>
        </row>
      </sheetData>
      <sheetData sheetId="3043">
        <row r="12">
          <cell r="F12">
            <v>0</v>
          </cell>
        </row>
      </sheetData>
      <sheetData sheetId="3044">
        <row r="12">
          <cell r="F12">
            <v>0</v>
          </cell>
        </row>
      </sheetData>
      <sheetData sheetId="3045"/>
      <sheetData sheetId="3046">
        <row r="12">
          <cell r="F12">
            <v>0</v>
          </cell>
        </row>
      </sheetData>
      <sheetData sheetId="3047">
        <row r="12">
          <cell r="F12">
            <v>0</v>
          </cell>
        </row>
      </sheetData>
      <sheetData sheetId="3048">
        <row r="12">
          <cell r="F12">
            <v>1160360.5900000001</v>
          </cell>
        </row>
      </sheetData>
      <sheetData sheetId="3049">
        <row r="12">
          <cell r="F12">
            <v>0</v>
          </cell>
        </row>
      </sheetData>
      <sheetData sheetId="3050">
        <row r="12">
          <cell r="F12">
            <v>0</v>
          </cell>
        </row>
      </sheetData>
      <sheetData sheetId="3051">
        <row r="12">
          <cell r="F12">
            <v>0</v>
          </cell>
        </row>
      </sheetData>
      <sheetData sheetId="3052">
        <row r="12">
          <cell r="F12">
            <v>1218.1665773563388</v>
          </cell>
        </row>
      </sheetData>
      <sheetData sheetId="3053">
        <row r="12">
          <cell r="F12">
            <v>0</v>
          </cell>
        </row>
      </sheetData>
      <sheetData sheetId="3054">
        <row r="12">
          <cell r="F12">
            <v>0</v>
          </cell>
        </row>
      </sheetData>
      <sheetData sheetId="3055">
        <row r="12">
          <cell r="F12">
            <v>0</v>
          </cell>
        </row>
      </sheetData>
      <sheetData sheetId="3056"/>
      <sheetData sheetId="3057">
        <row r="12">
          <cell r="F12">
            <v>1218.1665773563388</v>
          </cell>
        </row>
      </sheetData>
      <sheetData sheetId="3058">
        <row r="12">
          <cell r="F12">
            <v>0</v>
          </cell>
        </row>
      </sheetData>
      <sheetData sheetId="3059">
        <row r="12">
          <cell r="F12">
            <v>0</v>
          </cell>
        </row>
      </sheetData>
      <sheetData sheetId="3060">
        <row r="12">
          <cell r="F12">
            <v>0</v>
          </cell>
        </row>
      </sheetData>
      <sheetData sheetId="3061">
        <row r="12">
          <cell r="F12">
            <v>0</v>
          </cell>
        </row>
      </sheetData>
      <sheetData sheetId="3062">
        <row r="12">
          <cell r="F12">
            <v>0</v>
          </cell>
        </row>
      </sheetData>
      <sheetData sheetId="3063">
        <row r="12">
          <cell r="F12" t="str">
            <v>Assessable Profits</v>
          </cell>
        </row>
      </sheetData>
      <sheetData sheetId="3064">
        <row r="12">
          <cell r="F12">
            <v>0</v>
          </cell>
        </row>
      </sheetData>
      <sheetData sheetId="3065">
        <row r="12">
          <cell r="F12" t="str">
            <v>Assessable Profits</v>
          </cell>
        </row>
      </sheetData>
      <sheetData sheetId="3066">
        <row r="12">
          <cell r="F12">
            <v>0</v>
          </cell>
        </row>
      </sheetData>
      <sheetData sheetId="3067">
        <row r="12">
          <cell r="F12">
            <v>0</v>
          </cell>
        </row>
      </sheetData>
      <sheetData sheetId="3068">
        <row r="12">
          <cell r="F12">
            <v>0</v>
          </cell>
        </row>
      </sheetData>
      <sheetData sheetId="3069">
        <row r="12">
          <cell r="F12">
            <v>0</v>
          </cell>
        </row>
      </sheetData>
      <sheetData sheetId="3070">
        <row r="12">
          <cell r="F12">
            <v>0</v>
          </cell>
        </row>
      </sheetData>
      <sheetData sheetId="3071">
        <row r="12">
          <cell r="F12">
            <v>0</v>
          </cell>
        </row>
      </sheetData>
      <sheetData sheetId="3072">
        <row r="12">
          <cell r="F12" t="str">
            <v>Assessable Profits</v>
          </cell>
        </row>
      </sheetData>
      <sheetData sheetId="3073">
        <row r="12">
          <cell r="F12">
            <v>0</v>
          </cell>
        </row>
      </sheetData>
      <sheetData sheetId="3074">
        <row r="12">
          <cell r="F12">
            <v>0</v>
          </cell>
        </row>
      </sheetData>
      <sheetData sheetId="3075">
        <row r="12">
          <cell r="F12">
            <v>0</v>
          </cell>
        </row>
      </sheetData>
      <sheetData sheetId="3076">
        <row r="12">
          <cell r="F12">
            <v>0</v>
          </cell>
        </row>
      </sheetData>
      <sheetData sheetId="3077">
        <row r="12">
          <cell r="F12">
            <v>0</v>
          </cell>
        </row>
      </sheetData>
      <sheetData sheetId="3078">
        <row r="12">
          <cell r="F12">
            <v>0</v>
          </cell>
        </row>
      </sheetData>
      <sheetData sheetId="3079">
        <row r="12">
          <cell r="F12">
            <v>0</v>
          </cell>
        </row>
      </sheetData>
      <sheetData sheetId="3080">
        <row r="12">
          <cell r="F12">
            <v>0</v>
          </cell>
        </row>
      </sheetData>
      <sheetData sheetId="3081">
        <row r="12">
          <cell r="F12">
            <v>0</v>
          </cell>
        </row>
      </sheetData>
      <sheetData sheetId="3082">
        <row r="12">
          <cell r="F12">
            <v>0</v>
          </cell>
        </row>
      </sheetData>
      <sheetData sheetId="3083">
        <row r="12">
          <cell r="F12">
            <v>0</v>
          </cell>
        </row>
      </sheetData>
      <sheetData sheetId="3084">
        <row r="12">
          <cell r="F12">
            <v>0</v>
          </cell>
        </row>
      </sheetData>
      <sheetData sheetId="3085">
        <row r="12">
          <cell r="F12">
            <v>0</v>
          </cell>
        </row>
      </sheetData>
      <sheetData sheetId="3086">
        <row r="12">
          <cell r="F12">
            <v>0</v>
          </cell>
        </row>
      </sheetData>
      <sheetData sheetId="3087">
        <row r="12">
          <cell r="F12">
            <v>1218.1665773563388</v>
          </cell>
        </row>
      </sheetData>
      <sheetData sheetId="3088">
        <row r="12">
          <cell r="F12">
            <v>0</v>
          </cell>
        </row>
      </sheetData>
      <sheetData sheetId="3089">
        <row r="12">
          <cell r="F12">
            <v>0</v>
          </cell>
        </row>
      </sheetData>
      <sheetData sheetId="3090">
        <row r="12">
          <cell r="F12">
            <v>0</v>
          </cell>
        </row>
      </sheetData>
      <sheetData sheetId="3091">
        <row r="12">
          <cell r="F12">
            <v>0</v>
          </cell>
        </row>
      </sheetData>
      <sheetData sheetId="3092">
        <row r="12">
          <cell r="F12">
            <v>1218.1665773563388</v>
          </cell>
        </row>
      </sheetData>
      <sheetData sheetId="3093">
        <row r="12">
          <cell r="F12">
            <v>0</v>
          </cell>
        </row>
      </sheetData>
      <sheetData sheetId="3094">
        <row r="12">
          <cell r="F12">
            <v>0</v>
          </cell>
        </row>
      </sheetData>
      <sheetData sheetId="3095">
        <row r="12">
          <cell r="F12">
            <v>0</v>
          </cell>
        </row>
      </sheetData>
      <sheetData sheetId="3096">
        <row r="12">
          <cell r="F12" t="str">
            <v>Assessable Profits</v>
          </cell>
        </row>
      </sheetData>
      <sheetData sheetId="3097">
        <row r="12">
          <cell r="F12" t="str">
            <v>Assessable Profits</v>
          </cell>
        </row>
      </sheetData>
      <sheetData sheetId="3098">
        <row r="12">
          <cell r="F12">
            <v>0</v>
          </cell>
        </row>
      </sheetData>
      <sheetData sheetId="3099">
        <row r="12">
          <cell r="F12">
            <v>0</v>
          </cell>
        </row>
      </sheetData>
      <sheetData sheetId="3100">
        <row r="12">
          <cell r="F12">
            <v>1218.1665773563388</v>
          </cell>
        </row>
      </sheetData>
      <sheetData sheetId="3101">
        <row r="12">
          <cell r="F12">
            <v>0</v>
          </cell>
        </row>
      </sheetData>
      <sheetData sheetId="3102">
        <row r="12">
          <cell r="F12">
            <v>0</v>
          </cell>
        </row>
      </sheetData>
      <sheetData sheetId="3103">
        <row r="12">
          <cell r="F12">
            <v>0</v>
          </cell>
        </row>
      </sheetData>
      <sheetData sheetId="3104">
        <row r="12">
          <cell r="F12">
            <v>0</v>
          </cell>
        </row>
      </sheetData>
      <sheetData sheetId="3105">
        <row r="12">
          <cell r="F12">
            <v>0</v>
          </cell>
        </row>
      </sheetData>
      <sheetData sheetId="3106">
        <row r="12">
          <cell r="F12">
            <v>0</v>
          </cell>
        </row>
      </sheetData>
      <sheetData sheetId="3107">
        <row r="12">
          <cell r="F12">
            <v>0</v>
          </cell>
        </row>
      </sheetData>
      <sheetData sheetId="3108">
        <row r="12">
          <cell r="F12">
            <v>0</v>
          </cell>
        </row>
      </sheetData>
      <sheetData sheetId="3109">
        <row r="12">
          <cell r="F12">
            <v>0</v>
          </cell>
        </row>
      </sheetData>
      <sheetData sheetId="3110"/>
      <sheetData sheetId="3111"/>
      <sheetData sheetId="3112"/>
      <sheetData sheetId="3113"/>
      <sheetData sheetId="3114"/>
      <sheetData sheetId="3115"/>
      <sheetData sheetId="3116"/>
      <sheetData sheetId="3117"/>
      <sheetData sheetId="3118"/>
      <sheetData sheetId="3119"/>
      <sheetData sheetId="3120"/>
      <sheetData sheetId="3121"/>
      <sheetData sheetId="3122"/>
      <sheetData sheetId="3123"/>
      <sheetData sheetId="3124">
        <row r="12">
          <cell r="F12">
            <v>0</v>
          </cell>
        </row>
      </sheetData>
      <sheetData sheetId="3125">
        <row r="12">
          <cell r="F12">
            <v>0</v>
          </cell>
        </row>
      </sheetData>
      <sheetData sheetId="3126">
        <row r="12">
          <cell r="F12">
            <v>0</v>
          </cell>
        </row>
      </sheetData>
      <sheetData sheetId="3127">
        <row r="12">
          <cell r="F12">
            <v>0</v>
          </cell>
        </row>
      </sheetData>
      <sheetData sheetId="3128">
        <row r="12">
          <cell r="F12">
            <v>0</v>
          </cell>
        </row>
      </sheetData>
      <sheetData sheetId="3129">
        <row r="12">
          <cell r="F12">
            <v>0</v>
          </cell>
        </row>
      </sheetData>
      <sheetData sheetId="3130">
        <row r="12">
          <cell r="F12">
            <v>0</v>
          </cell>
        </row>
      </sheetData>
      <sheetData sheetId="3131">
        <row r="12">
          <cell r="F12">
            <v>0</v>
          </cell>
        </row>
      </sheetData>
      <sheetData sheetId="3132">
        <row r="12">
          <cell r="F12">
            <v>0</v>
          </cell>
        </row>
      </sheetData>
      <sheetData sheetId="3133">
        <row r="12">
          <cell r="F12">
            <v>1218.1665773563388</v>
          </cell>
        </row>
      </sheetData>
      <sheetData sheetId="3134">
        <row r="12">
          <cell r="F12">
            <v>0</v>
          </cell>
        </row>
      </sheetData>
      <sheetData sheetId="3135">
        <row r="12">
          <cell r="F12" t="str">
            <v>Assessable Profits</v>
          </cell>
        </row>
      </sheetData>
      <sheetData sheetId="3136"/>
      <sheetData sheetId="3137">
        <row r="12">
          <cell r="F12">
            <v>1218.1665773563388</v>
          </cell>
        </row>
      </sheetData>
      <sheetData sheetId="3138">
        <row r="12">
          <cell r="F12" t="str">
            <v>Assessable Profits</v>
          </cell>
        </row>
      </sheetData>
      <sheetData sheetId="3139">
        <row r="12">
          <cell r="F12">
            <v>0</v>
          </cell>
        </row>
      </sheetData>
      <sheetData sheetId="3140">
        <row r="12">
          <cell r="F12">
            <v>0</v>
          </cell>
        </row>
      </sheetData>
      <sheetData sheetId="3141">
        <row r="12">
          <cell r="F12">
            <v>0</v>
          </cell>
        </row>
      </sheetData>
      <sheetData sheetId="3142">
        <row r="12">
          <cell r="F12" t="str">
            <v>Assessable Profits</v>
          </cell>
        </row>
      </sheetData>
      <sheetData sheetId="3143">
        <row r="12">
          <cell r="F12">
            <v>0</v>
          </cell>
        </row>
      </sheetData>
      <sheetData sheetId="3144">
        <row r="12">
          <cell r="F12">
            <v>1218.1665773563388</v>
          </cell>
        </row>
      </sheetData>
      <sheetData sheetId="3145"/>
      <sheetData sheetId="3146">
        <row r="12">
          <cell r="F12">
            <v>0</v>
          </cell>
        </row>
      </sheetData>
      <sheetData sheetId="3147">
        <row r="12">
          <cell r="F12">
            <v>0</v>
          </cell>
        </row>
      </sheetData>
      <sheetData sheetId="3148">
        <row r="12">
          <cell r="F12">
            <v>0</v>
          </cell>
        </row>
      </sheetData>
      <sheetData sheetId="3149">
        <row r="12">
          <cell r="F12">
            <v>0</v>
          </cell>
        </row>
      </sheetData>
      <sheetData sheetId="3150">
        <row r="12">
          <cell r="F12">
            <v>0</v>
          </cell>
        </row>
      </sheetData>
      <sheetData sheetId="3151">
        <row r="12">
          <cell r="F12">
            <v>0</v>
          </cell>
        </row>
      </sheetData>
      <sheetData sheetId="3152">
        <row r="12">
          <cell r="F12">
            <v>0</v>
          </cell>
        </row>
      </sheetData>
      <sheetData sheetId="3153">
        <row r="12">
          <cell r="F12">
            <v>0</v>
          </cell>
        </row>
      </sheetData>
      <sheetData sheetId="3154">
        <row r="12">
          <cell r="F12">
            <v>0</v>
          </cell>
        </row>
      </sheetData>
      <sheetData sheetId="3155">
        <row r="12">
          <cell r="F12">
            <v>0</v>
          </cell>
        </row>
      </sheetData>
      <sheetData sheetId="3156">
        <row r="12">
          <cell r="F12">
            <v>1218.1665773563388</v>
          </cell>
        </row>
      </sheetData>
      <sheetData sheetId="3157">
        <row r="12">
          <cell r="F12">
            <v>0</v>
          </cell>
        </row>
      </sheetData>
      <sheetData sheetId="3158"/>
      <sheetData sheetId="3159"/>
      <sheetData sheetId="3160"/>
      <sheetData sheetId="3161"/>
      <sheetData sheetId="3162"/>
      <sheetData sheetId="3163"/>
      <sheetData sheetId="3164"/>
      <sheetData sheetId="3165"/>
      <sheetData sheetId="3166"/>
      <sheetData sheetId="3167"/>
      <sheetData sheetId="3168"/>
      <sheetData sheetId="3169"/>
      <sheetData sheetId="3170"/>
      <sheetData sheetId="3171"/>
      <sheetData sheetId="3172">
        <row r="12">
          <cell r="F12" t="str">
            <v>AA</v>
          </cell>
        </row>
      </sheetData>
      <sheetData sheetId="3173"/>
      <sheetData sheetId="3174">
        <row r="12">
          <cell r="F12" t="str">
            <v>AA</v>
          </cell>
        </row>
      </sheetData>
      <sheetData sheetId="3175"/>
      <sheetData sheetId="3176"/>
      <sheetData sheetId="3177">
        <row r="12">
          <cell r="F12">
            <v>1160360.5900000001</v>
          </cell>
        </row>
      </sheetData>
      <sheetData sheetId="3178"/>
      <sheetData sheetId="3179">
        <row r="12">
          <cell r="F12">
            <v>0</v>
          </cell>
        </row>
      </sheetData>
      <sheetData sheetId="3180"/>
      <sheetData sheetId="3181"/>
      <sheetData sheetId="3182"/>
      <sheetData sheetId="3183"/>
      <sheetData sheetId="3184">
        <row r="12">
          <cell r="F12">
            <v>0</v>
          </cell>
        </row>
      </sheetData>
      <sheetData sheetId="3185"/>
      <sheetData sheetId="3186">
        <row r="12">
          <cell r="F12">
            <v>0</v>
          </cell>
        </row>
      </sheetData>
      <sheetData sheetId="3187"/>
      <sheetData sheetId="3188">
        <row r="12">
          <cell r="F12">
            <v>0</v>
          </cell>
        </row>
      </sheetData>
      <sheetData sheetId="3189"/>
      <sheetData sheetId="3190">
        <row r="12">
          <cell r="F12">
            <v>0</v>
          </cell>
        </row>
      </sheetData>
      <sheetData sheetId="3191">
        <row r="12">
          <cell r="F12">
            <v>5.61</v>
          </cell>
        </row>
      </sheetData>
      <sheetData sheetId="3192">
        <row r="12">
          <cell r="F12">
            <v>0</v>
          </cell>
        </row>
      </sheetData>
      <sheetData sheetId="3193">
        <row r="12">
          <cell r="F12">
            <v>5.61</v>
          </cell>
        </row>
      </sheetData>
      <sheetData sheetId="3194">
        <row r="12">
          <cell r="F12">
            <v>0</v>
          </cell>
        </row>
      </sheetData>
      <sheetData sheetId="3195"/>
      <sheetData sheetId="3196">
        <row r="12">
          <cell r="F12">
            <v>0</v>
          </cell>
        </row>
      </sheetData>
      <sheetData sheetId="3197">
        <row r="12">
          <cell r="F12">
            <v>0</v>
          </cell>
        </row>
      </sheetData>
      <sheetData sheetId="3198">
        <row r="12">
          <cell r="F12">
            <v>0</v>
          </cell>
        </row>
      </sheetData>
      <sheetData sheetId="3199">
        <row r="12">
          <cell r="F12">
            <v>0</v>
          </cell>
        </row>
      </sheetData>
      <sheetData sheetId="3200">
        <row r="12">
          <cell r="F12">
            <v>0</v>
          </cell>
        </row>
      </sheetData>
      <sheetData sheetId="3201">
        <row r="12">
          <cell r="F12">
            <v>0</v>
          </cell>
        </row>
      </sheetData>
      <sheetData sheetId="3202">
        <row r="12">
          <cell r="F12">
            <v>0</v>
          </cell>
        </row>
      </sheetData>
      <sheetData sheetId="3203">
        <row r="12">
          <cell r="F12">
            <v>0</v>
          </cell>
        </row>
      </sheetData>
      <sheetData sheetId="3204">
        <row r="12">
          <cell r="F12">
            <v>0</v>
          </cell>
        </row>
      </sheetData>
      <sheetData sheetId="3205">
        <row r="12">
          <cell r="F12">
            <v>0</v>
          </cell>
        </row>
      </sheetData>
      <sheetData sheetId="3206">
        <row r="12">
          <cell r="F12">
            <v>0</v>
          </cell>
        </row>
      </sheetData>
      <sheetData sheetId="3207"/>
      <sheetData sheetId="3208"/>
      <sheetData sheetId="3209"/>
      <sheetData sheetId="3210"/>
      <sheetData sheetId="3211"/>
      <sheetData sheetId="3212"/>
      <sheetData sheetId="3213"/>
      <sheetData sheetId="3214"/>
      <sheetData sheetId="3215">
        <row r="12">
          <cell r="F12">
            <v>0</v>
          </cell>
        </row>
      </sheetData>
      <sheetData sheetId="3216">
        <row r="12">
          <cell r="F12" t="str">
            <v>AA</v>
          </cell>
        </row>
      </sheetData>
      <sheetData sheetId="3217">
        <row r="12">
          <cell r="F12">
            <v>0</v>
          </cell>
        </row>
      </sheetData>
      <sheetData sheetId="3218">
        <row r="12">
          <cell r="F12">
            <v>0</v>
          </cell>
        </row>
      </sheetData>
      <sheetData sheetId="3219"/>
      <sheetData sheetId="3220"/>
      <sheetData sheetId="3221"/>
      <sheetData sheetId="3222"/>
      <sheetData sheetId="3223"/>
      <sheetData sheetId="3224"/>
      <sheetData sheetId="3225"/>
      <sheetData sheetId="3226"/>
      <sheetData sheetId="3227"/>
      <sheetData sheetId="3228"/>
      <sheetData sheetId="3229"/>
      <sheetData sheetId="3230">
        <row r="16">
          <cell r="F16" t="str">
            <v>FY20E</v>
          </cell>
        </row>
      </sheetData>
      <sheetData sheetId="3231"/>
      <sheetData sheetId="3232">
        <row r="16">
          <cell r="F16" t="str">
            <v>FY20E</v>
          </cell>
        </row>
      </sheetData>
      <sheetData sheetId="3233"/>
      <sheetData sheetId="3234"/>
      <sheetData sheetId="3235"/>
      <sheetData sheetId="3236"/>
      <sheetData sheetId="3237"/>
      <sheetData sheetId="3238" refreshError="1"/>
      <sheetData sheetId="3239" refreshError="1"/>
      <sheetData sheetId="3240" refreshError="1"/>
      <sheetData sheetId="3241" refreshError="1"/>
      <sheetData sheetId="3242" refreshError="1"/>
      <sheetData sheetId="3243" refreshError="1"/>
      <sheetData sheetId="3244">
        <row r="12">
          <cell r="F12">
            <v>0</v>
          </cell>
        </row>
      </sheetData>
      <sheetData sheetId="3245" refreshError="1"/>
      <sheetData sheetId="3246" refreshError="1"/>
      <sheetData sheetId="3247" refreshError="1"/>
      <sheetData sheetId="3248"/>
      <sheetData sheetId="3249"/>
      <sheetData sheetId="3250">
        <row r="12">
          <cell r="F12">
            <v>5.61</v>
          </cell>
        </row>
      </sheetData>
      <sheetData sheetId="3251"/>
      <sheetData sheetId="3252"/>
      <sheetData sheetId="3253"/>
      <sheetData sheetId="3254"/>
      <sheetData sheetId="3255"/>
      <sheetData sheetId="3256"/>
      <sheetData sheetId="3257"/>
      <sheetData sheetId="3258"/>
      <sheetData sheetId="3259"/>
      <sheetData sheetId="3260"/>
      <sheetData sheetId="3261"/>
      <sheetData sheetId="3262"/>
      <sheetData sheetId="3263"/>
      <sheetData sheetId="3264"/>
      <sheetData sheetId="3265"/>
      <sheetData sheetId="3266"/>
      <sheetData sheetId="3267"/>
      <sheetData sheetId="3268"/>
      <sheetData sheetId="3269"/>
      <sheetData sheetId="3270"/>
      <sheetData sheetId="3271"/>
      <sheetData sheetId="3272"/>
      <sheetData sheetId="3273"/>
      <sheetData sheetId="3274"/>
      <sheetData sheetId="3275"/>
      <sheetData sheetId="3276"/>
      <sheetData sheetId="3277"/>
      <sheetData sheetId="3278"/>
      <sheetData sheetId="3279"/>
      <sheetData sheetId="3280"/>
      <sheetData sheetId="3281"/>
      <sheetData sheetId="3282"/>
      <sheetData sheetId="3283"/>
      <sheetData sheetId="3284"/>
      <sheetData sheetId="3285"/>
      <sheetData sheetId="3286"/>
      <sheetData sheetId="3287"/>
      <sheetData sheetId="3288"/>
      <sheetData sheetId="3289"/>
      <sheetData sheetId="3290"/>
      <sheetData sheetId="3291"/>
      <sheetData sheetId="3292"/>
      <sheetData sheetId="3293"/>
      <sheetData sheetId="3294"/>
      <sheetData sheetId="3295"/>
      <sheetData sheetId="3296"/>
      <sheetData sheetId="3297"/>
      <sheetData sheetId="3298"/>
      <sheetData sheetId="3299"/>
      <sheetData sheetId="3300"/>
      <sheetData sheetId="3301"/>
      <sheetData sheetId="3302"/>
      <sheetData sheetId="3303"/>
      <sheetData sheetId="3304"/>
      <sheetData sheetId="3305"/>
      <sheetData sheetId="3306"/>
      <sheetData sheetId="3307"/>
      <sheetData sheetId="3308"/>
      <sheetData sheetId="3309"/>
      <sheetData sheetId="3310"/>
      <sheetData sheetId="3311"/>
      <sheetData sheetId="3312"/>
      <sheetData sheetId="3313"/>
      <sheetData sheetId="3314"/>
      <sheetData sheetId="3315"/>
      <sheetData sheetId="3316"/>
      <sheetData sheetId="3317"/>
      <sheetData sheetId="3318"/>
      <sheetData sheetId="3319"/>
      <sheetData sheetId="3320"/>
      <sheetData sheetId="3321"/>
      <sheetData sheetId="3322"/>
      <sheetData sheetId="3323"/>
      <sheetData sheetId="3324"/>
      <sheetData sheetId="3325"/>
      <sheetData sheetId="3326"/>
      <sheetData sheetId="3327"/>
      <sheetData sheetId="3328"/>
      <sheetData sheetId="3329"/>
      <sheetData sheetId="3330"/>
      <sheetData sheetId="3331"/>
      <sheetData sheetId="3332"/>
      <sheetData sheetId="3333"/>
      <sheetData sheetId="3334"/>
      <sheetData sheetId="3335"/>
      <sheetData sheetId="3336"/>
      <sheetData sheetId="3337"/>
      <sheetData sheetId="3338"/>
      <sheetData sheetId="3339"/>
      <sheetData sheetId="3340"/>
      <sheetData sheetId="3341"/>
      <sheetData sheetId="3342"/>
      <sheetData sheetId="3343"/>
      <sheetData sheetId="3344"/>
      <sheetData sheetId="3345"/>
      <sheetData sheetId="3346"/>
      <sheetData sheetId="3347"/>
      <sheetData sheetId="3348"/>
      <sheetData sheetId="3349"/>
      <sheetData sheetId="3350"/>
      <sheetData sheetId="3351"/>
      <sheetData sheetId="3352"/>
      <sheetData sheetId="3353"/>
      <sheetData sheetId="3354"/>
      <sheetData sheetId="3355"/>
      <sheetData sheetId="3356"/>
      <sheetData sheetId="3357"/>
      <sheetData sheetId="3358"/>
      <sheetData sheetId="3359"/>
      <sheetData sheetId="3360"/>
      <sheetData sheetId="3361"/>
      <sheetData sheetId="3362"/>
      <sheetData sheetId="3363"/>
      <sheetData sheetId="3364"/>
      <sheetData sheetId="3365"/>
      <sheetData sheetId="3366"/>
      <sheetData sheetId="3367"/>
      <sheetData sheetId="3368"/>
      <sheetData sheetId="3369"/>
      <sheetData sheetId="3370"/>
      <sheetData sheetId="3371"/>
      <sheetData sheetId="3372"/>
      <sheetData sheetId="3373"/>
      <sheetData sheetId="3374"/>
      <sheetData sheetId="3375"/>
      <sheetData sheetId="3376"/>
      <sheetData sheetId="3377"/>
      <sheetData sheetId="3378"/>
      <sheetData sheetId="3379"/>
      <sheetData sheetId="3380"/>
      <sheetData sheetId="3381"/>
      <sheetData sheetId="3382"/>
      <sheetData sheetId="3383"/>
      <sheetData sheetId="3384"/>
      <sheetData sheetId="3385"/>
      <sheetData sheetId="3386"/>
      <sheetData sheetId="3387"/>
      <sheetData sheetId="3388"/>
      <sheetData sheetId="3389"/>
      <sheetData sheetId="3390"/>
      <sheetData sheetId="3391"/>
      <sheetData sheetId="3392"/>
      <sheetData sheetId="3393"/>
      <sheetData sheetId="3394"/>
      <sheetData sheetId="3395"/>
      <sheetData sheetId="3396"/>
      <sheetData sheetId="3397"/>
      <sheetData sheetId="3398"/>
      <sheetData sheetId="3399"/>
      <sheetData sheetId="3400"/>
      <sheetData sheetId="3401"/>
      <sheetData sheetId="3402"/>
      <sheetData sheetId="3403"/>
      <sheetData sheetId="3404"/>
      <sheetData sheetId="3405"/>
      <sheetData sheetId="3406"/>
      <sheetData sheetId="3407"/>
      <sheetData sheetId="3408"/>
      <sheetData sheetId="3409"/>
      <sheetData sheetId="3410"/>
      <sheetData sheetId="3411"/>
      <sheetData sheetId="3412"/>
      <sheetData sheetId="3413"/>
      <sheetData sheetId="3414"/>
      <sheetData sheetId="3415"/>
      <sheetData sheetId="3416"/>
      <sheetData sheetId="3417"/>
      <sheetData sheetId="3418"/>
      <sheetData sheetId="3419"/>
      <sheetData sheetId="3420"/>
      <sheetData sheetId="3421"/>
      <sheetData sheetId="3422"/>
      <sheetData sheetId="3423"/>
      <sheetData sheetId="3424"/>
      <sheetData sheetId="3425"/>
      <sheetData sheetId="3426"/>
      <sheetData sheetId="3427"/>
      <sheetData sheetId="3428"/>
      <sheetData sheetId="3429"/>
      <sheetData sheetId="3430"/>
      <sheetData sheetId="3431"/>
      <sheetData sheetId="3432"/>
      <sheetData sheetId="3433"/>
      <sheetData sheetId="3434"/>
      <sheetData sheetId="3435"/>
      <sheetData sheetId="3436"/>
      <sheetData sheetId="3437"/>
      <sheetData sheetId="3438"/>
      <sheetData sheetId="3439"/>
      <sheetData sheetId="3440"/>
      <sheetData sheetId="3441"/>
      <sheetData sheetId="3442" refreshError="1"/>
      <sheetData sheetId="3443" refreshError="1"/>
      <sheetData sheetId="3444" refreshError="1"/>
      <sheetData sheetId="3445">
        <row r="12">
          <cell r="F12">
            <v>5.61</v>
          </cell>
        </row>
      </sheetData>
      <sheetData sheetId="3446"/>
      <sheetData sheetId="3447"/>
      <sheetData sheetId="3448"/>
      <sheetData sheetId="3449"/>
      <sheetData sheetId="3450"/>
      <sheetData sheetId="3451"/>
      <sheetData sheetId="3452"/>
      <sheetData sheetId="3453"/>
      <sheetData sheetId="3454"/>
      <sheetData sheetId="3455"/>
      <sheetData sheetId="3456"/>
      <sheetData sheetId="3457"/>
      <sheetData sheetId="3458"/>
      <sheetData sheetId="3459"/>
      <sheetData sheetId="3460"/>
      <sheetData sheetId="3461"/>
      <sheetData sheetId="3462"/>
      <sheetData sheetId="3463"/>
      <sheetData sheetId="3464"/>
      <sheetData sheetId="3465"/>
      <sheetData sheetId="3466"/>
      <sheetData sheetId="3467"/>
      <sheetData sheetId="3468"/>
      <sheetData sheetId="3469"/>
      <sheetData sheetId="3470"/>
      <sheetData sheetId="3471"/>
      <sheetData sheetId="3472"/>
      <sheetData sheetId="3473"/>
      <sheetData sheetId="3474"/>
      <sheetData sheetId="3475"/>
      <sheetData sheetId="3476"/>
      <sheetData sheetId="3477"/>
      <sheetData sheetId="3478"/>
      <sheetData sheetId="3479"/>
      <sheetData sheetId="3480"/>
      <sheetData sheetId="3481"/>
      <sheetData sheetId="3482"/>
      <sheetData sheetId="3483"/>
      <sheetData sheetId="3484"/>
      <sheetData sheetId="3485"/>
      <sheetData sheetId="3486"/>
      <sheetData sheetId="3487"/>
      <sheetData sheetId="3488"/>
      <sheetData sheetId="3489"/>
      <sheetData sheetId="3490"/>
      <sheetData sheetId="3491">
        <row r="12">
          <cell r="F12">
            <v>0</v>
          </cell>
        </row>
      </sheetData>
      <sheetData sheetId="3492">
        <row r="12">
          <cell r="F12">
            <v>0</v>
          </cell>
        </row>
      </sheetData>
      <sheetData sheetId="3493">
        <row r="12">
          <cell r="F12">
            <v>0</v>
          </cell>
        </row>
      </sheetData>
      <sheetData sheetId="3494">
        <row r="12">
          <cell r="F12">
            <v>0</v>
          </cell>
        </row>
      </sheetData>
      <sheetData sheetId="3495">
        <row r="12">
          <cell r="F12">
            <v>0</v>
          </cell>
        </row>
      </sheetData>
      <sheetData sheetId="3496">
        <row r="12">
          <cell r="F12">
            <v>0</v>
          </cell>
        </row>
      </sheetData>
      <sheetData sheetId="3497">
        <row r="12">
          <cell r="F12">
            <v>0</v>
          </cell>
        </row>
      </sheetData>
      <sheetData sheetId="3498">
        <row r="12">
          <cell r="F12">
            <v>0</v>
          </cell>
        </row>
      </sheetData>
      <sheetData sheetId="3499">
        <row r="12">
          <cell r="F12">
            <v>0</v>
          </cell>
        </row>
      </sheetData>
      <sheetData sheetId="3500">
        <row r="12">
          <cell r="F12">
            <v>0</v>
          </cell>
        </row>
      </sheetData>
      <sheetData sheetId="3501"/>
      <sheetData sheetId="3502">
        <row r="12">
          <cell r="F12">
            <v>1218.1665773563388</v>
          </cell>
        </row>
      </sheetData>
      <sheetData sheetId="3503">
        <row r="12">
          <cell r="F12">
            <v>0</v>
          </cell>
        </row>
      </sheetData>
      <sheetData sheetId="3504">
        <row r="12">
          <cell r="F12">
            <v>5.61</v>
          </cell>
        </row>
      </sheetData>
      <sheetData sheetId="3505">
        <row r="12">
          <cell r="F12">
            <v>0</v>
          </cell>
        </row>
      </sheetData>
      <sheetData sheetId="3506">
        <row r="12">
          <cell r="F12">
            <v>0</v>
          </cell>
        </row>
      </sheetData>
      <sheetData sheetId="3507">
        <row r="12">
          <cell r="F12">
            <v>0</v>
          </cell>
        </row>
      </sheetData>
      <sheetData sheetId="3508">
        <row r="12">
          <cell r="F12">
            <v>0</v>
          </cell>
        </row>
      </sheetData>
      <sheetData sheetId="3509">
        <row r="12">
          <cell r="F12">
            <v>0</v>
          </cell>
        </row>
      </sheetData>
      <sheetData sheetId="3510"/>
      <sheetData sheetId="3511">
        <row r="12">
          <cell r="F12">
            <v>0</v>
          </cell>
        </row>
      </sheetData>
      <sheetData sheetId="3512">
        <row r="12">
          <cell r="F12">
            <v>0</v>
          </cell>
        </row>
      </sheetData>
      <sheetData sheetId="3513">
        <row r="12">
          <cell r="F12">
            <v>1160360.5900000001</v>
          </cell>
        </row>
      </sheetData>
      <sheetData sheetId="3514">
        <row r="12">
          <cell r="F12">
            <v>1160360.5900000001</v>
          </cell>
        </row>
      </sheetData>
      <sheetData sheetId="3515">
        <row r="12">
          <cell r="F12">
            <v>0</v>
          </cell>
        </row>
      </sheetData>
      <sheetData sheetId="3516">
        <row r="12">
          <cell r="F12">
            <v>0</v>
          </cell>
        </row>
      </sheetData>
      <sheetData sheetId="3517">
        <row r="12">
          <cell r="F12">
            <v>1218.1665773563388</v>
          </cell>
        </row>
      </sheetData>
      <sheetData sheetId="3518">
        <row r="12">
          <cell r="F12">
            <v>0</v>
          </cell>
        </row>
      </sheetData>
      <sheetData sheetId="3519">
        <row r="12">
          <cell r="F12">
            <v>0</v>
          </cell>
        </row>
      </sheetData>
      <sheetData sheetId="3520">
        <row r="12">
          <cell r="F12">
            <v>0</v>
          </cell>
        </row>
      </sheetData>
      <sheetData sheetId="3521">
        <row r="12">
          <cell r="F12">
            <v>1218.1665773563388</v>
          </cell>
        </row>
      </sheetData>
      <sheetData sheetId="3522">
        <row r="12">
          <cell r="F12">
            <v>1218.1665773563388</v>
          </cell>
        </row>
      </sheetData>
      <sheetData sheetId="3523">
        <row r="12">
          <cell r="F12">
            <v>0</v>
          </cell>
        </row>
      </sheetData>
      <sheetData sheetId="3524">
        <row r="12">
          <cell r="F12">
            <v>0</v>
          </cell>
        </row>
      </sheetData>
      <sheetData sheetId="3525">
        <row r="12">
          <cell r="F12">
            <v>0</v>
          </cell>
        </row>
      </sheetData>
      <sheetData sheetId="3526">
        <row r="12">
          <cell r="F12">
            <v>0</v>
          </cell>
        </row>
      </sheetData>
      <sheetData sheetId="3527">
        <row r="12">
          <cell r="F12">
            <v>0</v>
          </cell>
        </row>
      </sheetData>
      <sheetData sheetId="3528">
        <row r="12">
          <cell r="F12" t="str">
            <v>Assessable Profits</v>
          </cell>
        </row>
      </sheetData>
      <sheetData sheetId="3529">
        <row r="12">
          <cell r="F12">
            <v>0</v>
          </cell>
        </row>
      </sheetData>
      <sheetData sheetId="3530">
        <row r="12">
          <cell r="F12" t="str">
            <v>Assessable Profits</v>
          </cell>
        </row>
      </sheetData>
      <sheetData sheetId="3531">
        <row r="12">
          <cell r="F12">
            <v>0</v>
          </cell>
        </row>
      </sheetData>
      <sheetData sheetId="3532">
        <row r="12">
          <cell r="F12">
            <v>0</v>
          </cell>
        </row>
      </sheetData>
      <sheetData sheetId="3533">
        <row r="12">
          <cell r="F12">
            <v>0</v>
          </cell>
        </row>
      </sheetData>
      <sheetData sheetId="3534">
        <row r="12">
          <cell r="F12">
            <v>0</v>
          </cell>
        </row>
      </sheetData>
      <sheetData sheetId="3535">
        <row r="12">
          <cell r="F12">
            <v>0</v>
          </cell>
        </row>
      </sheetData>
      <sheetData sheetId="3536">
        <row r="12">
          <cell r="F12">
            <v>0</v>
          </cell>
        </row>
      </sheetData>
      <sheetData sheetId="3537">
        <row r="12">
          <cell r="F12" t="str">
            <v>Assessable Profits</v>
          </cell>
        </row>
      </sheetData>
      <sheetData sheetId="3538">
        <row r="12">
          <cell r="F12">
            <v>0</v>
          </cell>
        </row>
      </sheetData>
      <sheetData sheetId="3539">
        <row r="12">
          <cell r="F12">
            <v>0</v>
          </cell>
        </row>
      </sheetData>
      <sheetData sheetId="3540">
        <row r="12">
          <cell r="F12">
            <v>0</v>
          </cell>
        </row>
      </sheetData>
      <sheetData sheetId="3541">
        <row r="12">
          <cell r="F12">
            <v>0</v>
          </cell>
        </row>
      </sheetData>
      <sheetData sheetId="3542">
        <row r="12">
          <cell r="F12">
            <v>0</v>
          </cell>
        </row>
      </sheetData>
      <sheetData sheetId="3543">
        <row r="12">
          <cell r="F12">
            <v>0</v>
          </cell>
        </row>
      </sheetData>
      <sheetData sheetId="3544">
        <row r="12">
          <cell r="F12">
            <v>0</v>
          </cell>
        </row>
      </sheetData>
      <sheetData sheetId="3545">
        <row r="12">
          <cell r="F12">
            <v>0</v>
          </cell>
        </row>
      </sheetData>
      <sheetData sheetId="3546">
        <row r="12">
          <cell r="F12">
            <v>0</v>
          </cell>
        </row>
      </sheetData>
      <sheetData sheetId="3547">
        <row r="12">
          <cell r="F12">
            <v>0</v>
          </cell>
        </row>
      </sheetData>
      <sheetData sheetId="3548">
        <row r="12">
          <cell r="F12">
            <v>0</v>
          </cell>
        </row>
      </sheetData>
      <sheetData sheetId="3549">
        <row r="12">
          <cell r="F12">
            <v>0</v>
          </cell>
        </row>
      </sheetData>
      <sheetData sheetId="3550">
        <row r="12">
          <cell r="F12">
            <v>0</v>
          </cell>
        </row>
      </sheetData>
      <sheetData sheetId="3551">
        <row r="12">
          <cell r="F12">
            <v>0</v>
          </cell>
        </row>
      </sheetData>
      <sheetData sheetId="3552">
        <row r="12">
          <cell r="F12">
            <v>1218.1665773563388</v>
          </cell>
        </row>
      </sheetData>
      <sheetData sheetId="3553">
        <row r="12">
          <cell r="F12">
            <v>0</v>
          </cell>
        </row>
      </sheetData>
      <sheetData sheetId="3554">
        <row r="12">
          <cell r="F12">
            <v>0</v>
          </cell>
        </row>
      </sheetData>
      <sheetData sheetId="3555">
        <row r="12">
          <cell r="F12">
            <v>0</v>
          </cell>
        </row>
      </sheetData>
      <sheetData sheetId="3556">
        <row r="12">
          <cell r="F12">
            <v>0</v>
          </cell>
        </row>
      </sheetData>
      <sheetData sheetId="3557">
        <row r="12">
          <cell r="F12">
            <v>1218.1665773563388</v>
          </cell>
        </row>
      </sheetData>
      <sheetData sheetId="3558">
        <row r="12">
          <cell r="F12">
            <v>0</v>
          </cell>
        </row>
      </sheetData>
      <sheetData sheetId="3559">
        <row r="12">
          <cell r="F12">
            <v>0</v>
          </cell>
        </row>
      </sheetData>
      <sheetData sheetId="3560">
        <row r="12">
          <cell r="F12">
            <v>0</v>
          </cell>
        </row>
      </sheetData>
      <sheetData sheetId="3561">
        <row r="12">
          <cell r="F12" t="str">
            <v>Assessable Profits</v>
          </cell>
        </row>
      </sheetData>
      <sheetData sheetId="3562">
        <row r="12">
          <cell r="F12" t="str">
            <v>Assessable Profits</v>
          </cell>
        </row>
      </sheetData>
      <sheetData sheetId="3563">
        <row r="12">
          <cell r="F12">
            <v>0</v>
          </cell>
        </row>
      </sheetData>
      <sheetData sheetId="3564">
        <row r="12">
          <cell r="F12">
            <v>0</v>
          </cell>
        </row>
      </sheetData>
      <sheetData sheetId="3565">
        <row r="12">
          <cell r="F12">
            <v>1218.1665773563388</v>
          </cell>
        </row>
      </sheetData>
      <sheetData sheetId="3566">
        <row r="12">
          <cell r="F12">
            <v>0</v>
          </cell>
        </row>
      </sheetData>
      <sheetData sheetId="3567">
        <row r="12">
          <cell r="F12">
            <v>0</v>
          </cell>
        </row>
      </sheetData>
      <sheetData sheetId="3568">
        <row r="12">
          <cell r="F12">
            <v>0</v>
          </cell>
        </row>
      </sheetData>
      <sheetData sheetId="3569">
        <row r="12">
          <cell r="F12">
            <v>0</v>
          </cell>
        </row>
      </sheetData>
      <sheetData sheetId="3570">
        <row r="12">
          <cell r="F12">
            <v>0</v>
          </cell>
        </row>
      </sheetData>
      <sheetData sheetId="3571">
        <row r="12">
          <cell r="F12">
            <v>0</v>
          </cell>
        </row>
      </sheetData>
      <sheetData sheetId="3572">
        <row r="12">
          <cell r="F12">
            <v>0</v>
          </cell>
        </row>
      </sheetData>
      <sheetData sheetId="3573">
        <row r="12">
          <cell r="F12">
            <v>0</v>
          </cell>
        </row>
      </sheetData>
      <sheetData sheetId="3574">
        <row r="12">
          <cell r="F12">
            <v>0</v>
          </cell>
        </row>
      </sheetData>
      <sheetData sheetId="3575"/>
      <sheetData sheetId="3576"/>
      <sheetData sheetId="3577"/>
      <sheetData sheetId="3578"/>
      <sheetData sheetId="3579"/>
      <sheetData sheetId="3580"/>
      <sheetData sheetId="3581"/>
      <sheetData sheetId="3582"/>
      <sheetData sheetId="3583"/>
      <sheetData sheetId="3584"/>
      <sheetData sheetId="3585"/>
      <sheetData sheetId="3586"/>
      <sheetData sheetId="3587"/>
      <sheetData sheetId="3588"/>
      <sheetData sheetId="3589">
        <row r="12">
          <cell r="F12">
            <v>0</v>
          </cell>
        </row>
      </sheetData>
      <sheetData sheetId="3590">
        <row r="12">
          <cell r="F12">
            <v>0</v>
          </cell>
        </row>
      </sheetData>
      <sheetData sheetId="3591">
        <row r="12">
          <cell r="F12">
            <v>0</v>
          </cell>
        </row>
      </sheetData>
      <sheetData sheetId="3592">
        <row r="12">
          <cell r="F12">
            <v>0</v>
          </cell>
        </row>
      </sheetData>
      <sheetData sheetId="3593">
        <row r="12">
          <cell r="F12">
            <v>0</v>
          </cell>
        </row>
      </sheetData>
      <sheetData sheetId="3594">
        <row r="12">
          <cell r="F12">
            <v>0</v>
          </cell>
        </row>
      </sheetData>
      <sheetData sheetId="3595">
        <row r="12">
          <cell r="F12">
            <v>0</v>
          </cell>
        </row>
      </sheetData>
      <sheetData sheetId="3596">
        <row r="12">
          <cell r="F12">
            <v>0</v>
          </cell>
        </row>
      </sheetData>
      <sheetData sheetId="3597">
        <row r="12">
          <cell r="F12">
            <v>0</v>
          </cell>
        </row>
      </sheetData>
      <sheetData sheetId="3598">
        <row r="12">
          <cell r="F12">
            <v>1218.1665773563388</v>
          </cell>
        </row>
      </sheetData>
      <sheetData sheetId="3599">
        <row r="12">
          <cell r="F12">
            <v>0</v>
          </cell>
        </row>
      </sheetData>
      <sheetData sheetId="3600">
        <row r="12">
          <cell r="F12" t="str">
            <v>Assessable Profits</v>
          </cell>
        </row>
      </sheetData>
      <sheetData sheetId="3601"/>
      <sheetData sheetId="3602">
        <row r="12">
          <cell r="F12">
            <v>1218.1665773563388</v>
          </cell>
        </row>
      </sheetData>
      <sheetData sheetId="3603">
        <row r="12">
          <cell r="F12" t="str">
            <v>Assessable Profits</v>
          </cell>
        </row>
      </sheetData>
      <sheetData sheetId="3604">
        <row r="12">
          <cell r="F12">
            <v>0</v>
          </cell>
        </row>
      </sheetData>
      <sheetData sheetId="3605">
        <row r="12">
          <cell r="F12">
            <v>0</v>
          </cell>
        </row>
      </sheetData>
      <sheetData sheetId="3606">
        <row r="12">
          <cell r="F12">
            <v>0</v>
          </cell>
        </row>
      </sheetData>
      <sheetData sheetId="3607">
        <row r="12">
          <cell r="F12" t="str">
            <v>Assessable Profits</v>
          </cell>
        </row>
      </sheetData>
      <sheetData sheetId="3608">
        <row r="12">
          <cell r="F12">
            <v>0</v>
          </cell>
        </row>
      </sheetData>
      <sheetData sheetId="3609">
        <row r="12">
          <cell r="F12">
            <v>1218.1665773563388</v>
          </cell>
        </row>
      </sheetData>
      <sheetData sheetId="3610">
        <row r="12">
          <cell r="F12">
            <v>1218.1665773563388</v>
          </cell>
        </row>
      </sheetData>
      <sheetData sheetId="3611">
        <row r="12">
          <cell r="F12">
            <v>0</v>
          </cell>
        </row>
      </sheetData>
      <sheetData sheetId="3612">
        <row r="12">
          <cell r="F12">
            <v>0</v>
          </cell>
        </row>
      </sheetData>
      <sheetData sheetId="3613">
        <row r="12">
          <cell r="F12">
            <v>0</v>
          </cell>
        </row>
      </sheetData>
      <sheetData sheetId="3614">
        <row r="12">
          <cell r="F12">
            <v>0</v>
          </cell>
        </row>
      </sheetData>
      <sheetData sheetId="3615">
        <row r="12">
          <cell r="F12">
            <v>0</v>
          </cell>
        </row>
      </sheetData>
      <sheetData sheetId="3616">
        <row r="12">
          <cell r="F12">
            <v>0</v>
          </cell>
        </row>
      </sheetData>
      <sheetData sheetId="3617">
        <row r="12">
          <cell r="F12">
            <v>0</v>
          </cell>
        </row>
      </sheetData>
      <sheetData sheetId="3618">
        <row r="12">
          <cell r="F12">
            <v>0</v>
          </cell>
        </row>
      </sheetData>
      <sheetData sheetId="3619">
        <row r="12">
          <cell r="F12">
            <v>0</v>
          </cell>
        </row>
      </sheetData>
      <sheetData sheetId="3620"/>
      <sheetData sheetId="3621"/>
      <sheetData sheetId="3622"/>
      <sheetData sheetId="3623"/>
      <sheetData sheetId="3624"/>
      <sheetData sheetId="3625"/>
      <sheetData sheetId="3626"/>
      <sheetData sheetId="3627"/>
      <sheetData sheetId="3628"/>
      <sheetData sheetId="3629"/>
      <sheetData sheetId="3630"/>
      <sheetData sheetId="3631"/>
      <sheetData sheetId="3632"/>
      <sheetData sheetId="3633"/>
      <sheetData sheetId="3634"/>
      <sheetData sheetId="3635"/>
      <sheetData sheetId="3636"/>
      <sheetData sheetId="3637">
        <row r="12">
          <cell r="F12" t="str">
            <v>AA</v>
          </cell>
        </row>
      </sheetData>
      <sheetData sheetId="3638"/>
      <sheetData sheetId="3639">
        <row r="12">
          <cell r="F12" t="str">
            <v>AA</v>
          </cell>
        </row>
      </sheetData>
      <sheetData sheetId="3640"/>
      <sheetData sheetId="3641">
        <row r="12">
          <cell r="F12">
            <v>0</v>
          </cell>
        </row>
      </sheetData>
      <sheetData sheetId="3642">
        <row r="12">
          <cell r="F12">
            <v>1160360.5900000001</v>
          </cell>
        </row>
      </sheetData>
      <sheetData sheetId="3643"/>
      <sheetData sheetId="3644">
        <row r="12">
          <cell r="F12">
            <v>0</v>
          </cell>
        </row>
      </sheetData>
      <sheetData sheetId="3645">
        <row r="12">
          <cell r="F12">
            <v>0</v>
          </cell>
        </row>
      </sheetData>
      <sheetData sheetId="3646">
        <row r="12">
          <cell r="F12">
            <v>1160360.5900000001</v>
          </cell>
        </row>
      </sheetData>
      <sheetData sheetId="3647"/>
      <sheetData sheetId="3648">
        <row r="12">
          <cell r="F12">
            <v>0</v>
          </cell>
        </row>
      </sheetData>
      <sheetData sheetId="3649">
        <row r="12">
          <cell r="F12">
            <v>0</v>
          </cell>
        </row>
      </sheetData>
      <sheetData sheetId="3650">
        <row r="12">
          <cell r="F12">
            <v>1160360.5900000001</v>
          </cell>
        </row>
      </sheetData>
      <sheetData sheetId="3651">
        <row r="12">
          <cell r="F12">
            <v>0</v>
          </cell>
        </row>
      </sheetData>
      <sheetData sheetId="3652">
        <row r="12">
          <cell r="F12">
            <v>0</v>
          </cell>
        </row>
      </sheetData>
      <sheetData sheetId="3653">
        <row r="12">
          <cell r="F12">
            <v>0</v>
          </cell>
        </row>
      </sheetData>
      <sheetData sheetId="3654"/>
      <sheetData sheetId="3655">
        <row r="12">
          <cell r="F12">
            <v>0</v>
          </cell>
        </row>
      </sheetData>
      <sheetData sheetId="3656">
        <row r="12">
          <cell r="F12">
            <v>5.61</v>
          </cell>
        </row>
      </sheetData>
      <sheetData sheetId="3657">
        <row r="12">
          <cell r="F12">
            <v>0</v>
          </cell>
        </row>
      </sheetData>
      <sheetData sheetId="3658">
        <row r="12">
          <cell r="F12">
            <v>5.61</v>
          </cell>
        </row>
      </sheetData>
      <sheetData sheetId="3659">
        <row r="12">
          <cell r="F12">
            <v>0</v>
          </cell>
        </row>
      </sheetData>
      <sheetData sheetId="3660"/>
      <sheetData sheetId="3661">
        <row r="12">
          <cell r="F12">
            <v>0</v>
          </cell>
        </row>
      </sheetData>
      <sheetData sheetId="3662">
        <row r="12">
          <cell r="F12">
            <v>0</v>
          </cell>
        </row>
      </sheetData>
      <sheetData sheetId="3663">
        <row r="12">
          <cell r="F12">
            <v>0</v>
          </cell>
        </row>
      </sheetData>
      <sheetData sheetId="3664">
        <row r="12">
          <cell r="F12">
            <v>0</v>
          </cell>
        </row>
      </sheetData>
      <sheetData sheetId="3665">
        <row r="12">
          <cell r="F12">
            <v>0</v>
          </cell>
        </row>
      </sheetData>
      <sheetData sheetId="3666">
        <row r="12">
          <cell r="F12">
            <v>0</v>
          </cell>
        </row>
      </sheetData>
      <sheetData sheetId="3667">
        <row r="12">
          <cell r="F12">
            <v>0</v>
          </cell>
        </row>
      </sheetData>
      <sheetData sheetId="3668">
        <row r="12">
          <cell r="F12">
            <v>0</v>
          </cell>
        </row>
      </sheetData>
      <sheetData sheetId="3669">
        <row r="12">
          <cell r="F12">
            <v>0</v>
          </cell>
        </row>
      </sheetData>
      <sheetData sheetId="3670">
        <row r="12">
          <cell r="F12">
            <v>0</v>
          </cell>
        </row>
      </sheetData>
      <sheetData sheetId="3671">
        <row r="12">
          <cell r="F12">
            <v>0</v>
          </cell>
        </row>
      </sheetData>
      <sheetData sheetId="3672"/>
      <sheetData sheetId="3673"/>
      <sheetData sheetId="3674"/>
      <sheetData sheetId="3675"/>
      <sheetData sheetId="3676"/>
      <sheetData sheetId="3677"/>
      <sheetData sheetId="3678"/>
      <sheetData sheetId="3679"/>
      <sheetData sheetId="3680">
        <row r="12">
          <cell r="F12">
            <v>0</v>
          </cell>
        </row>
      </sheetData>
      <sheetData sheetId="3681">
        <row r="12">
          <cell r="F12" t="str">
            <v>AA</v>
          </cell>
        </row>
      </sheetData>
      <sheetData sheetId="3682">
        <row r="12">
          <cell r="F12">
            <v>0</v>
          </cell>
        </row>
      </sheetData>
      <sheetData sheetId="3683">
        <row r="12">
          <cell r="F12">
            <v>0</v>
          </cell>
        </row>
      </sheetData>
      <sheetData sheetId="3684"/>
      <sheetData sheetId="3685"/>
      <sheetData sheetId="3686"/>
      <sheetData sheetId="3687"/>
      <sheetData sheetId="3688"/>
      <sheetData sheetId="3689"/>
      <sheetData sheetId="3690"/>
      <sheetData sheetId="3691"/>
      <sheetData sheetId="3692"/>
      <sheetData sheetId="3693"/>
      <sheetData sheetId="3694"/>
      <sheetData sheetId="3695">
        <row r="16">
          <cell r="F16" t="str">
            <v>FY20E</v>
          </cell>
        </row>
      </sheetData>
      <sheetData sheetId="3696"/>
      <sheetData sheetId="3697">
        <row r="16">
          <cell r="F16" t="str">
            <v>FY20E</v>
          </cell>
        </row>
      </sheetData>
      <sheetData sheetId="3698"/>
      <sheetData sheetId="3699"/>
      <sheetData sheetId="3700"/>
      <sheetData sheetId="3701"/>
      <sheetData sheetId="3702"/>
      <sheetData sheetId="3703"/>
      <sheetData sheetId="3704"/>
      <sheetData sheetId="3705"/>
      <sheetData sheetId="3706"/>
      <sheetData sheetId="3707"/>
      <sheetData sheetId="3708"/>
      <sheetData sheetId="3709"/>
      <sheetData sheetId="3710"/>
      <sheetData sheetId="3711"/>
      <sheetData sheetId="3712"/>
      <sheetData sheetId="3713"/>
      <sheetData sheetId="3714"/>
      <sheetData sheetId="3715"/>
      <sheetData sheetId="3716"/>
      <sheetData sheetId="3717"/>
      <sheetData sheetId="3718"/>
      <sheetData sheetId="3719"/>
      <sheetData sheetId="3720"/>
      <sheetData sheetId="3721"/>
      <sheetData sheetId="3722"/>
      <sheetData sheetId="3723"/>
      <sheetData sheetId="3724"/>
      <sheetData sheetId="3725"/>
      <sheetData sheetId="3726"/>
      <sheetData sheetId="3727"/>
      <sheetData sheetId="3728"/>
      <sheetData sheetId="3729"/>
      <sheetData sheetId="3730"/>
      <sheetData sheetId="3731"/>
      <sheetData sheetId="3732"/>
      <sheetData sheetId="3733"/>
      <sheetData sheetId="3734"/>
      <sheetData sheetId="3735"/>
      <sheetData sheetId="3736"/>
      <sheetData sheetId="3737"/>
      <sheetData sheetId="3738"/>
      <sheetData sheetId="3739"/>
      <sheetData sheetId="3740"/>
      <sheetData sheetId="3741"/>
      <sheetData sheetId="3742"/>
      <sheetData sheetId="3743"/>
      <sheetData sheetId="3744"/>
      <sheetData sheetId="3745"/>
      <sheetData sheetId="3746"/>
      <sheetData sheetId="3747"/>
      <sheetData sheetId="3748"/>
      <sheetData sheetId="3749"/>
      <sheetData sheetId="3750"/>
      <sheetData sheetId="3751"/>
      <sheetData sheetId="3752">
        <row r="12">
          <cell r="F12">
            <v>0</v>
          </cell>
        </row>
      </sheetData>
      <sheetData sheetId="3753">
        <row r="12">
          <cell r="F12">
            <v>0</v>
          </cell>
        </row>
      </sheetData>
      <sheetData sheetId="3754">
        <row r="12">
          <cell r="F12">
            <v>0</v>
          </cell>
        </row>
      </sheetData>
      <sheetData sheetId="3755">
        <row r="12">
          <cell r="F12">
            <v>0</v>
          </cell>
        </row>
      </sheetData>
      <sheetData sheetId="3756">
        <row r="12">
          <cell r="F12">
            <v>0</v>
          </cell>
        </row>
      </sheetData>
      <sheetData sheetId="3757">
        <row r="12">
          <cell r="F12">
            <v>0</v>
          </cell>
        </row>
      </sheetData>
      <sheetData sheetId="3758">
        <row r="12">
          <cell r="F12">
            <v>0</v>
          </cell>
        </row>
      </sheetData>
      <sheetData sheetId="3759">
        <row r="12">
          <cell r="F12">
            <v>0</v>
          </cell>
        </row>
      </sheetData>
      <sheetData sheetId="3760">
        <row r="12">
          <cell r="F12">
            <v>0</v>
          </cell>
        </row>
      </sheetData>
      <sheetData sheetId="3761">
        <row r="12">
          <cell r="F12">
            <v>0</v>
          </cell>
        </row>
      </sheetData>
      <sheetData sheetId="3762"/>
      <sheetData sheetId="3763">
        <row r="12">
          <cell r="F12">
            <v>1218.1665773563388</v>
          </cell>
        </row>
      </sheetData>
      <sheetData sheetId="3764">
        <row r="12">
          <cell r="F12">
            <v>0</v>
          </cell>
        </row>
      </sheetData>
      <sheetData sheetId="3765">
        <row r="12">
          <cell r="F12">
            <v>5.61</v>
          </cell>
        </row>
      </sheetData>
      <sheetData sheetId="3766">
        <row r="12">
          <cell r="F12">
            <v>0</v>
          </cell>
        </row>
      </sheetData>
      <sheetData sheetId="3767">
        <row r="12">
          <cell r="F12">
            <v>0</v>
          </cell>
        </row>
      </sheetData>
      <sheetData sheetId="3768">
        <row r="12">
          <cell r="F12">
            <v>0</v>
          </cell>
        </row>
      </sheetData>
      <sheetData sheetId="3769"/>
      <sheetData sheetId="3770"/>
      <sheetData sheetId="3771"/>
      <sheetData sheetId="3772">
        <row r="12">
          <cell r="F12">
            <v>0</v>
          </cell>
        </row>
      </sheetData>
      <sheetData sheetId="3773"/>
      <sheetData sheetId="3774">
        <row r="12">
          <cell r="F12">
            <v>1160360.5900000001</v>
          </cell>
        </row>
      </sheetData>
      <sheetData sheetId="3775"/>
      <sheetData sheetId="3776">
        <row r="12">
          <cell r="F12">
            <v>0</v>
          </cell>
        </row>
      </sheetData>
      <sheetData sheetId="3777"/>
      <sheetData sheetId="3778">
        <row r="12">
          <cell r="F12">
            <v>1218.1665773563388</v>
          </cell>
        </row>
      </sheetData>
      <sheetData sheetId="3779"/>
      <sheetData sheetId="3780">
        <row r="12">
          <cell r="F12">
            <v>0</v>
          </cell>
        </row>
      </sheetData>
      <sheetData sheetId="3781"/>
      <sheetData sheetId="3782"/>
      <sheetData sheetId="3783"/>
      <sheetData sheetId="3784">
        <row r="12">
          <cell r="F12">
            <v>0</v>
          </cell>
        </row>
      </sheetData>
      <sheetData sheetId="3785">
        <row r="12">
          <cell r="F12">
            <v>0</v>
          </cell>
        </row>
      </sheetData>
      <sheetData sheetId="3786">
        <row r="12">
          <cell r="F12">
            <v>0</v>
          </cell>
        </row>
      </sheetData>
      <sheetData sheetId="3787">
        <row r="12">
          <cell r="F12">
            <v>0</v>
          </cell>
        </row>
      </sheetData>
      <sheetData sheetId="3788">
        <row r="12">
          <cell r="F12">
            <v>0</v>
          </cell>
        </row>
      </sheetData>
      <sheetData sheetId="3789">
        <row r="12">
          <cell r="F12" t="str">
            <v>Assessable Profits</v>
          </cell>
        </row>
      </sheetData>
      <sheetData sheetId="3790">
        <row r="12">
          <cell r="F12">
            <v>0</v>
          </cell>
        </row>
      </sheetData>
      <sheetData sheetId="3791">
        <row r="12">
          <cell r="F12" t="str">
            <v>Assessable Profits</v>
          </cell>
        </row>
      </sheetData>
      <sheetData sheetId="3792">
        <row r="12">
          <cell r="F12">
            <v>0</v>
          </cell>
        </row>
      </sheetData>
      <sheetData sheetId="3793">
        <row r="12">
          <cell r="F12">
            <v>0</v>
          </cell>
        </row>
      </sheetData>
      <sheetData sheetId="3794">
        <row r="12">
          <cell r="F12">
            <v>0</v>
          </cell>
        </row>
      </sheetData>
      <sheetData sheetId="3795">
        <row r="12">
          <cell r="F12">
            <v>0</v>
          </cell>
        </row>
      </sheetData>
      <sheetData sheetId="3796">
        <row r="12">
          <cell r="F12">
            <v>0</v>
          </cell>
        </row>
      </sheetData>
      <sheetData sheetId="3797">
        <row r="12">
          <cell r="F12">
            <v>0</v>
          </cell>
        </row>
      </sheetData>
      <sheetData sheetId="3798">
        <row r="12">
          <cell r="F12" t="str">
            <v>Assessable Profits</v>
          </cell>
        </row>
      </sheetData>
      <sheetData sheetId="3799">
        <row r="12">
          <cell r="F12">
            <v>0</v>
          </cell>
        </row>
      </sheetData>
      <sheetData sheetId="3800">
        <row r="12">
          <cell r="F12">
            <v>0</v>
          </cell>
        </row>
      </sheetData>
      <sheetData sheetId="3801">
        <row r="12">
          <cell r="F12">
            <v>0</v>
          </cell>
        </row>
      </sheetData>
      <sheetData sheetId="3802">
        <row r="12">
          <cell r="F12">
            <v>0</v>
          </cell>
        </row>
      </sheetData>
      <sheetData sheetId="3803"/>
      <sheetData sheetId="3804">
        <row r="12">
          <cell r="F12">
            <v>0</v>
          </cell>
        </row>
      </sheetData>
      <sheetData sheetId="3805">
        <row r="12">
          <cell r="F12">
            <v>0</v>
          </cell>
        </row>
      </sheetData>
      <sheetData sheetId="3806">
        <row r="12">
          <cell r="F12">
            <v>0</v>
          </cell>
        </row>
      </sheetData>
      <sheetData sheetId="3807">
        <row r="12">
          <cell r="F12">
            <v>0</v>
          </cell>
        </row>
      </sheetData>
      <sheetData sheetId="3808">
        <row r="12">
          <cell r="F12">
            <v>0</v>
          </cell>
        </row>
      </sheetData>
      <sheetData sheetId="3809">
        <row r="12">
          <cell r="F12">
            <v>0</v>
          </cell>
        </row>
      </sheetData>
      <sheetData sheetId="3810">
        <row r="12">
          <cell r="F12">
            <v>0</v>
          </cell>
        </row>
      </sheetData>
      <sheetData sheetId="3811">
        <row r="12">
          <cell r="F12">
            <v>0</v>
          </cell>
        </row>
      </sheetData>
      <sheetData sheetId="3812">
        <row r="12">
          <cell r="F12">
            <v>0</v>
          </cell>
        </row>
      </sheetData>
      <sheetData sheetId="3813">
        <row r="12">
          <cell r="F12">
            <v>1218.1665773563388</v>
          </cell>
        </row>
      </sheetData>
      <sheetData sheetId="3814">
        <row r="12">
          <cell r="F12">
            <v>0</v>
          </cell>
        </row>
      </sheetData>
      <sheetData sheetId="3815">
        <row r="12">
          <cell r="F12">
            <v>0</v>
          </cell>
        </row>
      </sheetData>
      <sheetData sheetId="3816">
        <row r="12">
          <cell r="F12">
            <v>0</v>
          </cell>
        </row>
      </sheetData>
      <sheetData sheetId="3817"/>
      <sheetData sheetId="3818"/>
      <sheetData sheetId="3819"/>
      <sheetData sheetId="3820"/>
      <sheetData sheetId="3821"/>
      <sheetData sheetId="3822"/>
      <sheetData sheetId="3823"/>
      <sheetData sheetId="3824"/>
      <sheetData sheetId="3825"/>
      <sheetData sheetId="3826"/>
      <sheetData sheetId="3827"/>
      <sheetData sheetId="3828"/>
      <sheetData sheetId="3829"/>
      <sheetData sheetId="3830"/>
      <sheetData sheetId="3831"/>
      <sheetData sheetId="3832"/>
      <sheetData sheetId="3833">
        <row r="12">
          <cell r="F12">
            <v>0</v>
          </cell>
        </row>
      </sheetData>
      <sheetData sheetId="3834">
        <row r="12">
          <cell r="F12">
            <v>0</v>
          </cell>
        </row>
      </sheetData>
      <sheetData sheetId="3835"/>
      <sheetData sheetId="3836">
        <row r="12">
          <cell r="F12" t="str">
            <v>Assessable Profits</v>
          </cell>
        </row>
      </sheetData>
      <sheetData sheetId="3837">
        <row r="12">
          <cell r="F12" t="str">
            <v>Assessable Profits</v>
          </cell>
        </row>
      </sheetData>
      <sheetData sheetId="3838"/>
      <sheetData sheetId="3839"/>
      <sheetData sheetId="3840">
        <row r="12">
          <cell r="F12">
            <v>1218.1665773563388</v>
          </cell>
        </row>
      </sheetData>
      <sheetData sheetId="3841">
        <row r="12">
          <cell r="F12">
            <v>0</v>
          </cell>
        </row>
      </sheetData>
      <sheetData sheetId="3842">
        <row r="12">
          <cell r="F12">
            <v>0</v>
          </cell>
        </row>
      </sheetData>
      <sheetData sheetId="3843">
        <row r="12">
          <cell r="F12">
            <v>0</v>
          </cell>
        </row>
      </sheetData>
      <sheetData sheetId="3844">
        <row r="12">
          <cell r="F12">
            <v>0</v>
          </cell>
        </row>
      </sheetData>
      <sheetData sheetId="3845">
        <row r="12">
          <cell r="F12">
            <v>0</v>
          </cell>
        </row>
      </sheetData>
      <sheetData sheetId="3846">
        <row r="12">
          <cell r="F12">
            <v>0</v>
          </cell>
        </row>
      </sheetData>
      <sheetData sheetId="3847">
        <row r="12">
          <cell r="F12">
            <v>0</v>
          </cell>
        </row>
      </sheetData>
      <sheetData sheetId="3848">
        <row r="12">
          <cell r="F12">
            <v>0</v>
          </cell>
        </row>
      </sheetData>
      <sheetData sheetId="3849"/>
      <sheetData sheetId="3850">
        <row r="12">
          <cell r="F12">
            <v>0</v>
          </cell>
        </row>
      </sheetData>
      <sheetData sheetId="3851">
        <row r="12">
          <cell r="F12">
            <v>0</v>
          </cell>
        </row>
      </sheetData>
      <sheetData sheetId="3852">
        <row r="12">
          <cell r="F12">
            <v>0</v>
          </cell>
        </row>
      </sheetData>
      <sheetData sheetId="3853">
        <row r="12">
          <cell r="F12">
            <v>0</v>
          </cell>
        </row>
      </sheetData>
      <sheetData sheetId="3854">
        <row r="12">
          <cell r="F12">
            <v>0</v>
          </cell>
        </row>
      </sheetData>
      <sheetData sheetId="3855">
        <row r="12">
          <cell r="F12">
            <v>0</v>
          </cell>
        </row>
      </sheetData>
      <sheetData sheetId="3856">
        <row r="12">
          <cell r="F12">
            <v>0</v>
          </cell>
        </row>
      </sheetData>
      <sheetData sheetId="3857">
        <row r="12">
          <cell r="F12">
            <v>0</v>
          </cell>
        </row>
      </sheetData>
      <sheetData sheetId="3858"/>
      <sheetData sheetId="3859"/>
      <sheetData sheetId="3860"/>
      <sheetData sheetId="3861">
        <row r="12">
          <cell r="F12" t="str">
            <v>Assessable Profits</v>
          </cell>
        </row>
      </sheetData>
      <sheetData sheetId="3862"/>
      <sheetData sheetId="3863"/>
      <sheetData sheetId="3864"/>
      <sheetData sheetId="3865"/>
      <sheetData sheetId="3866"/>
      <sheetData sheetId="3867"/>
      <sheetData sheetId="3868">
        <row r="12">
          <cell r="F12" t="str">
            <v>Assessable Profits</v>
          </cell>
        </row>
      </sheetData>
      <sheetData sheetId="3869"/>
      <sheetData sheetId="3870"/>
      <sheetData sheetId="3871"/>
      <sheetData sheetId="3872">
        <row r="12">
          <cell r="F12">
            <v>0</v>
          </cell>
        </row>
      </sheetData>
      <sheetData sheetId="3873">
        <row r="12">
          <cell r="F12">
            <v>0</v>
          </cell>
        </row>
      </sheetData>
      <sheetData sheetId="3874">
        <row r="12">
          <cell r="F12">
            <v>0</v>
          </cell>
        </row>
      </sheetData>
      <sheetData sheetId="3875">
        <row r="12">
          <cell r="F12">
            <v>0</v>
          </cell>
        </row>
      </sheetData>
      <sheetData sheetId="3876">
        <row r="12">
          <cell r="F12">
            <v>0</v>
          </cell>
        </row>
      </sheetData>
      <sheetData sheetId="3877">
        <row r="12">
          <cell r="F12">
            <v>0</v>
          </cell>
        </row>
      </sheetData>
      <sheetData sheetId="3878">
        <row r="12">
          <cell r="F12">
            <v>0</v>
          </cell>
        </row>
      </sheetData>
      <sheetData sheetId="3879">
        <row r="12">
          <cell r="F12">
            <v>0</v>
          </cell>
        </row>
      </sheetData>
      <sheetData sheetId="3880">
        <row r="12">
          <cell r="F12">
            <v>0</v>
          </cell>
        </row>
      </sheetData>
      <sheetData sheetId="3881"/>
      <sheetData sheetId="3882"/>
      <sheetData sheetId="3883"/>
      <sheetData sheetId="3884"/>
      <sheetData sheetId="3885"/>
      <sheetData sheetId="3886"/>
      <sheetData sheetId="3887"/>
      <sheetData sheetId="3888"/>
      <sheetData sheetId="3889"/>
      <sheetData sheetId="3890"/>
      <sheetData sheetId="3891"/>
      <sheetData sheetId="3892"/>
      <sheetData sheetId="3893"/>
      <sheetData sheetId="3894"/>
      <sheetData sheetId="3895"/>
      <sheetData sheetId="3896"/>
      <sheetData sheetId="3897"/>
      <sheetData sheetId="3898"/>
      <sheetData sheetId="3899"/>
      <sheetData sheetId="3900">
        <row r="12">
          <cell r="F12" t="str">
            <v>AA</v>
          </cell>
        </row>
      </sheetData>
      <sheetData sheetId="3901"/>
      <sheetData sheetId="3902"/>
      <sheetData sheetId="3903">
        <row r="12">
          <cell r="F12">
            <v>1160360.5900000001</v>
          </cell>
        </row>
      </sheetData>
      <sheetData sheetId="3904"/>
      <sheetData sheetId="3905">
        <row r="12">
          <cell r="F12">
            <v>0</v>
          </cell>
        </row>
      </sheetData>
      <sheetData sheetId="3906"/>
      <sheetData sheetId="3907"/>
      <sheetData sheetId="3908"/>
      <sheetData sheetId="3909"/>
      <sheetData sheetId="3910"/>
      <sheetData sheetId="3911"/>
      <sheetData sheetId="3912"/>
      <sheetData sheetId="3913"/>
      <sheetData sheetId="3914"/>
      <sheetData sheetId="3915"/>
      <sheetData sheetId="3916">
        <row r="12">
          <cell r="F12">
            <v>0</v>
          </cell>
        </row>
      </sheetData>
      <sheetData sheetId="3917"/>
      <sheetData sheetId="3918"/>
      <sheetData sheetId="3919"/>
      <sheetData sheetId="3920">
        <row r="12">
          <cell r="F12">
            <v>0</v>
          </cell>
        </row>
      </sheetData>
      <sheetData sheetId="3921"/>
      <sheetData sheetId="3922"/>
      <sheetData sheetId="3923"/>
      <sheetData sheetId="3924">
        <row r="12">
          <cell r="F12">
            <v>0</v>
          </cell>
        </row>
      </sheetData>
      <sheetData sheetId="3925">
        <row r="12">
          <cell r="F12">
            <v>0</v>
          </cell>
        </row>
      </sheetData>
      <sheetData sheetId="3926">
        <row r="12">
          <cell r="F12">
            <v>0</v>
          </cell>
        </row>
      </sheetData>
      <sheetData sheetId="3927">
        <row r="12">
          <cell r="F12">
            <v>0</v>
          </cell>
        </row>
      </sheetData>
      <sheetData sheetId="3928">
        <row r="12">
          <cell r="F12">
            <v>0</v>
          </cell>
        </row>
      </sheetData>
      <sheetData sheetId="3929">
        <row r="12">
          <cell r="F12">
            <v>0</v>
          </cell>
        </row>
      </sheetData>
      <sheetData sheetId="3930">
        <row r="12">
          <cell r="F12">
            <v>0</v>
          </cell>
        </row>
      </sheetData>
      <sheetData sheetId="3931">
        <row r="12">
          <cell r="F12">
            <v>0</v>
          </cell>
        </row>
      </sheetData>
      <sheetData sheetId="3932">
        <row r="12">
          <cell r="F12">
            <v>0</v>
          </cell>
        </row>
      </sheetData>
      <sheetData sheetId="3933"/>
      <sheetData sheetId="3934"/>
      <sheetData sheetId="3935"/>
      <sheetData sheetId="3936"/>
      <sheetData sheetId="3937"/>
      <sheetData sheetId="3938"/>
      <sheetData sheetId="3939"/>
      <sheetData sheetId="3940"/>
      <sheetData sheetId="3941">
        <row r="12">
          <cell r="F12">
            <v>0</v>
          </cell>
        </row>
      </sheetData>
      <sheetData sheetId="3942">
        <row r="12">
          <cell r="F12" t="str">
            <v>AA</v>
          </cell>
        </row>
      </sheetData>
      <sheetData sheetId="3943">
        <row r="12">
          <cell r="F12">
            <v>0</v>
          </cell>
        </row>
      </sheetData>
      <sheetData sheetId="3944">
        <row r="12">
          <cell r="F12">
            <v>0</v>
          </cell>
        </row>
      </sheetData>
      <sheetData sheetId="3945"/>
      <sheetData sheetId="3946"/>
      <sheetData sheetId="3947"/>
      <sheetData sheetId="3948"/>
      <sheetData sheetId="3949"/>
      <sheetData sheetId="3950"/>
      <sheetData sheetId="3951"/>
      <sheetData sheetId="3952"/>
      <sheetData sheetId="3953"/>
      <sheetData sheetId="3954"/>
      <sheetData sheetId="3955"/>
      <sheetData sheetId="3956">
        <row r="16">
          <cell r="F16" t="str">
            <v>FY20E</v>
          </cell>
        </row>
      </sheetData>
      <sheetData sheetId="3957"/>
      <sheetData sheetId="3958"/>
      <sheetData sheetId="3959"/>
      <sheetData sheetId="3960"/>
      <sheetData sheetId="3961"/>
      <sheetData sheetId="3962"/>
      <sheetData sheetId="3963"/>
      <sheetData sheetId="3964"/>
      <sheetData sheetId="3965"/>
      <sheetData sheetId="3966" refreshError="1"/>
      <sheetData sheetId="3967"/>
      <sheetData sheetId="3968"/>
      <sheetData sheetId="3969"/>
      <sheetData sheetId="3970"/>
      <sheetData sheetId="3971"/>
      <sheetData sheetId="3972"/>
      <sheetData sheetId="3973"/>
      <sheetData sheetId="3974"/>
      <sheetData sheetId="3975"/>
      <sheetData sheetId="3976"/>
      <sheetData sheetId="3977"/>
      <sheetData sheetId="3978"/>
      <sheetData sheetId="3979"/>
      <sheetData sheetId="3980"/>
      <sheetData sheetId="3981"/>
      <sheetData sheetId="3982"/>
      <sheetData sheetId="3983"/>
      <sheetData sheetId="3984"/>
      <sheetData sheetId="3985"/>
      <sheetData sheetId="3986"/>
      <sheetData sheetId="3987"/>
      <sheetData sheetId="3988"/>
      <sheetData sheetId="3989"/>
      <sheetData sheetId="3990"/>
      <sheetData sheetId="3991"/>
      <sheetData sheetId="3992"/>
      <sheetData sheetId="3993"/>
      <sheetData sheetId="3994"/>
      <sheetData sheetId="3995"/>
      <sheetData sheetId="3996"/>
      <sheetData sheetId="3997"/>
      <sheetData sheetId="3998"/>
      <sheetData sheetId="3999"/>
      <sheetData sheetId="4000"/>
      <sheetData sheetId="4001"/>
      <sheetData sheetId="4002"/>
      <sheetData sheetId="4003"/>
      <sheetData sheetId="4004"/>
      <sheetData sheetId="4005"/>
      <sheetData sheetId="4006"/>
      <sheetData sheetId="4007"/>
      <sheetData sheetId="4008"/>
      <sheetData sheetId="4009"/>
      <sheetData sheetId="4010">
        <row r="12">
          <cell r="F12">
            <v>0</v>
          </cell>
        </row>
      </sheetData>
      <sheetData sheetId="4011">
        <row r="12">
          <cell r="F12">
            <v>0</v>
          </cell>
        </row>
      </sheetData>
      <sheetData sheetId="4012">
        <row r="12">
          <cell r="F12">
            <v>0</v>
          </cell>
        </row>
      </sheetData>
      <sheetData sheetId="4013">
        <row r="12">
          <cell r="F12">
            <v>0</v>
          </cell>
        </row>
      </sheetData>
      <sheetData sheetId="4014">
        <row r="12">
          <cell r="F12">
            <v>0</v>
          </cell>
        </row>
      </sheetData>
      <sheetData sheetId="4015">
        <row r="12">
          <cell r="F12">
            <v>0</v>
          </cell>
        </row>
      </sheetData>
      <sheetData sheetId="4016">
        <row r="12">
          <cell r="F12">
            <v>0</v>
          </cell>
        </row>
      </sheetData>
      <sheetData sheetId="4017">
        <row r="12">
          <cell r="F12">
            <v>0</v>
          </cell>
        </row>
      </sheetData>
      <sheetData sheetId="4018">
        <row r="12">
          <cell r="F12">
            <v>0</v>
          </cell>
        </row>
      </sheetData>
      <sheetData sheetId="4019">
        <row r="12">
          <cell r="F12">
            <v>0</v>
          </cell>
        </row>
      </sheetData>
      <sheetData sheetId="4020"/>
      <sheetData sheetId="4021">
        <row r="12">
          <cell r="F12">
            <v>1218.1665773563388</v>
          </cell>
        </row>
      </sheetData>
      <sheetData sheetId="4022">
        <row r="12">
          <cell r="F12">
            <v>0</v>
          </cell>
        </row>
      </sheetData>
      <sheetData sheetId="4023">
        <row r="12">
          <cell r="F12">
            <v>5.61</v>
          </cell>
        </row>
      </sheetData>
      <sheetData sheetId="4024">
        <row r="12">
          <cell r="F12">
            <v>0</v>
          </cell>
        </row>
      </sheetData>
      <sheetData sheetId="4025">
        <row r="12">
          <cell r="F12">
            <v>0</v>
          </cell>
        </row>
      </sheetData>
      <sheetData sheetId="4026">
        <row r="12">
          <cell r="F12">
            <v>0</v>
          </cell>
        </row>
      </sheetData>
      <sheetData sheetId="4027">
        <row r="12">
          <cell r="F12">
            <v>0</v>
          </cell>
        </row>
      </sheetData>
      <sheetData sheetId="4028">
        <row r="12">
          <cell r="F12">
            <v>0</v>
          </cell>
        </row>
      </sheetData>
      <sheetData sheetId="4029"/>
      <sheetData sheetId="4030">
        <row r="12">
          <cell r="F12">
            <v>0</v>
          </cell>
        </row>
      </sheetData>
      <sheetData sheetId="4031">
        <row r="12">
          <cell r="F12">
            <v>0</v>
          </cell>
        </row>
      </sheetData>
      <sheetData sheetId="4032">
        <row r="12">
          <cell r="F12">
            <v>1160360.5900000001</v>
          </cell>
        </row>
      </sheetData>
      <sheetData sheetId="4033">
        <row r="12">
          <cell r="F12">
            <v>0</v>
          </cell>
        </row>
      </sheetData>
      <sheetData sheetId="4034">
        <row r="12">
          <cell r="F12">
            <v>0</v>
          </cell>
        </row>
      </sheetData>
      <sheetData sheetId="4035">
        <row r="12">
          <cell r="F12">
            <v>0</v>
          </cell>
        </row>
      </sheetData>
      <sheetData sheetId="4036">
        <row r="12">
          <cell r="F12">
            <v>1218.1665773563388</v>
          </cell>
        </row>
      </sheetData>
      <sheetData sheetId="4037">
        <row r="12">
          <cell r="F12">
            <v>0</v>
          </cell>
        </row>
      </sheetData>
      <sheetData sheetId="4038">
        <row r="12">
          <cell r="F12">
            <v>0</v>
          </cell>
        </row>
      </sheetData>
      <sheetData sheetId="4039">
        <row r="12">
          <cell r="F12">
            <v>0</v>
          </cell>
        </row>
      </sheetData>
      <sheetData sheetId="4040">
        <row r="12">
          <cell r="F12">
            <v>1218.1665773563388</v>
          </cell>
        </row>
      </sheetData>
      <sheetData sheetId="4041">
        <row r="12">
          <cell r="F12">
            <v>1218.1665773563388</v>
          </cell>
        </row>
      </sheetData>
      <sheetData sheetId="4042">
        <row r="12">
          <cell r="F12">
            <v>0</v>
          </cell>
        </row>
      </sheetData>
      <sheetData sheetId="4043">
        <row r="12">
          <cell r="F12">
            <v>0</v>
          </cell>
        </row>
      </sheetData>
      <sheetData sheetId="4044">
        <row r="12">
          <cell r="F12">
            <v>0</v>
          </cell>
        </row>
      </sheetData>
      <sheetData sheetId="4045">
        <row r="12">
          <cell r="F12">
            <v>0</v>
          </cell>
        </row>
      </sheetData>
      <sheetData sheetId="4046">
        <row r="12">
          <cell r="F12">
            <v>0</v>
          </cell>
        </row>
      </sheetData>
      <sheetData sheetId="4047">
        <row r="12">
          <cell r="F12" t="str">
            <v>Assessable Profits</v>
          </cell>
        </row>
      </sheetData>
      <sheetData sheetId="4048">
        <row r="12">
          <cell r="F12">
            <v>0</v>
          </cell>
        </row>
      </sheetData>
      <sheetData sheetId="4049">
        <row r="12">
          <cell r="F12" t="str">
            <v>Assessable Profits</v>
          </cell>
        </row>
      </sheetData>
      <sheetData sheetId="4050">
        <row r="12">
          <cell r="F12">
            <v>0</v>
          </cell>
        </row>
      </sheetData>
      <sheetData sheetId="4051">
        <row r="12">
          <cell r="F12">
            <v>0</v>
          </cell>
        </row>
      </sheetData>
      <sheetData sheetId="4052">
        <row r="12">
          <cell r="F12">
            <v>0</v>
          </cell>
        </row>
      </sheetData>
      <sheetData sheetId="4053">
        <row r="12">
          <cell r="F12">
            <v>0</v>
          </cell>
        </row>
      </sheetData>
      <sheetData sheetId="4054">
        <row r="12">
          <cell r="F12">
            <v>0</v>
          </cell>
        </row>
      </sheetData>
      <sheetData sheetId="4055">
        <row r="12">
          <cell r="F12">
            <v>0</v>
          </cell>
        </row>
      </sheetData>
      <sheetData sheetId="4056">
        <row r="12">
          <cell r="F12" t="str">
            <v>Assessable Profits</v>
          </cell>
        </row>
      </sheetData>
      <sheetData sheetId="4057">
        <row r="12">
          <cell r="F12">
            <v>0</v>
          </cell>
        </row>
      </sheetData>
      <sheetData sheetId="4058">
        <row r="12">
          <cell r="F12">
            <v>0</v>
          </cell>
        </row>
      </sheetData>
      <sheetData sheetId="4059">
        <row r="12">
          <cell r="F12">
            <v>0</v>
          </cell>
        </row>
      </sheetData>
      <sheetData sheetId="4060">
        <row r="12">
          <cell r="F12">
            <v>0</v>
          </cell>
        </row>
      </sheetData>
      <sheetData sheetId="4061">
        <row r="12">
          <cell r="F12">
            <v>0</v>
          </cell>
        </row>
      </sheetData>
      <sheetData sheetId="4062">
        <row r="12">
          <cell r="F12">
            <v>0</v>
          </cell>
        </row>
      </sheetData>
      <sheetData sheetId="4063">
        <row r="12">
          <cell r="F12">
            <v>0</v>
          </cell>
        </row>
      </sheetData>
      <sheetData sheetId="4064">
        <row r="12">
          <cell r="F12">
            <v>0</v>
          </cell>
        </row>
      </sheetData>
      <sheetData sheetId="4065">
        <row r="12">
          <cell r="F12">
            <v>0</v>
          </cell>
        </row>
      </sheetData>
      <sheetData sheetId="4066">
        <row r="12">
          <cell r="F12">
            <v>0</v>
          </cell>
        </row>
      </sheetData>
      <sheetData sheetId="4067">
        <row r="12">
          <cell r="F12">
            <v>0</v>
          </cell>
        </row>
      </sheetData>
      <sheetData sheetId="4068">
        <row r="12">
          <cell r="F12">
            <v>0</v>
          </cell>
        </row>
      </sheetData>
      <sheetData sheetId="4069">
        <row r="12">
          <cell r="F12">
            <v>0</v>
          </cell>
        </row>
      </sheetData>
      <sheetData sheetId="4070">
        <row r="12">
          <cell r="F12">
            <v>0</v>
          </cell>
        </row>
      </sheetData>
      <sheetData sheetId="4071">
        <row r="12">
          <cell r="F12">
            <v>1218.1665773563388</v>
          </cell>
        </row>
      </sheetData>
      <sheetData sheetId="4072">
        <row r="12">
          <cell r="F12">
            <v>0</v>
          </cell>
        </row>
      </sheetData>
      <sheetData sheetId="4073">
        <row r="12">
          <cell r="F12">
            <v>0</v>
          </cell>
        </row>
      </sheetData>
      <sheetData sheetId="4074">
        <row r="12">
          <cell r="F12">
            <v>0</v>
          </cell>
        </row>
      </sheetData>
      <sheetData sheetId="4075">
        <row r="12">
          <cell r="F12">
            <v>0</v>
          </cell>
        </row>
      </sheetData>
      <sheetData sheetId="4076">
        <row r="12">
          <cell r="F12">
            <v>1218.1665773563388</v>
          </cell>
        </row>
      </sheetData>
      <sheetData sheetId="4077"/>
      <sheetData sheetId="4078"/>
      <sheetData sheetId="4079"/>
      <sheetData sheetId="4080"/>
      <sheetData sheetId="4081"/>
      <sheetData sheetId="4082"/>
      <sheetData sheetId="4083"/>
      <sheetData sheetId="4084"/>
      <sheetData sheetId="4085"/>
      <sheetData sheetId="4086"/>
      <sheetData sheetId="4087"/>
      <sheetData sheetId="4088"/>
      <sheetData sheetId="4089"/>
      <sheetData sheetId="4090"/>
      <sheetData sheetId="4091">
        <row r="12">
          <cell r="F12">
            <v>0</v>
          </cell>
        </row>
      </sheetData>
      <sheetData sheetId="4092">
        <row r="12">
          <cell r="F12">
            <v>0</v>
          </cell>
        </row>
      </sheetData>
      <sheetData sheetId="4093">
        <row r="12">
          <cell r="F12">
            <v>0</v>
          </cell>
        </row>
      </sheetData>
      <sheetData sheetId="4094">
        <row r="12">
          <cell r="F12" t="str">
            <v>Assessable Profits</v>
          </cell>
        </row>
      </sheetData>
      <sheetData sheetId="4095">
        <row r="12">
          <cell r="F12" t="str">
            <v>Assessable Profits</v>
          </cell>
        </row>
      </sheetData>
      <sheetData sheetId="4096">
        <row r="12">
          <cell r="F12">
            <v>0</v>
          </cell>
        </row>
      </sheetData>
      <sheetData sheetId="4097">
        <row r="12">
          <cell r="F12">
            <v>0</v>
          </cell>
        </row>
      </sheetData>
      <sheetData sheetId="4098">
        <row r="12">
          <cell r="F12">
            <v>1218.1665773563388</v>
          </cell>
        </row>
      </sheetData>
      <sheetData sheetId="4099">
        <row r="12">
          <cell r="F12">
            <v>0</v>
          </cell>
        </row>
      </sheetData>
      <sheetData sheetId="4100">
        <row r="12">
          <cell r="F12">
            <v>0</v>
          </cell>
        </row>
      </sheetData>
      <sheetData sheetId="4101">
        <row r="12">
          <cell r="F12">
            <v>0</v>
          </cell>
        </row>
      </sheetData>
      <sheetData sheetId="4102">
        <row r="12">
          <cell r="F12">
            <v>0</v>
          </cell>
        </row>
      </sheetData>
      <sheetData sheetId="4103">
        <row r="12">
          <cell r="F12">
            <v>0</v>
          </cell>
        </row>
      </sheetData>
      <sheetData sheetId="4104">
        <row r="12">
          <cell r="F12">
            <v>0</v>
          </cell>
        </row>
      </sheetData>
      <sheetData sheetId="4105">
        <row r="12">
          <cell r="F12">
            <v>0</v>
          </cell>
        </row>
      </sheetData>
      <sheetData sheetId="4106">
        <row r="12">
          <cell r="F12">
            <v>0</v>
          </cell>
        </row>
      </sheetData>
      <sheetData sheetId="4107">
        <row r="12">
          <cell r="F12">
            <v>0</v>
          </cell>
        </row>
      </sheetData>
      <sheetData sheetId="4108">
        <row r="12">
          <cell r="F12">
            <v>0</v>
          </cell>
        </row>
      </sheetData>
      <sheetData sheetId="4109">
        <row r="12">
          <cell r="F12">
            <v>0</v>
          </cell>
        </row>
      </sheetData>
      <sheetData sheetId="4110">
        <row r="12">
          <cell r="F12">
            <v>0</v>
          </cell>
        </row>
      </sheetData>
      <sheetData sheetId="4111">
        <row r="12">
          <cell r="F12">
            <v>0</v>
          </cell>
        </row>
      </sheetData>
      <sheetData sheetId="4112">
        <row r="12">
          <cell r="F12">
            <v>0</v>
          </cell>
        </row>
      </sheetData>
      <sheetData sheetId="4113">
        <row r="12">
          <cell r="F12">
            <v>0</v>
          </cell>
        </row>
      </sheetData>
      <sheetData sheetId="4114">
        <row r="12">
          <cell r="F12">
            <v>0</v>
          </cell>
        </row>
      </sheetData>
      <sheetData sheetId="4115">
        <row r="12">
          <cell r="F12">
            <v>0</v>
          </cell>
        </row>
      </sheetData>
      <sheetData sheetId="4116">
        <row r="12">
          <cell r="F12">
            <v>0</v>
          </cell>
        </row>
      </sheetData>
      <sheetData sheetId="4117">
        <row r="12">
          <cell r="F12">
            <v>1218.1665773563388</v>
          </cell>
        </row>
      </sheetData>
      <sheetData sheetId="4118">
        <row r="12">
          <cell r="F12">
            <v>0</v>
          </cell>
        </row>
      </sheetData>
      <sheetData sheetId="4119">
        <row r="12">
          <cell r="F12" t="str">
            <v>Assessable Profits</v>
          </cell>
        </row>
      </sheetData>
      <sheetData sheetId="4120"/>
      <sheetData sheetId="4121">
        <row r="12">
          <cell r="F12">
            <v>1218.1665773563388</v>
          </cell>
        </row>
      </sheetData>
      <sheetData sheetId="4122">
        <row r="12">
          <cell r="F12" t="str">
            <v>Assessable Profits</v>
          </cell>
        </row>
      </sheetData>
      <sheetData sheetId="4123">
        <row r="12">
          <cell r="F12">
            <v>0</v>
          </cell>
        </row>
      </sheetData>
      <sheetData sheetId="4124">
        <row r="12">
          <cell r="F12">
            <v>0</v>
          </cell>
        </row>
      </sheetData>
      <sheetData sheetId="4125">
        <row r="12">
          <cell r="F12">
            <v>0</v>
          </cell>
        </row>
      </sheetData>
      <sheetData sheetId="4126">
        <row r="12">
          <cell r="F12" t="str">
            <v>Assessable Profits</v>
          </cell>
        </row>
      </sheetData>
      <sheetData sheetId="4127">
        <row r="12">
          <cell r="F12">
            <v>0</v>
          </cell>
        </row>
      </sheetData>
      <sheetData sheetId="4128">
        <row r="12">
          <cell r="F12">
            <v>1218.1665773563388</v>
          </cell>
        </row>
      </sheetData>
      <sheetData sheetId="4129">
        <row r="12">
          <cell r="F12">
            <v>1218.1665773563388</v>
          </cell>
        </row>
      </sheetData>
      <sheetData sheetId="4130">
        <row r="12">
          <cell r="F12">
            <v>0</v>
          </cell>
        </row>
      </sheetData>
      <sheetData sheetId="4131">
        <row r="12">
          <cell r="F12">
            <v>0</v>
          </cell>
        </row>
      </sheetData>
      <sheetData sheetId="4132">
        <row r="12">
          <cell r="F12">
            <v>0</v>
          </cell>
        </row>
      </sheetData>
      <sheetData sheetId="4133">
        <row r="12">
          <cell r="F12">
            <v>0</v>
          </cell>
        </row>
      </sheetData>
      <sheetData sheetId="4134">
        <row r="12">
          <cell r="F12">
            <v>0</v>
          </cell>
        </row>
      </sheetData>
      <sheetData sheetId="4135">
        <row r="12">
          <cell r="F12">
            <v>0</v>
          </cell>
        </row>
      </sheetData>
      <sheetData sheetId="4136">
        <row r="12">
          <cell r="F12">
            <v>0</v>
          </cell>
        </row>
      </sheetData>
      <sheetData sheetId="4137">
        <row r="12">
          <cell r="F12">
            <v>0</v>
          </cell>
        </row>
      </sheetData>
      <sheetData sheetId="4138">
        <row r="12">
          <cell r="F12">
            <v>0</v>
          </cell>
        </row>
      </sheetData>
      <sheetData sheetId="4139">
        <row r="12">
          <cell r="F12">
            <v>0</v>
          </cell>
        </row>
      </sheetData>
      <sheetData sheetId="4140">
        <row r="12">
          <cell r="F12">
            <v>1218.1665773563388</v>
          </cell>
        </row>
      </sheetData>
      <sheetData sheetId="4141">
        <row r="12">
          <cell r="F12">
            <v>0</v>
          </cell>
        </row>
      </sheetData>
      <sheetData sheetId="4142"/>
      <sheetData sheetId="4143"/>
      <sheetData sheetId="4144"/>
      <sheetData sheetId="4145"/>
      <sheetData sheetId="4146"/>
      <sheetData sheetId="4147"/>
      <sheetData sheetId="4148">
        <row r="12">
          <cell r="F12">
            <v>0</v>
          </cell>
        </row>
      </sheetData>
      <sheetData sheetId="4149">
        <row r="12">
          <cell r="F12">
            <v>0</v>
          </cell>
        </row>
      </sheetData>
      <sheetData sheetId="4150">
        <row r="12">
          <cell r="F12">
            <v>0</v>
          </cell>
        </row>
      </sheetData>
      <sheetData sheetId="4151">
        <row r="12">
          <cell r="F12">
            <v>0</v>
          </cell>
        </row>
      </sheetData>
      <sheetData sheetId="4152">
        <row r="12">
          <cell r="F12">
            <v>0</v>
          </cell>
        </row>
      </sheetData>
      <sheetData sheetId="4153">
        <row r="12">
          <cell r="F12">
            <v>0</v>
          </cell>
        </row>
      </sheetData>
      <sheetData sheetId="4154">
        <row r="12">
          <cell r="F12">
            <v>0</v>
          </cell>
        </row>
      </sheetData>
      <sheetData sheetId="4155">
        <row r="12">
          <cell r="F12">
            <v>0</v>
          </cell>
        </row>
      </sheetData>
      <sheetData sheetId="4156">
        <row r="12">
          <cell r="F12" t="str">
            <v>AA</v>
          </cell>
        </row>
      </sheetData>
      <sheetData sheetId="4157">
        <row r="12">
          <cell r="F12">
            <v>1218.1665773563388</v>
          </cell>
        </row>
      </sheetData>
      <sheetData sheetId="4158">
        <row r="12">
          <cell r="F12" t="str">
            <v>AA</v>
          </cell>
        </row>
      </sheetData>
      <sheetData sheetId="4159">
        <row r="12">
          <cell r="F12">
            <v>0</v>
          </cell>
        </row>
      </sheetData>
      <sheetData sheetId="4160">
        <row r="12">
          <cell r="F12">
            <v>0</v>
          </cell>
        </row>
      </sheetData>
      <sheetData sheetId="4161">
        <row r="12">
          <cell r="F12">
            <v>1160360.5900000001</v>
          </cell>
        </row>
      </sheetData>
      <sheetData sheetId="4162">
        <row r="12">
          <cell r="F12">
            <v>0</v>
          </cell>
        </row>
      </sheetData>
      <sheetData sheetId="4163">
        <row r="12">
          <cell r="F12">
            <v>0</v>
          </cell>
        </row>
      </sheetData>
      <sheetData sheetId="4164">
        <row r="12">
          <cell r="F12">
            <v>0</v>
          </cell>
        </row>
      </sheetData>
      <sheetData sheetId="4165">
        <row r="12">
          <cell r="F12">
            <v>1160360.5900000001</v>
          </cell>
        </row>
      </sheetData>
      <sheetData sheetId="4166">
        <row r="12">
          <cell r="F12">
            <v>0</v>
          </cell>
        </row>
      </sheetData>
      <sheetData sheetId="4167">
        <row r="12">
          <cell r="F12">
            <v>0</v>
          </cell>
        </row>
      </sheetData>
      <sheetData sheetId="4168">
        <row r="12">
          <cell r="F12">
            <v>0</v>
          </cell>
        </row>
      </sheetData>
      <sheetData sheetId="4169">
        <row r="12">
          <cell r="F12">
            <v>1160360.5900000001</v>
          </cell>
        </row>
      </sheetData>
      <sheetData sheetId="4170">
        <row r="12">
          <cell r="F12">
            <v>0</v>
          </cell>
        </row>
      </sheetData>
      <sheetData sheetId="4171">
        <row r="12">
          <cell r="F12">
            <v>0</v>
          </cell>
        </row>
      </sheetData>
      <sheetData sheetId="4172">
        <row r="12">
          <cell r="F12">
            <v>0</v>
          </cell>
        </row>
      </sheetData>
      <sheetData sheetId="4173">
        <row r="12">
          <cell r="F12">
            <v>0</v>
          </cell>
        </row>
      </sheetData>
      <sheetData sheetId="4174">
        <row r="12">
          <cell r="F12">
            <v>0</v>
          </cell>
        </row>
      </sheetData>
      <sheetData sheetId="4175">
        <row r="12">
          <cell r="F12">
            <v>5.61</v>
          </cell>
        </row>
      </sheetData>
      <sheetData sheetId="4176">
        <row r="12">
          <cell r="F12">
            <v>0</v>
          </cell>
        </row>
      </sheetData>
      <sheetData sheetId="4177">
        <row r="12">
          <cell r="F12">
            <v>5.61</v>
          </cell>
        </row>
      </sheetData>
      <sheetData sheetId="4178">
        <row r="12">
          <cell r="F12">
            <v>0</v>
          </cell>
        </row>
      </sheetData>
      <sheetData sheetId="4179"/>
      <sheetData sheetId="4180">
        <row r="12">
          <cell r="F12">
            <v>0</v>
          </cell>
        </row>
      </sheetData>
      <sheetData sheetId="4181">
        <row r="12">
          <cell r="F12">
            <v>0</v>
          </cell>
        </row>
      </sheetData>
      <sheetData sheetId="4182">
        <row r="12">
          <cell r="F12">
            <v>0</v>
          </cell>
        </row>
      </sheetData>
      <sheetData sheetId="4183">
        <row r="12">
          <cell r="F12">
            <v>0</v>
          </cell>
        </row>
      </sheetData>
      <sheetData sheetId="4184">
        <row r="12">
          <cell r="F12">
            <v>0</v>
          </cell>
        </row>
      </sheetData>
      <sheetData sheetId="4185">
        <row r="12">
          <cell r="F12">
            <v>0</v>
          </cell>
        </row>
      </sheetData>
      <sheetData sheetId="4186">
        <row r="12">
          <cell r="F12">
            <v>0</v>
          </cell>
        </row>
      </sheetData>
      <sheetData sheetId="4187">
        <row r="12">
          <cell r="F12">
            <v>0</v>
          </cell>
        </row>
      </sheetData>
      <sheetData sheetId="4188">
        <row r="12">
          <cell r="F12">
            <v>0</v>
          </cell>
        </row>
      </sheetData>
      <sheetData sheetId="4189">
        <row r="12">
          <cell r="F12">
            <v>0</v>
          </cell>
        </row>
      </sheetData>
      <sheetData sheetId="4190">
        <row r="12">
          <cell r="F12">
            <v>0</v>
          </cell>
        </row>
      </sheetData>
      <sheetData sheetId="4191"/>
      <sheetData sheetId="4192"/>
      <sheetData sheetId="4193"/>
      <sheetData sheetId="4194"/>
      <sheetData sheetId="4195"/>
      <sheetData sheetId="4196"/>
      <sheetData sheetId="4197"/>
      <sheetData sheetId="4198"/>
      <sheetData sheetId="4199">
        <row r="12">
          <cell r="F12">
            <v>0</v>
          </cell>
        </row>
      </sheetData>
      <sheetData sheetId="4200">
        <row r="12">
          <cell r="F12" t="str">
            <v>AA</v>
          </cell>
        </row>
      </sheetData>
      <sheetData sheetId="4201">
        <row r="12">
          <cell r="F12">
            <v>0</v>
          </cell>
        </row>
      </sheetData>
      <sheetData sheetId="4202">
        <row r="12">
          <cell r="F12">
            <v>0</v>
          </cell>
        </row>
      </sheetData>
      <sheetData sheetId="4203"/>
      <sheetData sheetId="4204"/>
      <sheetData sheetId="4205"/>
      <sheetData sheetId="4206">
        <row r="12">
          <cell r="F12" t="str">
            <v>Assessable Profits</v>
          </cell>
        </row>
      </sheetData>
      <sheetData sheetId="4207"/>
      <sheetData sheetId="4208"/>
      <sheetData sheetId="4209"/>
      <sheetData sheetId="4210"/>
      <sheetData sheetId="4211"/>
      <sheetData sheetId="4212"/>
      <sheetData sheetId="4213"/>
      <sheetData sheetId="4214">
        <row r="16">
          <cell r="F16" t="str">
            <v>FY20E</v>
          </cell>
        </row>
      </sheetData>
      <sheetData sheetId="4215"/>
      <sheetData sheetId="4216">
        <row r="16">
          <cell r="F16" t="str">
            <v>FY20E</v>
          </cell>
        </row>
      </sheetData>
      <sheetData sheetId="4217"/>
      <sheetData sheetId="4218"/>
      <sheetData sheetId="4219"/>
      <sheetData sheetId="4220">
        <row r="12">
          <cell r="F12">
            <v>29306.261073599999</v>
          </cell>
        </row>
      </sheetData>
      <sheetData sheetId="4221">
        <row r="12">
          <cell r="F12">
            <v>29306.261073599999</v>
          </cell>
        </row>
      </sheetData>
      <sheetData sheetId="4222"/>
      <sheetData sheetId="4223"/>
      <sheetData sheetId="4224"/>
      <sheetData sheetId="4225"/>
      <sheetData sheetId="4226"/>
      <sheetData sheetId="4227"/>
      <sheetData sheetId="4228" refreshError="1"/>
      <sheetData sheetId="4229" refreshError="1"/>
      <sheetData sheetId="4230" refreshError="1"/>
      <sheetData sheetId="4231" refreshError="1"/>
      <sheetData sheetId="4232" refreshError="1"/>
      <sheetData sheetId="4233" refreshError="1"/>
      <sheetData sheetId="4234" refreshError="1"/>
      <sheetData sheetId="4235" refreshError="1"/>
      <sheetData sheetId="4236" refreshError="1"/>
      <sheetData sheetId="4237" refreshError="1"/>
      <sheetData sheetId="4238" refreshError="1"/>
      <sheetData sheetId="4239" refreshError="1"/>
      <sheetData sheetId="4240" refreshError="1"/>
      <sheetData sheetId="4241" refreshError="1"/>
      <sheetData sheetId="4242" refreshError="1"/>
      <sheetData sheetId="4243"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 P1 2003_Country"/>
      <sheetName val="Index"/>
      <sheetName val="Sum P1 2003_A.G."/>
      <sheetName val="Sum P1 2004-07_Country"/>
      <sheetName val="Sum P1  2004-07 Country_SEC "/>
      <sheetName val="Algeria"/>
      <sheetName val="Angola"/>
      <sheetName val="Australia"/>
      <sheetName val="Azerbaijan"/>
      <sheetName val="China"/>
      <sheetName val="Congo"/>
      <sheetName val="Croatia"/>
      <sheetName val="Ecuador"/>
      <sheetName val="Egypt"/>
      <sheetName val="Gabon"/>
      <sheetName val="Indonesia"/>
      <sheetName val="Iran"/>
      <sheetName val="Iraq"/>
      <sheetName val="Italy"/>
      <sheetName val="Kazakhstan"/>
      <sheetName val="work"/>
      <sheetName val="Libya"/>
      <sheetName val="Netherlands"/>
      <sheetName val="Nigeria"/>
      <sheetName val="Norway"/>
      <sheetName val="Pakistan"/>
      <sheetName val="T. &amp; T."/>
      <sheetName val="Tunisia"/>
      <sheetName val="U. K."/>
      <sheetName val="U.S.A."/>
      <sheetName val="Venezuela"/>
      <sheetName val="riserve"/>
      <sheetName val="produzion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tegories"/>
      <sheetName val="Umbilicals"/>
      <sheetName val="GAP Analysis"/>
      <sheetName val="NAPIMS"/>
      <sheetName val="calculations"/>
      <sheetName val="Automated Profit &amp; Loss"/>
      <sheetName val="prodprof 1"/>
      <sheetName val="Lookup"/>
      <sheetName val="Registry"/>
      <sheetName val="Pricing"/>
      <sheetName val="GAP_Analysis1"/>
      <sheetName val="Automated_Profit_&amp;_Loss1"/>
      <sheetName val="prodprof_11"/>
      <sheetName val="GAP_Analysis"/>
      <sheetName val="Automated_Profit_&amp;_Loss"/>
      <sheetName val="prodprof_1"/>
      <sheetName val="prodprof_12"/>
      <sheetName val="GAP_Analysis2"/>
      <sheetName val="Automated_Profit_&amp;_Loss2"/>
      <sheetName val="Deptn"/>
      <sheetName val="Table"/>
      <sheetName val="THREE VARIABLES"/>
      <sheetName val="OPEX REPORT"/>
      <sheetName val="KEY DATA"/>
      <sheetName val="Drops"/>
    </sheetNames>
    <sheetDataSet>
      <sheetData sheetId="0" refreshError="1">
        <row r="2">
          <cell r="A2" t="str">
            <v>VAR 1-2</v>
          </cell>
          <cell r="B2" t="str">
            <v>Acceleration</v>
          </cell>
          <cell r="C2" t="str">
            <v>High</v>
          </cell>
        </row>
        <row r="3">
          <cell r="A3" t="str">
            <v>VAR 2-3</v>
          </cell>
          <cell r="B3" t="str">
            <v>Addition</v>
          </cell>
          <cell r="C3" t="str">
            <v>Medium</v>
          </cell>
        </row>
        <row r="4">
          <cell r="A4" t="str">
            <v>VAR 3-4</v>
          </cell>
          <cell r="B4" t="str">
            <v>Deferral</v>
          </cell>
          <cell r="C4" t="str">
            <v>Low</v>
          </cell>
        </row>
        <row r="5">
          <cell r="A5" t="str">
            <v>VAR 4-5</v>
          </cell>
          <cell r="B5" t="str">
            <v>Exclusion</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verhead Summary"/>
      <sheetName val="Check List"/>
      <sheetName val="XM DM Time Writing"/>
      <sheetName val="Input Sheet"/>
      <sheetName val="Allocation"/>
      <sheetName val="Journal 1"/>
      <sheetName val="Group G.A. Alloc."/>
      <sheetName val="Reallocation"/>
      <sheetName val="Journal 2"/>
      <sheetName val="Chart"/>
      <sheetName val="Categories"/>
      <sheetName val="Project Data "/>
      <sheetName val="NAPIMS"/>
      <sheetName val="Lookup"/>
      <sheetName val="Check_List"/>
      <sheetName val="XM_DM_Time_Writing"/>
      <sheetName val="Input_Sheet"/>
      <sheetName val="Overhead_Summary"/>
      <sheetName val="Journal_1"/>
      <sheetName val="Group_G_A__Alloc_"/>
      <sheetName val="Journal_2"/>
      <sheetName val="Project_Data_"/>
      <sheetName val="Check_List1"/>
      <sheetName val="XM_DM_Time_Writing1"/>
      <sheetName val="Input_Sheet1"/>
      <sheetName val="Overhead_Summary1"/>
      <sheetName val="Journal_11"/>
      <sheetName val="Group_G_A__Alloc_1"/>
      <sheetName val="Journal_21"/>
      <sheetName val="Project_Data_1"/>
      <sheetName val="Common cost detail"/>
      <sheetName val="Check_List2"/>
      <sheetName val="XM_DM_Time_Writing2"/>
      <sheetName val="Input_Sheet2"/>
      <sheetName val="Overhead_Summary2"/>
      <sheetName val="Journal_12"/>
      <sheetName val="Group_G_A__Alloc_2"/>
      <sheetName val="Journal_22"/>
      <sheetName val="Project_Data_2"/>
      <sheetName val="POM-AFE"/>
      <sheetName val="Common data"/>
    </sheetNames>
    <sheetDataSet>
      <sheetData sheetId="0" refreshError="1">
        <row r="10">
          <cell r="D10">
            <v>5695000</v>
          </cell>
          <cell r="E10">
            <v>2793000</v>
          </cell>
          <cell r="F10">
            <v>6330926.1430000002</v>
          </cell>
        </row>
        <row r="15">
          <cell r="D15">
            <v>0</v>
          </cell>
          <cell r="E15">
            <v>0</v>
          </cell>
          <cell r="F15">
            <v>-19983.940789473687</v>
          </cell>
          <cell r="G15">
            <v>0</v>
          </cell>
        </row>
        <row r="17">
          <cell r="D17">
            <v>5695000</v>
          </cell>
          <cell r="E17">
            <v>2793000</v>
          </cell>
        </row>
      </sheetData>
      <sheetData sheetId="1">
        <row r="10">
          <cell r="D10">
            <v>5695000</v>
          </cell>
        </row>
      </sheetData>
      <sheetData sheetId="2">
        <row r="10">
          <cell r="D10">
            <v>5695000</v>
          </cell>
        </row>
      </sheetData>
      <sheetData sheetId="3">
        <row r="10">
          <cell r="D10">
            <v>5695000</v>
          </cell>
        </row>
      </sheetData>
      <sheetData sheetId="4"/>
      <sheetData sheetId="5"/>
      <sheetData sheetId="6"/>
      <sheetData sheetId="7"/>
      <sheetData sheetId="8"/>
      <sheetData sheetId="9"/>
      <sheetData sheetId="10" refreshError="1"/>
      <sheetData sheetId="11" refreshError="1"/>
      <sheetData sheetId="12" refreshError="1"/>
      <sheetData sheetId="13" refreshError="1"/>
      <sheetData sheetId="14">
        <row r="10">
          <cell r="D10">
            <v>5695000</v>
          </cell>
        </row>
      </sheetData>
      <sheetData sheetId="15">
        <row r="10">
          <cell r="D10">
            <v>5695000</v>
          </cell>
        </row>
      </sheetData>
      <sheetData sheetId="16">
        <row r="10">
          <cell r="D10">
            <v>5695000</v>
          </cell>
        </row>
      </sheetData>
      <sheetData sheetId="17">
        <row r="10">
          <cell r="D10">
            <v>5695000</v>
          </cell>
        </row>
      </sheetData>
      <sheetData sheetId="18"/>
      <sheetData sheetId="19"/>
      <sheetData sheetId="20"/>
      <sheetData sheetId="21"/>
      <sheetData sheetId="22">
        <row r="10">
          <cell r="D10">
            <v>5695000</v>
          </cell>
        </row>
      </sheetData>
      <sheetData sheetId="23">
        <row r="10">
          <cell r="D10">
            <v>5695000</v>
          </cell>
        </row>
      </sheetData>
      <sheetData sheetId="24">
        <row r="10">
          <cell r="D10">
            <v>5695000</v>
          </cell>
        </row>
      </sheetData>
      <sheetData sheetId="25">
        <row r="10">
          <cell r="D10">
            <v>5695000</v>
          </cell>
        </row>
      </sheetData>
      <sheetData sheetId="26"/>
      <sheetData sheetId="27"/>
      <sheetData sheetId="28"/>
      <sheetData sheetId="29" refreshError="1"/>
      <sheetData sheetId="30" refreshError="1"/>
      <sheetData sheetId="31">
        <row r="10">
          <cell r="D10">
            <v>5695000</v>
          </cell>
        </row>
      </sheetData>
      <sheetData sheetId="32">
        <row r="10">
          <cell r="D10">
            <v>5695000</v>
          </cell>
        </row>
      </sheetData>
      <sheetData sheetId="33">
        <row r="10">
          <cell r="D10">
            <v>5695000</v>
          </cell>
        </row>
      </sheetData>
      <sheetData sheetId="34">
        <row r="10">
          <cell r="D10">
            <v>5695000</v>
          </cell>
        </row>
      </sheetData>
      <sheetData sheetId="35"/>
      <sheetData sheetId="36"/>
      <sheetData sheetId="37"/>
      <sheetData sheetId="38"/>
      <sheetData sheetId="39" refreshError="1"/>
      <sheetData sheetId="40"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 not Delete"/>
      <sheetName val="Final List"/>
      <sheetName val="Analysis"/>
      <sheetName val="Sheet3"/>
      <sheetName val="Budget per MGR"/>
      <sheetName val="Costing"/>
      <sheetName val="CourseCOST"/>
      <sheetName val="Budget"/>
      <sheetName val="Overhead Summary"/>
      <sheetName val="Pf_Criteria"/>
      <sheetName val="SBR1940-SHLDRS"/>
      <sheetName val="Categories"/>
      <sheetName val="SNEPCO Training Plan 2006 02050"/>
      <sheetName val="Dec 04"/>
      <sheetName val="Feb 04"/>
      <sheetName val="Jan 04"/>
      <sheetName val="Nov 04"/>
      <sheetName val="do_not_Delete"/>
      <sheetName val="Final_List"/>
      <sheetName val="Budget_per_MGR"/>
      <sheetName val="Overhead_Summary"/>
      <sheetName val="SNEPCO_Training_Plan_2006_02050"/>
      <sheetName val="Dec_04"/>
      <sheetName val="Feb_04"/>
      <sheetName val="Jan_04"/>
      <sheetName val="Nov_04"/>
      <sheetName val="do_not_Delete1"/>
      <sheetName val="Final_List1"/>
      <sheetName val="Budget_per_MGR1"/>
      <sheetName val="Overhead_Summary1"/>
      <sheetName val="SNEPCO_Training_Plan_2006_02051"/>
      <sheetName val="Dec_041"/>
      <sheetName val="Feb_041"/>
      <sheetName val="Jan_041"/>
      <sheetName val="Nov_041"/>
      <sheetName val="do_not_Delete4"/>
      <sheetName val="Final_List4"/>
      <sheetName val="Budget_per_MGR4"/>
      <sheetName val="Overhead_Summary4"/>
      <sheetName val="SNEPCO_Training_Plan_2006_02054"/>
      <sheetName val="Dec_044"/>
      <sheetName val="Feb_044"/>
      <sheetName val="Jan_044"/>
      <sheetName val="Nov_044"/>
      <sheetName val="do_not_Delete2"/>
      <sheetName val="Final_List2"/>
      <sheetName val="Budget_per_MGR2"/>
      <sheetName val="Overhead_Summary2"/>
      <sheetName val="SNEPCO_Training_Plan_2006_02052"/>
      <sheetName val="Dec_042"/>
      <sheetName val="Feb_042"/>
      <sheetName val="Jan_042"/>
      <sheetName val="Nov_042"/>
      <sheetName val="do_not_Delete3"/>
      <sheetName val="Final_List3"/>
      <sheetName val="Budget_per_MGR3"/>
      <sheetName val="Overhead_Summary3"/>
      <sheetName val="SNEPCO_Training_Plan_2006_02053"/>
      <sheetName val="Dec_043"/>
      <sheetName val="Feb_043"/>
      <sheetName val="Jan_043"/>
      <sheetName val="Nov_043"/>
      <sheetName val="do_not_Delete5"/>
      <sheetName val="Final_List5"/>
      <sheetName val="Budget_per_MGR5"/>
      <sheetName val="Overhead_Summary5"/>
      <sheetName val="SNEPCO_Training_Plan_2006_02055"/>
      <sheetName val="Dec_045"/>
      <sheetName val="Feb_045"/>
      <sheetName val="Jan_045"/>
      <sheetName val="Nov_045"/>
      <sheetName val="do_not_Delete6"/>
      <sheetName val="Final_List6"/>
      <sheetName val="Budget_per_MGR6"/>
      <sheetName val="Overhead_Summary6"/>
      <sheetName val="SNEPCO_Training_Plan_2006_02056"/>
      <sheetName val="Dec_046"/>
      <sheetName val="Feb_046"/>
      <sheetName val="Jan_046"/>
      <sheetName val="Nov_046"/>
      <sheetName val="do_not_Delete7"/>
      <sheetName val="Final_List7"/>
      <sheetName val="Budget_per_MGR7"/>
      <sheetName val="Overhead_Summary7"/>
      <sheetName val="SNEPCO_Training_Plan_2006_02057"/>
      <sheetName val="Dec_047"/>
      <sheetName val="Feb_047"/>
      <sheetName val="Jan_047"/>
      <sheetName val="Nov_047"/>
      <sheetName val="do_not_Delete8"/>
      <sheetName val="Final_List8"/>
      <sheetName val="Budget_per_MGR8"/>
      <sheetName val="Overhead_Summary8"/>
      <sheetName val="SNEPCO_Training_Plan_2006_02058"/>
      <sheetName val="Dec_048"/>
      <sheetName val="Feb_048"/>
      <sheetName val="Jan_048"/>
      <sheetName val="Nov_048"/>
      <sheetName val="Profit &amp; Loss"/>
      <sheetName val="Input"/>
      <sheetName val="Conference-Revenues"/>
      <sheetName val="Revenue "/>
      <sheetName val="LEISURE REVENUE"/>
      <sheetName val="do_not_Delete14"/>
      <sheetName val="Final_List14"/>
      <sheetName val="Budget_per_MGR14"/>
      <sheetName val="Overhead_Summary14"/>
      <sheetName val="SNEPCO_Training_Plan_2006_02014"/>
      <sheetName val="Dec_0414"/>
      <sheetName val="Feb_0414"/>
      <sheetName val="Jan_0414"/>
      <sheetName val="Nov_0414"/>
      <sheetName val="do_not_Delete12"/>
      <sheetName val="Final_List12"/>
      <sheetName val="Budget_per_MGR12"/>
      <sheetName val="Overhead_Summary12"/>
      <sheetName val="SNEPCO_Training_Plan_2006_02012"/>
      <sheetName val="Dec_0412"/>
      <sheetName val="Feb_0412"/>
      <sheetName val="Jan_0412"/>
      <sheetName val="Nov_0412"/>
      <sheetName val="do_not_Delete9"/>
      <sheetName val="Final_List9"/>
      <sheetName val="Budget_per_MGR9"/>
      <sheetName val="Overhead_Summary9"/>
      <sheetName val="SNEPCO_Training_Plan_2006_02059"/>
      <sheetName val="Dec_049"/>
      <sheetName val="Feb_049"/>
      <sheetName val="Jan_049"/>
      <sheetName val="Nov_049"/>
      <sheetName val="do_not_Delete10"/>
      <sheetName val="Final_List10"/>
      <sheetName val="Budget_per_MGR10"/>
      <sheetName val="Overhead_Summary10"/>
      <sheetName val="SNEPCO_Training_Plan_2006_02010"/>
      <sheetName val="Dec_0410"/>
      <sheetName val="Feb_0410"/>
      <sheetName val="Jan_0410"/>
      <sheetName val="Nov_0410"/>
      <sheetName val="do_not_Delete11"/>
      <sheetName val="Final_List11"/>
      <sheetName val="Budget_per_MGR11"/>
      <sheetName val="Overhead_Summary11"/>
      <sheetName val="SNEPCO_Training_Plan_2006_02011"/>
      <sheetName val="Dec_0411"/>
      <sheetName val="Feb_0411"/>
      <sheetName val="Jan_0411"/>
      <sheetName val="Nov_0411"/>
      <sheetName val="do_not_Delete13"/>
      <sheetName val="Final_List13"/>
      <sheetName val="Budget_per_MGR13"/>
      <sheetName val="Overhead_Summary13"/>
      <sheetName val="SNEPCO_Training_Plan_2006_02013"/>
      <sheetName val="Dec_0413"/>
      <sheetName val="Feb_0413"/>
      <sheetName val="Jan_0413"/>
      <sheetName val="Nov_0413"/>
      <sheetName val="do_not_Delete15"/>
      <sheetName val="Final_List15"/>
      <sheetName val="Budget_per_MGR15"/>
      <sheetName val="Overhead_Summary15"/>
      <sheetName val="SNEPCO_Training_Plan_2006_02015"/>
      <sheetName val="Dec_0415"/>
      <sheetName val="Feb_0415"/>
      <sheetName val="Jan_0415"/>
      <sheetName val="Nov_0415"/>
      <sheetName val="do_not_Delete16"/>
      <sheetName val="Final_List16"/>
      <sheetName val="Budget_per_MGR16"/>
      <sheetName val="Overhead_Summary16"/>
      <sheetName val="SNEPCO_Training_Plan_2006_02016"/>
      <sheetName val="Dec_0416"/>
      <sheetName val="Feb_0416"/>
      <sheetName val="Jan_0416"/>
      <sheetName val="Nov_0416"/>
      <sheetName val="do_not_Delete17"/>
      <sheetName val="Final_List17"/>
      <sheetName val="Budget_per_MGR17"/>
      <sheetName val="Overhead_Summary17"/>
      <sheetName val="SNEPCO_Training_Plan_2006_02017"/>
      <sheetName val="Dec_0417"/>
      <sheetName val="Feb_0417"/>
      <sheetName val="Jan_0417"/>
      <sheetName val="Nov_0417"/>
      <sheetName val="Profit_&amp;_Loss"/>
      <sheetName val="Revenue_"/>
      <sheetName val="LEISURE_REVENUE"/>
      <sheetName val="Definitions"/>
      <sheetName val="Databank"/>
      <sheetName val="Opening BS (Workings)"/>
      <sheetName val="Plugin"/>
      <sheetName val="Deptn"/>
      <sheetName val="Dropdown"/>
      <sheetName val="Disposal schedule"/>
      <sheetName val="JUSTIFICATION"/>
      <sheetName val="Common data"/>
      <sheetName val="#REF"/>
      <sheetName val="Database"/>
      <sheetName val="prodprof 1"/>
      <sheetName val="Plant assumptions"/>
      <sheetName val="Cover page"/>
      <sheetName val="Overview of the standard"/>
      <sheetName val="Policy options"/>
      <sheetName val="Draft disclosures"/>
      <sheetName val="Summary of impact"/>
      <sheetName val="DHL Aviation - NAHCO"/>
      <sheetName val="DHL Aviation - FAAN"/>
      <sheetName val="DHLINL Sublease"/>
      <sheetName val="Existing leases"/>
      <sheetName val="Additional leases"/>
      <sheetName val="Discount Rate"/>
      <sheetName val="SCI"/>
      <sheetName val="CODT0898"/>
      <sheetName val="ActivityData"/>
      <sheetName val="AFE"/>
      <sheetName val="Pricing"/>
      <sheetName val="D"/>
      <sheetName val="PPML_SUM"/>
      <sheetName val="Dropboxs"/>
      <sheetName val="Economics"/>
      <sheetName val="Opening_BS_(Workings)"/>
      <sheetName val="Plant_assumptions"/>
      <sheetName val="Common_data"/>
      <sheetName val="Disposal_schedule"/>
      <sheetName val="prodprof_1"/>
      <sheetName val="JOURNAL ENTRY FORM"/>
      <sheetName val="Qtes 99"/>
      <sheetName val="PRU 99"/>
      <sheetName val="FTFA011"/>
      <sheetName val="Customize Your Loan Manager"/>
      <sheetName val="Index"/>
      <sheetName val="Assumptions"/>
      <sheetName val="Per Plant"/>
      <sheetName val="AWARDED"/>
      <sheetName val="Budget Data SAP"/>
      <sheetName val="sma"/>
      <sheetName val="PRICES"/>
    </sheetNames>
    <sheetDataSet>
      <sheetData sheetId="0" refreshError="1">
        <row r="2">
          <cell r="A2" t="str">
            <v>Technical</v>
          </cell>
          <cell r="D2" t="str">
            <v>Business</v>
          </cell>
          <cell r="E2" t="str">
            <v>Nigeria</v>
          </cell>
        </row>
        <row r="3">
          <cell r="A3" t="str">
            <v>Production</v>
          </cell>
          <cell r="D3" t="str">
            <v>Foundation</v>
          </cell>
          <cell r="E3" t="str">
            <v>Netherlands</v>
          </cell>
        </row>
        <row r="4">
          <cell r="A4" t="str">
            <v>JV Finance</v>
          </cell>
          <cell r="D4" t="str">
            <v>HSE</v>
          </cell>
          <cell r="E4" t="str">
            <v>United Kingdom</v>
          </cell>
        </row>
        <row r="5">
          <cell r="A5" t="str">
            <v>Gas&amp;Power</v>
          </cell>
          <cell r="D5" t="str">
            <v>Leadership</v>
          </cell>
          <cell r="E5" t="str">
            <v>United States</v>
          </cell>
        </row>
        <row r="6">
          <cell r="A6" t="str">
            <v>Human Resources</v>
          </cell>
          <cell r="D6" t="str">
            <v>Professional</v>
          </cell>
          <cell r="E6" t="str">
            <v>Asia</v>
          </cell>
        </row>
        <row r="7">
          <cell r="A7" t="str">
            <v>External Affairs</v>
          </cell>
          <cell r="D7" t="str">
            <v>Technical</v>
          </cell>
          <cell r="E7" t="str">
            <v>Middle East</v>
          </cell>
        </row>
        <row r="8">
          <cell r="A8" t="str">
            <v>Corporate Affairs</v>
          </cell>
          <cell r="E8" t="str">
            <v>Africa</v>
          </cell>
        </row>
        <row r="9">
          <cell r="E9" t="str">
            <v>Europe</v>
          </cell>
        </row>
      </sheetData>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ow r="2">
          <cell r="A2" t="str">
            <v>Technical</v>
          </cell>
        </row>
      </sheetData>
      <sheetData sheetId="18"/>
      <sheetData sheetId="19"/>
      <sheetData sheetId="20"/>
      <sheetData sheetId="21"/>
      <sheetData sheetId="22"/>
      <sheetData sheetId="23"/>
      <sheetData sheetId="24"/>
      <sheetData sheetId="25"/>
      <sheetData sheetId="26">
        <row r="2">
          <cell r="A2" t="str">
            <v>Technical</v>
          </cell>
        </row>
      </sheetData>
      <sheetData sheetId="27"/>
      <sheetData sheetId="28"/>
      <sheetData sheetId="29"/>
      <sheetData sheetId="30"/>
      <sheetData sheetId="31"/>
      <sheetData sheetId="32"/>
      <sheetData sheetId="33"/>
      <sheetData sheetId="34"/>
      <sheetData sheetId="35">
        <row r="2">
          <cell r="A2" t="str">
            <v>Technical</v>
          </cell>
        </row>
      </sheetData>
      <sheetData sheetId="36"/>
      <sheetData sheetId="37"/>
      <sheetData sheetId="38"/>
      <sheetData sheetId="39"/>
      <sheetData sheetId="40"/>
      <sheetData sheetId="41"/>
      <sheetData sheetId="42"/>
      <sheetData sheetId="43"/>
      <sheetData sheetId="44">
        <row r="2">
          <cell r="A2" t="str">
            <v>Technical</v>
          </cell>
        </row>
      </sheetData>
      <sheetData sheetId="45"/>
      <sheetData sheetId="46"/>
      <sheetData sheetId="47"/>
      <sheetData sheetId="48"/>
      <sheetData sheetId="49"/>
      <sheetData sheetId="50"/>
      <sheetData sheetId="51"/>
      <sheetData sheetId="52"/>
      <sheetData sheetId="53">
        <row r="2">
          <cell r="A2" t="str">
            <v>Technical</v>
          </cell>
        </row>
      </sheetData>
      <sheetData sheetId="54"/>
      <sheetData sheetId="55"/>
      <sheetData sheetId="56"/>
      <sheetData sheetId="57"/>
      <sheetData sheetId="58"/>
      <sheetData sheetId="59"/>
      <sheetData sheetId="60"/>
      <sheetData sheetId="61"/>
      <sheetData sheetId="62">
        <row r="2">
          <cell r="A2" t="str">
            <v>Technical</v>
          </cell>
        </row>
      </sheetData>
      <sheetData sheetId="63"/>
      <sheetData sheetId="64"/>
      <sheetData sheetId="65"/>
      <sheetData sheetId="66"/>
      <sheetData sheetId="67"/>
      <sheetData sheetId="68"/>
      <sheetData sheetId="69"/>
      <sheetData sheetId="70"/>
      <sheetData sheetId="71">
        <row r="2">
          <cell r="A2" t="str">
            <v>Technical</v>
          </cell>
        </row>
      </sheetData>
      <sheetData sheetId="72"/>
      <sheetData sheetId="73"/>
      <sheetData sheetId="74"/>
      <sheetData sheetId="75"/>
      <sheetData sheetId="76"/>
      <sheetData sheetId="77"/>
      <sheetData sheetId="78"/>
      <sheetData sheetId="79"/>
      <sheetData sheetId="80">
        <row r="2">
          <cell r="A2" t="str">
            <v>Technical</v>
          </cell>
        </row>
      </sheetData>
      <sheetData sheetId="81"/>
      <sheetData sheetId="82"/>
      <sheetData sheetId="83"/>
      <sheetData sheetId="84"/>
      <sheetData sheetId="85"/>
      <sheetData sheetId="86"/>
      <sheetData sheetId="87"/>
      <sheetData sheetId="88"/>
      <sheetData sheetId="89">
        <row r="2">
          <cell r="A2" t="str">
            <v>Technical</v>
          </cell>
        </row>
      </sheetData>
      <sheetData sheetId="90"/>
      <sheetData sheetId="91"/>
      <sheetData sheetId="92"/>
      <sheetData sheetId="93"/>
      <sheetData sheetId="94"/>
      <sheetData sheetId="95"/>
      <sheetData sheetId="96"/>
      <sheetData sheetId="97"/>
      <sheetData sheetId="98" refreshError="1"/>
      <sheetData sheetId="99" refreshError="1"/>
      <sheetData sheetId="100" refreshError="1"/>
      <sheetData sheetId="101" refreshError="1"/>
      <sheetData sheetId="102" refreshError="1"/>
      <sheetData sheetId="103">
        <row r="2">
          <cell r="A2" t="str">
            <v>Technical</v>
          </cell>
        </row>
      </sheetData>
      <sheetData sheetId="104"/>
      <sheetData sheetId="105"/>
      <sheetData sheetId="106"/>
      <sheetData sheetId="107"/>
      <sheetData sheetId="108"/>
      <sheetData sheetId="109"/>
      <sheetData sheetId="110"/>
      <sheetData sheetId="111"/>
      <sheetData sheetId="112">
        <row r="2">
          <cell r="A2" t="str">
            <v>Technical</v>
          </cell>
        </row>
      </sheetData>
      <sheetData sheetId="113"/>
      <sheetData sheetId="114"/>
      <sheetData sheetId="115"/>
      <sheetData sheetId="116"/>
      <sheetData sheetId="117"/>
      <sheetData sheetId="118"/>
      <sheetData sheetId="119"/>
      <sheetData sheetId="120"/>
      <sheetData sheetId="121">
        <row r="2">
          <cell r="A2" t="str">
            <v>Technical</v>
          </cell>
        </row>
      </sheetData>
      <sheetData sheetId="122"/>
      <sheetData sheetId="123"/>
      <sheetData sheetId="124"/>
      <sheetData sheetId="125"/>
      <sheetData sheetId="126"/>
      <sheetData sheetId="127"/>
      <sheetData sheetId="128"/>
      <sheetData sheetId="129"/>
      <sheetData sheetId="130">
        <row r="2">
          <cell r="A2" t="str">
            <v>Technical</v>
          </cell>
        </row>
      </sheetData>
      <sheetData sheetId="131"/>
      <sheetData sheetId="132"/>
      <sheetData sheetId="133"/>
      <sheetData sheetId="134"/>
      <sheetData sheetId="135"/>
      <sheetData sheetId="136"/>
      <sheetData sheetId="137"/>
      <sheetData sheetId="138"/>
      <sheetData sheetId="139">
        <row r="2">
          <cell r="A2" t="str">
            <v>Technical</v>
          </cell>
        </row>
      </sheetData>
      <sheetData sheetId="140"/>
      <sheetData sheetId="141"/>
      <sheetData sheetId="142"/>
      <sheetData sheetId="143"/>
      <sheetData sheetId="144"/>
      <sheetData sheetId="145"/>
      <sheetData sheetId="146"/>
      <sheetData sheetId="147"/>
      <sheetData sheetId="148">
        <row r="2">
          <cell r="A2" t="str">
            <v>Technical</v>
          </cell>
        </row>
      </sheetData>
      <sheetData sheetId="149"/>
      <sheetData sheetId="150"/>
      <sheetData sheetId="151"/>
      <sheetData sheetId="152"/>
      <sheetData sheetId="153"/>
      <sheetData sheetId="154"/>
      <sheetData sheetId="155"/>
      <sheetData sheetId="156"/>
      <sheetData sheetId="157">
        <row r="2">
          <cell r="A2" t="str">
            <v>Technical</v>
          </cell>
        </row>
      </sheetData>
      <sheetData sheetId="158"/>
      <sheetData sheetId="159"/>
      <sheetData sheetId="160"/>
      <sheetData sheetId="161"/>
      <sheetData sheetId="162"/>
      <sheetData sheetId="163"/>
      <sheetData sheetId="164"/>
      <sheetData sheetId="165"/>
      <sheetData sheetId="166">
        <row r="2">
          <cell r="A2" t="str">
            <v>Technical</v>
          </cell>
        </row>
      </sheetData>
      <sheetData sheetId="167"/>
      <sheetData sheetId="168"/>
      <sheetData sheetId="169"/>
      <sheetData sheetId="170"/>
      <sheetData sheetId="171"/>
      <sheetData sheetId="172"/>
      <sheetData sheetId="173"/>
      <sheetData sheetId="174"/>
      <sheetData sheetId="175">
        <row r="2">
          <cell r="A2" t="str">
            <v>Technical</v>
          </cell>
        </row>
      </sheetData>
      <sheetData sheetId="176"/>
      <sheetData sheetId="177"/>
      <sheetData sheetId="178"/>
      <sheetData sheetId="179"/>
      <sheetData sheetId="180"/>
      <sheetData sheetId="181"/>
      <sheetData sheetId="182"/>
      <sheetData sheetId="183"/>
      <sheetData sheetId="184"/>
      <sheetData sheetId="185"/>
      <sheetData sheetId="186"/>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sheetData sheetId="201"/>
      <sheetData sheetId="202"/>
      <sheetData sheetId="203"/>
      <sheetData sheetId="204"/>
      <sheetData sheetId="205"/>
      <sheetData sheetId="206"/>
      <sheetData sheetId="207"/>
      <sheetData sheetId="208"/>
      <sheetData sheetId="209"/>
      <sheetData sheetId="210"/>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sheetData sheetId="221"/>
      <sheetData sheetId="222"/>
      <sheetData sheetId="223"/>
      <sheetData sheetId="224"/>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visione"/>
      <sheetName val="SENSITIVITY"/>
      <sheetName val="base 16.7"/>
      <sheetName val="base 16.7 ottimiz"/>
      <sheetName val="base 21.7"/>
      <sheetName val="base ottim 21.7"/>
      <sheetName val="Foglio1"/>
      <sheetName val="INPUT SENSIITIVITY"/>
      <sheetName val="divisione (MEuro)"/>
      <sheetName val="razionalizzazione (MEuro)"/>
      <sheetName val="opex"/>
      <sheetName val="stoccaggio (2)"/>
      <sheetName val="ROACE"/>
      <sheetName val="ROACE (2)"/>
      <sheetName val="LIFTING COST"/>
      <sheetName val="SCENARIO"/>
      <sheetName val="industriale"/>
      <sheetName val="estero_Euro"/>
      <sheetName val="estero_$"/>
      <sheetName val="razion_Euro"/>
      <sheetName val="razion_$"/>
      <sheetName val="italia"/>
      <sheetName val="stoccaggio"/>
      <sheetName val="Foglio2"/>
      <sheetName val="grafico cash flow"/>
      <sheetName val="grafico roace"/>
      <sheetName val="Foglio3"/>
      <sheetName val="italia (-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tUp"/>
      <sheetName val="Economic"/>
      <sheetName val="Financial"/>
      <sheetName val="OU-Data"/>
      <sheetName val="AFE"/>
      <sheetName val="Indicators"/>
      <sheetName val="Automated Profit &amp; Loss"/>
      <sheetName val="do not Delete"/>
      <sheetName val="nieP03301_revised 4-6"/>
      <sheetName val="PH1 Facilty Prev Mtce"/>
      <sheetName val="PH1 Facilty Cor Mtce "/>
      <sheetName val="prodprof 1"/>
      <sheetName val="PLANNING"/>
      <sheetName val="Eng Rate Summary (Primary)"/>
      <sheetName val="do_not_Delete"/>
      <sheetName val="Automated_Profit_&amp;_Loss"/>
      <sheetName val="nieP03301_revised_4-6"/>
      <sheetName val="PH1_Facilty_Prev_Mtce"/>
      <sheetName val="PH1_Facilty_Cor_Mtce_"/>
      <sheetName val="prodprof_1"/>
      <sheetName val="Eng_Rate_Summary_(Primary)"/>
      <sheetName val="do_not_Delete1"/>
      <sheetName val="Automated_Profit_&amp;_Loss1"/>
      <sheetName val="nieP03301_revised_4-61"/>
      <sheetName val="PH1_Facilty_Prev_Mtce1"/>
      <sheetName val="PH1_Facilty_Cor_Mtce_1"/>
      <sheetName val="prodprof_11"/>
      <sheetName val="Eng_Rate_Summary_(Primary)1"/>
      <sheetName val="do_not_Delete2"/>
      <sheetName val="Automated_Profit_&amp;_Loss2"/>
      <sheetName val="nieP03301_revised_4-62"/>
      <sheetName val="PH1_Facilty_Prev_Mtce2"/>
      <sheetName val="PH1_Facilty_Cor_Mtce_2"/>
      <sheetName val="prodprof_12"/>
      <sheetName val="Eng_Rate_Summary_(Primary)2"/>
      <sheetName val="do_not_Delete3"/>
      <sheetName val="Automated_Profit_&amp;_Loss3"/>
      <sheetName val="nieP03301_revised_4-63"/>
      <sheetName val="PH1_Facilty_Prev_Mtce3"/>
      <sheetName val="PH1_Facilty_Cor_Mtce_3"/>
      <sheetName val="prodprof_13"/>
      <sheetName val="Eng_Rate_Summary_(Primary)3"/>
      <sheetName val="do_not_Delete12"/>
      <sheetName val="Automated_Profit_&amp;_Loss12"/>
      <sheetName val="nieP03301_revised_4-612"/>
      <sheetName val="PH1_Facilty_Prev_Mtce12"/>
      <sheetName val="PH1_Facilty_Cor_Mtce_12"/>
      <sheetName val="prodprof_112"/>
      <sheetName val="Eng_Rate_Summary_(Primary)12"/>
      <sheetName val="do_not_Delete5"/>
      <sheetName val="Automated_Profit_&amp;_Loss5"/>
      <sheetName val="nieP03301_revised_4-65"/>
      <sheetName val="PH1_Facilty_Prev_Mtce5"/>
      <sheetName val="PH1_Facilty_Cor_Mtce_5"/>
      <sheetName val="prodprof_15"/>
      <sheetName val="Eng_Rate_Summary_(Primary)5"/>
      <sheetName val="Automated_Profit_&amp;_Loss4"/>
      <sheetName val="do_not_Delete4"/>
      <sheetName val="nieP03301_revised_4-64"/>
      <sheetName val="PH1_Facilty_Prev_Mtce4"/>
      <sheetName val="PH1_Facilty_Cor_Mtce_4"/>
      <sheetName val="prodprof_14"/>
      <sheetName val="Eng_Rate_Summary_(Primary)4"/>
      <sheetName val="do_not_Delete6"/>
      <sheetName val="Automated_Profit_&amp;_Loss6"/>
      <sheetName val="nieP03301_revised_4-66"/>
      <sheetName val="PH1_Facilty_Prev_Mtce6"/>
      <sheetName val="PH1_Facilty_Cor_Mtce_6"/>
      <sheetName val="prodprof_16"/>
      <sheetName val="Eng_Rate_Summary_(Primary)6"/>
      <sheetName val="do_not_Delete7"/>
      <sheetName val="Automated_Profit_&amp;_Loss7"/>
      <sheetName val="nieP03301_revised_4-67"/>
      <sheetName val="PH1_Facilty_Prev_Mtce7"/>
      <sheetName val="PH1_Facilty_Cor_Mtce_7"/>
      <sheetName val="prodprof_17"/>
      <sheetName val="Eng_Rate_Summary_(Primary)7"/>
      <sheetName val="do_not_Delete8"/>
      <sheetName val="Automated_Profit_&amp;_Loss8"/>
      <sheetName val="nieP03301_revised_4-68"/>
      <sheetName val="PH1_Facilty_Prev_Mtce8"/>
      <sheetName val="PH1_Facilty_Cor_Mtce_8"/>
      <sheetName val="prodprof_18"/>
      <sheetName val="Eng_Rate_Summary_(Primary)8"/>
      <sheetName val="do_not_Delete9"/>
      <sheetName val="Automated_Profit_&amp;_Loss9"/>
      <sheetName val="nieP03301_revised_4-69"/>
      <sheetName val="PH1_Facilty_Prev_Mtce9"/>
      <sheetName val="PH1_Facilty_Cor_Mtce_9"/>
      <sheetName val="prodprof_19"/>
      <sheetName val="Eng_Rate_Summary_(Primary)9"/>
      <sheetName val="do_not_Delete10"/>
      <sheetName val="Automated_Profit_&amp;_Loss10"/>
      <sheetName val="nieP03301_revised_4-610"/>
      <sheetName val="PH1_Facilty_Prev_Mtce10"/>
      <sheetName val="PH1_Facilty_Cor_Mtce_10"/>
      <sheetName val="prodprof_110"/>
      <sheetName val="Eng_Rate_Summary_(Primary)10"/>
      <sheetName val="do_not_Delete11"/>
      <sheetName val="Automated_Profit_&amp;_Loss11"/>
      <sheetName val="nieP03301_revised_4-611"/>
      <sheetName val="PH1_Facilty_Prev_Mtce11"/>
      <sheetName val="PH1_Facilty_Cor_Mtce_11"/>
      <sheetName val="prodprof_111"/>
      <sheetName val="Eng_Rate_Summary_(Primary)11"/>
      <sheetName val="do_not_Delete13"/>
      <sheetName val="Automated_Profit_&amp;_Loss13"/>
      <sheetName val="nieP03301_revised_4-613"/>
      <sheetName val="PH1_Facilty_Prev_Mtce13"/>
      <sheetName val="PH1_Facilty_Cor_Mtce_13"/>
      <sheetName val="prodprof_113"/>
      <sheetName val="Eng_Rate_Summary_(Primary)13"/>
      <sheetName val="do_not_Delete14"/>
      <sheetName val="Automated_Profit_&amp;_Loss14"/>
      <sheetName val="nieP03301_revised_4-614"/>
      <sheetName val="PH1_Facilty_Prev_Mtce14"/>
      <sheetName val="PH1_Facilty_Cor_Mtce_14"/>
      <sheetName val="prodprof_114"/>
      <sheetName val="Eng_Rate_Summary_(Primary)14"/>
      <sheetName val="do_not_Delete15"/>
      <sheetName val="Automated_Profit_&amp;_Loss15"/>
      <sheetName val="nieP03301_revised_4-615"/>
      <sheetName val="PH1_Facilty_Prev_Mtce15"/>
      <sheetName val="PH1_Facilty_Cor_Mtce_15"/>
      <sheetName val="prodprof_115"/>
      <sheetName val="Eng_Rate_Summary_(Primary)15"/>
      <sheetName val="do_not_Delete16"/>
      <sheetName val="Automated_Profit_&amp;_Loss16"/>
      <sheetName val="nieP03301_revised_4-616"/>
      <sheetName val="PH1_Facilty_Prev_Mtce16"/>
      <sheetName val="PH1_Facilty_Cor_Mtce_16"/>
      <sheetName val="prodprof_116"/>
      <sheetName val="Eng_Rate_Summary_(Primary)16"/>
      <sheetName val="Cover"/>
      <sheetName val="Akin"/>
      <sheetName val="IS"/>
      <sheetName val="SFP"/>
      <sheetName val="Sheet1"/>
      <sheetName val="Automated_Profit_&amp;_Loss17"/>
      <sheetName val="do_not_Delete17"/>
      <sheetName val="nieP03301_revised_4-617"/>
      <sheetName val="PH1_Facilty_Prev_Mtce17"/>
      <sheetName val="PH1_Facilty_Cor_Mtce_17"/>
      <sheetName val="prodprof_117"/>
      <sheetName val="Eng_Rate_Summary_(Primary)17"/>
      <sheetName val="Control"/>
      <sheetName val="Targets"/>
      <sheetName val="Name Match"/>
      <sheetName val="#REF"/>
      <sheetName val="Erha reconciliation"/>
      <sheetName val="Tax Provision"/>
      <sheetName val="funct"/>
      <sheetName val="Excluded Fields"/>
      <sheetName val="Scenario Input"/>
      <sheetName val="Well count"/>
      <sheetName val="Fac Algorithms"/>
      <sheetName val="Default parameters"/>
      <sheetName val="Unit input"/>
      <sheetName val="SalesArea_I_Customers"/>
      <sheetName val="Inputs"/>
      <sheetName val="AcqIS"/>
      <sheetName val="AcqBSCF"/>
      <sheetName val="AWARDED"/>
      <sheetName val="Budget Data SAP"/>
      <sheetName val="sma"/>
      <sheetName val="Club &amp; Car"/>
      <sheetName val="Loan"/>
      <sheetName val="Economics"/>
      <sheetName val="Sheet2"/>
      <sheetName val="Automated_Profit_&amp;_Loss18"/>
      <sheetName val="do_not_Delete18"/>
      <sheetName val="nieP03301_revised_4-618"/>
      <sheetName val="PH1_Facilty_Prev_Mtce18"/>
      <sheetName val="PH1_Facilty_Cor_Mtce_18"/>
      <sheetName val="prodprof_118"/>
      <sheetName val="Eng_Rate_Summary_(Primary)18"/>
      <sheetName val="Automated_Profit_&amp;_Loss19"/>
      <sheetName val="do_not_Delete19"/>
      <sheetName val="nieP03301_revised_4-619"/>
      <sheetName val="PH1_Facilty_Prev_Mtce19"/>
      <sheetName val="PH1_Facilty_Cor_Mtce_19"/>
      <sheetName val="prodprof_119"/>
      <sheetName val="Eng_Rate_Summary_(Primary)19"/>
      <sheetName val="Automated_Profit_&amp;_Loss20"/>
      <sheetName val="do_not_Delete20"/>
      <sheetName val="nieP03301_revised_4-620"/>
      <sheetName val="PH1_Facilty_Prev_Mtce20"/>
      <sheetName val="PH1_Facilty_Cor_Mtce_20"/>
      <sheetName val="prodprof_120"/>
      <sheetName val="Eng_Rate_Summary_(Primary)20"/>
      <sheetName val="Automated_Profit_&amp;_Loss21"/>
      <sheetName val="do_not_Delete21"/>
      <sheetName val="nieP03301_revised_4-621"/>
      <sheetName val="PH1_Facilty_Prev_Mtce21"/>
      <sheetName val="PH1_Facilty_Cor_Mtce_21"/>
      <sheetName val="prodprof_121"/>
      <sheetName val="Eng_Rate_Summary_(Primary)21"/>
      <sheetName val="Automated_Profit_&amp;_Loss22"/>
      <sheetName val="do_not_Delete22"/>
      <sheetName val="nieP03301_revised_4-622"/>
      <sheetName val="PH1_Facilty_Prev_Mtce22"/>
      <sheetName val="PH1_Facilty_Cor_Mtce_22"/>
      <sheetName val="prodprof_122"/>
      <sheetName val="Eng_Rate_Summary_(Primary)22"/>
      <sheetName val="GRAPHS"/>
      <sheetName val="Introduction"/>
      <sheetName val="Schedule from NY"/>
      <sheetName val="final schedule NY"/>
      <sheetName val="Movement Calc"/>
      <sheetName val="Sheet2 (2)"/>
      <sheetName val="Contract_Details"/>
      <sheetName val="BASE DATA"/>
      <sheetName val="PAC"/>
      <sheetName val="All Securities"/>
      <sheetName val="Assumptions"/>
      <sheetName val="Market Data Input"/>
      <sheetName val="estgl81"/>
      <sheetName val="Security 2002"/>
      <sheetName val="Duration 2002"/>
      <sheetName val="Summary 2002 "/>
      <sheetName val="August"/>
      <sheetName val="July"/>
      <sheetName val="Budget_Data_SAP"/>
      <sheetName val="Name_Match"/>
      <sheetName val="Asumption- Transport"/>
      <sheetName val="Sensitivities"/>
      <sheetName val="Financing"/>
      <sheetName val="CFS"/>
      <sheetName val="Scenario Analysis"/>
      <sheetName val="CAPEX"/>
      <sheetName val="Integrated FS"/>
      <sheetName val="Workings"/>
    </sheetNames>
    <sheetDataSet>
      <sheetData sheetId="0" refreshError="1">
        <row r="1">
          <cell r="I1">
            <v>2003</v>
          </cell>
        </row>
        <row r="37">
          <cell r="C37" t="str">
            <v>Contract Commit - Govt/NOC</v>
          </cell>
        </row>
        <row r="70">
          <cell r="E70" t="str">
            <v>n</v>
          </cell>
        </row>
        <row r="72">
          <cell r="D72">
            <v>0</v>
          </cell>
          <cell r="E72">
            <v>0</v>
          </cell>
          <cell r="F72">
            <v>0</v>
          </cell>
          <cell r="G72">
            <v>0</v>
          </cell>
          <cell r="H72">
            <v>0</v>
          </cell>
          <cell r="I72">
            <v>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refreshError="1"/>
      <sheetData sheetId="134" refreshError="1"/>
      <sheetData sheetId="135" refreshError="1"/>
      <sheetData sheetId="136" refreshError="1"/>
      <sheetData sheetId="137" refreshError="1"/>
      <sheetData sheetId="138"/>
      <sheetData sheetId="139"/>
      <sheetData sheetId="140"/>
      <sheetData sheetId="141"/>
      <sheetData sheetId="142"/>
      <sheetData sheetId="143"/>
      <sheetData sheetId="144"/>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sheetData sheetId="223"/>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P05 LTDWS BASE CASE"/>
      <sheetName val="Input Data"/>
      <sheetName val="July 2005 MT IAP MTDWS  "/>
      <sheetName val="Q3 MT-IAP_BP"/>
      <sheetName val="Example location Prep Sequence"/>
      <sheetName val="Example flowline hook up Seque "/>
      <sheetName val="Mapping Fields to AGG node"/>
      <sheetName val="MT-IAP MASTER"/>
      <sheetName val="Maintenace"/>
      <sheetName val="Maintenace_working"/>
      <sheetName val="Excluded Fields"/>
      <sheetName val="SetUp"/>
      <sheetName val="Scenario Input"/>
      <sheetName val="Well count"/>
      <sheetName val="Fac Algorithms"/>
      <sheetName val="Default parameters"/>
      <sheetName val="Unit input"/>
      <sheetName val="AWARDED (2)"/>
      <sheetName val="AFE"/>
      <sheetName val="Sheet1"/>
      <sheetName val="TER2"/>
      <sheetName val="OPL 212"/>
      <sheetName val="MA"/>
      <sheetName val="jan.01"/>
      <sheetName val="Final"/>
      <sheetName val="DATA INPUT"/>
      <sheetName val="flora"/>
      <sheetName val="Sheet2"/>
      <sheetName val="DropDowns"/>
      <sheetName val="Cover Page"/>
      <sheetName val="DMP"/>
      <sheetName val="Logistic Support Rate"/>
      <sheetName val="Cost Curve "/>
      <sheetName val="BP05_LTDWS_BASE_CASE"/>
      <sheetName val="Input_Data"/>
      <sheetName val="July_2005_MT_IAP_MTDWS__"/>
      <sheetName val="Q3_MT-IAP_BP"/>
      <sheetName val="Example_location_Prep_Sequence"/>
      <sheetName val="Example_flowline_hook_up_Seque_"/>
      <sheetName val="Mapping_Fields_to_AGG_node"/>
      <sheetName val="MT-IAP_MASTER"/>
      <sheetName val="DATA_INPUT"/>
      <sheetName val="Mapping_Fields_to_AGG_node1"/>
      <sheetName val="BP05_LTDWS_BASE_CASE1"/>
      <sheetName val="Input_Data1"/>
      <sheetName val="July_2005_MT_IAP_MTDWS__1"/>
      <sheetName val="Q3_MT-IAP_BP1"/>
      <sheetName val="Example_location_Prep_Sequence1"/>
      <sheetName val="Example_flowline_hook_up_Seque1"/>
      <sheetName val="MT-IAP_MASTER1"/>
      <sheetName val="Scenario_Input1"/>
      <sheetName val="Well_count1"/>
      <sheetName val="Fac_Algorithms1"/>
      <sheetName val="Default_parameters1"/>
      <sheetName val="Unit_input1"/>
      <sheetName val="Excluded_Fields1"/>
      <sheetName val="AWARDED_(2)1"/>
      <sheetName val="OPL_2121"/>
      <sheetName val="jan_011"/>
      <sheetName val="DATA_INPUT1"/>
      <sheetName val="Cover_Page1"/>
      <sheetName val="Scenario_Input"/>
      <sheetName val="Well_count"/>
      <sheetName val="Fac_Algorithms"/>
      <sheetName val="Default_parameters"/>
      <sheetName val="Unit_input"/>
      <sheetName val="Excluded_Fields"/>
      <sheetName val="AWARDED_(2)"/>
      <sheetName val="OPL_212"/>
      <sheetName val="jan_01"/>
      <sheetName val="Cover_Page"/>
      <sheetName val="PDS1"/>
      <sheetName val="Charts"/>
      <sheetName val="Names"/>
      <sheetName val="Sheet15"/>
      <sheetName val="MenuForm"/>
      <sheetName val="8084"/>
      <sheetName val="Q3 IAP_BP05 Data"/>
      <sheetName val="D"/>
      <sheetName val="Control"/>
      <sheetName val="Targets"/>
      <sheetName val="Name Match"/>
      <sheetName val="BP05_LTDWS_BASE_CASE2"/>
      <sheetName val="Input_Data2"/>
      <sheetName val="July_2005_MT_IAP_MTDWS__2"/>
      <sheetName val="Q3_MT-IAP_BP2"/>
      <sheetName val="Example_location_Prep_Sequence2"/>
      <sheetName val="Example_flowline_hook_up_Seque2"/>
      <sheetName val="Mapping_Fields_to_AGG_node2"/>
      <sheetName val="MT-IAP_MASTER2"/>
      <sheetName val="Scenario_Input2"/>
      <sheetName val="Well_count2"/>
      <sheetName val="Fac_Algorithms2"/>
      <sheetName val="Default_parameters2"/>
      <sheetName val="Unit_input2"/>
      <sheetName val="Excluded_Fields2"/>
      <sheetName val="AWARDED_(2)2"/>
      <sheetName val="OPL_2122"/>
      <sheetName val="jan_012"/>
      <sheetName val="DATA_INPUT2"/>
      <sheetName val="Cover_Page2"/>
      <sheetName val="Logistic_Support_Rate"/>
      <sheetName val="Cost_Curve_"/>
      <sheetName val="AB List"/>
      <sheetName val="Reactors"/>
      <sheetName val="Towers"/>
      <sheetName val="Drums"/>
      <sheetName val="Results Summary 2001"/>
      <sheetName val="SalesArea_I_Customers"/>
      <sheetName val="do not Delete"/>
      <sheetName val="Source"/>
      <sheetName val="A"/>
      <sheetName val="Tax Comp"/>
      <sheetName val="Front Sheet"/>
      <sheetName val="Index"/>
      <sheetName val="Mgt. Acct. June"/>
      <sheetName val="FR"/>
      <sheetName val="GL"/>
      <sheetName val="SCOA"/>
      <sheetName val="BSHEET"/>
      <sheetName val="P&amp;L "/>
      <sheetName val="SEP-96"/>
      <sheetName val="RATE"/>
      <sheetName val="total.bank"/>
      <sheetName val="Ass - General"/>
      <sheetName val="Master"/>
      <sheetName val="BP05_LTDWS_BASE_CASE3"/>
      <sheetName val="Input_Data3"/>
      <sheetName val="July_2005_MT_IAP_MTDWS__3"/>
      <sheetName val="Q3_MT-IAP_BP3"/>
      <sheetName val="Example_location_Prep_Sequence3"/>
      <sheetName val="Example_flowline_hook_up_Seque3"/>
      <sheetName val="Mapping_Fields_to_AGG_node3"/>
      <sheetName val="MT-IAP_MASTER3"/>
      <sheetName val="AWARDED_(2)3"/>
      <sheetName val="Excluded_Fields3"/>
      <sheetName val="Scenario_Input3"/>
      <sheetName val="Well_count3"/>
      <sheetName val="Fac_Algorithms3"/>
      <sheetName val="Default_parameters3"/>
      <sheetName val="Unit_input3"/>
      <sheetName val="jan_013"/>
      <sheetName val="OPL_2123"/>
      <sheetName val="BP05_LTDWS_BASE_CASE4"/>
      <sheetName val="Input_Data4"/>
      <sheetName val="July_2005_MT_IAP_MTDWS__4"/>
      <sheetName val="Q3_MT-IAP_BP4"/>
      <sheetName val="Example_location_Prep_Sequence4"/>
      <sheetName val="Example_flowline_hook_up_Seque4"/>
      <sheetName val="Mapping_Fields_to_AGG_node4"/>
      <sheetName val="MT-IAP_MASTER4"/>
      <sheetName val="AWARDED_(2)4"/>
      <sheetName val="Excluded_Fields4"/>
      <sheetName val="Scenario_Input4"/>
      <sheetName val="Well_count4"/>
      <sheetName val="Fac_Algorithms4"/>
      <sheetName val="Default_parameters4"/>
      <sheetName val="Unit_input4"/>
      <sheetName val="jan_014"/>
      <sheetName val="OPL_2124"/>
      <sheetName val="2012 DollarFS"/>
      <sheetName val="Sheet9"/>
      <sheetName val="PwC Mapping "/>
      <sheetName val="DCF"/>
      <sheetName val="#REF"/>
      <sheetName val="Q3_IAP_BP05_Data"/>
      <sheetName val="Name_Match"/>
      <sheetName val="2012_DollarFS"/>
      <sheetName val="PwC_Mapping_"/>
      <sheetName val="Schedule 2010"/>
      <sheetName val="BP05_LTDWS_BASE_CASE5"/>
      <sheetName val="Input_Data5"/>
      <sheetName val="July_2005_MT_IAP_MTDWS__5"/>
      <sheetName val="Q3_MT-IAP_BP5"/>
      <sheetName val="Example_location_Prep_Sequence5"/>
      <sheetName val="Example_flowline_hook_up_Seque5"/>
      <sheetName val="Mapping_Fields_to_AGG_node5"/>
      <sheetName val="MT-IAP_MASTER5"/>
      <sheetName val="AWARDED_(2)5"/>
      <sheetName val="Excluded_Fields5"/>
      <sheetName val="Scenario_Input5"/>
      <sheetName val="Well_count5"/>
      <sheetName val="Fac_Algorithms5"/>
      <sheetName val="Default_parameters5"/>
      <sheetName val="Unit_input5"/>
      <sheetName val="jan_015"/>
      <sheetName val="OPL_2125"/>
      <sheetName val="BP05_LTDWS_BASE_CASE6"/>
      <sheetName val="Input_Data6"/>
      <sheetName val="July_2005_MT_IAP_MTDWS__6"/>
      <sheetName val="Q3_MT-IAP_BP6"/>
      <sheetName val="Example_location_Prep_Sequence6"/>
      <sheetName val="Example_flowline_hook_up_Seque6"/>
      <sheetName val="Mapping_Fields_to_AGG_node6"/>
      <sheetName val="MT-IAP_MASTER6"/>
      <sheetName val="AWARDED_(2)6"/>
      <sheetName val="Excluded_Fields6"/>
      <sheetName val="Scenario_Input6"/>
      <sheetName val="Well_count6"/>
      <sheetName val="Fac_Algorithms6"/>
      <sheetName val="Default_parameters6"/>
      <sheetName val="Unit_input6"/>
      <sheetName val="jan_016"/>
      <sheetName val="OPL_2126"/>
      <sheetName val="1403"/>
      <sheetName val="Non-Statistical Sampling Master"/>
      <sheetName val="Assumptions"/>
      <sheetName val="prodprof 1"/>
      <sheetName val="main notes"/>
      <sheetName val="CONTR"/>
      <sheetName val="LOCAL"/>
      <sheetName val="Cover"/>
      <sheetName val="IS"/>
      <sheetName val="SFP"/>
      <sheetName val="Parameters"/>
      <sheetName val="Summary Cash Flow"/>
      <sheetName val="DATA_INPUT3"/>
      <sheetName val="Cover_Page3"/>
      <sheetName val="Logistic_Support_Rate1"/>
      <sheetName val="Cost_Curve_1"/>
      <sheetName val="AB_List"/>
      <sheetName val="Results_Summary_2001"/>
      <sheetName val="do_not_Delete"/>
      <sheetName val="Tax_Comp"/>
      <sheetName val="Front_Sheet"/>
      <sheetName val="Mgt__Acct__June"/>
      <sheetName val="P&amp;L_"/>
      <sheetName val="total_bank"/>
      <sheetName val="Ass_-_General"/>
    </sheetNames>
    <sheetDataSet>
      <sheetData sheetId="0" refreshError="1"/>
      <sheetData sheetId="1" refreshError="1"/>
      <sheetData sheetId="2" refreshError="1"/>
      <sheetData sheetId="3" refreshError="1"/>
      <sheetData sheetId="4" refreshError="1"/>
      <sheetData sheetId="5" refreshError="1"/>
      <sheetData sheetId="6" refreshError="1">
        <row r="3">
          <cell r="B3" t="str">
            <v>ADIBAWA</v>
          </cell>
        </row>
        <row r="4">
          <cell r="B4" t="str">
            <v>ADIBAWA NORTHEAST</v>
          </cell>
        </row>
        <row r="5">
          <cell r="B5" t="str">
            <v>AFAM</v>
          </cell>
        </row>
        <row r="6">
          <cell r="B6" t="str">
            <v>AFIESERE</v>
          </cell>
        </row>
        <row r="7">
          <cell r="B7" t="str">
            <v>AFREMO</v>
          </cell>
        </row>
        <row r="8">
          <cell r="B8" t="str">
            <v xml:space="preserve">AGBADA </v>
          </cell>
        </row>
        <row r="9">
          <cell r="B9" t="str">
            <v>AGBADA NORTH</v>
          </cell>
        </row>
        <row r="10">
          <cell r="B10" t="str">
            <v>AGBAYA</v>
          </cell>
        </row>
        <row r="11">
          <cell r="B11" t="str">
            <v>AHIA</v>
          </cell>
        </row>
        <row r="12">
          <cell r="B12" t="str">
            <v>AJATITON</v>
          </cell>
        </row>
        <row r="13">
          <cell r="B13" t="str">
            <v>AJOKPORI</v>
          </cell>
        </row>
        <row r="14">
          <cell r="B14" t="str">
            <v>AJUJU</v>
          </cell>
        </row>
        <row r="15">
          <cell r="B15" t="str">
            <v>AKASO</v>
          </cell>
        </row>
        <row r="16">
          <cell r="B16" t="str">
            <v>AKONO</v>
          </cell>
        </row>
        <row r="17">
          <cell r="B17" t="str">
            <v>ALAKIRI</v>
          </cell>
        </row>
        <row r="18">
          <cell r="B18" t="str">
            <v>ALAKIRI EAST</v>
          </cell>
        </row>
        <row r="19">
          <cell r="B19" t="str">
            <v>AMESHI</v>
          </cell>
        </row>
        <row r="20">
          <cell r="B20" t="str">
            <v>AMUKPE</v>
          </cell>
        </row>
        <row r="21">
          <cell r="B21" t="str">
            <v>ANGALALEI</v>
          </cell>
        </row>
        <row r="22">
          <cell r="B22" t="str">
            <v>ANIEZE</v>
          </cell>
        </row>
        <row r="23">
          <cell r="B23" t="str">
            <v>APARA</v>
          </cell>
        </row>
        <row r="24">
          <cell r="B24" t="str">
            <v>ASARAMATORU</v>
          </cell>
        </row>
        <row r="25">
          <cell r="B25" t="str">
            <v>ASARITORU</v>
          </cell>
        </row>
        <row r="26">
          <cell r="B26" t="str">
            <v>ASSA</v>
          </cell>
        </row>
        <row r="27">
          <cell r="B27" t="str">
            <v>ASSA NORTH</v>
          </cell>
        </row>
        <row r="28">
          <cell r="B28" t="str">
            <v>ATALA</v>
          </cell>
        </row>
        <row r="29">
          <cell r="B29" t="str">
            <v>AWOBA</v>
          </cell>
        </row>
        <row r="30">
          <cell r="B30" t="str">
            <v>AWOBA NORTH</v>
          </cell>
        </row>
        <row r="31">
          <cell r="B31" t="str">
            <v>AWOBA NORTHWEST</v>
          </cell>
        </row>
        <row r="32">
          <cell r="B32" t="str">
            <v>BANIELE</v>
          </cell>
        </row>
        <row r="33">
          <cell r="B33" t="str">
            <v>BATAN</v>
          </cell>
        </row>
        <row r="34">
          <cell r="B34" t="str">
            <v xml:space="preserve">BELEMA </v>
          </cell>
        </row>
        <row r="35">
          <cell r="B35" t="str">
            <v>BENISEDE</v>
          </cell>
        </row>
        <row r="36">
          <cell r="B36" t="str">
            <v>BISENI (SAMABRI)</v>
          </cell>
        </row>
        <row r="37">
          <cell r="B37" t="str">
            <v>BODO WEST</v>
          </cell>
        </row>
        <row r="38">
          <cell r="B38" t="str">
            <v>BOMADI</v>
          </cell>
        </row>
        <row r="39">
          <cell r="B39" t="str">
            <v>BOMU</v>
          </cell>
        </row>
        <row r="40">
          <cell r="B40" t="str">
            <v>BONNY</v>
          </cell>
        </row>
        <row r="41">
          <cell r="B41" t="str">
            <v>BUGUMA CREEK</v>
          </cell>
        </row>
        <row r="42">
          <cell r="B42" t="str">
            <v>CAWTHORNE CHANNEL</v>
          </cell>
        </row>
        <row r="43">
          <cell r="B43" t="str">
            <v>DIEBU CREEK</v>
          </cell>
        </row>
        <row r="44">
          <cell r="B44" t="str">
            <v>EA</v>
          </cell>
        </row>
        <row r="45">
          <cell r="B45" t="str">
            <v>EGBEMA</v>
          </cell>
        </row>
        <row r="46">
          <cell r="B46" t="str">
            <v>EGBEMA WEST</v>
          </cell>
        </row>
        <row r="47">
          <cell r="B47" t="str">
            <v>EGBOLOM</v>
          </cell>
        </row>
        <row r="48">
          <cell r="B48" t="str">
            <v>EGWA</v>
          </cell>
        </row>
        <row r="49">
          <cell r="B49" t="str">
            <v>EJA</v>
          </cell>
        </row>
        <row r="50">
          <cell r="B50" t="str">
            <v>EKULAMA</v>
          </cell>
        </row>
        <row r="51">
          <cell r="B51" t="str">
            <v>ELELENWA</v>
          </cell>
        </row>
        <row r="52">
          <cell r="B52" t="str">
            <v>ELEPA</v>
          </cell>
        </row>
        <row r="53">
          <cell r="B53" t="str">
            <v>EMOHUA</v>
          </cell>
        </row>
        <row r="54">
          <cell r="B54" t="str">
            <v>ENWHE</v>
          </cell>
        </row>
        <row r="55">
          <cell r="B55" t="str">
            <v>ERIEMU</v>
          </cell>
        </row>
        <row r="56">
          <cell r="B56" t="str">
            <v>ESCRAVOS BEACH</v>
          </cell>
        </row>
        <row r="57">
          <cell r="B57" t="str">
            <v>ETE</v>
          </cell>
        </row>
        <row r="58">
          <cell r="B58" t="str">
            <v>ETELEBOU</v>
          </cell>
        </row>
        <row r="59">
          <cell r="B59" t="str">
            <v>EVWRENI</v>
          </cell>
        </row>
        <row r="60">
          <cell r="B60" t="str">
            <v>FORCADOS SOUTHWEST</v>
          </cell>
        </row>
        <row r="61">
          <cell r="B61" t="str">
            <v>FORCADOS-YOKRI</v>
          </cell>
        </row>
        <row r="62">
          <cell r="B62" t="str">
            <v>GBARAN</v>
          </cell>
        </row>
        <row r="63">
          <cell r="B63" t="str">
            <v>GBETIOKUN</v>
          </cell>
        </row>
        <row r="64">
          <cell r="B64" t="str">
            <v>H A</v>
          </cell>
        </row>
        <row r="65">
          <cell r="B65" t="str">
            <v>H D</v>
          </cell>
        </row>
        <row r="66">
          <cell r="B66" t="str">
            <v>IBIGWE</v>
          </cell>
        </row>
        <row r="67">
          <cell r="B67" t="str">
            <v>IGBOMOTORU</v>
          </cell>
        </row>
        <row r="68">
          <cell r="B68" t="str">
            <v>IGBOMOTORU NORTH</v>
          </cell>
        </row>
        <row r="69">
          <cell r="B69" t="str">
            <v xml:space="preserve">IMO RIVER </v>
          </cell>
        </row>
        <row r="70">
          <cell r="B70" t="str">
            <v>ISENI</v>
          </cell>
        </row>
        <row r="71">
          <cell r="B71" t="str">
            <v>ISIMIRI</v>
          </cell>
        </row>
        <row r="72">
          <cell r="B72" t="str">
            <v>ISOKO</v>
          </cell>
        </row>
        <row r="73">
          <cell r="B73" t="str">
            <v>ISU</v>
          </cell>
        </row>
        <row r="74">
          <cell r="B74" t="str">
            <v>JONES CREEK</v>
          </cell>
        </row>
        <row r="75">
          <cell r="B75" t="str">
            <v>K D</v>
          </cell>
        </row>
        <row r="76">
          <cell r="B76" t="str">
            <v>K L</v>
          </cell>
        </row>
        <row r="77">
          <cell r="B77" t="str">
            <v>KALAEKULE</v>
          </cell>
        </row>
        <row r="78">
          <cell r="B78" t="str">
            <v>KANBO</v>
          </cell>
        </row>
        <row r="79">
          <cell r="B79" t="str">
            <v>KI</v>
          </cell>
        </row>
        <row r="80">
          <cell r="B80" t="str">
            <v>KOKORI</v>
          </cell>
        </row>
        <row r="81">
          <cell r="B81" t="str">
            <v>KOLO CREEK</v>
          </cell>
        </row>
        <row r="82">
          <cell r="B82" t="str">
            <v>KOROAMA</v>
          </cell>
        </row>
        <row r="83">
          <cell r="B83" t="str">
            <v>KOROKORO</v>
          </cell>
        </row>
        <row r="84">
          <cell r="B84" t="str">
            <v>KORONAMA</v>
          </cell>
        </row>
        <row r="85">
          <cell r="B85" t="str">
            <v>KRAKAMA</v>
          </cell>
        </row>
        <row r="86">
          <cell r="B86" t="str">
            <v>KUGBE</v>
          </cell>
        </row>
        <row r="87">
          <cell r="B87" t="str">
            <v>MINI NTA</v>
          </cell>
        </row>
        <row r="88">
          <cell r="B88" t="str">
            <v>MOSOGAR</v>
          </cell>
        </row>
        <row r="89">
          <cell r="B89" t="str">
            <v xml:space="preserve">NEMBE CREEK </v>
          </cell>
        </row>
        <row r="90">
          <cell r="B90" t="str">
            <v>NEMBE CREEK EAST</v>
          </cell>
        </row>
        <row r="91">
          <cell r="B91" t="str">
            <v>NGBOKO</v>
          </cell>
        </row>
        <row r="92">
          <cell r="B92" t="str">
            <v>NKALI</v>
          </cell>
        </row>
        <row r="93">
          <cell r="B93" t="str">
            <v>NUN RIVER</v>
          </cell>
        </row>
        <row r="94">
          <cell r="B94" t="str">
            <v>OBEAKPU</v>
          </cell>
        </row>
        <row r="95">
          <cell r="B95" t="str">
            <v>OBELE</v>
          </cell>
        </row>
        <row r="96">
          <cell r="B96" t="str">
            <v>OBEN</v>
          </cell>
        </row>
        <row r="97">
          <cell r="B97" t="str">
            <v>OBIGBO</v>
          </cell>
        </row>
        <row r="98">
          <cell r="B98" t="str">
            <v>OBIGBO NORTH</v>
          </cell>
        </row>
        <row r="99">
          <cell r="B99" t="str">
            <v>OBUZO</v>
          </cell>
        </row>
        <row r="100">
          <cell r="B100" t="str">
            <v>ODEAMA CREEK</v>
          </cell>
        </row>
        <row r="101">
          <cell r="B101" t="str">
            <v>ODIDI</v>
          </cell>
        </row>
        <row r="102">
          <cell r="B102" t="str">
            <v>ODON</v>
          </cell>
        </row>
        <row r="103">
          <cell r="B103" t="str">
            <v>OFEMINI</v>
          </cell>
        </row>
        <row r="104">
          <cell r="B104" t="str">
            <v>OFOROLA</v>
          </cell>
        </row>
        <row r="105">
          <cell r="B105" t="str">
            <v>OGARA</v>
          </cell>
        </row>
        <row r="106">
          <cell r="B106" t="str">
            <v>OGARA NORTH</v>
          </cell>
        </row>
        <row r="107">
          <cell r="B107" t="str">
            <v>OGBOTOBO</v>
          </cell>
        </row>
        <row r="108">
          <cell r="B108" t="str">
            <v>OGINI</v>
          </cell>
        </row>
        <row r="109">
          <cell r="B109" t="str">
            <v>OGUTA</v>
          </cell>
        </row>
        <row r="110">
          <cell r="B110" t="str">
            <v>OHURU</v>
          </cell>
        </row>
        <row r="111">
          <cell r="B111" t="str">
            <v>OKIORI</v>
          </cell>
        </row>
        <row r="112">
          <cell r="B112" t="str">
            <v>OKOPORO</v>
          </cell>
        </row>
        <row r="113">
          <cell r="B113" t="str">
            <v>OKOROBA</v>
          </cell>
        </row>
        <row r="114">
          <cell r="B114" t="str">
            <v>OKPOKUNOU</v>
          </cell>
        </row>
        <row r="115">
          <cell r="B115" t="str">
            <v>OKPORHURU</v>
          </cell>
        </row>
        <row r="116">
          <cell r="B116" t="str">
            <v xml:space="preserve">OLOIBIRI </v>
          </cell>
        </row>
        <row r="117">
          <cell r="B117" t="str">
            <v>OLOMORO</v>
          </cell>
        </row>
        <row r="118">
          <cell r="B118" t="str">
            <v>OLOMORO-OLEH</v>
          </cell>
        </row>
        <row r="119">
          <cell r="B119" t="str">
            <v>OLUA</v>
          </cell>
        </row>
        <row r="120">
          <cell r="B120" t="str">
            <v>OPOBO NORTH</v>
          </cell>
        </row>
        <row r="121">
          <cell r="B121" t="str">
            <v>OPOBO SOUTH</v>
          </cell>
        </row>
        <row r="122">
          <cell r="B122" t="str">
            <v>OPOMOYO</v>
          </cell>
        </row>
        <row r="123">
          <cell r="B123" t="str">
            <v>OPUAMA</v>
          </cell>
        </row>
        <row r="124">
          <cell r="B124" t="str">
            <v>OPUGBENE</v>
          </cell>
        </row>
        <row r="125">
          <cell r="B125" t="str">
            <v>OPUKUSHI</v>
          </cell>
        </row>
        <row r="126">
          <cell r="B126" t="str">
            <v>OPUKUSHI NORTH</v>
          </cell>
        </row>
        <row r="127">
          <cell r="B127" t="str">
            <v>OROGHO</v>
          </cell>
        </row>
        <row r="128">
          <cell r="B128" t="str">
            <v>ORONI</v>
          </cell>
        </row>
        <row r="129">
          <cell r="B129" t="str">
            <v>ORUBIRI</v>
          </cell>
        </row>
        <row r="130">
          <cell r="B130" t="str">
            <v>OSIOKA</v>
          </cell>
        </row>
        <row r="131">
          <cell r="B131" t="str">
            <v>OTAKIKPO</v>
          </cell>
        </row>
        <row r="132">
          <cell r="B132" t="str">
            <v>OTAMINI</v>
          </cell>
        </row>
        <row r="133">
          <cell r="B133" t="str">
            <v>OTUMARA</v>
          </cell>
        </row>
        <row r="134">
          <cell r="B134" t="str">
            <v>OVHOR</v>
          </cell>
        </row>
        <row r="135">
          <cell r="B135" t="str">
            <v>OWEH</v>
          </cell>
        </row>
        <row r="136">
          <cell r="B136" t="str">
            <v>OZORO</v>
          </cell>
        </row>
        <row r="137">
          <cell r="B137" t="str">
            <v>RAPELE</v>
          </cell>
        </row>
        <row r="138">
          <cell r="B138" t="str">
            <v>RUMUEKPE</v>
          </cell>
        </row>
        <row r="139">
          <cell r="B139" t="str">
            <v>SAGHARA</v>
          </cell>
        </row>
        <row r="140">
          <cell r="B140" t="str">
            <v xml:space="preserve">SANTA BARBARA </v>
          </cell>
        </row>
        <row r="141">
          <cell r="B141" t="str">
            <v>SANTA BARBARA SOUTH</v>
          </cell>
        </row>
        <row r="142">
          <cell r="B142" t="str">
            <v>SAPELE</v>
          </cell>
        </row>
        <row r="143">
          <cell r="B143" t="str">
            <v>SEIBOU</v>
          </cell>
        </row>
        <row r="144">
          <cell r="B144" t="str">
            <v>SOKU</v>
          </cell>
        </row>
        <row r="145">
          <cell r="B145" t="str">
            <v>SOKU NORTH</v>
          </cell>
        </row>
        <row r="146">
          <cell r="B146" t="str">
            <v>TUNU</v>
          </cell>
        </row>
        <row r="147">
          <cell r="B147" t="str">
            <v>UBALEME</v>
          </cell>
        </row>
        <row r="148">
          <cell r="B148" t="str">
            <v>UBEFAN</v>
          </cell>
        </row>
        <row r="149">
          <cell r="B149" t="str">
            <v>UBIE</v>
          </cell>
        </row>
        <row r="150">
          <cell r="B150" t="str">
            <v>UBIMA</v>
          </cell>
        </row>
        <row r="151">
          <cell r="B151" t="str">
            <v>UGADA</v>
          </cell>
        </row>
        <row r="152">
          <cell r="B152" t="str">
            <v>UGHELLI EAST</v>
          </cell>
        </row>
        <row r="153">
          <cell r="B153" t="str">
            <v>UGHELLI WEST</v>
          </cell>
        </row>
        <row r="154">
          <cell r="B154" t="str">
            <v>UMUECHEM</v>
          </cell>
        </row>
        <row r="155">
          <cell r="B155" t="str">
            <v>UMUTU</v>
          </cell>
        </row>
        <row r="156">
          <cell r="B156" t="str">
            <v>URHURE</v>
          </cell>
        </row>
        <row r="157">
          <cell r="B157" t="str">
            <v>UTAPATE</v>
          </cell>
        </row>
        <row r="158">
          <cell r="B158" t="str">
            <v>UTAPATE SOUTH</v>
          </cell>
        </row>
        <row r="159">
          <cell r="B159" t="str">
            <v>UTAPATE WEST</v>
          </cell>
        </row>
        <row r="160">
          <cell r="B160" t="str">
            <v>UTOROGU</v>
          </cell>
        </row>
        <row r="161">
          <cell r="B161" t="str">
            <v>UZERE EAST</v>
          </cell>
        </row>
        <row r="162">
          <cell r="B162" t="str">
            <v>UZERE WEST</v>
          </cell>
        </row>
        <row r="163">
          <cell r="B163" t="str">
            <v>UZU</v>
          </cell>
        </row>
        <row r="164">
          <cell r="B164" t="str">
            <v>WARRI RIVER</v>
          </cell>
        </row>
        <row r="165">
          <cell r="B165" t="str">
            <v>YORLA</v>
          </cell>
        </row>
        <row r="166">
          <cell r="B166" t="str">
            <v>ZARAMA</v>
          </cell>
        </row>
        <row r="167">
          <cell r="B167" t="str">
            <v>ABA MANIFOLD</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sheetData sheetId="35"/>
      <sheetData sheetId="36"/>
      <sheetData sheetId="37"/>
      <sheetData sheetId="38"/>
      <sheetData sheetId="39">
        <row r="3">
          <cell r="B3" t="str">
            <v>ADIBAWA</v>
          </cell>
        </row>
      </sheetData>
      <sheetData sheetId="40"/>
      <sheetData sheetId="41"/>
      <sheetData sheetId="42">
        <row r="3">
          <cell r="B3" t="str">
            <v>ADIBAWA</v>
          </cell>
        </row>
      </sheetData>
      <sheetData sheetId="43"/>
      <sheetData sheetId="44"/>
      <sheetData sheetId="45"/>
      <sheetData sheetId="46"/>
      <sheetData sheetId="47"/>
      <sheetData sheetId="48">
        <row r="3">
          <cell r="B3" t="str">
            <v>ADIBAWA</v>
          </cell>
        </row>
      </sheetData>
      <sheetData sheetId="49">
        <row r="3">
          <cell r="B3" t="str">
            <v>ADIBAWA</v>
          </cell>
        </row>
      </sheetData>
      <sheetData sheetId="50">
        <row r="3">
          <cell r="B3" t="str">
            <v>ADIBAWA</v>
          </cell>
        </row>
      </sheetData>
      <sheetData sheetId="51">
        <row r="3">
          <cell r="B3" t="str">
            <v>ADIBAWA</v>
          </cell>
        </row>
      </sheetData>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sheetData sheetId="83"/>
      <sheetData sheetId="84"/>
      <sheetData sheetId="85"/>
      <sheetData sheetId="86"/>
      <sheetData sheetId="87">
        <row r="3">
          <cell r="B3" t="str">
            <v>ADIBAWA</v>
          </cell>
        </row>
      </sheetData>
      <sheetData sheetId="88">
        <row r="3">
          <cell r="B3" t="str">
            <v>ADIBAWA</v>
          </cell>
        </row>
      </sheetData>
      <sheetData sheetId="89">
        <row r="3">
          <cell r="B3" t="str">
            <v>ADIBAWA</v>
          </cell>
        </row>
      </sheetData>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sheetData sheetId="127"/>
      <sheetData sheetId="128"/>
      <sheetData sheetId="129"/>
      <sheetData sheetId="130"/>
      <sheetData sheetId="131"/>
      <sheetData sheetId="132">
        <row r="3">
          <cell r="B3" t="str">
            <v>ADIBAWA</v>
          </cell>
        </row>
      </sheetData>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refreshError="1"/>
      <sheetData sheetId="161" refreshError="1"/>
      <sheetData sheetId="162" refreshError="1"/>
      <sheetData sheetId="163" refreshError="1"/>
      <sheetData sheetId="164" refreshError="1"/>
      <sheetData sheetId="165"/>
      <sheetData sheetId="166"/>
      <sheetData sheetId="167"/>
      <sheetData sheetId="168"/>
      <sheetData sheetId="169" refreshError="1"/>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lora"/>
      <sheetName val="Sheet1"/>
      <sheetName val="pivot"/>
      <sheetName val="Finaldatawithactual"/>
      <sheetName val="commit"/>
      <sheetName val="Mapping Fields to AGG node"/>
      <sheetName val="SetUp"/>
      <sheetName val="NON-CASH C&amp;C"/>
      <sheetName val="do not Delete"/>
      <sheetName val="Drop Down List"/>
      <sheetName val="AFE"/>
      <sheetName val="Mapping_Fields_to_AGG_node"/>
      <sheetName val="NON-CASH_C&amp;C"/>
      <sheetName val="do_not_Delete"/>
      <sheetName val="Drop_Down_List"/>
      <sheetName val="Mapping_Fields_to_AGG_node1"/>
      <sheetName val="NON-CASH_C&amp;C1"/>
      <sheetName val="do_not_Delete1"/>
      <sheetName val="Drop_Down_List1"/>
      <sheetName val="Mapping_Fields_to_AGG_node2"/>
      <sheetName val="NON-CASH_C&amp;C2"/>
      <sheetName val="do_not_Delete2"/>
      <sheetName val="Drop_Down_List2"/>
      <sheetName val="Mapping_Fields_to_AGG_node3"/>
      <sheetName val="NON-CASH_C&amp;C3"/>
      <sheetName val="do_not_Delete3"/>
      <sheetName val="Drop_Down_List3"/>
      <sheetName val="Mapping_Fields_to_AGG_node6"/>
      <sheetName val="NON-CASH_C&amp;C6"/>
      <sheetName val="do_not_Delete6"/>
      <sheetName val="Drop_Down_List6"/>
      <sheetName val="Mapping_Fields_to_AGG_node4"/>
      <sheetName val="NON-CASH_C&amp;C4"/>
      <sheetName val="do_not_Delete4"/>
      <sheetName val="Drop_Down_List4"/>
      <sheetName val="Mapping_Fields_to_AGG_node5"/>
      <sheetName val="NON-CASH_C&amp;C5"/>
      <sheetName val="do_not_Delete5"/>
      <sheetName val="Drop_Down_List5"/>
      <sheetName val="Mapping_Fields_to_AGG_node7"/>
      <sheetName val="NON-CASH_C&amp;C7"/>
      <sheetName val="do_not_Delete7"/>
      <sheetName val="Drop_Down_List7"/>
      <sheetName val="Mapping_Fields_to_AGG_node8"/>
      <sheetName val="NON-CASH_C&amp;C8"/>
      <sheetName val="do_not_Delete8"/>
      <sheetName val="Drop_Down_List8"/>
      <sheetName val="Mapping_Fields_to_AGG_node9"/>
      <sheetName val="NON-CASH_C&amp;C9"/>
      <sheetName val="do_not_Delete9"/>
      <sheetName val="Drop_Down_List9"/>
      <sheetName val="Mapping_Fields_to_AGG_node10"/>
      <sheetName val="NON-CASH_C&amp;C10"/>
      <sheetName val="do_not_Delete10"/>
      <sheetName val="Drop_Down_List10"/>
      <sheetName val="Sheet15"/>
      <sheetName val="Report Summary"/>
      <sheetName val="Master"/>
      <sheetName val="Pension Report"/>
      <sheetName val="BAL SHEET"/>
      <sheetName val="Parameters"/>
      <sheetName val="Sheet4"/>
      <sheetName val="Model"/>
      <sheetName val="INPUT SHEET"/>
      <sheetName val="Non-Statistical Sampling Master"/>
      <sheetName val="Lookup"/>
      <sheetName val="Date_Lup"/>
      <sheetName val="Input"/>
      <sheetName val="mov"/>
      <sheetName val="Mapping_Fields_to_AGG_node11"/>
      <sheetName val="Drop_Down_List11"/>
      <sheetName val="NON-CASH_C&amp;C11"/>
      <sheetName val="do_not_Delete11"/>
      <sheetName val="Primary Data"/>
      <sheetName val="Secondary Data"/>
      <sheetName val="R&amp;O H1 Vol"/>
      <sheetName val="CODT0898"/>
      <sheetName val="Interest Expense"/>
      <sheetName val="P&amp;l"/>
      <sheetName val="Per Plant"/>
      <sheetName val="DATABANK"/>
      <sheetName val="Output Sheet Mapping"/>
      <sheetName val="Reports"/>
      <sheetName val="Grade Mapping"/>
      <sheetName val="8084"/>
      <sheetName val="Report_Summary"/>
      <sheetName val="Pension_Report"/>
      <sheetName val="BAL_SHEET"/>
      <sheetName val="INPUT_SHEET"/>
      <sheetName val="Non-Statistical_Sampling_Master"/>
      <sheetName val="IFC Only"/>
      <sheetName val="CWAR Early Adoption"/>
      <sheetName val="ASSUMPTIONS AND BOND LIST"/>
      <sheetName val="Mapping_Fields_to_AGG_node12"/>
      <sheetName val="NON-CASH_C&amp;C12"/>
      <sheetName val="do_not_Delete12"/>
      <sheetName val="Drop_Down_List12"/>
      <sheetName val="Mapping_Fields_to_AGG_node13"/>
      <sheetName val="NON-CASH_C&amp;C13"/>
      <sheetName val="do_not_Delete13"/>
      <sheetName val="Drop_Down_List13"/>
      <sheetName val="Primary_Data"/>
      <sheetName val="Secondary_Data"/>
      <sheetName val="R&amp;O_H1_Vol"/>
      <sheetName val="DETAILED BALSHT VOL PROJ"/>
      <sheetName val="Leadway jv"/>
      <sheetName val="PAC"/>
      <sheetName val="Overview"/>
      <sheetName val="PRICES"/>
      <sheetName val="Toggle"/>
      <sheetName val="Oando Scenarios"/>
      <sheetName val="MacroAssumptions"/>
      <sheetName val="Child Edu 2002 (2)"/>
      <sheetName val="Furn Grant 2002 (2)"/>
      <sheetName val="AWARDED"/>
      <sheetName val="Closing Price"/>
      <sheetName val="APRIL BCC DATA1"/>
      <sheetName val="LIBOR (%)"/>
      <sheetName val="US SWAP CURVE (%)"/>
      <sheetName val="Definitions"/>
      <sheetName val="Cover"/>
      <sheetName val="work3"/>
      <sheetName val="specs"/>
      <sheetName val="summary"/>
      <sheetName val="avebs"/>
      <sheetName val="BAL_SHEET1"/>
      <sheetName val="Report_Summary1"/>
      <sheetName val="Pension_Report1"/>
      <sheetName val="INPUT_SHEET1"/>
      <sheetName val="Non-Statistical_Sampling_Maste1"/>
      <sheetName val="Interest_Expense"/>
      <sheetName val="LOCAL"/>
    </sheetNames>
    <sheetDataSet>
      <sheetData sheetId="0" refreshError="1">
        <row r="1">
          <cell r="A1" t="str">
            <v>Short Item</v>
          </cell>
          <cell r="B1" t="str">
            <v>Budget SNGN</v>
          </cell>
          <cell r="C1" t="str">
            <v>Budget SUSD</v>
          </cell>
          <cell r="D1" t="str">
            <v>Budget FUSD</v>
          </cell>
          <cell r="E1" t="str">
            <v>LEE SNGN</v>
          </cell>
          <cell r="F1" t="str">
            <v>LEE SUSD</v>
          </cell>
          <cell r="G1" t="str">
            <v>LEE FUSD</v>
          </cell>
        </row>
        <row r="2">
          <cell r="A2" t="str">
            <v>Accomodation EA Techinicans training SO1</v>
          </cell>
          <cell r="B2">
            <v>0</v>
          </cell>
          <cell r="C2">
            <v>357</v>
          </cell>
          <cell r="D2">
            <v>357</v>
          </cell>
          <cell r="E2">
            <v>0</v>
          </cell>
          <cell r="F2">
            <v>357</v>
          </cell>
          <cell r="G2">
            <v>357</v>
          </cell>
        </row>
        <row r="3">
          <cell r="A3" t="str">
            <v>Air tickets for Service Order 1</v>
          </cell>
          <cell r="B3">
            <v>0</v>
          </cell>
          <cell r="C3">
            <v>0</v>
          </cell>
          <cell r="D3">
            <v>0</v>
          </cell>
          <cell r="E3">
            <v>0</v>
          </cell>
          <cell r="F3">
            <v>0</v>
          </cell>
          <cell r="G3">
            <v>0</v>
          </cell>
        </row>
        <row r="4">
          <cell r="A4" t="str">
            <v>Alcohol Test Kit - Breathliser</v>
          </cell>
          <cell r="B4">
            <v>0</v>
          </cell>
          <cell r="C4">
            <v>0</v>
          </cell>
          <cell r="D4">
            <v>0</v>
          </cell>
          <cell r="E4">
            <v>0</v>
          </cell>
          <cell r="F4">
            <v>0</v>
          </cell>
          <cell r="G4">
            <v>0</v>
          </cell>
        </row>
        <row r="5">
          <cell r="A5" t="str">
            <v>Allowances EA Tech for SO 1</v>
          </cell>
          <cell r="B5">
            <v>0</v>
          </cell>
          <cell r="C5">
            <v>163</v>
          </cell>
          <cell r="D5">
            <v>163</v>
          </cell>
          <cell r="E5">
            <v>15.662000000000001</v>
          </cell>
          <cell r="F5">
            <v>162.74506</v>
          </cell>
          <cell r="G5">
            <v>162.74506</v>
          </cell>
        </row>
        <row r="6">
          <cell r="A6" t="str">
            <v>ARP Integration of Offshore Mgmt system</v>
          </cell>
          <cell r="B6">
            <v>0</v>
          </cell>
          <cell r="C6">
            <v>0</v>
          </cell>
          <cell r="D6">
            <v>0</v>
          </cell>
          <cell r="E6">
            <v>0</v>
          </cell>
          <cell r="F6">
            <v>0</v>
          </cell>
          <cell r="G6">
            <v>0</v>
          </cell>
        </row>
        <row r="7">
          <cell r="A7" t="str">
            <v>Asset Integrity Inspections</v>
          </cell>
          <cell r="B7">
            <v>0</v>
          </cell>
          <cell r="C7">
            <v>121</v>
          </cell>
          <cell r="D7">
            <v>121</v>
          </cell>
          <cell r="E7">
            <v>0</v>
          </cell>
          <cell r="F7">
            <v>121</v>
          </cell>
          <cell r="G7">
            <v>121</v>
          </cell>
        </row>
        <row r="8">
          <cell r="A8" t="str">
            <v>Bill of materials loading -IMMPOWER</v>
          </cell>
          <cell r="B8">
            <v>0</v>
          </cell>
          <cell r="C8">
            <v>48</v>
          </cell>
          <cell r="D8">
            <v>48</v>
          </cell>
          <cell r="E8">
            <v>0</v>
          </cell>
          <cell r="F8">
            <v>48</v>
          </cell>
          <cell r="G8">
            <v>48</v>
          </cell>
        </row>
        <row r="9">
          <cell r="A9" t="str">
            <v>Business Travel (Local)</v>
          </cell>
          <cell r="B9">
            <v>23640</v>
          </cell>
          <cell r="D9">
            <v>197</v>
          </cell>
          <cell r="E9">
            <v>32003</v>
          </cell>
          <cell r="F9">
            <v>0</v>
          </cell>
          <cell r="G9">
            <v>266</v>
          </cell>
        </row>
        <row r="10">
          <cell r="A10" t="str">
            <v>Business Travel (Overseas)</v>
          </cell>
          <cell r="B10">
            <v>0</v>
          </cell>
          <cell r="C10">
            <v>262</v>
          </cell>
          <cell r="D10">
            <v>262</v>
          </cell>
          <cell r="E10">
            <v>0</v>
          </cell>
          <cell r="F10">
            <v>262</v>
          </cell>
          <cell r="G10">
            <v>262</v>
          </cell>
        </row>
        <row r="11">
          <cell r="A11" t="str">
            <v>Call cost 6 INTL voice lines</v>
          </cell>
          <cell r="B11">
            <v>0</v>
          </cell>
          <cell r="C11">
            <v>100</v>
          </cell>
          <cell r="D11">
            <v>100</v>
          </cell>
          <cell r="E11">
            <v>0</v>
          </cell>
          <cell r="F11">
            <v>100</v>
          </cell>
          <cell r="G11">
            <v>100</v>
          </cell>
        </row>
        <row r="12">
          <cell r="A12" t="str">
            <v xml:space="preserve">Call Off IM&amp;T Offshore Consultancy </v>
          </cell>
          <cell r="B12">
            <v>0</v>
          </cell>
          <cell r="C12">
            <v>75</v>
          </cell>
          <cell r="D12">
            <v>75</v>
          </cell>
          <cell r="E12">
            <v>0</v>
          </cell>
          <cell r="F12">
            <v>75</v>
          </cell>
          <cell r="G12">
            <v>75</v>
          </cell>
        </row>
        <row r="13">
          <cell r="A13" t="str">
            <v>Catering &amp; Housekeeping FPSO</v>
          </cell>
          <cell r="B13">
            <v>104614</v>
          </cell>
          <cell r="C13">
            <v>0</v>
          </cell>
          <cell r="D13">
            <v>871.7833333333333</v>
          </cell>
          <cell r="E13">
            <v>104614</v>
          </cell>
          <cell r="F13">
            <v>0</v>
          </cell>
          <cell r="G13">
            <v>871.7833333333333</v>
          </cell>
        </row>
        <row r="14">
          <cell r="A14" t="str">
            <v>Catering Services Portofino - INTELS</v>
          </cell>
          <cell r="B14">
            <v>0</v>
          </cell>
          <cell r="C14">
            <v>120</v>
          </cell>
          <cell r="D14">
            <v>120</v>
          </cell>
          <cell r="F14">
            <v>46.150539999999999</v>
          </cell>
          <cell r="G14">
            <v>46.150539999999999</v>
          </cell>
        </row>
        <row r="15">
          <cell r="A15" t="str">
            <v>CD Projects Offshore</v>
          </cell>
          <cell r="B15">
            <v>0</v>
          </cell>
          <cell r="C15">
            <v>1180.6473331700461</v>
          </cell>
          <cell r="D15">
            <v>1180.6473331700461</v>
          </cell>
          <cell r="E15">
            <v>0</v>
          </cell>
          <cell r="F15">
            <v>1180.6473331700461</v>
          </cell>
          <cell r="G15">
            <v>1180.6473331700461</v>
          </cell>
        </row>
        <row r="16">
          <cell r="A16" t="str">
            <v>Charter of Tug Boat for EA Operations including diesel</v>
          </cell>
          <cell r="B16">
            <v>3873</v>
          </cell>
          <cell r="C16">
            <v>1220.477896825397</v>
          </cell>
          <cell r="D16">
            <v>1252.7528968253971</v>
          </cell>
          <cell r="E16">
            <v>3873</v>
          </cell>
          <cell r="F16">
            <v>1220.477896825397</v>
          </cell>
          <cell r="G16">
            <v>1252.7528968253971</v>
          </cell>
        </row>
        <row r="17">
          <cell r="A17" t="str">
            <v>Chemicals &amp; Production Chemicals EAFPSO</v>
          </cell>
          <cell r="B17">
            <v>0</v>
          </cell>
          <cell r="C17">
            <v>918</v>
          </cell>
          <cell r="D17">
            <v>918</v>
          </cell>
          <cell r="E17">
            <v>0</v>
          </cell>
          <cell r="F17">
            <v>918</v>
          </cell>
          <cell r="G17">
            <v>918</v>
          </cell>
        </row>
        <row r="18">
          <cell r="A18" t="str">
            <v>Class certification for the Sea Eagle (Llyods)EAFPSO</v>
          </cell>
          <cell r="B18">
            <v>0</v>
          </cell>
          <cell r="C18">
            <v>96</v>
          </cell>
          <cell r="D18">
            <v>96</v>
          </cell>
          <cell r="E18">
            <v>0</v>
          </cell>
          <cell r="F18">
            <v>96</v>
          </cell>
          <cell r="G18">
            <v>96</v>
          </cell>
        </row>
        <row r="19">
          <cell r="A19" t="str">
            <v xml:space="preserve">Commissioning of Sea Eagle - PR </v>
          </cell>
          <cell r="B19">
            <v>0</v>
          </cell>
          <cell r="C19">
            <v>0</v>
          </cell>
          <cell r="D19">
            <v>0</v>
          </cell>
          <cell r="E19">
            <v>0</v>
          </cell>
          <cell r="F19">
            <v>0</v>
          </cell>
          <cell r="G19">
            <v>0</v>
          </cell>
        </row>
        <row r="20">
          <cell r="A20" t="str">
            <v>Compressor Maintenance Services EAFPSO</v>
          </cell>
          <cell r="B20">
            <v>0</v>
          </cell>
          <cell r="C20">
            <v>144</v>
          </cell>
          <cell r="D20">
            <v>144</v>
          </cell>
          <cell r="E20">
            <v>0</v>
          </cell>
          <cell r="F20">
            <v>144</v>
          </cell>
          <cell r="G20">
            <v>144</v>
          </cell>
        </row>
        <row r="21">
          <cell r="A21" t="str">
            <v xml:space="preserve">Connection EA to Tunu LOS  to Warri Network </v>
          </cell>
          <cell r="B21">
            <v>0</v>
          </cell>
          <cell r="C21">
            <v>10</v>
          </cell>
          <cell r="D21">
            <v>10</v>
          </cell>
          <cell r="E21">
            <v>0</v>
          </cell>
          <cell r="F21">
            <v>10</v>
          </cell>
          <cell r="G21">
            <v>10</v>
          </cell>
        </row>
        <row r="22">
          <cell r="A22" t="str">
            <v>Connection EA to Tunu LOS  to Warri Network OPEX</v>
          </cell>
          <cell r="B22">
            <v>0</v>
          </cell>
          <cell r="C22">
            <v>60</v>
          </cell>
          <cell r="D22">
            <v>60</v>
          </cell>
          <cell r="E22">
            <v>0</v>
          </cell>
          <cell r="F22">
            <v>60</v>
          </cell>
          <cell r="G22">
            <v>60</v>
          </cell>
        </row>
        <row r="23">
          <cell r="A23" t="str">
            <v xml:space="preserve">Connection EA VSAT to Warri Network </v>
          </cell>
          <cell r="B23">
            <v>0</v>
          </cell>
          <cell r="C23">
            <v>10</v>
          </cell>
          <cell r="D23">
            <v>10</v>
          </cell>
          <cell r="E23">
            <v>0</v>
          </cell>
          <cell r="F23">
            <v>10</v>
          </cell>
          <cell r="G23">
            <v>10</v>
          </cell>
        </row>
        <row r="24">
          <cell r="A24" t="str">
            <v>Connection EA VSAT to Warri Network OPEX</v>
          </cell>
          <cell r="B24">
            <v>0</v>
          </cell>
          <cell r="C24">
            <v>30</v>
          </cell>
          <cell r="D24">
            <v>30</v>
          </cell>
          <cell r="E24">
            <v>0</v>
          </cell>
          <cell r="F24">
            <v>30</v>
          </cell>
          <cell r="G24">
            <v>30</v>
          </cell>
        </row>
        <row r="25">
          <cell r="A25" t="str">
            <v>Consultancy - Various Shell group</v>
          </cell>
          <cell r="B25">
            <v>5000</v>
          </cell>
          <cell r="C25">
            <v>300</v>
          </cell>
          <cell r="D25">
            <v>341.66666666666669</v>
          </cell>
          <cell r="E25">
            <v>5000</v>
          </cell>
          <cell r="F25">
            <v>300</v>
          </cell>
          <cell r="G25">
            <v>343</v>
          </cell>
        </row>
        <row r="26">
          <cell r="A26" t="str">
            <v>Container rental FPSO</v>
          </cell>
          <cell r="B26">
            <v>2077</v>
          </cell>
          <cell r="C26">
            <v>93</v>
          </cell>
          <cell r="D26">
            <v>110.30833333333334</v>
          </cell>
          <cell r="E26">
            <v>2077</v>
          </cell>
          <cell r="F26">
            <v>93</v>
          </cell>
          <cell r="G26">
            <v>110.30833333333334</v>
          </cell>
        </row>
        <row r="27">
          <cell r="A27" t="str">
            <v>Contract Analyst  - IES</v>
          </cell>
          <cell r="B27">
            <v>8000</v>
          </cell>
          <cell r="C27">
            <v>250</v>
          </cell>
          <cell r="D27">
            <v>316.66666666666669</v>
          </cell>
          <cell r="E27">
            <v>8000</v>
          </cell>
          <cell r="F27">
            <v>250</v>
          </cell>
          <cell r="G27">
            <v>337</v>
          </cell>
        </row>
        <row r="28">
          <cell r="A28" t="str">
            <v>Corrosion &amp; chemical Management service</v>
          </cell>
          <cell r="B28">
            <v>0</v>
          </cell>
          <cell r="C28">
            <v>43</v>
          </cell>
          <cell r="D28">
            <v>43</v>
          </cell>
          <cell r="E28">
            <v>0</v>
          </cell>
          <cell r="F28">
            <v>43</v>
          </cell>
          <cell r="G28">
            <v>43</v>
          </cell>
        </row>
        <row r="29">
          <cell r="A29" t="str">
            <v>Crew change - Hotel accommodation</v>
          </cell>
          <cell r="B29">
            <v>5080</v>
          </cell>
          <cell r="D29">
            <v>42.333333333333336</v>
          </cell>
          <cell r="E29">
            <v>5080</v>
          </cell>
          <cell r="G29">
            <v>42.333333333333336</v>
          </cell>
        </row>
        <row r="30">
          <cell r="A30" t="str">
            <v>Crew Change - International flights</v>
          </cell>
          <cell r="B30">
            <v>0</v>
          </cell>
          <cell r="C30">
            <v>542.10249999999996</v>
          </cell>
          <cell r="D30">
            <v>542.10249999999996</v>
          </cell>
          <cell r="E30">
            <v>0</v>
          </cell>
          <cell r="F30">
            <v>542.10249999999996</v>
          </cell>
          <cell r="G30">
            <v>542.10249999999996</v>
          </cell>
        </row>
        <row r="31">
          <cell r="A31" t="str">
            <v>Crude Oil Cargo Pump Maintenance Services EAFPSO</v>
          </cell>
          <cell r="B31">
            <v>0</v>
          </cell>
          <cell r="C31">
            <v>100</v>
          </cell>
          <cell r="D31">
            <v>100</v>
          </cell>
          <cell r="E31">
            <v>0</v>
          </cell>
          <cell r="F31">
            <v>100</v>
          </cell>
          <cell r="G31">
            <v>100</v>
          </cell>
        </row>
        <row r="32">
          <cell r="A32" t="str">
            <v>CTR with SITI for offshore IM &amp; T plan</v>
          </cell>
          <cell r="B32">
            <v>0</v>
          </cell>
          <cell r="C32">
            <v>0</v>
          </cell>
          <cell r="D32">
            <v>0</v>
          </cell>
          <cell r="E32">
            <v>0</v>
          </cell>
          <cell r="F32">
            <v>0</v>
          </cell>
          <cell r="G32">
            <v>0</v>
          </cell>
        </row>
        <row r="33">
          <cell r="A33" t="str">
            <v xml:space="preserve">CTRs with SGS for contract analysts/engineers </v>
          </cell>
          <cell r="B33">
            <v>0</v>
          </cell>
          <cell r="C33">
            <v>0</v>
          </cell>
          <cell r="D33">
            <v>0</v>
          </cell>
          <cell r="E33">
            <v>0</v>
          </cell>
          <cell r="F33">
            <v>0</v>
          </cell>
          <cell r="G33">
            <v>0</v>
          </cell>
        </row>
        <row r="34">
          <cell r="A34" t="str">
            <v>Data loading SAP - ACCENTURE</v>
          </cell>
          <cell r="B34">
            <v>7000</v>
          </cell>
          <cell r="C34">
            <v>0</v>
          </cell>
          <cell r="D34">
            <v>58.333333333333336</v>
          </cell>
          <cell r="E34">
            <v>7000</v>
          </cell>
          <cell r="F34">
            <v>0</v>
          </cell>
          <cell r="G34">
            <v>57</v>
          </cell>
        </row>
        <row r="35">
          <cell r="A35" t="str">
            <v>Data/Telecomm link to Onne Warehouse.</v>
          </cell>
          <cell r="B35">
            <v>0</v>
          </cell>
          <cell r="C35">
            <v>175</v>
          </cell>
          <cell r="D35">
            <v>175</v>
          </cell>
          <cell r="E35">
            <v>0</v>
          </cell>
          <cell r="F35">
            <v>175</v>
          </cell>
          <cell r="G35">
            <v>175</v>
          </cell>
        </row>
        <row r="36">
          <cell r="A36" t="str">
            <v>Dedicated emergency Inmarsat B unit</v>
          </cell>
          <cell r="B36">
            <v>0</v>
          </cell>
          <cell r="C36">
            <v>32</v>
          </cell>
          <cell r="D36">
            <v>32</v>
          </cell>
          <cell r="E36">
            <v>0</v>
          </cell>
          <cell r="F36">
            <v>32</v>
          </cell>
          <cell r="G36">
            <v>32</v>
          </cell>
        </row>
        <row r="37">
          <cell r="A37" t="str">
            <v>Development Of Asset Integrity System For EA</v>
          </cell>
          <cell r="B37">
            <v>0</v>
          </cell>
          <cell r="C37">
            <v>216</v>
          </cell>
          <cell r="D37">
            <v>216</v>
          </cell>
          <cell r="E37">
            <v>0</v>
          </cell>
          <cell r="F37">
            <v>216</v>
          </cell>
          <cell r="G37">
            <v>216</v>
          </cell>
        </row>
        <row r="38">
          <cell r="A38" t="str">
            <v>Diesel Engine Maintenance Services EAFPSO</v>
          </cell>
          <cell r="B38">
            <v>0</v>
          </cell>
          <cell r="C38">
            <v>96</v>
          </cell>
          <cell r="D38">
            <v>96</v>
          </cell>
          <cell r="E38">
            <v>0</v>
          </cell>
          <cell r="F38">
            <v>96</v>
          </cell>
          <cell r="G38">
            <v>96</v>
          </cell>
        </row>
        <row r="39">
          <cell r="A39" t="str">
            <v>Diesel for field support vessels</v>
          </cell>
          <cell r="B39">
            <v>23982.321162240001</v>
          </cell>
          <cell r="C39">
            <v>2064.5019791999998</v>
          </cell>
          <cell r="D39">
            <v>2264.3546555519997</v>
          </cell>
          <cell r="E39">
            <v>23982.321162240001</v>
          </cell>
          <cell r="F39">
            <v>2064.5019791999998</v>
          </cell>
          <cell r="G39">
            <v>2264.3546555519997</v>
          </cell>
        </row>
        <row r="40">
          <cell r="A40" t="str">
            <v>Diesel FPSO</v>
          </cell>
          <cell r="B40">
            <v>0</v>
          </cell>
          <cell r="C40">
            <v>4494</v>
          </cell>
          <cell r="D40">
            <v>4494</v>
          </cell>
          <cell r="E40">
            <v>0</v>
          </cell>
          <cell r="F40">
            <v>4494</v>
          </cell>
          <cell r="G40">
            <v>4494</v>
          </cell>
        </row>
        <row r="41">
          <cell r="A41" t="str">
            <v>Dispersant/ Absorbent L/S</v>
          </cell>
          <cell r="B41">
            <v>0</v>
          </cell>
          <cell r="C41">
            <v>156</v>
          </cell>
          <cell r="D41">
            <v>156</v>
          </cell>
          <cell r="E41">
            <v>0</v>
          </cell>
          <cell r="F41">
            <v>122</v>
          </cell>
          <cell r="G41">
            <v>122</v>
          </cell>
        </row>
        <row r="42">
          <cell r="A42" t="str">
            <v>EA - Consultancy/peer assistance</v>
          </cell>
          <cell r="B42">
            <v>0</v>
          </cell>
          <cell r="C42">
            <v>154</v>
          </cell>
          <cell r="D42">
            <v>154</v>
          </cell>
          <cell r="E42">
            <v>0</v>
          </cell>
          <cell r="F42">
            <v>154</v>
          </cell>
          <cell r="G42">
            <v>154</v>
          </cell>
        </row>
        <row r="43">
          <cell r="A43" t="str">
            <v>EA Business Travel (Local)</v>
          </cell>
          <cell r="B43">
            <v>1953</v>
          </cell>
          <cell r="D43">
            <v>16.274999999999999</v>
          </cell>
          <cell r="E43">
            <v>1953</v>
          </cell>
          <cell r="F43">
            <v>0</v>
          </cell>
          <cell r="G43">
            <v>13</v>
          </cell>
        </row>
        <row r="44">
          <cell r="A44" t="str">
            <v>EA Business Travel (Overseas)</v>
          </cell>
          <cell r="B44">
            <v>0</v>
          </cell>
          <cell r="C44">
            <v>77</v>
          </cell>
          <cell r="D44">
            <v>77</v>
          </cell>
          <cell r="E44">
            <v>0</v>
          </cell>
          <cell r="F44">
            <v>77</v>
          </cell>
          <cell r="G44">
            <v>77</v>
          </cell>
        </row>
        <row r="45">
          <cell r="A45" t="str">
            <v>EA Crude testing / analysis at Hague</v>
          </cell>
          <cell r="B45">
            <v>0</v>
          </cell>
          <cell r="C45">
            <v>0</v>
          </cell>
          <cell r="D45">
            <v>0</v>
          </cell>
          <cell r="E45">
            <v>0</v>
          </cell>
          <cell r="F45">
            <v>0</v>
          </cell>
          <cell r="G45">
            <v>0</v>
          </cell>
        </row>
        <row r="46">
          <cell r="A46" t="str">
            <v>EA demo lifting activities Tanker loading</v>
          </cell>
          <cell r="B46">
            <v>0</v>
          </cell>
          <cell r="C46">
            <v>43.981000000000002</v>
          </cell>
          <cell r="D46">
            <v>43.981000000000002</v>
          </cell>
          <cell r="E46">
            <v>0</v>
          </cell>
          <cell r="F46">
            <v>43.981000000000002</v>
          </cell>
          <cell r="G46">
            <v>43.981000000000002</v>
          </cell>
        </row>
        <row r="47">
          <cell r="A47" t="str">
            <v>EA Entertainment</v>
          </cell>
          <cell r="B47">
            <v>0</v>
          </cell>
          <cell r="C47">
            <v>0</v>
          </cell>
          <cell r="D47">
            <v>0</v>
          </cell>
          <cell r="E47">
            <v>0</v>
          </cell>
          <cell r="F47">
            <v>0</v>
          </cell>
          <cell r="G47">
            <v>0</v>
          </cell>
        </row>
        <row r="48">
          <cell r="A48" t="str">
            <v>EA EP Proms Disk Upgrade</v>
          </cell>
          <cell r="B48">
            <v>0</v>
          </cell>
          <cell r="C48">
            <v>0</v>
          </cell>
          <cell r="D48">
            <v>0</v>
          </cell>
          <cell r="E48">
            <v>0</v>
          </cell>
          <cell r="F48">
            <v>0</v>
          </cell>
          <cell r="G48">
            <v>0</v>
          </cell>
        </row>
        <row r="49">
          <cell r="A49" t="str">
            <v>EA FPSO Materials</v>
          </cell>
          <cell r="B49">
            <v>0</v>
          </cell>
          <cell r="C49">
            <v>0</v>
          </cell>
          <cell r="D49">
            <v>0</v>
          </cell>
          <cell r="E49">
            <v>0</v>
          </cell>
          <cell r="F49">
            <v>0</v>
          </cell>
          <cell r="G49">
            <v>0</v>
          </cell>
        </row>
        <row r="50">
          <cell r="A50" t="str">
            <v>EA Gen Supplies Miscellaneous</v>
          </cell>
          <cell r="B50">
            <v>0</v>
          </cell>
          <cell r="C50">
            <v>0</v>
          </cell>
          <cell r="D50">
            <v>0</v>
          </cell>
          <cell r="E50">
            <v>0</v>
          </cell>
          <cell r="F50">
            <v>0</v>
          </cell>
          <cell r="G50">
            <v>0</v>
          </cell>
        </row>
        <row r="51">
          <cell r="A51" t="str">
            <v>EA General Overheads</v>
          </cell>
          <cell r="B51">
            <v>0</v>
          </cell>
          <cell r="C51">
            <v>0</v>
          </cell>
          <cell r="D51">
            <v>0</v>
          </cell>
          <cell r="E51">
            <v>0</v>
          </cell>
          <cell r="F51">
            <v>0</v>
          </cell>
          <cell r="G51">
            <v>0</v>
          </cell>
        </row>
        <row r="52">
          <cell r="A52" t="str">
            <v>EA Non Payroll Ben. &amp; Welf.(Exc</v>
          </cell>
          <cell r="B52">
            <v>1080</v>
          </cell>
          <cell r="C52">
            <v>141</v>
          </cell>
          <cell r="D52">
            <v>150</v>
          </cell>
          <cell r="E52">
            <v>5100</v>
          </cell>
          <cell r="F52">
            <v>234</v>
          </cell>
          <cell r="G52">
            <v>275</v>
          </cell>
        </row>
        <row r="53">
          <cell r="A53" t="str">
            <v>EA project data doc handover</v>
          </cell>
          <cell r="B53">
            <v>0</v>
          </cell>
          <cell r="C53">
            <v>0</v>
          </cell>
          <cell r="D53">
            <v>0</v>
          </cell>
          <cell r="E53">
            <v>0</v>
          </cell>
          <cell r="F53">
            <v>0</v>
          </cell>
          <cell r="G53">
            <v>0</v>
          </cell>
        </row>
        <row r="54">
          <cell r="A54" t="str">
            <v>EA Resid.Accom.(Inc.Tel.)Onshore</v>
          </cell>
          <cell r="B54">
            <v>4000</v>
          </cell>
          <cell r="C54">
            <v>184</v>
          </cell>
          <cell r="D54">
            <v>217.33333333333334</v>
          </cell>
          <cell r="E54">
            <v>4000</v>
          </cell>
          <cell r="F54">
            <v>184</v>
          </cell>
          <cell r="G54">
            <v>216</v>
          </cell>
        </row>
        <row r="55">
          <cell r="A55" t="str">
            <v>EA Staff IT &amp; Tel. Costs</v>
          </cell>
          <cell r="B55">
            <v>0</v>
          </cell>
          <cell r="C55">
            <v>0</v>
          </cell>
          <cell r="D55">
            <v>0</v>
          </cell>
          <cell r="E55">
            <v>0</v>
          </cell>
          <cell r="F55">
            <v>0</v>
          </cell>
          <cell r="G55">
            <v>0</v>
          </cell>
        </row>
        <row r="56">
          <cell r="A56" t="str">
            <v>EA Staff Medicals charges</v>
          </cell>
          <cell r="B56">
            <v>6000</v>
          </cell>
          <cell r="C56">
            <v>13</v>
          </cell>
          <cell r="D56">
            <v>63</v>
          </cell>
          <cell r="E56">
            <v>5200</v>
          </cell>
          <cell r="F56">
            <v>302</v>
          </cell>
          <cell r="G56">
            <v>324.5</v>
          </cell>
        </row>
        <row r="57">
          <cell r="A57" t="str">
            <v>EA Training costs - Onshore staff</v>
          </cell>
          <cell r="B57">
            <v>1666</v>
          </cell>
          <cell r="C57">
            <v>77</v>
          </cell>
          <cell r="D57">
            <v>90.883333333333326</v>
          </cell>
          <cell r="E57">
            <v>1666</v>
          </cell>
          <cell r="F57">
            <v>77</v>
          </cell>
          <cell r="G57">
            <v>97</v>
          </cell>
        </row>
        <row r="58">
          <cell r="A58" t="str">
            <v>Emergency Control Room</v>
          </cell>
          <cell r="B58">
            <v>0</v>
          </cell>
          <cell r="C58">
            <v>60</v>
          </cell>
          <cell r="D58">
            <v>60</v>
          </cell>
          <cell r="E58">
            <v>0</v>
          </cell>
          <cell r="F58">
            <v>60</v>
          </cell>
          <cell r="G58">
            <v>60</v>
          </cell>
        </row>
        <row r="59">
          <cell r="A59" t="str">
            <v>Emergency duty bags</v>
          </cell>
          <cell r="B59">
            <v>127</v>
          </cell>
          <cell r="D59">
            <v>1.0583333333333333</v>
          </cell>
          <cell r="E59">
            <v>127</v>
          </cell>
          <cell r="G59">
            <v>1.0583333333333333</v>
          </cell>
        </row>
        <row r="60">
          <cell r="A60" t="str">
            <v xml:space="preserve">Field  Support/stand by Vessel On EA FPSO </v>
          </cell>
          <cell r="B60">
            <v>0</v>
          </cell>
          <cell r="C60">
            <v>9208.5447274999988</v>
          </cell>
          <cell r="D60">
            <v>9208.5447274999988</v>
          </cell>
          <cell r="E60">
            <v>0</v>
          </cell>
          <cell r="F60">
            <v>9208.5447274999988</v>
          </cell>
          <cell r="G60">
            <v>9208.5447274999988</v>
          </cell>
        </row>
        <row r="61">
          <cell r="A61" t="str">
            <v>Field development &amp; eng support (Debottlenecking)</v>
          </cell>
          <cell r="B61">
            <v>0</v>
          </cell>
          <cell r="C61">
            <v>192</v>
          </cell>
          <cell r="D61">
            <v>192</v>
          </cell>
          <cell r="E61">
            <v>0</v>
          </cell>
          <cell r="F61">
            <v>192</v>
          </cell>
          <cell r="G61">
            <v>192</v>
          </cell>
        </row>
        <row r="62">
          <cell r="A62" t="str">
            <v>Fire Equipment Maintenance</v>
          </cell>
          <cell r="B62">
            <v>0</v>
          </cell>
          <cell r="C62">
            <v>30</v>
          </cell>
          <cell r="D62">
            <v>30</v>
          </cell>
          <cell r="E62">
            <v>0</v>
          </cell>
          <cell r="F62">
            <v>30</v>
          </cell>
          <cell r="G62">
            <v>30</v>
          </cell>
        </row>
        <row r="63">
          <cell r="A63" t="str">
            <v>Fixed wing Flights FPSO Staff</v>
          </cell>
          <cell r="B63">
            <v>22860</v>
          </cell>
          <cell r="D63">
            <v>190.5</v>
          </cell>
          <cell r="E63">
            <v>22860</v>
          </cell>
          <cell r="G63">
            <v>190.5</v>
          </cell>
        </row>
        <row r="64">
          <cell r="A64" t="str">
            <v xml:space="preserve">Flaring ChargesFPSO </v>
          </cell>
          <cell r="B64">
            <v>0</v>
          </cell>
          <cell r="C64">
            <v>0</v>
          </cell>
          <cell r="D64">
            <v>0</v>
          </cell>
          <cell r="E64">
            <v>0</v>
          </cell>
          <cell r="F64">
            <v>0</v>
          </cell>
          <cell r="G64">
            <v>0</v>
          </cell>
        </row>
        <row r="65">
          <cell r="A65" t="str">
            <v>Gas Turbine Maintenance Services EAFPSO</v>
          </cell>
          <cell r="B65">
            <v>0</v>
          </cell>
          <cell r="C65">
            <v>96</v>
          </cell>
          <cell r="D65">
            <v>96</v>
          </cell>
          <cell r="E65">
            <v>0</v>
          </cell>
          <cell r="F65">
            <v>96</v>
          </cell>
          <cell r="G65">
            <v>96</v>
          </cell>
        </row>
        <row r="66">
          <cell r="A66" t="str">
            <v>Gen Overheads Miscellaneous</v>
          </cell>
          <cell r="B66">
            <v>11520</v>
          </cell>
          <cell r="C66">
            <v>0</v>
          </cell>
          <cell r="D66">
            <v>96</v>
          </cell>
          <cell r="E66">
            <v>500</v>
          </cell>
          <cell r="F66">
            <v>0</v>
          </cell>
          <cell r="G66">
            <v>63.290662117359254</v>
          </cell>
        </row>
        <row r="67">
          <cell r="A67" t="str">
            <v>GID Equipment FPSO</v>
          </cell>
          <cell r="B67">
            <v>0</v>
          </cell>
          <cell r="C67">
            <v>0</v>
          </cell>
          <cell r="D67">
            <v>0</v>
          </cell>
          <cell r="E67">
            <v>0</v>
          </cell>
          <cell r="F67">
            <v>0</v>
          </cell>
          <cell r="G67">
            <v>0</v>
          </cell>
        </row>
        <row r="68">
          <cell r="A68" t="str">
            <v>GI-D Support cost</v>
          </cell>
          <cell r="B68">
            <v>0</v>
          </cell>
          <cell r="C68">
            <v>130</v>
          </cell>
          <cell r="D68">
            <v>130</v>
          </cell>
          <cell r="E68">
            <v>0</v>
          </cell>
          <cell r="F68">
            <v>130</v>
          </cell>
          <cell r="G68">
            <v>130</v>
          </cell>
        </row>
        <row r="69">
          <cell r="A69" t="str">
            <v xml:space="preserve">Helicopter flights to Sea Eagle </v>
          </cell>
          <cell r="B69">
            <v>0</v>
          </cell>
          <cell r="C69">
            <v>2078</v>
          </cell>
          <cell r="D69">
            <v>2078</v>
          </cell>
          <cell r="E69">
            <v>0</v>
          </cell>
          <cell r="F69">
            <v>2078</v>
          </cell>
          <cell r="G69">
            <v>2078</v>
          </cell>
        </row>
        <row r="70">
          <cell r="A70" t="str">
            <v xml:space="preserve">HSE Documentation For Sea Eagle </v>
          </cell>
          <cell r="B70">
            <v>0</v>
          </cell>
          <cell r="C70">
            <v>0</v>
          </cell>
          <cell r="D70">
            <v>0</v>
          </cell>
          <cell r="E70">
            <v>0</v>
          </cell>
          <cell r="F70">
            <v>0</v>
          </cell>
          <cell r="G70">
            <v>0</v>
          </cell>
        </row>
        <row r="71">
          <cell r="A71" t="str">
            <v>HSE Materials/consumables</v>
          </cell>
          <cell r="B71">
            <v>0</v>
          </cell>
          <cell r="C71">
            <v>0</v>
          </cell>
          <cell r="D71">
            <v>0</v>
          </cell>
          <cell r="E71">
            <v>0</v>
          </cell>
          <cell r="F71">
            <v>0</v>
          </cell>
          <cell r="G71">
            <v>0</v>
          </cell>
        </row>
        <row r="72">
          <cell r="A72" t="str">
            <v>HSE Survival Training study</v>
          </cell>
          <cell r="B72">
            <v>0</v>
          </cell>
          <cell r="C72">
            <v>28</v>
          </cell>
          <cell r="D72">
            <v>28</v>
          </cell>
          <cell r="E72">
            <v>0</v>
          </cell>
          <cell r="F72">
            <v>28</v>
          </cell>
          <cell r="G72">
            <v>28</v>
          </cell>
        </row>
        <row r="73">
          <cell r="A73" t="str">
            <v>Insurance Sea Eagle</v>
          </cell>
          <cell r="B73">
            <v>0</v>
          </cell>
          <cell r="C73">
            <v>0</v>
          </cell>
          <cell r="D73">
            <v>0</v>
          </cell>
          <cell r="E73">
            <v>0</v>
          </cell>
          <cell r="F73">
            <v>0</v>
          </cell>
          <cell r="G73">
            <v>0</v>
          </cell>
        </row>
        <row r="74">
          <cell r="A74" t="str">
            <v xml:space="preserve">Int. training course fees-Onshore staff </v>
          </cell>
          <cell r="B74">
            <v>0</v>
          </cell>
          <cell r="C74">
            <v>25</v>
          </cell>
          <cell r="D74">
            <v>25</v>
          </cell>
          <cell r="E74">
            <v>0</v>
          </cell>
          <cell r="F74">
            <v>25</v>
          </cell>
          <cell r="G74">
            <v>25</v>
          </cell>
        </row>
        <row r="75">
          <cell r="A75" t="str">
            <v>Int. training hotels &amp; Ticket-Onshore staff</v>
          </cell>
          <cell r="B75">
            <v>1200</v>
          </cell>
          <cell r="C75">
            <v>33</v>
          </cell>
          <cell r="D75">
            <v>43</v>
          </cell>
          <cell r="E75">
            <v>1200</v>
          </cell>
          <cell r="F75">
            <v>33</v>
          </cell>
          <cell r="G75">
            <v>55</v>
          </cell>
        </row>
        <row r="76">
          <cell r="A76" t="str">
            <v xml:space="preserve">Integrated Control Sys Maint Serv Foxboro  </v>
          </cell>
          <cell r="B76">
            <v>0</v>
          </cell>
          <cell r="C76">
            <v>709</v>
          </cell>
          <cell r="D76">
            <v>709</v>
          </cell>
          <cell r="E76">
            <v>0</v>
          </cell>
          <cell r="F76">
            <v>709</v>
          </cell>
          <cell r="G76">
            <v>709</v>
          </cell>
        </row>
        <row r="77">
          <cell r="A77" t="str">
            <v xml:space="preserve">Integrity Management contract </v>
          </cell>
          <cell r="B77">
            <v>0</v>
          </cell>
          <cell r="C77">
            <v>0</v>
          </cell>
          <cell r="D77">
            <v>0</v>
          </cell>
          <cell r="E77">
            <v>0</v>
          </cell>
          <cell r="F77">
            <v>0</v>
          </cell>
          <cell r="G77">
            <v>0</v>
          </cell>
        </row>
        <row r="78">
          <cell r="A78" t="str">
            <v>INTELS accomodation - Office</v>
          </cell>
          <cell r="B78">
            <v>0</v>
          </cell>
          <cell r="C78">
            <v>80</v>
          </cell>
          <cell r="D78">
            <v>80</v>
          </cell>
          <cell r="E78">
            <v>0</v>
          </cell>
          <cell r="F78">
            <v>75.563999999999993</v>
          </cell>
          <cell r="G78">
            <v>75.563999999999993</v>
          </cell>
        </row>
        <row r="79">
          <cell r="A79" t="str">
            <v>INTELS accomodation - Residential</v>
          </cell>
          <cell r="B79">
            <v>0</v>
          </cell>
          <cell r="C79">
            <v>376</v>
          </cell>
          <cell r="D79">
            <v>376</v>
          </cell>
          <cell r="E79">
            <v>0</v>
          </cell>
          <cell r="F79">
            <v>325.31900000000002</v>
          </cell>
          <cell r="G79">
            <v>325.31900000000002</v>
          </cell>
        </row>
        <row r="80">
          <cell r="A80" t="str">
            <v>ISO 14001 Certification - Ken Heap</v>
          </cell>
          <cell r="B80">
            <v>0</v>
          </cell>
          <cell r="C80">
            <v>91</v>
          </cell>
          <cell r="D80">
            <v>91</v>
          </cell>
          <cell r="E80">
            <v>0</v>
          </cell>
          <cell r="F80">
            <v>91</v>
          </cell>
          <cell r="G80">
            <v>91</v>
          </cell>
        </row>
        <row r="81">
          <cell r="A81" t="str">
            <v>IT Equipment onshore staff- General</v>
          </cell>
          <cell r="B81">
            <v>0</v>
          </cell>
          <cell r="C81">
            <v>339</v>
          </cell>
          <cell r="D81">
            <v>339</v>
          </cell>
          <cell r="E81">
            <v>0</v>
          </cell>
          <cell r="F81">
            <v>339</v>
          </cell>
          <cell r="G81">
            <v>339</v>
          </cell>
        </row>
        <row r="82">
          <cell r="A82" t="str">
            <v>IT infrastructure costs for new office - incl. mast</v>
          </cell>
          <cell r="B82">
            <v>0</v>
          </cell>
          <cell r="C82">
            <v>567</v>
          </cell>
          <cell r="D82">
            <v>567</v>
          </cell>
          <cell r="E82">
            <v>0</v>
          </cell>
          <cell r="F82">
            <v>600</v>
          </cell>
          <cell r="G82">
            <v>600</v>
          </cell>
        </row>
        <row r="83">
          <cell r="A83" t="str">
            <v>IT Services On EA Fpso</v>
          </cell>
          <cell r="B83">
            <v>0</v>
          </cell>
          <cell r="C83">
            <v>0</v>
          </cell>
          <cell r="D83">
            <v>0</v>
          </cell>
          <cell r="E83">
            <v>0</v>
          </cell>
          <cell r="F83">
            <v>0</v>
          </cell>
          <cell r="G83">
            <v>0</v>
          </cell>
        </row>
        <row r="84">
          <cell r="A84" t="str">
            <v>Lagos Emergency Response Centre</v>
          </cell>
          <cell r="B84">
            <v>0</v>
          </cell>
          <cell r="C84">
            <v>29</v>
          </cell>
          <cell r="D84">
            <v>29</v>
          </cell>
          <cell r="E84">
            <v>0</v>
          </cell>
          <cell r="F84">
            <v>29</v>
          </cell>
          <cell r="G84">
            <v>29</v>
          </cell>
        </row>
        <row r="85">
          <cell r="A85" t="str">
            <v>Library furniture &amp; equip.</v>
          </cell>
          <cell r="B85">
            <v>0</v>
          </cell>
          <cell r="C85">
            <v>50</v>
          </cell>
          <cell r="D85">
            <v>50</v>
          </cell>
          <cell r="E85">
            <v>0</v>
          </cell>
          <cell r="F85">
            <v>50</v>
          </cell>
          <cell r="G85">
            <v>50</v>
          </cell>
        </row>
        <row r="86">
          <cell r="A86" t="str">
            <v>Lifting &amp; Deck Management Serv -Trainer and storeman</v>
          </cell>
          <cell r="B86">
            <v>6483.1311999999989</v>
          </cell>
          <cell r="C86">
            <v>198.55</v>
          </cell>
          <cell r="D86">
            <v>252.57609333333335</v>
          </cell>
          <cell r="E86">
            <v>6483.1311999999989</v>
          </cell>
          <cell r="F86">
            <v>198.55</v>
          </cell>
          <cell r="G86">
            <v>252.57609333333335</v>
          </cell>
        </row>
        <row r="87">
          <cell r="A87" t="str">
            <v>Lifting &amp; Deck Management Serv-EA</v>
          </cell>
          <cell r="B87">
            <v>97000</v>
          </cell>
          <cell r="C87">
            <v>0</v>
          </cell>
          <cell r="D87">
            <v>808.33333333333337</v>
          </cell>
          <cell r="E87">
            <v>97000</v>
          </cell>
          <cell r="F87">
            <v>0</v>
          </cell>
          <cell r="G87">
            <v>808.33333333333337</v>
          </cell>
        </row>
        <row r="88">
          <cell r="A88" t="str">
            <v>Loan Pilot from Forcados Terminal</v>
          </cell>
          <cell r="B88">
            <v>0</v>
          </cell>
          <cell r="C88">
            <v>25.955678526315786</v>
          </cell>
          <cell r="D88">
            <v>25.955678526315786</v>
          </cell>
          <cell r="E88">
            <v>0</v>
          </cell>
          <cell r="F88">
            <v>25.955678526315786</v>
          </cell>
          <cell r="G88">
            <v>25.955678526315786</v>
          </cell>
        </row>
        <row r="89">
          <cell r="A89" t="str">
            <v>Local courses - Onshore staff</v>
          </cell>
          <cell r="B89">
            <v>0</v>
          </cell>
          <cell r="C89">
            <v>0</v>
          </cell>
          <cell r="D89">
            <v>0</v>
          </cell>
          <cell r="E89">
            <v>0</v>
          </cell>
          <cell r="F89">
            <v>0</v>
          </cell>
          <cell r="G89">
            <v>0</v>
          </cell>
        </row>
        <row r="90">
          <cell r="A90" t="str">
            <v>Logistics backcharge from Shell Expro</v>
          </cell>
          <cell r="B90">
            <v>0</v>
          </cell>
          <cell r="C90">
            <v>71</v>
          </cell>
          <cell r="D90">
            <v>71</v>
          </cell>
          <cell r="E90">
            <v>0</v>
          </cell>
          <cell r="F90">
            <v>71</v>
          </cell>
          <cell r="G90">
            <v>71</v>
          </cell>
        </row>
        <row r="91">
          <cell r="A91" t="str">
            <v xml:space="preserve">Lubes &amp; Inert Gas </v>
          </cell>
          <cell r="B91">
            <v>0</v>
          </cell>
          <cell r="C91">
            <v>858</v>
          </cell>
          <cell r="D91">
            <v>858</v>
          </cell>
          <cell r="E91">
            <v>0</v>
          </cell>
          <cell r="F91">
            <v>858</v>
          </cell>
          <cell r="G91">
            <v>858</v>
          </cell>
        </row>
        <row r="92">
          <cell r="A92" t="str">
            <v>Maintain 5Km Exclusion zone-Diesel for Security Patrol Vessel naira</v>
          </cell>
          <cell r="B92">
            <v>6284.5615499999985</v>
          </cell>
          <cell r="C92">
            <v>0</v>
          </cell>
          <cell r="D92">
            <v>52.371346249999988</v>
          </cell>
          <cell r="E92">
            <v>6284.5615499999985</v>
          </cell>
          <cell r="G92">
            <v>49.484736614173215</v>
          </cell>
        </row>
        <row r="93">
          <cell r="A93" t="str">
            <v>Maintain 5Km Exclusion zone-Diesel for Security Patrol Vessel without budget</v>
          </cell>
          <cell r="C93">
            <v>0</v>
          </cell>
          <cell r="D93">
            <v>0</v>
          </cell>
          <cell r="E93">
            <v>53188.878450000004</v>
          </cell>
          <cell r="G93">
            <v>418.81006653543312</v>
          </cell>
        </row>
        <row r="94">
          <cell r="A94" t="str">
            <v>Maintain 5Km Exclusion zone-Security Patrol dollar costs from CD budget</v>
          </cell>
          <cell r="C94">
            <v>340</v>
          </cell>
          <cell r="D94">
            <v>340</v>
          </cell>
          <cell r="F94">
            <v>340</v>
          </cell>
          <cell r="G94">
            <v>340</v>
          </cell>
        </row>
        <row r="95">
          <cell r="A95" t="str">
            <v>Maintain 5Km Exclusion zone-Security Patrol dollar costs from environmental budget</v>
          </cell>
          <cell r="B95">
            <v>0</v>
          </cell>
          <cell r="C95">
            <v>346</v>
          </cell>
          <cell r="D95">
            <v>346</v>
          </cell>
          <cell r="E95">
            <v>0</v>
          </cell>
          <cell r="F95">
            <v>346</v>
          </cell>
          <cell r="G95">
            <v>346</v>
          </cell>
        </row>
        <row r="96">
          <cell r="A96" t="str">
            <v>Maintain 5Km Exclusion zone-Security Patrol dollar costs without budget</v>
          </cell>
          <cell r="D96">
            <v>0</v>
          </cell>
          <cell r="F96">
            <v>1539.85</v>
          </cell>
          <cell r="G96">
            <v>1539.85</v>
          </cell>
        </row>
        <row r="97">
          <cell r="A97" t="str">
            <v>Maintain 5Km Exclusion zone-Security Patrol naira costs</v>
          </cell>
          <cell r="B97">
            <v>8716.3425000000007</v>
          </cell>
          <cell r="D97">
            <v>72.636187500000005</v>
          </cell>
          <cell r="E97">
            <v>8716.3425000000007</v>
          </cell>
          <cell r="G97">
            <v>68.632618110236223</v>
          </cell>
        </row>
        <row r="98">
          <cell r="A98" t="str">
            <v>Maintain 5Km Exclusion zone-Security Surveillance contracts with communities</v>
          </cell>
          <cell r="B98">
            <v>30599.095950000003</v>
          </cell>
          <cell r="D98">
            <v>254.99246625000004</v>
          </cell>
          <cell r="E98">
            <v>30599.095950000003</v>
          </cell>
          <cell r="G98">
            <v>240.9377633858268</v>
          </cell>
        </row>
        <row r="99">
          <cell r="A99" t="str">
            <v>Maintenance of Office Equipment</v>
          </cell>
          <cell r="B99">
            <v>1500</v>
          </cell>
          <cell r="C99">
            <v>0</v>
          </cell>
          <cell r="D99">
            <v>12.5</v>
          </cell>
          <cell r="E99">
            <v>1500</v>
          </cell>
          <cell r="F99">
            <v>33</v>
          </cell>
          <cell r="G99">
            <v>32.5</v>
          </cell>
        </row>
        <row r="100">
          <cell r="A100" t="str">
            <v>Maintenance of vehicles / Car rental EA</v>
          </cell>
          <cell r="B100">
            <v>0</v>
          </cell>
          <cell r="C100">
            <v>0</v>
          </cell>
          <cell r="D100">
            <v>0</v>
          </cell>
          <cell r="E100">
            <v>1500</v>
          </cell>
          <cell r="F100">
            <v>0</v>
          </cell>
          <cell r="G100">
            <v>32.5</v>
          </cell>
        </row>
        <row r="101">
          <cell r="A101" t="str">
            <v>Maintenance of vehicles / Car rental OD</v>
          </cell>
          <cell r="B101">
            <v>7181.8521067701477</v>
          </cell>
          <cell r="C101">
            <v>0</v>
          </cell>
          <cell r="D101">
            <v>59.848767556417897</v>
          </cell>
          <cell r="E101">
            <v>1500</v>
          </cell>
          <cell r="G101">
            <v>32.5</v>
          </cell>
        </row>
        <row r="102">
          <cell r="A102" t="str">
            <v>Manpower support library services</v>
          </cell>
          <cell r="B102">
            <v>0</v>
          </cell>
          <cell r="C102">
            <v>48</v>
          </cell>
          <cell r="D102">
            <v>48</v>
          </cell>
          <cell r="E102">
            <v>0</v>
          </cell>
          <cell r="F102">
            <v>48</v>
          </cell>
          <cell r="G102">
            <v>48</v>
          </cell>
        </row>
        <row r="103">
          <cell r="A103" t="str">
            <v>Marine support specialist</v>
          </cell>
          <cell r="B103">
            <v>0</v>
          </cell>
          <cell r="C103">
            <v>62.73</v>
          </cell>
          <cell r="D103">
            <v>62.73</v>
          </cell>
          <cell r="E103">
            <v>0</v>
          </cell>
          <cell r="F103">
            <v>62.73</v>
          </cell>
          <cell r="G103">
            <v>62.73</v>
          </cell>
        </row>
        <row r="104">
          <cell r="A104" t="str">
            <v>Metering station maintenance service on EA</v>
          </cell>
          <cell r="B104">
            <v>0</v>
          </cell>
          <cell r="C104">
            <v>238</v>
          </cell>
          <cell r="D104">
            <v>238</v>
          </cell>
          <cell r="E104">
            <v>0</v>
          </cell>
          <cell r="F104">
            <v>238</v>
          </cell>
          <cell r="G104">
            <v>238</v>
          </cell>
        </row>
        <row r="105">
          <cell r="A105" t="str">
            <v>Metering Technicians 2Persons</v>
          </cell>
          <cell r="B105">
            <v>0</v>
          </cell>
          <cell r="C105">
            <v>123</v>
          </cell>
          <cell r="D105">
            <v>123</v>
          </cell>
          <cell r="E105">
            <v>0</v>
          </cell>
          <cell r="F105">
            <v>123</v>
          </cell>
          <cell r="G105">
            <v>123</v>
          </cell>
        </row>
        <row r="106">
          <cell r="A106" t="str">
            <v>Mooring, Topsides And Operations Support (HEA)EAFPSO</v>
          </cell>
          <cell r="B106">
            <v>0</v>
          </cell>
          <cell r="C106">
            <v>5974</v>
          </cell>
          <cell r="D106">
            <v>5974</v>
          </cell>
          <cell r="E106">
            <v>0</v>
          </cell>
          <cell r="F106">
            <v>5974</v>
          </cell>
          <cell r="G106">
            <v>5974</v>
          </cell>
        </row>
        <row r="107">
          <cell r="A107" t="str">
            <v>Motor Vehicles/Buses</v>
          </cell>
          <cell r="B107">
            <v>9801</v>
          </cell>
          <cell r="C107">
            <v>86</v>
          </cell>
          <cell r="D107">
            <v>167.67500000000001</v>
          </cell>
          <cell r="E107">
            <v>19357</v>
          </cell>
          <cell r="F107">
            <v>84</v>
          </cell>
          <cell r="G107">
            <v>168</v>
          </cell>
        </row>
        <row r="108">
          <cell r="A108" t="str">
            <v>NDT Inspections on FPSO</v>
          </cell>
          <cell r="B108">
            <v>0</v>
          </cell>
          <cell r="C108">
            <v>70</v>
          </cell>
          <cell r="D108">
            <v>70</v>
          </cell>
          <cell r="E108">
            <v>0</v>
          </cell>
          <cell r="F108">
            <v>70</v>
          </cell>
          <cell r="G108">
            <v>70</v>
          </cell>
        </row>
        <row r="109">
          <cell r="A109" t="str">
            <v xml:space="preserve">New office cost refurbishment. </v>
          </cell>
          <cell r="B109">
            <v>18958.968829999998</v>
          </cell>
          <cell r="C109">
            <v>150</v>
          </cell>
          <cell r="D109">
            <v>307.99140691666662</v>
          </cell>
          <cell r="E109">
            <v>0</v>
          </cell>
          <cell r="F109">
            <v>1503.10419</v>
          </cell>
          <cell r="G109">
            <v>1503.10419</v>
          </cell>
        </row>
        <row r="110">
          <cell r="A110" t="str">
            <v>Non Payroll Ben. &amp; Welf.(Exc</v>
          </cell>
          <cell r="B110">
            <v>3200</v>
          </cell>
          <cell r="C110">
            <v>392.00859308333338</v>
          </cell>
          <cell r="D110">
            <v>418.67525975000007</v>
          </cell>
          <cell r="E110">
            <v>5000</v>
          </cell>
          <cell r="F110">
            <v>700</v>
          </cell>
          <cell r="G110">
            <v>727</v>
          </cell>
        </row>
        <row r="111">
          <cell r="A111" t="str">
            <v>Ocean Boom</v>
          </cell>
          <cell r="B111">
            <v>0</v>
          </cell>
          <cell r="C111">
            <v>138</v>
          </cell>
          <cell r="D111">
            <v>138</v>
          </cell>
          <cell r="E111">
            <v>0</v>
          </cell>
          <cell r="F111">
            <v>138</v>
          </cell>
          <cell r="G111">
            <v>138</v>
          </cell>
        </row>
        <row r="112">
          <cell r="A112" t="str">
            <v>OD Entertainment</v>
          </cell>
          <cell r="B112">
            <v>0</v>
          </cell>
          <cell r="C112">
            <v>0</v>
          </cell>
          <cell r="D112">
            <v>0</v>
          </cell>
          <cell r="E112">
            <v>7.32</v>
          </cell>
          <cell r="F112">
            <v>0</v>
          </cell>
          <cell r="G112">
            <v>5.8000000000000003E-2</v>
          </cell>
        </row>
        <row r="113">
          <cell r="A113" t="str">
            <v>Off shore general maintenance serv FPSO</v>
          </cell>
          <cell r="B113">
            <v>0</v>
          </cell>
          <cell r="C113">
            <v>956</v>
          </cell>
          <cell r="D113">
            <v>956</v>
          </cell>
          <cell r="E113">
            <v>0</v>
          </cell>
          <cell r="F113">
            <v>956</v>
          </cell>
          <cell r="G113">
            <v>956</v>
          </cell>
        </row>
        <row r="114">
          <cell r="A114" t="str">
            <v>Office furniture</v>
          </cell>
          <cell r="B114">
            <v>7300</v>
          </cell>
          <cell r="C114">
            <v>228</v>
          </cell>
          <cell r="D114">
            <v>288.83333333333331</v>
          </cell>
          <cell r="E114">
            <v>7300</v>
          </cell>
          <cell r="F114">
            <v>231</v>
          </cell>
          <cell r="G114">
            <v>289</v>
          </cell>
        </row>
        <row r="115">
          <cell r="A115" t="str">
            <v>Office Furniture - OPEX</v>
          </cell>
          <cell r="B115">
            <v>600</v>
          </cell>
          <cell r="D115">
            <v>5</v>
          </cell>
          <cell r="G115">
            <v>5</v>
          </cell>
        </row>
        <row r="116">
          <cell r="A116" t="str">
            <v>Office Space Rent</v>
          </cell>
          <cell r="B116">
            <v>3000</v>
          </cell>
          <cell r="C116">
            <v>245</v>
          </cell>
          <cell r="D116">
            <v>270</v>
          </cell>
          <cell r="E116">
            <v>5000</v>
          </cell>
          <cell r="F116">
            <v>250</v>
          </cell>
          <cell r="G116">
            <v>270</v>
          </cell>
        </row>
        <row r="117">
          <cell r="A117" t="str">
            <v>Office Supplies &amp; Stationery</v>
          </cell>
          <cell r="B117">
            <v>1680</v>
          </cell>
          <cell r="D117">
            <v>14</v>
          </cell>
          <cell r="E117">
            <v>0</v>
          </cell>
          <cell r="F117">
            <v>14</v>
          </cell>
          <cell r="G117">
            <v>14</v>
          </cell>
        </row>
        <row r="118">
          <cell r="A118" t="str">
            <v>Office supplies and stationery INTELS</v>
          </cell>
          <cell r="B118">
            <v>4200</v>
          </cell>
          <cell r="D118">
            <v>35</v>
          </cell>
        </row>
        <row r="119">
          <cell r="A119" t="str">
            <v>Offloading Hose replacement</v>
          </cell>
          <cell r="B119">
            <v>0</v>
          </cell>
          <cell r="C119">
            <v>0</v>
          </cell>
          <cell r="D119">
            <v>0</v>
          </cell>
          <cell r="E119">
            <v>0</v>
          </cell>
          <cell r="F119">
            <v>0</v>
          </cell>
          <cell r="G119">
            <v>0</v>
          </cell>
        </row>
        <row r="120">
          <cell r="A120" t="str">
            <v>Offshore Emergency Response Procedures - Update</v>
          </cell>
          <cell r="B120">
            <v>0</v>
          </cell>
          <cell r="C120">
            <v>96</v>
          </cell>
          <cell r="D120">
            <v>96</v>
          </cell>
          <cell r="E120">
            <v>0</v>
          </cell>
          <cell r="F120">
            <v>96</v>
          </cell>
          <cell r="G120">
            <v>96</v>
          </cell>
        </row>
        <row r="121">
          <cell r="A121" t="str">
            <v>Offshore HSE Survival Training</v>
          </cell>
          <cell r="B121">
            <v>0</v>
          </cell>
          <cell r="C121">
            <v>100</v>
          </cell>
          <cell r="D121">
            <v>100</v>
          </cell>
          <cell r="E121">
            <v>0</v>
          </cell>
          <cell r="F121">
            <v>100</v>
          </cell>
          <cell r="G121">
            <v>100</v>
          </cell>
        </row>
        <row r="122">
          <cell r="A122" t="str">
            <v>Offshore Laboratory Services</v>
          </cell>
          <cell r="B122">
            <v>7134.6959999999999</v>
          </cell>
          <cell r="D122">
            <v>59.455799999999996</v>
          </cell>
          <cell r="E122">
            <v>7134.6959999999999</v>
          </cell>
          <cell r="G122">
            <v>59.455799999999996</v>
          </cell>
        </row>
        <row r="123">
          <cell r="A123" t="str">
            <v>Offshore Ops Manpower services</v>
          </cell>
          <cell r="B123">
            <v>0</v>
          </cell>
          <cell r="C123">
            <v>581.80999999999995</v>
          </cell>
          <cell r="D123">
            <v>581.80999999999995</v>
          </cell>
          <cell r="E123">
            <v>0</v>
          </cell>
          <cell r="F123">
            <v>581.80999999999995</v>
          </cell>
          <cell r="G123">
            <v>581.80999999999995</v>
          </cell>
        </row>
        <row r="124">
          <cell r="A124" t="str">
            <v>Offshore Support Unit SSIN-OPM</v>
          </cell>
          <cell r="B124">
            <v>0</v>
          </cell>
          <cell r="C124">
            <v>300</v>
          </cell>
          <cell r="D124">
            <v>300</v>
          </cell>
          <cell r="E124">
            <v>0</v>
          </cell>
          <cell r="F124">
            <v>300</v>
          </cell>
          <cell r="G124">
            <v>300</v>
          </cell>
        </row>
        <row r="125">
          <cell r="A125" t="str">
            <v>OGGS ARP</v>
          </cell>
          <cell r="B125">
            <v>0</v>
          </cell>
          <cell r="C125">
            <v>96.5</v>
          </cell>
          <cell r="D125">
            <v>96.5</v>
          </cell>
          <cell r="E125">
            <v>0</v>
          </cell>
          <cell r="F125">
            <v>96.5</v>
          </cell>
          <cell r="G125">
            <v>96.5</v>
          </cell>
        </row>
        <row r="126">
          <cell r="A126" t="str">
            <v>OGGS- Maintenance</v>
          </cell>
          <cell r="B126">
            <v>0</v>
          </cell>
          <cell r="C126">
            <v>987</v>
          </cell>
          <cell r="D126">
            <v>987</v>
          </cell>
          <cell r="E126">
            <v>0</v>
          </cell>
          <cell r="F126">
            <v>987</v>
          </cell>
          <cell r="G126">
            <v>987</v>
          </cell>
        </row>
        <row r="127">
          <cell r="A127" t="str">
            <v>OGGS-Operations</v>
          </cell>
          <cell r="B127">
            <v>0</v>
          </cell>
          <cell r="C127">
            <v>577</v>
          </cell>
          <cell r="D127">
            <v>577</v>
          </cell>
          <cell r="E127">
            <v>0</v>
          </cell>
          <cell r="F127">
            <v>577</v>
          </cell>
          <cell r="G127">
            <v>577</v>
          </cell>
        </row>
        <row r="128">
          <cell r="A128" t="str">
            <v>Onshore Ops Manpower services</v>
          </cell>
          <cell r="B128">
            <v>0</v>
          </cell>
          <cell r="C128">
            <v>386.76599999999996</v>
          </cell>
          <cell r="D128">
            <v>386.76599999999996</v>
          </cell>
          <cell r="E128">
            <v>0</v>
          </cell>
          <cell r="F128">
            <v>386.76599999999996</v>
          </cell>
          <cell r="G128">
            <v>386.76599999999996</v>
          </cell>
        </row>
        <row r="129">
          <cell r="A129" t="str">
            <v>Onshore Staff - Payroll Salary</v>
          </cell>
          <cell r="B129">
            <v>94273</v>
          </cell>
          <cell r="C129">
            <v>92</v>
          </cell>
          <cell r="D129">
            <v>877.60833333333335</v>
          </cell>
          <cell r="E129">
            <v>94273</v>
          </cell>
          <cell r="F129">
            <v>92</v>
          </cell>
          <cell r="G129">
            <v>878</v>
          </cell>
        </row>
        <row r="130">
          <cell r="A130" t="str">
            <v>OPE$T Training &amp; Asset Modelling (EA)</v>
          </cell>
          <cell r="B130">
            <v>0</v>
          </cell>
          <cell r="C130">
            <v>90</v>
          </cell>
          <cell r="D130">
            <v>90</v>
          </cell>
          <cell r="E130">
            <v>0</v>
          </cell>
          <cell r="F130">
            <v>90</v>
          </cell>
          <cell r="G130">
            <v>90</v>
          </cell>
        </row>
        <row r="131">
          <cell r="A131" t="str">
            <v>OPE$T Training &amp; Asset Modelling (OGGS)</v>
          </cell>
          <cell r="B131">
            <v>0</v>
          </cell>
          <cell r="C131">
            <v>15</v>
          </cell>
          <cell r="D131">
            <v>15</v>
          </cell>
          <cell r="E131">
            <v>0</v>
          </cell>
          <cell r="F131">
            <v>90</v>
          </cell>
          <cell r="G131">
            <v>90</v>
          </cell>
        </row>
        <row r="132">
          <cell r="A132" t="str">
            <v>Other IT Equip onshore staff- Flat screens etc</v>
          </cell>
          <cell r="B132">
            <v>0</v>
          </cell>
          <cell r="C132">
            <v>100</v>
          </cell>
          <cell r="D132">
            <v>100</v>
          </cell>
          <cell r="E132">
            <v>0</v>
          </cell>
          <cell r="F132">
            <v>100</v>
          </cell>
          <cell r="G132">
            <v>100</v>
          </cell>
        </row>
        <row r="133">
          <cell r="A133" t="str">
            <v>Other Office furniture</v>
          </cell>
          <cell r="B133">
            <v>0</v>
          </cell>
          <cell r="C133">
            <v>175</v>
          </cell>
          <cell r="D133">
            <v>175</v>
          </cell>
          <cell r="E133">
            <v>0</v>
          </cell>
          <cell r="F133">
            <v>175</v>
          </cell>
          <cell r="G133">
            <v>175</v>
          </cell>
        </row>
        <row r="134">
          <cell r="A134" t="str">
            <v>Other unspecified HSE Equipment</v>
          </cell>
          <cell r="B134">
            <v>0</v>
          </cell>
          <cell r="C134">
            <v>297</v>
          </cell>
          <cell r="D134">
            <v>297</v>
          </cell>
          <cell r="E134">
            <v>0</v>
          </cell>
          <cell r="F134">
            <v>251</v>
          </cell>
          <cell r="G134">
            <v>251</v>
          </cell>
        </row>
        <row r="135">
          <cell r="A135" t="str">
            <v>PACER-CM Implementation</v>
          </cell>
          <cell r="B135">
            <v>0</v>
          </cell>
          <cell r="C135">
            <v>23</v>
          </cell>
          <cell r="D135">
            <v>23</v>
          </cell>
          <cell r="E135">
            <v>0</v>
          </cell>
          <cell r="F135">
            <v>23</v>
          </cell>
          <cell r="G135">
            <v>23</v>
          </cell>
        </row>
        <row r="136">
          <cell r="A136" t="str">
            <v>PE Studies, ARP development</v>
          </cell>
          <cell r="B136">
            <v>0</v>
          </cell>
          <cell r="C136">
            <v>385</v>
          </cell>
          <cell r="D136">
            <v>385</v>
          </cell>
          <cell r="E136">
            <v>0</v>
          </cell>
          <cell r="F136">
            <v>385</v>
          </cell>
          <cell r="G136">
            <v>385</v>
          </cell>
        </row>
        <row r="137">
          <cell r="A137" t="str">
            <v>Permit to Work - survival Trainers</v>
          </cell>
          <cell r="B137">
            <v>0</v>
          </cell>
          <cell r="C137">
            <v>0</v>
          </cell>
          <cell r="D137">
            <v>0</v>
          </cell>
          <cell r="E137">
            <v>0</v>
          </cell>
          <cell r="F137">
            <v>0</v>
          </cell>
          <cell r="G137">
            <v>0</v>
          </cell>
        </row>
        <row r="138">
          <cell r="A138" t="str">
            <v xml:space="preserve">Pilottage &amp; Mooring For FPSO. </v>
          </cell>
          <cell r="B138">
            <v>6233.684210526314</v>
          </cell>
          <cell r="C138">
            <v>111.18213473684212</v>
          </cell>
          <cell r="D138">
            <v>163.12950315789473</v>
          </cell>
          <cell r="E138">
            <v>6233.684210526314</v>
          </cell>
          <cell r="F138">
            <v>111.18213473684212</v>
          </cell>
          <cell r="G138">
            <v>163.12950315789473</v>
          </cell>
        </row>
        <row r="139">
          <cell r="A139" t="str">
            <v>PPE for EA staff-OPEX</v>
          </cell>
          <cell r="B139">
            <v>0</v>
          </cell>
          <cell r="C139">
            <v>40</v>
          </cell>
          <cell r="D139">
            <v>40</v>
          </cell>
          <cell r="E139">
            <v>0</v>
          </cell>
          <cell r="F139">
            <v>40</v>
          </cell>
          <cell r="G139">
            <v>40</v>
          </cell>
        </row>
        <row r="140">
          <cell r="A140" t="str">
            <v>Pre Start up Audit of OGGS</v>
          </cell>
          <cell r="B140">
            <v>0</v>
          </cell>
          <cell r="C140">
            <v>75</v>
          </cell>
          <cell r="D140">
            <v>75</v>
          </cell>
          <cell r="E140">
            <v>0</v>
          </cell>
          <cell r="F140">
            <v>0</v>
          </cell>
          <cell r="G140">
            <v>0</v>
          </cell>
        </row>
        <row r="141">
          <cell r="A141" t="str">
            <v xml:space="preserve">Pre Start up Audit of Sea Eagle (estimate) </v>
          </cell>
          <cell r="B141">
            <v>0</v>
          </cell>
          <cell r="C141">
            <v>0</v>
          </cell>
          <cell r="D141">
            <v>0</v>
          </cell>
          <cell r="E141">
            <v>0</v>
          </cell>
          <cell r="F141">
            <v>0</v>
          </cell>
          <cell r="G141">
            <v>0</v>
          </cell>
        </row>
        <row r="142">
          <cell r="A142" t="str">
            <v>Press adverts for tender of contracts</v>
          </cell>
          <cell r="B142">
            <v>0</v>
          </cell>
          <cell r="C142">
            <v>0</v>
          </cell>
          <cell r="D142">
            <v>0</v>
          </cell>
          <cell r="E142">
            <v>0</v>
          </cell>
          <cell r="F142">
            <v>0</v>
          </cell>
          <cell r="G142">
            <v>0</v>
          </cell>
        </row>
        <row r="143">
          <cell r="A143" t="str">
            <v>Printing Certificate For Ea Terminal/Billof Lading</v>
          </cell>
          <cell r="B143">
            <v>564</v>
          </cell>
          <cell r="C143">
            <v>10</v>
          </cell>
          <cell r="D143">
            <v>14.7</v>
          </cell>
          <cell r="E143">
            <v>564</v>
          </cell>
          <cell r="F143">
            <v>10</v>
          </cell>
          <cell r="G143">
            <v>14.7</v>
          </cell>
        </row>
        <row r="144">
          <cell r="A144" t="str">
            <v>Prov. Of Engineering services for EA operations</v>
          </cell>
          <cell r="B144">
            <v>0</v>
          </cell>
          <cell r="C144">
            <v>0</v>
          </cell>
          <cell r="D144">
            <v>0</v>
          </cell>
          <cell r="E144">
            <v>0</v>
          </cell>
          <cell r="F144">
            <v>0</v>
          </cell>
          <cell r="G144">
            <v>0</v>
          </cell>
        </row>
        <row r="145">
          <cell r="A145" t="str">
            <v>Provision of 1 Reservoir Engineer</v>
          </cell>
          <cell r="B145">
            <v>3624.0941666666668</v>
          </cell>
          <cell r="C145">
            <v>158.79045000000002</v>
          </cell>
          <cell r="D145">
            <v>188.99123472222226</v>
          </cell>
          <cell r="E145">
            <v>3624.0941666666668</v>
          </cell>
          <cell r="F145">
            <v>158.79045000000002</v>
          </cell>
          <cell r="G145">
            <v>188.99123472222226</v>
          </cell>
        </row>
        <row r="146">
          <cell r="A146" t="str">
            <v>Pump Maintenance Services EAFPSO</v>
          </cell>
          <cell r="B146">
            <v>0</v>
          </cell>
          <cell r="C146">
            <v>96</v>
          </cell>
          <cell r="D146">
            <v>96</v>
          </cell>
          <cell r="E146">
            <v>0</v>
          </cell>
          <cell r="F146">
            <v>96</v>
          </cell>
          <cell r="G146">
            <v>96</v>
          </cell>
        </row>
        <row r="147">
          <cell r="A147" t="str">
            <v>Radio system</v>
          </cell>
          <cell r="B147">
            <v>0</v>
          </cell>
          <cell r="C147">
            <v>30</v>
          </cell>
          <cell r="D147">
            <v>30</v>
          </cell>
          <cell r="E147">
            <v>0</v>
          </cell>
          <cell r="F147">
            <v>30</v>
          </cell>
          <cell r="G147">
            <v>30</v>
          </cell>
        </row>
        <row r="148">
          <cell r="A148" t="str">
            <v>Recruitment Cost Of Expat Staf</v>
          </cell>
          <cell r="B148">
            <v>0</v>
          </cell>
          <cell r="C148">
            <v>50</v>
          </cell>
          <cell r="D148">
            <v>50</v>
          </cell>
          <cell r="E148">
            <v>0</v>
          </cell>
          <cell r="F148">
            <v>50</v>
          </cell>
          <cell r="G148">
            <v>50</v>
          </cell>
        </row>
        <row r="149">
          <cell r="A149" t="str">
            <v>Rental of VSAT Stabilised System</v>
          </cell>
          <cell r="B149">
            <v>0</v>
          </cell>
          <cell r="C149">
            <v>149</v>
          </cell>
          <cell r="D149">
            <v>149</v>
          </cell>
          <cell r="E149">
            <v>0</v>
          </cell>
          <cell r="F149">
            <v>149</v>
          </cell>
          <cell r="G149">
            <v>149</v>
          </cell>
        </row>
        <row r="150">
          <cell r="A150" t="str">
            <v>Resid.Accom.(Inc.Tel.)Onshore</v>
          </cell>
          <cell r="B150">
            <v>4576</v>
          </cell>
          <cell r="C150">
            <v>535</v>
          </cell>
          <cell r="D150">
            <v>573.13333333333333</v>
          </cell>
          <cell r="E150">
            <v>4576</v>
          </cell>
          <cell r="F150">
            <v>580</v>
          </cell>
          <cell r="G150">
            <v>573</v>
          </cell>
        </row>
        <row r="151">
          <cell r="A151" t="str">
            <v>SAP Other costs travel &amp; workshops</v>
          </cell>
          <cell r="B151">
            <v>600</v>
          </cell>
          <cell r="C151">
            <v>15</v>
          </cell>
          <cell r="D151">
            <v>20</v>
          </cell>
          <cell r="E151">
            <v>3000</v>
          </cell>
          <cell r="F151">
            <v>15</v>
          </cell>
          <cell r="G151">
            <v>20</v>
          </cell>
        </row>
        <row r="152">
          <cell r="A152" t="str">
            <v>Security contracts-HSE</v>
          </cell>
          <cell r="B152">
            <v>0</v>
          </cell>
          <cell r="C152">
            <v>0</v>
          </cell>
          <cell r="D152">
            <v>0</v>
          </cell>
          <cell r="E152">
            <v>0</v>
          </cell>
          <cell r="F152">
            <v>0</v>
          </cell>
          <cell r="G152">
            <v>0</v>
          </cell>
        </row>
        <row r="153">
          <cell r="A153" t="str">
            <v>Shared printers &amp; facilities</v>
          </cell>
          <cell r="C153">
            <v>53</v>
          </cell>
          <cell r="D153">
            <v>53</v>
          </cell>
          <cell r="E153">
            <v>0</v>
          </cell>
          <cell r="F153">
            <v>53</v>
          </cell>
          <cell r="G153">
            <v>53</v>
          </cell>
        </row>
        <row r="154">
          <cell r="A154" t="str">
            <v>Skimming set</v>
          </cell>
          <cell r="B154">
            <v>0</v>
          </cell>
          <cell r="C154">
            <v>63</v>
          </cell>
          <cell r="D154">
            <v>63</v>
          </cell>
          <cell r="E154">
            <v>0</v>
          </cell>
          <cell r="F154">
            <v>63</v>
          </cell>
          <cell r="G154">
            <v>63</v>
          </cell>
        </row>
        <row r="155">
          <cell r="A155" t="str">
            <v>Spate Pump/Spill Control Equipment</v>
          </cell>
          <cell r="B155">
            <v>0</v>
          </cell>
          <cell r="C155">
            <v>0</v>
          </cell>
          <cell r="D155">
            <v>0</v>
          </cell>
          <cell r="E155">
            <v>0</v>
          </cell>
          <cell r="F155">
            <v>46</v>
          </cell>
          <cell r="G155">
            <v>46</v>
          </cell>
        </row>
        <row r="156">
          <cell r="A156" t="str">
            <v>Staff Professional Subscription</v>
          </cell>
          <cell r="B156">
            <v>0</v>
          </cell>
          <cell r="C156">
            <v>16</v>
          </cell>
          <cell r="D156">
            <v>16</v>
          </cell>
          <cell r="E156">
            <v>0</v>
          </cell>
          <cell r="F156">
            <v>16</v>
          </cell>
          <cell r="G156">
            <v>16</v>
          </cell>
        </row>
        <row r="157">
          <cell r="A157" t="str">
            <v>Supply and installation of Q-Sig Tie lines FPSO</v>
          </cell>
          <cell r="B157">
            <v>138.24</v>
          </cell>
          <cell r="C157">
            <v>32.15</v>
          </cell>
          <cell r="D157">
            <v>33.302</v>
          </cell>
          <cell r="E157">
            <v>138.24</v>
          </cell>
          <cell r="F157">
            <v>32.15</v>
          </cell>
          <cell r="G157">
            <v>33</v>
          </cell>
        </row>
        <row r="158">
          <cell r="A158" t="str">
            <v>Supply Base - Stacking Area</v>
          </cell>
          <cell r="B158">
            <v>1898</v>
          </cell>
          <cell r="C158">
            <v>228</v>
          </cell>
          <cell r="D158">
            <v>243.81666666666666</v>
          </cell>
          <cell r="E158">
            <v>1898</v>
          </cell>
          <cell r="F158">
            <v>228</v>
          </cell>
          <cell r="G158">
            <v>243.81666666666666</v>
          </cell>
        </row>
        <row r="159">
          <cell r="A159" t="str">
            <v>Supply base annual lease - New Build</v>
          </cell>
          <cell r="B159">
            <v>5307</v>
          </cell>
          <cell r="C159">
            <v>492.48</v>
          </cell>
          <cell r="D159">
            <v>536.70500000000004</v>
          </cell>
          <cell r="E159">
            <v>5307</v>
          </cell>
          <cell r="F159">
            <v>492.48</v>
          </cell>
          <cell r="G159">
            <v>536.70500000000004</v>
          </cell>
        </row>
        <row r="160">
          <cell r="A160" t="str">
            <v>Supply base Furn. storage racks &amp; off.fu</v>
          </cell>
          <cell r="B160">
            <v>0</v>
          </cell>
          <cell r="C160">
            <v>200</v>
          </cell>
          <cell r="D160">
            <v>200</v>
          </cell>
          <cell r="E160">
            <v>0</v>
          </cell>
          <cell r="F160">
            <v>200</v>
          </cell>
          <cell r="G160">
            <v>200</v>
          </cell>
        </row>
        <row r="161">
          <cell r="A161" t="str">
            <v>Supply base operating cost</v>
          </cell>
          <cell r="B161">
            <v>4901</v>
          </cell>
          <cell r="C161">
            <v>417.72791039999998</v>
          </cell>
          <cell r="D161">
            <v>458.56957706666662</v>
          </cell>
          <cell r="E161">
            <v>4901</v>
          </cell>
          <cell r="F161">
            <v>417.72791039999998</v>
          </cell>
          <cell r="G161">
            <v>458.56957706666662</v>
          </cell>
        </row>
        <row r="162">
          <cell r="A162" t="str">
            <v>Swim test EA Tech</v>
          </cell>
          <cell r="B162">
            <v>0</v>
          </cell>
          <cell r="C162">
            <v>0</v>
          </cell>
          <cell r="D162">
            <v>0</v>
          </cell>
          <cell r="E162">
            <v>0</v>
          </cell>
          <cell r="F162">
            <v>0</v>
          </cell>
          <cell r="G162">
            <v>0</v>
          </cell>
        </row>
        <row r="163">
          <cell r="A163" t="str">
            <v>Tarriffed staff IT &amp; Tel. Costs</v>
          </cell>
          <cell r="B163">
            <v>0</v>
          </cell>
          <cell r="C163">
            <v>167</v>
          </cell>
          <cell r="D163">
            <v>167</v>
          </cell>
          <cell r="E163">
            <v>0</v>
          </cell>
          <cell r="F163">
            <v>167</v>
          </cell>
          <cell r="G163">
            <v>167</v>
          </cell>
        </row>
        <row r="164">
          <cell r="A164" t="str">
            <v>Technical Training for EA Tech SO1</v>
          </cell>
          <cell r="B164">
            <v>0</v>
          </cell>
          <cell r="C164">
            <v>357</v>
          </cell>
          <cell r="D164">
            <v>357</v>
          </cell>
          <cell r="E164">
            <v>0</v>
          </cell>
          <cell r="F164">
            <v>357</v>
          </cell>
          <cell r="G164">
            <v>357</v>
          </cell>
        </row>
        <row r="165">
          <cell r="A165" t="str">
            <v>Telecomm Engineer. Sea Eagle</v>
          </cell>
          <cell r="B165">
            <v>1809.259</v>
          </cell>
          <cell r="C165">
            <v>71.176000000000002</v>
          </cell>
          <cell r="D165">
            <v>86.253158333333332</v>
          </cell>
          <cell r="E165">
            <v>1809.259</v>
          </cell>
          <cell r="F165">
            <v>71.176000000000002</v>
          </cell>
          <cell r="G165">
            <v>86.253158333333332</v>
          </cell>
        </row>
        <row r="166">
          <cell r="A166" t="str">
            <v>Telecomm Maint Test Equip EA FPSO</v>
          </cell>
          <cell r="B166">
            <v>0</v>
          </cell>
          <cell r="C166">
            <v>56</v>
          </cell>
          <cell r="D166">
            <v>56</v>
          </cell>
          <cell r="E166">
            <v>0</v>
          </cell>
          <cell r="F166">
            <v>56</v>
          </cell>
          <cell r="G166">
            <v>56</v>
          </cell>
        </row>
        <row r="167">
          <cell r="A167" t="str">
            <v>Telephone charges Other</v>
          </cell>
          <cell r="B167">
            <v>2000</v>
          </cell>
          <cell r="C167">
            <v>120</v>
          </cell>
          <cell r="D167">
            <v>136.66666666666666</v>
          </cell>
          <cell r="E167">
            <v>2000</v>
          </cell>
          <cell r="F167">
            <v>120</v>
          </cell>
          <cell r="G167">
            <v>144</v>
          </cell>
        </row>
        <row r="168">
          <cell r="A168" t="str">
            <v>Temporary liquid storage unit (2500 gallons)</v>
          </cell>
          <cell r="B168">
            <v>0</v>
          </cell>
          <cell r="C168">
            <v>0</v>
          </cell>
          <cell r="D168">
            <v>0</v>
          </cell>
          <cell r="E168">
            <v>0</v>
          </cell>
          <cell r="F168">
            <v>34</v>
          </cell>
          <cell r="G168">
            <v>34</v>
          </cell>
        </row>
        <row r="169">
          <cell r="A169" t="str">
            <v xml:space="preserve">Terminal Audit of Sea Eagle (estimate) </v>
          </cell>
          <cell r="B169">
            <v>0</v>
          </cell>
          <cell r="C169">
            <v>0</v>
          </cell>
          <cell r="D169">
            <v>0</v>
          </cell>
          <cell r="E169">
            <v>0</v>
          </cell>
          <cell r="F169">
            <v>0</v>
          </cell>
          <cell r="G169">
            <v>0</v>
          </cell>
        </row>
        <row r="170">
          <cell r="A170" t="str">
            <v>Training for 20 Maintenance Tech</v>
          </cell>
          <cell r="B170">
            <v>0</v>
          </cell>
          <cell r="C170">
            <v>0</v>
          </cell>
          <cell r="D170">
            <v>0</v>
          </cell>
          <cell r="E170">
            <v>0</v>
          </cell>
          <cell r="F170">
            <v>1150</v>
          </cell>
          <cell r="G170">
            <v>1150</v>
          </cell>
        </row>
        <row r="171">
          <cell r="A171" t="str">
            <v>Two Group/SIEP peer reviews</v>
          </cell>
          <cell r="B171">
            <v>0</v>
          </cell>
          <cell r="C171">
            <v>96.5</v>
          </cell>
          <cell r="D171">
            <v>96.5</v>
          </cell>
          <cell r="E171">
            <v>0</v>
          </cell>
          <cell r="F171">
            <v>96.5</v>
          </cell>
          <cell r="G171">
            <v>96.5</v>
          </cell>
        </row>
        <row r="172">
          <cell r="A172" t="str">
            <v>UPS for Computer Equipment in Ark towers</v>
          </cell>
          <cell r="C172">
            <v>19</v>
          </cell>
          <cell r="D172">
            <v>19</v>
          </cell>
          <cell r="E172">
            <v>0</v>
          </cell>
          <cell r="F172">
            <v>19</v>
          </cell>
          <cell r="G172">
            <v>19</v>
          </cell>
        </row>
        <row r="173">
          <cell r="A173" t="str">
            <v>Valve Maintenance Services EAFPSO</v>
          </cell>
          <cell r="B173">
            <v>0</v>
          </cell>
          <cell r="C173">
            <v>96</v>
          </cell>
          <cell r="D173">
            <v>96</v>
          </cell>
          <cell r="E173">
            <v>0</v>
          </cell>
          <cell r="F173">
            <v>96</v>
          </cell>
          <cell r="G173">
            <v>96</v>
          </cell>
        </row>
        <row r="174">
          <cell r="A174" t="str">
            <v>Vendor Support for Mtce of PA System FPSO</v>
          </cell>
          <cell r="B174">
            <v>0</v>
          </cell>
          <cell r="C174">
            <v>30</v>
          </cell>
          <cell r="D174">
            <v>30</v>
          </cell>
          <cell r="E174">
            <v>0</v>
          </cell>
          <cell r="F174">
            <v>30</v>
          </cell>
          <cell r="G174">
            <v>30</v>
          </cell>
        </row>
        <row r="175">
          <cell r="A175" t="str">
            <v>Vendor Support for telecoms eqpt</v>
          </cell>
          <cell r="B175">
            <v>0</v>
          </cell>
          <cell r="C175">
            <v>38</v>
          </cell>
          <cell r="D175">
            <v>38</v>
          </cell>
          <cell r="E175">
            <v>0</v>
          </cell>
          <cell r="F175">
            <v>38</v>
          </cell>
          <cell r="G175">
            <v>38</v>
          </cell>
        </row>
        <row r="176">
          <cell r="A176" t="str">
            <v>Verification Integrity Engineer  - ASC Int Bodyshop</v>
          </cell>
          <cell r="B176">
            <v>0</v>
          </cell>
          <cell r="C176">
            <v>371.36066547831251</v>
          </cell>
          <cell r="D176">
            <v>371.36066547831251</v>
          </cell>
          <cell r="E176">
            <v>0</v>
          </cell>
          <cell r="F176">
            <v>371.36066547831251</v>
          </cell>
          <cell r="G176">
            <v>371.36066547831251</v>
          </cell>
        </row>
        <row r="177">
          <cell r="A177" t="str">
            <v>Verification MS, AIMS (Wells, Pipelines)</v>
          </cell>
          <cell r="B177">
            <v>0</v>
          </cell>
          <cell r="C177">
            <v>289</v>
          </cell>
          <cell r="D177">
            <v>289</v>
          </cell>
          <cell r="E177">
            <v>0</v>
          </cell>
          <cell r="F177">
            <v>289</v>
          </cell>
          <cell r="G177">
            <v>289</v>
          </cell>
        </row>
        <row r="178">
          <cell r="A178" t="str">
            <v>Vessel Entry and Inspection</v>
          </cell>
          <cell r="B178">
            <v>0</v>
          </cell>
          <cell r="C178">
            <v>0</v>
          </cell>
          <cell r="D178">
            <v>0</v>
          </cell>
          <cell r="E178">
            <v>0</v>
          </cell>
          <cell r="F178">
            <v>0</v>
          </cell>
          <cell r="G178">
            <v>0</v>
          </cell>
        </row>
        <row r="179">
          <cell r="A179" t="str">
            <v>Video Conferencing equipment</v>
          </cell>
          <cell r="B179">
            <v>0</v>
          </cell>
          <cell r="C179">
            <v>30</v>
          </cell>
          <cell r="D179">
            <v>30</v>
          </cell>
          <cell r="E179">
            <v>0</v>
          </cell>
          <cell r="F179">
            <v>30</v>
          </cell>
          <cell r="G179">
            <v>30</v>
          </cell>
        </row>
        <row r="180">
          <cell r="A180" t="str">
            <v>VSAT Space Segment Rental 2003/2004</v>
          </cell>
          <cell r="B180">
            <v>0</v>
          </cell>
          <cell r="C180">
            <v>420</v>
          </cell>
          <cell r="D180">
            <v>420</v>
          </cell>
          <cell r="E180">
            <v>0</v>
          </cell>
          <cell r="F180">
            <v>420</v>
          </cell>
          <cell r="G180">
            <v>420</v>
          </cell>
        </row>
        <row r="181">
          <cell r="A181" t="str">
            <v>Waste Management Services</v>
          </cell>
          <cell r="B181">
            <v>0</v>
          </cell>
          <cell r="C181">
            <v>158</v>
          </cell>
          <cell r="D181">
            <v>158</v>
          </cell>
          <cell r="E181">
            <v>0</v>
          </cell>
          <cell r="F181">
            <v>158</v>
          </cell>
          <cell r="G181">
            <v>158</v>
          </cell>
        </row>
        <row r="182">
          <cell r="A182" t="str">
            <v>Work Permit/VISA FPSO Staff</v>
          </cell>
          <cell r="B182">
            <v>0</v>
          </cell>
          <cell r="C182">
            <v>0</v>
          </cell>
          <cell r="D182">
            <v>0</v>
          </cell>
          <cell r="E182">
            <v>0</v>
          </cell>
          <cell r="F182">
            <v>0</v>
          </cell>
          <cell r="G182">
            <v>0</v>
          </cell>
        </row>
        <row r="183">
          <cell r="A183" t="str">
            <v>Workover/General Wellhead Maintenance</v>
          </cell>
          <cell r="B183">
            <v>0</v>
          </cell>
          <cell r="C183">
            <v>294</v>
          </cell>
          <cell r="D183">
            <v>294</v>
          </cell>
          <cell r="E183">
            <v>0</v>
          </cell>
          <cell r="F183">
            <v>294</v>
          </cell>
          <cell r="G183">
            <v>294</v>
          </cell>
        </row>
        <row r="184">
          <cell r="A184" t="str">
            <v>Workshops OD</v>
          </cell>
          <cell r="B184">
            <v>0</v>
          </cell>
          <cell r="C184">
            <v>0</v>
          </cell>
          <cell r="D184">
            <v>0</v>
          </cell>
          <cell r="E184">
            <v>0</v>
          </cell>
          <cell r="F184">
            <v>21</v>
          </cell>
          <cell r="G184">
            <v>21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sheetData sheetId="70"/>
      <sheetData sheetId="71"/>
      <sheetData sheetId="72"/>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sheetData sheetId="86"/>
      <sheetData sheetId="87"/>
      <sheetData sheetId="88"/>
      <sheetData sheetId="89"/>
      <sheetData sheetId="90" refreshError="1"/>
      <sheetData sheetId="91" refreshError="1"/>
      <sheetData sheetId="92" refreshError="1"/>
      <sheetData sheetId="93"/>
      <sheetData sheetId="94"/>
      <sheetData sheetId="95"/>
      <sheetData sheetId="96"/>
      <sheetData sheetId="97"/>
      <sheetData sheetId="98"/>
      <sheetData sheetId="99"/>
      <sheetData sheetId="100"/>
      <sheetData sheetId="101"/>
      <sheetData sheetId="102"/>
      <sheetData sheetId="103"/>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sheetData sheetId="126"/>
      <sheetData sheetId="127"/>
      <sheetData sheetId="128"/>
      <sheetData sheetId="129"/>
      <sheetData sheetId="130"/>
      <sheetData sheetId="131"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verall "/>
      <sheetName val="0vall Offshore"/>
      <sheetName val="HEA Offshore"/>
      <sheetName val="SBM Offshore"/>
      <sheetName val="FFC"/>
      <sheetName val="flora"/>
      <sheetName val="Sheet2"/>
      <sheetName val="LIST"/>
      <sheetName val="Listvalues"/>
      <sheetName val="Lists"/>
      <sheetName val="Legend"/>
      <sheetName val="Level 2"/>
      <sheetName val="Overall_"/>
      <sheetName val="0vall_Offshore"/>
      <sheetName val="HEA_Offshore"/>
      <sheetName val="SBM_Offshore"/>
      <sheetName val="Overall_1"/>
      <sheetName val="0vall_Offshore1"/>
      <sheetName val="HEA_Offshore1"/>
      <sheetName val="SBM_Offshore1"/>
      <sheetName val="Overall_2"/>
      <sheetName val="0vall_Offshore2"/>
      <sheetName val="HEA_Offshore2"/>
      <sheetName val="SBM_Offshore2"/>
      <sheetName val="Overall_3"/>
      <sheetName val="0vall_Offshore3"/>
      <sheetName val="HEA_Offshore3"/>
      <sheetName val="SBM_Offshore3"/>
      <sheetName val="Level_21"/>
      <sheetName val="Level_2"/>
      <sheetName val="Setup"/>
      <sheetName val="Overall_4"/>
      <sheetName val="0vall_Offshore4"/>
      <sheetName val="HEA_Offshore4"/>
      <sheetName val="SBM_Offshore4"/>
      <sheetName val="Overall_5"/>
      <sheetName val="0vall_Offshore5"/>
      <sheetName val="HEA_Offshore5"/>
      <sheetName val="SBM_Offshore5"/>
      <sheetName val="Level_22"/>
      <sheetName val="Prdt details-Old"/>
      <sheetName val="AWARDED (2)"/>
      <sheetName val="estgl81"/>
      <sheetName val="Gross Tax + DCF_OMLs 4_38_41"/>
      <sheetName val="WI Tax + DCF_OMLs 4_38_41 "/>
    </sheetNames>
    <sheetDataSet>
      <sheetData sheetId="0" refreshError="1">
        <row r="3">
          <cell r="B3" t="str">
            <v>HEA Overall Project Progress Curve - Rev 10 (Exclude Full Field Completion)</v>
          </cell>
        </row>
      </sheetData>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ow r="3">
          <cell r="B3" t="str">
            <v>HEA Overall Project Progress Curve - Rev 10 (Exclude Full Field Completion)</v>
          </cell>
        </row>
      </sheetData>
      <sheetData sheetId="13"/>
      <sheetData sheetId="14">
        <row r="3">
          <cell r="B3" t="str">
            <v>HEA Overall Project Progress Curve - Rev 10 (Exclude Full Field Completion)</v>
          </cell>
        </row>
      </sheetData>
      <sheetData sheetId="15">
        <row r="3">
          <cell r="B3" t="str">
            <v>HEA Overall Project Progress Curve - Rev 10 (Exclude Full Field Completion)</v>
          </cell>
        </row>
      </sheetData>
      <sheetData sheetId="16">
        <row r="3">
          <cell r="B3" t="str">
            <v>HEA Overall Project Progress Curve - Rev 10 (Exclude Full Field Completion)</v>
          </cell>
        </row>
      </sheetData>
      <sheetData sheetId="17">
        <row r="3">
          <cell r="B3" t="str">
            <v>HEA Overall Project Progress Curve - Rev 10 (Exclude Full Field Completion)</v>
          </cell>
        </row>
      </sheetData>
      <sheetData sheetId="18"/>
      <sheetData sheetId="19">
        <row r="3">
          <cell r="B3" t="str">
            <v>HEA Overall Project Progress Curve - Rev 10 (Exclude Full Field Completion)</v>
          </cell>
        </row>
      </sheetData>
      <sheetData sheetId="20">
        <row r="3">
          <cell r="B3" t="str">
            <v>HEA Overall Project Progress Curve - Rev 10 (Exclude Full Field Completion)</v>
          </cell>
        </row>
      </sheetData>
      <sheetData sheetId="21"/>
      <sheetData sheetId="22">
        <row r="3">
          <cell r="B3" t="str">
            <v>HEA Overall Project Progress Curve - Rev 10 (Exclude Full Field Completion)</v>
          </cell>
        </row>
      </sheetData>
      <sheetData sheetId="23"/>
      <sheetData sheetId="24">
        <row r="3">
          <cell r="B3" t="str">
            <v>HEA Overall Project Progress Curve - Rev 10 (Exclude Full Field Completion)</v>
          </cell>
        </row>
      </sheetData>
      <sheetData sheetId="25"/>
      <sheetData sheetId="26">
        <row r="3">
          <cell r="B3" t="str">
            <v>HEA Overall Project Progress Curve - Rev 10 (Exclude Full Field Completion)</v>
          </cell>
        </row>
      </sheetData>
      <sheetData sheetId="27"/>
      <sheetData sheetId="28">
        <row r="3">
          <cell r="B3" t="str">
            <v>HEA Overall Project Progress Curve - Rev 10 (Exclude Full Field Completion)</v>
          </cell>
        </row>
      </sheetData>
      <sheetData sheetId="29"/>
      <sheetData sheetId="30" refreshError="1"/>
      <sheetData sheetId="31" refreshError="1"/>
      <sheetData sheetId="32"/>
      <sheetData sheetId="33"/>
      <sheetData sheetId="34"/>
      <sheetData sheetId="35">
        <row r="3">
          <cell r="B3" t="str">
            <v>HEA Overall Project Progress Curve - Rev 10 (Exclude Full Field Completion)</v>
          </cell>
        </row>
      </sheetData>
      <sheetData sheetId="36"/>
      <sheetData sheetId="37"/>
      <sheetData sheetId="38"/>
      <sheetData sheetId="39"/>
      <sheetData sheetId="40" refreshError="1"/>
      <sheetData sheetId="41" refreshError="1"/>
      <sheetData sheetId="42" refreshError="1"/>
      <sheetData sheetId="43" refreshError="1"/>
      <sheetData sheetId="44"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bsurface data"/>
      <sheetName val="Reservoir Summary Data"/>
      <sheetName val="Chopin 0.63tcf"/>
      <sheetName val="Listz 0.8 tcf"/>
      <sheetName val="Mozart satllite 0.9tcf"/>
      <sheetName val="Haydn .175tcf"/>
      <sheetName val="Vivaldi Hub 1.3 tcf"/>
      <sheetName val="SUMMARY"/>
      <sheetName val="Overall "/>
      <sheetName val="WNL (2)"/>
      <sheetName val="Profiles"/>
      <sheetName val="Listvalues"/>
      <sheetName val="SetUp"/>
      <sheetName val="HL Cost"/>
      <sheetName val="Review"/>
      <sheetName val="TRCF"/>
      <sheetName val="TROIF"/>
      <sheetName val="do not Delete"/>
      <sheetName val="LIST"/>
      <sheetName val="Const Equip"/>
      <sheetName val="Mapping Fields to AGG node"/>
      <sheetName val="PAYE 3-1"/>
      <sheetName val=""/>
      <sheetName val="RATES"/>
      <sheetName val="Subsurface_data"/>
      <sheetName val="Reservoir_Summary_Data"/>
      <sheetName val="Chopin_0_63tcf"/>
      <sheetName val="Listz_0_8_tcf"/>
      <sheetName val="Mozart_satllite_0_9tcf"/>
      <sheetName val="Haydn__175tcf"/>
      <sheetName val="Vivaldi_Hub_1_3_tcf"/>
      <sheetName val="Overall_"/>
      <sheetName val="WNL_(2)"/>
      <sheetName val="HL_Cost"/>
      <sheetName val="do_not_Delete"/>
      <sheetName val="Const_Equip"/>
      <sheetName val="Mapping_Fields_to_AGG_node"/>
      <sheetName val="PAYE_3-1"/>
      <sheetName val="Subsurface_data1"/>
      <sheetName val="Reservoir_Summary_Data1"/>
      <sheetName val="Chopin_0_63tcf1"/>
      <sheetName val="Listz_0_8_tcf1"/>
      <sheetName val="Mozart_satllite_0_9tcf1"/>
      <sheetName val="Haydn__175tcf1"/>
      <sheetName val="Vivaldi_Hub_1_3_tcf1"/>
      <sheetName val="Overall_1"/>
      <sheetName val="WNL_(2)1"/>
      <sheetName val="HL_Cost1"/>
      <sheetName val="do_not_Delete1"/>
      <sheetName val="Const_Equip1"/>
      <sheetName val="Mapping_Fields_to_AGG_node1"/>
      <sheetName val="PAYE_3-11"/>
      <sheetName val="NON-LIFE RAW"/>
      <sheetName val="Subsurface_data2"/>
      <sheetName val="Reservoir_Summary_Data2"/>
      <sheetName val="Chopin_0_63tcf2"/>
      <sheetName val="Listz_0_8_tcf2"/>
      <sheetName val="Mozart_satllite_0_9tcf2"/>
      <sheetName val="Haydn__175tcf2"/>
      <sheetName val="Vivaldi_Hub_1_3_tcf2"/>
      <sheetName val="Overall_2"/>
      <sheetName val="WNL_(2)2"/>
      <sheetName val="HL_Cost2"/>
      <sheetName val="do_not_Delete2"/>
      <sheetName val="Const_Equip2"/>
      <sheetName val="Mapping_Fields_to_AGG_node2"/>
      <sheetName val="PAYE_3-12"/>
      <sheetName val="Subsurface_data3"/>
      <sheetName val="Reservoir_Summary_Data3"/>
      <sheetName val="Chopin_0_63tcf3"/>
      <sheetName val="Listz_0_8_tcf3"/>
      <sheetName val="Mozart_satllite_0_9tcf3"/>
      <sheetName val="Haydn__175tcf3"/>
      <sheetName val="Vivaldi_Hub_1_3_tcf3"/>
      <sheetName val="Overall_3"/>
      <sheetName val="WNL_(2)3"/>
      <sheetName val="HL_Cost3"/>
      <sheetName val="do_not_Delete3"/>
      <sheetName val="Const_Equip3"/>
      <sheetName val="Mapping_Fields_to_AGG_node3"/>
      <sheetName val="PAYE_3-13"/>
      <sheetName val="Subsurface_data14"/>
      <sheetName val="Reservoir_Summary_Data14"/>
      <sheetName val="Chopin_0_63tcf14"/>
      <sheetName val="Listz_0_8_tcf14"/>
      <sheetName val="Mozart_satllite_0_9tcf14"/>
      <sheetName val="Haydn__175tcf14"/>
      <sheetName val="Vivaldi_Hub_1_3_tcf14"/>
      <sheetName val="Overall_14"/>
      <sheetName val="WNL_(2)14"/>
      <sheetName val="HL_Cost14"/>
      <sheetName val="do_not_Delete14"/>
      <sheetName val="Const_Equip14"/>
      <sheetName val="Mapping_Fields_to_AGG_node14"/>
      <sheetName val="PAYE_3-114"/>
      <sheetName val="Subsurface_data12"/>
      <sheetName val="Reservoir_Summary_Data12"/>
      <sheetName val="Chopin_0_63tcf12"/>
      <sheetName val="Listz_0_8_tcf12"/>
      <sheetName val="Mozart_satllite_0_9tcf12"/>
      <sheetName val="Haydn__175tcf12"/>
      <sheetName val="Vivaldi_Hub_1_3_tcf12"/>
      <sheetName val="Overall_12"/>
      <sheetName val="WNL_(2)12"/>
      <sheetName val="HL_Cost12"/>
      <sheetName val="do_not_Delete12"/>
      <sheetName val="Const_Equip12"/>
      <sheetName val="Mapping_Fields_to_AGG_node12"/>
      <sheetName val="PAYE_3-112"/>
      <sheetName val="Subsurface_data5"/>
      <sheetName val="Reservoir_Summary_Data5"/>
      <sheetName val="Chopin_0_63tcf5"/>
      <sheetName val="Listz_0_8_tcf5"/>
      <sheetName val="Mozart_satllite_0_9tcf5"/>
      <sheetName val="Haydn__175tcf5"/>
      <sheetName val="Vivaldi_Hub_1_3_tcf5"/>
      <sheetName val="Overall_5"/>
      <sheetName val="WNL_(2)5"/>
      <sheetName val="HL_Cost5"/>
      <sheetName val="do_not_Delete5"/>
      <sheetName val="Const_Equip5"/>
      <sheetName val="Mapping_Fields_to_AGG_node5"/>
      <sheetName val="PAYE_3-15"/>
      <sheetName val="Subsurface_data4"/>
      <sheetName val="Reservoir_Summary_Data4"/>
      <sheetName val="Chopin_0_63tcf4"/>
      <sheetName val="Listz_0_8_tcf4"/>
      <sheetName val="Mozart_satllite_0_9tcf4"/>
      <sheetName val="Haydn__175tcf4"/>
      <sheetName val="Vivaldi_Hub_1_3_tcf4"/>
      <sheetName val="Overall_4"/>
      <sheetName val="WNL_(2)4"/>
      <sheetName val="HL_Cost4"/>
      <sheetName val="do_not_Delete4"/>
      <sheetName val="Const_Equip4"/>
      <sheetName val="Mapping_Fields_to_AGG_node4"/>
      <sheetName val="PAYE_3-14"/>
      <sheetName val="Subsurface_data6"/>
      <sheetName val="Reservoir_Summary_Data6"/>
      <sheetName val="Chopin_0_63tcf6"/>
      <sheetName val="Listz_0_8_tcf6"/>
      <sheetName val="Mozart_satllite_0_9tcf6"/>
      <sheetName val="Haydn__175tcf6"/>
      <sheetName val="Vivaldi_Hub_1_3_tcf6"/>
      <sheetName val="Overall_6"/>
      <sheetName val="WNL_(2)6"/>
      <sheetName val="HL_Cost6"/>
      <sheetName val="do_not_Delete6"/>
      <sheetName val="Const_Equip6"/>
      <sheetName val="Mapping_Fields_to_AGG_node6"/>
      <sheetName val="PAYE_3-16"/>
      <sheetName val="Subsurface_data7"/>
      <sheetName val="Reservoir_Summary_Data7"/>
      <sheetName val="Chopin_0_63tcf7"/>
      <sheetName val="Listz_0_8_tcf7"/>
      <sheetName val="Mozart_satllite_0_9tcf7"/>
      <sheetName val="Haydn__175tcf7"/>
      <sheetName val="Vivaldi_Hub_1_3_tcf7"/>
      <sheetName val="Overall_7"/>
      <sheetName val="WNL_(2)7"/>
      <sheetName val="HL_Cost7"/>
      <sheetName val="do_not_Delete7"/>
      <sheetName val="Const_Equip7"/>
      <sheetName val="Mapping_Fields_to_AGG_node7"/>
      <sheetName val="PAYE_3-17"/>
      <sheetName val="Subsurface_data8"/>
      <sheetName val="Reservoir_Summary_Data8"/>
      <sheetName val="Chopin_0_63tcf8"/>
      <sheetName val="Listz_0_8_tcf8"/>
      <sheetName val="Mozart_satllite_0_9tcf8"/>
      <sheetName val="Haydn__175tcf8"/>
      <sheetName val="Vivaldi_Hub_1_3_tcf8"/>
      <sheetName val="Overall_8"/>
      <sheetName val="WNL_(2)8"/>
      <sheetName val="HL_Cost8"/>
      <sheetName val="do_not_Delete8"/>
      <sheetName val="Const_Equip8"/>
      <sheetName val="Mapping_Fields_to_AGG_node8"/>
      <sheetName val="PAYE_3-18"/>
      <sheetName val="Subsurface_data9"/>
      <sheetName val="Reservoir_Summary_Data9"/>
      <sheetName val="Chopin_0_63tcf9"/>
      <sheetName val="Listz_0_8_tcf9"/>
      <sheetName val="Mozart_satllite_0_9tcf9"/>
      <sheetName val="Haydn__175tcf9"/>
      <sheetName val="Vivaldi_Hub_1_3_tcf9"/>
      <sheetName val="Overall_9"/>
      <sheetName val="WNL_(2)9"/>
      <sheetName val="HL_Cost9"/>
      <sheetName val="do_not_Delete9"/>
      <sheetName val="Const_Equip9"/>
      <sheetName val="Mapping_Fields_to_AGG_node9"/>
      <sheetName val="PAYE_3-19"/>
      <sheetName val="Subsurface_data10"/>
      <sheetName val="Reservoir_Summary_Data10"/>
      <sheetName val="Chopin_0_63tcf10"/>
      <sheetName val="Listz_0_8_tcf10"/>
      <sheetName val="Mozart_satllite_0_9tcf10"/>
      <sheetName val="Haydn__175tcf10"/>
      <sheetName val="Vivaldi_Hub_1_3_tcf10"/>
      <sheetName val="Overall_10"/>
      <sheetName val="WNL_(2)10"/>
      <sheetName val="HL_Cost10"/>
      <sheetName val="do_not_Delete10"/>
      <sheetName val="Const_Equip10"/>
      <sheetName val="Mapping_Fields_to_AGG_node10"/>
      <sheetName val="PAYE_3-110"/>
      <sheetName val="Subsurface_data11"/>
      <sheetName val="Reservoir_Summary_Data11"/>
      <sheetName val="Chopin_0_63tcf11"/>
      <sheetName val="Listz_0_8_tcf11"/>
      <sheetName val="Mozart_satllite_0_9tcf11"/>
      <sheetName val="Haydn__175tcf11"/>
      <sheetName val="Vivaldi_Hub_1_3_tcf11"/>
      <sheetName val="Overall_11"/>
      <sheetName val="WNL_(2)11"/>
      <sheetName val="HL_Cost11"/>
      <sheetName val="do_not_Delete11"/>
      <sheetName val="Const_Equip11"/>
      <sheetName val="Mapping_Fields_to_AGG_node11"/>
      <sheetName val="PAYE_3-111"/>
      <sheetName val="Subsurface_data13"/>
      <sheetName val="Reservoir_Summary_Data13"/>
      <sheetName val="Chopin_0_63tcf13"/>
      <sheetName val="Listz_0_8_tcf13"/>
      <sheetName val="Mozart_satllite_0_9tcf13"/>
      <sheetName val="Haydn__175tcf13"/>
      <sheetName val="Vivaldi_Hub_1_3_tcf13"/>
      <sheetName val="Overall_13"/>
      <sheetName val="WNL_(2)13"/>
      <sheetName val="HL_Cost13"/>
      <sheetName val="do_not_Delete13"/>
      <sheetName val="Const_Equip13"/>
      <sheetName val="Mapping_Fields_to_AGG_node13"/>
      <sheetName val="PAYE_3-113"/>
      <sheetName val="Subsurface_data15"/>
      <sheetName val="Reservoir_Summary_Data15"/>
      <sheetName val="Chopin_0_63tcf15"/>
      <sheetName val="Listz_0_8_tcf15"/>
      <sheetName val="Mozart_satllite_0_9tcf15"/>
      <sheetName val="Haydn__175tcf15"/>
      <sheetName val="Vivaldi_Hub_1_3_tcf15"/>
      <sheetName val="Overall_15"/>
      <sheetName val="WNL_(2)15"/>
      <sheetName val="HL_Cost15"/>
      <sheetName val="do_not_Delete15"/>
      <sheetName val="Const_Equip15"/>
      <sheetName val="Mapping_Fields_to_AGG_node15"/>
      <sheetName val="PAYE_3-115"/>
      <sheetName val="Subsurface_data16"/>
      <sheetName val="Reservoir_Summary_Data16"/>
      <sheetName val="Chopin_0_63tcf16"/>
      <sheetName val="Listz_0_8_tcf16"/>
      <sheetName val="Mozart_satllite_0_9tcf16"/>
      <sheetName val="Haydn__175tcf16"/>
      <sheetName val="Vivaldi_Hub_1_3_tcf16"/>
      <sheetName val="Overall_16"/>
      <sheetName val="WNL_(2)16"/>
      <sheetName val="HL_Cost16"/>
      <sheetName val="do_not_Delete16"/>
      <sheetName val="Const_Equip16"/>
      <sheetName val="Mapping_Fields_to_AGG_node16"/>
      <sheetName val="PAYE_3-116"/>
      <sheetName val="NON-LIFE_RAW2"/>
      <sheetName val="NON-LIFE_RAW"/>
      <sheetName val="NON-LIFE_RAW1"/>
      <sheetName val="NON-LIFE_RAW3"/>
      <sheetName val="NON-LIFE_RAW4"/>
      <sheetName val="NON-LIFE_RAW5"/>
      <sheetName val="NON-LIFE_RAW6"/>
      <sheetName val="Account"/>
      <sheetName val="Subsurface_data17"/>
      <sheetName val="Reservoir_Summary_Data17"/>
      <sheetName val="Chopin_0_63tcf17"/>
      <sheetName val="Listz_0_8_tcf17"/>
      <sheetName val="Mozart_satllite_0_9tcf17"/>
      <sheetName val="Haydn__175tcf17"/>
      <sheetName val="Vivaldi_Hub_1_3_tcf17"/>
      <sheetName val="Overall_17"/>
      <sheetName val="Const_Equip17"/>
      <sheetName val="WNL_(2)17"/>
      <sheetName val="HL_Cost17"/>
      <sheetName val="do_not_Delete17"/>
      <sheetName val="Mapping_Fields_to_AGG_node17"/>
      <sheetName val="PAYE_3-117"/>
      <sheetName val="NON-LIFE_RAW7"/>
      <sheetName val="Input"/>
      <sheetName val="May-99"/>
      <sheetName val="LTM"/>
      <sheetName val="DropZone"/>
      <sheetName val="Databank"/>
      <sheetName val="Jul-99(1)"/>
      <sheetName val="Journal entries(Coy)"/>
      <sheetName val="bal_sheet"/>
      <sheetName val="Outlets BDM  Promos"/>
      <sheetName val="Lookup"/>
      <sheetName val="Date_Lup"/>
      <sheetName val="WHT Schedule 2015"/>
      <sheetName val="Visa Processing"/>
      <sheetName val="Subsurface_data18"/>
      <sheetName val="Reservoir_Summary_Data18"/>
      <sheetName val="Chopin_0_63tcf18"/>
      <sheetName val="Listz_0_8_tcf18"/>
      <sheetName val="Mozart_satllite_0_9tcf18"/>
      <sheetName val="Haydn__175tcf18"/>
      <sheetName val="Vivaldi_Hub_1_3_tcf18"/>
      <sheetName val="Overall_18"/>
      <sheetName val="Const_Equip18"/>
      <sheetName val="WNL_(2)18"/>
      <sheetName val="HL_Cost18"/>
      <sheetName val="do_not_Delete18"/>
      <sheetName val="Mapping_Fields_to_AGG_node18"/>
      <sheetName val="PAYE_3-118"/>
      <sheetName val="NON-LIFE_RAW8"/>
      <sheetName val="Journal_entries(Coy)"/>
      <sheetName val="Outlets_BDM__Promos"/>
      <sheetName val="WHT_Schedule_2015"/>
      <sheetName val="Visa_Processing"/>
      <sheetName val="Workpaper"/>
      <sheetName val="Final TB 2018"/>
      <sheetName val="SERL TB 2018"/>
      <sheetName val="ASP TB"/>
      <sheetName val="Reservoir_Summary_Data19"/>
      <sheetName val="Vivaldi_Hub_1_3_tcf19"/>
      <sheetName val="Subsurface_data19"/>
      <sheetName val="Chopin_0_63tcf19"/>
      <sheetName val="Listz_0_8_tcf19"/>
      <sheetName val="Mozart_satllite_0_9tcf19"/>
      <sheetName val="Haydn__175tcf19"/>
      <sheetName val="Overall_19"/>
      <sheetName val="WNL_(2)19"/>
      <sheetName val="HL_Cost19"/>
      <sheetName val="do_not_Delete19"/>
      <sheetName val="Const_Equip19"/>
      <sheetName val="Mapping_Fields_to_AGG_node19"/>
      <sheetName val="PAYE_3-119"/>
      <sheetName val="NON-LIFE_RAW9"/>
      <sheetName val="Journal_entries(Coy)1"/>
      <sheetName val="Outlets_BDM__Promos1"/>
      <sheetName val="WHT_Schedule_20151"/>
      <sheetName val="Visa_Processing1"/>
      <sheetName val="Marque 1"/>
      <sheetName val="Links"/>
      <sheetName val="CREDIT STATS"/>
      <sheetName val="Fuel"/>
      <sheetName val="Budget, LEE &amp; Commitments"/>
      <sheetName val="Sheet1"/>
      <sheetName val="Currency Sheet"/>
      <sheetName val="Units of Measure"/>
      <sheetName val="Amortizat"/>
      <sheetName val="Leadway jv"/>
      <sheetName val="Economics"/>
      <sheetName val="Overview"/>
      <sheetName val="Non-Statistical Sampling Master"/>
      <sheetName val="Two Step Revenue Testing Master"/>
      <sheetName val="Global Data"/>
      <sheetName val="Subsurface_data20"/>
      <sheetName val="Reservoir_Summary_Data20"/>
      <sheetName val="Chopin_0_63tcf20"/>
      <sheetName val="Listz_0_8_tcf20"/>
      <sheetName val="Mozart_satllite_0_9tcf20"/>
      <sheetName val="Haydn__175tcf20"/>
      <sheetName val="Vivaldi_Hub_1_3_tcf20"/>
      <sheetName val="Overall_20"/>
      <sheetName val="Const_Equip20"/>
      <sheetName val="WNL_(2)20"/>
      <sheetName val="HL_Cost20"/>
      <sheetName val="do_not_Delete20"/>
      <sheetName val="Mapping_Fields_to_AGG_node20"/>
      <sheetName val="PAYE_3-120"/>
      <sheetName val="NON-LIFE_RAW10"/>
      <sheetName val="Journal_entries(Coy)2"/>
      <sheetName val="Outlets_BDM__Promos2"/>
      <sheetName val="WHT_Schedule_20152"/>
      <sheetName val="Visa_Processing2"/>
      <sheetName val="Final_TB_2018"/>
      <sheetName val="SERL_TB_2018"/>
      <sheetName val="ASP_TB"/>
      <sheetName val="Marque_1"/>
      <sheetName val="Control"/>
      <sheetName val="Product level"/>
      <sheetName val="PAC"/>
      <sheetName val="Contr-3510"/>
      <sheetName val="Apr"/>
      <sheetName val="Aug"/>
      <sheetName val="Dec"/>
      <sheetName val="Feb"/>
      <sheetName val="Jan"/>
      <sheetName val="Mar"/>
      <sheetName val="Nov"/>
      <sheetName val="Oct"/>
      <sheetName val="Sept"/>
      <sheetName val="edu"/>
      <sheetName val="Loan Amortization Schedule"/>
      <sheetName val="Tables"/>
      <sheetName val="Master"/>
      <sheetName val="Definitions"/>
      <sheetName val="YTD"/>
      <sheetName val="Dec. deduction"/>
      <sheetName val="FORMS"/>
      <sheetName val="AWARDED"/>
      <sheetName val="Budget Data SAP"/>
      <sheetName val="sma"/>
      <sheetName val="work3"/>
      <sheetName val="specs"/>
      <sheetName val="avebs"/>
      <sheetName val="Datasheet"/>
      <sheetName val="Education"/>
      <sheetName val="Furniture"/>
      <sheetName val="2005"/>
      <sheetName val="Parameters"/>
      <sheetName val="CREDIT_STATS"/>
      <sheetName val="Subsurface_data21"/>
      <sheetName val="Reservoir_Summary_Data21"/>
      <sheetName val="Chopin_0_63tcf21"/>
      <sheetName val="Listz_0_8_tcf21"/>
      <sheetName val="Mozart_satllite_0_9tcf21"/>
      <sheetName val="Haydn__175tcf21"/>
      <sheetName val="Vivaldi_Hub_1_3_tcf21"/>
      <sheetName val="Subsurface_data22"/>
      <sheetName val="Reservoir_Summary_Data22"/>
      <sheetName val="Chopin_0_63tcf22"/>
      <sheetName val="Listz_0_8_tcf22"/>
      <sheetName val="Mozart_satllite_0_9tcf22"/>
      <sheetName val="Haydn__175tcf22"/>
      <sheetName val="Vivaldi_Hub_1_3_tcf22"/>
      <sheetName val="Subsurface_data23"/>
      <sheetName val="Reservoir_Summary_Data23"/>
      <sheetName val="Chopin_0_63tcf23"/>
      <sheetName val="Listz_0_8_tcf23"/>
      <sheetName val="Mozart_satllite_0_9tcf23"/>
      <sheetName val="Haydn__175tcf23"/>
      <sheetName val="Vivaldi_Hub_1_3_tcf23"/>
      <sheetName val="July-99"/>
      <sheetName val="June-99"/>
      <sheetName val="BALSHEET TEMPLATE"/>
      <sheetName val="LCY BALSHEET WKS"/>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refreshError="1"/>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refreshError="1"/>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refreshError="1"/>
      <sheetData sheetId="319">
        <row r="39">
          <cell r="B39" t="str">
            <v>GTB.(NGN)0004543357</v>
          </cell>
        </row>
      </sheetData>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row r="39">
          <cell r="B39" t="str">
            <v>GTB.(NGN)0004543357</v>
          </cell>
        </row>
      </sheetData>
      <sheetData sheetId="376"/>
      <sheetData sheetId="377"/>
      <sheetData sheetId="378"/>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refreshError="1"/>
      <sheetData sheetId="434" refreshError="1"/>
      <sheetData sheetId="435" refreshError="1"/>
      <sheetData sheetId="436"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SOx Intro"/>
      <sheetName val="2006 v3"/>
      <sheetName val="employment type actual&amp;LE"/>
      <sheetName val="employment type plan"/>
      <sheetName val="BP (2)"/>
      <sheetName val="SG"/>
      <sheetName val="Q2 LE"/>
      <sheetName val="2007"/>
      <sheetName val="2008"/>
      <sheetName val="Calcs"/>
      <sheetName val="Data Summary"/>
      <sheetName val="Finance Variations to Generic D"/>
      <sheetName val="Generic Definitions"/>
      <sheetName val="Activity Summary"/>
      <sheetName val="JVs &amp; Associates"/>
      <sheetName val="FFP Activities"/>
      <sheetName val="Validation"/>
      <sheetName val="Change Log"/>
      <sheetName val="Reservoir Summary Data"/>
      <sheetName val="Vivaldi Hub 1.3 tcf"/>
      <sheetName val="Bosi NW"/>
      <sheetName val="Bosi FarS-BFF"/>
      <sheetName val="Index"/>
      <sheetName val="Pipe Lay &lt; 40 km - km Basis"/>
      <sheetName val="Pipe Lay &gt; 40 Km - in km basis"/>
      <sheetName val="Down Time Summary + Cost Dist"/>
      <sheetName val="Durations for TS Activities"/>
      <sheetName val="Shut Down Description"/>
      <sheetName val="Shut Down Concept Dev"/>
      <sheetName val="Shut Down Schedule Basis"/>
      <sheetName val="Level 3 Shut Down Logic (Typ) "/>
      <sheetName val="Target Vessel Durations"/>
      <sheetName val="Cover Sheet"/>
      <sheetName val="Fabrication Durations Chart"/>
      <sheetName val="Feed and Engineering Durations"/>
      <sheetName val="Cost Development Work Sheet"/>
      <sheetName val="Cost of Standby Time"/>
      <sheetName val=" Staff Matrix Large EPCM Proj"/>
      <sheetName val=" Staff Matrix Large SA Proj"/>
      <sheetName val="Small &amp; Medium Projects"/>
      <sheetName val="Weighted Contingency Workup"/>
      <sheetName val="Contents"/>
      <sheetName val="Gates 1 &amp; 2 Responsibilities"/>
      <sheetName val="Gates 1 &amp; 2 Methodology"/>
      <sheetName val="Project Level 1 Schedule"/>
      <sheetName val="Integrated Offshore Schedule"/>
      <sheetName val="Schedule Development Work Sheet"/>
      <sheetName val="Durations forSubsea Activities "/>
      <sheetName val="Oil Parameters"/>
      <sheetName val="YTD.INDEX"/>
      <sheetName val="Initial Budget"/>
      <sheetName val="SOx_Intro"/>
      <sheetName val="2006_v3"/>
      <sheetName val="employment_type_actual&amp;LE"/>
      <sheetName val="employment_type_plan"/>
      <sheetName val="BP_(2)"/>
      <sheetName val="Q2_LE"/>
      <sheetName val="Data_Summary"/>
      <sheetName val="Finance_Variations_to_Generic_D"/>
      <sheetName val="Generic_Definitions"/>
      <sheetName val="Activity_Summary"/>
      <sheetName val="JVs_&amp;_Associates"/>
      <sheetName val="FFP_Activities"/>
      <sheetName val="Change_Log"/>
      <sheetName val="Reservoir_Summary_Data"/>
      <sheetName val="Vivaldi_Hub_1_3_tcf"/>
      <sheetName val="Bosi_NW"/>
      <sheetName val="Bosi_FarS-BFF"/>
      <sheetName val="Pipe_Lay_&lt;_40_km_-_km_Basis"/>
      <sheetName val="Pipe_Lay_&gt;_40_Km_-_in_km_basis"/>
      <sheetName val="Down_Time_Summary_+_Cost_Dist"/>
      <sheetName val="Durations_for_TS_Activities"/>
      <sheetName val="Shut_Down_Description"/>
      <sheetName val="Shut_Down_Concept_Dev"/>
      <sheetName val="Shut_Down_Schedule_Basis"/>
      <sheetName val="Level_3_Shut_Down_Logic_(Typ)_"/>
      <sheetName val="Target_Vessel_Durations"/>
      <sheetName val="Cover_Sheet"/>
      <sheetName val="Fabrication_Durations_Chart"/>
      <sheetName val="Feed_and_Engineering_Durations"/>
      <sheetName val="Cost_Development_Work_Sheet"/>
      <sheetName val="Cost_of_Standby_Time"/>
      <sheetName val="_Staff_Matrix_Large_EPCM_Proj"/>
      <sheetName val="_Staff_Matrix_Large_SA_Proj"/>
      <sheetName val="Small_&amp;_Medium_Projects"/>
      <sheetName val="Weighted_Contingency_Workup"/>
      <sheetName val="Gates_1_&amp;_2_Responsibilities"/>
      <sheetName val="Gates_1_&amp;_2_Methodology"/>
      <sheetName val="Project_Level_1_Schedule"/>
      <sheetName val="Integrated_Offshore_Schedule"/>
      <sheetName val="Schedule_Development_Work_Sheet"/>
      <sheetName val="Durations_forSubsea_Activities_"/>
      <sheetName val="SOx_Intro1"/>
      <sheetName val="2006_v31"/>
      <sheetName val="employment_type_actual&amp;LE1"/>
      <sheetName val="employment_type_plan1"/>
      <sheetName val="BP_(2)1"/>
      <sheetName val="Q2_LE1"/>
      <sheetName val="Data_Summary1"/>
      <sheetName val="Finance_Variations_to_Generic_1"/>
      <sheetName val="Generic_Definitions1"/>
      <sheetName val="Activity_Summary1"/>
      <sheetName val="JVs_&amp;_Associates1"/>
      <sheetName val="FFP_Activities1"/>
      <sheetName val="Change_Log1"/>
      <sheetName val="Reservoir_Summary_Data1"/>
      <sheetName val="Vivaldi_Hub_1_3_tcf1"/>
      <sheetName val="Bosi_NW1"/>
      <sheetName val="Bosi_FarS-BFF1"/>
      <sheetName val="Pipe_Lay_&lt;_40_km_-_km_Basis1"/>
      <sheetName val="Pipe_Lay_&gt;_40_Km_-_in_km_basis1"/>
      <sheetName val="Down_Time_Summary_+_Cost_Dist1"/>
      <sheetName val="Durations_for_TS_Activities1"/>
      <sheetName val="Shut_Down_Description1"/>
      <sheetName val="Shut_Down_Concept_Dev1"/>
      <sheetName val="Shut_Down_Schedule_Basis1"/>
      <sheetName val="Level_3_Shut_Down_Logic_(Typ)_1"/>
      <sheetName val="Target_Vessel_Durations1"/>
      <sheetName val="Cover_Sheet1"/>
      <sheetName val="Fabrication_Durations_Chart1"/>
      <sheetName val="Feed_and_Engineering_Durations1"/>
      <sheetName val="Cost_Development_Work_Sheet1"/>
      <sheetName val="Cost_of_Standby_Time1"/>
      <sheetName val="_Staff_Matrix_Large_EPCM_Proj1"/>
      <sheetName val="_Staff_Matrix_Large_SA_Proj1"/>
      <sheetName val="Small_&amp;_Medium_Projects1"/>
      <sheetName val="Weighted_Contingency_Workup1"/>
      <sheetName val="Gates_1_&amp;_2_Responsibilities1"/>
      <sheetName val="Gates_1_&amp;_2_Methodology1"/>
      <sheetName val="Project_Level_1_Schedule1"/>
      <sheetName val="Integrated_Offshore_Schedule1"/>
      <sheetName val="Schedule_Development_Work_Shee1"/>
      <sheetName val="Durations_forSubsea_Activities1"/>
      <sheetName val="SOx_Intro2"/>
      <sheetName val="2006_v32"/>
      <sheetName val="employment_type_actual&amp;LE2"/>
      <sheetName val="employment_type_plan2"/>
      <sheetName val="BP_(2)2"/>
      <sheetName val="Q2_LE2"/>
      <sheetName val="Data_Summary2"/>
      <sheetName val="Finance_Variations_to_Generic_2"/>
      <sheetName val="Generic_Definitions2"/>
      <sheetName val="Activity_Summary2"/>
      <sheetName val="JVs_&amp;_Associates2"/>
      <sheetName val="FFP_Activities2"/>
      <sheetName val="Change_Log2"/>
      <sheetName val="Reservoir_Summary_Data2"/>
      <sheetName val="Vivaldi_Hub_1_3_tcf2"/>
      <sheetName val="Bosi_NW2"/>
      <sheetName val="Bosi_FarS-BFF2"/>
      <sheetName val="Pipe_Lay_&lt;_40_km_-_km_Basis2"/>
      <sheetName val="Pipe_Lay_&gt;_40_Km_-_in_km_basis2"/>
      <sheetName val="Down_Time_Summary_+_Cost_Dist2"/>
      <sheetName val="Durations_for_TS_Activities2"/>
      <sheetName val="Shut_Down_Description2"/>
      <sheetName val="Shut_Down_Concept_Dev2"/>
      <sheetName val="Shut_Down_Schedule_Basis2"/>
      <sheetName val="Level_3_Shut_Down_Logic_(Typ)_2"/>
      <sheetName val="Target_Vessel_Durations2"/>
      <sheetName val="Cover_Sheet2"/>
      <sheetName val="Fabrication_Durations_Chart2"/>
      <sheetName val="Feed_and_Engineering_Durations2"/>
      <sheetName val="Cost_Development_Work_Sheet2"/>
      <sheetName val="Cost_of_Standby_Time2"/>
      <sheetName val="_Staff_Matrix_Large_EPCM_Proj2"/>
      <sheetName val="_Staff_Matrix_Large_SA_Proj2"/>
      <sheetName val="Small_&amp;_Medium_Projects2"/>
      <sheetName val="Weighted_Contingency_Workup2"/>
      <sheetName val="Gates_1_&amp;_2_Responsibilities2"/>
      <sheetName val="Gates_1_&amp;_2_Methodology2"/>
      <sheetName val="Project_Level_1_Schedule2"/>
      <sheetName val="Integrated_Offshore_Schedule2"/>
      <sheetName val="Schedule_Development_Work_Shee2"/>
      <sheetName val="Durations_forSubsea_Activities2"/>
      <sheetName val="SOx_Intro3"/>
      <sheetName val="2006_v33"/>
      <sheetName val="employment_type_actual&amp;LE3"/>
      <sheetName val="employment_type_plan3"/>
      <sheetName val="BP_(2)3"/>
      <sheetName val="Q2_LE3"/>
      <sheetName val="Data_Summary3"/>
      <sheetName val="Finance_Variations_to_Generic_3"/>
      <sheetName val="Generic_Definitions3"/>
      <sheetName val="Activity_Summary3"/>
      <sheetName val="JVs_&amp;_Associates3"/>
      <sheetName val="FFP_Activities3"/>
      <sheetName val="Change_Log3"/>
      <sheetName val="Reservoir_Summary_Data3"/>
      <sheetName val="Vivaldi_Hub_1_3_tcf3"/>
      <sheetName val="Bosi_NW3"/>
      <sheetName val="Bosi_FarS-BFF3"/>
      <sheetName val="Pipe_Lay_&lt;_40_km_-_km_Basis3"/>
      <sheetName val="Pipe_Lay_&gt;_40_Km_-_in_km_basis3"/>
      <sheetName val="Down_Time_Summary_+_Cost_Dist3"/>
      <sheetName val="Durations_for_TS_Activities3"/>
      <sheetName val="Shut_Down_Description3"/>
      <sheetName val="Shut_Down_Concept_Dev3"/>
      <sheetName val="Shut_Down_Schedule_Basis3"/>
      <sheetName val="Level_3_Shut_Down_Logic_(Typ)_3"/>
      <sheetName val="Target_Vessel_Durations3"/>
      <sheetName val="Cover_Sheet3"/>
      <sheetName val="Fabrication_Durations_Chart3"/>
      <sheetName val="Feed_and_Engineering_Durations3"/>
      <sheetName val="Cost_Development_Work_Sheet3"/>
      <sheetName val="Cost_of_Standby_Time3"/>
      <sheetName val="_Staff_Matrix_Large_EPCM_Proj3"/>
      <sheetName val="_Staff_Matrix_Large_SA_Proj3"/>
      <sheetName val="Small_&amp;_Medium_Projects3"/>
      <sheetName val="Weighted_Contingency_Workup3"/>
      <sheetName val="Gates_1_&amp;_2_Responsibilities3"/>
      <sheetName val="Gates_1_&amp;_2_Methodology3"/>
      <sheetName val="Project_Level_1_Schedule3"/>
      <sheetName val="Integrated_Offshore_Schedule3"/>
      <sheetName val="Schedule_Development_Work_Shee3"/>
      <sheetName val="Durations_forSubsea_Activities3"/>
      <sheetName val="SOx_Intro4"/>
      <sheetName val="2006_v34"/>
      <sheetName val="employment_type_actual&amp;LE4"/>
      <sheetName val="employment_type_plan4"/>
      <sheetName val="BP_(2)4"/>
      <sheetName val="Q2_LE4"/>
      <sheetName val="Data_Summary4"/>
      <sheetName val="Finance_Variations_to_Generic_4"/>
      <sheetName val="Generic_Definitions4"/>
      <sheetName val="Activity_Summary4"/>
      <sheetName val="JVs_&amp;_Associates4"/>
      <sheetName val="FFP_Activities4"/>
      <sheetName val="Change_Log4"/>
      <sheetName val="Reservoir_Summary_Data4"/>
      <sheetName val="Vivaldi_Hub_1_3_tcf4"/>
      <sheetName val="Bosi_NW4"/>
      <sheetName val="Bosi_FarS-BFF4"/>
      <sheetName val="Pipe_Lay_&lt;_40_km_-_km_Basis4"/>
      <sheetName val="Pipe_Lay_&gt;_40_Km_-_in_km_basis4"/>
      <sheetName val="Down_Time_Summary_+_Cost_Dist4"/>
      <sheetName val="Durations_for_TS_Activities4"/>
      <sheetName val="Shut_Down_Description4"/>
      <sheetName val="Shut_Down_Concept_Dev4"/>
      <sheetName val="Shut_Down_Schedule_Basis4"/>
      <sheetName val="Level_3_Shut_Down_Logic_(Typ)_4"/>
      <sheetName val="Target_Vessel_Durations4"/>
      <sheetName val="Cover_Sheet4"/>
      <sheetName val="Fabrication_Durations_Chart4"/>
      <sheetName val="Feed_and_Engineering_Durations4"/>
      <sheetName val="Cost_Development_Work_Sheet4"/>
      <sheetName val="Cost_of_Standby_Time4"/>
      <sheetName val="_Staff_Matrix_Large_EPCM_Proj4"/>
      <sheetName val="_Staff_Matrix_Large_SA_Proj4"/>
      <sheetName val="Small_&amp;_Medium_Projects4"/>
      <sheetName val="Weighted_Contingency_Workup4"/>
      <sheetName val="Gates_1_&amp;_2_Responsibilities4"/>
      <sheetName val="Gates_1_&amp;_2_Methodology4"/>
      <sheetName val="Project_Level_1_Schedule4"/>
      <sheetName val="Integrated_Offshore_Schedule4"/>
      <sheetName val="Schedule_Development_Work_Shee4"/>
      <sheetName val="Durations_forSubsea_Activities4"/>
      <sheetName val="SOx_Intro5"/>
      <sheetName val="2006_v35"/>
      <sheetName val="employment_type_actual&amp;LE5"/>
      <sheetName val="employment_type_plan5"/>
      <sheetName val="BP_(2)5"/>
      <sheetName val="Q2_LE5"/>
      <sheetName val="Data_Summary5"/>
      <sheetName val="Finance_Variations_to_Generic_5"/>
      <sheetName val="Generic_Definitions5"/>
      <sheetName val="Activity_Summary5"/>
      <sheetName val="JVs_&amp;_Associates5"/>
      <sheetName val="FFP_Activities5"/>
      <sheetName val="Change_Log5"/>
      <sheetName val="Reservoir_Summary_Data5"/>
      <sheetName val="Vivaldi_Hub_1_3_tcf5"/>
      <sheetName val="Pipe_Lay_&lt;_40_km_-_km_Basis5"/>
      <sheetName val="Pipe_Lay_&gt;_40_Km_-_in_km_basis5"/>
      <sheetName val="Down_Time_Summary_+_Cost_Dist5"/>
      <sheetName val="Durations_for_TS_Activities5"/>
      <sheetName val="Shut_Down_Description5"/>
      <sheetName val="Shut_Down_Concept_Dev5"/>
      <sheetName val="Shut_Down_Schedule_Basis5"/>
      <sheetName val="Level_3_Shut_Down_Logic_(Typ)_5"/>
      <sheetName val="Target_Vessel_Durations5"/>
      <sheetName val="Cover_Sheet5"/>
      <sheetName val="Fabrication_Durations_Chart5"/>
      <sheetName val="Feed_and_Engineering_Durations5"/>
      <sheetName val="Cost_Development_Work_Sheet5"/>
      <sheetName val="Cost_of_Standby_Time5"/>
      <sheetName val="_Staff_Matrix_Large_EPCM_Proj5"/>
      <sheetName val="_Staff_Matrix_Large_SA_Proj5"/>
      <sheetName val="Small_&amp;_Medium_Projects5"/>
      <sheetName val="Weighted_Contingency_Workup5"/>
      <sheetName val="Gates_1_&amp;_2_Responsibilities5"/>
      <sheetName val="Gates_1_&amp;_2_Methodology5"/>
      <sheetName val="Project_Level_1_Schedule5"/>
      <sheetName val="Integrated_Offshore_Schedule5"/>
      <sheetName val="Schedule_Development_Work_Shee5"/>
      <sheetName val="Durations_forSubsea_Activities5"/>
      <sheetName val="Oil_Parameters"/>
      <sheetName val="YTD_INDEX"/>
      <sheetName val="Bosi_NW5"/>
      <sheetName val="Bosi_FarS-BFF5"/>
      <sheetName val="Initial_Budget"/>
      <sheetName val="OVERTIME COMPUTATION"/>
      <sheetName val="PAY-SLIPS"/>
      <sheetName val="Statement of CashFlow"/>
      <sheetName val="Sheet1"/>
      <sheetName val="Budget, LEE &amp; Commitments"/>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sheetData sheetId="53"/>
      <sheetData sheetId="54"/>
      <sheetData sheetId="55"/>
      <sheetData sheetId="56"/>
      <sheetData sheetId="57"/>
      <sheetData sheetId="58"/>
      <sheetData sheetId="59"/>
      <sheetData sheetId="60"/>
      <sheetData sheetId="61"/>
      <sheetData sheetId="62"/>
      <sheetData sheetId="63"/>
      <sheetData sheetId="64" refreshError="1"/>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refreshError="1"/>
      <sheetData sheetId="302" refreshError="1"/>
      <sheetData sheetId="303" refreshError="1"/>
      <sheetData sheetId="304" refreshError="1"/>
      <sheetData sheetId="305"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Located Support"/>
      <sheetName val="Construction"/>
      <sheetName val="Devt. Concepts"/>
      <sheetName val="Floating Systems"/>
      <sheetName val="General Mgmt"/>
      <sheetName val="HSE"/>
      <sheetName val="Interface Mgmt"/>
      <sheetName val="Project Services"/>
      <sheetName val="Colocated Support"/>
      <sheetName val="BMIP "/>
      <sheetName val="Bonga North"/>
      <sheetName val="Construction "/>
      <sheetName val="Devt  Concepts"/>
      <sheetName val="Floating Systems "/>
      <sheetName val="GM "/>
      <sheetName val=" Interface Mgmt"/>
      <sheetName val="Project Services "/>
      <sheetName val="Subsea &amp; Pipelines"/>
      <sheetName val="HSE "/>
      <sheetName val="EPP Consolidatd Summary"/>
      <sheetName val="EPP Consolidatd Alloc"/>
      <sheetName val="Consolidated EPP"/>
      <sheetName val="Sal Tariff"/>
      <sheetName val="EPP Overheads 2009"/>
      <sheetName val="Other Tariffs(Greg)"/>
      <sheetName val="Other Tariffs"/>
      <sheetName val="Accomodation by Occupant"/>
      <sheetName val="Vacant Apart Cost"/>
      <sheetName val="Medicals"/>
      <sheetName val="Hotel &amp; guest houses night"/>
      <sheetName val="Conference rooms"/>
      <sheetName val="Expat Costs"/>
      <sheetName val="Transfers"/>
      <sheetName val="Everest Court"/>
      <sheetName val="Input Manifolds"/>
      <sheetName val="Pressure prediction"/>
      <sheetName val="Input Sand properties"/>
      <sheetName val="unit"/>
      <sheetName val="Inputs"/>
      <sheetName val="KABOB Data"/>
      <sheetName val="Headcount Input Tab"/>
      <sheetName val="TBGFCM"/>
      <sheetName val="Co-Located_Support"/>
      <sheetName val="Devt__Concepts"/>
      <sheetName val="Floating_Systems"/>
      <sheetName val="General_Mgmt"/>
      <sheetName val="Interface_Mgmt"/>
      <sheetName val="Project_Services"/>
      <sheetName val="Colocated_Support"/>
      <sheetName val="BMIP_"/>
      <sheetName val="Bonga_North"/>
      <sheetName val="Construction_"/>
      <sheetName val="Devt__Concepts1"/>
      <sheetName val="Floating_Systems_"/>
      <sheetName val="GM_"/>
      <sheetName val="_Interface_Mgmt"/>
      <sheetName val="Project_Services_"/>
      <sheetName val="Subsea_&amp;_Pipelines"/>
      <sheetName val="HSE_"/>
      <sheetName val="EPP_Consolidatd_Summary"/>
      <sheetName val="EPP_Consolidatd_Alloc"/>
      <sheetName val="Consolidated_EPP"/>
      <sheetName val="Sal_Tariff"/>
      <sheetName val="EPP_Overheads_2009"/>
      <sheetName val="Other_Tariffs(Greg)"/>
      <sheetName val="Other_Tariffs"/>
      <sheetName val="Accomodation_by_Occupant"/>
      <sheetName val="Vacant_Apart_Cost"/>
      <sheetName val="Hotel_&amp;_guest_houses_night"/>
      <sheetName val="Conference_rooms"/>
      <sheetName val="Expat_Costs"/>
      <sheetName val="Everest_Court"/>
      <sheetName val="Other_Tariffs1"/>
      <sheetName val="Sal_Tariff1"/>
      <sheetName val="Co-Located_Support1"/>
      <sheetName val="Devt__Concepts2"/>
      <sheetName val="Floating_Systems1"/>
      <sheetName val="General_Mgmt1"/>
      <sheetName val="Interface_Mgmt1"/>
      <sheetName val="Project_Services1"/>
      <sheetName val="Colocated_Support1"/>
      <sheetName val="BMIP_1"/>
      <sheetName val="Bonga_North1"/>
      <sheetName val="Construction_1"/>
      <sheetName val="Devt__Concepts3"/>
      <sheetName val="Floating_Systems_1"/>
      <sheetName val="GM_1"/>
      <sheetName val="_Interface_Mgmt1"/>
      <sheetName val="Project_Services_1"/>
      <sheetName val="Subsea_&amp;_Pipelines1"/>
      <sheetName val="HSE_1"/>
      <sheetName val="EPP_Consolidatd_Summary1"/>
      <sheetName val="EPP_Consolidatd_Alloc1"/>
      <sheetName val="Consolidated_EPP1"/>
      <sheetName val="EPP_Overheads_20091"/>
      <sheetName val="Other_Tariffs(Greg)1"/>
      <sheetName val="Accomodation_by_Occupant1"/>
      <sheetName val="Vacant_Apart_Cost1"/>
      <sheetName val="Hotel_&amp;_guest_houses_night1"/>
      <sheetName val="Conference_rooms1"/>
      <sheetName val="Expat_Costs1"/>
      <sheetName val="Everest_Court1"/>
      <sheetName val="Input_Manifolds"/>
      <sheetName val="Pressure_prediction"/>
      <sheetName val="Input_Sand_properties"/>
      <sheetName val="KABOB_Data"/>
      <sheetName val="Headcount_Input_Tab"/>
      <sheetName val="OVERTIME COMPUTATION"/>
      <sheetName val="PAY-SLIPS"/>
      <sheetName val="Reference"/>
      <sheetName val="User Input"/>
      <sheetName val="rationalisation details"/>
      <sheetName val="Other_Tariffs2"/>
      <sheetName val="Sal_Tariff2"/>
      <sheetName val="Co-Located_Support2"/>
      <sheetName val="Devt__Concepts4"/>
      <sheetName val="Floating_Systems2"/>
      <sheetName val="General_Mgmt2"/>
      <sheetName val="Interface_Mgmt2"/>
      <sheetName val="Project_Services2"/>
      <sheetName val="Colocated_Support2"/>
      <sheetName val="BMIP_2"/>
      <sheetName val="Bonga_North2"/>
      <sheetName val="Construction_2"/>
      <sheetName val="Devt__Concepts5"/>
      <sheetName val="Floating_Systems_2"/>
      <sheetName val="GM_2"/>
      <sheetName val="_Interface_Mgmt2"/>
      <sheetName val="Project_Services_2"/>
      <sheetName val="Subsea_&amp;_Pipelines2"/>
      <sheetName val="HSE_2"/>
      <sheetName val="EPP_Consolidatd_Summary2"/>
      <sheetName val="EPP_Consolidatd_Alloc2"/>
      <sheetName val="Consolidated_EPP2"/>
      <sheetName val="EPP_Overheads_20092"/>
      <sheetName val="Other_Tariffs(Greg)2"/>
      <sheetName val="Accomodation_by_Occupant2"/>
      <sheetName val="Vacant_Apart_Cost2"/>
      <sheetName val="Hotel_&amp;_guest_houses_night2"/>
      <sheetName val="Conference_rooms2"/>
      <sheetName val="Expat_Costs2"/>
      <sheetName val="Everest_Court2"/>
      <sheetName val="Input_Manifolds1"/>
      <sheetName val="Pressure_prediction1"/>
      <sheetName val="Input_Sand_properties1"/>
      <sheetName val="KABOB_Data1"/>
      <sheetName val="Headcount_Input_Tab1"/>
      <sheetName val="Other_Tariffs3"/>
      <sheetName val="Sal_Tariff3"/>
      <sheetName val="Co-Located_Support3"/>
      <sheetName val="Devt__Concepts6"/>
      <sheetName val="Floating_Systems3"/>
      <sheetName val="General_Mgmt3"/>
      <sheetName val="Interface_Mgmt3"/>
      <sheetName val="Project_Services3"/>
      <sheetName val="Colocated_Support3"/>
      <sheetName val="BMIP_3"/>
      <sheetName val="Bonga_North3"/>
      <sheetName val="Construction_3"/>
      <sheetName val="Devt__Concepts7"/>
      <sheetName val="Floating_Systems_3"/>
      <sheetName val="GM_3"/>
      <sheetName val="_Interface_Mgmt3"/>
      <sheetName val="Project_Services_3"/>
      <sheetName val="Subsea_&amp;_Pipelines3"/>
      <sheetName val="HSE_3"/>
      <sheetName val="EPP_Consolidatd_Summary3"/>
      <sheetName val="EPP_Consolidatd_Alloc3"/>
      <sheetName val="Consolidated_EPP3"/>
      <sheetName val="EPP_Overheads_20093"/>
      <sheetName val="Other_Tariffs(Greg)3"/>
      <sheetName val="Accomodation_by_Occupant3"/>
      <sheetName val="Vacant_Apart_Cost3"/>
      <sheetName val="Hotel_&amp;_guest_houses_night3"/>
      <sheetName val="Conference_rooms3"/>
      <sheetName val="Expat_Costs3"/>
      <sheetName val="Everest_Court3"/>
      <sheetName val="Input_Manifolds2"/>
      <sheetName val="Pressure_prediction2"/>
      <sheetName val="Input_Sand_properties2"/>
      <sheetName val="KABOB_Data2"/>
      <sheetName val="Headcount_Input_Tab2"/>
      <sheetName val="Other_Tariffs4"/>
      <sheetName val="Sal_Tariff4"/>
      <sheetName val="Co-Located_Support4"/>
      <sheetName val="Devt__Concepts8"/>
      <sheetName val="Floating_Systems4"/>
      <sheetName val="General_Mgmt4"/>
      <sheetName val="Interface_Mgmt4"/>
      <sheetName val="Project_Services4"/>
      <sheetName val="Colocated_Support4"/>
      <sheetName val="BMIP_4"/>
      <sheetName val="Bonga_North4"/>
      <sheetName val="Construction_4"/>
      <sheetName val="Devt__Concepts9"/>
      <sheetName val="Floating_Systems_4"/>
      <sheetName val="GM_4"/>
      <sheetName val="_Interface_Mgmt4"/>
      <sheetName val="Project_Services_4"/>
      <sheetName val="Subsea_&amp;_Pipelines4"/>
      <sheetName val="HSE_4"/>
      <sheetName val="EPP_Consolidatd_Summary4"/>
      <sheetName val="EPP_Consolidatd_Alloc4"/>
      <sheetName val="Consolidated_EPP4"/>
      <sheetName val="EPP_Overheads_20094"/>
      <sheetName val="Other_Tariffs(Greg)4"/>
      <sheetName val="Accomodation_by_Occupant4"/>
      <sheetName val="Vacant_Apart_Cost4"/>
      <sheetName val="Hotel_&amp;_guest_houses_night4"/>
      <sheetName val="Conference_rooms4"/>
      <sheetName val="Expat_Costs4"/>
      <sheetName val="Everest_Court4"/>
      <sheetName val="Input_Manifolds3"/>
      <sheetName val="Pressure_prediction3"/>
      <sheetName val="Input_Sand_properties3"/>
      <sheetName val="KABOB_Data3"/>
      <sheetName val="Headcount_Input_Tab3"/>
      <sheetName val="Other_Tariffs5"/>
      <sheetName val="Sal_Tariff5"/>
      <sheetName val="Co-Located_Support5"/>
      <sheetName val="Devt__Concepts10"/>
      <sheetName val="Floating_Systems5"/>
      <sheetName val="General_Mgmt5"/>
      <sheetName val="Interface_Mgmt5"/>
      <sheetName val="Project_Services5"/>
      <sheetName val="Colocated_Support5"/>
      <sheetName val="BMIP_5"/>
      <sheetName val="Bonga_North5"/>
      <sheetName val="Construction_5"/>
      <sheetName val="Devt__Concepts11"/>
      <sheetName val="Floating_Systems_5"/>
      <sheetName val="GM_5"/>
      <sheetName val="_Interface_Mgmt5"/>
      <sheetName val="Project_Services_5"/>
      <sheetName val="Subsea_&amp;_Pipelines5"/>
      <sheetName val="HSE_5"/>
      <sheetName val="EPP_Consolidatd_Summary5"/>
      <sheetName val="EPP_Consolidatd_Alloc5"/>
      <sheetName val="Consolidated_EPP5"/>
      <sheetName val="EPP_Overheads_20095"/>
      <sheetName val="Other_Tariffs(Greg)5"/>
      <sheetName val="Accomodation_by_Occupant5"/>
      <sheetName val="Vacant_Apart_Cost5"/>
      <sheetName val="Hotel_&amp;_guest_houses_night5"/>
      <sheetName val="Conference_rooms5"/>
      <sheetName val="Expat_Costs5"/>
      <sheetName val="Everest_Court5"/>
      <sheetName val="Input_Manifolds4"/>
      <sheetName val="Pressure_prediction4"/>
      <sheetName val="Input_Sand_properties4"/>
      <sheetName val="KABOB_Data4"/>
      <sheetName val="Headcount_Input_Tab4"/>
      <sheetName val="Other_Tariffs6"/>
      <sheetName val="Sal_Tariff6"/>
      <sheetName val="Co-Located_Support6"/>
      <sheetName val="Devt__Concepts12"/>
      <sheetName val="Floating_Systems6"/>
      <sheetName val="General_Mgmt6"/>
      <sheetName val="Interface_Mgmt6"/>
      <sheetName val="Project_Services6"/>
      <sheetName val="Colocated_Support6"/>
      <sheetName val="BMIP_6"/>
      <sheetName val="Bonga_North6"/>
      <sheetName val="Construction_6"/>
      <sheetName val="Devt__Concepts13"/>
      <sheetName val="Floating_Systems_6"/>
      <sheetName val="GM_6"/>
      <sheetName val="_Interface_Mgmt6"/>
      <sheetName val="Project_Services_6"/>
      <sheetName val="Subsea_&amp;_Pipelines6"/>
      <sheetName val="HSE_6"/>
      <sheetName val="EPP_Consolidatd_Summary6"/>
      <sheetName val="EPP_Consolidatd_Alloc6"/>
      <sheetName val="Consolidated_EPP6"/>
      <sheetName val="EPP_Overheads_20096"/>
      <sheetName val="Other_Tariffs(Greg)6"/>
      <sheetName val="Accomodation_by_Occupant6"/>
      <sheetName val="Vacant_Apart_Cost6"/>
      <sheetName val="Hotel_&amp;_guest_houses_night6"/>
      <sheetName val="Conference_rooms6"/>
      <sheetName val="Expat_Costs6"/>
      <sheetName val="Everest_Court6"/>
      <sheetName val="Input_Manifolds5"/>
      <sheetName val="Pressure_prediction5"/>
      <sheetName val="Input_Sand_properties5"/>
      <sheetName val="KABOB_Data5"/>
      <sheetName val="Headcount_Input_Tab5"/>
      <sheetName val="Other_Tariffs7"/>
      <sheetName val="Sal_Tariff7"/>
      <sheetName val="Co-Located_Support7"/>
      <sheetName val="Devt__Concepts14"/>
      <sheetName val="Floating_Systems7"/>
      <sheetName val="General_Mgmt7"/>
      <sheetName val="Interface_Mgmt7"/>
      <sheetName val="Project_Services7"/>
      <sheetName val="Colocated_Support7"/>
      <sheetName val="BMIP_7"/>
      <sheetName val="Bonga_North7"/>
      <sheetName val="Construction_7"/>
      <sheetName val="Devt__Concepts15"/>
      <sheetName val="Floating_Systems_7"/>
      <sheetName val="GM_7"/>
      <sheetName val="_Interface_Mgmt7"/>
      <sheetName val="Project_Services_7"/>
      <sheetName val="Subsea_&amp;_Pipelines7"/>
      <sheetName val="HSE_7"/>
      <sheetName val="EPP_Consolidatd_Summary7"/>
      <sheetName val="EPP_Consolidatd_Alloc7"/>
      <sheetName val="Consolidated_EPP7"/>
      <sheetName val="EPP_Overheads_20097"/>
      <sheetName val="Other_Tariffs(Greg)7"/>
      <sheetName val="Accomodation_by_Occupant7"/>
      <sheetName val="Vacant_Apart_Cost7"/>
      <sheetName val="Hotel_&amp;_guest_houses_night7"/>
      <sheetName val="Conference_rooms7"/>
      <sheetName val="Expat_Costs7"/>
      <sheetName val="Everest_Court7"/>
      <sheetName val="Input_Manifolds6"/>
      <sheetName val="Pressure_prediction6"/>
      <sheetName val="Input_Sand_properties6"/>
      <sheetName val="KABOB_Data6"/>
      <sheetName val="Headcount_Input_Tab6"/>
      <sheetName val="Other_Tariffs8"/>
      <sheetName val="Sal_Tariff8"/>
      <sheetName val="Co-Located_Support8"/>
      <sheetName val="Devt__Concepts16"/>
      <sheetName val="Floating_Systems8"/>
      <sheetName val="General_Mgmt8"/>
      <sheetName val="Interface_Mgmt8"/>
      <sheetName val="Project_Services8"/>
      <sheetName val="Colocated_Support8"/>
      <sheetName val="BMIP_8"/>
      <sheetName val="Bonga_North8"/>
      <sheetName val="Construction_8"/>
      <sheetName val="Devt__Concepts17"/>
      <sheetName val="Floating_Systems_8"/>
      <sheetName val="GM_8"/>
      <sheetName val="_Interface_Mgmt8"/>
      <sheetName val="Project_Services_8"/>
      <sheetName val="Subsea_&amp;_Pipelines8"/>
      <sheetName val="HSE_8"/>
      <sheetName val="EPP_Consolidatd_Summary8"/>
      <sheetName val="EPP_Consolidatd_Alloc8"/>
      <sheetName val="Consolidated_EPP8"/>
      <sheetName val="EPP_Overheads_20098"/>
      <sheetName val="Other_Tariffs(Greg)8"/>
      <sheetName val="Accomodation_by_Occupant8"/>
      <sheetName val="Vacant_Apart_Cost8"/>
      <sheetName val="Hotel_&amp;_guest_houses_night8"/>
      <sheetName val="Conference_rooms8"/>
      <sheetName val="Expat_Costs8"/>
      <sheetName val="Everest_Court8"/>
      <sheetName val="Input_Manifolds7"/>
      <sheetName val="Pressure_prediction7"/>
      <sheetName val="Input_Sand_properties7"/>
      <sheetName val="KABOB_Data7"/>
      <sheetName val="Headcount_Input_Tab7"/>
      <sheetName val="Index"/>
      <sheetName val="Pipe Lay &lt; 40 km - km Basis"/>
      <sheetName val="Pipe Lay &gt; 40 Km - in km basis"/>
      <sheetName val="Down Time Summary + Cost Dist"/>
      <sheetName val="Durations for TS Activities"/>
      <sheetName val="Shut Down Description"/>
      <sheetName val="Shut Down Concept Dev"/>
      <sheetName val="Shut Down Schedule Basis"/>
      <sheetName val="Level 3 Shut Down Logic (Typ) "/>
      <sheetName val="Target Vessel Durations"/>
      <sheetName val="Cover Sheet"/>
      <sheetName val="Fabrication Durations Chart"/>
      <sheetName val="Feed and Engineering Durations"/>
      <sheetName val="Cost Development Work Sheet"/>
      <sheetName val="Cost of Standby Time"/>
      <sheetName val=" Staff Matrix Large EPCM Proj"/>
      <sheetName val=" Staff Matrix Large SA Proj"/>
      <sheetName val="Small &amp; Medium Projects"/>
      <sheetName val="Weighted Contingency Workup"/>
      <sheetName val="Contents"/>
      <sheetName val="Gates 1 &amp; 2 Responsibilities"/>
      <sheetName val="Gates 1 &amp; 2 Methodology"/>
      <sheetName val="Project Level 1 Schedule"/>
      <sheetName val="Integrated Offshore Schedule"/>
      <sheetName val="Schedule Development Work Sheet"/>
      <sheetName val="Durations forSubsea Activities "/>
      <sheetName val="Sheet1"/>
    </sheetNames>
    <sheetDataSet>
      <sheetData sheetId="0" refreshError="1"/>
      <sheetData sheetId="1" refreshError="1"/>
      <sheetData sheetId="2" refreshError="1"/>
      <sheetData sheetId="3" refreshError="1"/>
      <sheetData sheetId="4" refreshError="1"/>
      <sheetData sheetId="5" refreshError="1"/>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ow r="4">
          <cell r="K4" t="str">
            <v>SN11</v>
          </cell>
        </row>
      </sheetData>
      <sheetData sheetId="21" refreshError="1"/>
      <sheetData sheetId="22" refreshError="1">
        <row r="4">
          <cell r="K4" t="str">
            <v>SN11</v>
          </cell>
          <cell r="L4">
            <v>7802524.6884504268</v>
          </cell>
          <cell r="M4">
            <v>0</v>
          </cell>
          <cell r="N4">
            <v>62420.197507603414</v>
          </cell>
        </row>
        <row r="5">
          <cell r="K5" t="str">
            <v>SN10</v>
          </cell>
          <cell r="L5">
            <v>9940449.9913097154</v>
          </cell>
          <cell r="M5">
            <v>0</v>
          </cell>
          <cell r="N5">
            <v>79523.599930477722</v>
          </cell>
        </row>
        <row r="6">
          <cell r="K6" t="str">
            <v>SN9</v>
          </cell>
          <cell r="L6">
            <v>12151251.27671927</v>
          </cell>
          <cell r="M6">
            <v>0</v>
          </cell>
          <cell r="N6">
            <v>97210.010213754169</v>
          </cell>
        </row>
        <row r="7">
          <cell r="K7" t="str">
            <v>SN8</v>
          </cell>
          <cell r="L7">
            <v>13877330.724434435</v>
          </cell>
          <cell r="M7">
            <v>0</v>
          </cell>
          <cell r="N7">
            <v>111018.64579547549</v>
          </cell>
        </row>
        <row r="8">
          <cell r="K8" t="str">
            <v>SN7</v>
          </cell>
          <cell r="L8">
            <v>15185629.102112122</v>
          </cell>
          <cell r="M8">
            <v>0</v>
          </cell>
          <cell r="N8">
            <v>121485.03281689697</v>
          </cell>
        </row>
        <row r="9">
          <cell r="K9" t="str">
            <v>SN6</v>
          </cell>
          <cell r="L9">
            <v>16776307.7130934</v>
          </cell>
          <cell r="M9">
            <v>0</v>
          </cell>
          <cell r="N9">
            <v>134210.4617047472</v>
          </cell>
        </row>
        <row r="10">
          <cell r="K10" t="str">
            <v>SN5</v>
          </cell>
          <cell r="L10">
            <v>20272040.42567943</v>
          </cell>
          <cell r="M10">
            <v>0</v>
          </cell>
          <cell r="N10">
            <v>162176.32340543545</v>
          </cell>
        </row>
        <row r="11">
          <cell r="K11" t="str">
            <v>SN4</v>
          </cell>
          <cell r="L11">
            <v>28046695.478007786</v>
          </cell>
          <cell r="M11">
            <v>0</v>
          </cell>
          <cell r="N11">
            <v>224373.56382406229</v>
          </cell>
        </row>
        <row r="12">
          <cell r="K12" t="str">
            <v>SN3</v>
          </cell>
          <cell r="L12">
            <v>38610981.991661504</v>
          </cell>
          <cell r="M12">
            <v>0</v>
          </cell>
          <cell r="N12">
            <v>308887.85593329201</v>
          </cell>
        </row>
        <row r="13">
          <cell r="K13" t="str">
            <v>SN2</v>
          </cell>
          <cell r="L13">
            <v>46826756.666371174</v>
          </cell>
          <cell r="M13">
            <v>0</v>
          </cell>
          <cell r="N13">
            <v>374614.05333096941</v>
          </cell>
        </row>
        <row r="14">
          <cell r="K14" t="str">
            <v>SN1</v>
          </cell>
          <cell r="L14">
            <v>58609150.587524816</v>
          </cell>
          <cell r="M14">
            <v>0</v>
          </cell>
          <cell r="N14">
            <v>468873.20470019855</v>
          </cell>
        </row>
        <row r="15">
          <cell r="K15" t="str">
            <v>SNA</v>
          </cell>
          <cell r="L15">
            <v>70706563.690869302</v>
          </cell>
          <cell r="M15">
            <v>0</v>
          </cell>
          <cell r="N15">
            <v>565652.50952695438</v>
          </cell>
        </row>
        <row r="16">
          <cell r="K16" t="str">
            <v>SNB</v>
          </cell>
          <cell r="L16">
            <v>85756441.71230647</v>
          </cell>
          <cell r="M16">
            <v>0</v>
          </cell>
          <cell r="N16">
            <v>686051.53369845171</v>
          </cell>
        </row>
        <row r="17">
          <cell r="K17" t="str">
            <v>SNEG</v>
          </cell>
          <cell r="L17">
            <v>118261013.67416584</v>
          </cell>
          <cell r="M17">
            <v>0</v>
          </cell>
          <cell r="N17">
            <v>946088.1093933268</v>
          </cell>
        </row>
        <row r="18">
          <cell r="K18" t="str">
            <v>SE7</v>
          </cell>
          <cell r="L18">
            <v>7027504.4624746498</v>
          </cell>
          <cell r="M18">
            <v>109022.10955493298</v>
          </cell>
          <cell r="N18">
            <v>165242.14525473019</v>
          </cell>
        </row>
        <row r="19">
          <cell r="K19" t="str">
            <v>SE6</v>
          </cell>
          <cell r="L19">
            <v>8967625.8949820809</v>
          </cell>
          <cell r="M19">
            <v>138993.69928169117</v>
          </cell>
          <cell r="N19">
            <v>210734.70644154781</v>
          </cell>
        </row>
        <row r="20">
          <cell r="K20" t="str">
            <v>SE5</v>
          </cell>
          <cell r="L20">
            <v>10224652.980023213</v>
          </cell>
          <cell r="M20">
            <v>166886.43929881341</v>
          </cell>
          <cell r="N20">
            <v>248683.66313899911</v>
          </cell>
        </row>
        <row r="21">
          <cell r="K21" t="str">
            <v>SE4</v>
          </cell>
          <cell r="L21">
            <v>10994312.345200004</v>
          </cell>
          <cell r="M21">
            <v>191272.25024054755</v>
          </cell>
          <cell r="N21">
            <v>279226.74900214758</v>
          </cell>
        </row>
        <row r="22">
          <cell r="K22" t="str">
            <v>SE3</v>
          </cell>
          <cell r="L22">
            <v>12462557.06957534</v>
          </cell>
          <cell r="M22">
            <v>243586.95510739888</v>
          </cell>
          <cell r="N22">
            <v>343287.41166400159</v>
          </cell>
        </row>
        <row r="23">
          <cell r="K23" t="str">
            <v>SE2</v>
          </cell>
          <cell r="L23">
            <v>13680761.508508682</v>
          </cell>
          <cell r="M23">
            <v>299462.81991162687</v>
          </cell>
          <cell r="N23">
            <v>408908.91197969631</v>
          </cell>
        </row>
        <row r="24">
          <cell r="K24" t="str">
            <v>SE1</v>
          </cell>
          <cell r="L24">
            <v>15029254.701288043</v>
          </cell>
          <cell r="M24">
            <v>365100.2398741467</v>
          </cell>
          <cell r="N24">
            <v>485334.27748445107</v>
          </cell>
        </row>
        <row r="25">
          <cell r="K25" t="str">
            <v>SEA</v>
          </cell>
          <cell r="L25">
            <v>15824701.610392304</v>
          </cell>
          <cell r="M25">
            <v>432364.58569638332</v>
          </cell>
          <cell r="N25">
            <v>558962.19857952173</v>
          </cell>
        </row>
        <row r="26">
          <cell r="K26" t="str">
            <v>SEB</v>
          </cell>
          <cell r="L26">
            <v>16869818.784988921</v>
          </cell>
          <cell r="M26">
            <v>536343.22508619854</v>
          </cell>
          <cell r="N26">
            <v>671301.77536610991</v>
          </cell>
        </row>
        <row r="27">
          <cell r="K27" t="str">
            <v>SEEG</v>
          </cell>
          <cell r="L27">
            <v>18013777.190869607</v>
          </cell>
          <cell r="M27">
            <v>947738.54414624872</v>
          </cell>
          <cell r="N27">
            <v>1091848.7616732055</v>
          </cell>
        </row>
      </sheetData>
      <sheetData sheetId="23"/>
      <sheetData sheetId="24"/>
      <sheetData sheetId="25" refreshError="1"/>
      <sheetData sheetId="26"/>
      <sheetData sheetId="27" refreshError="1"/>
      <sheetData sheetId="28"/>
      <sheetData sheetId="29" refreshError="1"/>
      <sheetData sheetId="30" refreshError="1"/>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row r="4">
          <cell r="K4" t="str">
            <v>SN11</v>
          </cell>
        </row>
      </sheetData>
      <sheetData sheetId="63"/>
      <sheetData sheetId="64"/>
      <sheetData sheetId="65"/>
      <sheetData sheetId="66"/>
      <sheetData sheetId="67"/>
      <sheetData sheetId="68"/>
      <sheetData sheetId="69"/>
      <sheetData sheetId="70"/>
      <sheetData sheetId="71"/>
      <sheetData sheetId="72"/>
      <sheetData sheetId="73">
        <row r="4">
          <cell r="K4" t="str">
            <v>SN11</v>
          </cell>
        </row>
      </sheetData>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row r="4">
          <cell r="K4" t="str">
            <v>SN11</v>
          </cell>
        </row>
      </sheetData>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refreshError="1"/>
      <sheetData sheetId="108" refreshError="1"/>
      <sheetData sheetId="109" refreshError="1"/>
      <sheetData sheetId="110" refreshError="1"/>
      <sheetData sheetId="111" refreshError="1"/>
      <sheetData sheetId="112"/>
      <sheetData sheetId="113">
        <row r="4">
          <cell r="K4" t="str">
            <v>SN11</v>
          </cell>
        </row>
      </sheetData>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row r="4">
          <cell r="K4" t="str">
            <v>SN11</v>
          </cell>
        </row>
      </sheetData>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row r="4">
          <cell r="K4" t="str">
            <v>SN11</v>
          </cell>
        </row>
      </sheetData>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row r="4">
          <cell r="K4" t="str">
            <v>SN11</v>
          </cell>
        </row>
      </sheetData>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row r="4">
          <cell r="K4" t="str">
            <v>SN11</v>
          </cell>
        </row>
      </sheetData>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row r="4">
          <cell r="K4" t="str">
            <v>SN11</v>
          </cell>
        </row>
      </sheetData>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row r="4">
          <cell r="K4" t="str">
            <v>SN11</v>
          </cell>
        </row>
      </sheetData>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row r="4">
          <cell r="K4" t="str">
            <v>SN11</v>
          </cell>
        </row>
      </sheetData>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row r="4">
          <cell r="K4" t="str">
            <v>SN11</v>
          </cell>
        </row>
      </sheetData>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Accrual Guide"/>
      <sheetName val="FINAL"/>
      <sheetName val="REVIEW"/>
      <sheetName val="Apr May Estimates"/>
      <sheetName val="check cost centre"/>
      <sheetName val="Detailsbysourcecurrency"/>
      <sheetName val="Other Tariffs"/>
      <sheetName val="Sal Tariff"/>
      <sheetName val="Capital Allowance"/>
      <sheetName val="ITC Computation"/>
      <sheetName val="Definitions"/>
      <sheetName val="Installation Case"/>
      <sheetName val="ActivityData"/>
      <sheetName val="Reservoir Summary Data"/>
      <sheetName val="Vivaldi Hub 1.3 tcf"/>
      <sheetName val="Accrual_Guide"/>
      <sheetName val="Apr_May_Estimates"/>
      <sheetName val="check_cost_centre"/>
      <sheetName val="ITC_Computation"/>
      <sheetName val="Other_Tariffs"/>
      <sheetName val="Sal_Tariff"/>
      <sheetName val="Capital_Allowance"/>
      <sheetName val="Installation_Case"/>
      <sheetName val="Accrual_Guide1"/>
      <sheetName val="Apr_May_Estimates1"/>
      <sheetName val="check_cost_centre1"/>
      <sheetName val="ITC_Computation1"/>
      <sheetName val="Other_Tariffs1"/>
      <sheetName val="Sal_Tariff1"/>
      <sheetName val="Capital_Allowance1"/>
      <sheetName val="Installation_Case1"/>
      <sheetName val="Sheet2"/>
      <sheetName val="Monthly_source_Currency"/>
      <sheetName val="detmNTHLY"/>
      <sheetName val="Monthly source Currency"/>
      <sheetName val="Accrual_Guide2"/>
      <sheetName val="Apr_May_Estimates2"/>
      <sheetName val="check_cost_centre2"/>
      <sheetName val="ITC_Computation2"/>
      <sheetName val="Other_Tariffs2"/>
      <sheetName val="Sal_Tariff2"/>
      <sheetName val="Capital_Allowance2"/>
      <sheetName val="Installation_Case2"/>
      <sheetName val="Accrual_Guide3"/>
      <sheetName val="Apr_May_Estimates3"/>
      <sheetName val="check_cost_centre3"/>
      <sheetName val="ITC_Computation3"/>
      <sheetName val="Other_Tariffs3"/>
      <sheetName val="Sal_Tariff3"/>
      <sheetName val="Capital_Allowance3"/>
      <sheetName val="Installation_Case3"/>
      <sheetName val="Reservoir_Summary_Data1"/>
      <sheetName val="Vivaldi_Hub_1_3_tcf1"/>
      <sheetName val="Reservoir_Summary_Data"/>
      <sheetName val="Vivaldi_Hub_1_3_tcf"/>
      <sheetName val="Accrual_Guide6"/>
      <sheetName val="Apr_May_Estimates6"/>
      <sheetName val="check_cost_centre6"/>
      <sheetName val="ITC_Computation6"/>
      <sheetName val="Other_Tariffs6"/>
      <sheetName val="Sal_Tariff6"/>
      <sheetName val="Capital_Allowance6"/>
      <sheetName val="Installation_Case6"/>
      <sheetName val="Monthly_source_Currency3"/>
      <sheetName val="Reservoir_Summary_Data2"/>
      <sheetName val="Accrual_Guide4"/>
      <sheetName val="Apr_May_Estimates4"/>
      <sheetName val="check_cost_centre4"/>
      <sheetName val="ITC_Computation4"/>
      <sheetName val="Other_Tariffs4"/>
      <sheetName val="Sal_Tariff4"/>
      <sheetName val="Capital_Allowance4"/>
      <sheetName val="Installation_Case4"/>
      <sheetName val="Monthly_source_Currency1"/>
      <sheetName val="Accrual_Guide5"/>
      <sheetName val="Apr_May_Estimates5"/>
      <sheetName val="check_cost_centre5"/>
      <sheetName val="ITC_Computation5"/>
      <sheetName val="Other_Tariffs5"/>
      <sheetName val="Sal_Tariff5"/>
      <sheetName val="Capital_Allowance5"/>
      <sheetName val="Installation_Case5"/>
      <sheetName val="Monthly_source_Currency2"/>
      <sheetName val="Accrual_Guide7"/>
      <sheetName val="Apr_May_Estimates7"/>
      <sheetName val="check_cost_centre7"/>
      <sheetName val="ITC_Computation7"/>
      <sheetName val="Other_Tariffs7"/>
      <sheetName val="Sal_Tariff7"/>
      <sheetName val="Capital_Allowance7"/>
      <sheetName val="Installation_Case7"/>
      <sheetName val="Monthly_source_Currency4"/>
      <sheetName val="Reservoir_Summary_Data3"/>
      <sheetName val="Accrual_Guide8"/>
      <sheetName val="Apr_May_Estimates8"/>
      <sheetName val="check_cost_centre8"/>
      <sheetName val="ITC_Computation8"/>
      <sheetName val="Other_Tariffs8"/>
      <sheetName val="Sal_Tariff8"/>
      <sheetName val="Capital_Allowance8"/>
      <sheetName val="Installation_Case8"/>
      <sheetName val="Monthly_source_Currency5"/>
      <sheetName val="Reservoir_Summary_Data4"/>
      <sheetName val="Accrual_Guide9"/>
      <sheetName val="Apr_May_Estimates9"/>
      <sheetName val="check_cost_centre9"/>
      <sheetName val="ITC_Computation9"/>
      <sheetName val="Other_Tariffs9"/>
      <sheetName val="Sal_Tariff9"/>
      <sheetName val="Capital_Allowance9"/>
      <sheetName val="Installation_Case9"/>
      <sheetName val="Monthly_source_Currency6"/>
      <sheetName val="Reservoir_Summary_Data5"/>
      <sheetName val="Vivaldi_Hub_1_3_tcf2"/>
      <sheetName val="Budget Data"/>
      <sheetName val="Exp List"/>
      <sheetName val="2.9 IS"/>
      <sheetName val="Справочники"/>
      <sheetName val="ItemMaster"/>
      <sheetName val="IS-ACT(Old)"/>
      <sheetName val="R&amp;O H1"/>
      <sheetName val="Statement of CashFlow"/>
      <sheetName val="Master"/>
      <sheetName val="do not delete"/>
      <sheetName val="ISHADATA"/>
      <sheetName val="Administration"/>
      <sheetName val="Accrual_Guide10"/>
      <sheetName val="Apr_May_Estimates10"/>
      <sheetName val="check_cost_centre10"/>
      <sheetName val="Other_Tariffs10"/>
      <sheetName val="Sal_Tariff10"/>
      <sheetName val="Installation_Case10"/>
      <sheetName val="ITC_Computation10"/>
      <sheetName val="Capital_Allowance10"/>
      <sheetName val="Reservoir_Summary_Data6"/>
      <sheetName val="Vivaldi_Hub_1_3_tcf3"/>
      <sheetName val="Monthly_source_Currency7"/>
      <sheetName val="Budget_Data"/>
      <sheetName val="Exp_List"/>
      <sheetName val="2_9_IS"/>
      <sheetName val="Input_Output"/>
      <sheetName val="LOANS"/>
      <sheetName val="Budget_Data1"/>
      <sheetName val="Exp_List1"/>
      <sheetName val="Budget_Data3"/>
      <sheetName val="Exp_List3"/>
      <sheetName val="Budget_Data2"/>
      <sheetName val="Exp_List2"/>
      <sheetName val="Budget_Data4"/>
      <sheetName val="Exp_List4"/>
      <sheetName val="INVEST_BANK_GROUP"/>
      <sheetName val="IS-Intl"/>
      <sheetName val="Tables_ SPDC"/>
      <sheetName val="Budget_Data5"/>
      <sheetName val="Exp_List5"/>
      <sheetName val="Statement_of_CashFlow"/>
      <sheetName val="R&amp;O_H1"/>
      <sheetName val="do_not_delete"/>
      <sheetName val=""/>
      <sheetName val="Databank"/>
      <sheetName val="Budget_Data6"/>
      <sheetName val="Exp_List6"/>
      <sheetName val="Reference"/>
      <sheetName val="Inputs"/>
      <sheetName val="Headcount Input Tab"/>
      <sheetName val="CODT0898"/>
      <sheetName val="Vivaldi_Hub_1_3_tcf4"/>
      <sheetName val="Vivaldi_Hub_1_3_tcf5"/>
      <sheetName val="Vivaldi_Hub_1_3_tcf6"/>
      <sheetName val="Accrual_Guide11"/>
      <sheetName val="Apr_May_Estimates11"/>
      <sheetName val="check_cost_centre11"/>
      <sheetName val="Other_Tariffs11"/>
      <sheetName val="Sal_Tariff11"/>
      <sheetName val="Capital_Allowance11"/>
      <sheetName val="ITC_Computation11"/>
      <sheetName val="Installation_Case11"/>
      <sheetName val="Reservoir_Summary_Data7"/>
      <sheetName val="Vivaldi_Hub_1_3_tcf7"/>
      <sheetName val="Monthly_source_Currency8"/>
      <sheetName val="Accrual_Guide12"/>
      <sheetName val="Apr_May_Estimates12"/>
      <sheetName val="check_cost_centre12"/>
      <sheetName val="Other_Tariffs12"/>
      <sheetName val="Sal_Tariff12"/>
      <sheetName val="Capital_Allowance12"/>
      <sheetName val="ITC_Computation12"/>
      <sheetName val="Installation_Case12"/>
      <sheetName val="Reservoir_Summary_Data8"/>
      <sheetName val="Vivaldi_Hub_1_3_tcf8"/>
      <sheetName val="Monthly_source_Currency9"/>
      <sheetName val="DOMESTIC"/>
      <sheetName val="JAN"/>
      <sheetName val="FEB"/>
      <sheetName val="MAR"/>
      <sheetName val="APR"/>
      <sheetName val="MAY"/>
      <sheetName val="JUN"/>
      <sheetName val="JUL"/>
      <sheetName val="AUG"/>
      <sheetName val="SEP"/>
      <sheetName val="OCT"/>
      <sheetName val="NOV"/>
      <sheetName val="DEC"/>
      <sheetName val="Input Templates"/>
      <sheetName val="Profit &amp; Loss"/>
      <sheetName val="Input"/>
      <sheetName val="Conference-Revenues"/>
    </sheetNames>
    <sheetDataSet>
      <sheetData sheetId="0" refreshError="1">
        <row r="6">
          <cell r="G6" t="str">
            <v>Accomodation EA Techinicans training SO1</v>
          </cell>
          <cell r="J6">
            <v>51095.33</v>
          </cell>
          <cell r="K6">
            <v>51095.33</v>
          </cell>
        </row>
        <row r="7">
          <cell r="G7" t="str">
            <v>Allowances EA Tech for SO 1</v>
          </cell>
          <cell r="I7">
            <v>15662.8</v>
          </cell>
          <cell r="J7">
            <v>162621.32</v>
          </cell>
          <cell r="K7">
            <v>162745.06</v>
          </cell>
        </row>
        <row r="8">
          <cell r="G8" t="str">
            <v>Bill of materials loading -IMMPOWER</v>
          </cell>
          <cell r="J8">
            <v>25000</v>
          </cell>
          <cell r="K8">
            <v>25000</v>
          </cell>
        </row>
        <row r="9">
          <cell r="G9" t="str">
            <v>Business Travel (Local)</v>
          </cell>
          <cell r="I9">
            <v>3599677.32</v>
          </cell>
          <cell r="J9">
            <v>-8121.22</v>
          </cell>
          <cell r="K9">
            <v>20316.290243695126</v>
          </cell>
        </row>
        <row r="10">
          <cell r="G10" t="str">
            <v>Business Travel (Overseas)</v>
          </cell>
          <cell r="J10">
            <v>15648.93</v>
          </cell>
          <cell r="K10">
            <v>15648.93</v>
          </cell>
        </row>
        <row r="11">
          <cell r="G11" t="str">
            <v xml:space="preserve">Call Off IM&amp;T Offshore Consultancy </v>
          </cell>
          <cell r="J11">
            <v>0</v>
          </cell>
          <cell r="K11">
            <v>0</v>
          </cell>
        </row>
        <row r="12">
          <cell r="G12" t="str">
            <v>Catering &amp; Housekeeping FPSO</v>
          </cell>
          <cell r="I12">
            <v>4993979.08</v>
          </cell>
          <cell r="K12">
            <v>39452.43</v>
          </cell>
        </row>
        <row r="13">
          <cell r="G13" t="str">
            <v>CD Projects Offshore</v>
          </cell>
          <cell r="I13">
            <v>9832283.6699999999</v>
          </cell>
          <cell r="K13">
            <v>77675.039999999994</v>
          </cell>
        </row>
        <row r="14">
          <cell r="G14" t="str">
            <v>Charter of Tug Boat for EA Operations</v>
          </cell>
          <cell r="J14">
            <v>75000</v>
          </cell>
          <cell r="K14">
            <v>75000</v>
          </cell>
        </row>
        <row r="15">
          <cell r="G15" t="str">
            <v>Chemicals &amp; Production Chemicals EAFPSO</v>
          </cell>
          <cell r="I15">
            <v>-3303411.05</v>
          </cell>
          <cell r="J15">
            <v>-29974.42</v>
          </cell>
          <cell r="K15">
            <v>-56071.371856304941</v>
          </cell>
        </row>
        <row r="16">
          <cell r="G16" t="str">
            <v>Class certification for the Sea Eagle (Llyods)EAFPSO</v>
          </cell>
          <cell r="J16">
            <v>8333.33</v>
          </cell>
          <cell r="K16">
            <v>8333.33</v>
          </cell>
        </row>
        <row r="17">
          <cell r="G17" t="str">
            <v>Container rental FPSO</v>
          </cell>
          <cell r="J17">
            <v>2325</v>
          </cell>
          <cell r="K17">
            <v>2325</v>
          </cell>
        </row>
        <row r="18">
          <cell r="G18" t="str">
            <v>Contract Analyst  - IES</v>
          </cell>
          <cell r="I18">
            <v>51765.02</v>
          </cell>
          <cell r="J18">
            <v>52715.28</v>
          </cell>
          <cell r="K18">
            <v>53124.21</v>
          </cell>
        </row>
        <row r="19">
          <cell r="G19" t="str">
            <v>CTR with SITI for offshore IM &amp; T plan</v>
          </cell>
          <cell r="J19">
            <v>0.30000000000291038</v>
          </cell>
          <cell r="K19">
            <v>0.30000000000291038</v>
          </cell>
        </row>
        <row r="20">
          <cell r="G20" t="str">
            <v xml:space="preserve">CTRs with SGS for contract analysts/engineers </v>
          </cell>
          <cell r="J20">
            <v>0</v>
          </cell>
          <cell r="K20">
            <v>0</v>
          </cell>
        </row>
        <row r="21">
          <cell r="G21" t="str">
            <v>Diesel for field support vessels</v>
          </cell>
          <cell r="J21">
            <v>1.9999999960418791E-2</v>
          </cell>
          <cell r="K21">
            <v>1.9999999960418791E-2</v>
          </cell>
        </row>
        <row r="22">
          <cell r="G22" t="str">
            <v>Diesel FPSO</v>
          </cell>
          <cell r="J22">
            <v>641698.5</v>
          </cell>
          <cell r="K22">
            <v>641698.5</v>
          </cell>
        </row>
        <row r="23">
          <cell r="G23" t="str">
            <v>Dispersant/ Absorbent L/S</v>
          </cell>
          <cell r="J23">
            <v>78458.399999999994</v>
          </cell>
          <cell r="K23">
            <v>78458.399999999994</v>
          </cell>
        </row>
        <row r="24">
          <cell r="G24" t="str">
            <v>EA Business Travel (Local)</v>
          </cell>
          <cell r="J24">
            <v>0</v>
          </cell>
          <cell r="K24">
            <v>0</v>
          </cell>
        </row>
        <row r="25">
          <cell r="G25" t="str">
            <v>EA Crude testing / analysis at Hague</v>
          </cell>
          <cell r="J25">
            <v>0</v>
          </cell>
          <cell r="K25">
            <v>0</v>
          </cell>
        </row>
        <row r="26">
          <cell r="G26" t="str">
            <v>EA demo lifting activities Tanker loading</v>
          </cell>
          <cell r="I26">
            <v>1479958.33</v>
          </cell>
          <cell r="J26">
            <v>-0.65999999999985448</v>
          </cell>
          <cell r="K26">
            <v>11691.01</v>
          </cell>
        </row>
        <row r="27">
          <cell r="G27" t="str">
            <v>EA Emergency Response Procedures - Update</v>
          </cell>
          <cell r="J27">
            <v>40000</v>
          </cell>
          <cell r="K27">
            <v>40000</v>
          </cell>
        </row>
        <row r="28">
          <cell r="G28" t="str">
            <v>EA EP Proms Disk Upgrade</v>
          </cell>
          <cell r="J28">
            <v>0</v>
          </cell>
          <cell r="K28">
            <v>0</v>
          </cell>
        </row>
        <row r="29">
          <cell r="G29" t="str">
            <v>EA Field Environmental Management Plan</v>
          </cell>
          <cell r="J29">
            <v>0</v>
          </cell>
          <cell r="K29">
            <v>0</v>
          </cell>
        </row>
        <row r="30">
          <cell r="G30" t="str">
            <v>EA FPSO Materials</v>
          </cell>
          <cell r="I30">
            <v>1882123.49</v>
          </cell>
          <cell r="J30">
            <v>14904.65</v>
          </cell>
          <cell r="K30">
            <v>28773.439999999999</v>
          </cell>
        </row>
        <row r="31">
          <cell r="G31" t="str">
            <v>EA Gen Supplies Miscellaneous</v>
          </cell>
          <cell r="I31">
            <v>654753.72</v>
          </cell>
          <cell r="J31">
            <v>1522.22</v>
          </cell>
          <cell r="K31">
            <v>6694.77</v>
          </cell>
        </row>
        <row r="32">
          <cell r="G32" t="str">
            <v>EA project data doc handover</v>
          </cell>
          <cell r="J32">
            <v>0</v>
          </cell>
          <cell r="K32">
            <v>0</v>
          </cell>
        </row>
        <row r="33">
          <cell r="G33" t="str">
            <v>EA Staff IT &amp; Tel. Costs</v>
          </cell>
          <cell r="I33">
            <v>0</v>
          </cell>
          <cell r="J33">
            <v>0</v>
          </cell>
          <cell r="K33">
            <v>0</v>
          </cell>
        </row>
        <row r="34">
          <cell r="G34" t="str">
            <v xml:space="preserve">Field  Support Vessel 2 On EA FPSO </v>
          </cell>
          <cell r="I34">
            <v>1566600</v>
          </cell>
          <cell r="J34">
            <v>619225.19999999995</v>
          </cell>
          <cell r="K34">
            <v>631601.34</v>
          </cell>
        </row>
        <row r="35">
          <cell r="G35" t="str">
            <v>Gen Overheads Miscellaneous</v>
          </cell>
          <cell r="I35">
            <v>6414</v>
          </cell>
          <cell r="K35">
            <v>50.67</v>
          </cell>
        </row>
        <row r="36">
          <cell r="G36" t="str">
            <v>GID Equipment FPSO</v>
          </cell>
          <cell r="J36">
            <v>0</v>
          </cell>
          <cell r="K36">
            <v>0</v>
          </cell>
        </row>
        <row r="37">
          <cell r="G37" t="str">
            <v xml:space="preserve">Hotel accomm International Staff EAFPSO </v>
          </cell>
          <cell r="I37">
            <v>1005576</v>
          </cell>
          <cell r="K37">
            <v>7944.05</v>
          </cell>
        </row>
        <row r="38">
          <cell r="G38" t="str">
            <v>INTELS accomodation - Office</v>
          </cell>
          <cell r="J38">
            <v>7999.5</v>
          </cell>
          <cell r="K38">
            <v>7999.5</v>
          </cell>
        </row>
        <row r="39">
          <cell r="G39" t="str">
            <v>INTELS accomodation - Residential</v>
          </cell>
          <cell r="J39">
            <v>32608.92</v>
          </cell>
          <cell r="K39">
            <v>32608.92</v>
          </cell>
        </row>
        <row r="40">
          <cell r="G40" t="str">
            <v>International flights FPSO staff</v>
          </cell>
          <cell r="J40">
            <v>169350</v>
          </cell>
          <cell r="K40">
            <v>169350</v>
          </cell>
        </row>
        <row r="41">
          <cell r="G41" t="str">
            <v>IT Equipment onshore staff- General</v>
          </cell>
          <cell r="J41">
            <v>0</v>
          </cell>
          <cell r="K41">
            <v>0</v>
          </cell>
        </row>
        <row r="42">
          <cell r="G42" t="str">
            <v>Lifting &amp; Deck Management Serv-EA</v>
          </cell>
          <cell r="I42">
            <v>6383760.3100000005</v>
          </cell>
          <cell r="K42">
            <v>50431.7</v>
          </cell>
        </row>
        <row r="43">
          <cell r="G43" t="str">
            <v>Logistics backcharge from Shell Expro</v>
          </cell>
          <cell r="J43">
            <v>-1.0000000002037268E-2</v>
          </cell>
          <cell r="K43">
            <v>-1.0000000002037268E-2</v>
          </cell>
        </row>
        <row r="44">
          <cell r="G44" t="str">
            <v xml:space="preserve">Lubes &amp; Inert Gas </v>
          </cell>
          <cell r="J44">
            <v>-2404.86</v>
          </cell>
          <cell r="K44">
            <v>-2404.86</v>
          </cell>
        </row>
        <row r="45">
          <cell r="G45" t="str">
            <v>Maintenance of vehicles / Car rental EA</v>
          </cell>
          <cell r="I45">
            <v>386295</v>
          </cell>
          <cell r="J45">
            <v>317.72000000000003</v>
          </cell>
          <cell r="K45">
            <v>3369.4519575597883</v>
          </cell>
        </row>
        <row r="46">
          <cell r="G46" t="str">
            <v>Metering Technicians 2Persons</v>
          </cell>
          <cell r="J46">
            <v>38570</v>
          </cell>
          <cell r="K46">
            <v>38570</v>
          </cell>
        </row>
        <row r="47">
          <cell r="G47" t="str">
            <v>Non Payroll Ben. &amp; Welf.(Exc</v>
          </cell>
          <cell r="I47">
            <v>117870.1</v>
          </cell>
          <cell r="J47">
            <v>109938.59</v>
          </cell>
          <cell r="K47">
            <v>110869.78</v>
          </cell>
        </row>
        <row r="48">
          <cell r="G48" t="str">
            <v>OD Entertainment</v>
          </cell>
          <cell r="I48">
            <v>7295.6</v>
          </cell>
          <cell r="K48">
            <v>57.633244106722948</v>
          </cell>
        </row>
        <row r="49">
          <cell r="G49" t="str">
            <v>Office Furniture - OPEX</v>
          </cell>
          <cell r="I49">
            <v>24.01</v>
          </cell>
          <cell r="J49">
            <v>4600</v>
          </cell>
          <cell r="K49">
            <v>4600.1899999999996</v>
          </cell>
        </row>
        <row r="50">
          <cell r="G50" t="str">
            <v>Office Space Rent</v>
          </cell>
          <cell r="I50">
            <v>-12000</v>
          </cell>
          <cell r="J50">
            <v>247308.9</v>
          </cell>
          <cell r="K50">
            <v>247214.09998371135</v>
          </cell>
        </row>
        <row r="51">
          <cell r="G51" t="str">
            <v>Office Supplies &amp; Stationery</v>
          </cell>
          <cell r="I51">
            <v>0</v>
          </cell>
          <cell r="J51">
            <v>0</v>
          </cell>
          <cell r="K51">
            <v>0</v>
          </cell>
        </row>
        <row r="52">
          <cell r="G52" t="str">
            <v>Offshore Laboratory Services</v>
          </cell>
          <cell r="I52">
            <v>594558</v>
          </cell>
          <cell r="K52">
            <v>4697.01</v>
          </cell>
        </row>
        <row r="53">
          <cell r="G53" t="str">
            <v>Offshore Ops Manpower services</v>
          </cell>
          <cell r="J53">
            <v>98828</v>
          </cell>
          <cell r="K53">
            <v>98828</v>
          </cell>
        </row>
        <row r="54">
          <cell r="G54" t="str">
            <v>Onshore Staff - Payroll Salary</v>
          </cell>
          <cell r="I54">
            <v>17277630.949999999</v>
          </cell>
          <cell r="J54">
            <v>120884</v>
          </cell>
          <cell r="K54">
            <v>257377.28</v>
          </cell>
        </row>
        <row r="55">
          <cell r="G55" t="str">
            <v>Pre Start up Audit of OGGS</v>
          </cell>
          <cell r="J55">
            <v>0</v>
          </cell>
          <cell r="K55">
            <v>0</v>
          </cell>
        </row>
        <row r="56">
          <cell r="G56" t="str">
            <v>Resid.Accom.(Inc.Tel.)Onshore</v>
          </cell>
          <cell r="I56">
            <v>7151449.21</v>
          </cell>
          <cell r="J56">
            <v>236803.64</v>
          </cell>
          <cell r="K56">
            <v>294700.08641418768</v>
          </cell>
        </row>
        <row r="57">
          <cell r="G57" t="str">
            <v>Supply base annual lease - New Build</v>
          </cell>
          <cell r="I57">
            <v>60000.9</v>
          </cell>
          <cell r="J57">
            <v>543644.71</v>
          </cell>
          <cell r="K57">
            <v>544118.72</v>
          </cell>
        </row>
        <row r="58">
          <cell r="G58" t="str">
            <v>Swim test EA Tech</v>
          </cell>
          <cell r="J58">
            <v>0</v>
          </cell>
          <cell r="K58">
            <v>0</v>
          </cell>
        </row>
        <row r="59">
          <cell r="G59" t="str">
            <v>Technical Training for EA Tech SO1</v>
          </cell>
          <cell r="J59">
            <v>56922.9</v>
          </cell>
          <cell r="K59">
            <v>56922.9</v>
          </cell>
        </row>
        <row r="60">
          <cell r="G60" t="str">
            <v>Telecomm Engineer. Sea Eagle</v>
          </cell>
          <cell r="I60">
            <v>560870.29</v>
          </cell>
          <cell r="J60">
            <v>22029.43</v>
          </cell>
          <cell r="K60">
            <v>26460.32</v>
          </cell>
        </row>
        <row r="61">
          <cell r="G61" t="str">
            <v>Telecomm Maint Test Equip EA FPSO</v>
          </cell>
          <cell r="I61">
            <v>101371.58</v>
          </cell>
          <cell r="J61">
            <v>54915.199999999997</v>
          </cell>
          <cell r="K61">
            <v>55716.03</v>
          </cell>
        </row>
        <row r="62">
          <cell r="G62" t="str">
            <v>Telephone charges Other</v>
          </cell>
          <cell r="I62">
            <v>20000</v>
          </cell>
          <cell r="K62">
            <v>158.00001304421386</v>
          </cell>
        </row>
        <row r="63">
          <cell r="G63" t="str">
            <v xml:space="preserve">Terminal Audit of Sea Eagle (estimate) </v>
          </cell>
          <cell r="J63">
            <v>0</v>
          </cell>
          <cell r="K63">
            <v>0</v>
          </cell>
        </row>
        <row r="64">
          <cell r="G64" t="str">
            <v>Waste Management Services</v>
          </cell>
          <cell r="J64">
            <v>13140</v>
          </cell>
          <cell r="K64">
            <v>13140</v>
          </cell>
        </row>
        <row r="65">
          <cell r="G65" t="str">
            <v>Work Permit/VISA FPSO Staff</v>
          </cell>
          <cell r="J65">
            <v>0</v>
          </cell>
          <cell r="K65">
            <v>0</v>
          </cell>
        </row>
        <row r="66">
          <cell r="G66" t="str">
            <v>Security contracts-HSE</v>
          </cell>
          <cell r="I66">
            <v>11170000</v>
          </cell>
          <cell r="J66">
            <v>270000</v>
          </cell>
          <cell r="K66">
            <v>358243</v>
          </cell>
        </row>
        <row r="67">
          <cell r="G67" t="str">
            <v>Grand Total</v>
          </cell>
          <cell r="I67">
            <v>65604508.329999998</v>
          </cell>
          <cell r="J67">
            <v>3775908.82</v>
          </cell>
          <cell r="K67">
            <v>4294584.5</v>
          </cell>
        </row>
      </sheetData>
      <sheetData sheetId="1" refreshError="1"/>
      <sheetData sheetId="2" refreshError="1"/>
      <sheetData sheetId="3" refreshError="1"/>
      <sheetData sheetId="4">
        <row r="6">
          <cell r="G6" t="str">
            <v>Accomodation EA Techinicans training SO1</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ow r="6">
          <cell r="G6" t="str">
            <v>Accomodation EA Techinicans training SO1</v>
          </cell>
        </row>
      </sheetData>
      <sheetData sheetId="17">
        <row r="6">
          <cell r="G6" t="str">
            <v>Accomodation EA Techinicans training SO1</v>
          </cell>
        </row>
      </sheetData>
      <sheetData sheetId="18">
        <row r="6">
          <cell r="G6" t="str">
            <v>Accomodation EA Techinicans training SO1</v>
          </cell>
        </row>
      </sheetData>
      <sheetData sheetId="19">
        <row r="6">
          <cell r="G6" t="str">
            <v>Accomodation EA Techinicans training SO1</v>
          </cell>
        </row>
      </sheetData>
      <sheetData sheetId="20">
        <row r="6">
          <cell r="G6" t="str">
            <v>Accomodation EA Techinicans training SO1</v>
          </cell>
        </row>
      </sheetData>
      <sheetData sheetId="21">
        <row r="6">
          <cell r="G6" t="str">
            <v>Accomodation EA Techinicans training SO1</v>
          </cell>
        </row>
      </sheetData>
      <sheetData sheetId="22">
        <row r="6">
          <cell r="G6" t="str">
            <v>Accomodation EA Techinicans training SO1</v>
          </cell>
        </row>
      </sheetData>
      <sheetData sheetId="23">
        <row r="6">
          <cell r="G6" t="str">
            <v>Accomodation EA Techinicans training SO1</v>
          </cell>
        </row>
      </sheetData>
      <sheetData sheetId="24">
        <row r="6">
          <cell r="G6" t="str">
            <v>Accomodation EA Techinicans training SO1</v>
          </cell>
        </row>
      </sheetData>
      <sheetData sheetId="25">
        <row r="6">
          <cell r="G6" t="str">
            <v>Accomodation EA Techinicans training SO1</v>
          </cell>
        </row>
      </sheetData>
      <sheetData sheetId="26">
        <row r="6">
          <cell r="G6" t="str">
            <v>Accomodation EA Techinicans training SO1</v>
          </cell>
        </row>
      </sheetData>
      <sheetData sheetId="27">
        <row r="6">
          <cell r="G6" t="str">
            <v>Accomodation EA Techinicans training SO1</v>
          </cell>
        </row>
      </sheetData>
      <sheetData sheetId="28">
        <row r="6">
          <cell r="G6" t="str">
            <v>Accomodation EA Techinicans training SO1</v>
          </cell>
        </row>
      </sheetData>
      <sheetData sheetId="29">
        <row r="6">
          <cell r="G6" t="str">
            <v>Accomodation EA Techinicans training SO1</v>
          </cell>
        </row>
      </sheetData>
      <sheetData sheetId="30">
        <row r="6">
          <cell r="G6" t="str">
            <v>Accomodation EA Techinicans training SO1</v>
          </cell>
        </row>
      </sheetData>
      <sheetData sheetId="31">
        <row r="6">
          <cell r="G6" t="str">
            <v>Accomodation EA Techinicans training SO1</v>
          </cell>
        </row>
      </sheetData>
      <sheetData sheetId="32">
        <row r="6">
          <cell r="G6" t="str">
            <v>Accomodation EA Techinicans training SO1</v>
          </cell>
        </row>
      </sheetData>
      <sheetData sheetId="33">
        <row r="6">
          <cell r="G6" t="str">
            <v>Accomodation EA Techinicans training SO1</v>
          </cell>
        </row>
      </sheetData>
      <sheetData sheetId="34">
        <row r="6">
          <cell r="G6" t="str">
            <v>Accomodation EA Techinicans training SO1</v>
          </cell>
        </row>
      </sheetData>
      <sheetData sheetId="35">
        <row r="6">
          <cell r="G6" t="str">
            <v>Accomodation EA Techinicans training SO1</v>
          </cell>
        </row>
      </sheetData>
      <sheetData sheetId="36">
        <row r="6">
          <cell r="G6" t="str">
            <v>Accomodation EA Techinicans training SO1</v>
          </cell>
        </row>
      </sheetData>
      <sheetData sheetId="37">
        <row r="6">
          <cell r="G6" t="str">
            <v>Accomodation EA Techinicans training SO1</v>
          </cell>
        </row>
      </sheetData>
      <sheetData sheetId="38">
        <row r="6">
          <cell r="G6" t="str">
            <v>Accomodation EA Techinicans training SO1</v>
          </cell>
        </row>
      </sheetData>
      <sheetData sheetId="39">
        <row r="6">
          <cell r="G6" t="str">
            <v>Accomodation EA Techinicans training SO1</v>
          </cell>
        </row>
      </sheetData>
      <sheetData sheetId="40">
        <row r="6">
          <cell r="G6" t="str">
            <v>Accomodation EA Techinicans training SO1</v>
          </cell>
        </row>
      </sheetData>
      <sheetData sheetId="41">
        <row r="6">
          <cell r="G6" t="str">
            <v>Accomodation EA Techinicans training SO1</v>
          </cell>
        </row>
      </sheetData>
      <sheetData sheetId="42">
        <row r="6">
          <cell r="G6" t="str">
            <v>Accomodation EA Techinicans training SO1</v>
          </cell>
        </row>
      </sheetData>
      <sheetData sheetId="43">
        <row r="6">
          <cell r="G6" t="str">
            <v>Accomodation EA Techinicans training SO1</v>
          </cell>
        </row>
      </sheetData>
      <sheetData sheetId="44">
        <row r="6">
          <cell r="G6" t="str">
            <v>Accomodation EA Techinicans training SO1</v>
          </cell>
        </row>
      </sheetData>
      <sheetData sheetId="45">
        <row r="6">
          <cell r="G6" t="str">
            <v>Accomodation EA Techinicans training SO1</v>
          </cell>
        </row>
      </sheetData>
      <sheetData sheetId="46">
        <row r="6">
          <cell r="G6" t="str">
            <v>Accomodation EA Techinicans training SO1</v>
          </cell>
        </row>
      </sheetData>
      <sheetData sheetId="47">
        <row r="6">
          <cell r="G6" t="str">
            <v>Accomodation EA Techinicans training SO1</v>
          </cell>
        </row>
      </sheetData>
      <sheetData sheetId="48">
        <row r="6">
          <cell r="G6" t="str">
            <v>Accomodation EA Techinicans training SO1</v>
          </cell>
        </row>
      </sheetData>
      <sheetData sheetId="49">
        <row r="6">
          <cell r="G6" t="str">
            <v>Accomodation EA Techinicans training SO1</v>
          </cell>
        </row>
      </sheetData>
      <sheetData sheetId="50">
        <row r="6">
          <cell r="G6" t="str">
            <v>Accomodation EA Techinicans training SO1</v>
          </cell>
        </row>
      </sheetData>
      <sheetData sheetId="51">
        <row r="6">
          <cell r="G6" t="str">
            <v>Accomodation EA Techinicans training SO1</v>
          </cell>
        </row>
      </sheetData>
      <sheetData sheetId="52">
        <row r="6">
          <cell r="G6" t="str">
            <v>Accomodation EA Techinicans training SO1</v>
          </cell>
        </row>
      </sheetData>
      <sheetData sheetId="53">
        <row r="6">
          <cell r="G6" t="str">
            <v>Accomodation EA Techinicans training SO1</v>
          </cell>
        </row>
      </sheetData>
      <sheetData sheetId="54">
        <row r="6">
          <cell r="G6" t="str">
            <v>Accomodation EA Techinicans training SO1</v>
          </cell>
        </row>
      </sheetData>
      <sheetData sheetId="55">
        <row r="6">
          <cell r="G6" t="str">
            <v>Accomodation EA Techinicans training SO1</v>
          </cell>
        </row>
      </sheetData>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refreshError="1"/>
      <sheetData sheetId="66">
        <row r="6">
          <cell r="G6" t="str">
            <v>Accomodation EA Techinicans training SO1</v>
          </cell>
        </row>
      </sheetData>
      <sheetData sheetId="67">
        <row r="6">
          <cell r="G6" t="str">
            <v>Accomodation EA Techinicans training SO1</v>
          </cell>
        </row>
      </sheetData>
      <sheetData sheetId="68">
        <row r="6">
          <cell r="G6" t="str">
            <v>Accomodation EA Techinicans training SO1</v>
          </cell>
        </row>
      </sheetData>
      <sheetData sheetId="69">
        <row r="6">
          <cell r="G6" t="str">
            <v>Accomodation EA Techinicans training SO1</v>
          </cell>
        </row>
      </sheetData>
      <sheetData sheetId="70">
        <row r="6">
          <cell r="G6" t="str">
            <v>Accomodation EA Techinicans training SO1</v>
          </cell>
        </row>
      </sheetData>
      <sheetData sheetId="71">
        <row r="6">
          <cell r="G6" t="str">
            <v>Accomodation EA Techinicans training SO1</v>
          </cell>
        </row>
      </sheetData>
      <sheetData sheetId="72">
        <row r="6">
          <cell r="G6" t="str">
            <v>Accomodation EA Techinicans training SO1</v>
          </cell>
        </row>
      </sheetData>
      <sheetData sheetId="73">
        <row r="6">
          <cell r="G6" t="str">
            <v>Accomodation EA Techinicans training SO1</v>
          </cell>
        </row>
      </sheetData>
      <sheetData sheetId="74">
        <row r="6">
          <cell r="G6" t="str">
            <v>Accomodation EA Techinicans training SO1</v>
          </cell>
        </row>
      </sheetData>
      <sheetData sheetId="75">
        <row r="6">
          <cell r="G6" t="str">
            <v>Accomodation EA Techinicans training SO1</v>
          </cell>
        </row>
      </sheetData>
      <sheetData sheetId="76">
        <row r="6">
          <cell r="G6" t="str">
            <v>Accomodation EA Techinicans training SO1</v>
          </cell>
        </row>
      </sheetData>
      <sheetData sheetId="77">
        <row r="6">
          <cell r="G6" t="str">
            <v>Accomodation EA Techinicans training SO1</v>
          </cell>
        </row>
      </sheetData>
      <sheetData sheetId="78">
        <row r="6">
          <cell r="G6" t="str">
            <v>Accomodation EA Techinicans training SO1</v>
          </cell>
        </row>
      </sheetData>
      <sheetData sheetId="79">
        <row r="6">
          <cell r="G6" t="str">
            <v>Accomodation EA Techinicans training SO1</v>
          </cell>
        </row>
      </sheetData>
      <sheetData sheetId="80">
        <row r="6">
          <cell r="G6" t="str">
            <v>Accomodation EA Techinicans training SO1</v>
          </cell>
        </row>
      </sheetData>
      <sheetData sheetId="81">
        <row r="6">
          <cell r="G6" t="str">
            <v>Accomodation EA Techinicans training SO1</v>
          </cell>
        </row>
      </sheetData>
      <sheetData sheetId="82">
        <row r="6">
          <cell r="G6" t="str">
            <v>Accomodation EA Techinicans training SO1</v>
          </cell>
        </row>
      </sheetData>
      <sheetData sheetId="83">
        <row r="6">
          <cell r="G6" t="str">
            <v>Accomodation EA Techinicans training SO1</v>
          </cell>
        </row>
      </sheetData>
      <sheetData sheetId="84">
        <row r="6">
          <cell r="G6" t="str">
            <v>Accomodation EA Techinicans training SO1</v>
          </cell>
        </row>
      </sheetData>
      <sheetData sheetId="85">
        <row r="6">
          <cell r="G6" t="str">
            <v>Accomodation EA Techinicans training SO1</v>
          </cell>
        </row>
      </sheetData>
      <sheetData sheetId="86">
        <row r="6">
          <cell r="G6" t="str">
            <v>Accomodation EA Techinicans training SO1</v>
          </cell>
        </row>
      </sheetData>
      <sheetData sheetId="87">
        <row r="6">
          <cell r="G6" t="str">
            <v>Accomodation EA Techinicans training SO1</v>
          </cell>
        </row>
      </sheetData>
      <sheetData sheetId="88">
        <row r="6">
          <cell r="G6" t="str">
            <v>Accomodation EA Techinicans training SO1</v>
          </cell>
        </row>
      </sheetData>
      <sheetData sheetId="89">
        <row r="6">
          <cell r="G6" t="str">
            <v>Accomodation EA Techinicans training SO1</v>
          </cell>
        </row>
      </sheetData>
      <sheetData sheetId="90">
        <row r="6">
          <cell r="G6" t="str">
            <v>Accomodation EA Techinicans training SO1</v>
          </cell>
        </row>
      </sheetData>
      <sheetData sheetId="91">
        <row r="6">
          <cell r="G6" t="str">
            <v>Accomodation EA Techinicans training SO1</v>
          </cell>
        </row>
      </sheetData>
      <sheetData sheetId="92">
        <row r="6">
          <cell r="G6" t="str">
            <v>Accomodation EA Techinicans training SO1</v>
          </cell>
        </row>
      </sheetData>
      <sheetData sheetId="93">
        <row r="6">
          <cell r="G6" t="str">
            <v>Accomodation EA Techinicans training SO1</v>
          </cell>
        </row>
      </sheetData>
      <sheetData sheetId="94">
        <row r="6">
          <cell r="G6" t="str">
            <v>Accomodation EA Techinicans training SO1</v>
          </cell>
        </row>
      </sheetData>
      <sheetData sheetId="95">
        <row r="6">
          <cell r="G6" t="str">
            <v>Accomodation EA Techinicans training SO1</v>
          </cell>
        </row>
      </sheetData>
      <sheetData sheetId="96">
        <row r="6">
          <cell r="G6" t="str">
            <v>Accomodation EA Techinicans training SO1</v>
          </cell>
        </row>
      </sheetData>
      <sheetData sheetId="97">
        <row r="6">
          <cell r="G6" t="str">
            <v>Accomodation EA Techinicans training SO1</v>
          </cell>
        </row>
      </sheetData>
      <sheetData sheetId="98"/>
      <sheetData sheetId="99">
        <row r="6">
          <cell r="G6" t="str">
            <v>Accomodation EA Techinicans training SO1</v>
          </cell>
        </row>
      </sheetData>
      <sheetData sheetId="100"/>
      <sheetData sheetId="101">
        <row r="6">
          <cell r="G6" t="str">
            <v>Accomodation EA Techinicans training SO1</v>
          </cell>
        </row>
      </sheetData>
      <sheetData sheetId="102">
        <row r="6">
          <cell r="G6" t="str">
            <v>Accomodation EA Techinicans training SO1</v>
          </cell>
        </row>
      </sheetData>
      <sheetData sheetId="103">
        <row r="6">
          <cell r="G6" t="str">
            <v>Accomodation EA Techinicans training SO1</v>
          </cell>
        </row>
      </sheetData>
      <sheetData sheetId="104">
        <row r="6">
          <cell r="G6" t="str">
            <v>Accomodation EA Techinicans training SO1</v>
          </cell>
        </row>
      </sheetData>
      <sheetData sheetId="105">
        <row r="6">
          <cell r="G6" t="str">
            <v>Accomodation EA Techinicans training SO1</v>
          </cell>
        </row>
      </sheetData>
      <sheetData sheetId="106">
        <row r="6">
          <cell r="G6" t="str">
            <v>Accomodation EA Techinicans training SO1</v>
          </cell>
        </row>
      </sheetData>
      <sheetData sheetId="107">
        <row r="6">
          <cell r="G6" t="str">
            <v>Accomodation EA Techinicans training SO1</v>
          </cell>
        </row>
      </sheetData>
      <sheetData sheetId="108"/>
      <sheetData sheetId="109">
        <row r="6">
          <cell r="G6" t="str">
            <v>Accomodation EA Techinicans training SO1</v>
          </cell>
        </row>
      </sheetData>
      <sheetData sheetId="110"/>
      <sheetData sheetId="111"/>
      <sheetData sheetId="112"/>
      <sheetData sheetId="113"/>
      <sheetData sheetId="114"/>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sheetData sheetId="128">
        <row r="6">
          <cell r="G6" t="str">
            <v>Accomodation EA Techinicans training SO1</v>
          </cell>
        </row>
      </sheetData>
      <sheetData sheetId="129"/>
      <sheetData sheetId="130"/>
      <sheetData sheetId="131"/>
      <sheetData sheetId="132"/>
      <sheetData sheetId="133"/>
      <sheetData sheetId="134"/>
      <sheetData sheetId="135"/>
      <sheetData sheetId="136"/>
      <sheetData sheetId="137">
        <row r="6">
          <cell r="G6" t="str">
            <v>Accomodation EA Techinicans training SO1</v>
          </cell>
        </row>
      </sheetData>
      <sheetData sheetId="138"/>
      <sheetData sheetId="139"/>
      <sheetData sheetId="140"/>
      <sheetData sheetId="141" refreshError="1"/>
      <sheetData sheetId="142" refreshError="1"/>
      <sheetData sheetId="143"/>
      <sheetData sheetId="144"/>
      <sheetData sheetId="145"/>
      <sheetData sheetId="146"/>
      <sheetData sheetId="147"/>
      <sheetData sheetId="148">
        <row r="6">
          <cell r="G6" t="str">
            <v>Accomodation EA Techinicans training SO1</v>
          </cell>
        </row>
      </sheetData>
      <sheetData sheetId="149"/>
      <sheetData sheetId="150"/>
      <sheetData sheetId="151" refreshError="1"/>
      <sheetData sheetId="152" refreshError="1"/>
      <sheetData sheetId="153" refreshError="1"/>
      <sheetData sheetId="154"/>
      <sheetData sheetId="155"/>
      <sheetData sheetId="156"/>
      <sheetData sheetId="157"/>
      <sheetData sheetId="158"/>
      <sheetData sheetId="159" refreshError="1"/>
      <sheetData sheetId="160" refreshError="1"/>
      <sheetData sheetId="161"/>
      <sheetData sheetId="162"/>
      <sheetData sheetId="163" refreshError="1"/>
      <sheetData sheetId="164" refreshError="1"/>
      <sheetData sheetId="165" refreshError="1"/>
      <sheetData sheetId="166" refreshError="1"/>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row r="6">
          <cell r="G6" t="str">
            <v>Accomodation EA Techinicans training SO1</v>
          </cell>
        </row>
      </sheetData>
      <sheetData sheetId="183"/>
      <sheetData sheetId="184"/>
      <sheetData sheetId="185"/>
      <sheetData sheetId="186"/>
      <sheetData sheetId="187"/>
      <sheetData sheetId="188"/>
      <sheetData sheetId="189"/>
      <sheetData sheetId="190"/>
      <sheetData sheetId="191">
        <row r="6">
          <cell r="G6" t="str">
            <v>Accomodation EA Techinicans training SO1</v>
          </cell>
        </row>
      </sheetData>
      <sheetData sheetId="192"/>
      <sheetData sheetId="193">
        <row r="6">
          <cell r="G6" t="e">
            <v>#REF!</v>
          </cell>
        </row>
      </sheetData>
      <sheetData sheetId="194"/>
      <sheetData sheetId="195"/>
      <sheetData sheetId="196"/>
      <sheetData sheetId="197"/>
      <sheetData sheetId="198"/>
      <sheetData sheetId="199"/>
      <sheetData sheetId="200"/>
      <sheetData sheetId="201"/>
      <sheetData sheetId="202"/>
      <sheetData sheetId="203"/>
      <sheetData sheetId="204"/>
      <sheetData sheetId="205" refreshError="1"/>
      <sheetData sheetId="206" refreshError="1"/>
      <sheetData sheetId="207" refreshError="1"/>
      <sheetData sheetId="208"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int Out"/>
    </sheetNames>
    <sheetDataSet>
      <sheetData sheetId="0">
        <row r="10">
          <cell r="B10">
            <v>3149</v>
          </cell>
        </row>
        <row r="11">
          <cell r="B11">
            <v>3177</v>
          </cell>
          <cell r="C11">
            <v>10.38</v>
          </cell>
          <cell r="D11">
            <v>349.72</v>
          </cell>
          <cell r="E11">
            <v>3174.9958525678881</v>
          </cell>
          <cell r="F11">
            <v>-7.7203444440757227</v>
          </cell>
          <cell r="G11">
            <v>59.488604273645464</v>
          </cell>
          <cell r="H11">
            <v>-18.87977931865861</v>
          </cell>
          <cell r="I11">
            <v>4.9325537612154084</v>
          </cell>
        </row>
        <row r="12">
          <cell r="B12">
            <v>3205</v>
          </cell>
          <cell r="C12">
            <v>18.53</v>
          </cell>
          <cell r="D12">
            <v>355.21</v>
          </cell>
          <cell r="E12">
            <v>3202.0878245010763</v>
          </cell>
          <cell r="F12">
            <v>-0.79270896004177427</v>
          </cell>
          <cell r="G12">
            <v>58.665497457249479</v>
          </cell>
          <cell r="H12">
            <v>-11.921922037865645</v>
          </cell>
          <cell r="I12">
            <v>8.8451545303590109</v>
          </cell>
        </row>
        <row r="13">
          <cell r="B13">
            <v>3234</v>
          </cell>
          <cell r="C13">
            <v>27.3</v>
          </cell>
          <cell r="D13">
            <v>356.32</v>
          </cell>
          <cell r="E13">
            <v>3228.7733002232867</v>
          </cell>
          <cell r="F13">
            <v>10.458045903064221</v>
          </cell>
          <cell r="G13">
            <v>57.852259277100572</v>
          </cell>
          <cell r="H13">
            <v>-0.72152959094393743</v>
          </cell>
          <cell r="I13">
            <v>9.0830407121817043</v>
          </cell>
        </row>
        <row r="14">
          <cell r="B14">
            <v>3262</v>
          </cell>
          <cell r="C14">
            <v>31.59</v>
          </cell>
          <cell r="D14">
            <v>1.97</v>
          </cell>
          <cell r="E14">
            <v>3253.1555403858451</v>
          </cell>
          <cell r="F14">
            <v>24.204387250365738</v>
          </cell>
          <cell r="G14">
            <v>57.692127564519751</v>
          </cell>
          <cell r="H14">
            <v>12.80495393029714</v>
          </cell>
          <cell r="I14">
            <v>5.4712323203373616</v>
          </cell>
        </row>
        <row r="15">
          <cell r="B15">
            <v>3291</v>
          </cell>
          <cell r="C15">
            <v>31.7</v>
          </cell>
          <cell r="D15">
            <v>14.69</v>
          </cell>
          <cell r="E15">
            <v>3277.8715415065572</v>
          </cell>
          <cell r="F15">
            <v>39.182708064086228</v>
          </cell>
          <cell r="G15">
            <v>59.887894648276919</v>
          </cell>
          <cell r="H15">
            <v>27.093478289466063</v>
          </cell>
          <cell r="I15">
            <v>6.8943774171168339</v>
          </cell>
        </row>
        <row r="16">
          <cell r="B16">
            <v>3317</v>
          </cell>
          <cell r="C16">
            <v>31.69</v>
          </cell>
          <cell r="D16">
            <v>19</v>
          </cell>
          <cell r="E16">
            <v>3300.0210899964104</v>
          </cell>
          <cell r="F16">
            <v>52.123638409664785</v>
          </cell>
          <cell r="G16">
            <v>64.010927776896452</v>
          </cell>
          <cell r="H16">
            <v>39.015617691313437</v>
          </cell>
          <cell r="I16">
            <v>2.6003028549123153</v>
          </cell>
        </row>
        <row r="17">
          <cell r="B17">
            <v>3345</v>
          </cell>
          <cell r="C17">
            <v>39.619999999999997</v>
          </cell>
          <cell r="D17">
            <v>18.2</v>
          </cell>
          <cell r="E17">
            <v>3322.7542210638076</v>
          </cell>
          <cell r="F17">
            <v>67.58373103130954</v>
          </cell>
          <cell r="G17">
            <v>69.200860672182671</v>
          </cell>
          <cell r="H17">
            <v>53.208393737121561</v>
          </cell>
          <cell r="I17">
            <v>8.5105856469532615</v>
          </cell>
        </row>
        <row r="18">
          <cell r="B18">
            <v>0</v>
          </cell>
          <cell r="C18">
            <v>0</v>
          </cell>
          <cell r="D18">
            <v>0</v>
          </cell>
          <cell r="E18" t="str">
            <v/>
          </cell>
          <cell r="F18" t="str">
            <v/>
          </cell>
          <cell r="G18" t="str">
            <v/>
          </cell>
          <cell r="H18" t="str">
            <v/>
          </cell>
          <cell r="I18" t="str">
            <v/>
          </cell>
        </row>
        <row r="19">
          <cell r="B19">
            <v>0</v>
          </cell>
          <cell r="C19">
            <v>0</v>
          </cell>
          <cell r="D19">
            <v>0</v>
          </cell>
          <cell r="E19" t="str">
            <v/>
          </cell>
          <cell r="F19" t="str">
            <v/>
          </cell>
          <cell r="G19" t="str">
            <v/>
          </cell>
          <cell r="H19" t="str">
            <v/>
          </cell>
          <cell r="I19" t="str">
            <v/>
          </cell>
        </row>
        <row r="20">
          <cell r="B20">
            <v>0</v>
          </cell>
          <cell r="C20">
            <v>0</v>
          </cell>
          <cell r="D20">
            <v>0</v>
          </cell>
          <cell r="E20" t="str">
            <v/>
          </cell>
          <cell r="F20" t="str">
            <v/>
          </cell>
          <cell r="G20" t="str">
            <v/>
          </cell>
          <cell r="H20" t="str">
            <v/>
          </cell>
          <cell r="I20" t="str">
            <v/>
          </cell>
        </row>
        <row r="21">
          <cell r="B21">
            <v>0</v>
          </cell>
          <cell r="C21">
            <v>0</v>
          </cell>
          <cell r="D21">
            <v>0</v>
          </cell>
          <cell r="E21" t="str">
            <v/>
          </cell>
          <cell r="F21" t="str">
            <v/>
          </cell>
          <cell r="G21" t="str">
            <v/>
          </cell>
          <cell r="H21" t="str">
            <v/>
          </cell>
          <cell r="I21" t="str">
            <v/>
          </cell>
        </row>
        <row r="22">
          <cell r="B22">
            <v>0</v>
          </cell>
          <cell r="C22">
            <v>0</v>
          </cell>
          <cell r="D22">
            <v>0</v>
          </cell>
          <cell r="E22" t="str">
            <v/>
          </cell>
          <cell r="F22" t="str">
            <v/>
          </cell>
          <cell r="G22" t="str">
            <v/>
          </cell>
          <cell r="H22" t="str">
            <v/>
          </cell>
          <cell r="I22" t="str">
            <v/>
          </cell>
        </row>
        <row r="23">
          <cell r="B23">
            <v>1443</v>
          </cell>
          <cell r="C23">
            <v>21.6</v>
          </cell>
          <cell r="D23">
            <v>171.7</v>
          </cell>
          <cell r="E23">
            <v>1425.912208437112</v>
          </cell>
          <cell r="F23">
            <v>-145.75897939623923</v>
          </cell>
          <cell r="G23">
            <v>27.194513386628802</v>
          </cell>
          <cell r="H23">
            <v>148.0082630029257</v>
          </cell>
          <cell r="I23">
            <v>5.0019395846457684</v>
          </cell>
        </row>
        <row r="24">
          <cell r="B24">
            <v>1534</v>
          </cell>
          <cell r="C24">
            <v>27.4</v>
          </cell>
          <cell r="D24">
            <v>170.3</v>
          </cell>
          <cell r="E24">
            <v>1508.6840322388546</v>
          </cell>
          <cell r="F24">
            <v>-183.00506694183343</v>
          </cell>
          <cell r="G24">
            <v>33.145579029569973</v>
          </cell>
          <cell r="H24">
            <v>185.58767565009578</v>
          </cell>
          <cell r="I24">
            <v>6.4050569550965166</v>
          </cell>
        </row>
        <row r="25">
          <cell r="B25">
            <v>1625</v>
          </cell>
          <cell r="C25">
            <v>32.6</v>
          </cell>
          <cell r="D25">
            <v>169.6</v>
          </cell>
          <cell r="E25">
            <v>1587.4655431056897</v>
          </cell>
          <cell r="F25">
            <v>-227.78702248683317</v>
          </cell>
          <cell r="G25">
            <v>41.104340705926703</v>
          </cell>
          <cell r="H25">
            <v>230.96481444106089</v>
          </cell>
          <cell r="I25">
            <v>5.7271260516960698</v>
          </cell>
        </row>
        <row r="26">
          <cell r="B26">
            <v>1715</v>
          </cell>
          <cell r="C26">
            <v>37.9</v>
          </cell>
          <cell r="D26">
            <v>165</v>
          </cell>
          <cell r="E26">
            <v>1660.9501727653692</v>
          </cell>
          <cell r="F26">
            <v>-278.37941746074478</v>
          </cell>
          <cell r="G26">
            <v>52.6457479412691</v>
          </cell>
          <cell r="H26">
            <v>282.84651818257629</v>
          </cell>
          <cell r="I26">
            <v>6.5828593327188587</v>
          </cell>
        </row>
        <row r="27">
          <cell r="B27">
            <v>1806</v>
          </cell>
          <cell r="C27">
            <v>41.3</v>
          </cell>
          <cell r="D27">
            <v>161.19999999999999</v>
          </cell>
          <cell r="E27">
            <v>1731.067019194491</v>
          </cell>
          <cell r="F27">
            <v>-333.8294883424694</v>
          </cell>
          <cell r="G27">
            <v>69.56487835531928</v>
          </cell>
          <cell r="H27">
            <v>340.7425930824798</v>
          </cell>
          <cell r="I27">
            <v>4.5860606547678548</v>
          </cell>
        </row>
        <row r="28">
          <cell r="B28">
            <v>1897</v>
          </cell>
          <cell r="C28">
            <v>41.7</v>
          </cell>
          <cell r="D28">
            <v>161.5</v>
          </cell>
          <cell r="E28">
            <v>1799.2219197437298</v>
          </cell>
          <cell r="F28">
            <v>-390.96156932849755</v>
          </cell>
          <cell r="G28">
            <v>88.846810651505351</v>
          </cell>
          <cell r="H28">
            <v>400.8423287083948</v>
          </cell>
          <cell r="I28">
            <v>0.49084734012510295</v>
          </cell>
        </row>
        <row r="29">
          <cell r="B29">
            <v>1988</v>
          </cell>
          <cell r="C29">
            <v>45.4</v>
          </cell>
          <cell r="D29">
            <v>166.1</v>
          </cell>
          <cell r="E29">
            <v>1865.181636522763</v>
          </cell>
          <cell r="F29">
            <v>-451.15013401757631</v>
          </cell>
          <cell r="G29">
            <v>106.24416963656843</v>
          </cell>
          <cell r="H29">
            <v>463.45183786098863</v>
          </cell>
          <cell r="I29">
            <v>5.3516381762304936</v>
          </cell>
        </row>
        <row r="30">
          <cell r="B30">
            <v>2079</v>
          </cell>
          <cell r="C30">
            <v>48.9</v>
          </cell>
          <cell r="D30">
            <v>168.5</v>
          </cell>
          <cell r="E30">
            <v>1927.0642768387299</v>
          </cell>
          <cell r="F30">
            <v>-516.2227707390507</v>
          </cell>
          <cell r="G30">
            <v>120.86833312312643</v>
          </cell>
          <cell r="H30">
            <v>530.1294445215733</v>
          </cell>
          <cell r="I30">
            <v>4.3043102526490742</v>
          </cell>
        </row>
        <row r="31">
          <cell r="B31">
            <v>2169</v>
          </cell>
          <cell r="C31">
            <v>52.4</v>
          </cell>
          <cell r="D31">
            <v>168.2</v>
          </cell>
          <cell r="E31">
            <v>1984.1205166769648</v>
          </cell>
          <cell r="F31">
            <v>-584.37324195455994</v>
          </cell>
          <cell r="G31">
            <v>134.9242651083166</v>
          </cell>
          <cell r="H31">
            <v>599.65599319595447</v>
          </cell>
          <cell r="I31">
            <v>3.8974139932155132</v>
          </cell>
        </row>
        <row r="32">
          <cell r="B32">
            <v>2260</v>
          </cell>
          <cell r="C32">
            <v>57.1</v>
          </cell>
          <cell r="D32">
            <v>167.8</v>
          </cell>
          <cell r="E32">
            <v>2036.6261469896522</v>
          </cell>
          <cell r="F32">
            <v>-657.04148726560265</v>
          </cell>
          <cell r="G32">
            <v>150.37806695153611</v>
          </cell>
          <cell r="H32">
            <v>673.90429409336809</v>
          </cell>
          <cell r="I32">
            <v>5.1772769077734617</v>
          </cell>
        </row>
        <row r="33">
          <cell r="B33">
            <v>2351</v>
          </cell>
          <cell r="C33">
            <v>62</v>
          </cell>
          <cell r="D33">
            <v>165.7</v>
          </cell>
          <cell r="E33">
            <v>2082.7334779300058</v>
          </cell>
          <cell r="F33">
            <v>-733.36363347595307</v>
          </cell>
          <cell r="G33">
            <v>168.38668653019076</v>
          </cell>
          <cell r="H33">
            <v>752.3160257670844</v>
          </cell>
          <cell r="I33">
            <v>5.7399261165243889</v>
          </cell>
        </row>
        <row r="34">
          <cell r="B34">
            <v>2441</v>
          </cell>
          <cell r="C34">
            <v>66.5</v>
          </cell>
          <cell r="D34">
            <v>165.7</v>
          </cell>
          <cell r="E34">
            <v>2121.8235023333873</v>
          </cell>
          <cell r="F34">
            <v>-811.89461442064533</v>
          </cell>
          <cell r="G34">
            <v>188.40398256864188</v>
          </cell>
          <cell r="H34">
            <v>833.35692316038273</v>
          </cell>
          <cell r="I34">
            <v>5</v>
          </cell>
        </row>
        <row r="35">
          <cell r="B35">
            <v>2532</v>
          </cell>
          <cell r="C35">
            <v>68.400000000000006</v>
          </cell>
          <cell r="D35">
            <v>166.4</v>
          </cell>
          <cell r="E35">
            <v>2156.7198202285017</v>
          </cell>
          <cell r="F35">
            <v>-893.45497544487205</v>
          </cell>
          <cell r="G35">
            <v>208.66003932581324</v>
          </cell>
          <cell r="H35">
            <v>917.3949765437867</v>
          </cell>
          <cell r="I35">
            <v>2.2054481445069025</v>
          </cell>
        </row>
        <row r="36">
          <cell r="B36">
            <v>2633</v>
          </cell>
          <cell r="C36">
            <v>68.3</v>
          </cell>
          <cell r="D36">
            <v>166.2</v>
          </cell>
          <cell r="E36">
            <v>2193.9823635264775</v>
          </cell>
          <cell r="F36">
            <v>-984.65903680339409</v>
          </cell>
          <cell r="G36">
            <v>230.89313450042994</v>
          </cell>
          <cell r="H36">
            <v>1011.2685600286655</v>
          </cell>
          <cell r="I36">
            <v>0.20899167284903464</v>
          </cell>
        </row>
        <row r="37">
          <cell r="B37">
            <v>2693</v>
          </cell>
          <cell r="C37">
            <v>70</v>
          </cell>
          <cell r="D37">
            <v>166.1</v>
          </cell>
          <cell r="E37">
            <v>2215.3369419163801</v>
          </cell>
          <cell r="F37">
            <v>-1039.0976708205603</v>
          </cell>
          <cell r="G37">
            <v>244.31521387092428</v>
          </cell>
          <cell r="H37">
            <v>1067.3372288440241</v>
          </cell>
          <cell r="I37">
            <v>2.8376106298106429</v>
          </cell>
        </row>
        <row r="38">
          <cell r="B38">
            <v>2784</v>
          </cell>
          <cell r="C38">
            <v>72.5</v>
          </cell>
          <cell r="D38">
            <v>166.1</v>
          </cell>
          <cell r="E38">
            <v>2244.585612907546</v>
          </cell>
          <cell r="F38">
            <v>-1122.7382976621573</v>
          </cell>
          <cell r="G38">
            <v>265.01417637855701</v>
          </cell>
          <cell r="H38">
            <v>1153.5009038582641</v>
          </cell>
          <cell r="I38">
            <v>2.7472527472528561</v>
          </cell>
        </row>
        <row r="39">
          <cell r="B39">
            <v>2875</v>
          </cell>
          <cell r="C39">
            <v>76.900000000000006</v>
          </cell>
          <cell r="D39">
            <v>167.5</v>
          </cell>
          <cell r="E39">
            <v>2268.5932718504173</v>
          </cell>
          <cell r="F39">
            <v>-1208.1730731326793</v>
          </cell>
          <cell r="G39">
            <v>285.04114876707848</v>
          </cell>
          <cell r="H39">
            <v>1241.2428644960141</v>
          </cell>
          <cell r="I39">
            <v>5.0576227127022833</v>
          </cell>
        </row>
        <row r="40">
          <cell r="B40">
            <v>2965</v>
          </cell>
          <cell r="C40">
            <v>79.3</v>
          </cell>
          <cell r="D40">
            <v>167.1</v>
          </cell>
          <cell r="E40">
            <v>2287.150363965638</v>
          </cell>
          <cell r="F40">
            <v>-1294.0775433637655</v>
          </cell>
          <cell r="G40">
            <v>304.40194814148367</v>
          </cell>
          <cell r="H40">
            <v>1329.2794061142217</v>
          </cell>
          <cell r="I40">
            <v>2.7018903674497481</v>
          </cell>
        </row>
        <row r="41">
          <cell r="B41">
            <v>3056</v>
          </cell>
          <cell r="C41">
            <v>79.5</v>
          </cell>
          <cell r="D41">
            <v>167.1</v>
          </cell>
          <cell r="E41">
            <v>2303.8899283727878</v>
          </cell>
          <cell r="F41">
            <v>-1381.2670774602286</v>
          </cell>
          <cell r="G41">
            <v>324.37101719959981</v>
          </cell>
          <cell r="H41">
            <v>1418.7099934639152</v>
          </cell>
          <cell r="I41">
            <v>0.21978021978001036</v>
          </cell>
        </row>
        <row r="42">
          <cell r="B42">
            <v>3147</v>
          </cell>
          <cell r="C42">
            <v>79.7</v>
          </cell>
          <cell r="D42">
            <v>166.8</v>
          </cell>
          <cell r="E42">
            <v>2320.3171985578151</v>
          </cell>
          <cell r="F42">
            <v>-1468.4603028955048</v>
          </cell>
          <cell r="G42">
            <v>344.581398728713</v>
          </cell>
          <cell r="H42">
            <v>1508.2025412742987</v>
          </cell>
          <cell r="I42">
            <v>0.39171940318053511</v>
          </cell>
        </row>
        <row r="43">
          <cell r="B43">
            <v>3237</v>
          </cell>
          <cell r="C43">
            <v>80</v>
          </cell>
          <cell r="D43">
            <v>166.8</v>
          </cell>
          <cell r="E43">
            <v>2336.1775024680155</v>
          </cell>
          <cell r="F43">
            <v>-1554.7109994842265</v>
          </cell>
          <cell r="G43">
            <v>364.81131697731206</v>
          </cell>
          <cell r="H43">
            <v>1596.7852837331907</v>
          </cell>
          <cell r="I43">
            <v>0.33333333333256338</v>
          </cell>
        </row>
        <row r="44">
          <cell r="B44">
            <v>3328</v>
          </cell>
          <cell r="C44">
            <v>79.8</v>
          </cell>
          <cell r="D44">
            <v>166.4</v>
          </cell>
          <cell r="E44">
            <v>2352.1359292633247</v>
          </cell>
          <cell r="F44">
            <v>-1641.8615759402601</v>
          </cell>
          <cell r="G44">
            <v>385.57341296490227</v>
          </cell>
          <cell r="H44">
            <v>1686.3699212289093</v>
          </cell>
          <cell r="I44">
            <v>0.48536018368181466</v>
          </cell>
        </row>
        <row r="45">
          <cell r="B45">
            <v>3421</v>
          </cell>
          <cell r="C45">
            <v>79.8</v>
          </cell>
          <cell r="D45">
            <v>166.1</v>
          </cell>
          <cell r="E45">
            <v>2368.6048465585577</v>
          </cell>
          <cell r="F45">
            <v>-1730.7685937126314</v>
          </cell>
          <cell r="G45">
            <v>407.32882180593765</v>
          </cell>
          <cell r="H45">
            <v>1777.8991303557546</v>
          </cell>
          <cell r="I45">
            <v>0.31748244281137672</v>
          </cell>
        </row>
        <row r="46">
          <cell r="B46">
            <v>3515</v>
          </cell>
          <cell r="C46">
            <v>80</v>
          </cell>
          <cell r="D46">
            <v>166.1</v>
          </cell>
          <cell r="E46">
            <v>2385.0893104421102</v>
          </cell>
          <cell r="F46">
            <v>-1820.601853623584</v>
          </cell>
          <cell r="G46">
            <v>429.5603060624673</v>
          </cell>
          <cell r="H46">
            <v>1870.4422413381262</v>
          </cell>
          <cell r="I46">
            <v>0.21276595744660579</v>
          </cell>
        </row>
        <row r="47">
          <cell r="B47">
            <v>3609</v>
          </cell>
          <cell r="C47">
            <v>80</v>
          </cell>
          <cell r="D47">
            <v>165.7</v>
          </cell>
          <cell r="E47">
            <v>2401.4123034406548</v>
          </cell>
          <cell r="F47">
            <v>-1910.3845834258834</v>
          </cell>
          <cell r="G47">
            <v>452.1121690240426</v>
          </cell>
          <cell r="H47">
            <v>1963.0138297956582</v>
          </cell>
          <cell r="I47">
            <v>0.4190671032812342</v>
          </cell>
        </row>
        <row r="48">
          <cell r="B48">
            <v>3703</v>
          </cell>
          <cell r="C48">
            <v>79.900000000000006</v>
          </cell>
          <cell r="D48">
            <v>165.7</v>
          </cell>
          <cell r="E48">
            <v>2417.8160080813691</v>
          </cell>
          <cell r="F48">
            <v>-2000.0743900759421</v>
          </cell>
          <cell r="G48">
            <v>474.97381406843715</v>
          </cell>
          <cell r="H48">
            <v>2055.5701983843974</v>
          </cell>
          <cell r="I48">
            <v>0.10638297872748498</v>
          </cell>
        </row>
        <row r="49">
          <cell r="B49">
            <v>3797</v>
          </cell>
          <cell r="C49">
            <v>79.5</v>
          </cell>
          <cell r="D49">
            <v>165.7</v>
          </cell>
          <cell r="E49">
            <v>2434.6233821701312</v>
          </cell>
          <cell r="F49">
            <v>-2089.6938155655198</v>
          </cell>
          <cell r="G49">
            <v>497.81751917998059</v>
          </cell>
          <cell r="H49">
            <v>2148.0539363713492</v>
          </cell>
          <cell r="I49">
            <v>0.42553191489402364</v>
          </cell>
        </row>
        <row r="50">
          <cell r="B50">
            <v>3891</v>
          </cell>
          <cell r="C50">
            <v>79</v>
          </cell>
          <cell r="D50">
            <v>165.7</v>
          </cell>
          <cell r="E50">
            <v>2452.1565859202528</v>
          </cell>
          <cell r="F50">
            <v>-2179.182461336593</v>
          </cell>
          <cell r="G50">
            <v>520.62788895928145</v>
          </cell>
          <cell r="H50">
            <v>2240.4027148095856</v>
          </cell>
          <cell r="I50">
            <v>0.5319148936160949</v>
          </cell>
        </row>
        <row r="51">
          <cell r="B51">
            <v>3985</v>
          </cell>
          <cell r="C51">
            <v>78.599999999999994</v>
          </cell>
          <cell r="D51">
            <v>165.4</v>
          </cell>
          <cell r="E51">
            <v>2470.4146179960812</v>
          </cell>
          <cell r="F51">
            <v>-2268.4750109618694</v>
          </cell>
          <cell r="G51">
            <v>543.63722473779387</v>
          </cell>
          <cell r="H51">
            <v>2332.6093562273059</v>
          </cell>
          <cell r="I51">
            <v>0.52828995774333121</v>
          </cell>
        </row>
        <row r="52">
          <cell r="B52">
            <v>4076</v>
          </cell>
          <cell r="C52">
            <v>78.599990000000005</v>
          </cell>
          <cell r="D52">
            <v>165.4</v>
          </cell>
          <cell r="E52">
            <v>2488.4014437551582</v>
          </cell>
          <cell r="F52">
            <v>-2354.7991933198005</v>
          </cell>
          <cell r="G52">
            <v>566.1229899982261</v>
          </cell>
          <cell r="H52">
            <v>2421.8091403992889</v>
          </cell>
          <cell r="I52">
            <v>1.0981499247346506E-5</v>
          </cell>
        </row>
        <row r="53">
          <cell r="B53">
            <v>4167</v>
          </cell>
          <cell r="C53">
            <v>79.099999999999994</v>
          </cell>
          <cell r="D53">
            <v>165</v>
          </cell>
          <cell r="E53">
            <v>2505.9988836645766</v>
          </cell>
          <cell r="F53">
            <v>-2441.1188863277976</v>
          </cell>
          <cell r="G53">
            <v>588.92991388521932</v>
          </cell>
          <cell r="H53">
            <v>2511.0822638779432</v>
          </cell>
          <cell r="I53">
            <v>0.69849464432077801</v>
          </cell>
        </row>
        <row r="54">
          <cell r="B54">
            <v>4258</v>
          </cell>
          <cell r="C54">
            <v>79.900000000000006</v>
          </cell>
          <cell r="D54">
            <v>165.4</v>
          </cell>
          <cell r="E54">
            <v>2522.5822468932383</v>
          </cell>
          <cell r="F54">
            <v>-2527.6257790915015</v>
          </cell>
          <cell r="G54">
            <v>611.78560285271544</v>
          </cell>
          <cell r="H54">
            <v>2600.5488238202347</v>
          </cell>
          <cell r="I54">
            <v>0.97961571663828728</v>
          </cell>
        </row>
        <row r="55">
          <cell r="B55">
            <v>4349</v>
          </cell>
          <cell r="C55">
            <v>80.400000000000006</v>
          </cell>
          <cell r="D55">
            <v>165</v>
          </cell>
          <cell r="E55">
            <v>2538.1495710765648</v>
          </cell>
          <cell r="F55">
            <v>-2614.3092575253818</v>
          </cell>
          <cell r="G55">
            <v>634.6886110080568</v>
          </cell>
          <cell r="H55">
            <v>2690.1981716312407</v>
          </cell>
          <cell r="I55">
            <v>0.6996096262567939</v>
          </cell>
        </row>
        <row r="56">
          <cell r="B56">
            <v>4440</v>
          </cell>
          <cell r="C56">
            <v>79.5</v>
          </cell>
          <cell r="D56">
            <v>164.7</v>
          </cell>
          <cell r="E56">
            <v>2554.0296271586899</v>
          </cell>
          <cell r="F56">
            <v>-2700.7978482304293</v>
          </cell>
          <cell r="G56">
            <v>658.10567497197837</v>
          </cell>
          <cell r="H56">
            <v>2779.7827820675125</v>
          </cell>
          <cell r="I56">
            <v>1.0409193961258141</v>
          </cell>
        </row>
        <row r="57">
          <cell r="B57">
            <v>4531</v>
          </cell>
          <cell r="C57">
            <v>77.900000000000006</v>
          </cell>
          <cell r="D57">
            <v>164</v>
          </cell>
          <cell r="E57">
            <v>2571.8603601900968</v>
          </cell>
          <cell r="F57">
            <v>-2786.7226279692495</v>
          </cell>
          <cell r="G57">
            <v>682.17557366914832</v>
          </cell>
          <cell r="H57">
            <v>2868.9782641490074</v>
          </cell>
          <cell r="I57">
            <v>1.913209216991359</v>
          </cell>
        </row>
        <row r="58">
          <cell r="B58">
            <v>4622</v>
          </cell>
          <cell r="C58">
            <v>77.599999999999994</v>
          </cell>
          <cell r="D58">
            <v>163.6</v>
          </cell>
          <cell r="E58">
            <v>2591.1685811915286</v>
          </cell>
          <cell r="F58">
            <v>-2872.1194169588503</v>
          </cell>
          <cell r="G58">
            <v>706.98545060482127</v>
          </cell>
          <cell r="H58">
            <v>2957.8404560011827</v>
          </cell>
          <cell r="I58">
            <v>0.54147672876298891</v>
          </cell>
        </row>
        <row r="59">
          <cell r="B59">
            <v>4712</v>
          </cell>
          <cell r="C59">
            <v>78.3</v>
          </cell>
          <cell r="D59">
            <v>163.30000000000001</v>
          </cell>
          <cell r="E59">
            <v>2609.9573739651819</v>
          </cell>
          <cell r="F59">
            <v>-2956.489215778794</v>
          </cell>
          <cell r="G59">
            <v>732.05734448900705</v>
          </cell>
          <cell r="H59">
            <v>3045.7695513176755</v>
          </cell>
          <cell r="I59">
            <v>0.84332990216819548</v>
          </cell>
        </row>
        <row r="60">
          <cell r="B60">
            <v>4803</v>
          </cell>
          <cell r="C60">
            <v>78.400000000000006</v>
          </cell>
          <cell r="D60">
            <v>162.9</v>
          </cell>
          <cell r="E60">
            <v>2628.3333175724883</v>
          </cell>
          <cell r="F60">
            <v>-3041.7653428089061</v>
          </cell>
          <cell r="G60">
            <v>757.96627134633115</v>
          </cell>
          <cell r="H60">
            <v>3134.7805496266396</v>
          </cell>
          <cell r="I60">
            <v>0.44430902239288145</v>
          </cell>
        </row>
        <row r="61">
          <cell r="B61">
            <v>4894</v>
          </cell>
          <cell r="C61">
            <v>78.2</v>
          </cell>
          <cell r="D61">
            <v>163.6</v>
          </cell>
          <cell r="E61">
            <v>2646.7871721813999</v>
          </cell>
          <cell r="F61">
            <v>-3127.0931589158495</v>
          </cell>
          <cell r="G61">
            <v>783.64723458666435</v>
          </cell>
          <cell r="H61">
            <v>3223.7865522355974</v>
          </cell>
          <cell r="I61">
            <v>0.78465624950878099</v>
          </cell>
        </row>
        <row r="62">
          <cell r="B62">
            <v>4985</v>
          </cell>
          <cell r="C62">
            <v>78.599999999999994</v>
          </cell>
          <cell r="D62">
            <v>163.30000000000001</v>
          </cell>
          <cell r="E62">
            <v>2665.0852659604529</v>
          </cell>
          <cell r="F62">
            <v>-3212.5411893974874</v>
          </cell>
          <cell r="G62">
            <v>809.03939997612224</v>
          </cell>
          <cell r="H62">
            <v>3312.8393318150297</v>
          </cell>
          <cell r="I62">
            <v>0.54543664318930241</v>
          </cell>
        </row>
        <row r="63">
          <cell r="B63">
            <v>5075</v>
          </cell>
          <cell r="C63">
            <v>78.599999999999994</v>
          </cell>
          <cell r="D63">
            <v>162.19999999999999</v>
          </cell>
          <cell r="E63">
            <v>2682.8749516699381</v>
          </cell>
          <cell r="F63">
            <v>-3296.7958613489395</v>
          </cell>
          <cell r="G63">
            <v>835.20117100985146</v>
          </cell>
          <cell r="H63">
            <v>3400.9203851690345</v>
          </cell>
          <cell r="I63">
            <v>1.1981084945295637</v>
          </cell>
        </row>
        <row r="64">
          <cell r="B64">
            <v>5166</v>
          </cell>
          <cell r="C64">
            <v>78.2</v>
          </cell>
          <cell r="D64">
            <v>161.9</v>
          </cell>
          <cell r="E64">
            <v>2701.1730454489912</v>
          </cell>
          <cell r="F64">
            <v>-3381.5981018806451</v>
          </cell>
          <cell r="G64">
            <v>862.67311992432064</v>
          </cell>
          <cell r="H64">
            <v>3489.849702692783</v>
          </cell>
          <cell r="I64">
            <v>0.54543664318930241</v>
          </cell>
        </row>
        <row r="65">
          <cell r="B65">
            <v>5257</v>
          </cell>
          <cell r="C65">
            <v>77.900000000000006</v>
          </cell>
          <cell r="D65">
            <v>162.19999999999999</v>
          </cell>
          <cell r="E65">
            <v>2720.015344669685</v>
          </cell>
          <cell r="F65">
            <v>-3466.292408604972</v>
          </cell>
          <cell r="G65">
            <v>890.11041464777009</v>
          </cell>
          <cell r="H65">
            <v>3578.6659088969291</v>
          </cell>
          <cell r="I65">
            <v>0.46119976622899639</v>
          </cell>
        </row>
        <row r="66">
          <cell r="B66">
            <v>5348</v>
          </cell>
          <cell r="C66">
            <v>77.7</v>
          </cell>
          <cell r="D66">
            <v>162.19999999999999</v>
          </cell>
          <cell r="E66">
            <v>2739.2458913838559</v>
          </cell>
          <cell r="F66">
            <v>-3550.979368181117</v>
          </cell>
          <cell r="G66">
            <v>917.30042278255632</v>
          </cell>
          <cell r="H66">
            <v>3667.4151621543087</v>
          </cell>
          <cell r="I66">
            <v>0.21978021978001036</v>
          </cell>
        </row>
        <row r="67">
          <cell r="B67">
            <v>5438</v>
          </cell>
          <cell r="C67">
            <v>78.400000000000006</v>
          </cell>
          <cell r="D67">
            <v>162.19999999999999</v>
          </cell>
          <cell r="E67">
            <v>2757.8809970119682</v>
          </cell>
          <cell r="F67">
            <v>-3634.813439823215</v>
          </cell>
          <cell r="G67">
            <v>944.21659855896223</v>
          </cell>
          <cell r="H67">
            <v>3755.2706158510737</v>
          </cell>
          <cell r="I67">
            <v>0.77777777777785662</v>
          </cell>
        </row>
        <row r="68">
          <cell r="B68">
            <v>5529</v>
          </cell>
          <cell r="C68">
            <v>79.2</v>
          </cell>
          <cell r="D68">
            <v>161.9</v>
          </cell>
          <cell r="E68">
            <v>2775.5562182524213</v>
          </cell>
          <cell r="F68">
            <v>-3719.7344713601351</v>
          </cell>
          <cell r="G68">
            <v>971.72754579271009</v>
          </cell>
          <cell r="H68">
            <v>3844.3246303268274</v>
          </cell>
          <cell r="I68">
            <v>0.93671440396344818</v>
          </cell>
        </row>
        <row r="69">
          <cell r="B69">
            <v>5620</v>
          </cell>
          <cell r="C69">
            <v>79.8</v>
          </cell>
          <cell r="D69">
            <v>161.9</v>
          </cell>
          <cell r="E69">
            <v>2792.139575298273</v>
          </cell>
          <cell r="F69">
            <v>-3804.7826152151183</v>
          </cell>
          <cell r="G69">
            <v>999.52556406889153</v>
          </cell>
          <cell r="H69">
            <v>3933.5714301123121</v>
          </cell>
          <cell r="I69">
            <v>0.6593406593412614</v>
          </cell>
        </row>
        <row r="70">
          <cell r="B70">
            <v>5711</v>
          </cell>
          <cell r="C70">
            <v>80.5</v>
          </cell>
          <cell r="D70">
            <v>161.9</v>
          </cell>
          <cell r="E70">
            <v>2807.70679068346</v>
          </cell>
          <cell r="F70">
            <v>-3890.0039644246463</v>
          </cell>
          <cell r="G70">
            <v>1027.3801945813068</v>
          </cell>
          <cell r="H70">
            <v>4022.9999860525827</v>
          </cell>
          <cell r="I70">
            <v>0.76923076923084721</v>
          </cell>
        </row>
        <row r="71">
          <cell r="B71">
            <v>5801</v>
          </cell>
          <cell r="C71">
            <v>81.2</v>
          </cell>
          <cell r="D71">
            <v>161.5</v>
          </cell>
          <cell r="E71">
            <v>2822.0185302553573</v>
          </cell>
          <cell r="F71">
            <v>-3974.3641626084486</v>
          </cell>
          <cell r="G71">
            <v>1055.2799840992354</v>
          </cell>
          <cell r="H71">
            <v>4111.6038957851315</v>
          </cell>
          <cell r="I71">
            <v>0.89301260920882641</v>
          </cell>
        </row>
        <row r="72">
          <cell r="B72">
            <v>5892</v>
          </cell>
          <cell r="C72">
            <v>81.7</v>
          </cell>
          <cell r="D72">
            <v>161.5</v>
          </cell>
          <cell r="E72">
            <v>2835.5476788105661</v>
          </cell>
          <cell r="F72">
            <v>-4059.7022775973187</v>
          </cell>
          <cell r="G72">
            <v>1083.8337179496411</v>
          </cell>
          <cell r="H72">
            <v>4201.3148774668198</v>
          </cell>
          <cell r="I72">
            <v>0.54945054945038951</v>
          </cell>
        </row>
        <row r="73">
          <cell r="B73">
            <v>5984</v>
          </cell>
          <cell r="C73">
            <v>82.4</v>
          </cell>
          <cell r="D73">
            <v>161.5</v>
          </cell>
          <cell r="E73">
            <v>2848.272016281072</v>
          </cell>
          <cell r="F73">
            <v>-4146.1090098161922</v>
          </cell>
          <cell r="G73">
            <v>1112.7450061235452</v>
          </cell>
          <cell r="H73">
            <v>4292.1492340995273</v>
          </cell>
          <cell r="I73">
            <v>0.7608695652174684</v>
          </cell>
        </row>
        <row r="74">
          <cell r="B74">
            <v>6030</v>
          </cell>
          <cell r="C74">
            <v>82.5</v>
          </cell>
          <cell r="D74">
            <v>161.5</v>
          </cell>
          <cell r="E74">
            <v>2854.3160172123039</v>
          </cell>
          <cell r="F74">
            <v>-4189.3537072531108</v>
          </cell>
          <cell r="G74">
            <v>1127.2144794792216</v>
          </cell>
          <cell r="H74">
            <v>4337.609861629202</v>
          </cell>
          <cell r="I74">
            <v>0.21739130434825507</v>
          </cell>
        </row>
        <row r="75">
          <cell r="B75">
            <v>6100</v>
          </cell>
          <cell r="C75">
            <v>83</v>
          </cell>
          <cell r="D75">
            <v>161.5</v>
          </cell>
          <cell r="E75">
            <v>2863.149917020919</v>
          </cell>
          <cell r="F75">
            <v>-4255.2054214890995</v>
          </cell>
          <cell r="G75">
            <v>1149.2481548437715</v>
          </cell>
          <cell r="H75">
            <v>4406.8359270315505</v>
          </cell>
          <cell r="I75">
            <v>0.7142857142865604</v>
          </cell>
        </row>
      </sheetData>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gbrt94"/>
      <sheetName val="Sheet2"/>
      <sheetName val="GLEAST"/>
      <sheetName val="lagbrt91"/>
      <sheetName val="LE BUDGET"/>
      <sheetName val="Sheet1"/>
      <sheetName val="July-99"/>
      <sheetName val="June-99"/>
      <sheetName val="June"/>
      <sheetName val="do not Delete"/>
      <sheetName val="ITC Computation"/>
      <sheetName val="mar"/>
      <sheetName val="Working Back-up from 7-12"/>
      <sheetName val="16109 (2)"/>
      <sheetName val="C&amp;C Operating Highlights"/>
      <sheetName val="Levels 1 &amp; 2 Insp"/>
      <sheetName val="K. InputResult-Field-FacAlloc"/>
      <sheetName val="Pipeline Oil"/>
      <sheetName val="Sal Tariff"/>
      <sheetName val="Links"/>
      <sheetName val="Lead"/>
      <sheetName val="SM2-MS2 leavers"/>
      <sheetName val="LE_BUDGET1"/>
      <sheetName val="do_not_Delete1"/>
      <sheetName val="ITC_Computation1"/>
      <sheetName val="Working_Back-up_from_7-121"/>
      <sheetName val="16109_(2)1"/>
      <sheetName val="C&amp;C_Operating_Highlights1"/>
      <sheetName val="Levels_1_&amp;_2_Insp1"/>
      <sheetName val="K__InputResult-Field-FacAlloc1"/>
      <sheetName val="Pipeline_Oil1"/>
      <sheetName val="Sal_Tariff1"/>
      <sheetName val="SM2-MS2_leavers1"/>
      <sheetName val="LE_BUDGET"/>
      <sheetName val="do_not_Delete"/>
      <sheetName val="ITC_Computation"/>
      <sheetName val="Working_Back-up_from_7-12"/>
      <sheetName val="16109_(2)"/>
      <sheetName val="C&amp;C_Operating_Highlights"/>
      <sheetName val="Levels_1_&amp;_2_Insp"/>
      <sheetName val="K__InputResult-Field-FacAlloc"/>
      <sheetName val="Pipeline_Oil"/>
      <sheetName val="Sal_Tariff"/>
      <sheetName val="SM2-MS2_leavers"/>
      <sheetName val="flash"/>
      <sheetName val="LE_BUDGET2"/>
      <sheetName val="do_not_Delete2"/>
      <sheetName val="ITC_Computation2"/>
      <sheetName val="Pipeline_Oil2"/>
      <sheetName val="Working_Back-up_from_7-122"/>
      <sheetName val="Sal_Tariff2"/>
      <sheetName val="SM2-MS2_leavers2"/>
      <sheetName val="16109_(2)2"/>
      <sheetName val="C&amp;C_Operating_Highlights2"/>
      <sheetName val="Levels_1_&amp;_2_Insp2"/>
      <sheetName val="K__InputResult-Field-FacAlloc2"/>
      <sheetName val="LE_BUDGET3"/>
      <sheetName val="do_not_Delete3"/>
      <sheetName val="ITC_Computation3"/>
      <sheetName val="Pipeline_Oil3"/>
      <sheetName val="Working_Back-up_from_7-123"/>
      <sheetName val="Sal_Tariff3"/>
      <sheetName val="SM2-MS2_leavers3"/>
      <sheetName val="16109_(2)3"/>
      <sheetName val="C&amp;C_Operating_Highlights3"/>
      <sheetName val="Levels_1_&amp;_2_Insp3"/>
      <sheetName val="K__InputResult-Field-FacAlloc3"/>
      <sheetName val="LE_BUDGET6"/>
      <sheetName val="do_not_Delete6"/>
      <sheetName val="ITC_Computation6"/>
      <sheetName val="Pipeline_Oil6"/>
      <sheetName val="Working_Back-up_from_7-126"/>
      <sheetName val="Sal_Tariff6"/>
      <sheetName val="SM2-MS2_leavers6"/>
      <sheetName val="16109_(2)6"/>
      <sheetName val="C&amp;C_Operating_Highlights6"/>
      <sheetName val="Levels_1_&amp;_2_Insp6"/>
      <sheetName val="K__InputResult-Field-FacAlloc6"/>
      <sheetName val="LE_BUDGET4"/>
      <sheetName val="do_not_Delete4"/>
      <sheetName val="ITC_Computation4"/>
      <sheetName val="Pipeline_Oil4"/>
      <sheetName val="Working_Back-up_from_7-124"/>
      <sheetName val="Sal_Tariff4"/>
      <sheetName val="SM2-MS2_leavers4"/>
      <sheetName val="16109_(2)4"/>
      <sheetName val="C&amp;C_Operating_Highlights4"/>
      <sheetName val="Levels_1_&amp;_2_Insp4"/>
      <sheetName val="K__InputResult-Field-FacAlloc4"/>
      <sheetName val="LE_BUDGET5"/>
      <sheetName val="do_not_Delete5"/>
      <sheetName val="ITC_Computation5"/>
      <sheetName val="Pipeline_Oil5"/>
      <sheetName val="Working_Back-up_from_7-125"/>
      <sheetName val="Sal_Tariff5"/>
      <sheetName val="SM2-MS2_leavers5"/>
      <sheetName val="16109_(2)5"/>
      <sheetName val="C&amp;C_Operating_Highlights5"/>
      <sheetName val="Levels_1_&amp;_2_Insp5"/>
      <sheetName val="K__InputResult-Field-FacAlloc5"/>
      <sheetName val="LE_BUDGET7"/>
      <sheetName val="do_not_Delete7"/>
      <sheetName val="ITC_Computation7"/>
      <sheetName val="Pipeline_Oil7"/>
      <sheetName val="Working_Back-up_from_7-127"/>
      <sheetName val="Sal_Tariff7"/>
      <sheetName val="SM2-MS2_leavers7"/>
      <sheetName val="16109_(2)7"/>
      <sheetName val="C&amp;C_Operating_Highlights7"/>
      <sheetName val="Levels_1_&amp;_2_Insp7"/>
      <sheetName val="K__InputResult-Field-FacAlloc7"/>
      <sheetName val="LE_BUDGET8"/>
      <sheetName val="do_not_Delete8"/>
      <sheetName val="ITC_Computation8"/>
      <sheetName val="Pipeline_Oil8"/>
      <sheetName val="Working_Back-up_from_7-128"/>
      <sheetName val="Sal_Tariff8"/>
      <sheetName val="SM2-MS2_leavers8"/>
      <sheetName val="16109_(2)8"/>
      <sheetName val="C&amp;C_Operating_Highlights8"/>
      <sheetName val="Levels_1_&amp;_2_Insp8"/>
      <sheetName val="K__InputResult-Field-FacAlloc8"/>
      <sheetName val="LE_BUDGET9"/>
      <sheetName val="do_not_Delete9"/>
      <sheetName val="ITC_Computation9"/>
      <sheetName val="Pipeline_Oil9"/>
      <sheetName val="Working_Back-up_from_7-129"/>
      <sheetName val="Sal_Tariff9"/>
      <sheetName val="SM2-MS2_leavers9"/>
      <sheetName val="16109_(2)9"/>
      <sheetName val="C&amp;C_Operating_Highlights9"/>
      <sheetName val="Levels_1_&amp;_2_Insp9"/>
      <sheetName val="K__InputResult-Field-FacAlloc9"/>
      <sheetName val="LE_BUDGET12"/>
      <sheetName val="do_not_Delete12"/>
      <sheetName val="ITC_Computation12"/>
      <sheetName val="Pipeline_Oil12"/>
      <sheetName val="Working_Back-up_from_7-1212"/>
      <sheetName val="Sal_Tariff12"/>
      <sheetName val="SM2-MS2_leavers12"/>
      <sheetName val="16109_(2)12"/>
      <sheetName val="C&amp;C_Operating_Highlights12"/>
      <sheetName val="Levels_1_&amp;_2_Insp12"/>
      <sheetName val="K__InputResult-Field-FacAlloc12"/>
      <sheetName val="LE_BUDGET10"/>
      <sheetName val="do_not_Delete10"/>
      <sheetName val="ITC_Computation10"/>
      <sheetName val="Pipeline_Oil10"/>
      <sheetName val="Working_Back-up_from_7-1210"/>
      <sheetName val="Sal_Tariff10"/>
      <sheetName val="SM2-MS2_leavers10"/>
      <sheetName val="16109_(2)10"/>
      <sheetName val="C&amp;C_Operating_Highlights10"/>
      <sheetName val="Levels_1_&amp;_2_Insp10"/>
      <sheetName val="K__InputResult-Field-FacAlloc10"/>
      <sheetName val="LE_BUDGET11"/>
      <sheetName val="do_not_Delete11"/>
      <sheetName val="ITC_Computation11"/>
      <sheetName val="Pipeline_Oil11"/>
      <sheetName val="Working_Back-up_from_7-1211"/>
      <sheetName val="Sal_Tariff11"/>
      <sheetName val="SM2-MS2_leavers11"/>
      <sheetName val="16109_(2)11"/>
      <sheetName val="C&amp;C_Operating_Highlights11"/>
      <sheetName val="Levels_1_&amp;_2_Insp11"/>
      <sheetName val="K__InputResult-Field-FacAlloc11"/>
      <sheetName val="LE_BUDGET14"/>
      <sheetName val="do_not_Delete14"/>
      <sheetName val="ITC_Computation14"/>
      <sheetName val="Pipeline_Oil14"/>
      <sheetName val="Working_Back-up_from_7-1214"/>
      <sheetName val="Sal_Tariff14"/>
      <sheetName val="SM2-MS2_leavers14"/>
      <sheetName val="16109_(2)14"/>
      <sheetName val="C&amp;C_Operating_Highlights14"/>
      <sheetName val="Levels_1_&amp;_2_Insp14"/>
      <sheetName val="K__InputResult-Field-FacAlloc14"/>
      <sheetName val="LE_BUDGET13"/>
      <sheetName val="do_not_Delete13"/>
      <sheetName val="ITC_Computation13"/>
      <sheetName val="Pipeline_Oil13"/>
      <sheetName val="Working_Back-up_from_7-1213"/>
      <sheetName val="Sal_Tariff13"/>
      <sheetName val="SM2-MS2_leavers13"/>
      <sheetName val="16109_(2)13"/>
      <sheetName val="C&amp;C_Operating_Highlights13"/>
      <sheetName val="Levels_1_&amp;_2_Insp13"/>
      <sheetName val="K__InputResult-Field-FacAlloc13"/>
      <sheetName val="LE_BUDGET15"/>
      <sheetName val="do_not_Delete15"/>
      <sheetName val="ITC_Computation15"/>
      <sheetName val="Pipeline_Oil15"/>
      <sheetName val="Working_Back-up_from_7-1215"/>
      <sheetName val="Sal_Tariff15"/>
      <sheetName val="SM2-MS2_leavers15"/>
      <sheetName val="16109_(2)15"/>
      <sheetName val="C&amp;C_Operating_Highlights15"/>
      <sheetName val="Levels_1_&amp;_2_Insp15"/>
      <sheetName val="K__InputResult-Field-FacAlloc15"/>
      <sheetName val="LE_BUDGET16"/>
      <sheetName val="do_not_Delete16"/>
      <sheetName val="ITC_Computation16"/>
      <sheetName val="Pipeline_Oil16"/>
      <sheetName val="Working_Back-up_from_7-1216"/>
      <sheetName val="Sal_Tariff16"/>
      <sheetName val="SM2-MS2_leavers16"/>
      <sheetName val="16109_(2)16"/>
      <sheetName val="C&amp;C_Operating_Highlights16"/>
      <sheetName val="Levels_1_&amp;_2_Insp16"/>
      <sheetName val="K__InputResult-Field-FacAlloc16"/>
      <sheetName val="Land"/>
      <sheetName val="T17a"/>
      <sheetName val="ARE"/>
      <sheetName val="Recon. Matrix"/>
      <sheetName val="LIBOR"/>
      <sheetName val="_control"/>
      <sheetName val="Sheet_data"/>
      <sheetName val="Sheet6"/>
      <sheetName val="Project Cash Flow"/>
      <sheetName val="Revenue Projection"/>
      <sheetName val="Form Admin"/>
      <sheetName val="PRIMARYDATA"/>
      <sheetName val="Quote"/>
      <sheetName val="LE_BUDGET17"/>
      <sheetName val="do_not_Delete17"/>
      <sheetName val="ITC_Computation17"/>
      <sheetName val="Working_Back-up_from_7-1217"/>
      <sheetName val="16109_(2)17"/>
      <sheetName val="C&amp;C_Operating_Highlights17"/>
      <sheetName val="Levels_1_&amp;_2_Insp17"/>
      <sheetName val="K__InputResult-Field-FacAlloc17"/>
      <sheetName val="Pipeline_Oil17"/>
      <sheetName val="Sal_Tariff17"/>
      <sheetName val="SM2-MS2_leavers17"/>
      <sheetName val="Working_Back-up_from_7-1218"/>
      <sheetName val="LE_BUDGET18"/>
      <sheetName val="do_not_Delete18"/>
      <sheetName val="ITC_Computation18"/>
      <sheetName val="16109_(2)18"/>
      <sheetName val="C&amp;C_Operating_Highlights18"/>
      <sheetName val="Levels_1_&amp;_2_Insp18"/>
      <sheetName val="K__InputResult-Field-FacAlloc18"/>
      <sheetName val="Pipeline_Oil18"/>
      <sheetName val="Sal_Tariff18"/>
      <sheetName val="SM2-MS2_leavers18"/>
      <sheetName val="Recon__Matrix"/>
      <sheetName val="Project_Cash_Flow"/>
      <sheetName val="Revenue_Projection"/>
      <sheetName val="Form_Admin"/>
      <sheetName val="Validation"/>
      <sheetName val="lagbrt912"/>
      <sheetName val="Lookup"/>
      <sheetName val="Date_Lup"/>
      <sheetName val="list"/>
      <sheetName val="Other Tariffs"/>
      <sheetName val="LCY BALSHEET WKS"/>
      <sheetName val="Working_Back-up_from_7-1219"/>
      <sheetName val="LE_BUDGET19"/>
      <sheetName val="do_not_Delete19"/>
      <sheetName val="ITC_Computation19"/>
      <sheetName val="16109_(2)19"/>
      <sheetName val="C&amp;C_Operating_Highlights19"/>
      <sheetName val="Levels_1_&amp;_2_Insp19"/>
      <sheetName val="K__InputResult-Field-FacAlloc19"/>
      <sheetName val="Pipeline_Oil19"/>
      <sheetName val="Sal_Tariff19"/>
      <sheetName val="SM2-MS2_leavers19"/>
      <sheetName val="Recon__Matrix1"/>
      <sheetName val="Project_Cash_Flow1"/>
      <sheetName val="Revenue_Projection1"/>
      <sheetName val="Form_Admin1"/>
      <sheetName val="Other_Tariffs"/>
      <sheetName val="Working_Back-up_from_7-1220"/>
      <sheetName val="LE_BUDGET20"/>
      <sheetName val="do_not_Delete20"/>
      <sheetName val="ITC_Computation20"/>
      <sheetName val="16109_(2)20"/>
      <sheetName val="C&amp;C_Operating_Highlights20"/>
      <sheetName val="Levels_1_&amp;_2_Insp20"/>
      <sheetName val="K__InputResult-Field-FacAlloc20"/>
      <sheetName val="Pipeline_Oil20"/>
      <sheetName val="Sal_Tariff20"/>
      <sheetName val="SM2-MS2_leavers20"/>
      <sheetName val="Recon__Matrix2"/>
      <sheetName val="Project_Cash_Flow2"/>
      <sheetName val="Revenue_Projection2"/>
      <sheetName val="Form_Admin2"/>
      <sheetName val="Other_Tariffs1"/>
      <sheetName val="Working_Back-up_from_7-1221"/>
      <sheetName val="LE_BUDGET21"/>
      <sheetName val="do_not_Delete21"/>
      <sheetName val="ITC_Computation21"/>
      <sheetName val="16109_(2)21"/>
      <sheetName val="C&amp;C_Operating_Highlights21"/>
      <sheetName val="Levels_1_&amp;_2_Insp21"/>
      <sheetName val="K__InputResult-Field-FacAlloc21"/>
      <sheetName val="Pipeline_Oil21"/>
      <sheetName val="Sal_Tariff21"/>
      <sheetName val="SM2-MS2_leavers21"/>
      <sheetName val="Recon__Matrix3"/>
      <sheetName val="Project_Cash_Flow3"/>
      <sheetName val="Revenue_Projection3"/>
      <sheetName val="Form_Admin3"/>
      <sheetName val="Other_Tariffs2"/>
      <sheetName val="Working_Back-up_from_7-1222"/>
      <sheetName val="LE_BUDGET22"/>
      <sheetName val="do_not_Delete22"/>
      <sheetName val="ITC_Computation22"/>
      <sheetName val="16109_(2)22"/>
      <sheetName val="C&amp;C_Operating_Highlights22"/>
      <sheetName val="Levels_1_&amp;_2_Insp22"/>
      <sheetName val="K__InputResult-Field-FacAlloc22"/>
      <sheetName val="Pipeline_Oil22"/>
      <sheetName val="Sal_Tariff22"/>
      <sheetName val="SM2-MS2_leavers22"/>
      <sheetName val="Recon__Matrix4"/>
      <sheetName val="Project_Cash_Flow4"/>
      <sheetName val="Revenue_Projection4"/>
      <sheetName val="Form_Admin4"/>
      <sheetName val="Other_Tariffs3"/>
      <sheetName val="Working_Back-up_from_7-1223"/>
      <sheetName val="LE_BUDGET23"/>
      <sheetName val="do_not_Delete23"/>
      <sheetName val="ITC_Computation23"/>
      <sheetName val="16109_(2)23"/>
      <sheetName val="C&amp;C_Operating_Highlights23"/>
      <sheetName val="Levels_1_&amp;_2_Insp23"/>
      <sheetName val="K__InputResult-Field-FacAlloc23"/>
      <sheetName val="Pipeline_Oil23"/>
      <sheetName val="Sal_Tariff23"/>
      <sheetName val="SM2-MS2_leavers23"/>
      <sheetName val="Recon__Matrix5"/>
      <sheetName val="Project_Cash_Flow5"/>
      <sheetName val="Revenue_Projection5"/>
      <sheetName val="Form_Admin5"/>
      <sheetName val="Other_Tariffs4"/>
      <sheetName val="Working_Back-up_from_7-1224"/>
      <sheetName val="LE_BUDGET24"/>
      <sheetName val="do_not_Delete24"/>
      <sheetName val="ITC_Computation24"/>
      <sheetName val="16109_(2)24"/>
      <sheetName val="C&amp;C_Operating_Highlights24"/>
      <sheetName val="Levels_1_&amp;_2_Insp24"/>
      <sheetName val="K__InputResult-Field-FacAlloc24"/>
      <sheetName val="Pipeline_Oil24"/>
      <sheetName val="Sal_Tariff24"/>
      <sheetName val="SM2-MS2_leavers24"/>
      <sheetName val="Recon__Matrix6"/>
      <sheetName val="Project_Cash_Flow6"/>
      <sheetName val="Revenue_Projection6"/>
      <sheetName val="Form_Admin6"/>
      <sheetName val="Other_Tariffs5"/>
      <sheetName val="Working_Back-up_from_7-1225"/>
      <sheetName val="LE_BUDGET25"/>
      <sheetName val="do_not_Delete25"/>
      <sheetName val="ITC_Computation25"/>
      <sheetName val="16109_(2)25"/>
      <sheetName val="C&amp;C_Operating_Highlights25"/>
      <sheetName val="Levels_1_&amp;_2_Insp25"/>
      <sheetName val="K__InputResult-Field-FacAlloc25"/>
      <sheetName val="Pipeline_Oil25"/>
      <sheetName val="Sal_Tariff25"/>
      <sheetName val="SM2-MS2_leavers25"/>
      <sheetName val="Recon__Matrix7"/>
      <sheetName val="Project_Cash_Flow7"/>
      <sheetName val="Revenue_Projection7"/>
      <sheetName val="Form_Admin7"/>
      <sheetName val="Other_Tariffs6"/>
      <sheetName val="Project Data "/>
      <sheetName val="Volumes"/>
      <sheetName val="Working_Back-up_from_7-1226"/>
      <sheetName val="LE_BUDGET26"/>
      <sheetName val="do_not_Delete26"/>
      <sheetName val="ITC_Computation26"/>
      <sheetName val="16109_(2)26"/>
      <sheetName val="C&amp;C_Operating_Highlights26"/>
      <sheetName val="Levels_1_&amp;_2_Insp26"/>
      <sheetName val="K__InputResult-Field-FacAlloc26"/>
      <sheetName val="Pipeline_Oil26"/>
      <sheetName val="Sal_Tariff26"/>
      <sheetName val="SM2-MS2_leavers26"/>
      <sheetName val="Recon__Matrix8"/>
      <sheetName val="Project_Cash_Flow8"/>
      <sheetName val="Revenue_Projection8"/>
      <sheetName val="Form_Admin8"/>
      <sheetName val="Other_Tariffs7"/>
      <sheetName val="LCY_BALSHEET_WKS"/>
      <sheetName val="Cmt Csg"/>
      <sheetName val="WNL (2)"/>
      <sheetName val="Cnl Y2K fin"/>
      <sheetName val="Working_Back-up_from_7-1227"/>
      <sheetName val="LE_BUDGET27"/>
      <sheetName val="do_not_Delete27"/>
      <sheetName val="ITC_Computation27"/>
      <sheetName val="16109_(2)27"/>
      <sheetName val="C&amp;C_Operating_Highlights27"/>
      <sheetName val="Levels_1_&amp;_2_Insp27"/>
      <sheetName val="K__InputResult-Field-FacAlloc27"/>
      <sheetName val="Pipeline_Oil27"/>
      <sheetName val="Sal_Tariff27"/>
      <sheetName val="SM2-MS2_leavers27"/>
      <sheetName val="Recon__Matrix9"/>
      <sheetName val="Project_Cash_Flow9"/>
      <sheetName val="Revenue_Projection9"/>
      <sheetName val="Form_Admin9"/>
      <sheetName val="Other_Tariffs8"/>
      <sheetName val="LCY_BALSHEET_WKS1"/>
      <sheetName val="Project_Data_"/>
      <sheetName val="Working_Back-up_from_7-1228"/>
      <sheetName val="LE_BUDGET28"/>
      <sheetName val="do_not_Delete28"/>
      <sheetName val="ITC_Computation28"/>
      <sheetName val="16109_(2)28"/>
      <sheetName val="C&amp;C_Operating_Highlights28"/>
      <sheetName val="Levels_1_&amp;_2_Insp28"/>
      <sheetName val="K__InputResult-Field-FacAlloc28"/>
      <sheetName val="Pipeline_Oil28"/>
      <sheetName val="Sal_Tariff28"/>
      <sheetName val="SM2-MS2_leavers28"/>
      <sheetName val="Recon__Matrix10"/>
      <sheetName val="Project_Cash_Flow10"/>
      <sheetName val="Revenue_Projection10"/>
      <sheetName val="Form_Admin10"/>
      <sheetName val="Working_Back-up_from_7-1229"/>
      <sheetName val="LE_BUDGET29"/>
      <sheetName val="do_not_Delete29"/>
      <sheetName val="ITC_Computation29"/>
      <sheetName val="16109_(2)29"/>
      <sheetName val="C&amp;C_Operating_Highlights29"/>
      <sheetName val="Levels_1_&amp;_2_Insp29"/>
      <sheetName val="K__InputResult-Field-FacAlloc29"/>
      <sheetName val="Pipeline_Oil29"/>
      <sheetName val="Sal_Tariff29"/>
      <sheetName val="SM2-MS2_leavers29"/>
      <sheetName val="Recon__Matrix11"/>
      <sheetName val="Project_Cash_Flow11"/>
      <sheetName val="Revenue_Projection11"/>
      <sheetName val="Form_Admin11"/>
      <sheetName val="Other_Tariffs9"/>
      <sheetName val="LCY_BALSHEET_WKS2"/>
      <sheetName val="Project_Data_1"/>
      <sheetName val="Source"/>
      <sheetName val="A"/>
      <sheetName val="BAL SHEET"/>
      <sheetName val="Adv_Under_Fin_Lease_Mar31,2009"/>
      <sheetName val="Movement Calc"/>
      <sheetName val="flora"/>
      <sheetName val="Capital Allowance"/>
      <sheetName val="Assumptions"/>
      <sheetName val="Names"/>
      <sheetName val="Data Sheet"/>
      <sheetName val="Datasheet"/>
      <sheetName val="F. Asset old&amp; new No."/>
      <sheetName val="DATA"/>
      <sheetName val="Interest Expense"/>
    </sheetNames>
    <sheetDataSet>
      <sheetData sheetId="0" refreshError="1"/>
      <sheetData sheetId="1" refreshError="1">
        <row r="1">
          <cell r="A1" t="str">
            <v>Accommodation EA Technicians training SO1</v>
          </cell>
        </row>
        <row r="2">
          <cell r="A2" t="str">
            <v>Air tickets for Service Order 1</v>
          </cell>
        </row>
        <row r="3">
          <cell r="A3" t="str">
            <v>Allowances EA Tech for SO 1</v>
          </cell>
        </row>
        <row r="4">
          <cell r="A4" t="str">
            <v>Ark Towers Facilities Mtce &amp; Tea services</v>
          </cell>
        </row>
        <row r="5">
          <cell r="A5" t="str">
            <v>Asset Integrity Inspections</v>
          </cell>
        </row>
        <row r="6">
          <cell r="A6" t="str">
            <v>Business Travel (Local)</v>
          </cell>
        </row>
        <row r="7">
          <cell r="A7" t="str">
            <v>Business Travel (Overseas)</v>
          </cell>
        </row>
        <row r="8">
          <cell r="A8" t="str">
            <v>Call cost 6 INTL voice lines</v>
          </cell>
        </row>
        <row r="9">
          <cell r="A9" t="str">
            <v xml:space="preserve">Call Off IM&amp;T Offshore Consultancy </v>
          </cell>
        </row>
        <row r="10">
          <cell r="A10" t="str">
            <v>Catering &amp; Housekeeping FPSO</v>
          </cell>
        </row>
        <row r="11">
          <cell r="A11" t="str">
            <v>Catering Services Portofino - INTELS</v>
          </cell>
        </row>
        <row r="12">
          <cell r="A12" t="str">
            <v>CD Projects (Classrooms/Teachers quarters)</v>
          </cell>
        </row>
        <row r="13">
          <cell r="A13" t="str">
            <v>CD/CA Bursary award</v>
          </cell>
        </row>
        <row r="14">
          <cell r="A14" t="str">
            <v>CD/CA Community Engagement and PAO-CAC Overheads</v>
          </cell>
        </row>
        <row r="15">
          <cell r="A15" t="str">
            <v>CD/CA Contact Men</v>
          </cell>
        </row>
        <row r="16">
          <cell r="A16" t="str">
            <v>CD/CA Skills Acquisition</v>
          </cell>
        </row>
        <row r="17">
          <cell r="A17" t="str">
            <v>Chemicals, Lubes, inert gases &amp; Prod Chemicals EAFPSO</v>
          </cell>
        </row>
        <row r="18">
          <cell r="A18" t="str">
            <v>Clampon sand probes &amp; Testing equip (WDT contract)</v>
          </cell>
        </row>
        <row r="19">
          <cell r="A19" t="str">
            <v>Class certification for the Sea Eagle (Llyods)EAFPSO</v>
          </cell>
        </row>
        <row r="20">
          <cell r="A20" t="str">
            <v xml:space="preserve">Connection EA to Tunu LOS  to Warri Network </v>
          </cell>
        </row>
        <row r="21">
          <cell r="A21" t="str">
            <v>Connection EA to Tunu LOS  to Warri Network OPEX</v>
          </cell>
        </row>
        <row r="22">
          <cell r="A22" t="str">
            <v xml:space="preserve">Connection EA VSAT to Warri Network </v>
          </cell>
        </row>
        <row r="23">
          <cell r="A23" t="str">
            <v>Connection EA VSAT to Warri Network OPEX</v>
          </cell>
        </row>
        <row r="24">
          <cell r="A24" t="str">
            <v>Consultancy - Various Shell group</v>
          </cell>
        </row>
        <row r="25">
          <cell r="A25" t="str">
            <v>Container rental FPSO</v>
          </cell>
        </row>
        <row r="26">
          <cell r="A26" t="str">
            <v>Contract Analyst  - IES</v>
          </cell>
        </row>
        <row r="27">
          <cell r="A27" t="str">
            <v>Contracts with Revere - IMMPOWER</v>
          </cell>
        </row>
        <row r="28">
          <cell r="A28" t="str">
            <v>Corrosion &amp; chemical Management service</v>
          </cell>
        </row>
        <row r="29">
          <cell r="A29" t="str">
            <v>Corrosion Inhibitor (Dense Phase)Injection of CI for 1st 3 months</v>
          </cell>
        </row>
        <row r="30">
          <cell r="A30" t="str">
            <v>Crew change - Hotel accommodation</v>
          </cell>
        </row>
        <row r="31">
          <cell r="A31" t="str">
            <v>Crew Change - International flights</v>
          </cell>
        </row>
        <row r="32">
          <cell r="A32" t="str">
            <v>CTR with SITI for offshore IM &amp; T plan</v>
          </cell>
        </row>
        <row r="33">
          <cell r="A33" t="str">
            <v xml:space="preserve">CTRs with SGS for contract analysts/engineers </v>
          </cell>
        </row>
        <row r="34">
          <cell r="A34" t="str">
            <v>Data loading SAP - Ecodrill N Atiba</v>
          </cell>
        </row>
        <row r="35">
          <cell r="A35" t="str">
            <v>Data/Telecomm link to Onne Warehouse.</v>
          </cell>
        </row>
        <row r="36">
          <cell r="A36" t="str">
            <v>Dedicated emergency Inmarsat B unit</v>
          </cell>
        </row>
        <row r="37">
          <cell r="A37" t="str">
            <v>Development Of Asset Integrity System For EA</v>
          </cell>
        </row>
        <row r="38">
          <cell r="A38" t="str">
            <v>Diesel Engine Maintenance Services EAFPSO</v>
          </cell>
        </row>
        <row r="39">
          <cell r="A39" t="str">
            <v>Diesel for field support vessels</v>
          </cell>
        </row>
        <row r="40">
          <cell r="A40" t="str">
            <v>Diesel FPSO</v>
          </cell>
        </row>
        <row r="41">
          <cell r="A41" t="str">
            <v>Dispersant/ Absorbent L/S</v>
          </cell>
        </row>
        <row r="42">
          <cell r="A42" t="str">
            <v>EA - Consultancy/peer assistance</v>
          </cell>
        </row>
        <row r="43">
          <cell r="A43" t="str">
            <v>EA Business Travel (Local)</v>
          </cell>
        </row>
        <row r="44">
          <cell r="A44" t="str">
            <v>EA Business Travel (Overseas)</v>
          </cell>
        </row>
        <row r="45">
          <cell r="A45" t="str">
            <v>EA Crude testing / analysis at Hague</v>
          </cell>
        </row>
        <row r="46">
          <cell r="A46" t="str">
            <v>EA demo lifting activities Tanker loading</v>
          </cell>
        </row>
        <row r="47">
          <cell r="A47" t="str">
            <v>EA EP Proms Disk Upgrade</v>
          </cell>
        </row>
        <row r="48">
          <cell r="A48" t="str">
            <v>EA General Overheads</v>
          </cell>
        </row>
        <row r="49">
          <cell r="A49" t="str">
            <v>EA Non Payroll Ben. &amp; Welf.(Exc</v>
          </cell>
        </row>
        <row r="50">
          <cell r="A50" t="str">
            <v>EA project data doc handover</v>
          </cell>
        </row>
        <row r="51">
          <cell r="A51" t="str">
            <v>EA Resid.Accom.(Inc.Tel.)Onshore</v>
          </cell>
        </row>
        <row r="52">
          <cell r="A52" t="str">
            <v>EA Staff Medicals charges</v>
          </cell>
        </row>
        <row r="53">
          <cell r="A53" t="str">
            <v>EA Staff relocation cost</v>
          </cell>
        </row>
        <row r="54">
          <cell r="A54" t="str">
            <v>EA Tarriffed staff IT &amp; Tel. Costs</v>
          </cell>
        </row>
        <row r="55">
          <cell r="A55" t="str">
            <v>Emergency Control Room</v>
          </cell>
        </row>
        <row r="56">
          <cell r="A56" t="str">
            <v>Emergency duty bags</v>
          </cell>
        </row>
        <row r="57">
          <cell r="A57" t="str">
            <v>Environmental monitoring of EA field</v>
          </cell>
        </row>
        <row r="58">
          <cell r="A58" t="str">
            <v xml:space="preserve">Field  Support/stand by Vessel for EA FPSO </v>
          </cell>
        </row>
        <row r="59">
          <cell r="A59" t="str">
            <v>Field development &amp; eng support (Debottlenecking)</v>
          </cell>
        </row>
        <row r="60">
          <cell r="A60" t="str">
            <v>Fire Equipment Maintenance</v>
          </cell>
        </row>
        <row r="61">
          <cell r="A61" t="str">
            <v>Gen Overheads Miscellaneous</v>
          </cell>
        </row>
        <row r="62">
          <cell r="A62" t="str">
            <v>General Mtce - Lutzlift, Liferaft, Tamrotor GAC, HVAC etc</v>
          </cell>
        </row>
        <row r="63">
          <cell r="A63" t="str">
            <v>General Mtce- Compressor, Pumps, Valves &amp; Gas Turbine</v>
          </cell>
        </row>
        <row r="64">
          <cell r="A64" t="str">
            <v>General Mtce services FPSO - Materials</v>
          </cell>
        </row>
        <row r="65">
          <cell r="A65" t="str">
            <v>General Mtce services FPSO - Other Contracts</v>
          </cell>
        </row>
        <row r="66">
          <cell r="A66" t="str">
            <v>GID Equipment FPSO</v>
          </cell>
        </row>
        <row r="67">
          <cell r="A67" t="str">
            <v>GI-D Support cost</v>
          </cell>
        </row>
        <row r="68">
          <cell r="A68" t="str">
            <v xml:space="preserve">Helicopter flights to Sea Eagle </v>
          </cell>
        </row>
        <row r="69">
          <cell r="A69" t="str">
            <v>Hose Handling vessel - Lease &amp; Diesel</v>
          </cell>
        </row>
        <row r="70">
          <cell r="A70" t="str">
            <v>HSE Survival Training study</v>
          </cell>
        </row>
        <row r="71">
          <cell r="A71" t="str">
            <v xml:space="preserve">Integrated Control Sys Maint Serv Foxboro  </v>
          </cell>
        </row>
        <row r="72">
          <cell r="A72" t="str">
            <v>Integrated Planner - Q Walker</v>
          </cell>
        </row>
        <row r="73">
          <cell r="A73" t="str">
            <v>INTELS accommodation - Office</v>
          </cell>
        </row>
        <row r="74">
          <cell r="A74" t="str">
            <v>INTELS accommodation - Residential</v>
          </cell>
        </row>
        <row r="75">
          <cell r="A75" t="str">
            <v>ISO 14001 Certification - Ken Heap</v>
          </cell>
        </row>
        <row r="76">
          <cell r="A76" t="str">
            <v>IT Equipment &amp; infrastructure costs (new office - incl. Mast)</v>
          </cell>
        </row>
        <row r="77">
          <cell r="A77" t="str">
            <v>Lagos Emergency Response Centre</v>
          </cell>
        </row>
        <row r="78">
          <cell r="A78" t="str">
            <v>Library furniture &amp; equip.</v>
          </cell>
        </row>
        <row r="79">
          <cell r="A79" t="str">
            <v>Lifting &amp; Deck Management Serv-EA</v>
          </cell>
        </row>
        <row r="80">
          <cell r="A80" t="str">
            <v>Logistics backcharge from Shell Expro</v>
          </cell>
        </row>
        <row r="81">
          <cell r="A81" t="str">
            <v>Logistics personnel Osubi L03207 &amp; L03208</v>
          </cell>
        </row>
        <row r="82">
          <cell r="A82" t="str">
            <v>Maintain 5Km Exclusion zone-Diesel for Security Patrol Vessel</v>
          </cell>
        </row>
        <row r="83">
          <cell r="A83" t="str">
            <v xml:space="preserve">Maintain 5Km Exclusion zone-Security Patrol </v>
          </cell>
        </row>
        <row r="84">
          <cell r="A84" t="str">
            <v>Maintenance System Engnr - Steve Ord</v>
          </cell>
        </row>
        <row r="85">
          <cell r="A85" t="str">
            <v>Manpower support library services</v>
          </cell>
        </row>
        <row r="86">
          <cell r="A86" t="str">
            <v>Marine support specialist S. Potter</v>
          </cell>
        </row>
        <row r="87">
          <cell r="A87" t="str">
            <v>Mclatek -(Trainer) and storeman</v>
          </cell>
        </row>
        <row r="88">
          <cell r="A88" t="str">
            <v>Metering station maintenance service on EA</v>
          </cell>
        </row>
        <row r="89">
          <cell r="A89" t="str">
            <v>Metering Technicians 2Persons</v>
          </cell>
        </row>
        <row r="90">
          <cell r="A90" t="str">
            <v>Miscellaneous Logistics costs</v>
          </cell>
        </row>
        <row r="91">
          <cell r="A91" t="str">
            <v>Mooring, Topsides And Operations Support (HEA)EAFPSO</v>
          </cell>
        </row>
        <row r="92">
          <cell r="A92" t="str">
            <v>Motor Vehicles/Buses</v>
          </cell>
        </row>
        <row r="93">
          <cell r="A93" t="str">
            <v>NDT Inspections on FPSO</v>
          </cell>
        </row>
        <row r="94">
          <cell r="A94" t="str">
            <v xml:space="preserve">New office cost refurbishment. </v>
          </cell>
        </row>
        <row r="95">
          <cell r="A95" t="str">
            <v>NLNG ContractOGGS Facilties at NLNG (Service Agreement)</v>
          </cell>
        </row>
        <row r="96">
          <cell r="A96" t="str">
            <v>Non Payroll Ben. &amp; Welf.(Exc</v>
          </cell>
        </row>
        <row r="97">
          <cell r="A97" t="str">
            <v>Ocean Boom</v>
          </cell>
        </row>
        <row r="98">
          <cell r="A98" t="str">
            <v>OCS HEA Choke inspection (WDT charge out contract)</v>
          </cell>
        </row>
        <row r="99">
          <cell r="A99" t="str">
            <v>Office furniture</v>
          </cell>
        </row>
        <row r="100">
          <cell r="A100" t="str">
            <v>Office Furniture - OPEX</v>
          </cell>
        </row>
        <row r="101">
          <cell r="A101" t="str">
            <v>Office Space Rent</v>
          </cell>
        </row>
        <row r="102">
          <cell r="A102" t="str">
            <v>Office Supplies &amp; Stationery</v>
          </cell>
        </row>
        <row r="103">
          <cell r="A103" t="str">
            <v>Office supplies and stationery INTELS/FPSO</v>
          </cell>
        </row>
        <row r="104">
          <cell r="A104" t="str">
            <v>Offshore Emergency Response Procedures - Update</v>
          </cell>
        </row>
        <row r="105">
          <cell r="A105" t="str">
            <v>Offshore HSE Survival Training</v>
          </cell>
        </row>
        <row r="106">
          <cell r="A106" t="str">
            <v>Offshore Laboratory Services</v>
          </cell>
        </row>
        <row r="107">
          <cell r="A107" t="str">
            <v>Offshore Ops (3 months) Fuel, Lube Oil, Cleaning Pig, Valve Maint', etc</v>
          </cell>
        </row>
        <row r="108">
          <cell r="A108" t="str">
            <v>Offshore Ops Manpower services DietsMan</v>
          </cell>
        </row>
        <row r="109">
          <cell r="A109" t="str">
            <v>Offshore Support Unit SSIN-OPM</v>
          </cell>
        </row>
        <row r="110">
          <cell r="A110" t="str">
            <v>OGGS ARP</v>
          </cell>
        </row>
        <row r="111">
          <cell r="A111" t="str">
            <v>OGGS BACK FLUSH</v>
          </cell>
        </row>
        <row r="112">
          <cell r="A112" t="str">
            <v>Oil test sampling (WDT contract)</v>
          </cell>
        </row>
        <row r="113">
          <cell r="A113" t="str">
            <v>Onshore Ops Manpower services FIN, CPL etc</v>
          </cell>
        </row>
        <row r="114">
          <cell r="A114" t="str">
            <v>Onshore Staff - Payroll Salary</v>
          </cell>
        </row>
        <row r="115">
          <cell r="A115" t="str">
            <v>OPE$T Training &amp; Asset Modelling (EA)</v>
          </cell>
        </row>
        <row r="116">
          <cell r="A116" t="str">
            <v>OPE$T Training &amp; Asset Modelling (OGGS)</v>
          </cell>
        </row>
        <row r="117">
          <cell r="A117" t="str">
            <v>Operational Doc- Manuals, Emergency Resp Doc's</v>
          </cell>
        </row>
        <row r="118">
          <cell r="A118" t="str">
            <v>Other IT Equip onshore staff- Flat screens etc</v>
          </cell>
        </row>
        <row r="119">
          <cell r="A119" t="str">
            <v>Other unspecified HSE Equipment</v>
          </cell>
        </row>
        <row r="120">
          <cell r="A120" t="str">
            <v>PACER-CM Implementation</v>
          </cell>
        </row>
        <row r="121">
          <cell r="A121" t="str">
            <v>PE Studies, ARP development</v>
          </cell>
        </row>
        <row r="122">
          <cell r="A122" t="str">
            <v>Permit to Work - survival Trainers</v>
          </cell>
        </row>
        <row r="123">
          <cell r="A123" t="str">
            <v xml:space="preserve">Pilottage &amp; Mooring For FPSO. </v>
          </cell>
        </row>
        <row r="124">
          <cell r="A124" t="str">
            <v>Pilottage (Loan pilot from Forcados)</v>
          </cell>
        </row>
        <row r="125">
          <cell r="A125" t="str">
            <v>PPE for EA staff-OPEX</v>
          </cell>
        </row>
        <row r="126">
          <cell r="A126" t="str">
            <v>Pre Start up Audit of OGGS</v>
          </cell>
        </row>
        <row r="127">
          <cell r="A127" t="str">
            <v xml:space="preserve">Pre Start up Audit of Sea Eagle (estimate) </v>
          </cell>
        </row>
        <row r="128">
          <cell r="A128" t="str">
            <v>Radio system &amp; 10 portable radios</v>
          </cell>
        </row>
        <row r="129">
          <cell r="A129" t="str">
            <v>Recruitment Cost Of Expat Staff</v>
          </cell>
        </row>
        <row r="130">
          <cell r="A130" t="str">
            <v>Rental of VSAT Stabilised System</v>
          </cell>
        </row>
        <row r="131">
          <cell r="A131" t="str">
            <v>Reservoir Engineer (One)</v>
          </cell>
        </row>
        <row r="132">
          <cell r="A132" t="str">
            <v>Resid.Accom.(Inc.Tel.)Onshore</v>
          </cell>
        </row>
        <row r="133">
          <cell r="A133" t="str">
            <v>Security contracts-HSE</v>
          </cell>
        </row>
        <row r="134">
          <cell r="A134" t="str">
            <v>Security Surveillance contracts with communities</v>
          </cell>
        </row>
        <row r="135">
          <cell r="A135" t="str">
            <v>Supply base annual lease &amp; stacking area</v>
          </cell>
        </row>
        <row r="136">
          <cell r="A136" t="str">
            <v>Supply base Furn. storage racks &amp; off.fu</v>
          </cell>
        </row>
        <row r="137">
          <cell r="A137" t="str">
            <v>Supply base operating cost</v>
          </cell>
        </row>
        <row r="138">
          <cell r="A138" t="str">
            <v>Swim test EA Tech</v>
          </cell>
        </row>
        <row r="139">
          <cell r="A139" t="str">
            <v>Tarriffed staff IT &amp; Tel. Costs</v>
          </cell>
        </row>
        <row r="140">
          <cell r="A140" t="str">
            <v>Technical Training for EA Tech SO1</v>
          </cell>
        </row>
        <row r="141">
          <cell r="A141" t="str">
            <v>Telecomm Engineer. Sea Eagle</v>
          </cell>
        </row>
        <row r="142">
          <cell r="A142" t="str">
            <v>Telecomm Maint Test Equip EA FPSO</v>
          </cell>
        </row>
        <row r="143">
          <cell r="A143" t="str">
            <v xml:space="preserve">Training-Onshore staff </v>
          </cell>
        </row>
        <row r="144">
          <cell r="A144" t="str">
            <v>Two Group/SIEP peer reviews</v>
          </cell>
        </row>
        <row r="145">
          <cell r="A145" t="str">
            <v>UPS for Computer Equipment in Ark towers</v>
          </cell>
        </row>
        <row r="146">
          <cell r="A146" t="str">
            <v>Vendor Support for Mtce of PA System FPSO</v>
          </cell>
        </row>
        <row r="147">
          <cell r="A147" t="str">
            <v>Vendor Support for telecoms eqpt</v>
          </cell>
        </row>
        <row r="148">
          <cell r="A148" t="str">
            <v>Verification Integrity Engineer  - ASC Int Bodyshop</v>
          </cell>
        </row>
        <row r="149">
          <cell r="A149" t="str">
            <v>Verification MS, AIMS (Wells, Pipelines)</v>
          </cell>
        </row>
        <row r="150">
          <cell r="A150" t="str">
            <v>Video Conferencing equipment</v>
          </cell>
        </row>
        <row r="151">
          <cell r="A151" t="str">
            <v>VSAT Space Segment Rental 2003/2004</v>
          </cell>
        </row>
        <row r="152">
          <cell r="A152" t="str">
            <v>Warehouse Operations staff onne LO3212</v>
          </cell>
        </row>
        <row r="153">
          <cell r="A153" t="str">
            <v>Warehouse supervisor onne LO3204</v>
          </cell>
        </row>
        <row r="154">
          <cell r="A154" t="str">
            <v>Waste Management Services</v>
          </cell>
        </row>
        <row r="155">
          <cell r="A155" t="str">
            <v>Work Permit/VISA FPSO Staff</v>
          </cell>
        </row>
        <row r="156">
          <cell r="A156" t="str">
            <v>Workover/General Wellhead Maintenance</v>
          </cell>
        </row>
        <row r="157">
          <cell r="A157" t="str">
            <v>Workshops OD</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refreshError="1"/>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refreshError="1"/>
      <sheetData sheetId="250" refreshError="1"/>
      <sheetData sheetId="251" refreshError="1"/>
      <sheetData sheetId="252" refreshError="1"/>
      <sheetData sheetId="253" refreshError="1"/>
      <sheetData sheetId="254" refreshError="1"/>
      <sheetData sheetId="255" refreshError="1"/>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refreshError="1"/>
      <sheetData sheetId="369" refreshError="1"/>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refreshError="1"/>
      <sheetData sheetId="388" refreshError="1"/>
      <sheetData sheetId="389" refreshError="1"/>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ropDowns"/>
      <sheetName val="Spreadsheet Directions"/>
      <sheetName val="Leadership"/>
      <sheetName val="Core Staff"/>
      <sheetName val="OGGS"/>
      <sheetName val="SS&amp;PL Surv."/>
      <sheetName val="Brownfield"/>
      <sheetName val="Bonga NW"/>
      <sheetName val="Bonga Ph II &amp; IFO"/>
      <sheetName val="Bonga N - Select &amp; Define"/>
      <sheetName val="Bonga N - Execute"/>
      <sheetName val="E2P"/>
      <sheetName val="SPDC Proj. Support"/>
      <sheetName val="Bonga SW "/>
      <sheetName val="Parameters"/>
      <sheetName val="Sheet2"/>
      <sheetName val="Sheet1"/>
      <sheetName val="Sheet4"/>
      <sheetName val="Spreadsheet_Directions"/>
      <sheetName val="Core_Staff"/>
      <sheetName val="SS&amp;PL_Surv_"/>
      <sheetName val="Bonga_NW"/>
      <sheetName val="Bonga_Ph_II_&amp;_IFO"/>
      <sheetName val="Bonga_N_-_Select_&amp;_Define"/>
      <sheetName val="Bonga_N_-_Execute"/>
      <sheetName val="SPDC_Proj__Support"/>
      <sheetName val="Bonga_SW_"/>
      <sheetName val="Spreadsheet_Directions1"/>
      <sheetName val="Core_Staff1"/>
      <sheetName val="SS&amp;PL_Surv_1"/>
      <sheetName val="Bonga_NW1"/>
      <sheetName val="Bonga_Ph_II_&amp;_IFO1"/>
      <sheetName val="Bonga_N_-_Select_&amp;_Define1"/>
      <sheetName val="Bonga_N_-_Execute1"/>
      <sheetName val="SPDC_Proj__Support1"/>
      <sheetName val="Bonga_SW_1"/>
      <sheetName val="Spreadsheet_Directions12"/>
      <sheetName val="Core_Staff12"/>
      <sheetName val="SS&amp;PL_Surv_12"/>
      <sheetName val="Bonga_NW12"/>
      <sheetName val="Bonga_Ph_II_&amp;_IFO12"/>
      <sheetName val="Bonga_N_-_Select_&amp;_Define12"/>
      <sheetName val="Bonga_N_-_Execute12"/>
      <sheetName val="SPDC_Proj__Support12"/>
      <sheetName val="Bonga_SW_12"/>
      <sheetName val="Spreadsheet_Directions5"/>
      <sheetName val="Core_Staff5"/>
      <sheetName val="SS&amp;PL_Surv_5"/>
      <sheetName val="Bonga_NW5"/>
      <sheetName val="Bonga_Ph_II_&amp;_IFO5"/>
      <sheetName val="Bonga_N_-_Select_&amp;_Define5"/>
      <sheetName val="Bonga_N_-_Execute5"/>
      <sheetName val="SPDC_Proj__Support5"/>
      <sheetName val="Bonga_SW_5"/>
      <sheetName val="Spreadsheet_Directions2"/>
      <sheetName val="Core_Staff2"/>
      <sheetName val="SS&amp;PL_Surv_2"/>
      <sheetName val="Bonga_NW2"/>
      <sheetName val="Bonga_Ph_II_&amp;_IFO2"/>
      <sheetName val="Bonga_N_-_Select_&amp;_Define2"/>
      <sheetName val="Bonga_N_-_Execute2"/>
      <sheetName val="SPDC_Proj__Support2"/>
      <sheetName val="Bonga_SW_2"/>
      <sheetName val="Spreadsheet_Directions3"/>
      <sheetName val="Core_Staff3"/>
      <sheetName val="SS&amp;PL_Surv_3"/>
      <sheetName val="Bonga_NW3"/>
      <sheetName val="Bonga_Ph_II_&amp;_IFO3"/>
      <sheetName val="Bonga_N_-_Select_&amp;_Define3"/>
      <sheetName val="Bonga_N_-_Execute3"/>
      <sheetName val="SPDC_Proj__Support3"/>
      <sheetName val="Bonga_SW_3"/>
      <sheetName val="Spreadsheet_Directions4"/>
      <sheetName val="Core_Staff4"/>
      <sheetName val="SS&amp;PL_Surv_4"/>
      <sheetName val="Bonga_NW4"/>
      <sheetName val="Bonga_Ph_II_&amp;_IFO4"/>
      <sheetName val="Bonga_N_-_Select_&amp;_Define4"/>
      <sheetName val="Bonga_N_-_Execute4"/>
      <sheetName val="SPDC_Proj__Support4"/>
      <sheetName val="Bonga_SW_4"/>
      <sheetName val="Spreadsheet_Directions6"/>
      <sheetName val="Core_Staff6"/>
      <sheetName val="SS&amp;PL_Surv_6"/>
      <sheetName val="Bonga_NW6"/>
      <sheetName val="Bonga_Ph_II_&amp;_IFO6"/>
      <sheetName val="Bonga_N_-_Select_&amp;_Define6"/>
      <sheetName val="Bonga_N_-_Execute6"/>
      <sheetName val="SPDC_Proj__Support6"/>
      <sheetName val="Bonga_SW_6"/>
      <sheetName val="Spreadsheet_Directions7"/>
      <sheetName val="Core_Staff7"/>
      <sheetName val="SS&amp;PL_Surv_7"/>
      <sheetName val="Bonga_NW7"/>
      <sheetName val="Bonga_Ph_II_&amp;_IFO7"/>
      <sheetName val="Bonga_N_-_Select_&amp;_Define7"/>
      <sheetName val="Bonga_N_-_Execute7"/>
      <sheetName val="SPDC_Proj__Support7"/>
      <sheetName val="Bonga_SW_7"/>
      <sheetName val="Spreadsheet_Directions8"/>
      <sheetName val="Core_Staff8"/>
      <sheetName val="SS&amp;PL_Surv_8"/>
      <sheetName val="Bonga_NW8"/>
      <sheetName val="Bonga_Ph_II_&amp;_IFO8"/>
      <sheetName val="Bonga_N_-_Select_&amp;_Define8"/>
      <sheetName val="Bonga_N_-_Execute8"/>
      <sheetName val="SPDC_Proj__Support8"/>
      <sheetName val="Bonga_SW_8"/>
      <sheetName val="Spreadsheet_Directions9"/>
      <sheetName val="Core_Staff9"/>
      <sheetName val="SS&amp;PL_Surv_9"/>
      <sheetName val="Bonga_NW9"/>
      <sheetName val="Bonga_Ph_II_&amp;_IFO9"/>
      <sheetName val="Bonga_N_-_Select_&amp;_Define9"/>
      <sheetName val="Bonga_N_-_Execute9"/>
      <sheetName val="SPDC_Proj__Support9"/>
      <sheetName val="Bonga_SW_9"/>
      <sheetName val="Spreadsheet_Directions10"/>
      <sheetName val="Core_Staff10"/>
      <sheetName val="SS&amp;PL_Surv_10"/>
      <sheetName val="Bonga_NW10"/>
      <sheetName val="Bonga_Ph_II_&amp;_IFO10"/>
      <sheetName val="Bonga_N_-_Select_&amp;_Define10"/>
      <sheetName val="Bonga_N_-_Execute10"/>
      <sheetName val="SPDC_Proj__Support10"/>
      <sheetName val="Bonga_SW_10"/>
      <sheetName val="Spreadsheet_Directions11"/>
      <sheetName val="Core_Staff11"/>
      <sheetName val="SS&amp;PL_Surv_11"/>
      <sheetName val="Bonga_NW11"/>
      <sheetName val="Bonga_Ph_II_&amp;_IFO11"/>
      <sheetName val="Bonga_N_-_Select_&amp;_Define11"/>
      <sheetName val="Bonga_N_-_Execute11"/>
      <sheetName val="SPDC_Proj__Support11"/>
      <sheetName val="Bonga_SW_11"/>
      <sheetName val="Spreadsheet_Directions14"/>
      <sheetName val="Core_Staff14"/>
      <sheetName val="SS&amp;PL_Surv_14"/>
      <sheetName val="Bonga_NW14"/>
      <sheetName val="Bonga_Ph_II_&amp;_IFO14"/>
      <sheetName val="Bonga_N_-_Select_&amp;_Define14"/>
      <sheetName val="Bonga_N_-_Execute14"/>
      <sheetName val="SPDC_Proj__Support14"/>
      <sheetName val="Bonga_SW_14"/>
      <sheetName val="Spreadsheet_Directions13"/>
      <sheetName val="Core_Staff13"/>
      <sheetName val="SS&amp;PL_Surv_13"/>
      <sheetName val="Bonga_NW13"/>
      <sheetName val="Bonga_Ph_II_&amp;_IFO13"/>
      <sheetName val="Bonga_N_-_Select_&amp;_Define13"/>
      <sheetName val="Bonga_N_-_Execute13"/>
      <sheetName val="SPDC_Proj__Support13"/>
      <sheetName val="Bonga_SW_13"/>
      <sheetName val="Spreadsheet_Directions15"/>
      <sheetName val="Core_Staff15"/>
      <sheetName val="SS&amp;PL_Surv_15"/>
      <sheetName val="Bonga_NW15"/>
      <sheetName val="Bonga_Ph_II_&amp;_IFO15"/>
      <sheetName val="Bonga_N_-_Select_&amp;_Define15"/>
      <sheetName val="Bonga_N_-_Execute15"/>
      <sheetName val="SPDC_Proj__Support15"/>
      <sheetName val="Bonga_SW_15"/>
      <sheetName val="Spreadsheet_Directions16"/>
      <sheetName val="Core_Staff16"/>
      <sheetName val="SS&amp;PL_Surv_16"/>
      <sheetName val="Bonga_NW16"/>
      <sheetName val="Bonga_Ph_II_&amp;_IFO16"/>
      <sheetName val="Bonga_N_-_Select_&amp;_Define16"/>
      <sheetName val="Bonga_N_-_Execute16"/>
      <sheetName val="SPDC_Proj__Support16"/>
      <sheetName val="Bonga_SW_16"/>
      <sheetName val="Spreadsheet_Directions17"/>
      <sheetName val="Core_Staff17"/>
      <sheetName val="SS&amp;PL_Surv_17"/>
      <sheetName val="Bonga_NW17"/>
      <sheetName val="Bonga_Ph_II_&amp;_IFO17"/>
      <sheetName val="Bonga_N_-_Select_&amp;_Define17"/>
      <sheetName val="Bonga_N_-_Execute17"/>
      <sheetName val="SPDC_Proj__Support17"/>
      <sheetName val="Bonga_SW_17"/>
    </sheetNames>
    <sheetDataSet>
      <sheetData sheetId="0" refreshError="1">
        <row r="4">
          <cell r="C4" t="str">
            <v>x</v>
          </cell>
        </row>
      </sheetData>
      <sheetData sheetId="1">
        <row r="4">
          <cell r="C4" t="str">
            <v>x</v>
          </cell>
        </row>
      </sheetData>
      <sheetData sheetId="2">
        <row r="4">
          <cell r="C4" t="str">
            <v>x</v>
          </cell>
        </row>
      </sheetData>
      <sheetData sheetId="3">
        <row r="4">
          <cell r="C4" t="str">
            <v>x</v>
          </cell>
        </row>
      </sheetData>
      <sheetData sheetId="4">
        <row r="4">
          <cell r="C4" t="str">
            <v>x</v>
          </cell>
        </row>
      </sheetData>
      <sheetData sheetId="5"/>
      <sheetData sheetId="6"/>
      <sheetData sheetId="7"/>
      <sheetData sheetId="8"/>
      <sheetData sheetId="9"/>
      <sheetData sheetId="10"/>
      <sheetData sheetId="11">
        <row r="4">
          <cell r="C4" t="str">
            <v>x</v>
          </cell>
        </row>
      </sheetData>
      <sheetData sheetId="12">
        <row r="4">
          <cell r="C4" t="str">
            <v>x</v>
          </cell>
        </row>
      </sheetData>
      <sheetData sheetId="13">
        <row r="4">
          <cell r="C4" t="str">
            <v>x</v>
          </cell>
        </row>
      </sheetData>
      <sheetData sheetId="14">
        <row r="4">
          <cell r="C4" t="str">
            <v>x</v>
          </cell>
        </row>
      </sheetData>
      <sheetData sheetId="15" refreshError="1"/>
      <sheetData sheetId="16" refreshError="1"/>
      <sheetData sheetId="17" refreshError="1"/>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row r="4">
          <cell r="C4" t="str">
            <v>x</v>
          </cell>
        </row>
      </sheetData>
      <sheetData sheetId="172"/>
      <sheetData sheetId="173"/>
      <sheetData sheetId="174"/>
      <sheetData sheetId="175"/>
      <sheetData sheetId="176"/>
      <sheetData sheetId="177"/>
      <sheetData sheetId="178">
        <row r="4">
          <cell r="C4" t="str">
            <v>x</v>
          </cell>
        </row>
      </sheetData>
      <sheetData sheetId="179">
        <row r="4">
          <cell r="C4" t="str">
            <v>x</v>
          </cell>
        </row>
      </sheetData>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Detail"/>
      <sheetName val="AWARDED"/>
      <sheetName val="2003 COMMITMENTS "/>
      <sheetName val="WALKER Q."/>
      <sheetName val="YEKINI M."/>
      <sheetName val="LIFTING EQUIP INSPECTN"/>
      <sheetName val="DropDowns"/>
      <sheetName val="split_WBS"/>
      <sheetName val="data"/>
      <sheetName val="NEWFDM"/>
      <sheetName val="2003_COMMITMENTS_1"/>
      <sheetName val="WALKER_Q_1"/>
      <sheetName val="YEKINI_M_1"/>
      <sheetName val="LIFTING_EQUIP_INSPECTN1"/>
      <sheetName val="2003_COMMITMENTS_"/>
      <sheetName val="WALKER_Q_"/>
      <sheetName val="YEKINI_M_"/>
      <sheetName val="LIFTING_EQUIP_INSPECTN"/>
      <sheetName val="2003_COMMITMENTS_3"/>
      <sheetName val="WALKER_Q_3"/>
      <sheetName val="YEKINI_M_3"/>
      <sheetName val="LIFTING_EQUIP_INSPECTN3"/>
      <sheetName val="2003_COMMITMENTS_2"/>
      <sheetName val="WALKER_Q_2"/>
      <sheetName val="YEKINI_M_2"/>
      <sheetName val="LIFTING_EQUIP_INSPECTN2"/>
      <sheetName val="Links"/>
      <sheetName val="Lead"/>
      <sheetName val="2003_COMMITMENTS_6"/>
      <sheetName val="WALKER_Q_6"/>
      <sheetName val="YEKINI_M_6"/>
      <sheetName val="LIFTING_EQUIP_INSPECTN6"/>
      <sheetName val="2003_COMMITMENTS_4"/>
      <sheetName val="WALKER_Q_4"/>
      <sheetName val="YEKINI_M_4"/>
      <sheetName val="LIFTING_EQUIP_INSPECTN4"/>
      <sheetName val="2003_COMMITMENTS_5"/>
      <sheetName val="WALKER_Q_5"/>
      <sheetName val="YEKINI_M_5"/>
      <sheetName val="LIFTING_EQUIP_INSPECTN5"/>
      <sheetName val="2003_COMMITMENTS_7"/>
      <sheetName val="WALKER_Q_7"/>
      <sheetName val="YEKINI_M_7"/>
      <sheetName val="LIFTING_EQUIP_INSPECTN7"/>
      <sheetName val="2003_COMMITMENTS_8"/>
      <sheetName val="WALKER_Q_8"/>
      <sheetName val="YEKINI_M_8"/>
      <sheetName val="LIFTING_EQUIP_INSPECTN8"/>
      <sheetName val="2003_COMMITMENTS_9"/>
      <sheetName val="WALKER_Q_9"/>
      <sheetName val="YEKINI_M_9"/>
      <sheetName val="LIFTING_EQUIP_INSPECTN9"/>
      <sheetName val="2003_COMMITMENTS_10"/>
      <sheetName val="WALKER_Q_10"/>
      <sheetName val="YEKINI_M_10"/>
      <sheetName val="LIFTING_EQUIP_INSPECTN10"/>
      <sheetName val="2003_COMMITMENTS_11"/>
      <sheetName val="WALKER_Q_11"/>
      <sheetName val="YEKINI_M_11"/>
      <sheetName val="LIFTING_EQUIP_INSPECTN11"/>
      <sheetName val="Drop Down"/>
      <sheetName val="Sheet3"/>
      <sheetName val="AR Drop Downs"/>
      <sheetName val="DropDown"/>
      <sheetName val="ARE"/>
      <sheetName val="Recon. Matrix"/>
      <sheetName val="SM2-MS2 leavers"/>
      <sheetName val="2003_COMMITMENTS_12"/>
      <sheetName val="WALKER_Q_12"/>
      <sheetName val="YEKINI_M_12"/>
      <sheetName val="LIFTING_EQUIP_INSPECTN12"/>
      <sheetName val="Drop_Down"/>
      <sheetName val="AR_Drop_Downs"/>
      <sheetName val="Recon__Matrix"/>
      <sheetName val="SM2-MS2_leavers"/>
      <sheetName val="FLEXIBLE1"/>
      <sheetName val="Definitions-lists-EFR"/>
      <sheetName val="Memo Malaria"/>
      <sheetName val="LFA_Programmatic Progress_1A"/>
      <sheetName val="Control"/>
      <sheetName val="2003_COMMITMENTS_13"/>
      <sheetName val="WALKER_Q_13"/>
      <sheetName val="YEKINI_M_13"/>
      <sheetName val="LIFTING_EQUIP_INSPECTN13"/>
      <sheetName val="Drop_Down1"/>
      <sheetName val="AR_Drop_Downs1"/>
      <sheetName val="Recon__Matrix1"/>
      <sheetName val="SM2-MS2_leavers1"/>
      <sheetName val="2003_COMMITMENTS_14"/>
      <sheetName val="WALKER_Q_14"/>
      <sheetName val="YEKINI_M_14"/>
      <sheetName val="LIFTING_EQUIP_INSPECTN14"/>
      <sheetName val="Drop_Down2"/>
      <sheetName val="AR_Drop_Downs2"/>
      <sheetName val="Recon__Matrix2"/>
      <sheetName val="SM2-MS2_leavers2"/>
      <sheetName val="2003_COMMITMENTS_15"/>
      <sheetName val="WALKER_Q_15"/>
      <sheetName val="YEKINI_M_15"/>
      <sheetName val="LIFTING_EQUIP_INSPECTN15"/>
      <sheetName val="Drop_Down3"/>
      <sheetName val="AR_Drop_Downs3"/>
      <sheetName val="Recon__Matrix3"/>
      <sheetName val="SM2-MS2_leavers3"/>
      <sheetName val="2003_COMMITMENTS_16"/>
      <sheetName val="WALKER_Q_16"/>
      <sheetName val="YEKINI_M_16"/>
      <sheetName val="LIFTING_EQUIP_INSPECTN16"/>
      <sheetName val="Drop_Down4"/>
      <sheetName val="AR_Drop_Downs4"/>
      <sheetName val="Recon__Matrix4"/>
      <sheetName val="SM2-MS2_leavers4"/>
      <sheetName val="2003_COMMITMENTS_17"/>
      <sheetName val="WALKER_Q_17"/>
      <sheetName val="YEKINI_M_17"/>
      <sheetName val="LIFTING_EQUIP_INSPECTN17"/>
      <sheetName val="Drop_Down5"/>
      <sheetName val="AR_Drop_Downs5"/>
      <sheetName val="Recon__Matrix5"/>
      <sheetName val="SM2-MS2_leavers5"/>
      <sheetName val="2003_COMMITMENTS_18"/>
      <sheetName val="WALKER_Q_18"/>
      <sheetName val="YEKINI_M_18"/>
      <sheetName val="LIFTING_EQUIP_INSPECTN18"/>
      <sheetName val="Drop_Down6"/>
      <sheetName val="AR_Drop_Downs6"/>
      <sheetName val="Recon__Matrix6"/>
      <sheetName val="SM2-MS2_leavers6"/>
      <sheetName val="2003_COMMITMENTS_19"/>
      <sheetName val="WALKER_Q_19"/>
      <sheetName val="YEKINI_M_19"/>
      <sheetName val="LIFTING_EQUIP_INSPECTN19"/>
      <sheetName val="Drop_Down7"/>
      <sheetName val="AR_Drop_Downs7"/>
      <sheetName val="Recon__Matrix7"/>
      <sheetName val="SM2-MS2_leavers7"/>
      <sheetName val="Calculation_2"/>
      <sheetName val=""/>
      <sheetName val="Land"/>
      <sheetName val="_control"/>
      <sheetName val="Reservoir Summary Data"/>
      <sheetName val="DATABANK"/>
      <sheetName val="2003_COMMITMENTS_20"/>
      <sheetName val="WALKER_Q_20"/>
      <sheetName val="YEKINI_M_20"/>
      <sheetName val="LIFTING_EQUIP_INSPECTN20"/>
      <sheetName val="Drop_Down8"/>
      <sheetName val="AR_Drop_Downs8"/>
      <sheetName val="Recon__Matrix8"/>
      <sheetName val="SM2-MS2_leavers8"/>
      <sheetName val="Memo_Malaria"/>
      <sheetName val="LFA_Programmatic_Progress_1A"/>
      <sheetName val="2003_COMMITMENTS_21"/>
      <sheetName val="WALKER_Q_21"/>
      <sheetName val="YEKINI_M_21"/>
      <sheetName val="LIFTING_EQUIP_INSPECTN21"/>
      <sheetName val="Drop_Down9"/>
      <sheetName val="AR_Drop_Downs9"/>
      <sheetName val="Recon__Matrix9"/>
      <sheetName val="SM2-MS2_leavers9"/>
      <sheetName val="Memo_Malaria1"/>
      <sheetName val="LFA_Programmatic_Progress_1A1"/>
      <sheetName val="2003_COMMITMENTS_22"/>
      <sheetName val="WALKER_Q_22"/>
      <sheetName val="YEKINI_M_22"/>
      <sheetName val="LIFTING_EQUIP_INSPECTN22"/>
      <sheetName val="Drop_Down10"/>
      <sheetName val="AR_Drop_Downs10"/>
      <sheetName val="Recon__Matrix10"/>
      <sheetName val="SM2-MS2_leavers10"/>
      <sheetName val="Liquidity Ratio"/>
      <sheetName val="Bond Master"/>
      <sheetName val="mar"/>
      <sheetName val="SalesArea_I_Customers"/>
      <sheetName val="General"/>
      <sheetName val="edu"/>
      <sheetName val="COMMS &amp; FEES"/>
      <sheetName val="Sheet15"/>
    </sheetNames>
    <sheetDataSet>
      <sheetData sheetId="0" refreshError="1">
        <row r="1">
          <cell r="A1" t="str">
            <v>Accommodation EA Technicians training SO1</v>
          </cell>
        </row>
        <row r="2">
          <cell r="A2" t="str">
            <v>Air tickets for Service Order 1</v>
          </cell>
        </row>
        <row r="3">
          <cell r="A3" t="str">
            <v>Allowances EA Tech for SO 1</v>
          </cell>
        </row>
        <row r="4">
          <cell r="A4" t="str">
            <v>Ark Towers Facilities Mtce &amp; Tea services</v>
          </cell>
        </row>
        <row r="5">
          <cell r="A5" t="str">
            <v>Asset Integrity Inspections</v>
          </cell>
        </row>
        <row r="6">
          <cell r="A6" t="str">
            <v>Business Travel (Local)</v>
          </cell>
        </row>
        <row r="7">
          <cell r="A7" t="str">
            <v>Business Travel (Overseas)</v>
          </cell>
        </row>
        <row r="8">
          <cell r="A8" t="str">
            <v>Call cost 6 INTL voice lines</v>
          </cell>
        </row>
        <row r="9">
          <cell r="A9" t="str">
            <v xml:space="preserve">Call Off IM&amp;T Offshore Consultancy </v>
          </cell>
        </row>
        <row r="10">
          <cell r="A10" t="str">
            <v>Catering &amp; Housekeeping FPSO</v>
          </cell>
        </row>
        <row r="11">
          <cell r="A11" t="str">
            <v>Catering Services Portofino - INTELS</v>
          </cell>
        </row>
        <row r="12">
          <cell r="A12" t="str">
            <v>CD Projects (Classrooms/Teachers quarters)</v>
          </cell>
        </row>
        <row r="13">
          <cell r="A13" t="str">
            <v>CD/CA Bursary award</v>
          </cell>
        </row>
        <row r="14">
          <cell r="A14" t="str">
            <v>CD/CA Community Engagement and PAO-CAC Overheads</v>
          </cell>
        </row>
        <row r="15">
          <cell r="A15" t="str">
            <v>CD/CA Contact Men</v>
          </cell>
        </row>
        <row r="16">
          <cell r="A16" t="str">
            <v>CD/CA Skills Acquisition</v>
          </cell>
        </row>
        <row r="17">
          <cell r="A17" t="str">
            <v>Chemicals, Lubes, inert gases &amp; Prod Chemicals EAFPSO</v>
          </cell>
        </row>
        <row r="18">
          <cell r="A18" t="str">
            <v>Clampon sand probes &amp; Testing equip (WDT contract)</v>
          </cell>
        </row>
        <row r="19">
          <cell r="A19" t="str">
            <v>Class certification for the Sea Eagle (Llyods)EAFPSO</v>
          </cell>
        </row>
        <row r="20">
          <cell r="A20" t="str">
            <v xml:space="preserve">Connection EA to Tunu LOS  to Warri Network </v>
          </cell>
        </row>
        <row r="21">
          <cell r="A21" t="str">
            <v>Connection EA to Tunu LOS  to Warri Network OPEX</v>
          </cell>
        </row>
        <row r="22">
          <cell r="A22" t="str">
            <v xml:space="preserve">Connection EA VSAT to Warri Network </v>
          </cell>
        </row>
        <row r="23">
          <cell r="A23" t="str">
            <v>Connection EA VSAT to Warri Network OPEX</v>
          </cell>
        </row>
        <row r="24">
          <cell r="A24" t="str">
            <v>Consultancy - Various Shell group</v>
          </cell>
        </row>
        <row r="25">
          <cell r="A25" t="str">
            <v>Container rental FPSO</v>
          </cell>
        </row>
        <row r="26">
          <cell r="A26" t="str">
            <v>Contract Analyst  - IES</v>
          </cell>
        </row>
        <row r="27">
          <cell r="A27" t="str">
            <v>Contracts with Revere - IMMPOWER</v>
          </cell>
        </row>
        <row r="28">
          <cell r="A28" t="str">
            <v>Corrosion &amp; chemical Management service</v>
          </cell>
        </row>
        <row r="29">
          <cell r="A29" t="str">
            <v>Corrosion Inhibitor (Dense Phase)Injection of CI for 1st 3 months</v>
          </cell>
        </row>
        <row r="30">
          <cell r="A30" t="str">
            <v>Crew change - Hotel accommodation</v>
          </cell>
        </row>
        <row r="31">
          <cell r="A31" t="str">
            <v>Crew Change - International flights</v>
          </cell>
        </row>
        <row r="32">
          <cell r="A32" t="str">
            <v>CTR with SITI for offshore IM &amp; T plan</v>
          </cell>
        </row>
        <row r="33">
          <cell r="A33" t="str">
            <v xml:space="preserve">CTRs with SGS for contract analysts/engineers </v>
          </cell>
        </row>
        <row r="34">
          <cell r="A34" t="str">
            <v>Data loading SAP - Ecodrill N Atiba</v>
          </cell>
        </row>
        <row r="35">
          <cell r="A35" t="str">
            <v>Data/Telecomm link to Onne Warehouse.</v>
          </cell>
        </row>
        <row r="36">
          <cell r="A36" t="str">
            <v>Dedicated emergency Inmarsat B unit</v>
          </cell>
        </row>
        <row r="37">
          <cell r="A37" t="str">
            <v>Development Of Asset Integrity System For EA</v>
          </cell>
        </row>
        <row r="38">
          <cell r="A38" t="str">
            <v>Diesel Engine Maintenance Services EAFPSO</v>
          </cell>
        </row>
        <row r="39">
          <cell r="A39" t="str">
            <v>Diesel for field support vessels</v>
          </cell>
        </row>
        <row r="40">
          <cell r="A40" t="str">
            <v>Diesel FPSO</v>
          </cell>
        </row>
        <row r="41">
          <cell r="A41" t="str">
            <v>Dispersant/ Absorbent L/S</v>
          </cell>
        </row>
        <row r="42">
          <cell r="A42" t="str">
            <v>EA - Consultancy/peer assistance</v>
          </cell>
        </row>
        <row r="43">
          <cell r="A43" t="str">
            <v>EA Business Travel (Local)</v>
          </cell>
        </row>
        <row r="44">
          <cell r="A44" t="str">
            <v>EA Business Travel (Overseas)</v>
          </cell>
        </row>
        <row r="45">
          <cell r="A45" t="str">
            <v>EA Crude testing / analysis at Hague</v>
          </cell>
        </row>
        <row r="46">
          <cell r="A46" t="str">
            <v>EA demo lifting activities Tanker loading</v>
          </cell>
        </row>
        <row r="47">
          <cell r="A47" t="str">
            <v>EA EP Proms Disk Upgrade</v>
          </cell>
        </row>
        <row r="48">
          <cell r="A48" t="str">
            <v>EA General Overheads</v>
          </cell>
        </row>
        <row r="49">
          <cell r="A49" t="str">
            <v>EA Non Payroll Ben. &amp; Welf.(Exc</v>
          </cell>
        </row>
        <row r="50">
          <cell r="A50" t="str">
            <v>EA project data doc handover</v>
          </cell>
        </row>
        <row r="51">
          <cell r="A51" t="str">
            <v>EA Resid.Accom.(Inc.Tel.)Onshore</v>
          </cell>
        </row>
        <row r="52">
          <cell r="A52" t="str">
            <v>EA Staff Medicals charges</v>
          </cell>
        </row>
        <row r="53">
          <cell r="A53" t="str">
            <v>EA Staff relocation cost</v>
          </cell>
        </row>
        <row r="54">
          <cell r="A54" t="str">
            <v>EA Tarriffed staff IT &amp; Tel. Costs</v>
          </cell>
        </row>
        <row r="55">
          <cell r="A55" t="str">
            <v>Emergency Control Room</v>
          </cell>
        </row>
        <row r="56">
          <cell r="A56" t="str">
            <v>Emergency duty bags</v>
          </cell>
        </row>
        <row r="57">
          <cell r="A57" t="str">
            <v>Environmental monitoring of EA field</v>
          </cell>
        </row>
        <row r="58">
          <cell r="A58" t="str">
            <v xml:space="preserve">Field  Support/stand by Vessel for EA FPSO </v>
          </cell>
        </row>
        <row r="59">
          <cell r="A59" t="str">
            <v>Field development &amp; eng support (Debottlenecking)</v>
          </cell>
        </row>
        <row r="60">
          <cell r="A60" t="str">
            <v>Fire Equipment Maintenance</v>
          </cell>
        </row>
        <row r="61">
          <cell r="A61" t="str">
            <v>Gen Overheads Miscellaneous</v>
          </cell>
        </row>
        <row r="62">
          <cell r="A62" t="str">
            <v>General Mtce - Lutzlift, Liferaft, Tamrotor GAC, HVAC etc</v>
          </cell>
        </row>
        <row r="63">
          <cell r="A63" t="str">
            <v>General Mtce- Compressor, Pumps, Valves &amp; Gas Turbine</v>
          </cell>
        </row>
        <row r="64">
          <cell r="A64" t="str">
            <v>General Mtce services FPSO - Materials</v>
          </cell>
        </row>
        <row r="65">
          <cell r="A65" t="str">
            <v>General Mtce services FPSO - Other Contracts</v>
          </cell>
        </row>
        <row r="66">
          <cell r="A66" t="str">
            <v>GID Equipment FPSO</v>
          </cell>
        </row>
        <row r="67">
          <cell r="A67" t="str">
            <v>GI-D Support cost</v>
          </cell>
        </row>
        <row r="68">
          <cell r="A68" t="str">
            <v xml:space="preserve">Helicopter flights to Sea Eagle </v>
          </cell>
        </row>
        <row r="69">
          <cell r="A69" t="str">
            <v>Hose Handling vessel - Lease &amp; Diesel</v>
          </cell>
        </row>
        <row r="70">
          <cell r="A70" t="str">
            <v>HSE Survival Training study</v>
          </cell>
        </row>
        <row r="71">
          <cell r="A71" t="str">
            <v xml:space="preserve">Integrated Control Sys Maint Serv Foxboro  </v>
          </cell>
        </row>
        <row r="72">
          <cell r="A72" t="str">
            <v>Integrated Planner - Q Walker</v>
          </cell>
        </row>
        <row r="73">
          <cell r="A73" t="str">
            <v>INTELS accommodation - Office</v>
          </cell>
        </row>
        <row r="74">
          <cell r="A74" t="str">
            <v>INTELS accommodation - Residential</v>
          </cell>
        </row>
        <row r="75">
          <cell r="A75" t="str">
            <v>ISO 14001 Certification - Ken Heap</v>
          </cell>
        </row>
        <row r="76">
          <cell r="A76" t="str">
            <v>IT Equipment &amp; infrastructure costs (new office - incl. Mast)</v>
          </cell>
        </row>
        <row r="77">
          <cell r="A77" t="str">
            <v>Lagos Emergency Response Centre</v>
          </cell>
        </row>
        <row r="78">
          <cell r="A78" t="str">
            <v>Library furniture &amp; equip.</v>
          </cell>
        </row>
        <row r="79">
          <cell r="A79" t="str">
            <v>Lifting &amp; Deck Management Serv-EA</v>
          </cell>
        </row>
        <row r="80">
          <cell r="A80" t="str">
            <v>Logistics backcharge from Shell Expro</v>
          </cell>
        </row>
        <row r="81">
          <cell r="A81" t="str">
            <v>Logistics personnel Osubi L03207 &amp; L03208</v>
          </cell>
        </row>
        <row r="82">
          <cell r="A82" t="str">
            <v>Maintain 5Km Exclusion zone-Diesel for Security Patrol Vessel</v>
          </cell>
        </row>
        <row r="83">
          <cell r="A83" t="str">
            <v xml:space="preserve">Maintain 5Km Exclusion zone-Security Patrol </v>
          </cell>
        </row>
        <row r="84">
          <cell r="A84" t="str">
            <v>Maintenance System Engnr - Steve Ord</v>
          </cell>
        </row>
        <row r="85">
          <cell r="A85" t="str">
            <v>Manpower support library services</v>
          </cell>
        </row>
        <row r="86">
          <cell r="A86" t="str">
            <v>Marine support specialist S. Potter</v>
          </cell>
        </row>
        <row r="87">
          <cell r="A87" t="str">
            <v>Mclatek -(Trainer) and storeman</v>
          </cell>
        </row>
        <row r="88">
          <cell r="A88" t="str">
            <v>Metering station maintenance service on EA</v>
          </cell>
        </row>
        <row r="89">
          <cell r="A89" t="str">
            <v>Metering Technicians 2Persons</v>
          </cell>
        </row>
        <row r="90">
          <cell r="A90" t="str">
            <v>Miscellaneous Logistics costs</v>
          </cell>
        </row>
        <row r="91">
          <cell r="A91" t="str">
            <v>Mooring, Topsides And Operations Support (HEA)EAFPSO</v>
          </cell>
        </row>
        <row r="92">
          <cell r="A92" t="str">
            <v>Motor Vehicles/Buses</v>
          </cell>
        </row>
        <row r="93">
          <cell r="A93" t="str">
            <v>NDT Inspections on FPSO</v>
          </cell>
        </row>
        <row r="94">
          <cell r="A94" t="str">
            <v xml:space="preserve">New office cost refurbishment. </v>
          </cell>
        </row>
        <row r="95">
          <cell r="A95" t="str">
            <v>NLNG ContractOGGS Facilties at NLNG (Service Agreement)</v>
          </cell>
        </row>
        <row r="96">
          <cell r="A96" t="str">
            <v>Non Payroll Ben. &amp; Welf.(Exc</v>
          </cell>
        </row>
        <row r="97">
          <cell r="A97" t="str">
            <v>Ocean Boom</v>
          </cell>
        </row>
        <row r="98">
          <cell r="A98" t="str">
            <v>OCS HEA Choke inspection (WDT charge out contract)</v>
          </cell>
        </row>
        <row r="99">
          <cell r="A99" t="str">
            <v>Office furniture</v>
          </cell>
        </row>
        <row r="100">
          <cell r="A100" t="str">
            <v>Office Furniture - OPEX</v>
          </cell>
        </row>
        <row r="101">
          <cell r="A101" t="str">
            <v>Office Space Rent</v>
          </cell>
        </row>
        <row r="102">
          <cell r="A102" t="str">
            <v>Office Supplies &amp; Stationery</v>
          </cell>
        </row>
        <row r="103">
          <cell r="A103" t="str">
            <v>Office supplies and stationery INTELS/FPSO</v>
          </cell>
        </row>
        <row r="104">
          <cell r="A104" t="str">
            <v>Offshore Emergency Response Procedures - Update</v>
          </cell>
        </row>
        <row r="105">
          <cell r="A105" t="str">
            <v>Offshore HSE Survival Training</v>
          </cell>
        </row>
        <row r="106">
          <cell r="A106" t="str">
            <v>Offshore Laboratory Services</v>
          </cell>
        </row>
        <row r="107">
          <cell r="A107" t="str">
            <v>Offshore Ops (3 months) Fuel, Lube Oil, Cleaning Pig, Valve Maint', etc</v>
          </cell>
        </row>
        <row r="108">
          <cell r="A108" t="str">
            <v>Offshore Ops Manpower services DietsMan</v>
          </cell>
        </row>
        <row r="109">
          <cell r="A109" t="str">
            <v>Offshore Support Unit SSIN-OPM</v>
          </cell>
        </row>
        <row r="110">
          <cell r="A110" t="str">
            <v>OGGS ARP</v>
          </cell>
        </row>
        <row r="111">
          <cell r="A111" t="str">
            <v>OGGS BACK FLUSH</v>
          </cell>
        </row>
        <row r="112">
          <cell r="A112" t="str">
            <v>Oil test sampling (WDT contract)</v>
          </cell>
        </row>
        <row r="113">
          <cell r="A113" t="str">
            <v>Onshore Ops Manpower services FIN, CPL etc</v>
          </cell>
        </row>
        <row r="114">
          <cell r="A114" t="str">
            <v>Onshore Staff - Payroll Salary</v>
          </cell>
        </row>
        <row r="115">
          <cell r="A115" t="str">
            <v>OPE$T Training &amp; Asset Modelling (EA)</v>
          </cell>
        </row>
        <row r="116">
          <cell r="A116" t="str">
            <v>OPE$T Training &amp; Asset Modelling (OGGS)</v>
          </cell>
        </row>
        <row r="117">
          <cell r="A117" t="str">
            <v>Operational Doc- Manuals, Emergency Resp Doc's</v>
          </cell>
        </row>
        <row r="118">
          <cell r="A118" t="str">
            <v>Other IT Equip onshore staff- Flat screens etc</v>
          </cell>
        </row>
        <row r="119">
          <cell r="A119" t="str">
            <v>Other unspecified HSE Equipment</v>
          </cell>
        </row>
        <row r="120">
          <cell r="A120" t="str">
            <v>PACER-CM Implementation</v>
          </cell>
        </row>
        <row r="121">
          <cell r="A121" t="str">
            <v>PE Studies, ARP development</v>
          </cell>
        </row>
        <row r="122">
          <cell r="A122" t="str">
            <v>Permit to Work - survival Trainers</v>
          </cell>
        </row>
        <row r="123">
          <cell r="A123" t="str">
            <v xml:space="preserve">Pilottage &amp; Mooring For FPSO. </v>
          </cell>
        </row>
        <row r="124">
          <cell r="A124" t="str">
            <v>Pilottage (Loan pilot from Forcados)</v>
          </cell>
        </row>
        <row r="125">
          <cell r="A125" t="str">
            <v>PPE for EA staff-OPEX</v>
          </cell>
        </row>
        <row r="126">
          <cell r="A126" t="str">
            <v>Pre Start up Audit of OGGS</v>
          </cell>
        </row>
        <row r="127">
          <cell r="A127" t="str">
            <v xml:space="preserve">Pre Start up Audit of Sea Eagle (estimate) </v>
          </cell>
        </row>
        <row r="128">
          <cell r="A128" t="str">
            <v>Radio system &amp; 10 portable radios</v>
          </cell>
        </row>
        <row r="129">
          <cell r="A129" t="str">
            <v>Recruitment Cost Of Expat Staff</v>
          </cell>
        </row>
        <row r="130">
          <cell r="A130" t="str">
            <v>Rental of VSAT Stabilised System</v>
          </cell>
        </row>
        <row r="131">
          <cell r="A131" t="str">
            <v>Reservoir Engineer (One)</v>
          </cell>
        </row>
        <row r="132">
          <cell r="A132" t="str">
            <v>Resid.Accom.(Inc.Tel.)Onshore</v>
          </cell>
        </row>
        <row r="133">
          <cell r="A133" t="str">
            <v>Security contracts-HSE</v>
          </cell>
        </row>
        <row r="134">
          <cell r="A134" t="str">
            <v>Security Surveillance contracts with communities</v>
          </cell>
        </row>
        <row r="135">
          <cell r="A135" t="str">
            <v>Supply base annual lease &amp; stacking area</v>
          </cell>
        </row>
        <row r="136">
          <cell r="A136" t="str">
            <v>Supply base Furn. storage racks &amp; off.fu</v>
          </cell>
        </row>
        <row r="137">
          <cell r="A137" t="str">
            <v>Supply base operating cost</v>
          </cell>
        </row>
        <row r="138">
          <cell r="A138" t="str">
            <v>Swim test EA Tech</v>
          </cell>
        </row>
        <row r="139">
          <cell r="A139" t="str">
            <v>Tarriffed staff IT &amp; Tel. Costs</v>
          </cell>
        </row>
        <row r="140">
          <cell r="A140" t="str">
            <v>Technical Training for EA Tech SO1</v>
          </cell>
        </row>
        <row r="141">
          <cell r="A141" t="str">
            <v>Telecomm Engineer. Sea Eagle</v>
          </cell>
        </row>
        <row r="142">
          <cell r="A142" t="str">
            <v>Telecomm Maint Test Equip EA FPSO</v>
          </cell>
        </row>
        <row r="143">
          <cell r="A143" t="str">
            <v xml:space="preserve">Training-Onshore staff </v>
          </cell>
        </row>
        <row r="144">
          <cell r="A144" t="str">
            <v>Two Group/SIEP peer reviews</v>
          </cell>
        </row>
        <row r="145">
          <cell r="A145" t="str">
            <v>UPS for Computer Equipment in Ark towers</v>
          </cell>
        </row>
        <row r="146">
          <cell r="A146" t="str">
            <v>Vendor Support for Mtce of PA System FPSO</v>
          </cell>
        </row>
        <row r="147">
          <cell r="A147" t="str">
            <v>Vendor Support for telecoms eqpt</v>
          </cell>
        </row>
        <row r="148">
          <cell r="A148" t="str">
            <v>Verification Integrity Engineer  - ASC Int Bodyshop</v>
          </cell>
        </row>
        <row r="149">
          <cell r="A149" t="str">
            <v>Verification MS, AIMS (Wells, Pipelines)</v>
          </cell>
        </row>
        <row r="150">
          <cell r="A150" t="str">
            <v>Video Conferencing equipment</v>
          </cell>
        </row>
        <row r="151">
          <cell r="A151" t="str">
            <v>VSAT Space Segment Rental 2003/2004</v>
          </cell>
        </row>
        <row r="152">
          <cell r="A152" t="str">
            <v>Warehouse Operations staff onne LO3212</v>
          </cell>
        </row>
        <row r="153">
          <cell r="A153" t="str">
            <v>Warehouse supervisor onne LO3204</v>
          </cell>
        </row>
        <row r="154">
          <cell r="A154" t="str">
            <v>Waste Management Services</v>
          </cell>
        </row>
        <row r="155">
          <cell r="A155" t="str">
            <v>Work Permit/VISA FPSO Staff</v>
          </cell>
        </row>
        <row r="156">
          <cell r="A156" t="str">
            <v>Workover/General Wellhead Maintenance</v>
          </cell>
        </row>
        <row r="157">
          <cell r="A157" t="str">
            <v>*2004''</v>
          </cell>
        </row>
        <row r="158">
          <cell r="A158" t="str">
            <v>DEA/WDT</v>
          </cell>
        </row>
        <row r="159">
          <cell r="A159" t="str">
            <v>BONGA</v>
          </cell>
        </row>
        <row r="160">
          <cell r="A160" t="str">
            <v>CANCELLED</v>
          </cell>
        </row>
        <row r="161">
          <cell r="A161" t="str">
            <v>Workshops OD</v>
          </cell>
        </row>
      </sheetData>
      <sheetData sheetId="1" refreshError="1"/>
      <sheetData sheetId="2" refreshError="1"/>
      <sheetData sheetId="3">
        <row r="1">
          <cell r="A1" t="str">
            <v>Accommodation EA Technicians training SO1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efreshError="1"/>
      <sheetData sheetId="33" refreshError="1"/>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sheetData sheetId="70"/>
      <sheetData sheetId="71"/>
      <sheetData sheetId="72"/>
      <sheetData sheetId="73"/>
      <sheetData sheetId="74"/>
      <sheetData sheetId="75"/>
      <sheetData sheetId="76"/>
      <sheetData sheetId="77" refreshError="1"/>
      <sheetData sheetId="78" refreshError="1"/>
      <sheetData sheetId="79" refreshError="1"/>
      <sheetData sheetId="80" refreshError="1"/>
      <sheetData sheetId="81" refreshError="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refreshError="1"/>
      <sheetData sheetId="139" refreshError="1"/>
      <sheetData sheetId="140" refreshError="1"/>
      <sheetData sheetId="141" refreshError="1"/>
      <sheetData sheetId="142" refreshError="1"/>
      <sheetData sheetId="143" refreshError="1"/>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okup Sheet"/>
      <sheetName val="Pivot"/>
      <sheetName val="Possible"/>
      <sheetName val="Sheet1"/>
      <sheetName val="Indicators"/>
      <sheetName val="Lists"/>
      <sheetName val="DropDowns"/>
      <sheetName val="Registry"/>
      <sheetName val="source"/>
      <sheetName val="LineBusiness"/>
      <sheetName val="OCIP Resource Allocation"/>
      <sheetName val="Reservoir Summary Data"/>
      <sheetName val="Vivaldi Hub 1.3 tcf"/>
      <sheetName val="Reference"/>
      <sheetName val="Definitions"/>
      <sheetName val="Input_Output"/>
      <sheetName val=""/>
      <sheetName val="Oil Parameters"/>
      <sheetName val="Lookup_Sheet"/>
      <sheetName val="Lookup_Sheet1"/>
      <sheetName val="OCIP_Resource_Allocation1"/>
      <sheetName val="Reservoir_Summary_Data1"/>
      <sheetName val="Vivaldi_Hub_1_3_tcf1"/>
      <sheetName val="Reservoir_Summary_Data"/>
      <sheetName val="Vivaldi_Hub_1_3_tcf"/>
      <sheetName val="OCIP_Resource_Allocation"/>
      <sheetName val="Lookup_Sheet2"/>
      <sheetName val="OCIP_Resource_Allocation2"/>
      <sheetName val="Reservoir_Summary_Data2"/>
      <sheetName val="Vivaldi_Hub_1_3_tcf2"/>
      <sheetName val="Oil_Parameters"/>
      <sheetName val="Names"/>
      <sheetName val="RATES"/>
      <sheetName val="Contract Costs"/>
      <sheetName val="Drilling Inputs"/>
      <sheetName val="Other graphs"/>
      <sheetName val="E&amp;P"/>
      <sheetName val="Month"/>
      <sheetName val="Profit and Loss"/>
    </sheetNames>
    <sheetDataSet>
      <sheetData sheetId="0" refreshError="1">
        <row r="2">
          <cell r="B2" t="str">
            <v>iPPS Name</v>
          </cell>
          <cell r="C2" t="str">
            <v>Scenario</v>
          </cell>
          <cell r="D2" t="str">
            <v>Activity Area</v>
          </cell>
          <cell r="E2" t="str">
            <v>Field</v>
          </cell>
          <cell r="F2" t="str">
            <v>Production Facility</v>
          </cell>
          <cell r="G2" t="str">
            <v>Project Name</v>
          </cell>
          <cell r="H2" t="str">
            <v>Base iPPS</v>
          </cell>
          <cell r="I2" t="str">
            <v>Ranking</v>
          </cell>
          <cell r="J2" t="str">
            <v>Activity Class</v>
          </cell>
          <cell r="K2" t="str">
            <v>L1 Prod Definition</v>
          </cell>
          <cell r="L2" t="str">
            <v>AG Soln Available by</v>
          </cell>
          <cell r="O2" t="str">
            <v>Field</v>
          </cell>
          <cell r="P2" t="str">
            <v>Activity Area</v>
          </cell>
          <cell r="Q2" t="str">
            <v>OML</v>
          </cell>
          <cell r="R2" t="str">
            <v>AGG Node</v>
          </cell>
          <cell r="S2" t="str">
            <v>Business Team</v>
          </cell>
          <cell r="U2" t="str">
            <v>Production Facility</v>
          </cell>
          <cell r="V2" t="str">
            <v>AG Solution Available</v>
          </cell>
          <cell r="W2" t="str">
            <v>AG Soln Available by</v>
          </cell>
          <cell r="BC2" t="str">
            <v>Activity Areas</v>
          </cell>
          <cell r="BD2" t="str">
            <v>Division</v>
          </cell>
        </row>
        <row r="3">
          <cell r="B3" t="str">
            <v>NIP_C_NOGI_CIVIL_Possible_new</v>
          </cell>
          <cell r="C3" t="str">
            <v>Possible</v>
          </cell>
          <cell r="D3" t="str">
            <v>Corporate</v>
          </cell>
          <cell r="E3" t="str">
            <v>NOGI</v>
          </cell>
          <cell r="F3" t="str">
            <v>DNR Prod Facilty</v>
          </cell>
          <cell r="G3" t="str">
            <v>Corporate NOGI</v>
          </cell>
          <cell r="H3" t="str">
            <v>NIP_C_NOGI_CIVIL</v>
          </cell>
          <cell r="I3" t="str">
            <v>Ranked IN</v>
          </cell>
          <cell r="J3" t="str">
            <v>1. NFA</v>
          </cell>
          <cell r="K3" t="str">
            <v>Corporate</v>
          </cell>
          <cell r="O3" t="str">
            <v>NOGI</v>
          </cell>
          <cell r="P3" t="str">
            <v>Corporate</v>
          </cell>
          <cell r="Q3" t="str">
            <v>OML NR</v>
          </cell>
          <cell r="R3" t="str">
            <v>AGGNode NR</v>
          </cell>
          <cell r="S3" t="str">
            <v>Corporate</v>
          </cell>
          <cell r="U3" t="str">
            <v>Cluster 2A PF</v>
          </cell>
          <cell r="V3" t="str">
            <v>DNR</v>
          </cell>
          <cell r="W3" t="str">
            <v>DNR</v>
          </cell>
          <cell r="BC3" t="str">
            <v>EES</v>
          </cell>
          <cell r="BD3" t="str">
            <v>East</v>
          </cell>
        </row>
        <row r="4">
          <cell r="B4" t="str">
            <v>NIP_C_NOGI_ELECTRICAL_Possible_new</v>
          </cell>
          <cell r="C4" t="str">
            <v>Possible</v>
          </cell>
          <cell r="D4" t="str">
            <v>Corporate</v>
          </cell>
          <cell r="E4" t="str">
            <v>NOGI</v>
          </cell>
          <cell r="F4" t="str">
            <v>DNR Prod Facilty</v>
          </cell>
          <cell r="G4" t="str">
            <v>Corporate NOGI</v>
          </cell>
          <cell r="H4" t="str">
            <v>NIP_C_NOGI_ELECTRICAL</v>
          </cell>
          <cell r="I4" t="str">
            <v>Ranked IN</v>
          </cell>
          <cell r="J4" t="str">
            <v>1. NFA</v>
          </cell>
          <cell r="K4" t="str">
            <v>Corporate</v>
          </cell>
          <cell r="O4" t="str">
            <v>OGI</v>
          </cell>
          <cell r="P4" t="str">
            <v>Corporate</v>
          </cell>
          <cell r="Q4" t="str">
            <v>OML NR</v>
          </cell>
          <cell r="R4" t="str">
            <v>AGGNode NR</v>
          </cell>
          <cell r="S4" t="str">
            <v>Corporate</v>
          </cell>
          <cell r="U4" t="str">
            <v>Corporate Management</v>
          </cell>
          <cell r="V4" t="str">
            <v>DNR</v>
          </cell>
          <cell r="W4" t="str">
            <v>DNR</v>
          </cell>
          <cell r="BC4" t="str">
            <v>ELA</v>
          </cell>
          <cell r="BD4" t="str">
            <v>East</v>
          </cell>
        </row>
        <row r="5">
          <cell r="B5" t="str">
            <v>NIP_C_NOGI_INFO TECH_Possible_new</v>
          </cell>
          <cell r="C5" t="str">
            <v>Possible</v>
          </cell>
          <cell r="D5" t="str">
            <v>Corporate</v>
          </cell>
          <cell r="E5" t="str">
            <v>NOGI</v>
          </cell>
          <cell r="F5" t="str">
            <v>DNR Prod Facilty</v>
          </cell>
          <cell r="G5" t="str">
            <v>Corporate NOGI</v>
          </cell>
          <cell r="H5" t="str">
            <v>NIP_C_NOGI_INFO TECH</v>
          </cell>
          <cell r="I5" t="str">
            <v>Ranked IN</v>
          </cell>
          <cell r="J5" t="str">
            <v>1. NFA</v>
          </cell>
          <cell r="K5" t="str">
            <v>Corporate</v>
          </cell>
          <cell r="O5" t="str">
            <v>PRA</v>
          </cell>
          <cell r="P5" t="str">
            <v>Corporate</v>
          </cell>
          <cell r="Q5" t="str">
            <v>OML NR</v>
          </cell>
          <cell r="R5" t="str">
            <v>AGGNode NR</v>
          </cell>
          <cell r="S5" t="str">
            <v>Corporate</v>
          </cell>
          <cell r="U5" t="str">
            <v>NAG PF</v>
          </cell>
          <cell r="V5" t="str">
            <v>DNR</v>
          </cell>
          <cell r="W5" t="str">
            <v>DNR</v>
          </cell>
          <cell r="BC5" t="str">
            <v>EWS</v>
          </cell>
          <cell r="BD5" t="str">
            <v>East</v>
          </cell>
        </row>
        <row r="6">
          <cell r="B6" t="str">
            <v>NIP_C_NOGI_LOGISTICS_Possible_new</v>
          </cell>
          <cell r="C6" t="str">
            <v>Possible</v>
          </cell>
          <cell r="D6" t="str">
            <v>Corporate</v>
          </cell>
          <cell r="E6" t="str">
            <v>NOGI</v>
          </cell>
          <cell r="F6" t="str">
            <v>DNR Prod Facilty</v>
          </cell>
          <cell r="G6" t="str">
            <v>Corporate NOGI</v>
          </cell>
          <cell r="H6" t="str">
            <v>NIP_C_NOGI_LOGISTICS</v>
          </cell>
          <cell r="I6" t="str">
            <v>Ranked IN</v>
          </cell>
          <cell r="J6" t="str">
            <v>1. NFA</v>
          </cell>
          <cell r="K6" t="str">
            <v>Corporate</v>
          </cell>
          <cell r="O6" t="str">
            <v>Adjustment</v>
          </cell>
          <cell r="P6" t="str">
            <v>Corporate</v>
          </cell>
          <cell r="Q6" t="str">
            <v>OML NR</v>
          </cell>
          <cell r="R6" t="str">
            <v>AGGNode NR</v>
          </cell>
          <cell r="S6" t="str">
            <v>Corporate</v>
          </cell>
          <cell r="U6" t="str">
            <v>DNR Prod Facilty</v>
          </cell>
          <cell r="V6" t="str">
            <v>DNR</v>
          </cell>
          <cell r="W6" t="str">
            <v>DNR</v>
          </cell>
          <cell r="BC6" t="str">
            <v>OFS</v>
          </cell>
          <cell r="BD6" t="str">
            <v>Offshore</v>
          </cell>
        </row>
        <row r="7">
          <cell r="B7" t="str">
            <v>NIP_C_NOGI_SERVICES_Possible_new</v>
          </cell>
          <cell r="C7" t="str">
            <v>Possible</v>
          </cell>
          <cell r="D7" t="str">
            <v>Corporate</v>
          </cell>
          <cell r="E7" t="str">
            <v>NOGI</v>
          </cell>
          <cell r="F7" t="str">
            <v>DNR Prod Facilty</v>
          </cell>
          <cell r="G7" t="str">
            <v>Corporate NOGI</v>
          </cell>
          <cell r="H7" t="str">
            <v>NIP_C_NOGI_SERVICES</v>
          </cell>
          <cell r="I7" t="str">
            <v>Ranked IN</v>
          </cell>
          <cell r="J7" t="str">
            <v>1. NFA</v>
          </cell>
          <cell r="K7" t="str">
            <v>Corporate</v>
          </cell>
          <cell r="O7" t="str">
            <v>EEE</v>
          </cell>
          <cell r="P7" t="str">
            <v>Corporate</v>
          </cell>
          <cell r="Q7" t="str">
            <v>OML NR</v>
          </cell>
          <cell r="R7" t="str">
            <v>AGGNode NR</v>
          </cell>
          <cell r="S7" t="str">
            <v>Corporate</v>
          </cell>
          <cell r="U7" t="str">
            <v>NAG Cluster PF</v>
          </cell>
          <cell r="V7" t="str">
            <v>DNR</v>
          </cell>
          <cell r="W7" t="str">
            <v>DNR</v>
          </cell>
          <cell r="BC7" t="str">
            <v>WLA</v>
          </cell>
          <cell r="BD7" t="str">
            <v>West</v>
          </cell>
        </row>
        <row r="8">
          <cell r="B8" t="str">
            <v>NIP_C_OGI_ Well Integrity Enhancement_Possible_new</v>
          </cell>
          <cell r="C8" t="str">
            <v>Possible</v>
          </cell>
          <cell r="D8" t="str">
            <v>Corporate</v>
          </cell>
          <cell r="E8" t="str">
            <v>OGI</v>
          </cell>
          <cell r="F8" t="str">
            <v>DNR Prod Facilty</v>
          </cell>
          <cell r="G8" t="str">
            <v>Corporate OGI</v>
          </cell>
          <cell r="H8" t="str">
            <v>NIP_C_OGI_ Well Integrity Enhancement</v>
          </cell>
          <cell r="I8" t="str">
            <v>Ranked IN</v>
          </cell>
          <cell r="J8" t="str">
            <v>1. NFA</v>
          </cell>
          <cell r="K8" t="str">
            <v>Corporate</v>
          </cell>
          <cell r="O8" t="str">
            <v>OPEX</v>
          </cell>
          <cell r="P8" t="str">
            <v>Corporate</v>
          </cell>
          <cell r="Q8" t="str">
            <v>OML NR</v>
          </cell>
          <cell r="R8" t="str">
            <v>AGGNode NR</v>
          </cell>
          <cell r="S8" t="str">
            <v>Corporate</v>
          </cell>
          <cell r="U8" t="str">
            <v>Header: Prod Fac.</v>
          </cell>
          <cell r="V8" t="str">
            <v>Header Field1</v>
          </cell>
          <cell r="W8" t="str">
            <v>Header Field2</v>
          </cell>
          <cell r="BC8" t="str">
            <v>WNS</v>
          </cell>
          <cell r="BD8" t="str">
            <v>West</v>
          </cell>
        </row>
        <row r="9">
          <cell r="B9" t="str">
            <v>NIP_C_OGI_Bonny Terminal &amp; CLP_P</v>
          </cell>
          <cell r="C9" t="str">
            <v>Possible</v>
          </cell>
          <cell r="D9" t="str">
            <v>Corporate</v>
          </cell>
          <cell r="E9" t="str">
            <v>OGI</v>
          </cell>
          <cell r="F9" t="str">
            <v>DNR Prod Facilty</v>
          </cell>
          <cell r="G9" t="str">
            <v>Corporate OGI</v>
          </cell>
          <cell r="H9" t="str">
            <v>NIP_C_OGI_Bonny Terminal &amp; CLP</v>
          </cell>
          <cell r="I9" t="str">
            <v>Ranked IN</v>
          </cell>
          <cell r="J9" t="str">
            <v>1. NFA</v>
          </cell>
          <cell r="K9" t="str">
            <v>Corporate</v>
          </cell>
          <cell r="O9" t="str">
            <v>Exploration</v>
          </cell>
          <cell r="P9" t="str">
            <v>Corporate</v>
          </cell>
          <cell r="Q9" t="str">
            <v>OML NR</v>
          </cell>
          <cell r="R9" t="str">
            <v>AGGNode NR</v>
          </cell>
          <cell r="S9" t="str">
            <v>Corporate</v>
          </cell>
          <cell r="U9" t="str">
            <v>ADIBAWA1_FS</v>
          </cell>
          <cell r="V9" t="str">
            <v>No</v>
          </cell>
          <cell r="W9">
            <v>2009</v>
          </cell>
          <cell r="BC9" t="str">
            <v>WSS</v>
          </cell>
          <cell r="BD9" t="str">
            <v>West</v>
          </cell>
        </row>
        <row r="10">
          <cell r="B10" t="str">
            <v>NIP_C_OGI_CIVIL_Possible_new</v>
          </cell>
          <cell r="C10" t="str">
            <v>Possible</v>
          </cell>
          <cell r="D10" t="str">
            <v>Corporate</v>
          </cell>
          <cell r="E10" t="str">
            <v>OGI</v>
          </cell>
          <cell r="F10" t="str">
            <v>DNR Prod Facilty</v>
          </cell>
          <cell r="G10" t="str">
            <v>Corporate OGI</v>
          </cell>
          <cell r="H10" t="str">
            <v>NIP_C_OGI_CIVIL</v>
          </cell>
          <cell r="I10" t="str">
            <v>Ranked IN</v>
          </cell>
          <cell r="J10" t="str">
            <v>1. NFA</v>
          </cell>
          <cell r="K10" t="str">
            <v>Corporate</v>
          </cell>
          <cell r="O10" t="str">
            <v>Header: Field</v>
          </cell>
          <cell r="P10" t="str">
            <v>Header: AA</v>
          </cell>
          <cell r="Q10" t="str">
            <v>Header: OML</v>
          </cell>
          <cell r="R10" t="str">
            <v>Header: AGG Node</v>
          </cell>
          <cell r="S10" t="str">
            <v>Header: BT</v>
          </cell>
          <cell r="U10" t="str">
            <v>AFIESERE1_FS</v>
          </cell>
          <cell r="V10" t="str">
            <v>No</v>
          </cell>
          <cell r="W10">
            <v>2008</v>
          </cell>
          <cell r="BC10" t="str">
            <v>Corporate</v>
          </cell>
          <cell r="BD10" t="str">
            <v>Corporate</v>
          </cell>
        </row>
        <row r="11">
          <cell r="B11" t="str">
            <v>NIP_C_OGI_FIELD BASE INFRAST_Possible_new</v>
          </cell>
          <cell r="C11" t="str">
            <v>Possible</v>
          </cell>
          <cell r="D11" t="str">
            <v>Corporate</v>
          </cell>
          <cell r="E11" t="str">
            <v>OGI</v>
          </cell>
          <cell r="F11" t="str">
            <v>DNR Prod Facilty</v>
          </cell>
          <cell r="G11" t="str">
            <v>Corporate OGI</v>
          </cell>
          <cell r="H11" t="str">
            <v>NIP_C_OGI_FIELD BASE INFRAST</v>
          </cell>
          <cell r="I11" t="str">
            <v>Ranked IN</v>
          </cell>
          <cell r="J11" t="str">
            <v>1. NFA</v>
          </cell>
          <cell r="K11" t="str">
            <v>Corporate</v>
          </cell>
          <cell r="O11" t="str">
            <v>ABIA</v>
          </cell>
          <cell r="P11" t="str">
            <v>WNS</v>
          </cell>
          <cell r="Q11" t="str">
            <v>OML - 40</v>
          </cell>
          <cell r="R11" t="str">
            <v>Sapele AG</v>
          </cell>
          <cell r="S11" t="str">
            <v>PWB</v>
          </cell>
          <cell r="U11" t="str">
            <v>AGBADA1_FS</v>
          </cell>
          <cell r="V11" t="str">
            <v>Yes</v>
          </cell>
          <cell r="W11">
            <v>2006</v>
          </cell>
          <cell r="BC11" t="str">
            <v>Management</v>
          </cell>
          <cell r="BD11" t="str">
            <v>Corporate</v>
          </cell>
        </row>
        <row r="12">
          <cell r="B12" t="str">
            <v>NIP_C_OGI_Field Logistics Base_Possible_new</v>
          </cell>
          <cell r="C12" t="str">
            <v>Possible</v>
          </cell>
          <cell r="D12" t="str">
            <v>Corporate</v>
          </cell>
          <cell r="E12" t="str">
            <v>OGI</v>
          </cell>
          <cell r="F12" t="str">
            <v>DNR Prod Facilty</v>
          </cell>
          <cell r="G12" t="str">
            <v>Corporate OGI</v>
          </cell>
          <cell r="H12" t="str">
            <v>NIP_C_OGI_Field Logistics Base</v>
          </cell>
          <cell r="I12" t="str">
            <v>Ranked IN</v>
          </cell>
          <cell r="J12" t="str">
            <v>1. NFA</v>
          </cell>
          <cell r="K12" t="str">
            <v>Corporate</v>
          </cell>
          <cell r="O12" t="str">
            <v>ADIB</v>
          </cell>
          <cell r="P12" t="str">
            <v>ELA</v>
          </cell>
          <cell r="Q12" t="str">
            <v>OML - 27</v>
          </cell>
          <cell r="R12" t="str">
            <v>Ubie AG</v>
          </cell>
          <cell r="S12" t="str">
            <v>PEA</v>
          </cell>
          <cell r="U12" t="str">
            <v>AGBADA2_FS</v>
          </cell>
          <cell r="V12" t="str">
            <v>Yes</v>
          </cell>
          <cell r="W12">
            <v>2006</v>
          </cell>
          <cell r="BC12" t="str">
            <v>Facility Costs</v>
          </cell>
          <cell r="BD12" t="str">
            <v>Corporate</v>
          </cell>
        </row>
        <row r="13">
          <cell r="B13" t="str">
            <v>NIP_C_OGI_FORCADOS TERM + UPS_Possible_new</v>
          </cell>
          <cell r="C13" t="str">
            <v>Possible</v>
          </cell>
          <cell r="D13" t="str">
            <v>Corporate</v>
          </cell>
          <cell r="E13" t="str">
            <v>OGI</v>
          </cell>
          <cell r="F13" t="str">
            <v>DNR Prod Facilty</v>
          </cell>
          <cell r="G13" t="str">
            <v>Corporate OGI</v>
          </cell>
          <cell r="H13" t="str">
            <v>NIP_C_OGI_FORCADOS TERM + UPS</v>
          </cell>
          <cell r="I13" t="str">
            <v>Ranked IN</v>
          </cell>
          <cell r="J13" t="str">
            <v>1. NFA</v>
          </cell>
          <cell r="K13" t="str">
            <v>Corporate</v>
          </cell>
          <cell r="O13" t="str">
            <v>ADNE</v>
          </cell>
          <cell r="P13" t="str">
            <v>ELA</v>
          </cell>
          <cell r="Q13" t="str">
            <v>OML - 27</v>
          </cell>
          <cell r="R13" t="str">
            <v>Ubie AG</v>
          </cell>
          <cell r="S13" t="str">
            <v>PEA</v>
          </cell>
          <cell r="U13" t="str">
            <v>AHIA1_FS</v>
          </cell>
          <cell r="V13" t="str">
            <v>No</v>
          </cell>
          <cell r="W13">
            <v>2009</v>
          </cell>
          <cell r="BC13" t="str">
            <v>Header: Activity Area</v>
          </cell>
          <cell r="BD13" t="str">
            <v>Header - Div</v>
          </cell>
        </row>
        <row r="14">
          <cell r="B14" t="str">
            <v>NIP_D_2006 LIO_PRA_P</v>
          </cell>
          <cell r="C14" t="str">
            <v>Possible</v>
          </cell>
          <cell r="D14" t="str">
            <v>Corporate</v>
          </cell>
          <cell r="E14" t="str">
            <v>PRA</v>
          </cell>
          <cell r="F14" t="str">
            <v>DNR Prod Facilty</v>
          </cell>
          <cell r="G14" t="str">
            <v>Corporate PRA</v>
          </cell>
          <cell r="H14" t="str">
            <v>NIP_D_2006 LIO_PRA</v>
          </cell>
          <cell r="I14" t="str">
            <v>Ranked IN</v>
          </cell>
          <cell r="J14" t="str">
            <v>1. NFA</v>
          </cell>
          <cell r="K14" t="str">
            <v>PRA</v>
          </cell>
          <cell r="O14" t="str">
            <v>AFAM</v>
          </cell>
          <cell r="P14" t="str">
            <v>ELA</v>
          </cell>
          <cell r="Q14" t="str">
            <v>OML - 11</v>
          </cell>
          <cell r="R14" t="str">
            <v>Obigbo AG</v>
          </cell>
          <cell r="S14" t="str">
            <v>PEA</v>
          </cell>
          <cell r="U14" t="str">
            <v>ALAKIRI1_FS</v>
          </cell>
          <cell r="V14" t="str">
            <v>No</v>
          </cell>
          <cell r="W14">
            <v>2012</v>
          </cell>
        </row>
        <row r="15">
          <cell r="B15" t="str">
            <v>NIP_D_2007 LIO_PRA_P</v>
          </cell>
          <cell r="C15" t="str">
            <v>Possible</v>
          </cell>
          <cell r="D15" t="str">
            <v>Corporate</v>
          </cell>
          <cell r="E15" t="str">
            <v>PRA</v>
          </cell>
          <cell r="F15" t="str">
            <v>DNR Prod Facilty</v>
          </cell>
          <cell r="G15" t="str">
            <v>Corporate PRA</v>
          </cell>
          <cell r="H15" t="str">
            <v>NIP_D_2007 LIO_PRA</v>
          </cell>
          <cell r="I15" t="str">
            <v>Ranked IN</v>
          </cell>
          <cell r="J15" t="str">
            <v>1. NFA</v>
          </cell>
          <cell r="K15" t="str">
            <v>PRA</v>
          </cell>
          <cell r="O15" t="str">
            <v>AFIE</v>
          </cell>
          <cell r="P15" t="str">
            <v>WLA</v>
          </cell>
          <cell r="Q15" t="str">
            <v>OML - 30</v>
          </cell>
          <cell r="R15" t="str">
            <v>Ughelli AG</v>
          </cell>
          <cell r="S15" t="str">
            <v>PWA</v>
          </cell>
          <cell r="U15" t="str">
            <v>AMUKPE1_FS</v>
          </cell>
          <cell r="V15" t="str">
            <v>No</v>
          </cell>
          <cell r="W15">
            <v>2008</v>
          </cell>
        </row>
        <row r="16">
          <cell r="B16" t="str">
            <v>NIP_D_2008 LIO_PRA_P</v>
          </cell>
          <cell r="C16" t="str">
            <v>Possible</v>
          </cell>
          <cell r="D16" t="str">
            <v>Corporate</v>
          </cell>
          <cell r="E16" t="str">
            <v>PRA</v>
          </cell>
          <cell r="F16" t="str">
            <v>DNR Prod Facilty</v>
          </cell>
          <cell r="G16" t="str">
            <v>Corporate PRA</v>
          </cell>
          <cell r="H16" t="str">
            <v>NIP_D_2008 LIO_PRA</v>
          </cell>
          <cell r="I16" t="str">
            <v>Ranked IN</v>
          </cell>
          <cell r="J16" t="str">
            <v>1. NFA</v>
          </cell>
          <cell r="K16" t="str">
            <v>PRA</v>
          </cell>
          <cell r="O16" t="str">
            <v>AFMU</v>
          </cell>
          <cell r="P16" t="str">
            <v>ELA</v>
          </cell>
          <cell r="Q16" t="str">
            <v>OML - 11</v>
          </cell>
          <cell r="R16" t="str">
            <v>Obigbo AG</v>
          </cell>
          <cell r="S16" t="str">
            <v>PEA</v>
          </cell>
          <cell r="U16" t="str">
            <v>AWOBA1_FS</v>
          </cell>
          <cell r="V16" t="str">
            <v>Yes</v>
          </cell>
          <cell r="W16">
            <v>2006</v>
          </cell>
        </row>
        <row r="17">
          <cell r="B17" t="str">
            <v>NIP_D_2009 LIO_PRA_P</v>
          </cell>
          <cell r="C17" t="str">
            <v>Possible</v>
          </cell>
          <cell r="D17" t="str">
            <v>Corporate</v>
          </cell>
          <cell r="E17" t="str">
            <v>PRA</v>
          </cell>
          <cell r="F17" t="str">
            <v>DNR Prod Facilty</v>
          </cell>
          <cell r="G17" t="str">
            <v>Corporate PRA</v>
          </cell>
          <cell r="H17" t="str">
            <v>NIP_D_2009 LIO_PRA</v>
          </cell>
          <cell r="I17" t="e">
            <v>#N/A</v>
          </cell>
          <cell r="J17" t="e">
            <v>#N/A</v>
          </cell>
          <cell r="K17" t="str">
            <v>PRA</v>
          </cell>
          <cell r="O17" t="str">
            <v>AFRE</v>
          </cell>
          <cell r="P17" t="str">
            <v>WSS</v>
          </cell>
          <cell r="Q17" t="str">
            <v>OML - 43</v>
          </cell>
          <cell r="R17" t="str">
            <v>Otumara AG</v>
          </cell>
          <cell r="S17" t="str">
            <v>PWC</v>
          </cell>
          <cell r="U17" t="str">
            <v>BATAN1_FS</v>
          </cell>
          <cell r="V17" t="str">
            <v>Yes</v>
          </cell>
          <cell r="W17">
            <v>2006</v>
          </cell>
        </row>
        <row r="18">
          <cell r="B18" t="str">
            <v>NIP_D_ABIA_WNS_C01_P</v>
          </cell>
          <cell r="C18" t="str">
            <v>Possible</v>
          </cell>
          <cell r="D18" t="str">
            <v>WNS</v>
          </cell>
          <cell r="E18" t="str">
            <v>ABIA</v>
          </cell>
          <cell r="F18" t="str">
            <v>JONES_CREEK1_FS</v>
          </cell>
          <cell r="G18" t="str">
            <v>NIP_BP06_Gbetiokun/Abiala ID</v>
          </cell>
          <cell r="H18" t="str">
            <v>NIP_D_ABIA_WNS_C01</v>
          </cell>
          <cell r="I18" t="str">
            <v>Ranked IN</v>
          </cell>
          <cell r="J18" t="str">
            <v>4. Oil Pre-FID</v>
          </cell>
          <cell r="K18" t="str">
            <v>3. New Oil</v>
          </cell>
          <cell r="O18" t="str">
            <v>AFUO</v>
          </cell>
          <cell r="P18" t="str">
            <v>WSS</v>
          </cell>
          <cell r="Q18" t="str">
            <v>OML - 35</v>
          </cell>
          <cell r="R18" t="str">
            <v>Southern Swamp AG</v>
          </cell>
          <cell r="S18" t="str">
            <v>NOV</v>
          </cell>
          <cell r="U18" t="str">
            <v>BELEMA1_FS</v>
          </cell>
          <cell r="V18" t="str">
            <v>Yes</v>
          </cell>
          <cell r="W18">
            <v>2006</v>
          </cell>
        </row>
        <row r="19">
          <cell r="B19" t="str">
            <v>NIP_D_ADIB_ELA_I01_P</v>
          </cell>
          <cell r="C19" t="str">
            <v>Possible</v>
          </cell>
          <cell r="D19" t="str">
            <v>ELA</v>
          </cell>
          <cell r="E19" t="str">
            <v>ADIB</v>
          </cell>
          <cell r="F19" t="str">
            <v>ADIBAWA1_FS</v>
          </cell>
          <cell r="G19" t="str">
            <v>NIP_BP06_AG Solutions-Ahia Adibawa</v>
          </cell>
          <cell r="H19" t="str">
            <v>NIP_D_ADIB_ELA_I01</v>
          </cell>
          <cell r="I19" t="str">
            <v>Ranked IN</v>
          </cell>
          <cell r="J19" t="str">
            <v>4. Oil Pre-FID</v>
          </cell>
          <cell r="K19" t="str">
            <v>3. New Oil</v>
          </cell>
          <cell r="O19" t="str">
            <v>AGBA</v>
          </cell>
          <cell r="P19" t="str">
            <v>WSS</v>
          </cell>
          <cell r="Q19" t="str">
            <v>OML - 36</v>
          </cell>
          <cell r="R19" t="str">
            <v>Southern Swamp AG</v>
          </cell>
          <cell r="S19" t="str">
            <v>PWC</v>
          </cell>
          <cell r="U19" t="str">
            <v>BENISEDE1_FS</v>
          </cell>
          <cell r="V19" t="str">
            <v>No</v>
          </cell>
          <cell r="W19">
            <v>2011</v>
          </cell>
        </row>
        <row r="20">
          <cell r="B20" t="str">
            <v>NIP_D_ADIB_ELA_R01_P</v>
          </cell>
          <cell r="C20" t="str">
            <v>Possible</v>
          </cell>
          <cell r="D20" t="str">
            <v>ELA</v>
          </cell>
          <cell r="E20" t="str">
            <v>ADIB</v>
          </cell>
          <cell r="F20" t="str">
            <v>ADIBAWA1_FS</v>
          </cell>
          <cell r="G20" t="str">
            <v>NIP_BP06_2006 LIO</v>
          </cell>
          <cell r="H20" t="str">
            <v>NIP_D_ADIB_ELA_R01</v>
          </cell>
          <cell r="I20" t="str">
            <v>Ranked IN</v>
          </cell>
          <cell r="J20" t="str">
            <v>1. NFA</v>
          </cell>
          <cell r="K20" t="str">
            <v>2. LIO</v>
          </cell>
          <cell r="O20" t="str">
            <v>AGBD</v>
          </cell>
          <cell r="P20" t="str">
            <v>ELA</v>
          </cell>
          <cell r="Q20" t="str">
            <v>OML - 17</v>
          </cell>
          <cell r="R20" t="str">
            <v>Obigbo AG</v>
          </cell>
          <cell r="S20" t="str">
            <v>PEA</v>
          </cell>
          <cell r="U20" t="str">
            <v>BONNY1_FS</v>
          </cell>
          <cell r="V20" t="str">
            <v>No</v>
          </cell>
          <cell r="W20">
            <v>2009</v>
          </cell>
        </row>
        <row r="21">
          <cell r="B21" t="str">
            <v>NIP_D_ADIB_ELA_R02_P</v>
          </cell>
          <cell r="C21" t="str">
            <v>Possible</v>
          </cell>
          <cell r="D21" t="str">
            <v>ELA</v>
          </cell>
          <cell r="E21" t="str">
            <v>ADIB</v>
          </cell>
          <cell r="F21" t="str">
            <v>ADIBAWA1_FS</v>
          </cell>
          <cell r="G21" t="str">
            <v>NIP_BP06_2007 LIO</v>
          </cell>
          <cell r="H21" t="str">
            <v>NIP_D_ADIB_ELA_R02</v>
          </cell>
          <cell r="I21" t="str">
            <v>Ranked IN</v>
          </cell>
          <cell r="J21" t="str">
            <v>1. NFA</v>
          </cell>
          <cell r="K21" t="str">
            <v>2. LIO</v>
          </cell>
          <cell r="O21" t="str">
            <v>AHIA</v>
          </cell>
          <cell r="P21" t="str">
            <v>ELA</v>
          </cell>
          <cell r="Q21" t="str">
            <v>OML - 21</v>
          </cell>
          <cell r="R21" t="str">
            <v>Ubie AG</v>
          </cell>
          <cell r="S21" t="str">
            <v>PEA</v>
          </cell>
          <cell r="U21" t="str">
            <v>BUGUMA_CREEK1_FS</v>
          </cell>
          <cell r="V21" t="str">
            <v>Yes</v>
          </cell>
          <cell r="W21">
            <v>2006</v>
          </cell>
        </row>
        <row r="22">
          <cell r="B22" t="str">
            <v>NIP_D_ADNE_ELA_I01_P</v>
          </cell>
          <cell r="C22" t="str">
            <v>Possible</v>
          </cell>
          <cell r="D22" t="str">
            <v>ELA</v>
          </cell>
          <cell r="E22" t="str">
            <v>ADNE</v>
          </cell>
          <cell r="F22" t="str">
            <v>ADIBAWA1_FS</v>
          </cell>
          <cell r="G22" t="str">
            <v>NIP_BP06_AG Solutions-Ahia Adibawa</v>
          </cell>
          <cell r="H22" t="str">
            <v>NIP_D_ADNE_ELA_I01</v>
          </cell>
          <cell r="I22" t="str">
            <v>Ranked IN</v>
          </cell>
          <cell r="J22" t="str">
            <v>4. Oil Pre-Fid</v>
          </cell>
          <cell r="K22" t="str">
            <v>3. New Oil</v>
          </cell>
          <cell r="O22" t="str">
            <v>AJAT</v>
          </cell>
          <cell r="P22" t="str">
            <v>WSS</v>
          </cell>
          <cell r="Q22" t="str">
            <v>OML - 35</v>
          </cell>
          <cell r="R22" t="str">
            <v>Southern Swamp AG</v>
          </cell>
          <cell r="S22" t="str">
            <v>PWC</v>
          </cell>
          <cell r="U22" t="str">
            <v>CAWTHORNE_CHANNEL1_FS</v>
          </cell>
          <cell r="V22" t="str">
            <v>Yes</v>
          </cell>
          <cell r="W22">
            <v>2006</v>
          </cell>
        </row>
        <row r="23">
          <cell r="B23" t="str">
            <v>NIP_D_ADNE_ELA_S01_P</v>
          </cell>
          <cell r="C23" t="str">
            <v>Possible</v>
          </cell>
          <cell r="D23" t="str">
            <v>ELA</v>
          </cell>
          <cell r="E23" t="str">
            <v>ADNE</v>
          </cell>
          <cell r="F23" t="str">
            <v>ADIBAWA1_FS</v>
          </cell>
          <cell r="G23" t="str">
            <v>NIP_BP06_Integrity</v>
          </cell>
          <cell r="H23" t="str">
            <v>NIP_D_ADNE_ELA_S01</v>
          </cell>
          <cell r="I23" t="str">
            <v>Ranked IN</v>
          </cell>
          <cell r="J23" t="str">
            <v>1. NFA</v>
          </cell>
          <cell r="K23" t="str">
            <v>2. LIO</v>
          </cell>
          <cell r="O23" t="str">
            <v>AJUJ</v>
          </cell>
          <cell r="P23" t="str">
            <v>WNS</v>
          </cell>
          <cell r="Q23" t="str">
            <v>OML - 42</v>
          </cell>
          <cell r="R23" t="str">
            <v>Odidi AG</v>
          </cell>
          <cell r="S23" t="str">
            <v>PWB</v>
          </cell>
          <cell r="U23" t="str">
            <v>CAWTHORNE_CHANNEL2_FS</v>
          </cell>
          <cell r="V23" t="str">
            <v>Yes</v>
          </cell>
          <cell r="W23">
            <v>2006</v>
          </cell>
        </row>
        <row r="24">
          <cell r="B24" t="str">
            <v>NIP_D_Afam Gas Supply_PRA_P</v>
          </cell>
          <cell r="C24" t="str">
            <v>Possible</v>
          </cell>
          <cell r="D24" t="str">
            <v>Corporate</v>
          </cell>
          <cell r="E24" t="str">
            <v>PRA</v>
          </cell>
          <cell r="F24" t="str">
            <v>DNR Prod Facilty</v>
          </cell>
          <cell r="G24" t="str">
            <v>Corporate PRA</v>
          </cell>
          <cell r="H24" t="str">
            <v>NIP_D_Afam Gas Supply_PRA</v>
          </cell>
          <cell r="I24" t="str">
            <v>Ranked IN</v>
          </cell>
          <cell r="J24" t="str">
            <v>5. Ongoing Gas</v>
          </cell>
          <cell r="K24" t="str">
            <v>PRA</v>
          </cell>
          <cell r="O24" t="str">
            <v>AKON</v>
          </cell>
          <cell r="P24" t="str">
            <v>WSS</v>
          </cell>
          <cell r="Q24" t="str">
            <v xml:space="preserve">OML - </v>
          </cell>
          <cell r="R24" t="str">
            <v>Southern Swamp AG</v>
          </cell>
          <cell r="S24" t="str">
            <v>PWC</v>
          </cell>
          <cell r="U24" t="str">
            <v>CAWTHORNE_CHANNEL3_FS</v>
          </cell>
          <cell r="V24" t="str">
            <v>Yes</v>
          </cell>
          <cell r="W24">
            <v>2006</v>
          </cell>
        </row>
        <row r="25">
          <cell r="B25" t="str">
            <v>NIP_D_Afam/Alscon Gas Supply Facilities Cost_P</v>
          </cell>
          <cell r="C25" t="str">
            <v>Possible</v>
          </cell>
          <cell r="D25" t="str">
            <v>Facility Costs</v>
          </cell>
          <cell r="E25" t="str">
            <v>AFAM</v>
          </cell>
          <cell r="F25" t="str">
            <v>DNR Prod Facilty</v>
          </cell>
          <cell r="G25" t="str">
            <v>Corporate - Facility</v>
          </cell>
          <cell r="H25" t="str">
            <v>NIP_D_Afam/Alscon Gas Supply Facilities Cost</v>
          </cell>
          <cell r="I25" t="str">
            <v>Ranked IN</v>
          </cell>
          <cell r="J25" t="str">
            <v>5. Ongoing Gas</v>
          </cell>
          <cell r="K25" t="str">
            <v>Facilities</v>
          </cell>
          <cell r="O25" t="str">
            <v>AKOS</v>
          </cell>
          <cell r="P25" t="str">
            <v>EES</v>
          </cell>
          <cell r="Q25" t="str">
            <v>OML - 18</v>
          </cell>
          <cell r="R25" t="str">
            <v>Cawthorne Channel AG</v>
          </cell>
          <cell r="S25" t="str">
            <v>PEC</v>
          </cell>
          <cell r="U25" t="str">
            <v>DIEBU_CREEK1_FS</v>
          </cell>
          <cell r="V25" t="str">
            <v>No</v>
          </cell>
          <cell r="W25">
            <v>2009</v>
          </cell>
        </row>
        <row r="26">
          <cell r="B26" t="str">
            <v>NIP_D_AFAM_ELA_D01_P</v>
          </cell>
          <cell r="C26" t="str">
            <v>Possible</v>
          </cell>
          <cell r="D26" t="str">
            <v>ELA</v>
          </cell>
          <cell r="E26" t="str">
            <v>AFAM</v>
          </cell>
          <cell r="F26" t="str">
            <v>PLANNED_OKOLOMA1_FS</v>
          </cell>
          <cell r="G26" t="str">
            <v>NIP_BP06_Afam ORD</v>
          </cell>
          <cell r="H26" t="str">
            <v>NIP_D_AFAM_ELA_D01</v>
          </cell>
          <cell r="I26" t="str">
            <v>Ranked IN</v>
          </cell>
          <cell r="J26" t="str">
            <v>4. Oil Pre-FID</v>
          </cell>
          <cell r="K26" t="str">
            <v>3. New Oil</v>
          </cell>
          <cell r="O26" t="str">
            <v>ALAK</v>
          </cell>
          <cell r="P26" t="str">
            <v>EES</v>
          </cell>
          <cell r="Q26" t="str">
            <v>OML - 18</v>
          </cell>
          <cell r="R26" t="str">
            <v>Alakiri AG</v>
          </cell>
          <cell r="S26" t="str">
            <v>PEC</v>
          </cell>
          <cell r="U26" t="str">
            <v>EGBEMA_WEST1_FS</v>
          </cell>
          <cell r="V26" t="str">
            <v>No</v>
          </cell>
          <cell r="W26">
            <v>2009</v>
          </cell>
        </row>
        <row r="27">
          <cell r="B27" t="str">
            <v>NIP_D_AFAM_ELA_G01_P</v>
          </cell>
          <cell r="C27" t="str">
            <v>Possible</v>
          </cell>
          <cell r="D27" t="str">
            <v>ELA</v>
          </cell>
          <cell r="E27" t="str">
            <v>AFAM</v>
          </cell>
          <cell r="F27" t="str">
            <v>NAG PF</v>
          </cell>
          <cell r="G27" t="e">
            <v>#N/A</v>
          </cell>
          <cell r="H27" t="str">
            <v>NIP_D_AFAM_ELA_G01</v>
          </cell>
          <cell r="I27" t="str">
            <v>Ranked IN</v>
          </cell>
          <cell r="J27" t="str">
            <v>5. Ongoing Gas</v>
          </cell>
          <cell r="K27" t="str">
            <v>3. New Oil</v>
          </cell>
          <cell r="O27" t="str">
            <v>ALEL</v>
          </cell>
          <cell r="P27" t="str">
            <v>WSS</v>
          </cell>
          <cell r="Q27" t="str">
            <v>OML - 35</v>
          </cell>
          <cell r="R27" t="str">
            <v>Southern Swamp AG</v>
          </cell>
          <cell r="S27" t="str">
            <v>PWC</v>
          </cell>
          <cell r="U27" t="str">
            <v>EGBEMA1_FS</v>
          </cell>
          <cell r="V27" t="str">
            <v>No</v>
          </cell>
          <cell r="W27">
            <v>2009</v>
          </cell>
        </row>
        <row r="28">
          <cell r="B28" t="str">
            <v>NIP_D_AFIE_WLA_D01_P</v>
          </cell>
          <cell r="C28" t="str">
            <v>Possible</v>
          </cell>
          <cell r="D28" t="str">
            <v>WLA</v>
          </cell>
          <cell r="E28" t="str">
            <v>AFIE</v>
          </cell>
          <cell r="F28" t="str">
            <v>AFIESERE1_FS</v>
          </cell>
          <cell r="G28" t="str">
            <v>NIP_BP06_AOU Module 1</v>
          </cell>
          <cell r="H28" t="str">
            <v>NIP_D_AFIE_WLA_D01</v>
          </cell>
          <cell r="I28" t="str">
            <v>Ranked IN</v>
          </cell>
          <cell r="J28" t="str">
            <v>4. Oil Pre-FID</v>
          </cell>
          <cell r="K28" t="str">
            <v>3. New Oil</v>
          </cell>
          <cell r="O28" t="str">
            <v>ALKE</v>
          </cell>
          <cell r="P28" t="str">
            <v>EES</v>
          </cell>
          <cell r="Q28" t="str">
            <v>OML - 18</v>
          </cell>
          <cell r="R28" t="str">
            <v>Alakiri AG</v>
          </cell>
          <cell r="S28" t="str">
            <v>PEC</v>
          </cell>
          <cell r="U28" t="str">
            <v>EGWA1_FS</v>
          </cell>
          <cell r="V28" t="str">
            <v>Yes</v>
          </cell>
          <cell r="W28">
            <v>2006</v>
          </cell>
        </row>
        <row r="29">
          <cell r="B29" t="str">
            <v>NIP_D_AFIE_WLA_D02_P</v>
          </cell>
          <cell r="C29" t="str">
            <v>Possible</v>
          </cell>
          <cell r="D29" t="str">
            <v>WLA</v>
          </cell>
          <cell r="E29" t="str">
            <v>AFIE</v>
          </cell>
          <cell r="F29" t="str">
            <v>AFIESERE1_FS</v>
          </cell>
          <cell r="G29" t="str">
            <v>NIP_BP06_AOU Module 2</v>
          </cell>
          <cell r="H29" t="str">
            <v>NIP_D_AFIE_WLA_D02</v>
          </cell>
          <cell r="I29" t="str">
            <v>Ranked IN</v>
          </cell>
          <cell r="J29" t="str">
            <v>4. Oil Pre-FID</v>
          </cell>
          <cell r="K29" t="str">
            <v>3. New Oil</v>
          </cell>
          <cell r="O29" t="str">
            <v>AMUK</v>
          </cell>
          <cell r="P29" t="str">
            <v>WLA</v>
          </cell>
          <cell r="Q29" t="str">
            <v>OML - 38</v>
          </cell>
          <cell r="R29" t="str">
            <v>Sapele AG</v>
          </cell>
          <cell r="S29" t="str">
            <v>PWA</v>
          </cell>
          <cell r="U29" t="str">
            <v>EGWA2_FS</v>
          </cell>
          <cell r="V29" t="str">
            <v>Yes</v>
          </cell>
          <cell r="W29">
            <v>2006</v>
          </cell>
        </row>
        <row r="30">
          <cell r="B30" t="str">
            <v>NIP_D_AFIE_WLA_T01_P</v>
          </cell>
          <cell r="C30" t="str">
            <v>Possible</v>
          </cell>
          <cell r="D30" t="str">
            <v>WLA</v>
          </cell>
          <cell r="E30" t="str">
            <v>AFIE</v>
          </cell>
          <cell r="F30" t="str">
            <v>AFIESERE1_FS</v>
          </cell>
          <cell r="G30" t="str">
            <v>NIP_BP06_2006 LIO</v>
          </cell>
          <cell r="H30" t="str">
            <v>NIP_D_AFIE_WLA_T01</v>
          </cell>
          <cell r="I30" t="str">
            <v>Ranked IN</v>
          </cell>
          <cell r="J30" t="str">
            <v>1. NFA</v>
          </cell>
          <cell r="K30" t="str">
            <v>2. LIO</v>
          </cell>
          <cell r="O30" t="str">
            <v>ANGA</v>
          </cell>
          <cell r="P30" t="str">
            <v>WSS</v>
          </cell>
          <cell r="Q30" t="str">
            <v>OML - 35</v>
          </cell>
          <cell r="R30" t="str">
            <v>Southern Swamp AG</v>
          </cell>
          <cell r="S30" t="str">
            <v>PWC</v>
          </cell>
          <cell r="U30" t="str">
            <v>EKULAMA1_FS</v>
          </cell>
          <cell r="V30" t="str">
            <v>Yes</v>
          </cell>
          <cell r="W30">
            <v>2006</v>
          </cell>
        </row>
        <row r="31">
          <cell r="B31" t="str">
            <v>NIP_D_AFMU_ELA_G01_P</v>
          </cell>
          <cell r="C31" t="str">
            <v>Possible</v>
          </cell>
          <cell r="D31" t="str">
            <v>ELA</v>
          </cell>
          <cell r="E31" t="str">
            <v>AFMU</v>
          </cell>
          <cell r="F31" t="str">
            <v>NAG PF</v>
          </cell>
          <cell r="G31" t="str">
            <v>NIP_BP06_Afam Gas Supply</v>
          </cell>
          <cell r="H31" t="str">
            <v>NIP_D_AFMU_ELA_G01</v>
          </cell>
          <cell r="I31" t="str">
            <v>Ranked IN</v>
          </cell>
          <cell r="J31" t="str">
            <v>5. Ongoing Gas</v>
          </cell>
          <cell r="K31" t="str">
            <v>3. New Oil</v>
          </cell>
          <cell r="O31" t="str">
            <v>ASAR</v>
          </cell>
          <cell r="P31" t="str">
            <v>EES</v>
          </cell>
          <cell r="Q31" t="str">
            <v>OML - 18</v>
          </cell>
          <cell r="R31" t="str">
            <v>Alakiri AG</v>
          </cell>
          <cell r="S31" t="str">
            <v>PEC</v>
          </cell>
          <cell r="U31" t="str">
            <v>EKULAMA2_FS</v>
          </cell>
          <cell r="V31" t="str">
            <v>Yes</v>
          </cell>
          <cell r="W31">
            <v>2006</v>
          </cell>
        </row>
        <row r="32">
          <cell r="B32" t="str">
            <v>NIP_D_AFMU_ELA_G03_P</v>
          </cell>
          <cell r="C32" t="str">
            <v>Possible</v>
          </cell>
          <cell r="D32" t="str">
            <v>ELA</v>
          </cell>
          <cell r="E32" t="str">
            <v>AFMU</v>
          </cell>
          <cell r="F32" t="str">
            <v>NAG PF</v>
          </cell>
          <cell r="G32" t="e">
            <v>#N/A</v>
          </cell>
          <cell r="H32" t="str">
            <v>NIP_D_AFMU_ELA_G03</v>
          </cell>
          <cell r="I32" t="e">
            <v>#N/A</v>
          </cell>
          <cell r="J32" t="e">
            <v>#N/A</v>
          </cell>
          <cell r="K32" t="str">
            <v>3. New Oil</v>
          </cell>
          <cell r="O32" t="str">
            <v>ASSN</v>
          </cell>
          <cell r="Q32" t="str">
            <v xml:space="preserve">OML - </v>
          </cell>
          <cell r="R32">
            <v>0</v>
          </cell>
          <cell r="S32" t="str">
            <v>PEA</v>
          </cell>
          <cell r="U32" t="str">
            <v>ERIEMU1_FS</v>
          </cell>
          <cell r="V32" t="str">
            <v>Yes</v>
          </cell>
          <cell r="W32">
            <v>2006</v>
          </cell>
        </row>
        <row r="33">
          <cell r="B33" t="str">
            <v>NIP_D_AFRE_WSS_C01_P</v>
          </cell>
          <cell r="C33" t="str">
            <v>Possible</v>
          </cell>
          <cell r="D33" t="str">
            <v>WSS</v>
          </cell>
          <cell r="E33" t="str">
            <v>AFRE</v>
          </cell>
          <cell r="F33" t="str">
            <v>ESCRAVOS_BEACH1_FS</v>
          </cell>
          <cell r="G33" t="str">
            <v>NIP_BP06_Afremo Workover</v>
          </cell>
          <cell r="H33" t="str">
            <v>NIP_D_AFRE_WSS_C01</v>
          </cell>
          <cell r="I33" t="str">
            <v>Ranked OUT</v>
          </cell>
          <cell r="J33" t="str">
            <v>4. Oil Pre-FID</v>
          </cell>
          <cell r="K33" t="str">
            <v>3. New Oil</v>
          </cell>
          <cell r="O33" t="str">
            <v>AWNW</v>
          </cell>
          <cell r="P33" t="str">
            <v>EES</v>
          </cell>
          <cell r="Q33" t="str">
            <v>OML - 24</v>
          </cell>
          <cell r="R33" t="str">
            <v>Awoba AG</v>
          </cell>
          <cell r="S33" t="str">
            <v>PEC</v>
          </cell>
          <cell r="U33" t="str">
            <v>ESCRAVOS_BEACH1_FS</v>
          </cell>
          <cell r="V33" t="str">
            <v>No</v>
          </cell>
          <cell r="W33">
            <v>2008</v>
          </cell>
        </row>
        <row r="34">
          <cell r="B34" t="str">
            <v>NIP_D_AFRE_WSS_D01_P</v>
          </cell>
          <cell r="C34" t="str">
            <v>Possible</v>
          </cell>
          <cell r="D34" t="str">
            <v>WSS</v>
          </cell>
          <cell r="E34" t="str">
            <v>AFRE</v>
          </cell>
          <cell r="F34" t="str">
            <v>ESCRAVOS_BEACH1_FS</v>
          </cell>
          <cell r="G34" t="str">
            <v>NIP_BP06_Afremo Sidetrack</v>
          </cell>
          <cell r="H34" t="str">
            <v>NIP_D_AFRE_WSS_D01</v>
          </cell>
          <cell r="I34" t="str">
            <v>Ranked OUT</v>
          </cell>
          <cell r="J34" t="str">
            <v>4. Oil Pre-FID</v>
          </cell>
          <cell r="K34" t="str">
            <v>3. New Oil</v>
          </cell>
          <cell r="O34" t="str">
            <v>AWOB</v>
          </cell>
          <cell r="P34" t="str">
            <v>EES</v>
          </cell>
          <cell r="Q34" t="str">
            <v>OML - 24</v>
          </cell>
          <cell r="R34" t="str">
            <v>Awoba AG</v>
          </cell>
          <cell r="S34" t="str">
            <v>PEC</v>
          </cell>
          <cell r="U34" t="str">
            <v>ETELEBOU1_FS</v>
          </cell>
          <cell r="V34" t="str">
            <v>No</v>
          </cell>
          <cell r="W34">
            <v>2009</v>
          </cell>
        </row>
        <row r="35">
          <cell r="B35" t="str">
            <v>NIP_D_AFRE_WSS_L01_P</v>
          </cell>
          <cell r="C35" t="str">
            <v>Possible</v>
          </cell>
          <cell r="D35" t="str">
            <v>WSS</v>
          </cell>
          <cell r="E35" t="str">
            <v>AFRE</v>
          </cell>
          <cell r="F35" t="str">
            <v>ESCRAVOS_BEACH1_FS</v>
          </cell>
          <cell r="G35" t="str">
            <v>NIP_BP06_Afremo Gaslift</v>
          </cell>
          <cell r="H35" t="str">
            <v>NIP_D_AFRE_WSS_L01</v>
          </cell>
          <cell r="I35" t="str">
            <v>Ranked OUT</v>
          </cell>
          <cell r="J35" t="str">
            <v>4. Oil Pre-FID</v>
          </cell>
          <cell r="K35" t="str">
            <v>3. New Oil</v>
          </cell>
          <cell r="O35" t="str">
            <v>BATA</v>
          </cell>
          <cell r="P35" t="str">
            <v>WNS</v>
          </cell>
          <cell r="Q35" t="str">
            <v>OML - 42</v>
          </cell>
          <cell r="R35" t="str">
            <v>Odidi AG</v>
          </cell>
          <cell r="S35" t="str">
            <v>PWB</v>
          </cell>
          <cell r="U35" t="str">
            <v>EVWRENI1_FS</v>
          </cell>
          <cell r="V35" t="str">
            <v>No</v>
          </cell>
          <cell r="W35">
            <v>2009</v>
          </cell>
        </row>
        <row r="36">
          <cell r="B36" t="str">
            <v>NIP_D_Afremo Sidetrack_PRA_P</v>
          </cell>
          <cell r="C36" t="str">
            <v>Possible</v>
          </cell>
          <cell r="D36" t="str">
            <v>Corporate</v>
          </cell>
          <cell r="E36" t="str">
            <v>PRA</v>
          </cell>
          <cell r="F36" t="str">
            <v>DNR Prod Facilty</v>
          </cell>
          <cell r="G36" t="str">
            <v>Corporate PRA</v>
          </cell>
          <cell r="H36" t="str">
            <v>NIP_D_Afremo Sidetrack_PRA</v>
          </cell>
          <cell r="I36" t="str">
            <v>Ranked OUT</v>
          </cell>
          <cell r="J36" t="str">
            <v>4. Oil Pre-FID</v>
          </cell>
          <cell r="K36" t="str">
            <v>PRA</v>
          </cell>
          <cell r="O36" t="str">
            <v>BELE</v>
          </cell>
          <cell r="P36" t="str">
            <v>EWS</v>
          </cell>
          <cell r="Q36" t="str">
            <v>OML - 25</v>
          </cell>
          <cell r="R36" t="str">
            <v>Belema AG</v>
          </cell>
          <cell r="S36" t="str">
            <v>PEB</v>
          </cell>
          <cell r="U36" t="str">
            <v>FORCADOS2_FS</v>
          </cell>
          <cell r="V36" t="str">
            <v>No</v>
          </cell>
          <cell r="W36">
            <v>2008</v>
          </cell>
        </row>
        <row r="37">
          <cell r="B37" t="str">
            <v>NIP_D_Afremo Workover_PRA_P</v>
          </cell>
          <cell r="C37" t="str">
            <v>Possible</v>
          </cell>
          <cell r="D37" t="str">
            <v>Corporate</v>
          </cell>
          <cell r="E37" t="str">
            <v>PRA</v>
          </cell>
          <cell r="F37" t="str">
            <v>DNR Prod Facilty</v>
          </cell>
          <cell r="G37" t="str">
            <v>Corporate PRA</v>
          </cell>
          <cell r="H37" t="str">
            <v>NIP_D_Afremo Workover_PRA</v>
          </cell>
          <cell r="I37" t="str">
            <v>Ranked OUT</v>
          </cell>
          <cell r="J37" t="str">
            <v>4. Oil Pre-FID</v>
          </cell>
          <cell r="K37" t="str">
            <v>PRA</v>
          </cell>
          <cell r="O37" t="str">
            <v>BENE</v>
          </cell>
          <cell r="P37" t="str">
            <v>WNS</v>
          </cell>
          <cell r="Q37" t="str">
            <v>OML - 43</v>
          </cell>
          <cell r="R37" t="str">
            <v>Otumara AG</v>
          </cell>
          <cell r="S37" t="str">
            <v>PWB</v>
          </cell>
          <cell r="U37" t="str">
            <v>FORCADOS3_FS</v>
          </cell>
          <cell r="V37" t="str">
            <v>No</v>
          </cell>
          <cell r="W37">
            <v>2008</v>
          </cell>
        </row>
        <row r="38">
          <cell r="B38" t="str">
            <v>NIP_D_AFUO_WSS_D01_P</v>
          </cell>
          <cell r="C38" t="str">
            <v>Possible</v>
          </cell>
          <cell r="D38" t="str">
            <v>WSS</v>
          </cell>
          <cell r="E38" t="str">
            <v>AFUO</v>
          </cell>
          <cell r="F38" t="str">
            <v>OGBN_NAOC1_FS</v>
          </cell>
          <cell r="G38" t="str">
            <v>NIP_BP06_Afuo-Ogbainbiri FOD</v>
          </cell>
          <cell r="H38" t="str">
            <v>NIP_D_AFUO_WSS_D01</v>
          </cell>
          <cell r="I38" t="str">
            <v>Ranked IN</v>
          </cell>
          <cell r="J38" t="str">
            <v>4. Oil Pre-FID</v>
          </cell>
          <cell r="K38" t="str">
            <v>3. New Oil</v>
          </cell>
          <cell r="O38" t="str">
            <v>BENS</v>
          </cell>
          <cell r="P38" t="str">
            <v>WSS</v>
          </cell>
          <cell r="Q38" t="str">
            <v>OML - 35</v>
          </cell>
          <cell r="R38" t="str">
            <v>Southern Swamp AG</v>
          </cell>
          <cell r="S38" t="str">
            <v>PWC</v>
          </cell>
          <cell r="U38" t="str">
            <v>FORCADOS4_FS</v>
          </cell>
          <cell r="V38" t="str">
            <v>No</v>
          </cell>
          <cell r="W38">
            <v>2008</v>
          </cell>
        </row>
        <row r="39">
          <cell r="B39" t="str">
            <v>NIP_D_AFUO_WSS_I01_P</v>
          </cell>
          <cell r="C39" t="str">
            <v>Possible</v>
          </cell>
          <cell r="D39" t="str">
            <v>WSS</v>
          </cell>
          <cell r="E39" t="str">
            <v>AFUO</v>
          </cell>
          <cell r="F39" t="str">
            <v>OGBN_NAOC1_FS</v>
          </cell>
          <cell r="G39" t="str">
            <v>NIP_BP06_AG Solutions-Afuo Ogbainbiri</v>
          </cell>
          <cell r="H39" t="str">
            <v>NIP_D_AFUO_WSS_I01</v>
          </cell>
          <cell r="I39" t="str">
            <v>Ranked IN</v>
          </cell>
          <cell r="J39" t="str">
            <v>4. Oil Pre-FID</v>
          </cell>
          <cell r="K39" t="str">
            <v>3. New Oil</v>
          </cell>
          <cell r="O39" t="str">
            <v>BISE</v>
          </cell>
          <cell r="P39" t="str">
            <v>ELA</v>
          </cell>
          <cell r="Q39" t="str">
            <v>OML - 27</v>
          </cell>
          <cell r="R39" t="str">
            <v>Biseni AG</v>
          </cell>
          <cell r="S39" t="str">
            <v>NOV</v>
          </cell>
          <cell r="U39" t="str">
            <v>IDU_NAOC1_FS</v>
          </cell>
          <cell r="V39" t="str">
            <v>Yes</v>
          </cell>
          <cell r="W39" t="str">
            <v>NOV</v>
          </cell>
        </row>
        <row r="40">
          <cell r="B40" t="str">
            <v>NIP_D_AFUO_WSS_R01_P</v>
          </cell>
          <cell r="C40" t="str">
            <v>Possible</v>
          </cell>
          <cell r="D40" t="str">
            <v>WSS</v>
          </cell>
          <cell r="E40" t="str">
            <v>AFUO</v>
          </cell>
          <cell r="F40" t="str">
            <v>OGBN_NAOC1_FS</v>
          </cell>
          <cell r="G40" t="str">
            <v>NIP_BP06_2006 LIO</v>
          </cell>
          <cell r="H40" t="str">
            <v>NIP_D_AFUO_WSS_R01</v>
          </cell>
          <cell r="I40" t="str">
            <v>Ranked IN</v>
          </cell>
          <cell r="J40" t="str">
            <v>1. NFA</v>
          </cell>
          <cell r="K40" t="str">
            <v>2. LIO</v>
          </cell>
          <cell r="O40" t="str">
            <v>BNYN</v>
          </cell>
          <cell r="P40" t="str">
            <v>EES</v>
          </cell>
          <cell r="Q40" t="str">
            <v>OML - 11</v>
          </cell>
          <cell r="R40" t="str">
            <v>Bonny AG</v>
          </cell>
          <cell r="S40" t="str">
            <v>PEC</v>
          </cell>
          <cell r="U40" t="str">
            <v>IMO_RIVER3_FS</v>
          </cell>
          <cell r="V40" t="str">
            <v>Yes</v>
          </cell>
          <cell r="W40">
            <v>2006</v>
          </cell>
        </row>
        <row r="41">
          <cell r="B41" t="str">
            <v>NIP_D_Afuo-Ogbainbiri FOD_PRA_P</v>
          </cell>
          <cell r="C41" t="str">
            <v>Possible</v>
          </cell>
          <cell r="D41" t="str">
            <v>Corporate</v>
          </cell>
          <cell r="E41" t="str">
            <v>PRA</v>
          </cell>
          <cell r="F41" t="str">
            <v>DNR Prod Facilty</v>
          </cell>
          <cell r="G41" t="str">
            <v>Corporate PRA</v>
          </cell>
          <cell r="H41" t="str">
            <v>NIP_D_Afuo-Ogbainbiri FOD_PRA</v>
          </cell>
          <cell r="I41" t="str">
            <v>Ranked IN</v>
          </cell>
          <cell r="J41" t="str">
            <v>4. Oil Pre-FID</v>
          </cell>
          <cell r="K41" t="str">
            <v>PRA</v>
          </cell>
          <cell r="O41" t="str">
            <v>BOMA</v>
          </cell>
          <cell r="Q41" t="str">
            <v xml:space="preserve">OML - </v>
          </cell>
          <cell r="R41">
            <v>0</v>
          </cell>
          <cell r="S41" t="str">
            <v>PWC</v>
          </cell>
          <cell r="U41" t="str">
            <v>ISIMIRI1_FS</v>
          </cell>
          <cell r="V41" t="str">
            <v>No</v>
          </cell>
          <cell r="W41">
            <v>2012</v>
          </cell>
        </row>
        <row r="42">
          <cell r="B42" t="str">
            <v>NIP_D_AG Solutions Umuechem/Otamini IOGD_PRA_P</v>
          </cell>
          <cell r="C42" t="str">
            <v>Possible</v>
          </cell>
          <cell r="D42" t="str">
            <v>Corporate</v>
          </cell>
          <cell r="E42" t="str">
            <v>PRA</v>
          </cell>
          <cell r="F42" t="str">
            <v>DNR Prod Facilty</v>
          </cell>
          <cell r="G42" t="str">
            <v>Corporate PRA</v>
          </cell>
          <cell r="H42" t="str">
            <v>NIP_D_AG Solutions Umuechem/Otamini IOGD_PRA</v>
          </cell>
          <cell r="I42" t="str">
            <v>Ranked IN</v>
          </cell>
          <cell r="J42" t="str">
            <v>4. Oil Pre-FID</v>
          </cell>
          <cell r="K42" t="str">
            <v>PRA</v>
          </cell>
          <cell r="O42" t="str">
            <v>BONN</v>
          </cell>
          <cell r="P42" t="str">
            <v>EES</v>
          </cell>
          <cell r="Q42" t="str">
            <v>OML - 11</v>
          </cell>
          <cell r="R42" t="str">
            <v>Bonny AG</v>
          </cell>
          <cell r="S42" t="str">
            <v>PEC</v>
          </cell>
          <cell r="U42" t="str">
            <v>JONES_CREEK1_FS</v>
          </cell>
          <cell r="V42" t="str">
            <v>No</v>
          </cell>
          <cell r="W42">
            <v>2008</v>
          </cell>
        </row>
        <row r="43">
          <cell r="B43" t="str">
            <v>NIP_D_AGBA_WSS_D01_P</v>
          </cell>
          <cell r="C43" t="str">
            <v>Possible</v>
          </cell>
          <cell r="D43" t="str">
            <v>WSS</v>
          </cell>
          <cell r="E43" t="str">
            <v>AGBA</v>
          </cell>
          <cell r="F43" t="str">
            <v>OGBOTOBO1_FS</v>
          </cell>
          <cell r="G43" t="str">
            <v>NIP_BP06_Southern Swamp IOGP</v>
          </cell>
          <cell r="H43" t="str">
            <v>NIP_D_AGBA_WSS_D01</v>
          </cell>
          <cell r="I43" t="str">
            <v>Ranked IN</v>
          </cell>
          <cell r="J43" t="str">
            <v>6. New gas (NLNG)</v>
          </cell>
          <cell r="K43" t="str">
            <v>3. New Oil</v>
          </cell>
          <cell r="O43" t="str">
            <v>BONT</v>
          </cell>
          <cell r="P43" t="str">
            <v>EES</v>
          </cell>
          <cell r="Q43" t="str">
            <v>OML - 27</v>
          </cell>
          <cell r="R43" t="str">
            <v>Bonny AG</v>
          </cell>
          <cell r="S43" t="str">
            <v>PEC</v>
          </cell>
          <cell r="U43" t="str">
            <v>KALAEKULE1_FS</v>
          </cell>
          <cell r="V43" t="str">
            <v>No</v>
          </cell>
          <cell r="W43">
            <v>2011</v>
          </cell>
        </row>
        <row r="44">
          <cell r="B44" t="str">
            <v>NIP_D_AGBA_WSS_I01_P</v>
          </cell>
          <cell r="C44" t="str">
            <v>Possible</v>
          </cell>
          <cell r="D44" t="str">
            <v>WSS</v>
          </cell>
          <cell r="E44" t="str">
            <v>AGBA</v>
          </cell>
          <cell r="F44" t="str">
            <v>OGBOTOBO1_FS</v>
          </cell>
          <cell r="G44" t="str">
            <v>NIP_BP06_Southern Swamp IOGP</v>
          </cell>
          <cell r="H44" t="str">
            <v>NIP_D_AGBA_WSS_I01</v>
          </cell>
          <cell r="I44" t="str">
            <v>Ranked IN</v>
          </cell>
          <cell r="J44" t="str">
            <v>6. New gas (NLNG)</v>
          </cell>
          <cell r="K44" t="str">
            <v>3. New Oil</v>
          </cell>
          <cell r="O44" t="str">
            <v>BUBB</v>
          </cell>
          <cell r="P44" t="str">
            <v>EWS</v>
          </cell>
          <cell r="Q44" t="str">
            <v xml:space="preserve">OML - </v>
          </cell>
          <cell r="R44" t="str">
            <v>Ogara AG</v>
          </cell>
          <cell r="S44" t="str">
            <v>PEB</v>
          </cell>
          <cell r="U44" t="str">
            <v>KOKORI1_FS</v>
          </cell>
          <cell r="V44" t="str">
            <v>No</v>
          </cell>
          <cell r="W44">
            <v>2008</v>
          </cell>
        </row>
        <row r="45">
          <cell r="B45" t="str">
            <v>NIP_D_Agbada FOD_PRA_P</v>
          </cell>
          <cell r="C45" t="str">
            <v>Possible</v>
          </cell>
          <cell r="D45" t="str">
            <v>Corporate</v>
          </cell>
          <cell r="E45" t="str">
            <v>PRA</v>
          </cell>
          <cell r="F45" t="str">
            <v>DNR Prod Facilty</v>
          </cell>
          <cell r="G45" t="str">
            <v>Corporate PRA</v>
          </cell>
          <cell r="H45" t="str">
            <v>NIP_D_Agbada FOD_PRA</v>
          </cell>
          <cell r="I45" t="str">
            <v>Ranked IN</v>
          </cell>
          <cell r="J45" t="str">
            <v>4. Oil Pre-FID</v>
          </cell>
          <cell r="K45" t="str">
            <v>PRA</v>
          </cell>
          <cell r="O45" t="str">
            <v>BUGC</v>
          </cell>
          <cell r="P45" t="str">
            <v>EES</v>
          </cell>
          <cell r="Q45" t="str">
            <v>OML - 18</v>
          </cell>
          <cell r="R45" t="str">
            <v>Alakiri AG</v>
          </cell>
          <cell r="S45" t="str">
            <v>PEC</v>
          </cell>
          <cell r="U45" t="str">
            <v>KOLO_CREEK1_FS</v>
          </cell>
          <cell r="V45" t="str">
            <v>No</v>
          </cell>
          <cell r="W45">
            <v>2009</v>
          </cell>
        </row>
        <row r="46">
          <cell r="B46" t="str">
            <v>NIP_D_AGBD_ELA_D01_P</v>
          </cell>
          <cell r="C46" t="str">
            <v>Possible</v>
          </cell>
          <cell r="D46" t="str">
            <v>ELA</v>
          </cell>
          <cell r="E46" t="str">
            <v>AGBD</v>
          </cell>
          <cell r="F46" t="str">
            <v>AGBADA2_FS</v>
          </cell>
          <cell r="G46" t="str">
            <v>NIP_BP06_Agbada FOD</v>
          </cell>
          <cell r="H46" t="str">
            <v>NIP_D_AGBD_ELA_D01</v>
          </cell>
          <cell r="I46" t="str">
            <v>Ranked IN</v>
          </cell>
          <cell r="J46" t="str">
            <v>4. Oil Pre-FID</v>
          </cell>
          <cell r="K46" t="str">
            <v>3. New Oil</v>
          </cell>
          <cell r="O46" t="str">
            <v>CAWC</v>
          </cell>
          <cell r="P46" t="str">
            <v>EES</v>
          </cell>
          <cell r="Q46" t="str">
            <v>OML - 18</v>
          </cell>
          <cell r="R46" t="str">
            <v>Cawthorne Channel AG</v>
          </cell>
          <cell r="S46" t="str">
            <v>PEC</v>
          </cell>
          <cell r="U46" t="str">
            <v>KRAKAMA1_FS</v>
          </cell>
          <cell r="V46" t="str">
            <v>Yes</v>
          </cell>
          <cell r="W46">
            <v>2006</v>
          </cell>
        </row>
        <row r="47">
          <cell r="B47" t="str">
            <v>NIP_D_AGBD_ELA_D06_P</v>
          </cell>
          <cell r="C47" t="str">
            <v>Possible</v>
          </cell>
          <cell r="D47" t="str">
            <v>ELA</v>
          </cell>
          <cell r="E47" t="str">
            <v>AGBD</v>
          </cell>
          <cell r="F47" t="str">
            <v>AGBADA1_FS</v>
          </cell>
          <cell r="G47" t="str">
            <v>NIP_BP06_Agbada Oil</v>
          </cell>
          <cell r="H47" t="str">
            <v>NIP_D_AGBD_ELA_D06</v>
          </cell>
          <cell r="I47" t="str">
            <v>Ranked IN</v>
          </cell>
          <cell r="J47" t="str">
            <v>3. Oil Post-FID</v>
          </cell>
          <cell r="K47" t="str">
            <v>3. New Oil</v>
          </cell>
          <cell r="O47" t="str">
            <v>CL2A</v>
          </cell>
          <cell r="Q47" t="str">
            <v xml:space="preserve">OML - </v>
          </cell>
          <cell r="R47">
            <v>0</v>
          </cell>
          <cell r="S47" t="str">
            <v>-</v>
          </cell>
          <cell r="U47" t="str">
            <v>NEMBE_CREEK1_FS</v>
          </cell>
          <cell r="V47" t="str">
            <v>Yes</v>
          </cell>
          <cell r="W47">
            <v>2006</v>
          </cell>
        </row>
        <row r="48">
          <cell r="B48" t="str">
            <v>NIP_D_AGBD_ELA_G01_P</v>
          </cell>
          <cell r="C48" t="str">
            <v>Possible</v>
          </cell>
          <cell r="D48" t="str">
            <v>ELA</v>
          </cell>
          <cell r="E48" t="str">
            <v>AGBD</v>
          </cell>
          <cell r="F48" t="str">
            <v>NAG PF</v>
          </cell>
          <cell r="G48" t="e">
            <v>#N/A</v>
          </cell>
          <cell r="H48" t="str">
            <v>NIP_D_AGBD_ELA_G01</v>
          </cell>
          <cell r="I48" t="str">
            <v>Ranked IN</v>
          </cell>
          <cell r="J48" t="str">
            <v>5. Ongoing Gas</v>
          </cell>
          <cell r="K48" t="str">
            <v>3. New Oil</v>
          </cell>
          <cell r="O48" t="str">
            <v>CL2B</v>
          </cell>
          <cell r="Q48" t="str">
            <v xml:space="preserve">OML - </v>
          </cell>
          <cell r="R48">
            <v>0</v>
          </cell>
          <cell r="S48" t="str">
            <v>-</v>
          </cell>
          <cell r="U48" t="str">
            <v>NEMBE_CREEK2_FS</v>
          </cell>
          <cell r="V48" t="str">
            <v>Yes</v>
          </cell>
          <cell r="W48">
            <v>2006</v>
          </cell>
        </row>
        <row r="49">
          <cell r="B49" t="str">
            <v>NIP_D_AGBD_ELA_R01_P</v>
          </cell>
          <cell r="C49" t="str">
            <v>Possible</v>
          </cell>
          <cell r="D49" t="str">
            <v>ELA</v>
          </cell>
          <cell r="E49" t="str">
            <v>AGBD</v>
          </cell>
          <cell r="F49" t="str">
            <v>AGBADA2_FS</v>
          </cell>
          <cell r="G49" t="str">
            <v>NIP_BP06_2006 LIO</v>
          </cell>
          <cell r="H49" t="str">
            <v>NIP_D_AGBD_ELA_R01</v>
          </cell>
          <cell r="I49" t="str">
            <v>Ranked IN</v>
          </cell>
          <cell r="J49" t="str">
            <v>1. NFA</v>
          </cell>
          <cell r="K49" t="str">
            <v>2. LIO</v>
          </cell>
          <cell r="O49" t="str">
            <v>DBUC</v>
          </cell>
          <cell r="P49" t="str">
            <v>EWS</v>
          </cell>
          <cell r="Q49" t="str">
            <v>OML - 32</v>
          </cell>
          <cell r="R49" t="str">
            <v>Nun River AG</v>
          </cell>
          <cell r="S49" t="str">
            <v>PEB</v>
          </cell>
          <cell r="U49" t="str">
            <v>NEMBE_CREEK3_FS</v>
          </cell>
          <cell r="V49" t="str">
            <v>Yes</v>
          </cell>
          <cell r="W49">
            <v>2006</v>
          </cell>
        </row>
        <row r="50">
          <cell r="B50" t="str">
            <v>NIP_D_AGBD_ELA_R02_P</v>
          </cell>
          <cell r="C50" t="str">
            <v>Possible</v>
          </cell>
          <cell r="D50" t="str">
            <v>ELA</v>
          </cell>
          <cell r="E50" t="str">
            <v>AGBD</v>
          </cell>
          <cell r="F50" t="str">
            <v>AGBADA2_FS</v>
          </cell>
          <cell r="G50" t="str">
            <v>NIP_BP06_2007 LIO</v>
          </cell>
          <cell r="H50" t="str">
            <v>NIP_D_AGBD_ELA_R02</v>
          </cell>
          <cell r="I50" t="str">
            <v>Ranked IN</v>
          </cell>
          <cell r="J50" t="str">
            <v>1. NFA</v>
          </cell>
          <cell r="K50" t="str">
            <v>2. LIO</v>
          </cell>
          <cell r="O50" t="str">
            <v>DODN</v>
          </cell>
          <cell r="Q50" t="str">
            <v xml:space="preserve">OML - </v>
          </cell>
          <cell r="R50">
            <v>0</v>
          </cell>
          <cell r="S50" t="str">
            <v>PWC</v>
          </cell>
          <cell r="U50" t="str">
            <v>NEMBE_CREEK4_FS</v>
          </cell>
          <cell r="V50" t="str">
            <v>Yes</v>
          </cell>
          <cell r="W50">
            <v>2006</v>
          </cell>
        </row>
        <row r="51">
          <cell r="B51" t="str">
            <v>NIP_D_AGBD_ELA_S01_P</v>
          </cell>
          <cell r="C51" t="str">
            <v>Possible</v>
          </cell>
          <cell r="D51" t="str">
            <v>ELA</v>
          </cell>
          <cell r="E51" t="str">
            <v>AGBD</v>
          </cell>
          <cell r="F51" t="str">
            <v>AGBADA2_FS</v>
          </cell>
          <cell r="G51" t="str">
            <v>NIP_BP06_Integrity</v>
          </cell>
          <cell r="H51" t="str">
            <v>NIP_D_AGBD_ELA_S01</v>
          </cell>
          <cell r="I51" t="str">
            <v>Ranked IN</v>
          </cell>
          <cell r="J51" t="str">
            <v>1. NFA</v>
          </cell>
          <cell r="K51" t="str">
            <v>2. LIO</v>
          </cell>
          <cell r="O51" t="str">
            <v>EAzz</v>
          </cell>
          <cell r="P51" t="str">
            <v>OFS</v>
          </cell>
          <cell r="Q51" t="str">
            <v>OML - Offshore</v>
          </cell>
          <cell r="R51" t="str">
            <v>EA AG</v>
          </cell>
          <cell r="S51" t="str">
            <v>Offshore</v>
          </cell>
          <cell r="U51" t="str">
            <v>New Gbaran FS</v>
          </cell>
          <cell r="V51" t="str">
            <v>No</v>
          </cell>
          <cell r="W51">
            <v>2009</v>
          </cell>
        </row>
        <row r="52">
          <cell r="B52" t="str">
            <v>NIP_D_AHIA_ELA_I01_P</v>
          </cell>
          <cell r="C52" t="str">
            <v>Possible</v>
          </cell>
          <cell r="D52" t="str">
            <v>ELA</v>
          </cell>
          <cell r="E52" t="str">
            <v>AHIA</v>
          </cell>
          <cell r="F52" t="str">
            <v>AHIA1_FS</v>
          </cell>
          <cell r="G52" t="str">
            <v>NIP_BP06_AG Solutions-Ahia Adibawa</v>
          </cell>
          <cell r="H52" t="str">
            <v>NIP_D_AHIA_ELA_I01</v>
          </cell>
          <cell r="I52" t="str">
            <v>Ranked IN</v>
          </cell>
          <cell r="J52" t="str">
            <v>4. Oil Pre-FID</v>
          </cell>
          <cell r="K52" t="str">
            <v>3. New Oil</v>
          </cell>
          <cell r="O52" t="str">
            <v>EGBM</v>
          </cell>
          <cell r="P52" t="str">
            <v>ELA</v>
          </cell>
          <cell r="Q52" t="str">
            <v>OML - 20</v>
          </cell>
          <cell r="R52" t="str">
            <v>Oguta AG</v>
          </cell>
          <cell r="S52" t="str">
            <v>PEA</v>
          </cell>
          <cell r="U52" t="str">
            <v>NEW_BONNY1_FS</v>
          </cell>
          <cell r="V52" t="str">
            <v>No</v>
          </cell>
          <cell r="W52">
            <v>2009</v>
          </cell>
        </row>
        <row r="53">
          <cell r="B53" t="str">
            <v>NIP_D_AHIA_ELA_R01_P</v>
          </cell>
          <cell r="C53" t="str">
            <v>Possible</v>
          </cell>
          <cell r="D53" t="str">
            <v>ELA</v>
          </cell>
          <cell r="E53" t="str">
            <v>AHIA</v>
          </cell>
          <cell r="F53" t="str">
            <v>AHIA1_FS</v>
          </cell>
          <cell r="G53" t="str">
            <v>NIP_BP06_2006 LIO</v>
          </cell>
          <cell r="H53" t="str">
            <v>NIP_D_AHIA_ELA_R01</v>
          </cell>
          <cell r="I53" t="str">
            <v>Ranked IN</v>
          </cell>
          <cell r="J53" t="str">
            <v>1. NFA</v>
          </cell>
          <cell r="K53" t="str">
            <v>2. LIO</v>
          </cell>
          <cell r="O53" t="str">
            <v>EGBW</v>
          </cell>
          <cell r="P53" t="str">
            <v>ELA</v>
          </cell>
          <cell r="Q53" t="str">
            <v>OML - 20</v>
          </cell>
          <cell r="R53" t="str">
            <v>Oguta AG</v>
          </cell>
          <cell r="S53" t="str">
            <v>PEA</v>
          </cell>
          <cell r="U53" t="str">
            <v>NKALI1_FS</v>
          </cell>
          <cell r="V53" t="str">
            <v>Yes</v>
          </cell>
          <cell r="W53">
            <v>2006</v>
          </cell>
        </row>
        <row r="54">
          <cell r="B54" t="str">
            <v>NIP_D_AJAT_WSS_D01_P</v>
          </cell>
          <cell r="C54" t="str">
            <v>Possible</v>
          </cell>
          <cell r="D54" t="str">
            <v>WSS</v>
          </cell>
          <cell r="E54" t="str">
            <v>AJAT</v>
          </cell>
          <cell r="F54" t="str">
            <v>OPUKUSHI1_FS</v>
          </cell>
          <cell r="G54" t="str">
            <v>NIP_BP06_Southern Swamp IOGP</v>
          </cell>
          <cell r="H54" t="str">
            <v>NIP_D_AJAT_WSS_D01</v>
          </cell>
          <cell r="I54" t="str">
            <v>Ranked IN</v>
          </cell>
          <cell r="J54" t="str">
            <v>6. New gas (NLNG)</v>
          </cell>
          <cell r="K54" t="str">
            <v>3. New Oil</v>
          </cell>
          <cell r="O54" t="str">
            <v>EGLO</v>
          </cell>
          <cell r="P54" t="str">
            <v>EWS</v>
          </cell>
          <cell r="Q54" t="str">
            <v>OML - 23</v>
          </cell>
          <cell r="R54" t="str">
            <v>Ubie AG</v>
          </cell>
          <cell r="S54" t="str">
            <v>PEB</v>
          </cell>
          <cell r="U54" t="str">
            <v>NUN_RIVER_CPF_FS</v>
          </cell>
          <cell r="V54" t="str">
            <v>No</v>
          </cell>
          <cell r="W54">
            <v>2009</v>
          </cell>
        </row>
        <row r="55">
          <cell r="B55" t="str">
            <v>NIP_D_AJAT_WSS_I01_P</v>
          </cell>
          <cell r="C55" t="str">
            <v>Possible</v>
          </cell>
          <cell r="D55" t="str">
            <v>WSS</v>
          </cell>
          <cell r="E55" t="str">
            <v>AJAT</v>
          </cell>
          <cell r="F55" t="str">
            <v>OPUKUSHI1_FS</v>
          </cell>
          <cell r="G55" t="str">
            <v>NIP_BP06_Southern Swamp IOGP</v>
          </cell>
          <cell r="H55" t="str">
            <v>NIP_D_AJAT_WSS_I01</v>
          </cell>
          <cell r="I55" t="str">
            <v>Ranked IN</v>
          </cell>
          <cell r="J55" t="str">
            <v>6. New gas (NLNG)</v>
          </cell>
          <cell r="K55" t="str">
            <v>3. New Oil</v>
          </cell>
          <cell r="O55" t="str">
            <v>EGWA</v>
          </cell>
          <cell r="P55" t="str">
            <v>WNS</v>
          </cell>
          <cell r="Q55" t="str">
            <v>OML - 42</v>
          </cell>
          <cell r="R55" t="str">
            <v>Odidi AG</v>
          </cell>
          <cell r="S55" t="str">
            <v>PWB</v>
          </cell>
          <cell r="U55" t="str">
            <v>NUN_RIVER1_FS</v>
          </cell>
          <cell r="V55" t="str">
            <v>No</v>
          </cell>
          <cell r="W55">
            <v>2009</v>
          </cell>
        </row>
        <row r="56">
          <cell r="B56" t="str">
            <v>NIP_D_AJUJ_WNS_R03_P</v>
          </cell>
          <cell r="C56" t="str">
            <v>Possible</v>
          </cell>
          <cell r="D56" t="str">
            <v>WNS</v>
          </cell>
          <cell r="E56" t="str">
            <v>AJUJ</v>
          </cell>
          <cell r="F56" t="str">
            <v>BATAN1_FS</v>
          </cell>
          <cell r="G56" t="str">
            <v>NIP_BP06_2008 LIO</v>
          </cell>
          <cell r="H56" t="str">
            <v>NIP_D_AJUJ_WNS_R03</v>
          </cell>
          <cell r="I56" t="str">
            <v>Ranked IN</v>
          </cell>
          <cell r="J56" t="str">
            <v>1. NFA</v>
          </cell>
          <cell r="K56" t="str">
            <v>2. LIO</v>
          </cell>
          <cell r="O56" t="str">
            <v>EJAz</v>
          </cell>
          <cell r="P56" t="str">
            <v>OFS</v>
          </cell>
          <cell r="Q56" t="str">
            <v>OML - Offshore</v>
          </cell>
          <cell r="R56" t="str">
            <v>EA AG</v>
          </cell>
          <cell r="S56" t="str">
            <v>Offshore</v>
          </cell>
          <cell r="U56" t="str">
            <v>OBELE1_FS</v>
          </cell>
          <cell r="V56" t="str">
            <v>No</v>
          </cell>
          <cell r="W56">
            <v>2012</v>
          </cell>
        </row>
        <row r="57">
          <cell r="B57" t="str">
            <v>NIP_D_AKON_WSS_D01_P</v>
          </cell>
          <cell r="C57" t="str">
            <v>Possible</v>
          </cell>
          <cell r="D57" t="str">
            <v>WSS</v>
          </cell>
          <cell r="E57" t="str">
            <v>AKON</v>
          </cell>
          <cell r="F57" t="str">
            <v>BENISEDE1_FS</v>
          </cell>
          <cell r="G57" t="str">
            <v>NIP_BP06_Southern Swamp IOGP</v>
          </cell>
          <cell r="H57" t="str">
            <v>NIP_D_AKON_WSS_D01</v>
          </cell>
          <cell r="I57" t="str">
            <v>Ranked IN</v>
          </cell>
          <cell r="J57" t="str">
            <v>6. New gas (NLNG)</v>
          </cell>
          <cell r="K57" t="str">
            <v>3. New Oil</v>
          </cell>
          <cell r="O57" t="str">
            <v>EKUL</v>
          </cell>
          <cell r="P57" t="str">
            <v>EWS</v>
          </cell>
          <cell r="Q57" t="str">
            <v>OML - 24</v>
          </cell>
          <cell r="R57" t="str">
            <v>Soku AG</v>
          </cell>
          <cell r="S57" t="str">
            <v>PEB</v>
          </cell>
          <cell r="U57" t="str">
            <v>OBEN1_FS</v>
          </cell>
          <cell r="V57" t="str">
            <v>No</v>
          </cell>
          <cell r="W57">
            <v>2008</v>
          </cell>
        </row>
        <row r="58">
          <cell r="B58" t="str">
            <v>NIP_D_AKOS_EES_C01_P</v>
          </cell>
          <cell r="C58" t="str">
            <v>Possible</v>
          </cell>
          <cell r="D58" t="str">
            <v>EES</v>
          </cell>
          <cell r="E58" t="str">
            <v>AKOS</v>
          </cell>
          <cell r="F58" t="str">
            <v>CAWTHORNE_CHANNEL1_FS</v>
          </cell>
          <cell r="G58" t="str">
            <v>NIP_BP06_Akaso Oil</v>
          </cell>
          <cell r="H58" t="str">
            <v>NIP_D_AKOS_EES_C01</v>
          </cell>
          <cell r="I58" t="str">
            <v>Ranked IN</v>
          </cell>
          <cell r="J58" t="str">
            <v>4. Oil Pre-FID</v>
          </cell>
          <cell r="K58" t="str">
            <v>3. New Oil</v>
          </cell>
          <cell r="O58" t="str">
            <v>ELEP</v>
          </cell>
          <cell r="P58" t="str">
            <v>EWS</v>
          </cell>
          <cell r="Q58" t="str">
            <v xml:space="preserve">OML - </v>
          </cell>
          <cell r="R58" t="str">
            <v>Nun River AG</v>
          </cell>
          <cell r="S58" t="str">
            <v>PEB</v>
          </cell>
          <cell r="U58" t="str">
            <v>OBIGBO_NORTH1_FS</v>
          </cell>
          <cell r="V58" t="str">
            <v>Yes</v>
          </cell>
          <cell r="W58">
            <v>2006</v>
          </cell>
        </row>
        <row r="59">
          <cell r="B59" t="str">
            <v>NIP_D_AKOS_EES_D02_P</v>
          </cell>
          <cell r="C59" t="str">
            <v>Possible</v>
          </cell>
          <cell r="D59" t="str">
            <v>EES</v>
          </cell>
          <cell r="E59" t="str">
            <v>AKOS</v>
          </cell>
          <cell r="F59" t="str">
            <v>CAWTHORNE_CHANNEL3_FS</v>
          </cell>
          <cell r="G59" t="str">
            <v>NIP_BP06_Cawthorne Channel Node Ph-2</v>
          </cell>
          <cell r="H59" t="str">
            <v>NIP_D_AKOS_EES_D02</v>
          </cell>
          <cell r="I59" t="str">
            <v>Ranked IN</v>
          </cell>
          <cell r="J59" t="str">
            <v>4. Oil Pre-FID</v>
          </cell>
          <cell r="K59" t="str">
            <v>3. New Oil</v>
          </cell>
          <cell r="O59" t="str">
            <v>ELWA</v>
          </cell>
          <cell r="P59" t="str">
            <v>ELA</v>
          </cell>
          <cell r="Q59" t="str">
            <v>OML - 17</v>
          </cell>
          <cell r="R59" t="str">
            <v>Obigbo AG</v>
          </cell>
          <cell r="S59" t="str">
            <v>PEA</v>
          </cell>
          <cell r="U59" t="str">
            <v>ODEAMA_CREEK1_FS</v>
          </cell>
          <cell r="V59" t="str">
            <v>Yes</v>
          </cell>
          <cell r="W59">
            <v>2006</v>
          </cell>
        </row>
        <row r="60">
          <cell r="B60" t="str">
            <v>NIP_D_AKOS_EES_D04_P</v>
          </cell>
          <cell r="C60" t="str">
            <v>Possible</v>
          </cell>
          <cell r="D60" t="str">
            <v>EES</v>
          </cell>
          <cell r="E60" t="str">
            <v>AKOS</v>
          </cell>
          <cell r="F60" t="str">
            <v>CAWTHORNE_CHANNEL3_FS</v>
          </cell>
          <cell r="G60" t="str">
            <v>NIP_BP06_Cawthorne Channel Node Ph-2</v>
          </cell>
          <cell r="H60" t="str">
            <v>NIP_D_AKOS_EES_D04</v>
          </cell>
          <cell r="I60" t="str">
            <v>Ranked IN</v>
          </cell>
          <cell r="J60" t="str">
            <v>4. Oil Pre-FID</v>
          </cell>
          <cell r="K60" t="str">
            <v>3. New Oil</v>
          </cell>
          <cell r="O60" t="str">
            <v>ENWH</v>
          </cell>
          <cell r="Q60" t="str">
            <v xml:space="preserve">OML - </v>
          </cell>
          <cell r="R60">
            <v>0</v>
          </cell>
          <cell r="S60" t="str">
            <v>PEA</v>
          </cell>
          <cell r="U60" t="str">
            <v>ODIDI1_FS</v>
          </cell>
          <cell r="V60" t="str">
            <v>Yes</v>
          </cell>
          <cell r="W60">
            <v>2006</v>
          </cell>
        </row>
        <row r="61">
          <cell r="B61" t="str">
            <v>NIP_D_AKOS_EES_P01_P</v>
          </cell>
          <cell r="C61" t="str">
            <v>Possible</v>
          </cell>
          <cell r="D61" t="str">
            <v>EES</v>
          </cell>
          <cell r="E61" t="str">
            <v>AKOS</v>
          </cell>
          <cell r="F61" t="str">
            <v>CAWTHORNE_CHANNEL1_FS</v>
          </cell>
          <cell r="G61" t="str">
            <v>NIP_BP06_2006 LIO</v>
          </cell>
          <cell r="H61" t="str">
            <v>NIP_D_AKOS_EES_P01</v>
          </cell>
          <cell r="I61" t="str">
            <v>Ranked IN</v>
          </cell>
          <cell r="J61" t="str">
            <v>1. NFA</v>
          </cell>
          <cell r="K61" t="str">
            <v>2. LIO</v>
          </cell>
          <cell r="O61" t="str">
            <v>EPUZ</v>
          </cell>
          <cell r="Q61" t="str">
            <v xml:space="preserve">OML - </v>
          </cell>
          <cell r="R61">
            <v>0</v>
          </cell>
          <cell r="S61" t="str">
            <v>PEA</v>
          </cell>
          <cell r="U61" t="str">
            <v>ODIDI2_FS</v>
          </cell>
          <cell r="V61" t="str">
            <v>No</v>
          </cell>
          <cell r="W61">
            <v>2008</v>
          </cell>
        </row>
        <row r="62">
          <cell r="B62" t="str">
            <v>NIP_D_AKOS_EES_R01_P</v>
          </cell>
          <cell r="C62" t="str">
            <v>Possible</v>
          </cell>
          <cell r="D62" t="str">
            <v>EES</v>
          </cell>
          <cell r="E62" t="str">
            <v>AKOS</v>
          </cell>
          <cell r="F62" t="str">
            <v>CAWTHORNE_CHANNEL3_FS</v>
          </cell>
          <cell r="G62" t="str">
            <v>NIP_BP06_2006 LIO</v>
          </cell>
          <cell r="H62" t="str">
            <v>NIP_D_AKOS_EES_R01</v>
          </cell>
          <cell r="I62" t="str">
            <v>Ranked IN</v>
          </cell>
          <cell r="J62" t="str">
            <v>1. NFA</v>
          </cell>
          <cell r="K62" t="str">
            <v>2. LIO</v>
          </cell>
          <cell r="O62" t="str">
            <v>ERMU</v>
          </cell>
          <cell r="P62" t="str">
            <v>WLA</v>
          </cell>
          <cell r="Q62" t="str">
            <v>OML - 30</v>
          </cell>
          <cell r="R62" t="str">
            <v>Ughelli AG</v>
          </cell>
          <cell r="S62" t="str">
            <v>PWA</v>
          </cell>
          <cell r="U62" t="str">
            <v>Offshore PF</v>
          </cell>
          <cell r="V62" t="str">
            <v>Yes</v>
          </cell>
          <cell r="W62" t="str">
            <v>Offshore</v>
          </cell>
        </row>
        <row r="63">
          <cell r="B63" t="str">
            <v>NIP_D_AKOS_EES_R02_P</v>
          </cell>
          <cell r="C63" t="str">
            <v>Possible</v>
          </cell>
          <cell r="D63" t="str">
            <v>EES</v>
          </cell>
          <cell r="E63" t="str">
            <v>AKOS</v>
          </cell>
          <cell r="F63" t="str">
            <v>CAWTHORNE_CHANNEL1_FS</v>
          </cell>
          <cell r="G63" t="str">
            <v>NIP_BP06_2007 LIO</v>
          </cell>
          <cell r="H63" t="str">
            <v>NIP_D_AKOS_EES_R02</v>
          </cell>
          <cell r="I63" t="str">
            <v>Ranked IN</v>
          </cell>
          <cell r="J63" t="str">
            <v>1. NFA</v>
          </cell>
          <cell r="K63" t="str">
            <v>2. LIO</v>
          </cell>
          <cell r="O63" t="str">
            <v>ESCB</v>
          </cell>
          <cell r="P63" t="str">
            <v>WNS</v>
          </cell>
          <cell r="Q63" t="str">
            <v>OML - 43</v>
          </cell>
          <cell r="R63" t="str">
            <v>Otumara AG</v>
          </cell>
          <cell r="S63" t="str">
            <v>PWB</v>
          </cell>
          <cell r="U63" t="str">
            <v>OGBN_NAOC1_FS</v>
          </cell>
          <cell r="V63" t="str">
            <v>Yes</v>
          </cell>
          <cell r="W63" t="str">
            <v>NOV</v>
          </cell>
        </row>
        <row r="64">
          <cell r="B64" t="str">
            <v>NIP_D_Akri-Oguta IOGP_PRA_P</v>
          </cell>
          <cell r="C64" t="str">
            <v>Possible</v>
          </cell>
          <cell r="D64" t="str">
            <v>Corporate</v>
          </cell>
          <cell r="E64" t="str">
            <v>PRA</v>
          </cell>
          <cell r="F64" t="str">
            <v>DNR Prod Facilty</v>
          </cell>
          <cell r="G64" t="str">
            <v>Corporate PRA</v>
          </cell>
          <cell r="H64" t="str">
            <v>NIP_D_Akri-Oguta IOGP_PRA</v>
          </cell>
          <cell r="I64" t="str">
            <v>Ranked IN</v>
          </cell>
          <cell r="J64" t="str">
            <v>4. Oil Pre-FID</v>
          </cell>
          <cell r="K64" t="str">
            <v>PRA</v>
          </cell>
          <cell r="O64" t="str">
            <v>ETEL</v>
          </cell>
          <cell r="P64" t="str">
            <v>ELA</v>
          </cell>
          <cell r="Q64" t="str">
            <v>OML - 28</v>
          </cell>
          <cell r="R64" t="str">
            <v>Gbaran AG</v>
          </cell>
          <cell r="S64" t="str">
            <v>PEA</v>
          </cell>
          <cell r="U64" t="str">
            <v>OGBOTOBO1_FS</v>
          </cell>
          <cell r="V64" t="str">
            <v>No</v>
          </cell>
          <cell r="W64">
            <v>2011</v>
          </cell>
        </row>
        <row r="65">
          <cell r="B65" t="str">
            <v>NIP_D_ALAK_EES_D01_P</v>
          </cell>
          <cell r="C65" t="str">
            <v>Possible</v>
          </cell>
          <cell r="D65" t="str">
            <v>EES</v>
          </cell>
          <cell r="E65" t="str">
            <v>ALAK</v>
          </cell>
          <cell r="F65" t="str">
            <v>ALAKIRI1_FS</v>
          </cell>
          <cell r="G65" t="str">
            <v>NIP_BP06_Alakiri Node FOD</v>
          </cell>
          <cell r="H65" t="str">
            <v>NIP_D_ALAK_EES_D01</v>
          </cell>
          <cell r="I65" t="str">
            <v>Ranked OUT</v>
          </cell>
          <cell r="J65" t="str">
            <v>4. Oil Pre-FID</v>
          </cell>
          <cell r="K65" t="str">
            <v>3. New Oil</v>
          </cell>
          <cell r="O65" t="str">
            <v>EVWR</v>
          </cell>
          <cell r="P65" t="str">
            <v>WLA</v>
          </cell>
          <cell r="Q65" t="str">
            <v>OML - 30</v>
          </cell>
          <cell r="R65" t="str">
            <v>Ughelli AG</v>
          </cell>
          <cell r="S65" t="str">
            <v>PWA</v>
          </cell>
          <cell r="U65" t="str">
            <v>OGHARA FS</v>
          </cell>
          <cell r="V65" t="str">
            <v>No</v>
          </cell>
          <cell r="W65">
            <v>2011</v>
          </cell>
        </row>
        <row r="66">
          <cell r="B66" t="str">
            <v>NIP_D_ALAK_EES_G01_P</v>
          </cell>
          <cell r="C66" t="str">
            <v>Possible</v>
          </cell>
          <cell r="D66" t="str">
            <v>EES</v>
          </cell>
          <cell r="E66" t="str">
            <v>ALAK</v>
          </cell>
          <cell r="F66" t="str">
            <v>NAG PF</v>
          </cell>
          <cell r="G66" t="e">
            <v>#N/A</v>
          </cell>
          <cell r="H66" t="str">
            <v>NIP_D_ALAK_EES_G01</v>
          </cell>
          <cell r="I66" t="str">
            <v>Ranked IN</v>
          </cell>
          <cell r="J66" t="str">
            <v>5. Ongoing Gas</v>
          </cell>
          <cell r="K66" t="str">
            <v>3. New Oil</v>
          </cell>
          <cell r="O66" t="str">
            <v>FORC</v>
          </cell>
          <cell r="P66" t="str">
            <v>WSS</v>
          </cell>
          <cell r="Q66" t="str">
            <v>OML - 45</v>
          </cell>
          <cell r="R66" t="str">
            <v>Forcados Yokri AG</v>
          </cell>
          <cell r="S66" t="str">
            <v>PWC</v>
          </cell>
          <cell r="U66" t="str">
            <v>OGHARA1_FS</v>
          </cell>
          <cell r="V66" t="str">
            <v>No</v>
          </cell>
          <cell r="W66">
            <v>2011</v>
          </cell>
        </row>
        <row r="67">
          <cell r="B67" t="str">
            <v>NIP_D_ALAK_EES_G02_P</v>
          </cell>
          <cell r="C67" t="str">
            <v>Possible</v>
          </cell>
          <cell r="D67" t="str">
            <v>EES</v>
          </cell>
          <cell r="E67" t="str">
            <v>ALAK</v>
          </cell>
          <cell r="F67" t="str">
            <v>NAG PF</v>
          </cell>
          <cell r="G67" t="e">
            <v>#N/A</v>
          </cell>
          <cell r="H67" t="str">
            <v>NIP_D_ALAK_EES_G02</v>
          </cell>
          <cell r="I67" t="str">
            <v>Ranked IN</v>
          </cell>
          <cell r="J67" t="str">
            <v>5. Ongoing Gas</v>
          </cell>
          <cell r="K67" t="str">
            <v>3. New Oil</v>
          </cell>
          <cell r="O67" t="str">
            <v>FYIP</v>
          </cell>
          <cell r="Q67" t="str">
            <v xml:space="preserve">OML - </v>
          </cell>
          <cell r="R67">
            <v>0</v>
          </cell>
          <cell r="S67" t="str">
            <v>-</v>
          </cell>
          <cell r="U67" t="str">
            <v>OGINI1_FS</v>
          </cell>
          <cell r="V67" t="str">
            <v>No</v>
          </cell>
          <cell r="W67">
            <v>2010</v>
          </cell>
        </row>
        <row r="68">
          <cell r="B68" t="str">
            <v>NIP_D_ALAK_EES_G03_P</v>
          </cell>
          <cell r="C68" t="str">
            <v>Possible</v>
          </cell>
          <cell r="D68" t="str">
            <v>EES</v>
          </cell>
          <cell r="E68" t="str">
            <v>ALAK</v>
          </cell>
          <cell r="F68" t="str">
            <v>NAG PF</v>
          </cell>
          <cell r="G68" t="e">
            <v>#N/A</v>
          </cell>
          <cell r="H68" t="str">
            <v>NIP_D_ALAK_EES_G03</v>
          </cell>
          <cell r="I68" t="str">
            <v>Ranked IN</v>
          </cell>
          <cell r="J68" t="str">
            <v>5. Ongoing Gas</v>
          </cell>
          <cell r="K68" t="str">
            <v>3. New Oil</v>
          </cell>
          <cell r="O68" t="str">
            <v>GBAR</v>
          </cell>
          <cell r="P68" t="str">
            <v>ELA</v>
          </cell>
          <cell r="Q68" t="str">
            <v>OML - 28</v>
          </cell>
          <cell r="R68" t="str">
            <v>Gbaran AG</v>
          </cell>
          <cell r="S68" t="str">
            <v>PEA</v>
          </cell>
          <cell r="U68" t="str">
            <v>OGUTA1_FS</v>
          </cell>
          <cell r="V68" t="str">
            <v>No</v>
          </cell>
          <cell r="W68">
            <v>2008</v>
          </cell>
        </row>
        <row r="69">
          <cell r="B69" t="str">
            <v>NIP_D_ALAK_EES_G04_P</v>
          </cell>
          <cell r="C69" t="str">
            <v>Possible</v>
          </cell>
          <cell r="D69" t="str">
            <v>EES</v>
          </cell>
          <cell r="E69" t="str">
            <v>ALAK</v>
          </cell>
          <cell r="F69" t="str">
            <v>NAG PF</v>
          </cell>
          <cell r="G69" t="e">
            <v>#N/A</v>
          </cell>
          <cell r="H69" t="str">
            <v>NIP_D_ALAK_EES_G04</v>
          </cell>
          <cell r="I69" t="str">
            <v>Ranked IN</v>
          </cell>
          <cell r="J69" t="str">
            <v>5. Ongoing Gas</v>
          </cell>
          <cell r="K69" t="str">
            <v>3. New Oil</v>
          </cell>
          <cell r="O69" t="str">
            <v>GBET</v>
          </cell>
          <cell r="P69" t="str">
            <v>WNS</v>
          </cell>
          <cell r="Q69" t="str">
            <v>OML - 40</v>
          </cell>
          <cell r="R69" t="str">
            <v>Sapele AG</v>
          </cell>
          <cell r="S69" t="str">
            <v>PWB</v>
          </cell>
          <cell r="U69" t="str">
            <v>OLOMORO1_FS</v>
          </cell>
          <cell r="V69" t="str">
            <v>No</v>
          </cell>
          <cell r="W69">
            <v>2008</v>
          </cell>
        </row>
        <row r="70">
          <cell r="B70" t="str">
            <v>NIP_D_ALAK_EES_I01_P</v>
          </cell>
          <cell r="C70" t="str">
            <v>Possible</v>
          </cell>
          <cell r="D70" t="str">
            <v>EES</v>
          </cell>
          <cell r="E70" t="str">
            <v>ALAK</v>
          </cell>
          <cell r="F70" t="str">
            <v>ALAKIRI1_FS</v>
          </cell>
          <cell r="G70" t="str">
            <v>NIP_BP06_Alakiri Node FOD</v>
          </cell>
          <cell r="H70" t="str">
            <v>NIP_D_ALAK_EES_I01</v>
          </cell>
          <cell r="I70" t="str">
            <v>Ranked OUT</v>
          </cell>
          <cell r="J70" t="str">
            <v>4. Oil Pre-FID</v>
          </cell>
          <cell r="K70" t="str">
            <v>3. New Oil</v>
          </cell>
          <cell r="O70" t="str">
            <v>HAZZ</v>
          </cell>
          <cell r="P70" t="str">
            <v>OFS</v>
          </cell>
          <cell r="Q70" t="str">
            <v>OML - Offshore</v>
          </cell>
          <cell r="R70" t="str">
            <v>H Block AG</v>
          </cell>
          <cell r="S70" t="str">
            <v>Offshore</v>
          </cell>
          <cell r="U70" t="str">
            <v>OPUAMA1_FS</v>
          </cell>
          <cell r="V70" t="str">
            <v>No</v>
          </cell>
          <cell r="W70">
            <v>2009</v>
          </cell>
        </row>
        <row r="71">
          <cell r="B71" t="str">
            <v>NIP_D_ALAK_EES_S01_P</v>
          </cell>
          <cell r="C71" t="str">
            <v>Possible</v>
          </cell>
          <cell r="D71" t="str">
            <v>EES</v>
          </cell>
          <cell r="E71" t="str">
            <v>ALAK</v>
          </cell>
          <cell r="F71" t="str">
            <v>ALAKIRI1_FS</v>
          </cell>
          <cell r="G71" t="str">
            <v>NIP_BP06_Integrity</v>
          </cell>
          <cell r="H71" t="str">
            <v>NIP_D_ALAK_EES_S01</v>
          </cell>
          <cell r="I71" t="str">
            <v>Ranked IN</v>
          </cell>
          <cell r="J71" t="str">
            <v>1. NFA</v>
          </cell>
          <cell r="K71" t="str">
            <v>2. LIO</v>
          </cell>
          <cell r="O71" t="str">
            <v>HBZZ</v>
          </cell>
          <cell r="P71" t="str">
            <v>OFS</v>
          </cell>
          <cell r="Q71" t="str">
            <v>OML - Offshore</v>
          </cell>
          <cell r="R71" t="str">
            <v>H Block AG</v>
          </cell>
          <cell r="S71" t="str">
            <v>Offshore</v>
          </cell>
          <cell r="U71" t="str">
            <v>OPUKUSHI1_FS</v>
          </cell>
          <cell r="V71" t="str">
            <v>No</v>
          </cell>
          <cell r="W71">
            <v>2011</v>
          </cell>
        </row>
        <row r="72">
          <cell r="B72" t="str">
            <v>NIP_D_Alakiri Node FOD_PRA_P</v>
          </cell>
          <cell r="C72" t="str">
            <v>Possible</v>
          </cell>
          <cell r="D72" t="str">
            <v>Corporate</v>
          </cell>
          <cell r="E72" t="str">
            <v>PRA</v>
          </cell>
          <cell r="F72" t="str">
            <v>DNR Prod Facilty</v>
          </cell>
          <cell r="G72" t="str">
            <v>Corporate PRA</v>
          </cell>
          <cell r="H72" t="str">
            <v>NIP_D_Alakiri Node FOD_PRA</v>
          </cell>
          <cell r="I72" t="str">
            <v>Ranked OUT</v>
          </cell>
          <cell r="J72" t="str">
            <v>4. Oil Pre-FID</v>
          </cell>
          <cell r="K72" t="str">
            <v>PRA</v>
          </cell>
          <cell r="O72" t="str">
            <v>HDZZ</v>
          </cell>
          <cell r="P72" t="str">
            <v>OFS</v>
          </cell>
          <cell r="Q72" t="str">
            <v>OML - Offshore</v>
          </cell>
          <cell r="R72" t="str">
            <v>H Block AG</v>
          </cell>
          <cell r="S72" t="str">
            <v>Offshore</v>
          </cell>
          <cell r="U72" t="str">
            <v>ORONI1_FS</v>
          </cell>
          <cell r="V72" t="str">
            <v>No</v>
          </cell>
          <cell r="W72">
            <v>2010</v>
          </cell>
        </row>
        <row r="73">
          <cell r="B73" t="str">
            <v>NIP_D_ALEL_WSS_D01_P</v>
          </cell>
          <cell r="C73" t="str">
            <v>Possible</v>
          </cell>
          <cell r="D73" t="str">
            <v>WSS</v>
          </cell>
          <cell r="E73" t="str">
            <v>ALEL</v>
          </cell>
          <cell r="F73" t="str">
            <v>OPUKUSHI1_FS</v>
          </cell>
          <cell r="G73" t="str">
            <v>NIP_BP06_Southern Swamp IOGP</v>
          </cell>
          <cell r="H73" t="str">
            <v>NIP_D_ALEL_WSS_D01</v>
          </cell>
          <cell r="I73" t="str">
            <v>Ranked IN</v>
          </cell>
          <cell r="J73" t="str">
            <v>6. New gas (NLNG)</v>
          </cell>
          <cell r="K73" t="str">
            <v>3. New Oil</v>
          </cell>
          <cell r="O73" t="str">
            <v>IMOR</v>
          </cell>
          <cell r="P73" t="str">
            <v>ELA</v>
          </cell>
          <cell r="Q73" t="str">
            <v>OML - 11</v>
          </cell>
          <cell r="R73" t="str">
            <v>Obigbo AG</v>
          </cell>
          <cell r="S73" t="str">
            <v>PEA</v>
          </cell>
          <cell r="U73" t="str">
            <v>ORUBIRI1_FS</v>
          </cell>
          <cell r="V73" t="str">
            <v>No</v>
          </cell>
          <cell r="W73">
            <v>2012</v>
          </cell>
        </row>
        <row r="74">
          <cell r="B74" t="str">
            <v>NIP_D_ALEL_WSS_D02_P</v>
          </cell>
          <cell r="C74" t="str">
            <v>Possible</v>
          </cell>
          <cell r="D74" t="str">
            <v>WSS</v>
          </cell>
          <cell r="E74" t="str">
            <v>ALEL</v>
          </cell>
          <cell r="F74" t="str">
            <v>OPUKUSHI1_FS</v>
          </cell>
          <cell r="G74" t="str">
            <v>NIP_BP06_Southern Swamp IOGP</v>
          </cell>
          <cell r="H74" t="str">
            <v>NIP_D_ALEL_WSS_D02</v>
          </cell>
          <cell r="I74" t="str">
            <v>Ranked IN</v>
          </cell>
          <cell r="J74" t="str">
            <v>6. New gas (NLNG)</v>
          </cell>
          <cell r="K74" t="str">
            <v>3. New Oil</v>
          </cell>
          <cell r="O74" t="str">
            <v>ISEN</v>
          </cell>
          <cell r="Q74" t="str">
            <v xml:space="preserve">OML - </v>
          </cell>
          <cell r="R74">
            <v>0</v>
          </cell>
          <cell r="S74" t="str">
            <v>PWC</v>
          </cell>
          <cell r="U74" t="str">
            <v>OTUMARA1_FS</v>
          </cell>
          <cell r="V74" t="str">
            <v>No</v>
          </cell>
          <cell r="W74">
            <v>2009</v>
          </cell>
        </row>
        <row r="75">
          <cell r="B75" t="str">
            <v>NIP_D_ALKE_EES_D01_P</v>
          </cell>
          <cell r="C75" t="str">
            <v>Possible</v>
          </cell>
          <cell r="D75" t="str">
            <v>EES</v>
          </cell>
          <cell r="E75" t="str">
            <v>ALKE</v>
          </cell>
          <cell r="F75" t="str">
            <v>ALAKIRI1_FS</v>
          </cell>
          <cell r="G75" t="str">
            <v>NIP_BP06_Alakiri Node FOD</v>
          </cell>
          <cell r="H75" t="str">
            <v>NIP_D_ALKE_EES_D01</v>
          </cell>
          <cell r="I75" t="str">
            <v>Ranked OUT</v>
          </cell>
          <cell r="J75" t="str">
            <v>4. Oil Pre-FID</v>
          </cell>
          <cell r="K75" t="str">
            <v>3. New Oil</v>
          </cell>
          <cell r="O75" t="str">
            <v>ISIM</v>
          </cell>
          <cell r="P75" t="str">
            <v>ELA</v>
          </cell>
          <cell r="Q75" t="str">
            <v>OML - 11</v>
          </cell>
          <cell r="R75" t="str">
            <v>Obigbo AG</v>
          </cell>
          <cell r="S75" t="str">
            <v>PEA</v>
          </cell>
          <cell r="U75" t="str">
            <v>OWEH1_FS</v>
          </cell>
          <cell r="V75" t="str">
            <v>No</v>
          </cell>
          <cell r="W75">
            <v>2008</v>
          </cell>
        </row>
        <row r="76">
          <cell r="B76" t="str">
            <v>NIP_D_ANGA_WSS_D01_P</v>
          </cell>
          <cell r="C76" t="str">
            <v>Possible</v>
          </cell>
          <cell r="D76" t="str">
            <v>WSS</v>
          </cell>
          <cell r="E76" t="str">
            <v>ANGA</v>
          </cell>
          <cell r="F76" t="str">
            <v>OPUKUSHI1_FS</v>
          </cell>
          <cell r="G76" t="str">
            <v>NIP_BP06_Southern Swamp IOGP</v>
          </cell>
          <cell r="H76" t="str">
            <v>NIP_D_ANGA_WSS_D01</v>
          </cell>
          <cell r="I76" t="str">
            <v>Ranked IN</v>
          </cell>
          <cell r="J76" t="str">
            <v>6. New gas (NLNG)</v>
          </cell>
          <cell r="K76" t="str">
            <v>3. New Oil</v>
          </cell>
          <cell r="O76" t="str">
            <v>ISOK</v>
          </cell>
          <cell r="P76" t="str">
            <v>WLA</v>
          </cell>
          <cell r="Q76" t="str">
            <v>OML - 26</v>
          </cell>
          <cell r="R76" t="str">
            <v>Ughelli AG</v>
          </cell>
          <cell r="S76" t="str">
            <v>PWA</v>
          </cell>
          <cell r="U76" t="str">
            <v>PLANNED_GBARAN2_FS</v>
          </cell>
          <cell r="V76" t="str">
            <v>No</v>
          </cell>
          <cell r="W76">
            <v>2009</v>
          </cell>
        </row>
        <row r="77">
          <cell r="B77" t="str">
            <v>NIP_D_ANGA_WSS_G01_P</v>
          </cell>
          <cell r="C77" t="str">
            <v>Possible</v>
          </cell>
          <cell r="D77" t="str">
            <v>WSS</v>
          </cell>
          <cell r="E77" t="str">
            <v>ANGA</v>
          </cell>
          <cell r="F77" t="str">
            <v>NAG PF</v>
          </cell>
          <cell r="G77" t="e">
            <v>#N/A</v>
          </cell>
          <cell r="H77" t="str">
            <v>NIP_D_ANGA_WSS_G01</v>
          </cell>
          <cell r="I77" t="str">
            <v>Ranked OUT</v>
          </cell>
          <cell r="J77" t="str">
            <v>8. New gas (OKLNG)</v>
          </cell>
          <cell r="K77" t="str">
            <v>3. New Oil</v>
          </cell>
          <cell r="O77" t="str">
            <v>ISUZ</v>
          </cell>
          <cell r="P77" t="str">
            <v>ELA</v>
          </cell>
          <cell r="Q77" t="str">
            <v>OML - 17</v>
          </cell>
          <cell r="R77" t="str">
            <v>Obigbo AG</v>
          </cell>
          <cell r="S77" t="str">
            <v>PEA</v>
          </cell>
          <cell r="U77" t="str">
            <v>PLANNED_OKOLOMA1_FS</v>
          </cell>
          <cell r="V77" t="str">
            <v>No</v>
          </cell>
          <cell r="W77">
            <v>2009</v>
          </cell>
        </row>
        <row r="78">
          <cell r="B78" t="str">
            <v>NIP_D_AOU Module 1_PRA_P</v>
          </cell>
          <cell r="C78" t="str">
            <v>Possible</v>
          </cell>
          <cell r="D78" t="str">
            <v>Corporate</v>
          </cell>
          <cell r="E78" t="str">
            <v>PRA</v>
          </cell>
          <cell r="F78" t="str">
            <v>DNR Prod Facilty</v>
          </cell>
          <cell r="G78" t="str">
            <v>Corporate PRA</v>
          </cell>
          <cell r="H78" t="str">
            <v>NIP_D_AOU Module 1_PRA</v>
          </cell>
          <cell r="I78" t="str">
            <v>Ranked IN</v>
          </cell>
          <cell r="J78" t="str">
            <v>4. Oil Pre-FID</v>
          </cell>
          <cell r="K78" t="str">
            <v>PRA</v>
          </cell>
          <cell r="O78" t="str">
            <v>JKZZ</v>
          </cell>
          <cell r="P78" t="str">
            <v>OFS</v>
          </cell>
          <cell r="Q78" t="str">
            <v>OML - Offshore</v>
          </cell>
          <cell r="R78" t="str">
            <v>H Block AG</v>
          </cell>
          <cell r="S78" t="str">
            <v>Offshore</v>
          </cell>
          <cell r="U78" t="str">
            <v>RUMUEKPE1_FS</v>
          </cell>
          <cell r="V78" t="str">
            <v>No</v>
          </cell>
          <cell r="W78">
            <v>2012</v>
          </cell>
        </row>
        <row r="79">
          <cell r="B79" t="str">
            <v>NIP_D_AOU Module 2_PRA_P</v>
          </cell>
          <cell r="C79" t="str">
            <v>Possible</v>
          </cell>
          <cell r="D79" t="str">
            <v>Corporate</v>
          </cell>
          <cell r="E79" t="str">
            <v>PRA</v>
          </cell>
          <cell r="F79" t="str">
            <v>DNR Prod Facilty</v>
          </cell>
          <cell r="G79" t="str">
            <v>Corporate PRA</v>
          </cell>
          <cell r="H79" t="str">
            <v>NIP_D_AOU Module 2_PRA</v>
          </cell>
          <cell r="I79" t="str">
            <v>Ranked IN</v>
          </cell>
          <cell r="J79" t="str">
            <v>4. Oil Pre-FID</v>
          </cell>
          <cell r="K79" t="str">
            <v>PRA</v>
          </cell>
          <cell r="O79" t="str">
            <v>JONC</v>
          </cell>
          <cell r="P79" t="str">
            <v>WNS</v>
          </cell>
          <cell r="Q79" t="str">
            <v>OML - 42</v>
          </cell>
          <cell r="R79" t="str">
            <v>Sapele AG</v>
          </cell>
          <cell r="S79" t="str">
            <v>PWB</v>
          </cell>
          <cell r="U79" t="str">
            <v>SAGHARA1_FS</v>
          </cell>
          <cell r="V79" t="str">
            <v>No</v>
          </cell>
          <cell r="W79">
            <v>2009</v>
          </cell>
        </row>
        <row r="80">
          <cell r="B80" t="str">
            <v>NIP_D_AOU Module 3_PRA_P</v>
          </cell>
          <cell r="C80" t="str">
            <v>Possible</v>
          </cell>
          <cell r="D80" t="str">
            <v>Corporate</v>
          </cell>
          <cell r="E80" t="str">
            <v>PRA</v>
          </cell>
          <cell r="F80" t="str">
            <v>DNR Prod Facilty</v>
          </cell>
          <cell r="G80" t="str">
            <v>Corporate PRA</v>
          </cell>
          <cell r="H80" t="str">
            <v>NIP_D_AOU Module 3_PRA</v>
          </cell>
          <cell r="I80" t="str">
            <v>Ranked OUT</v>
          </cell>
          <cell r="J80" t="str">
            <v>4. Oil Pre-FID</v>
          </cell>
          <cell r="K80" t="str">
            <v>PRA</v>
          </cell>
          <cell r="O80" t="str">
            <v>KABI</v>
          </cell>
          <cell r="Q80" t="str">
            <v xml:space="preserve">OML - </v>
          </cell>
          <cell r="R80">
            <v>0</v>
          </cell>
          <cell r="S80" t="str">
            <v>PWC</v>
          </cell>
          <cell r="U80" t="str">
            <v>SANTA_BARBARA1_FS</v>
          </cell>
          <cell r="V80" t="str">
            <v>Yes</v>
          </cell>
          <cell r="W80">
            <v>2006</v>
          </cell>
        </row>
        <row r="81">
          <cell r="B81" t="str">
            <v>NIP_D_ASAR_EES_D01_P</v>
          </cell>
          <cell r="C81" t="str">
            <v>Possible</v>
          </cell>
          <cell r="D81" t="str">
            <v>EES</v>
          </cell>
          <cell r="E81" t="str">
            <v>ASAR</v>
          </cell>
          <cell r="F81" t="str">
            <v>BUGUMA_CREEK1_FS</v>
          </cell>
          <cell r="G81" t="str">
            <v>NIP_BP06_Buguma Creek IOGD</v>
          </cell>
          <cell r="H81" t="str">
            <v>NIP_D_ASAR_EES_D01</v>
          </cell>
          <cell r="I81" t="str">
            <v>Ranked OUT</v>
          </cell>
          <cell r="J81" t="str">
            <v>4. Oil Pre-FID</v>
          </cell>
          <cell r="K81" t="str">
            <v>3. New Oil</v>
          </cell>
          <cell r="O81" t="str">
            <v>KANB</v>
          </cell>
          <cell r="P81" t="str">
            <v>WSS</v>
          </cell>
          <cell r="Q81" t="str">
            <v xml:space="preserve">OML - </v>
          </cell>
          <cell r="R81" t="str">
            <v>Southern Swamp AG</v>
          </cell>
          <cell r="S81" t="str">
            <v>PWC</v>
          </cell>
          <cell r="U81" t="str">
            <v>SAPELE1_FS</v>
          </cell>
          <cell r="V81" t="str">
            <v>No</v>
          </cell>
          <cell r="W81">
            <v>2008</v>
          </cell>
        </row>
        <row r="82">
          <cell r="B82" t="str">
            <v>NIP_D_ASAR_EES_D02_P</v>
          </cell>
          <cell r="C82" t="str">
            <v>Possible</v>
          </cell>
          <cell r="D82" t="str">
            <v>EES</v>
          </cell>
          <cell r="E82" t="str">
            <v>ASAR</v>
          </cell>
          <cell r="F82" t="str">
            <v>BUGUMA_CREEK1_FS</v>
          </cell>
          <cell r="G82" t="str">
            <v>NIP_BP06_Buguma Creek IOGD</v>
          </cell>
          <cell r="H82" t="str">
            <v>NIP_D_ASAR_EES_D02</v>
          </cell>
          <cell r="I82" t="str">
            <v>Ranked OUT</v>
          </cell>
          <cell r="J82" t="str">
            <v>4. Oil Pre-FID</v>
          </cell>
          <cell r="K82" t="str">
            <v>3. New Oil</v>
          </cell>
          <cell r="O82" t="str">
            <v>KAUE</v>
          </cell>
          <cell r="P82" t="str">
            <v>EES</v>
          </cell>
          <cell r="Q82" t="str">
            <v>OML - 72</v>
          </cell>
          <cell r="R82" t="str">
            <v>Kalaekule AG</v>
          </cell>
          <cell r="S82" t="str">
            <v>PEC</v>
          </cell>
          <cell r="U82" t="str">
            <v>SOKU1_FS</v>
          </cell>
          <cell r="V82" t="str">
            <v>Yes</v>
          </cell>
          <cell r="W82">
            <v>2006</v>
          </cell>
        </row>
        <row r="83">
          <cell r="B83" t="str">
            <v>NIP_D_ASSN_ELA_G30_P</v>
          </cell>
          <cell r="C83" t="str">
            <v>Possible</v>
          </cell>
          <cell r="D83" t="str">
            <v>ELA</v>
          </cell>
          <cell r="E83" t="str">
            <v>ASSN</v>
          </cell>
          <cell r="F83" t="str">
            <v>NAG Cluster PF</v>
          </cell>
          <cell r="G83" t="e">
            <v>#N/A</v>
          </cell>
          <cell r="H83" t="str">
            <v>NIP_D_ASSN_ELA_G30</v>
          </cell>
          <cell r="I83" t="str">
            <v>Ranked IN</v>
          </cell>
          <cell r="J83" t="str">
            <v>6. New gas (NLNG)</v>
          </cell>
          <cell r="K83" t="str">
            <v>3. New Oil</v>
          </cell>
          <cell r="O83" t="str">
            <v>KCNT</v>
          </cell>
          <cell r="P83" t="str">
            <v>EES</v>
          </cell>
          <cell r="Q83" t="str">
            <v>OML - 72</v>
          </cell>
          <cell r="R83" t="str">
            <v>Kalaekule AG</v>
          </cell>
          <cell r="S83" t="str">
            <v>PEC</v>
          </cell>
          <cell r="U83" t="str">
            <v>TUNU1_FS</v>
          </cell>
          <cell r="V83" t="str">
            <v>No</v>
          </cell>
          <cell r="W83">
            <v>2011</v>
          </cell>
        </row>
        <row r="84">
          <cell r="B84" t="str">
            <v>NIP_D_AWNW_EES_D01_P</v>
          </cell>
          <cell r="C84" t="str">
            <v>Possible</v>
          </cell>
          <cell r="D84" t="str">
            <v>EES</v>
          </cell>
          <cell r="E84" t="str">
            <v>AWNW</v>
          </cell>
          <cell r="F84" t="str">
            <v>EKULAMA2_FS</v>
          </cell>
          <cell r="G84" t="str">
            <v>NIP_BP06_Cawthorne Channel Node Ph-2</v>
          </cell>
          <cell r="H84" t="str">
            <v>NIP_D_AWNW_EES_D01</v>
          </cell>
          <cell r="I84" t="str">
            <v>Ranked IN</v>
          </cell>
          <cell r="J84" t="str">
            <v>4. Oil Pre-FID</v>
          </cell>
          <cell r="K84" t="str">
            <v>3. New Oil</v>
          </cell>
          <cell r="O84" t="str">
            <v>KOCR</v>
          </cell>
          <cell r="P84" t="str">
            <v>ELA</v>
          </cell>
          <cell r="Q84" t="str">
            <v>OML - 28</v>
          </cell>
          <cell r="R84" t="str">
            <v>Gbaran AG</v>
          </cell>
          <cell r="S84" t="str">
            <v>PEA</v>
          </cell>
          <cell r="U84" t="str">
            <v>UBIE1_FS</v>
          </cell>
          <cell r="V84" t="str">
            <v>No</v>
          </cell>
          <cell r="W84">
            <v>2012</v>
          </cell>
        </row>
        <row r="85">
          <cell r="B85" t="str">
            <v>NIP_D_AWNW_EES_D02_P</v>
          </cell>
          <cell r="C85" t="str">
            <v>Possible</v>
          </cell>
          <cell r="D85" t="str">
            <v>EES</v>
          </cell>
          <cell r="E85" t="str">
            <v>AWNW</v>
          </cell>
          <cell r="F85" t="str">
            <v>EKULAMA1_FS</v>
          </cell>
          <cell r="G85" t="str">
            <v>NIP_BP06_Cawthorne Channel Node Ph-2</v>
          </cell>
          <cell r="H85" t="str">
            <v>NIP_D_AWNW_EES_D02</v>
          </cell>
          <cell r="I85" t="str">
            <v>Ranked IN</v>
          </cell>
          <cell r="J85" t="str">
            <v>4. Oil Pre-FID</v>
          </cell>
          <cell r="K85" t="str">
            <v>3. New Oil</v>
          </cell>
          <cell r="O85" t="str">
            <v>KOKR</v>
          </cell>
          <cell r="P85" t="str">
            <v>WLA</v>
          </cell>
          <cell r="Q85" t="str">
            <v>OML - 30</v>
          </cell>
          <cell r="R85" t="str">
            <v>Ughelli AG</v>
          </cell>
          <cell r="S85" t="str">
            <v>PWA</v>
          </cell>
          <cell r="U85" t="str">
            <v>UGHELLI_EAST1_FS</v>
          </cell>
          <cell r="V85" t="str">
            <v>No</v>
          </cell>
          <cell r="W85">
            <v>2009</v>
          </cell>
        </row>
        <row r="86">
          <cell r="B86" t="str">
            <v>NIP_D_AWNW_EES_D03_P</v>
          </cell>
          <cell r="C86" t="str">
            <v>Possible</v>
          </cell>
          <cell r="D86" t="str">
            <v>EES</v>
          </cell>
          <cell r="E86" t="str">
            <v>AWNW</v>
          </cell>
          <cell r="F86" t="str">
            <v>EKULAMA2_FS</v>
          </cell>
          <cell r="G86" t="str">
            <v>NIP_BP06_Cawthorne Channel Node Ph-2</v>
          </cell>
          <cell r="H86" t="str">
            <v>NIP_D_AWNW_EES_D03</v>
          </cell>
          <cell r="I86" t="str">
            <v>Ranked IN</v>
          </cell>
          <cell r="J86" t="str">
            <v>4. Oil Pre-FID</v>
          </cell>
          <cell r="K86" t="str">
            <v>3. New Oil</v>
          </cell>
          <cell r="O86" t="str">
            <v>KOLO</v>
          </cell>
          <cell r="Q86" t="str">
            <v xml:space="preserve">OML - </v>
          </cell>
          <cell r="R86">
            <v>0</v>
          </cell>
          <cell r="S86" t="str">
            <v>PWC</v>
          </cell>
          <cell r="U86" t="str">
            <v>UGHELLI_WEST1_FS</v>
          </cell>
          <cell r="V86" t="str">
            <v>No</v>
          </cell>
          <cell r="W86">
            <v>2009</v>
          </cell>
        </row>
        <row r="87">
          <cell r="B87" t="str">
            <v>NIP_D_AWOB_EES_D01_P</v>
          </cell>
          <cell r="C87" t="str">
            <v>Possible</v>
          </cell>
          <cell r="D87" t="str">
            <v>EES</v>
          </cell>
          <cell r="E87" t="str">
            <v>AWOB</v>
          </cell>
          <cell r="F87" t="str">
            <v>AWOBA1_FS</v>
          </cell>
          <cell r="G87" t="str">
            <v>NIP_BP06_Cawthorne Channel Node Ph-2</v>
          </cell>
          <cell r="H87" t="str">
            <v>NIP_D_AWOB_EES_D01</v>
          </cell>
          <cell r="I87" t="str">
            <v>Ranked IN</v>
          </cell>
          <cell r="J87" t="str">
            <v>4. Oil Pre-FID</v>
          </cell>
          <cell r="K87" t="str">
            <v>3. New Oil</v>
          </cell>
          <cell r="O87" t="str">
            <v>KOMA</v>
          </cell>
          <cell r="Q87" t="str">
            <v xml:space="preserve">OML - </v>
          </cell>
          <cell r="R87">
            <v>0</v>
          </cell>
          <cell r="S87" t="str">
            <v>PEA</v>
          </cell>
          <cell r="U87" t="str">
            <v>UMUECHEM1_FS</v>
          </cell>
          <cell r="V87" t="str">
            <v>No</v>
          </cell>
          <cell r="W87">
            <v>2009</v>
          </cell>
        </row>
        <row r="88">
          <cell r="B88" t="str">
            <v>NIP_D_AWOB_EES_D02_P</v>
          </cell>
          <cell r="C88" t="str">
            <v>Possible</v>
          </cell>
          <cell r="D88" t="str">
            <v>EES</v>
          </cell>
          <cell r="E88" t="str">
            <v>AWOB</v>
          </cell>
          <cell r="F88" t="str">
            <v>AWOBA1_FS</v>
          </cell>
          <cell r="G88" t="str">
            <v>NIP_BP06_Cawthorne Channel Node Ph-2</v>
          </cell>
          <cell r="H88" t="str">
            <v>NIP_D_AWOB_EES_D02</v>
          </cell>
          <cell r="I88" t="str">
            <v>Ranked IN</v>
          </cell>
          <cell r="J88" t="str">
            <v>4. Oil Pre-FID</v>
          </cell>
          <cell r="K88" t="str">
            <v>3. New Oil</v>
          </cell>
          <cell r="O88" t="str">
            <v>KORA</v>
          </cell>
          <cell r="P88" t="str">
            <v>EES</v>
          </cell>
          <cell r="Q88" t="str">
            <v>OML - 72</v>
          </cell>
          <cell r="R88" t="str">
            <v>Kalaekule AG</v>
          </cell>
          <cell r="S88" t="str">
            <v>PEC</v>
          </cell>
          <cell r="U88" t="str">
            <v>UTAPATE1_FS</v>
          </cell>
          <cell r="V88" t="str">
            <v>No</v>
          </cell>
          <cell r="W88">
            <v>2011</v>
          </cell>
        </row>
        <row r="89">
          <cell r="B89" t="str">
            <v>NIP_D_AWOB_EES_G01_P</v>
          </cell>
          <cell r="C89" t="str">
            <v>Possible</v>
          </cell>
          <cell r="D89" t="str">
            <v>EES</v>
          </cell>
          <cell r="E89" t="str">
            <v>AWOB</v>
          </cell>
          <cell r="F89" t="str">
            <v>NAG PF</v>
          </cell>
          <cell r="G89" t="e">
            <v>#N/A</v>
          </cell>
          <cell r="H89" t="str">
            <v>NIP_D_AWOB_EES_G01</v>
          </cell>
          <cell r="I89" t="str">
            <v>Ranked IN</v>
          </cell>
          <cell r="J89" t="str">
            <v>5. Ongoing Gas</v>
          </cell>
          <cell r="K89" t="str">
            <v>3. New Oil</v>
          </cell>
          <cell r="O89" t="str">
            <v>KRAK</v>
          </cell>
          <cell r="P89" t="str">
            <v>EES</v>
          </cell>
          <cell r="Q89" t="str">
            <v>OML - 18</v>
          </cell>
          <cell r="R89" t="str">
            <v>Cawthorne Channel AG</v>
          </cell>
          <cell r="S89" t="str">
            <v>PEC</v>
          </cell>
          <cell r="U89" t="str">
            <v>UTOROGU1_FS</v>
          </cell>
          <cell r="V89" t="str">
            <v>No</v>
          </cell>
          <cell r="W89">
            <v>2008</v>
          </cell>
        </row>
        <row r="90">
          <cell r="B90" t="str">
            <v>NIP_D_AWOB_EES_P01_P</v>
          </cell>
          <cell r="C90" t="str">
            <v>Possible</v>
          </cell>
          <cell r="D90" t="str">
            <v>EES</v>
          </cell>
          <cell r="E90" t="str">
            <v>AWOB</v>
          </cell>
          <cell r="F90" t="str">
            <v>AWOBA1_FS</v>
          </cell>
          <cell r="G90" t="str">
            <v>NIP_BP06_2006 LIO</v>
          </cell>
          <cell r="H90" t="str">
            <v>NIP_D_AWOB_EES_P01</v>
          </cell>
          <cell r="I90" t="str">
            <v>Ranked IN</v>
          </cell>
          <cell r="J90" t="str">
            <v>1. NFA</v>
          </cell>
          <cell r="K90" t="str">
            <v>2. LIO</v>
          </cell>
          <cell r="O90" t="str">
            <v>KUGE</v>
          </cell>
          <cell r="P90" t="str">
            <v>EES</v>
          </cell>
          <cell r="Q90" t="str">
            <v>OML - 72</v>
          </cell>
          <cell r="R90" t="str">
            <v>Kalaekule AG</v>
          </cell>
          <cell r="S90" t="str">
            <v>PEC</v>
          </cell>
          <cell r="U90" t="str">
            <v>UZERE_EAST1_FS</v>
          </cell>
          <cell r="V90" t="str">
            <v>No</v>
          </cell>
          <cell r="W90">
            <v>2008</v>
          </cell>
        </row>
        <row r="91">
          <cell r="B91" t="str">
            <v>NIP_D_AWOB_EES_R02_P</v>
          </cell>
          <cell r="C91" t="str">
            <v>Possible</v>
          </cell>
          <cell r="D91" t="str">
            <v>EES</v>
          </cell>
          <cell r="E91" t="str">
            <v>AWOB</v>
          </cell>
          <cell r="F91" t="str">
            <v>AWOBA1_FS</v>
          </cell>
          <cell r="G91" t="str">
            <v>NIP_BP06_2007 LIO</v>
          </cell>
          <cell r="H91" t="str">
            <v>NIP_D_AWOB_EES_R02</v>
          </cell>
          <cell r="I91" t="str">
            <v>Ranked IN</v>
          </cell>
          <cell r="J91" t="str">
            <v>1. NFA</v>
          </cell>
          <cell r="K91" t="str">
            <v>2. LIO</v>
          </cell>
          <cell r="O91" t="str">
            <v>KZDZ</v>
          </cell>
          <cell r="P91" t="str">
            <v>EES</v>
          </cell>
          <cell r="Q91" t="str">
            <v>OML - 72</v>
          </cell>
          <cell r="R91" t="str">
            <v>Kalaekule AG</v>
          </cell>
          <cell r="S91" t="str">
            <v>PEC</v>
          </cell>
        </row>
        <row r="92">
          <cell r="B92" t="str">
            <v>NIP_D_Awoba Gas_PRA_P</v>
          </cell>
          <cell r="C92" t="str">
            <v>Possible</v>
          </cell>
          <cell r="D92" t="str">
            <v>Corporate</v>
          </cell>
          <cell r="E92" t="str">
            <v>PRA</v>
          </cell>
          <cell r="F92" t="str">
            <v>DNR Prod Facilty</v>
          </cell>
          <cell r="G92" t="str">
            <v>Corporate PRA</v>
          </cell>
          <cell r="H92" t="str">
            <v>NIP_D_Awoba Gas_PRA</v>
          </cell>
          <cell r="I92" t="str">
            <v>Ranked IN</v>
          </cell>
          <cell r="J92" t="str">
            <v>1. NFA</v>
          </cell>
          <cell r="K92" t="str">
            <v>PRA</v>
          </cell>
          <cell r="O92" t="str">
            <v>MINI</v>
          </cell>
          <cell r="P92" t="str">
            <v>ELA</v>
          </cell>
          <cell r="Q92" t="str">
            <v>OML - 22</v>
          </cell>
          <cell r="R92" t="str">
            <v>Ubie AG</v>
          </cell>
          <cell r="S92" t="str">
            <v>PEA</v>
          </cell>
        </row>
        <row r="93">
          <cell r="B93" t="str">
            <v>NIP_D_BATA_WNS_D01_P</v>
          </cell>
          <cell r="C93" t="str">
            <v>Possible</v>
          </cell>
          <cell r="D93" t="str">
            <v>WNS</v>
          </cell>
          <cell r="E93" t="str">
            <v>BATA</v>
          </cell>
          <cell r="F93" t="str">
            <v>BATAN1_FS</v>
          </cell>
          <cell r="G93" t="str">
            <v>NIP_BP06_Batan FOD</v>
          </cell>
          <cell r="H93" t="str">
            <v>NIP_D_BATA_WNS_D01</v>
          </cell>
          <cell r="I93" t="str">
            <v>Ranked IN</v>
          </cell>
          <cell r="J93" t="str">
            <v>4. Oil Pre-FID</v>
          </cell>
          <cell r="K93" t="str">
            <v>3. New Oil</v>
          </cell>
          <cell r="O93" t="str">
            <v>NECE</v>
          </cell>
          <cell r="P93" t="str">
            <v>EWS</v>
          </cell>
          <cell r="Q93" t="str">
            <v>OML - 29</v>
          </cell>
          <cell r="R93" t="str">
            <v>Soku AG</v>
          </cell>
          <cell r="S93" t="str">
            <v>PEB</v>
          </cell>
        </row>
        <row r="94">
          <cell r="B94" t="str">
            <v>NIP_D_BATA_WNS_R03_P</v>
          </cell>
          <cell r="C94" t="str">
            <v>Possible</v>
          </cell>
          <cell r="D94" t="str">
            <v>WNS</v>
          </cell>
          <cell r="E94" t="str">
            <v>BATA</v>
          </cell>
          <cell r="F94" t="str">
            <v>BATAN1_FS</v>
          </cell>
          <cell r="G94" t="str">
            <v>NIP_BP06_2008 LIO</v>
          </cell>
          <cell r="H94" t="str">
            <v>NIP_D_BATA_WNS_R03</v>
          </cell>
          <cell r="I94" t="str">
            <v>Ranked IN</v>
          </cell>
          <cell r="J94" t="str">
            <v>1. NFA</v>
          </cell>
          <cell r="K94" t="str">
            <v>2. LIO</v>
          </cell>
          <cell r="O94" t="str">
            <v>NEMC</v>
          </cell>
          <cell r="P94" t="str">
            <v>EWS</v>
          </cell>
          <cell r="Q94" t="str">
            <v>OML - 29</v>
          </cell>
          <cell r="R94" t="str">
            <v>Soku AG</v>
          </cell>
          <cell r="S94" t="str">
            <v>PEB</v>
          </cell>
        </row>
        <row r="95">
          <cell r="B95" t="str">
            <v>NIP_D_BATA_WNS_T01_P</v>
          </cell>
          <cell r="C95" t="str">
            <v>Possible</v>
          </cell>
          <cell r="D95" t="str">
            <v>WNS</v>
          </cell>
          <cell r="E95" t="str">
            <v>BATA</v>
          </cell>
          <cell r="F95" t="str">
            <v>BATAN1_FS</v>
          </cell>
          <cell r="G95" t="str">
            <v>NIP_BP06_2006 LIO</v>
          </cell>
          <cell r="H95" t="str">
            <v>NIP_D_BATA_WNS_T01</v>
          </cell>
          <cell r="I95" t="str">
            <v>Ranked IN</v>
          </cell>
          <cell r="J95" t="str">
            <v>1. NFA</v>
          </cell>
          <cell r="K95" t="str">
            <v>2. LIO</v>
          </cell>
          <cell r="O95" t="str">
            <v>NKAL</v>
          </cell>
          <cell r="P95" t="str">
            <v>ELA</v>
          </cell>
          <cell r="Q95" t="str">
            <v>OML - 17</v>
          </cell>
          <cell r="R95" t="str">
            <v>Obigbo AG</v>
          </cell>
          <cell r="S95" t="str">
            <v>PEA</v>
          </cell>
        </row>
        <row r="96">
          <cell r="B96" t="str">
            <v>NIP_D_Batan FOD_PRA_P</v>
          </cell>
          <cell r="C96" t="str">
            <v>Possible</v>
          </cell>
          <cell r="D96" t="str">
            <v>Corporate</v>
          </cell>
          <cell r="E96" t="str">
            <v>PRA</v>
          </cell>
          <cell r="F96" t="str">
            <v>DNR Prod Facilty</v>
          </cell>
          <cell r="G96" t="str">
            <v>Corporate PRA</v>
          </cell>
          <cell r="H96" t="str">
            <v>NIP_D_Batan FOD_PRA</v>
          </cell>
          <cell r="I96" t="str">
            <v>Ranked IN</v>
          </cell>
          <cell r="J96" t="str">
            <v>4. Oil Pre-FID</v>
          </cell>
          <cell r="K96" t="str">
            <v>PRA</v>
          </cell>
          <cell r="O96" t="str">
            <v>NUNR</v>
          </cell>
          <cell r="P96" t="str">
            <v>EWS</v>
          </cell>
          <cell r="Q96" t="str">
            <v>OML - 32</v>
          </cell>
          <cell r="R96" t="str">
            <v>Nun River AG</v>
          </cell>
          <cell r="S96" t="str">
            <v>PEB</v>
          </cell>
        </row>
        <row r="97">
          <cell r="B97" t="str">
            <v>NIP_D_BELE_EWS_B01_P</v>
          </cell>
          <cell r="C97" t="str">
            <v>Possible</v>
          </cell>
          <cell r="D97" t="str">
            <v>EWS</v>
          </cell>
          <cell r="E97" t="str">
            <v>BELE</v>
          </cell>
          <cell r="F97" t="str">
            <v>BELEMA1_FS</v>
          </cell>
          <cell r="G97" t="str">
            <v>NIP_BP06_2006 LIO</v>
          </cell>
          <cell r="H97" t="str">
            <v>NIP_D_BELE_EWS_B01</v>
          </cell>
          <cell r="I97" t="str">
            <v>Ranked IN</v>
          </cell>
          <cell r="J97" t="str">
            <v>1. NFA</v>
          </cell>
          <cell r="K97" t="str">
            <v>2. LIO</v>
          </cell>
          <cell r="O97" t="str">
            <v>OBEA</v>
          </cell>
          <cell r="Q97" t="str">
            <v xml:space="preserve">OML - </v>
          </cell>
          <cell r="R97">
            <v>0</v>
          </cell>
          <cell r="S97" t="str">
            <v>PEA</v>
          </cell>
        </row>
        <row r="98">
          <cell r="B98" t="str">
            <v>NIP_D_BELE_EWS_D01_P</v>
          </cell>
          <cell r="C98" t="str">
            <v>Possible</v>
          </cell>
          <cell r="D98" t="str">
            <v>EWS</v>
          </cell>
          <cell r="E98" t="str">
            <v>BELE</v>
          </cell>
          <cell r="F98" t="str">
            <v>BELEMA1_FS</v>
          </cell>
          <cell r="G98" t="str">
            <v>NIP_BP06_Belema-Belema North FOD</v>
          </cell>
          <cell r="H98" t="str">
            <v>NIP_D_BELE_EWS_D01</v>
          </cell>
          <cell r="I98" t="str">
            <v>Ranked OUT</v>
          </cell>
          <cell r="J98" t="str">
            <v>4. Oil Pre-FID</v>
          </cell>
          <cell r="K98" t="str">
            <v>3. New Oil</v>
          </cell>
          <cell r="O98" t="str">
            <v>OBEL</v>
          </cell>
          <cell r="P98" t="str">
            <v>ELA</v>
          </cell>
          <cell r="Q98" t="str">
            <v>OML - 22</v>
          </cell>
          <cell r="R98" t="str">
            <v>Ubie AG</v>
          </cell>
          <cell r="S98" t="str">
            <v>PEA</v>
          </cell>
        </row>
        <row r="99">
          <cell r="B99" t="str">
            <v>NIP_D_BELE_EWS_R01_P</v>
          </cell>
          <cell r="C99" t="str">
            <v>Possible</v>
          </cell>
          <cell r="D99" t="str">
            <v>EWS</v>
          </cell>
          <cell r="E99" t="str">
            <v>BELE</v>
          </cell>
          <cell r="F99" t="str">
            <v>BELEMA1_FS</v>
          </cell>
          <cell r="G99" t="str">
            <v>NIP_BP06_2006 LIO</v>
          </cell>
          <cell r="H99" t="str">
            <v>NIP_D_BELE_EWS_R01</v>
          </cell>
          <cell r="I99" t="str">
            <v>Ranked IN</v>
          </cell>
          <cell r="J99" t="str">
            <v>1. NFA</v>
          </cell>
          <cell r="K99" t="str">
            <v>2. LIO</v>
          </cell>
          <cell r="O99" t="str">
            <v>OBEN</v>
          </cell>
          <cell r="P99" t="str">
            <v>WLA</v>
          </cell>
          <cell r="Q99" t="str">
            <v xml:space="preserve">OML - </v>
          </cell>
          <cell r="R99" t="str">
            <v>Oben AG</v>
          </cell>
          <cell r="S99" t="str">
            <v>PWA</v>
          </cell>
        </row>
        <row r="100">
          <cell r="B100" t="str">
            <v>NIP_D_Belema-Belema North FOD_PRA_P</v>
          </cell>
          <cell r="C100" t="str">
            <v>Possible</v>
          </cell>
          <cell r="D100" t="str">
            <v>Corporate</v>
          </cell>
          <cell r="E100" t="str">
            <v>PRA</v>
          </cell>
          <cell r="F100" t="str">
            <v>DNR Prod Facilty</v>
          </cell>
          <cell r="G100" t="str">
            <v>Corporate PRA</v>
          </cell>
          <cell r="H100" t="str">
            <v>NIP_D_Belema-Belema North FOD_PRA</v>
          </cell>
          <cell r="I100" t="str">
            <v>Ranked OUT</v>
          </cell>
          <cell r="J100" t="str">
            <v>4. Oil Pre-FID</v>
          </cell>
          <cell r="K100" t="str">
            <v>PRA</v>
          </cell>
          <cell r="O100" t="str">
            <v>OBGN</v>
          </cell>
          <cell r="P100" t="str">
            <v>ELA</v>
          </cell>
          <cell r="Q100" t="str">
            <v>OML - 17</v>
          </cell>
          <cell r="R100" t="str">
            <v>Obigbo AG</v>
          </cell>
          <cell r="S100" t="str">
            <v>PEA</v>
          </cell>
        </row>
        <row r="101">
          <cell r="B101" t="str">
            <v>NIP_D_Benin Estuary Initial Development_PRA_P</v>
          </cell>
          <cell r="C101" t="str">
            <v>Possible</v>
          </cell>
          <cell r="D101" t="str">
            <v>Corporate</v>
          </cell>
          <cell r="E101" t="str">
            <v>PRA</v>
          </cell>
          <cell r="F101" t="str">
            <v>DNR Prod Facilty</v>
          </cell>
          <cell r="G101" t="str">
            <v>Corporate PRA</v>
          </cell>
          <cell r="H101" t="str">
            <v>NIP_D_Benin Estuary Initial Development_PRA</v>
          </cell>
          <cell r="I101" t="str">
            <v>Ranked OUT</v>
          </cell>
          <cell r="J101" t="str">
            <v>4. Oil Pre-FID</v>
          </cell>
          <cell r="K101" t="str">
            <v>PRA</v>
          </cell>
          <cell r="O101" t="str">
            <v>ODEC</v>
          </cell>
          <cell r="P101" t="str">
            <v>EWS</v>
          </cell>
          <cell r="Q101" t="str">
            <v>OML - 29</v>
          </cell>
          <cell r="R101" t="str">
            <v>Belema AG</v>
          </cell>
          <cell r="S101" t="str">
            <v>PEB</v>
          </cell>
        </row>
        <row r="102">
          <cell r="B102" t="str">
            <v>NIP_D_BENS_WSS_D01_P</v>
          </cell>
          <cell r="C102" t="str">
            <v>Possible</v>
          </cell>
          <cell r="D102" t="str">
            <v>WSS</v>
          </cell>
          <cell r="E102" t="str">
            <v>BENS</v>
          </cell>
          <cell r="F102" t="str">
            <v>BENISEDE1_FS</v>
          </cell>
          <cell r="G102" t="str">
            <v>NIP_BP06_Southern Swamp IOGP</v>
          </cell>
          <cell r="H102" t="str">
            <v>NIP_D_BENS_WSS_D01</v>
          </cell>
          <cell r="I102" t="str">
            <v>Ranked IN</v>
          </cell>
          <cell r="J102" t="str">
            <v>6. New gas (NLNG)</v>
          </cell>
          <cell r="K102" t="str">
            <v>3. New Oil</v>
          </cell>
          <cell r="O102" t="str">
            <v>ODID</v>
          </cell>
          <cell r="P102" t="str">
            <v>WNS</v>
          </cell>
          <cell r="Q102" t="str">
            <v>OML - 42</v>
          </cell>
          <cell r="R102" t="str">
            <v>Odidi AG</v>
          </cell>
          <cell r="S102" t="str">
            <v>PWB</v>
          </cell>
        </row>
        <row r="103">
          <cell r="B103" t="str">
            <v>NIP_D_BENS_WSS_G01_P</v>
          </cell>
          <cell r="C103" t="str">
            <v>Possible</v>
          </cell>
          <cell r="D103" t="str">
            <v>WSS</v>
          </cell>
          <cell r="E103" t="str">
            <v>BENS</v>
          </cell>
          <cell r="F103" t="str">
            <v>NAG PF</v>
          </cell>
          <cell r="G103" t="e">
            <v>#N/A</v>
          </cell>
          <cell r="H103" t="str">
            <v>NIP_D_BENS_WSS_G01</v>
          </cell>
          <cell r="I103" t="str">
            <v>Ranked OUT</v>
          </cell>
          <cell r="J103" t="str">
            <v>8. New gas (OKLNG)</v>
          </cell>
          <cell r="K103" t="str">
            <v>3. New Oil</v>
          </cell>
          <cell r="O103" t="str">
            <v>ODON</v>
          </cell>
          <cell r="P103" t="str">
            <v>WSS</v>
          </cell>
          <cell r="Q103" t="str">
            <v>OML - 35</v>
          </cell>
          <cell r="R103" t="str">
            <v>Southern Swamp AG</v>
          </cell>
          <cell r="S103" t="str">
            <v>PWC</v>
          </cell>
        </row>
        <row r="104">
          <cell r="B104" t="str">
            <v>NIP_D_BENS_WSS_I01_P</v>
          </cell>
          <cell r="C104" t="str">
            <v>Possible</v>
          </cell>
          <cell r="D104" t="str">
            <v>WSS</v>
          </cell>
          <cell r="E104" t="str">
            <v>BENS</v>
          </cell>
          <cell r="F104" t="str">
            <v>BENISEDE1_FS</v>
          </cell>
          <cell r="G104" t="str">
            <v>NIP_BP06_Southern Swamp IOGP</v>
          </cell>
          <cell r="H104" t="str">
            <v>NIP_D_BENS_WSS_I01</v>
          </cell>
          <cell r="I104" t="str">
            <v>Ranked IN</v>
          </cell>
          <cell r="J104" t="str">
            <v>6. New gas (NLNG)</v>
          </cell>
          <cell r="K104" t="str">
            <v>3. New Oil</v>
          </cell>
          <cell r="O104" t="str">
            <v>OGAR</v>
          </cell>
          <cell r="Q104" t="str">
            <v xml:space="preserve">OML - </v>
          </cell>
          <cell r="R104">
            <v>0</v>
          </cell>
          <cell r="S104" t="str">
            <v>PWC</v>
          </cell>
        </row>
        <row r="105">
          <cell r="B105" t="str">
            <v>NIP_D_BENS_WSS_R01_P</v>
          </cell>
          <cell r="C105" t="str">
            <v>Possible</v>
          </cell>
          <cell r="D105" t="str">
            <v>WSS</v>
          </cell>
          <cell r="E105" t="str">
            <v>BENS</v>
          </cell>
          <cell r="F105" t="str">
            <v>BENISEDE1_FS</v>
          </cell>
          <cell r="G105" t="str">
            <v>NIP_BP06_2006 LIO</v>
          </cell>
          <cell r="H105" t="str">
            <v>NIP_D_BENS_WSS_R01</v>
          </cell>
          <cell r="I105" t="str">
            <v>Ranked IN</v>
          </cell>
          <cell r="J105" t="str">
            <v>1. NFA</v>
          </cell>
          <cell r="K105" t="str">
            <v>2. LIO</v>
          </cell>
          <cell r="O105" t="str">
            <v>OGBO</v>
          </cell>
          <cell r="P105" t="str">
            <v>WSS</v>
          </cell>
          <cell r="Q105" t="str">
            <v xml:space="preserve">OML - </v>
          </cell>
          <cell r="R105" t="str">
            <v>Southern Swamp AG</v>
          </cell>
          <cell r="S105" t="str">
            <v>PWC</v>
          </cell>
        </row>
        <row r="106">
          <cell r="B106" t="str">
            <v>NIP_D_BENS_WSS_R02_P</v>
          </cell>
          <cell r="C106" t="str">
            <v>Possible</v>
          </cell>
          <cell r="D106" t="str">
            <v>WSS</v>
          </cell>
          <cell r="E106" t="str">
            <v>BENS</v>
          </cell>
          <cell r="F106" t="str">
            <v>BENISEDE1_FS</v>
          </cell>
          <cell r="G106" t="str">
            <v>NIP_BP06_2007 LIO</v>
          </cell>
          <cell r="H106" t="str">
            <v>NIP_D_BENS_WSS_R02</v>
          </cell>
          <cell r="I106" t="str">
            <v>Ranked IN</v>
          </cell>
          <cell r="J106" t="str">
            <v>1. NFA</v>
          </cell>
          <cell r="K106" t="str">
            <v>2. LIO</v>
          </cell>
          <cell r="O106" t="str">
            <v>OGIN</v>
          </cell>
          <cell r="P106" t="str">
            <v>WLA</v>
          </cell>
          <cell r="Q106" t="str">
            <v>OML - 26</v>
          </cell>
          <cell r="R106" t="str">
            <v>Ughelli AG</v>
          </cell>
          <cell r="S106" t="str">
            <v>PWA</v>
          </cell>
        </row>
        <row r="107">
          <cell r="B107" t="str">
            <v>NIP_D_BISE_ELA_D01_P</v>
          </cell>
          <cell r="C107" t="str">
            <v>Possible</v>
          </cell>
          <cell r="D107" t="str">
            <v>ELA</v>
          </cell>
          <cell r="E107" t="str">
            <v>BISE</v>
          </cell>
          <cell r="F107" t="str">
            <v>IDU_NAOC1_FS</v>
          </cell>
          <cell r="G107" t="str">
            <v>NIP_BP06_Biseni Samabri FOD</v>
          </cell>
          <cell r="H107" t="str">
            <v>NIP_D_BISE_ELA_D01</v>
          </cell>
          <cell r="I107" t="str">
            <v>Ranked IN</v>
          </cell>
          <cell r="J107" t="str">
            <v>4. Oil Pre-FID</v>
          </cell>
          <cell r="K107" t="str">
            <v>3. New Oil</v>
          </cell>
          <cell r="O107" t="str">
            <v>OGUA</v>
          </cell>
          <cell r="Q107" t="str">
            <v xml:space="preserve">OML - </v>
          </cell>
          <cell r="R107">
            <v>0</v>
          </cell>
          <cell r="S107" t="str">
            <v>PEA</v>
          </cell>
        </row>
        <row r="108">
          <cell r="B108" t="str">
            <v>NIP_D_BISE_ELA_I01_P</v>
          </cell>
          <cell r="C108" t="str">
            <v>Possible</v>
          </cell>
          <cell r="D108" t="str">
            <v>ELA</v>
          </cell>
          <cell r="E108" t="str">
            <v>BISE</v>
          </cell>
          <cell r="F108" t="str">
            <v>IDU_NAOC1_FS</v>
          </cell>
          <cell r="G108" t="str">
            <v>NIP_BP06_AG Solutions-Biseni</v>
          </cell>
          <cell r="H108" t="str">
            <v>NIP_D_BISE_ELA_I01</v>
          </cell>
          <cell r="I108" t="str">
            <v>Ranked IN</v>
          </cell>
          <cell r="J108" t="str">
            <v>4. Oil Pre-FID</v>
          </cell>
          <cell r="K108" t="str">
            <v>3. New Oil</v>
          </cell>
          <cell r="O108" t="str">
            <v>OGUT</v>
          </cell>
          <cell r="P108" t="str">
            <v>ELA</v>
          </cell>
          <cell r="Q108" t="str">
            <v>OML - 20</v>
          </cell>
          <cell r="R108" t="str">
            <v>Oguta AG</v>
          </cell>
          <cell r="S108" t="str">
            <v>PEA</v>
          </cell>
        </row>
        <row r="109">
          <cell r="B109" t="str">
            <v>NIP_D_BISE_ELA_R01_P</v>
          </cell>
          <cell r="C109" t="str">
            <v>Possible</v>
          </cell>
          <cell r="D109" t="str">
            <v>ELA</v>
          </cell>
          <cell r="E109" t="str">
            <v>BISE</v>
          </cell>
          <cell r="F109" t="str">
            <v>IDU_NAOC1_FS</v>
          </cell>
          <cell r="G109" t="str">
            <v>NIP_BP06_2006 LIO</v>
          </cell>
          <cell r="H109" t="str">
            <v>NIP_D_BISE_ELA_R01</v>
          </cell>
          <cell r="I109" t="str">
            <v>Ranked IN</v>
          </cell>
          <cell r="J109" t="str">
            <v>1. NFA</v>
          </cell>
          <cell r="K109" t="str">
            <v>2. LIO</v>
          </cell>
          <cell r="O109" t="str">
            <v>OKNU</v>
          </cell>
          <cell r="P109" t="str">
            <v>WSS</v>
          </cell>
          <cell r="Q109" t="str">
            <v>OML - 35</v>
          </cell>
          <cell r="R109" t="str">
            <v>Southern Swamp AG</v>
          </cell>
          <cell r="S109" t="str">
            <v>PWC</v>
          </cell>
        </row>
        <row r="110">
          <cell r="B110" t="str">
            <v>NIP_D_BOMA_WSS_G30_P</v>
          </cell>
          <cell r="C110" t="str">
            <v>Possible</v>
          </cell>
          <cell r="D110" t="str">
            <v>WSS</v>
          </cell>
          <cell r="E110" t="str">
            <v>BOMA</v>
          </cell>
          <cell r="F110" t="str">
            <v>NAG Cluster PF</v>
          </cell>
          <cell r="G110" t="e">
            <v>#N/A</v>
          </cell>
          <cell r="H110" t="str">
            <v>NIP_D_BOMA_WSS_G30</v>
          </cell>
          <cell r="I110" t="str">
            <v>Ranked OUT</v>
          </cell>
          <cell r="J110" t="str">
            <v>8. New gas (OKLNG)</v>
          </cell>
          <cell r="K110" t="str">
            <v>3. New Oil</v>
          </cell>
          <cell r="O110" t="str">
            <v>OKOL</v>
          </cell>
          <cell r="Q110" t="str">
            <v xml:space="preserve">OML - </v>
          </cell>
          <cell r="R110">
            <v>0</v>
          </cell>
          <cell r="S110" t="str">
            <v>PEA</v>
          </cell>
        </row>
        <row r="111">
          <cell r="B111" t="str">
            <v>NIP_D_BONN_EES_D01_P</v>
          </cell>
          <cell r="C111" t="str">
            <v>Possible</v>
          </cell>
          <cell r="D111" t="str">
            <v>EES</v>
          </cell>
          <cell r="E111" t="str">
            <v>BONN</v>
          </cell>
          <cell r="F111" t="str">
            <v>BONNY1_FS</v>
          </cell>
          <cell r="G111" t="str">
            <v>NIP_BP06_Bonny/Kalaekule IOGD</v>
          </cell>
          <cell r="H111" t="str">
            <v>NIP_D_BONN_EES_D01</v>
          </cell>
          <cell r="I111" t="str">
            <v>Ranked IN</v>
          </cell>
          <cell r="J111" t="str">
            <v>4. Oil Pre-FID</v>
          </cell>
          <cell r="K111" t="str">
            <v>3. New Oil</v>
          </cell>
          <cell r="O111" t="str">
            <v>OKOR</v>
          </cell>
          <cell r="P111" t="str">
            <v>EWS</v>
          </cell>
          <cell r="Q111" t="str">
            <v xml:space="preserve">OML - </v>
          </cell>
          <cell r="R111" t="str">
            <v>Ubie AG</v>
          </cell>
          <cell r="S111" t="str">
            <v>PEB</v>
          </cell>
        </row>
        <row r="112">
          <cell r="B112" t="str">
            <v>NIP_D_BONN_EES_D02_P</v>
          </cell>
          <cell r="C112" t="str">
            <v>Possible</v>
          </cell>
          <cell r="D112" t="str">
            <v>EES</v>
          </cell>
          <cell r="E112" t="str">
            <v>BONN</v>
          </cell>
          <cell r="F112" t="str">
            <v>BONNY1_FS</v>
          </cell>
          <cell r="G112" t="str">
            <v>NIP_BP06_Bonny/Kalaekule IOGD</v>
          </cell>
          <cell r="H112" t="str">
            <v>NIP_D_BONN_EES_D02</v>
          </cell>
          <cell r="I112" t="str">
            <v>Ranked IN</v>
          </cell>
          <cell r="J112" t="str">
            <v>4. Oil Pre-FID</v>
          </cell>
          <cell r="K112" t="str">
            <v>3. New Oil</v>
          </cell>
          <cell r="O112" t="str">
            <v>OLOM</v>
          </cell>
          <cell r="P112" t="str">
            <v>WLA</v>
          </cell>
          <cell r="Q112" t="str">
            <v>OML - 30</v>
          </cell>
          <cell r="R112" t="str">
            <v>Ughelli AG</v>
          </cell>
          <cell r="S112" t="str">
            <v>PWA</v>
          </cell>
        </row>
        <row r="113">
          <cell r="B113" t="str">
            <v>NIP_D_BONN_EES_I01_P</v>
          </cell>
          <cell r="C113" t="str">
            <v>Possible</v>
          </cell>
          <cell r="D113" t="str">
            <v>EES</v>
          </cell>
          <cell r="E113" t="str">
            <v>BONN</v>
          </cell>
          <cell r="F113" t="str">
            <v>BONNY1_FS</v>
          </cell>
          <cell r="G113" t="str">
            <v>NIP_BP06_Bonny/Kalaekule IOGD</v>
          </cell>
          <cell r="H113" t="str">
            <v>NIP_D_BONN_EES_I01</v>
          </cell>
          <cell r="I113" t="str">
            <v>Ranked IN</v>
          </cell>
          <cell r="J113" t="str">
            <v>4. Oil Pre-FID</v>
          </cell>
          <cell r="K113" t="str">
            <v>3. New Oil</v>
          </cell>
          <cell r="O113" t="str">
            <v>OPNO</v>
          </cell>
          <cell r="P113" t="str">
            <v>WSS</v>
          </cell>
          <cell r="Q113" t="str">
            <v>OML - 35</v>
          </cell>
          <cell r="R113" t="str">
            <v>Southern Swamp AG</v>
          </cell>
          <cell r="S113" t="str">
            <v>PWC</v>
          </cell>
        </row>
        <row r="114">
          <cell r="B114" t="str">
            <v>NIP_D_BONN_EES_R01_P</v>
          </cell>
          <cell r="C114" t="str">
            <v>Possible</v>
          </cell>
          <cell r="D114" t="str">
            <v>EES</v>
          </cell>
          <cell r="E114" t="str">
            <v>BONN</v>
          </cell>
          <cell r="F114" t="str">
            <v>BONNY1_FS</v>
          </cell>
          <cell r="G114" t="str">
            <v>NIP_BP06_2006 LIO</v>
          </cell>
          <cell r="H114" t="str">
            <v>NIP_D_BONN_EES_R01</v>
          </cell>
          <cell r="I114" t="str">
            <v>Ranked IN</v>
          </cell>
          <cell r="J114" t="str">
            <v>1. NFA</v>
          </cell>
          <cell r="K114" t="str">
            <v>2. LIO</v>
          </cell>
          <cell r="O114" t="str">
            <v>OPOM</v>
          </cell>
          <cell r="P114" t="str">
            <v>WSS</v>
          </cell>
          <cell r="Q114" t="str">
            <v>OML - 35</v>
          </cell>
          <cell r="R114" t="str">
            <v>Southern Swamp AG</v>
          </cell>
          <cell r="S114" t="str">
            <v>PWC</v>
          </cell>
        </row>
        <row r="115">
          <cell r="B115" t="str">
            <v>NIP_D_BONN_EES_R02_P</v>
          </cell>
          <cell r="C115" t="str">
            <v>Possible</v>
          </cell>
          <cell r="D115" t="str">
            <v>EES</v>
          </cell>
          <cell r="E115" t="str">
            <v>BONN</v>
          </cell>
          <cell r="F115" t="str">
            <v>BONNY1_FS</v>
          </cell>
          <cell r="G115" t="str">
            <v>NIP_BP06_2007 LIO</v>
          </cell>
          <cell r="H115" t="str">
            <v>NIP_D_BONN_EES_R02</v>
          </cell>
          <cell r="I115" t="str">
            <v>Ranked IN</v>
          </cell>
          <cell r="J115" t="str">
            <v>1. NFA</v>
          </cell>
          <cell r="K115" t="str">
            <v>2. LIO</v>
          </cell>
          <cell r="O115" t="str">
            <v>OPUA</v>
          </cell>
          <cell r="P115" t="str">
            <v>WNS</v>
          </cell>
          <cell r="Q115" t="str">
            <v>OML - 40</v>
          </cell>
          <cell r="R115" t="str">
            <v>Otumara AG</v>
          </cell>
          <cell r="S115" t="str">
            <v>PWB</v>
          </cell>
        </row>
        <row r="116">
          <cell r="B116" t="str">
            <v>NIP_D_Bonny/Kalaekule IOGD_PRA_P</v>
          </cell>
          <cell r="C116" t="str">
            <v>Possible</v>
          </cell>
          <cell r="D116" t="str">
            <v>Corporate</v>
          </cell>
          <cell r="E116" t="str">
            <v>PRA</v>
          </cell>
          <cell r="F116" t="str">
            <v>DNR Prod Facilty</v>
          </cell>
          <cell r="G116" t="str">
            <v>Corporate PRA</v>
          </cell>
          <cell r="H116" t="str">
            <v>NIP_D_Bonny/Kalaekule IOGD_PRA</v>
          </cell>
          <cell r="I116" t="str">
            <v>Ranked IN</v>
          </cell>
          <cell r="J116" t="str">
            <v>4. Oil Pre-FID</v>
          </cell>
          <cell r="K116" t="str">
            <v>PRA</v>
          </cell>
          <cell r="O116" t="str">
            <v>OPUK</v>
          </cell>
          <cell r="P116" t="str">
            <v>WSS</v>
          </cell>
          <cell r="Q116" t="str">
            <v>OML - 35</v>
          </cell>
          <cell r="R116" t="str">
            <v>Southern Swamp AG</v>
          </cell>
          <cell r="S116" t="str">
            <v>PWC</v>
          </cell>
        </row>
        <row r="117">
          <cell r="B117" t="str">
            <v>NIP_D_BONT_EES_D02_P</v>
          </cell>
          <cell r="C117" t="str">
            <v>Possible</v>
          </cell>
          <cell r="D117" t="str">
            <v>EES</v>
          </cell>
          <cell r="E117" t="str">
            <v>BONT</v>
          </cell>
          <cell r="F117" t="str">
            <v>BONNY1_FS</v>
          </cell>
          <cell r="G117" t="str">
            <v>NIP_BP06_Bonny/Kalaekule IOGD</v>
          </cell>
          <cell r="H117" t="str">
            <v>NIP_D_BONT_EES_D02</v>
          </cell>
          <cell r="I117" t="str">
            <v>Ranked IN</v>
          </cell>
          <cell r="J117" t="str">
            <v>4. Oil Pre-FID</v>
          </cell>
          <cell r="K117" t="str">
            <v>3. New Oil</v>
          </cell>
          <cell r="O117" t="str">
            <v>ORBO</v>
          </cell>
          <cell r="Q117" t="str">
            <v xml:space="preserve">OML - </v>
          </cell>
          <cell r="R117">
            <v>0</v>
          </cell>
          <cell r="S117" t="str">
            <v>PWC</v>
          </cell>
        </row>
        <row r="118">
          <cell r="B118" t="str">
            <v>NIP_D_BONT_EES_D03_P</v>
          </cell>
          <cell r="C118" t="str">
            <v>Possible</v>
          </cell>
          <cell r="D118" t="str">
            <v>EES</v>
          </cell>
          <cell r="E118" t="str">
            <v>BONT</v>
          </cell>
          <cell r="F118" t="str">
            <v>BONNY1_FS</v>
          </cell>
          <cell r="G118" t="str">
            <v>NIP_BP06_Bonny/Kalaekule IOGD</v>
          </cell>
          <cell r="H118" t="str">
            <v>NIP_D_BONT_EES_D03</v>
          </cell>
          <cell r="I118" t="str">
            <v>Ranked IN</v>
          </cell>
          <cell r="J118" t="str">
            <v>4. Oil Pre-FID</v>
          </cell>
          <cell r="K118" t="str">
            <v>3. New Oil</v>
          </cell>
          <cell r="O118" t="str">
            <v>ORNI</v>
          </cell>
          <cell r="P118" t="str">
            <v>WLA</v>
          </cell>
          <cell r="Q118" t="str">
            <v>OML - 30</v>
          </cell>
          <cell r="R118" t="str">
            <v>Ughelli AG</v>
          </cell>
          <cell r="S118" t="str">
            <v>PWA</v>
          </cell>
        </row>
        <row r="119">
          <cell r="B119" t="str">
            <v>NIP_D_BUBB_EWS_G30_P</v>
          </cell>
          <cell r="C119" t="str">
            <v>Possible</v>
          </cell>
          <cell r="D119" t="str">
            <v>EWS</v>
          </cell>
          <cell r="E119" t="str">
            <v>BUBB</v>
          </cell>
          <cell r="F119" t="str">
            <v>Cluster 2A PF</v>
          </cell>
          <cell r="G119" t="str">
            <v>NIP_BP06_Cluster 2A</v>
          </cell>
          <cell r="H119" t="str">
            <v>NIP_D_BUBB_EWS_G30</v>
          </cell>
          <cell r="I119" t="str">
            <v>Ranked OUT</v>
          </cell>
          <cell r="J119" t="str">
            <v>8. New gas (OKLNG)</v>
          </cell>
          <cell r="K119" t="str">
            <v>3. New Oil</v>
          </cell>
          <cell r="O119" t="str">
            <v>ORUB</v>
          </cell>
          <cell r="P119" t="str">
            <v>EES</v>
          </cell>
          <cell r="Q119" t="str">
            <v>OML - 18</v>
          </cell>
          <cell r="R119" t="str">
            <v>Alakiri AG</v>
          </cell>
          <cell r="S119" t="str">
            <v>PEC</v>
          </cell>
        </row>
        <row r="120">
          <cell r="B120" t="str">
            <v>NIP_D_BUGC_EES_D01_P</v>
          </cell>
          <cell r="C120" t="str">
            <v>Possible</v>
          </cell>
          <cell r="D120" t="str">
            <v>EES</v>
          </cell>
          <cell r="E120" t="str">
            <v>BUGC</v>
          </cell>
          <cell r="F120" t="str">
            <v>BUGUMA_CREEK1_FS</v>
          </cell>
          <cell r="G120" t="str">
            <v>NIP_BP06_Buguma Creek IOGD</v>
          </cell>
          <cell r="H120" t="str">
            <v>NIP_D_BUGC_EES_D01</v>
          </cell>
          <cell r="I120" t="str">
            <v>Ranked OUT</v>
          </cell>
          <cell r="J120" t="str">
            <v>4. Oil Pre-FID</v>
          </cell>
          <cell r="K120" t="str">
            <v>3. New Oil</v>
          </cell>
          <cell r="O120" t="str">
            <v>OTAM</v>
          </cell>
          <cell r="P120" t="str">
            <v>ELA</v>
          </cell>
          <cell r="Q120" t="str">
            <v>OML - 17</v>
          </cell>
          <cell r="R120" t="str">
            <v>Obigbo AG</v>
          </cell>
          <cell r="S120" t="str">
            <v>PEA</v>
          </cell>
        </row>
        <row r="121">
          <cell r="B121" t="str">
            <v>NIP_D_BUGC_EES_D02_P</v>
          </cell>
          <cell r="C121" t="str">
            <v>Possible</v>
          </cell>
          <cell r="D121" t="str">
            <v>EES</v>
          </cell>
          <cell r="E121" t="str">
            <v>BUGC</v>
          </cell>
          <cell r="F121" t="str">
            <v>BUGUMA_CREEK1_FS</v>
          </cell>
          <cell r="G121" t="str">
            <v>NIP_BP06_Buguma Creek IOGD</v>
          </cell>
          <cell r="H121" t="str">
            <v>NIP_D_BUGC_EES_D02</v>
          </cell>
          <cell r="I121" t="str">
            <v>Ranked OUT</v>
          </cell>
          <cell r="J121" t="str">
            <v>4. Oil Pre-FID</v>
          </cell>
          <cell r="K121" t="str">
            <v>3. New Oil</v>
          </cell>
          <cell r="O121" t="str">
            <v>OTUM</v>
          </cell>
          <cell r="P121" t="str">
            <v>WNS</v>
          </cell>
          <cell r="Q121" t="str">
            <v>OML - 43</v>
          </cell>
          <cell r="R121" t="str">
            <v>Otumara AG</v>
          </cell>
          <cell r="S121" t="str">
            <v>PWB</v>
          </cell>
        </row>
        <row r="122">
          <cell r="B122" t="str">
            <v>NIP_D_BUGC_EES_G01_P</v>
          </cell>
          <cell r="C122" t="str">
            <v>Possible</v>
          </cell>
          <cell r="D122" t="str">
            <v>EES</v>
          </cell>
          <cell r="E122" t="str">
            <v>BUGC</v>
          </cell>
          <cell r="F122" t="str">
            <v>NAG PF</v>
          </cell>
          <cell r="G122" t="e">
            <v>#N/A</v>
          </cell>
          <cell r="H122" t="str">
            <v>NIP_D_BUGC_EES_G01</v>
          </cell>
          <cell r="I122" t="str">
            <v>Ranked IN</v>
          </cell>
          <cell r="J122" t="str">
            <v>5. Ongoing Gas</v>
          </cell>
          <cell r="K122" t="str">
            <v>3. New Oil</v>
          </cell>
          <cell r="O122" t="str">
            <v>OVHO</v>
          </cell>
          <cell r="P122" t="str">
            <v>WLA</v>
          </cell>
          <cell r="Q122" t="str">
            <v>OML - 38</v>
          </cell>
          <cell r="R122" t="str">
            <v>Sapele AG</v>
          </cell>
          <cell r="S122" t="str">
            <v>PWA</v>
          </cell>
        </row>
        <row r="123">
          <cell r="B123" t="str">
            <v>NIP_D_CAWC_EES_C01_P</v>
          </cell>
          <cell r="C123" t="str">
            <v>Possible</v>
          </cell>
          <cell r="D123" t="str">
            <v>EES</v>
          </cell>
          <cell r="E123" t="str">
            <v>CAWC</v>
          </cell>
          <cell r="F123" t="str">
            <v>CAWTHORNE_CHANNEL1_FS</v>
          </cell>
          <cell r="G123" t="str">
            <v>NIP_BP06_Cawthorne Channel Oil</v>
          </cell>
          <cell r="H123" t="str">
            <v>NIP_D_CAWC_EES_C01</v>
          </cell>
          <cell r="I123" t="str">
            <v>Ranked IN</v>
          </cell>
          <cell r="J123" t="str">
            <v>3. Oil Post-FID</v>
          </cell>
          <cell r="K123" t="str">
            <v>3. New Oil</v>
          </cell>
          <cell r="O123" t="str">
            <v>OWEH</v>
          </cell>
          <cell r="P123" t="str">
            <v>WLA</v>
          </cell>
          <cell r="Q123" t="str">
            <v>OML - 30</v>
          </cell>
          <cell r="R123" t="str">
            <v>Ughelli AG</v>
          </cell>
          <cell r="S123" t="str">
            <v>PWA</v>
          </cell>
        </row>
        <row r="124">
          <cell r="B124" t="str">
            <v>NIP_D_CAWC_EES_D02_P</v>
          </cell>
          <cell r="C124" t="str">
            <v>Possible</v>
          </cell>
          <cell r="D124" t="str">
            <v>EES</v>
          </cell>
          <cell r="E124" t="str">
            <v>CAWC</v>
          </cell>
          <cell r="F124" t="str">
            <v>CAWTHORNE_CHANNEL3_FS</v>
          </cell>
          <cell r="G124" t="str">
            <v>NIP_BP06_Cawthorne Channel Node Ph-2</v>
          </cell>
          <cell r="H124" t="str">
            <v>NIP_D_CAWC_EES_D02</v>
          </cell>
          <cell r="I124" t="str">
            <v>Ranked IN</v>
          </cell>
          <cell r="J124" t="str">
            <v>4. Oil Pre-FID</v>
          </cell>
          <cell r="K124" t="str">
            <v>3. New Oil</v>
          </cell>
          <cell r="O124" t="str">
            <v>RUMU</v>
          </cell>
          <cell r="P124" t="str">
            <v>ELA</v>
          </cell>
          <cell r="Q124" t="str">
            <v>OML - 22</v>
          </cell>
          <cell r="R124" t="str">
            <v>Ubie AG</v>
          </cell>
          <cell r="S124" t="str">
            <v>PEA</v>
          </cell>
        </row>
        <row r="125">
          <cell r="B125" t="str">
            <v>NIP_D_CAWC_EES_G01_P</v>
          </cell>
          <cell r="C125" t="str">
            <v>Possible</v>
          </cell>
          <cell r="D125" t="str">
            <v>EES</v>
          </cell>
          <cell r="E125" t="str">
            <v>CAWC</v>
          </cell>
          <cell r="F125" t="str">
            <v>NAG PF</v>
          </cell>
          <cell r="G125" t="e">
            <v>#N/A</v>
          </cell>
          <cell r="H125" t="str">
            <v>NIP_D_CAWC_EES_G01</v>
          </cell>
          <cell r="I125" t="str">
            <v>Ranked IN</v>
          </cell>
          <cell r="J125" t="str">
            <v>3. Oil Post-FID</v>
          </cell>
          <cell r="K125" t="str">
            <v>3. New Oil</v>
          </cell>
          <cell r="O125" t="str">
            <v>SAGR</v>
          </cell>
          <cell r="P125" t="str">
            <v>WNS</v>
          </cell>
          <cell r="Q125" t="str">
            <v>OML - 43</v>
          </cell>
          <cell r="R125" t="str">
            <v>Otumara AG</v>
          </cell>
          <cell r="S125" t="str">
            <v>PWB</v>
          </cell>
        </row>
        <row r="126">
          <cell r="B126" t="str">
            <v>NIP_D_CAWC_EES_L01_P</v>
          </cell>
          <cell r="C126" t="str">
            <v>Possible</v>
          </cell>
          <cell r="D126" t="str">
            <v>EES</v>
          </cell>
          <cell r="E126" t="str">
            <v>CAWC</v>
          </cell>
          <cell r="F126" t="str">
            <v>CAWTHORNE_CHANNEL2_FS</v>
          </cell>
          <cell r="G126" t="str">
            <v>NIP_BP06_Cawthorne Channel Integrated Project</v>
          </cell>
          <cell r="H126" t="str">
            <v>NIP_D_CAWC_EES_L01</v>
          </cell>
          <cell r="I126" t="str">
            <v>Ranked IN</v>
          </cell>
          <cell r="J126" t="str">
            <v>3. Oil Post-FID</v>
          </cell>
          <cell r="K126" t="str">
            <v>3. New Oil</v>
          </cell>
          <cell r="O126" t="str">
            <v>SAPL</v>
          </cell>
          <cell r="P126" t="str">
            <v>WLA</v>
          </cell>
          <cell r="Q126" t="str">
            <v>OML - 41</v>
          </cell>
          <cell r="R126" t="str">
            <v>Sapele AG</v>
          </cell>
          <cell r="S126" t="str">
            <v>PWA</v>
          </cell>
        </row>
        <row r="127">
          <cell r="B127" t="str">
            <v>NIP_D_CAWC_EES_P01_P</v>
          </cell>
          <cell r="C127" t="str">
            <v>Possible</v>
          </cell>
          <cell r="D127" t="str">
            <v>EES</v>
          </cell>
          <cell r="E127" t="str">
            <v>CAWC</v>
          </cell>
          <cell r="F127" t="str">
            <v>CAWTHORNE_CHANNEL1_FS</v>
          </cell>
          <cell r="G127" t="str">
            <v>NIP_BP06_Integrity</v>
          </cell>
          <cell r="H127" t="str">
            <v>NIP_D_CAWC_EES_P01</v>
          </cell>
          <cell r="I127" t="str">
            <v>Ranked IN</v>
          </cell>
          <cell r="J127" t="str">
            <v>1. NFA</v>
          </cell>
          <cell r="K127" t="str">
            <v>2. LIO</v>
          </cell>
          <cell r="O127" t="str">
            <v>SBAR</v>
          </cell>
          <cell r="P127" t="str">
            <v>EWS</v>
          </cell>
          <cell r="Q127" t="str">
            <v>OML - 29</v>
          </cell>
          <cell r="R127" t="str">
            <v>Soku AG</v>
          </cell>
          <cell r="S127" t="str">
            <v>PEB</v>
          </cell>
        </row>
        <row r="128">
          <cell r="B128" t="str">
            <v>NIP_D_CAWC_EES_R01_P</v>
          </cell>
          <cell r="C128" t="str">
            <v>Possible</v>
          </cell>
          <cell r="D128" t="str">
            <v>EES</v>
          </cell>
          <cell r="E128" t="str">
            <v>CAWC</v>
          </cell>
          <cell r="F128" t="str">
            <v>CAWTHORNE_CHANNEL3_FS</v>
          </cell>
          <cell r="G128" t="str">
            <v>NIP_BP06_2006 LIO</v>
          </cell>
          <cell r="H128" t="str">
            <v>NIP_D_CAWC_EES_R01</v>
          </cell>
          <cell r="I128" t="str">
            <v>Ranked IN</v>
          </cell>
          <cell r="J128" t="str">
            <v>1. NFA</v>
          </cell>
          <cell r="K128" t="str">
            <v>2. LIO</v>
          </cell>
          <cell r="O128" t="str">
            <v>SEIB</v>
          </cell>
          <cell r="P128" t="str">
            <v>WSS</v>
          </cell>
          <cell r="Q128" t="str">
            <v>OML - 32</v>
          </cell>
          <cell r="R128" t="str">
            <v>Southern Swamp AG</v>
          </cell>
          <cell r="S128" t="str">
            <v>PWC</v>
          </cell>
        </row>
        <row r="129">
          <cell r="B129" t="str">
            <v>NIP_D_CAWC_EES_R02_P</v>
          </cell>
          <cell r="C129" t="str">
            <v>Possible</v>
          </cell>
          <cell r="D129" t="str">
            <v>EES</v>
          </cell>
          <cell r="E129" t="str">
            <v>CAWC</v>
          </cell>
          <cell r="F129" t="str">
            <v>CAWTHORNE_CHANNEL1_FS</v>
          </cell>
          <cell r="G129" t="str">
            <v>NIP_BP06_2007 LIO</v>
          </cell>
          <cell r="H129" t="str">
            <v>NIP_D_CAWC_EES_R02</v>
          </cell>
          <cell r="I129" t="str">
            <v>Ranked IN</v>
          </cell>
          <cell r="J129" t="str">
            <v>1. NFA</v>
          </cell>
          <cell r="K129" t="str">
            <v>2. LIO</v>
          </cell>
          <cell r="O129" t="str">
            <v>SOKU</v>
          </cell>
          <cell r="P129" t="str">
            <v>EWS</v>
          </cell>
          <cell r="Q129" t="str">
            <v>OML - 23</v>
          </cell>
          <cell r="R129" t="str">
            <v>Soku AG</v>
          </cell>
          <cell r="S129" t="str">
            <v>PEB</v>
          </cell>
        </row>
        <row r="130">
          <cell r="B130" t="str">
            <v>NIP_D_Cawthorne Channel Node Ph-2_PRA_P</v>
          </cell>
          <cell r="C130" t="str">
            <v>Possible</v>
          </cell>
          <cell r="D130" t="str">
            <v>Corporate</v>
          </cell>
          <cell r="E130" t="str">
            <v>PRA</v>
          </cell>
          <cell r="F130" t="str">
            <v>DNR Prod Facilty</v>
          </cell>
          <cell r="G130" t="str">
            <v>Corporate PRA</v>
          </cell>
          <cell r="H130" t="str">
            <v>NIP_D_Cawthorne Channel Node Ph-2_PRA</v>
          </cell>
          <cell r="I130" t="str">
            <v>Ranked IN</v>
          </cell>
          <cell r="J130" t="str">
            <v>4. Oil Pre-FID</v>
          </cell>
          <cell r="K130" t="str">
            <v>PRA</v>
          </cell>
          <cell r="O130" t="str">
            <v>TUBU</v>
          </cell>
          <cell r="P130" t="str">
            <v>OFS</v>
          </cell>
          <cell r="Q130" t="str">
            <v>OML - Offshore</v>
          </cell>
          <cell r="R130">
            <v>0</v>
          </cell>
          <cell r="S130" t="str">
            <v>Offshore</v>
          </cell>
        </row>
        <row r="131">
          <cell r="B131" t="str">
            <v>NIP_D_Cluster 2A_PRA_P</v>
          </cell>
          <cell r="C131" t="str">
            <v>Possible</v>
          </cell>
          <cell r="D131" t="str">
            <v>Corporate</v>
          </cell>
          <cell r="E131" t="str">
            <v>PRA</v>
          </cell>
          <cell r="F131" t="str">
            <v>DNR Prod Facilty</v>
          </cell>
          <cell r="G131" t="str">
            <v>Corporate PRA</v>
          </cell>
          <cell r="H131" t="str">
            <v>NIP_D_Cluster 2A_PRA</v>
          </cell>
          <cell r="I131" t="str">
            <v>Ranked OUT</v>
          </cell>
          <cell r="J131" t="str">
            <v>8. New gas (OKLNG)</v>
          </cell>
          <cell r="K131" t="str">
            <v>PRA</v>
          </cell>
          <cell r="O131" t="str">
            <v>TUNU</v>
          </cell>
          <cell r="P131" t="str">
            <v>WSS</v>
          </cell>
          <cell r="Q131" t="str">
            <v>OML - 46</v>
          </cell>
          <cell r="R131" t="str">
            <v>Southern Swamp AG</v>
          </cell>
          <cell r="S131" t="str">
            <v>PWC</v>
          </cell>
        </row>
        <row r="132">
          <cell r="B132" t="str">
            <v>NIP_D_Cluster 2B_PRA_P</v>
          </cell>
          <cell r="C132" t="str">
            <v>Possible</v>
          </cell>
          <cell r="D132" t="str">
            <v>Corporate</v>
          </cell>
          <cell r="E132" t="str">
            <v>PRA</v>
          </cell>
          <cell r="F132" t="str">
            <v>DNR Prod Facilty</v>
          </cell>
          <cell r="G132" t="str">
            <v>Corporate PRA</v>
          </cell>
          <cell r="H132" t="str">
            <v>NIP_D_Cluster 2B_PRA</v>
          </cell>
          <cell r="I132" t="str">
            <v>Ranked OUT</v>
          </cell>
          <cell r="J132" t="str">
            <v>8. New gas (OKLNG)</v>
          </cell>
          <cell r="K132" t="str">
            <v>PRA</v>
          </cell>
          <cell r="O132" t="str">
            <v>UBEF</v>
          </cell>
          <cell r="P132" t="str">
            <v>WNS</v>
          </cell>
          <cell r="Q132" t="str">
            <v>OML - 42</v>
          </cell>
          <cell r="R132" t="str">
            <v>Odidi AG</v>
          </cell>
          <cell r="S132" t="str">
            <v>PWB</v>
          </cell>
        </row>
        <row r="133">
          <cell r="B133" t="str">
            <v>NIP_D_Cluster 6_PRA_P</v>
          </cell>
          <cell r="C133" t="str">
            <v>Possible</v>
          </cell>
          <cell r="D133" t="str">
            <v>Corporate</v>
          </cell>
          <cell r="E133" t="str">
            <v>PRA</v>
          </cell>
          <cell r="F133" t="str">
            <v>DNR Prod Facilty</v>
          </cell>
          <cell r="G133" t="str">
            <v>Corporate PRA</v>
          </cell>
          <cell r="H133" t="str">
            <v>NIP_D_Cluster 6_PRA</v>
          </cell>
          <cell r="I133" t="str">
            <v>Ranked IN</v>
          </cell>
          <cell r="J133" t="str">
            <v>6. New gas (NLNG)</v>
          </cell>
          <cell r="K133" t="str">
            <v>PRA</v>
          </cell>
          <cell r="O133" t="str">
            <v>UBIE</v>
          </cell>
          <cell r="P133" t="str">
            <v>ELA</v>
          </cell>
          <cell r="Q133" t="str">
            <v>OML - 22</v>
          </cell>
          <cell r="R133" t="str">
            <v>Gbaran AG</v>
          </cell>
          <cell r="S133" t="str">
            <v>PEA</v>
          </cell>
        </row>
        <row r="134">
          <cell r="B134" t="str">
            <v>NIP_D_Condensate Adjustment_P</v>
          </cell>
          <cell r="C134" t="str">
            <v>Possible</v>
          </cell>
          <cell r="D134" t="str">
            <v>Management</v>
          </cell>
          <cell r="E134" t="str">
            <v>Adjustment</v>
          </cell>
          <cell r="F134" t="str">
            <v>Corporate Management</v>
          </cell>
          <cell r="G134" t="str">
            <v>NIP_BP06_NFA</v>
          </cell>
          <cell r="H134" t="str">
            <v>NIP_D_Condensate Adjustment</v>
          </cell>
          <cell r="I134" t="str">
            <v>Ranked IN</v>
          </cell>
          <cell r="J134" t="str">
            <v>1. NFA</v>
          </cell>
          <cell r="K134" t="str">
            <v>Adjustment</v>
          </cell>
          <cell r="O134" t="str">
            <v>UDZZ</v>
          </cell>
          <cell r="P134" t="str">
            <v>OFS</v>
          </cell>
          <cell r="Q134" t="str">
            <v>OML - Offshore</v>
          </cell>
          <cell r="R134">
            <v>0</v>
          </cell>
          <cell r="S134" t="str">
            <v>Offshore</v>
          </cell>
        </row>
        <row r="135">
          <cell r="B135" t="str">
            <v>NIP_D_DBUC_EWS_G30_P</v>
          </cell>
          <cell r="C135" t="str">
            <v>Possible</v>
          </cell>
          <cell r="D135" t="str">
            <v>EWS</v>
          </cell>
          <cell r="E135" t="str">
            <v>DBUC</v>
          </cell>
          <cell r="F135" t="str">
            <v>Cluster 2A PF</v>
          </cell>
          <cell r="G135" t="str">
            <v>NIP_BP06_Cluster 2A</v>
          </cell>
          <cell r="H135" t="str">
            <v>NIP_D_DBUC_EWS_G30</v>
          </cell>
          <cell r="I135" t="str">
            <v>Ranked OUT</v>
          </cell>
          <cell r="J135" t="str">
            <v>8. New gas (OKLNG)</v>
          </cell>
          <cell r="K135" t="str">
            <v>3. New Oil</v>
          </cell>
          <cell r="O135" t="str">
            <v>UGAD</v>
          </cell>
          <cell r="P135" t="str">
            <v>ELA</v>
          </cell>
          <cell r="Q135" t="str">
            <v>OML - 20</v>
          </cell>
          <cell r="R135" t="str">
            <v>Oguta AG</v>
          </cell>
          <cell r="S135" t="str">
            <v>PEA</v>
          </cell>
        </row>
        <row r="136">
          <cell r="B136" t="str">
            <v>NIP_D_DBUC_EWS_I02_P</v>
          </cell>
          <cell r="C136" t="str">
            <v>Possible</v>
          </cell>
          <cell r="D136" t="str">
            <v>EWS</v>
          </cell>
          <cell r="E136" t="str">
            <v>DBUC</v>
          </cell>
          <cell r="F136" t="str">
            <v>DIEBU_CREEK1_FS</v>
          </cell>
          <cell r="G136" t="str">
            <v>NIP_BP06_AG Solutions NunRiver DiebuCrk</v>
          </cell>
          <cell r="H136" t="str">
            <v>NIP_D_DBUC_EWS_I02</v>
          </cell>
          <cell r="I136" t="str">
            <v>Ranked IN</v>
          </cell>
          <cell r="J136" t="str">
            <v>4. Oil Pre-FID</v>
          </cell>
          <cell r="K136" t="str">
            <v>3. New Oil</v>
          </cell>
          <cell r="O136" t="str">
            <v>UGHE</v>
          </cell>
          <cell r="P136" t="str">
            <v>WLA</v>
          </cell>
          <cell r="Q136" t="str">
            <v>OML - 34</v>
          </cell>
          <cell r="R136" t="str">
            <v>Ughelli AG</v>
          </cell>
          <cell r="S136" t="str">
            <v>PWA</v>
          </cell>
        </row>
        <row r="137">
          <cell r="B137" t="str">
            <v>NIP_D_DBUC_EWS_R02_P</v>
          </cell>
          <cell r="C137" t="str">
            <v>Possible</v>
          </cell>
          <cell r="D137" t="str">
            <v>EWS</v>
          </cell>
          <cell r="E137" t="str">
            <v>DBUC</v>
          </cell>
          <cell r="F137" t="str">
            <v>DIEBU_CREEK1_FS</v>
          </cell>
          <cell r="G137" t="str">
            <v>NIP_BP06_2007 LIO</v>
          </cell>
          <cell r="H137" t="str">
            <v>NIP_D_DBUC_EWS_R02</v>
          </cell>
          <cell r="I137" t="str">
            <v>Ranked IN</v>
          </cell>
          <cell r="J137" t="str">
            <v>1. NFA</v>
          </cell>
          <cell r="K137" t="str">
            <v>2. LIO</v>
          </cell>
          <cell r="O137" t="str">
            <v>UGHW</v>
          </cell>
          <cell r="P137" t="str">
            <v>WLA</v>
          </cell>
          <cell r="Q137" t="str">
            <v>OML - 34</v>
          </cell>
          <cell r="R137" t="str">
            <v>Ughelli AG</v>
          </cell>
          <cell r="S137" t="str">
            <v>PWA</v>
          </cell>
        </row>
        <row r="138">
          <cell r="B138" t="str">
            <v>NIP_D_DBUC_EWS_R03_P</v>
          </cell>
          <cell r="C138" t="str">
            <v>Possible</v>
          </cell>
          <cell r="D138" t="str">
            <v>EWS</v>
          </cell>
          <cell r="E138" t="str">
            <v>DBUC</v>
          </cell>
          <cell r="F138" t="str">
            <v>DIEBU_CREEK1_FS</v>
          </cell>
          <cell r="G138" t="str">
            <v>NIP_BP06_2008 LIO</v>
          </cell>
          <cell r="H138" t="str">
            <v>NIP_D_DBUC_EWS_R03</v>
          </cell>
          <cell r="I138" t="str">
            <v>Ranked IN</v>
          </cell>
          <cell r="J138" t="str">
            <v>1. NFA</v>
          </cell>
          <cell r="K138" t="str">
            <v>2. LIO</v>
          </cell>
          <cell r="O138" t="str">
            <v>UMUE</v>
          </cell>
          <cell r="P138" t="str">
            <v>ELA</v>
          </cell>
          <cell r="Q138" t="str">
            <v>OML - 17</v>
          </cell>
          <cell r="R138" t="str">
            <v>Obigbo AG</v>
          </cell>
          <cell r="S138" t="str">
            <v>PEA</v>
          </cell>
        </row>
        <row r="139">
          <cell r="B139" t="str">
            <v>NIP_D_DODN_WSS_G01_P</v>
          </cell>
          <cell r="C139" t="str">
            <v>Possible</v>
          </cell>
          <cell r="D139" t="str">
            <v>WSS</v>
          </cell>
          <cell r="E139" t="str">
            <v>DODN</v>
          </cell>
          <cell r="F139" t="str">
            <v>NAG PF</v>
          </cell>
          <cell r="G139" t="e">
            <v>#N/A</v>
          </cell>
          <cell r="H139" t="str">
            <v>NIP_D_DODN_WSS_G01</v>
          </cell>
          <cell r="I139" t="str">
            <v>Ranked OUT</v>
          </cell>
          <cell r="J139" t="str">
            <v>8. New gas (OKLNG)</v>
          </cell>
          <cell r="K139" t="str">
            <v>3. New Oil</v>
          </cell>
          <cell r="O139" t="str">
            <v>UTAP</v>
          </cell>
          <cell r="P139" t="str">
            <v>EES</v>
          </cell>
          <cell r="Q139" t="str">
            <v>OML - 13</v>
          </cell>
          <cell r="R139" t="str">
            <v>Utapate AG</v>
          </cell>
          <cell r="S139" t="str">
            <v>PEC</v>
          </cell>
        </row>
        <row r="140">
          <cell r="B140" t="str">
            <v>NIP_D_EA Phase 2_PRA_P</v>
          </cell>
          <cell r="C140" t="str">
            <v>Possible</v>
          </cell>
          <cell r="D140" t="str">
            <v>Corporate</v>
          </cell>
          <cell r="E140" t="str">
            <v>PRA</v>
          </cell>
          <cell r="F140" t="str">
            <v>DNR Prod Facilty</v>
          </cell>
          <cell r="G140" t="str">
            <v>Corporate PRA</v>
          </cell>
          <cell r="H140" t="str">
            <v>NIP_D_EA Phase 2_PRA</v>
          </cell>
          <cell r="I140" t="str">
            <v>Ranked IN</v>
          </cell>
          <cell r="J140" t="str">
            <v>4. Oil Pre-FID</v>
          </cell>
          <cell r="K140" t="str">
            <v>PRA</v>
          </cell>
          <cell r="O140" t="str">
            <v>UTOR</v>
          </cell>
          <cell r="P140" t="str">
            <v>WLA</v>
          </cell>
          <cell r="Q140" t="str">
            <v>OML - 34</v>
          </cell>
          <cell r="R140" t="str">
            <v>Ughelli AG</v>
          </cell>
          <cell r="S140" t="str">
            <v>PWA</v>
          </cell>
        </row>
        <row r="141">
          <cell r="B141" t="str">
            <v>NIP_D_East Domgas Growth_PRA_P</v>
          </cell>
          <cell r="C141" t="str">
            <v>Possible</v>
          </cell>
          <cell r="D141" t="str">
            <v>Corporate</v>
          </cell>
          <cell r="E141" t="str">
            <v>PRA</v>
          </cell>
          <cell r="F141" t="str">
            <v>DNR Prod Facilty</v>
          </cell>
          <cell r="G141" t="str">
            <v>Corporate PRA</v>
          </cell>
          <cell r="H141" t="str">
            <v>NIP_D_East Domgas Growth_PRA</v>
          </cell>
          <cell r="I141" t="str">
            <v>Ranked IN</v>
          </cell>
          <cell r="J141" t="str">
            <v>7. New Gas (IPP)</v>
          </cell>
          <cell r="K141" t="str">
            <v>PRA</v>
          </cell>
          <cell r="O141" t="str">
            <v>UZRE</v>
          </cell>
          <cell r="P141" t="str">
            <v>WLA</v>
          </cell>
          <cell r="Q141" t="str">
            <v>OML - 28</v>
          </cell>
          <cell r="R141" t="str">
            <v>Ughelli AG</v>
          </cell>
          <cell r="S141" t="str">
            <v>PWA</v>
          </cell>
        </row>
        <row r="142">
          <cell r="B142" t="str">
            <v>NIP_D_EAzz_OFS_D02_P</v>
          </cell>
          <cell r="C142" t="str">
            <v>Possible</v>
          </cell>
          <cell r="D142" t="str">
            <v>OFS</v>
          </cell>
          <cell r="E142" t="str">
            <v>EAzz</v>
          </cell>
          <cell r="F142" t="str">
            <v>Offshore PF</v>
          </cell>
          <cell r="G142" t="str">
            <v>NIP_BP06_EA Phase 2</v>
          </cell>
          <cell r="H142" t="str">
            <v>NIP_D_EAzz_OFS_D02</v>
          </cell>
          <cell r="I142" t="str">
            <v>Ranked IN</v>
          </cell>
          <cell r="J142" t="str">
            <v>4. Oil Pre-FID</v>
          </cell>
          <cell r="K142" t="str">
            <v>3. New Oil</v>
          </cell>
          <cell r="O142" t="str">
            <v>UZRW</v>
          </cell>
          <cell r="P142" t="str">
            <v>WLA</v>
          </cell>
          <cell r="Q142" t="str">
            <v>OML - 30</v>
          </cell>
          <cell r="R142" t="str">
            <v>Ughelli AG</v>
          </cell>
          <cell r="S142" t="str">
            <v>PWA</v>
          </cell>
        </row>
        <row r="143">
          <cell r="B143" t="str">
            <v>NIP_D_Egbema FOD_PRA_P</v>
          </cell>
          <cell r="C143" t="str">
            <v>Possible</v>
          </cell>
          <cell r="D143" t="str">
            <v>Corporate</v>
          </cell>
          <cell r="E143" t="str">
            <v>PRA</v>
          </cell>
          <cell r="F143" t="str">
            <v>DNR Prod Facilty</v>
          </cell>
          <cell r="G143" t="str">
            <v>Corporate PRA</v>
          </cell>
          <cell r="H143" t="str">
            <v>NIP_D_Egbema FOD_PRA</v>
          </cell>
          <cell r="I143" t="str">
            <v>Ranked IN</v>
          </cell>
          <cell r="J143" t="str">
            <v>4. Oil Pre-FID</v>
          </cell>
          <cell r="K143" t="str">
            <v>PRA</v>
          </cell>
          <cell r="O143" t="str">
            <v>UZUZ</v>
          </cell>
          <cell r="Q143" t="str">
            <v xml:space="preserve">OML - </v>
          </cell>
          <cell r="R143">
            <v>0</v>
          </cell>
          <cell r="S143" t="str">
            <v>PEA</v>
          </cell>
        </row>
        <row r="144">
          <cell r="B144" t="str">
            <v>NIP_D_EGBM_ELA_R01_P</v>
          </cell>
          <cell r="C144" t="str">
            <v>Possible</v>
          </cell>
          <cell r="D144" t="str">
            <v>ELA</v>
          </cell>
          <cell r="E144" t="str">
            <v>EGBM</v>
          </cell>
          <cell r="F144" t="str">
            <v>EGBEMA1_FS</v>
          </cell>
          <cell r="G144" t="str">
            <v>NIP_BP06_2006 LIO</v>
          </cell>
          <cell r="H144" t="str">
            <v>NIP_D_EGBM_ELA_R01</v>
          </cell>
          <cell r="I144" t="str">
            <v>Ranked IN</v>
          </cell>
          <cell r="J144" t="str">
            <v>1. NFA</v>
          </cell>
          <cell r="K144" t="str">
            <v>2. LIO</v>
          </cell>
          <cell r="O144" t="str">
            <v>WAGP</v>
          </cell>
          <cell r="Q144" t="str">
            <v xml:space="preserve">OML - </v>
          </cell>
          <cell r="R144">
            <v>0</v>
          </cell>
          <cell r="S144" t="str">
            <v>Corporate</v>
          </cell>
        </row>
        <row r="145">
          <cell r="B145" t="str">
            <v>NIP_D_Egbolom ID_PRA_P</v>
          </cell>
          <cell r="C145" t="str">
            <v>Possible</v>
          </cell>
          <cell r="D145" t="str">
            <v>Corporate</v>
          </cell>
          <cell r="E145" t="str">
            <v>PRA</v>
          </cell>
          <cell r="F145" t="str">
            <v>DNR Prod Facilty</v>
          </cell>
          <cell r="G145" t="str">
            <v>Corporate PRA</v>
          </cell>
          <cell r="H145" t="str">
            <v>NIP_D_Egbolom ID_PRA</v>
          </cell>
          <cell r="I145" t="str">
            <v>Ranked IN</v>
          </cell>
          <cell r="J145" t="str">
            <v>4. Oil Pre-FID</v>
          </cell>
          <cell r="K145" t="str">
            <v>PRA</v>
          </cell>
          <cell r="O145" t="str">
            <v>WWW</v>
          </cell>
          <cell r="Q145" t="str">
            <v xml:space="preserve">OML - </v>
          </cell>
          <cell r="R145">
            <v>0</v>
          </cell>
          <cell r="S145" t="str">
            <v>-</v>
          </cell>
        </row>
        <row r="146">
          <cell r="B146" t="str">
            <v>NIP_D_EGBW_ELA_D01_P</v>
          </cell>
          <cell r="C146" t="str">
            <v>Possible</v>
          </cell>
          <cell r="D146" t="str">
            <v>ELA</v>
          </cell>
          <cell r="E146" t="str">
            <v>EGBW</v>
          </cell>
          <cell r="F146" t="str">
            <v>EGBEMA1_FS</v>
          </cell>
          <cell r="G146" t="str">
            <v>NIP_BP06_Egbema FOD</v>
          </cell>
          <cell r="H146" t="str">
            <v>NIP_D_EGBW_ELA_D01</v>
          </cell>
          <cell r="I146" t="str">
            <v>Ranked IN</v>
          </cell>
          <cell r="J146" t="str">
            <v>4. Oil Pre-FID</v>
          </cell>
          <cell r="K146" t="str">
            <v>3. New Oil</v>
          </cell>
          <cell r="O146" t="str">
            <v>ZARA</v>
          </cell>
          <cell r="P146" t="str">
            <v>ELA</v>
          </cell>
          <cell r="Q146" t="str">
            <v>OML - 28</v>
          </cell>
          <cell r="R146" t="str">
            <v>Gbaran AG</v>
          </cell>
          <cell r="S146" t="str">
            <v>PEA</v>
          </cell>
        </row>
        <row r="147">
          <cell r="B147" t="str">
            <v>NIP_D_EGBW_ELA_G01_P</v>
          </cell>
          <cell r="C147" t="str">
            <v>Possible</v>
          </cell>
          <cell r="D147" t="str">
            <v>ELA</v>
          </cell>
          <cell r="E147" t="str">
            <v>EGBW</v>
          </cell>
          <cell r="F147" t="str">
            <v>NAG PF</v>
          </cell>
          <cell r="G147" t="e">
            <v>#N/A</v>
          </cell>
          <cell r="H147" t="str">
            <v>NIP_D_EGBW_ELA_G01</v>
          </cell>
          <cell r="I147" t="e">
            <v>#N/A</v>
          </cell>
          <cell r="J147" t="e">
            <v>#N/A</v>
          </cell>
          <cell r="K147" t="str">
            <v>3. New Oil</v>
          </cell>
        </row>
        <row r="148">
          <cell r="B148" t="str">
            <v>NIP_D_EGBW_ELA_I01_P</v>
          </cell>
          <cell r="C148" t="str">
            <v>Possible</v>
          </cell>
          <cell r="D148" t="str">
            <v>ELA</v>
          </cell>
          <cell r="E148" t="str">
            <v>EGBW</v>
          </cell>
          <cell r="F148" t="str">
            <v>EGBEMA1_FS</v>
          </cell>
          <cell r="G148" t="str">
            <v>NIP_BP06_Egbema Gas</v>
          </cell>
          <cell r="H148" t="str">
            <v>NIP_D_EGBW_ELA_I01</v>
          </cell>
          <cell r="I148" t="str">
            <v>Ranked IN</v>
          </cell>
          <cell r="J148" t="str">
            <v>4. Oil Pre-FID</v>
          </cell>
          <cell r="K148" t="str">
            <v>3. New Oil</v>
          </cell>
        </row>
        <row r="149">
          <cell r="B149" t="str">
            <v>NIP_D_EGGS_EEE_G01_P</v>
          </cell>
          <cell r="C149" t="str">
            <v>Possible</v>
          </cell>
          <cell r="D149" t="str">
            <v>Corporate</v>
          </cell>
          <cell r="E149" t="str">
            <v>EEE</v>
          </cell>
          <cell r="F149" t="str">
            <v>DNR Prod Facilty</v>
          </cell>
          <cell r="G149" t="str">
            <v>Corporate - East</v>
          </cell>
          <cell r="H149" t="str">
            <v>NIP_D_EGGS_EEE_G01</v>
          </cell>
          <cell r="I149" t="str">
            <v>Ranked IN</v>
          </cell>
          <cell r="J149" t="str">
            <v>5. Ongoing Gas</v>
          </cell>
          <cell r="K149" t="str">
            <v>3. New Oil</v>
          </cell>
        </row>
        <row r="150">
          <cell r="B150" t="str">
            <v>NIP_D_EGGS_EEE_G02_P</v>
          </cell>
          <cell r="C150" t="str">
            <v>Possible</v>
          </cell>
          <cell r="D150" t="str">
            <v>Corporate</v>
          </cell>
          <cell r="E150" t="str">
            <v>EEE</v>
          </cell>
          <cell r="F150" t="str">
            <v>DNR Prod Facilty</v>
          </cell>
          <cell r="G150" t="str">
            <v>Corporate - East</v>
          </cell>
          <cell r="H150" t="str">
            <v>NIP_D_EGGS_EEE_G02</v>
          </cell>
          <cell r="I150" t="str">
            <v>Ranked IN</v>
          </cell>
          <cell r="J150" t="str">
            <v>5. Ongoing Gas</v>
          </cell>
          <cell r="K150" t="str">
            <v>3. New Oil</v>
          </cell>
        </row>
        <row r="151">
          <cell r="B151" t="str">
            <v>NIP_D_EGLO_EWS_D01_P</v>
          </cell>
          <cell r="C151" t="str">
            <v>Possible</v>
          </cell>
          <cell r="D151" t="str">
            <v>EWS</v>
          </cell>
          <cell r="E151" t="str">
            <v>EGLO</v>
          </cell>
          <cell r="F151" t="str">
            <v>SOKU1_FS</v>
          </cell>
          <cell r="G151" t="str">
            <v>NIP_BP06_Egbolom ID</v>
          </cell>
          <cell r="H151" t="str">
            <v>NIP_D_EGLO_EWS_D01</v>
          </cell>
          <cell r="I151" t="str">
            <v>Ranked IN</v>
          </cell>
          <cell r="J151" t="str">
            <v>4. Oil Pre-FID</v>
          </cell>
          <cell r="K151" t="str">
            <v>3. New Oil</v>
          </cell>
        </row>
        <row r="152">
          <cell r="B152" t="str">
            <v>NIP_D_EGWA_WNS_D01_P</v>
          </cell>
          <cell r="C152" t="str">
            <v>Possible</v>
          </cell>
          <cell r="D152" t="str">
            <v>WNS</v>
          </cell>
          <cell r="E152" t="str">
            <v>EGWA</v>
          </cell>
          <cell r="F152" t="str">
            <v>EGWA1_FS</v>
          </cell>
          <cell r="G152" t="str">
            <v>NIP_BP06_Odidi node IOGP</v>
          </cell>
          <cell r="H152" t="str">
            <v>NIP_D_EGWA_WNS_D01</v>
          </cell>
          <cell r="I152" t="str">
            <v>Ranked IN</v>
          </cell>
          <cell r="J152" t="str">
            <v>4. Oil Pre-FID</v>
          </cell>
          <cell r="K152" t="str">
            <v>3. New Oil</v>
          </cell>
        </row>
        <row r="153">
          <cell r="B153" t="str">
            <v>NIP_D_EGWA_WNS_L01_P</v>
          </cell>
          <cell r="C153" t="str">
            <v>Possible</v>
          </cell>
          <cell r="D153" t="str">
            <v>WNS</v>
          </cell>
          <cell r="E153" t="str">
            <v>EGWA</v>
          </cell>
          <cell r="F153" t="str">
            <v>EGWA2_FS</v>
          </cell>
          <cell r="G153" t="str">
            <v>NIP_BP06_Odidi node IOGP</v>
          </cell>
          <cell r="H153" t="str">
            <v>NIP_D_EGWA_WNS_L01</v>
          </cell>
          <cell r="I153" t="str">
            <v>Ranked IN</v>
          </cell>
          <cell r="J153" t="str">
            <v>4. Oil Pre-FID</v>
          </cell>
          <cell r="K153" t="str">
            <v>3. New Oil</v>
          </cell>
        </row>
        <row r="154">
          <cell r="B154" t="str">
            <v>NIP_D_EGWA_WNS_R01_P</v>
          </cell>
          <cell r="C154" t="str">
            <v>Possible</v>
          </cell>
          <cell r="D154" t="str">
            <v>WNS</v>
          </cell>
          <cell r="E154" t="str">
            <v>EGWA</v>
          </cell>
          <cell r="F154" t="str">
            <v>EGWA2_FS</v>
          </cell>
          <cell r="G154" t="str">
            <v>NIP_BP06_Odidi node IOGP</v>
          </cell>
          <cell r="H154" t="str">
            <v>NIP_D_EGWA_WNS_R01</v>
          </cell>
          <cell r="I154" t="str">
            <v>Ranked IN</v>
          </cell>
          <cell r="J154" t="str">
            <v>1. NFA</v>
          </cell>
          <cell r="K154" t="str">
            <v>2. LIO</v>
          </cell>
        </row>
        <row r="155">
          <cell r="B155" t="str">
            <v>NIP_D_EGWA_WNS_R03_P</v>
          </cell>
          <cell r="C155" t="str">
            <v>Possible</v>
          </cell>
          <cell r="D155" t="str">
            <v>WNS</v>
          </cell>
          <cell r="E155" t="str">
            <v>EGWA</v>
          </cell>
          <cell r="F155" t="str">
            <v>EGWA2_FS</v>
          </cell>
          <cell r="G155" t="str">
            <v>NIP_BP06_Odidi node IOGP</v>
          </cell>
          <cell r="H155" t="str">
            <v>NIP_D_EGWA_WNS_R03</v>
          </cell>
          <cell r="I155" t="str">
            <v>Ranked IN</v>
          </cell>
          <cell r="J155" t="str">
            <v>1. NFA</v>
          </cell>
          <cell r="K155" t="str">
            <v>2. LIO</v>
          </cell>
        </row>
        <row r="156">
          <cell r="B156" t="str">
            <v>NIP_D_EGWA_WNS_T01_P</v>
          </cell>
          <cell r="C156" t="str">
            <v>Possible</v>
          </cell>
          <cell r="D156" t="str">
            <v>WNS</v>
          </cell>
          <cell r="E156" t="str">
            <v>EGWA</v>
          </cell>
          <cell r="F156" t="str">
            <v>EGWA2_FS</v>
          </cell>
          <cell r="G156" t="str">
            <v>NIP_BP06_Odidi node IOGP</v>
          </cell>
          <cell r="H156" t="str">
            <v>NIP_D_EGWA_WNS_T01</v>
          </cell>
          <cell r="I156" t="str">
            <v>Ranked IN</v>
          </cell>
          <cell r="J156" t="str">
            <v>1. NFA</v>
          </cell>
          <cell r="K156" t="str">
            <v>2. LIO</v>
          </cell>
        </row>
        <row r="157">
          <cell r="B157" t="str">
            <v>NIP_D_EJAz_OFS_D02_P</v>
          </cell>
          <cell r="C157" t="str">
            <v>Possible</v>
          </cell>
          <cell r="D157" t="str">
            <v>OFS</v>
          </cell>
          <cell r="E157" t="str">
            <v>EJAz</v>
          </cell>
          <cell r="F157" t="str">
            <v>Offshore PF</v>
          </cell>
          <cell r="G157" t="str">
            <v>NIP_BP06_EA Phase 2</v>
          </cell>
          <cell r="H157" t="str">
            <v>NIP_D_EJAz_OFS_D02</v>
          </cell>
          <cell r="I157" t="str">
            <v>Ranked IN</v>
          </cell>
          <cell r="J157" t="str">
            <v>4. Oil Pre-FID</v>
          </cell>
          <cell r="K157" t="str">
            <v>3. New Oil</v>
          </cell>
        </row>
        <row r="158">
          <cell r="B158" t="str">
            <v>NIP_D_EKUL_EWS_B01_P</v>
          </cell>
          <cell r="C158" t="str">
            <v>Possible</v>
          </cell>
          <cell r="D158" t="str">
            <v>EWS</v>
          </cell>
          <cell r="E158" t="str">
            <v>EKUL</v>
          </cell>
          <cell r="F158" t="str">
            <v>EKULAMA2_FS</v>
          </cell>
          <cell r="G158" t="str">
            <v>NIP_BP06_2006 LIO</v>
          </cell>
          <cell r="H158" t="str">
            <v>NIP_D_EKUL_EWS_B01</v>
          </cell>
          <cell r="I158" t="str">
            <v>Ranked IN</v>
          </cell>
          <cell r="J158" t="str">
            <v>1. NFA</v>
          </cell>
          <cell r="K158" t="str">
            <v>2. LIO</v>
          </cell>
        </row>
        <row r="159">
          <cell r="B159" t="str">
            <v>NIP_D_EKUL_EWS_R01_P</v>
          </cell>
          <cell r="C159" t="str">
            <v>Possible</v>
          </cell>
          <cell r="D159" t="str">
            <v>EWS</v>
          </cell>
          <cell r="E159" t="str">
            <v>EKUL</v>
          </cell>
          <cell r="F159" t="str">
            <v>EKULAMA1_FS</v>
          </cell>
          <cell r="G159" t="str">
            <v>NIP_BP06_2006 LIO</v>
          </cell>
          <cell r="H159" t="str">
            <v>NIP_D_EKUL_EWS_R01</v>
          </cell>
          <cell r="I159" t="str">
            <v>Ranked IN</v>
          </cell>
          <cell r="J159" t="str">
            <v>1. NFA</v>
          </cell>
          <cell r="K159" t="str">
            <v>2. LIO</v>
          </cell>
        </row>
        <row r="160">
          <cell r="B160" t="str">
            <v>NIP_D_EKUL_EWS_R02_P</v>
          </cell>
          <cell r="C160" t="str">
            <v>Possible</v>
          </cell>
          <cell r="D160" t="str">
            <v>EWS</v>
          </cell>
          <cell r="E160" t="str">
            <v>EKUL</v>
          </cell>
          <cell r="F160" t="str">
            <v>EKULAMA2_FS</v>
          </cell>
          <cell r="G160" t="str">
            <v>NIP_BP06_2007 LIO</v>
          </cell>
          <cell r="H160" t="str">
            <v>NIP_D_EKUL_EWS_R02</v>
          </cell>
          <cell r="I160" t="str">
            <v>Ranked IN</v>
          </cell>
          <cell r="J160" t="str">
            <v>1. NFA</v>
          </cell>
          <cell r="K160" t="str">
            <v>2. LIO</v>
          </cell>
        </row>
        <row r="161">
          <cell r="B161" t="str">
            <v>NIP_D_EKUL_EWS_R03_P</v>
          </cell>
          <cell r="C161" t="str">
            <v>Possible</v>
          </cell>
          <cell r="D161" t="str">
            <v>EWS</v>
          </cell>
          <cell r="E161" t="str">
            <v>EKUL</v>
          </cell>
          <cell r="F161" t="str">
            <v>EKULAMA2_FS</v>
          </cell>
          <cell r="G161" t="str">
            <v>NIP_BP06_2008 LIO</v>
          </cell>
          <cell r="H161" t="str">
            <v>NIP_D_EKUL_EWS_R03</v>
          </cell>
          <cell r="I161" t="str">
            <v>Ranked IN</v>
          </cell>
          <cell r="J161" t="str">
            <v>1. NFA</v>
          </cell>
          <cell r="K161" t="str">
            <v>2. LIO</v>
          </cell>
        </row>
        <row r="162">
          <cell r="B162" t="str">
            <v>NIP_D_ELEP_EWS_G30_P</v>
          </cell>
          <cell r="C162" t="str">
            <v>Possible</v>
          </cell>
          <cell r="D162" t="str">
            <v>EWS</v>
          </cell>
          <cell r="E162" t="str">
            <v>ELEP</v>
          </cell>
          <cell r="F162" t="str">
            <v>Cluster 2A PF</v>
          </cell>
          <cell r="G162" t="str">
            <v>NIP_BP06_Cluster 2A</v>
          </cell>
          <cell r="H162" t="str">
            <v>NIP_D_ELEP_EWS_G30</v>
          </cell>
          <cell r="I162" t="str">
            <v>Ranked OUT</v>
          </cell>
          <cell r="J162" t="str">
            <v>8. New gas (OKLNG)</v>
          </cell>
          <cell r="K162" t="str">
            <v>3. New Oil</v>
          </cell>
        </row>
        <row r="163">
          <cell r="B163" t="str">
            <v>NIP_D_ELWA_ELA_R01_P</v>
          </cell>
          <cell r="C163" t="str">
            <v>Possible</v>
          </cell>
          <cell r="D163" t="str">
            <v>ELA</v>
          </cell>
          <cell r="E163" t="str">
            <v>ELWA</v>
          </cell>
          <cell r="F163" t="str">
            <v>AGBADA1_FS</v>
          </cell>
          <cell r="G163" t="str">
            <v>NIP_BP06_2006 LIO</v>
          </cell>
          <cell r="H163" t="str">
            <v>NIP_D_ELWA_ELA_R01</v>
          </cell>
          <cell r="I163" t="str">
            <v>Ranked IN</v>
          </cell>
          <cell r="J163" t="str">
            <v>1. NFA</v>
          </cell>
          <cell r="K163" t="str">
            <v>2. LIO</v>
          </cell>
        </row>
        <row r="164">
          <cell r="B164" t="str">
            <v>NIP_D_EPUZ_ELA_G01_P</v>
          </cell>
          <cell r="C164" t="str">
            <v>Possible</v>
          </cell>
          <cell r="D164" t="str">
            <v>ELA</v>
          </cell>
          <cell r="E164" t="str">
            <v>EPUZ</v>
          </cell>
          <cell r="F164" t="str">
            <v>NAG PF</v>
          </cell>
          <cell r="G164" t="e">
            <v>#N/A</v>
          </cell>
          <cell r="H164" t="str">
            <v>NIP_D_EPUZ_ELA_G01</v>
          </cell>
          <cell r="I164" t="str">
            <v>Ranked IN</v>
          </cell>
          <cell r="J164" t="str">
            <v>6. New gas (NLNG)</v>
          </cell>
          <cell r="K164" t="str">
            <v>3. New Oil</v>
          </cell>
        </row>
        <row r="165">
          <cell r="B165" t="str">
            <v>NIP_D_ERMU_WLA_D01_P</v>
          </cell>
          <cell r="C165" t="str">
            <v>Possible</v>
          </cell>
          <cell r="D165" t="str">
            <v>WLA</v>
          </cell>
          <cell r="E165" t="str">
            <v>ERMU</v>
          </cell>
          <cell r="F165" t="str">
            <v>ERIEMU1_FS</v>
          </cell>
          <cell r="G165" t="str">
            <v>NIP_BP06_AOU Module 1</v>
          </cell>
          <cell r="H165" t="str">
            <v>NIP_D_ERMU_WLA_D01</v>
          </cell>
          <cell r="I165" t="str">
            <v>Ranked IN</v>
          </cell>
          <cell r="J165" t="str">
            <v>4. Oil Pre-FID</v>
          </cell>
          <cell r="K165" t="str">
            <v>3. New Oil</v>
          </cell>
        </row>
        <row r="166">
          <cell r="B166" t="str">
            <v>NIP_D_ERMU_WLA_D02_P</v>
          </cell>
          <cell r="C166" t="str">
            <v>Possible</v>
          </cell>
          <cell r="D166" t="str">
            <v>WLA</v>
          </cell>
          <cell r="E166" t="str">
            <v>ERMU</v>
          </cell>
          <cell r="F166" t="str">
            <v>ERIEMU1_FS</v>
          </cell>
          <cell r="G166" t="str">
            <v>NIP_BP06_AOU Module 2</v>
          </cell>
          <cell r="H166" t="str">
            <v>NIP_D_ERMU_WLA_D02</v>
          </cell>
          <cell r="I166" t="str">
            <v>Ranked IN</v>
          </cell>
          <cell r="J166" t="str">
            <v>4. Oil Pre-FID</v>
          </cell>
          <cell r="K166" t="str">
            <v>3. New Oil</v>
          </cell>
        </row>
        <row r="167">
          <cell r="B167" t="str">
            <v>NIP_D_ERMU_WLA_T01_P</v>
          </cell>
          <cell r="C167" t="str">
            <v>Possible</v>
          </cell>
          <cell r="D167" t="str">
            <v>WLA</v>
          </cell>
          <cell r="E167" t="str">
            <v>ERMU</v>
          </cell>
          <cell r="F167" t="str">
            <v>ERIEMU1_FS</v>
          </cell>
          <cell r="G167" t="str">
            <v>NIP_BP06_2006 LIO</v>
          </cell>
          <cell r="H167" t="str">
            <v>NIP_D_ERMU_WLA_T01</v>
          </cell>
          <cell r="I167" t="str">
            <v>Ranked IN</v>
          </cell>
          <cell r="J167" t="str">
            <v>1. NFA</v>
          </cell>
          <cell r="K167" t="str">
            <v>2. LIO</v>
          </cell>
        </row>
        <row r="168">
          <cell r="B168" t="str">
            <v>NIP_D_ESCB_WNS_C01_P</v>
          </cell>
          <cell r="C168" t="str">
            <v>Possible</v>
          </cell>
          <cell r="D168" t="str">
            <v>WNS</v>
          </cell>
          <cell r="E168" t="str">
            <v>ESCB</v>
          </cell>
          <cell r="F168" t="str">
            <v>ESCRAVOS_BEACH1_FS</v>
          </cell>
          <cell r="G168" t="str">
            <v>NIP_BP06_Escravos Beach Node Oil</v>
          </cell>
          <cell r="H168" t="str">
            <v>NIP_D_ESCB_WNS_C01</v>
          </cell>
          <cell r="I168" t="str">
            <v>Ranked OUT</v>
          </cell>
          <cell r="J168" t="str">
            <v>4. Oil Pre-FID</v>
          </cell>
          <cell r="K168" t="str">
            <v>3. New Oil</v>
          </cell>
        </row>
        <row r="169">
          <cell r="B169" t="str">
            <v>NIP_D_ESCB_WNS_D01_P</v>
          </cell>
          <cell r="C169" t="str">
            <v>Possible</v>
          </cell>
          <cell r="D169" t="str">
            <v>WNS</v>
          </cell>
          <cell r="E169" t="str">
            <v>ESCB</v>
          </cell>
          <cell r="F169" t="str">
            <v>ESCRAVOS_BEACH1_FS</v>
          </cell>
          <cell r="G169" t="str">
            <v>NIP_BP06_Escravos Beach Node Oil</v>
          </cell>
          <cell r="H169" t="str">
            <v>NIP_D_ESCB_WNS_D01</v>
          </cell>
          <cell r="I169" t="str">
            <v>Ranked OUT</v>
          </cell>
          <cell r="J169" t="str">
            <v>4. Oil Pre-FID</v>
          </cell>
          <cell r="K169" t="str">
            <v>3. New Oil</v>
          </cell>
        </row>
        <row r="170">
          <cell r="B170" t="str">
            <v>NIP_D_ESCB_WNS_L01_P</v>
          </cell>
          <cell r="C170" t="str">
            <v>Possible</v>
          </cell>
          <cell r="D170" t="str">
            <v>WNS</v>
          </cell>
          <cell r="E170" t="str">
            <v>ESCB</v>
          </cell>
          <cell r="F170" t="str">
            <v>ESCRAVOS_BEACH1_FS</v>
          </cell>
          <cell r="G170" t="str">
            <v>NIP_BP06_Escravos Beach Gaslift</v>
          </cell>
          <cell r="H170" t="str">
            <v>NIP_D_ESCB_WNS_L01</v>
          </cell>
          <cell r="I170" t="str">
            <v>Ranked IN</v>
          </cell>
          <cell r="J170" t="str">
            <v>4. Oil Pre-FID</v>
          </cell>
          <cell r="K170" t="str">
            <v>3. New Oil</v>
          </cell>
        </row>
        <row r="171">
          <cell r="B171" t="str">
            <v>NIP_D_ESCB_WNS_R01_P</v>
          </cell>
          <cell r="C171" t="str">
            <v>Possible</v>
          </cell>
          <cell r="D171" t="str">
            <v>WNS</v>
          </cell>
          <cell r="E171" t="str">
            <v>ESCB</v>
          </cell>
          <cell r="F171" t="str">
            <v>ESCRAVOS_BEACH1_FS</v>
          </cell>
          <cell r="G171" t="str">
            <v>NIP_BP06_Integrity</v>
          </cell>
          <cell r="H171" t="str">
            <v>NIP_D_ESCB_WNS_R01</v>
          </cell>
          <cell r="I171" t="str">
            <v>Ranked IN</v>
          </cell>
          <cell r="J171" t="str">
            <v>1. NFA</v>
          </cell>
          <cell r="K171" t="str">
            <v>2. LIO</v>
          </cell>
        </row>
        <row r="172">
          <cell r="B172" t="str">
            <v>NIP_D_ESCB_WNS_S01_P</v>
          </cell>
          <cell r="C172" t="str">
            <v>Possible</v>
          </cell>
          <cell r="D172" t="str">
            <v>WNS</v>
          </cell>
          <cell r="E172" t="str">
            <v>ESCB</v>
          </cell>
          <cell r="F172" t="str">
            <v>ESCRAVOS_BEACH1_FS</v>
          </cell>
          <cell r="G172" t="str">
            <v>NIP_BP06_Integrity</v>
          </cell>
          <cell r="H172" t="str">
            <v>NIP_D_ESCB_WNS_S01</v>
          </cell>
          <cell r="I172" t="str">
            <v>Ranked IN</v>
          </cell>
          <cell r="J172" t="str">
            <v>1. NFA</v>
          </cell>
          <cell r="K172" t="str">
            <v>2. LIO</v>
          </cell>
        </row>
        <row r="173">
          <cell r="B173" t="str">
            <v>NIP_D_ESCB_WNS_S02_P</v>
          </cell>
          <cell r="C173" t="str">
            <v>Possible</v>
          </cell>
          <cell r="D173" t="str">
            <v>WNS</v>
          </cell>
          <cell r="E173" t="str">
            <v>ESCB</v>
          </cell>
          <cell r="F173" t="str">
            <v>ESCRAVOS_BEACH1_FS</v>
          </cell>
          <cell r="G173" t="str">
            <v>NIP_BP06_Integrity</v>
          </cell>
          <cell r="H173" t="str">
            <v>NIP_D_ESCB_WNS_S02</v>
          </cell>
          <cell r="I173" t="str">
            <v>Ranked IN</v>
          </cell>
          <cell r="J173" t="str">
            <v>1. NFA</v>
          </cell>
          <cell r="K173" t="str">
            <v>2. LIO</v>
          </cell>
        </row>
        <row r="174">
          <cell r="B174" t="str">
            <v>NIP_D_ESCB_WNS_T01_P</v>
          </cell>
          <cell r="C174" t="str">
            <v>Possible</v>
          </cell>
          <cell r="D174" t="str">
            <v>WNS</v>
          </cell>
          <cell r="E174" t="str">
            <v>ESCB</v>
          </cell>
          <cell r="F174" t="str">
            <v>ESCRAVOS_BEACH1_FS</v>
          </cell>
          <cell r="G174" t="str">
            <v>NIP_BP06_Integrity</v>
          </cell>
          <cell r="H174" t="str">
            <v>NIP_D_ESCB_WNS_T01</v>
          </cell>
          <cell r="I174" t="str">
            <v>Ranked IN</v>
          </cell>
          <cell r="J174" t="str">
            <v>1. NFA</v>
          </cell>
          <cell r="K174" t="str">
            <v>2. LIO</v>
          </cell>
        </row>
        <row r="175">
          <cell r="B175" t="str">
            <v>NIP_D_Escravos Beach Node Oil_PRA_P</v>
          </cell>
          <cell r="C175" t="str">
            <v>Possible</v>
          </cell>
          <cell r="D175" t="str">
            <v>Corporate</v>
          </cell>
          <cell r="E175" t="str">
            <v>PRA</v>
          </cell>
          <cell r="F175" t="str">
            <v>DNR Prod Facilty</v>
          </cell>
          <cell r="G175" t="str">
            <v>Corporate PRA</v>
          </cell>
          <cell r="H175" t="str">
            <v>NIP_D_Escravos Beach Node Oil_PRA</v>
          </cell>
          <cell r="I175" t="str">
            <v>Ranked OUT</v>
          </cell>
          <cell r="J175" t="str">
            <v>1. NFA</v>
          </cell>
          <cell r="K175" t="str">
            <v>PRA</v>
          </cell>
        </row>
        <row r="176">
          <cell r="B176" t="str">
            <v>NIP_D_ETEL_ELA_D01_P</v>
          </cell>
          <cell r="C176" t="str">
            <v>Possible</v>
          </cell>
          <cell r="D176" t="str">
            <v>ELA</v>
          </cell>
          <cell r="E176" t="str">
            <v>ETEL</v>
          </cell>
          <cell r="F176" t="str">
            <v>PLANNED_GBARAN2_FS</v>
          </cell>
          <cell r="G176" t="str">
            <v>NIP_BP06_GU Phase 1</v>
          </cell>
          <cell r="H176" t="str">
            <v>NIP_D_ETEL_ELA_D01</v>
          </cell>
          <cell r="I176" t="str">
            <v>Ranked IN</v>
          </cell>
          <cell r="J176" t="str">
            <v>5. Ongoing Gas</v>
          </cell>
          <cell r="K176" t="str">
            <v>3. New Oil</v>
          </cell>
        </row>
        <row r="177">
          <cell r="B177" t="str">
            <v>NIP_D_ETEL_ELA_D02_P</v>
          </cell>
          <cell r="C177" t="str">
            <v>Possible</v>
          </cell>
          <cell r="D177" t="str">
            <v>ELA</v>
          </cell>
          <cell r="E177" t="str">
            <v>ETEL</v>
          </cell>
          <cell r="F177" t="str">
            <v>PLANNED_GBARAN2_FS</v>
          </cell>
          <cell r="G177" t="str">
            <v>NIP_BP06_Etelebou FOD</v>
          </cell>
          <cell r="H177" t="str">
            <v>NIP_D_ETEL_ELA_D02</v>
          </cell>
          <cell r="I177" t="str">
            <v>Ranked OUT</v>
          </cell>
          <cell r="J177" t="str">
            <v>4. Oil Pre-FID</v>
          </cell>
          <cell r="K177" t="str">
            <v>3. New Oil</v>
          </cell>
        </row>
        <row r="178">
          <cell r="B178" t="str">
            <v>NIP_D_ETEL_ELA_S01_P</v>
          </cell>
          <cell r="C178" t="str">
            <v>Possible</v>
          </cell>
          <cell r="D178" t="str">
            <v>ELA</v>
          </cell>
          <cell r="E178" t="str">
            <v>ETEL</v>
          </cell>
          <cell r="F178" t="str">
            <v>ETELEBOU1_FS</v>
          </cell>
          <cell r="G178" t="str">
            <v>NIP_BP06_Integrity</v>
          </cell>
          <cell r="H178" t="str">
            <v>NIP_D_ETEL_ELA_S01</v>
          </cell>
          <cell r="I178" t="str">
            <v>Ranked IN</v>
          </cell>
          <cell r="J178" t="str">
            <v>1. NFA</v>
          </cell>
          <cell r="K178" t="str">
            <v>2. LIO</v>
          </cell>
        </row>
        <row r="179">
          <cell r="B179" t="str">
            <v>NIP_D_Etelebou FOD_PRA_P</v>
          </cell>
          <cell r="C179" t="str">
            <v>Possible</v>
          </cell>
          <cell r="D179" t="str">
            <v>Corporate</v>
          </cell>
          <cell r="E179" t="str">
            <v>PRA</v>
          </cell>
          <cell r="F179" t="str">
            <v>DNR Prod Facilty</v>
          </cell>
          <cell r="G179" t="str">
            <v>Corporate PRA</v>
          </cell>
          <cell r="H179" t="str">
            <v>NIP_D_Etelebou FOD_PRA</v>
          </cell>
          <cell r="I179" t="str">
            <v>Ranked OUT</v>
          </cell>
          <cell r="J179" t="str">
            <v>4. Oil Pre-FID</v>
          </cell>
          <cell r="K179" t="str">
            <v>PRA</v>
          </cell>
        </row>
        <row r="180">
          <cell r="B180" t="str">
            <v>NIP_D_EVWR_WLA_D01_P</v>
          </cell>
          <cell r="C180" t="str">
            <v>Possible</v>
          </cell>
          <cell r="D180" t="str">
            <v>WLA</v>
          </cell>
          <cell r="E180" t="str">
            <v>EVWR</v>
          </cell>
          <cell r="F180" t="str">
            <v>EVWRENI1_FS</v>
          </cell>
          <cell r="G180" t="str">
            <v>NIP_BP06_GUGG-Evwreni</v>
          </cell>
          <cell r="H180" t="str">
            <v>NIP_D_EVWR_WLA_D01</v>
          </cell>
          <cell r="I180" t="str">
            <v>Ranked OUT</v>
          </cell>
          <cell r="J180" t="str">
            <v>4. Oil Pre-FID</v>
          </cell>
          <cell r="K180" t="str">
            <v>3. New Oil</v>
          </cell>
        </row>
        <row r="181">
          <cell r="B181" t="str">
            <v>NIP_D_EVWR_WLA_I01_P</v>
          </cell>
          <cell r="C181" t="str">
            <v>Possible</v>
          </cell>
          <cell r="D181" t="str">
            <v>WLA</v>
          </cell>
          <cell r="E181" t="str">
            <v>EVWR</v>
          </cell>
          <cell r="F181" t="str">
            <v>EVWRENI1_FS</v>
          </cell>
          <cell r="G181" t="str">
            <v>NIP_BP06_GUGG-Evwreni</v>
          </cell>
          <cell r="H181" t="str">
            <v>NIP_D_EVWR_WLA_I01</v>
          </cell>
          <cell r="I181" t="str">
            <v>Ranked OUT</v>
          </cell>
          <cell r="J181" t="str">
            <v>4. Oil Pre-FID</v>
          </cell>
          <cell r="K181" t="str">
            <v>3. New Oil</v>
          </cell>
        </row>
        <row r="182">
          <cell r="B182" t="str">
            <v>NIP_D_EVWR_WLA_L01_P</v>
          </cell>
          <cell r="C182" t="str">
            <v>Possible</v>
          </cell>
          <cell r="D182" t="str">
            <v>WLA</v>
          </cell>
          <cell r="E182" t="str">
            <v>EVWR</v>
          </cell>
          <cell r="F182" t="str">
            <v>EVWRENI1_FS</v>
          </cell>
          <cell r="G182" t="str">
            <v>NIP_BP06_Evwreni Gaslift compressor</v>
          </cell>
          <cell r="H182" t="str">
            <v>NIP_D_EVWR_WLA_L01</v>
          </cell>
          <cell r="I182" t="str">
            <v>Ranked IN</v>
          </cell>
          <cell r="J182" t="str">
            <v>1. NFA</v>
          </cell>
          <cell r="K182" t="str">
            <v>3. New Oil</v>
          </cell>
        </row>
        <row r="183">
          <cell r="B183" t="str">
            <v>NIP_D_Evwreni Gaslift compressor_PRA_P</v>
          </cell>
          <cell r="C183" t="str">
            <v>Possible</v>
          </cell>
          <cell r="D183" t="str">
            <v>Corporate</v>
          </cell>
          <cell r="E183" t="str">
            <v>PRA</v>
          </cell>
          <cell r="F183" t="str">
            <v>DNR Prod Facilty</v>
          </cell>
          <cell r="G183" t="str">
            <v>Corporate PRA</v>
          </cell>
          <cell r="H183" t="str">
            <v>NIP_D_Evwreni Gaslift compressor_PRA</v>
          </cell>
          <cell r="I183" t="str">
            <v>Ranked IN</v>
          </cell>
          <cell r="J183" t="str">
            <v>1. NFA</v>
          </cell>
          <cell r="K183" t="str">
            <v>PRA</v>
          </cell>
        </row>
        <row r="184">
          <cell r="B184" t="str">
            <v>NIP_D_FORC_WSS_C01_P</v>
          </cell>
          <cell r="C184" t="str">
            <v>Possible</v>
          </cell>
          <cell r="D184" t="str">
            <v>WSS</v>
          </cell>
          <cell r="E184" t="str">
            <v>FORC</v>
          </cell>
          <cell r="F184" t="str">
            <v>FORCADOS4_FS</v>
          </cell>
          <cell r="G184" t="str">
            <v>NIP_BP06_Forcados workovers</v>
          </cell>
          <cell r="H184" t="str">
            <v>NIP_D_FORC_WSS_C01</v>
          </cell>
          <cell r="I184" t="str">
            <v>Ranked OUT</v>
          </cell>
          <cell r="J184" t="str">
            <v>1. NFA</v>
          </cell>
          <cell r="K184" t="str">
            <v>3. New Oil</v>
          </cell>
        </row>
        <row r="185">
          <cell r="B185" t="str">
            <v>NIP_D_FORC_WSS_D02_P</v>
          </cell>
          <cell r="C185" t="str">
            <v>Possible</v>
          </cell>
          <cell r="D185" t="str">
            <v>WSS</v>
          </cell>
          <cell r="E185" t="str">
            <v>FORC</v>
          </cell>
          <cell r="F185" t="str">
            <v>FORCADOS4_FS</v>
          </cell>
          <cell r="G185" t="str">
            <v>NIP_BP06_FYIP</v>
          </cell>
          <cell r="H185" t="str">
            <v>NIP_D_FORC_WSS_D02</v>
          </cell>
          <cell r="I185" t="str">
            <v>Ranked IN</v>
          </cell>
          <cell r="J185" t="str">
            <v>3. Oil Post-FID</v>
          </cell>
          <cell r="K185" t="str">
            <v>3. New Oil</v>
          </cell>
        </row>
        <row r="186">
          <cell r="B186" t="str">
            <v>NIP_D_FORC_WSS_D04_P</v>
          </cell>
          <cell r="C186" t="str">
            <v>Possible</v>
          </cell>
          <cell r="D186" t="str">
            <v>WSS</v>
          </cell>
          <cell r="E186" t="str">
            <v>FORC</v>
          </cell>
          <cell r="F186" t="str">
            <v>FORCADOS4_FS</v>
          </cell>
          <cell r="G186" t="str">
            <v>NIP_BP06_Forcados West</v>
          </cell>
          <cell r="H186" t="str">
            <v>NIP_D_FORC_WSS_D04</v>
          </cell>
          <cell r="I186" t="str">
            <v>Ranked IN</v>
          </cell>
          <cell r="J186" t="str">
            <v>4. Oil Pre-FID</v>
          </cell>
          <cell r="K186" t="str">
            <v>3. New Oil</v>
          </cell>
        </row>
        <row r="187">
          <cell r="B187" t="str">
            <v>NIP_D_FORC_WSS_D07_P</v>
          </cell>
          <cell r="C187" t="str">
            <v>Possible</v>
          </cell>
          <cell r="D187" t="str">
            <v>WSS</v>
          </cell>
          <cell r="E187" t="str">
            <v>FORC</v>
          </cell>
          <cell r="F187" t="str">
            <v>FORCADOS3_FS</v>
          </cell>
          <cell r="G187" t="str">
            <v>NIP_BP06_Forcados FOD 2</v>
          </cell>
          <cell r="H187" t="str">
            <v>NIP_D_FORC_WSS_D07</v>
          </cell>
          <cell r="I187" t="str">
            <v>Ranked IN</v>
          </cell>
          <cell r="J187" t="str">
            <v>4. Oil Pre-FID</v>
          </cell>
          <cell r="K187" t="str">
            <v>3. New Oil</v>
          </cell>
        </row>
        <row r="188">
          <cell r="B188" t="str">
            <v>NIP_D_FORC_WSS_D08_P</v>
          </cell>
          <cell r="C188" t="str">
            <v>Possible</v>
          </cell>
          <cell r="D188" t="str">
            <v>WSS</v>
          </cell>
          <cell r="E188" t="str">
            <v>FORC</v>
          </cell>
          <cell r="F188" t="str">
            <v>FORCADOS2_FS</v>
          </cell>
          <cell r="G188" t="str">
            <v>NIP_BP06_Forcados FOD  1</v>
          </cell>
          <cell r="H188" t="str">
            <v>NIP_D_FORC_WSS_D08</v>
          </cell>
          <cell r="I188" t="str">
            <v>Ranked IN</v>
          </cell>
          <cell r="J188" t="str">
            <v>4. Oil Pre-FID</v>
          </cell>
          <cell r="K188" t="str">
            <v>3. New Oil</v>
          </cell>
        </row>
        <row r="189">
          <cell r="B189" t="str">
            <v>NIP_D_FORC_WSS_D09_P</v>
          </cell>
          <cell r="C189" t="str">
            <v>Possible</v>
          </cell>
          <cell r="D189" t="str">
            <v>WSS</v>
          </cell>
          <cell r="E189" t="str">
            <v>FORC</v>
          </cell>
          <cell r="F189" t="str">
            <v>FORCADOS3_FS</v>
          </cell>
          <cell r="G189" t="str">
            <v>NIP_BP06_Forcados FOD 2</v>
          </cell>
          <cell r="H189" t="str">
            <v>NIP_D_FORC_WSS_D09</v>
          </cell>
          <cell r="I189" t="str">
            <v>Ranked IN</v>
          </cell>
          <cell r="J189" t="str">
            <v>4. Oil Pre-FID</v>
          </cell>
          <cell r="K189" t="str">
            <v>3. New Oil</v>
          </cell>
        </row>
        <row r="190">
          <cell r="B190" t="str">
            <v>NIP_D_FORC_WSS_G01_P</v>
          </cell>
          <cell r="C190" t="str">
            <v>Possible</v>
          </cell>
          <cell r="D190" t="str">
            <v>WSS</v>
          </cell>
          <cell r="E190" t="str">
            <v>FORC</v>
          </cell>
          <cell r="F190" t="str">
            <v>NAG PF</v>
          </cell>
          <cell r="G190" t="e">
            <v>#N/A</v>
          </cell>
          <cell r="H190" t="str">
            <v>NIP_D_FORC_WSS_G01</v>
          </cell>
          <cell r="I190" t="str">
            <v>Ranked IN</v>
          </cell>
          <cell r="J190" t="str">
            <v>6. New gas (NLNG)</v>
          </cell>
          <cell r="K190" t="str">
            <v>3. New Oil</v>
          </cell>
        </row>
        <row r="191">
          <cell r="B191" t="str">
            <v>NIP_D_FORC_WSS_L01_P</v>
          </cell>
          <cell r="C191" t="str">
            <v>Possible</v>
          </cell>
          <cell r="D191" t="str">
            <v>WSS</v>
          </cell>
          <cell r="E191" t="str">
            <v>FORC</v>
          </cell>
          <cell r="F191" t="str">
            <v>FORCADOS4_FS</v>
          </cell>
          <cell r="G191" t="str">
            <v>NIP_BP06_FYIP</v>
          </cell>
          <cell r="H191" t="str">
            <v>NIP_D_FORC_WSS_L01</v>
          </cell>
          <cell r="I191" t="str">
            <v>Ranked IN</v>
          </cell>
          <cell r="J191" t="str">
            <v>3. Oil Post-FID</v>
          </cell>
          <cell r="K191" t="str">
            <v>3. New Oil</v>
          </cell>
        </row>
        <row r="192">
          <cell r="B192" t="str">
            <v>NIP_D_FORC_WSS_L02_P</v>
          </cell>
          <cell r="C192" t="str">
            <v>Possible</v>
          </cell>
          <cell r="D192" t="str">
            <v>WSS</v>
          </cell>
          <cell r="E192" t="str">
            <v>FORC</v>
          </cell>
          <cell r="F192" t="str">
            <v>FORCADOS2_FS</v>
          </cell>
          <cell r="G192" t="str">
            <v>NIP_BP06_FYIP</v>
          </cell>
          <cell r="H192" t="str">
            <v>NIP_D_FORC_WSS_L02</v>
          </cell>
          <cell r="I192" t="str">
            <v>Ranked IN</v>
          </cell>
          <cell r="J192" t="str">
            <v>3. Oil Post-FID</v>
          </cell>
          <cell r="K192" t="str">
            <v>3. New Oil</v>
          </cell>
        </row>
        <row r="193">
          <cell r="B193" t="str">
            <v>NIP_D_FORC_WSS_L03_P</v>
          </cell>
          <cell r="C193" t="str">
            <v>Possible</v>
          </cell>
          <cell r="D193" t="str">
            <v>WSS</v>
          </cell>
          <cell r="E193" t="str">
            <v>FORC</v>
          </cell>
          <cell r="F193" t="str">
            <v>FORCADOS4_FS</v>
          </cell>
          <cell r="G193" t="str">
            <v>NIP_BP06_FYIP</v>
          </cell>
          <cell r="H193" t="str">
            <v>NIP_D_FORC_WSS_L03</v>
          </cell>
          <cell r="I193" t="str">
            <v>Ranked IN</v>
          </cell>
          <cell r="J193" t="str">
            <v>3. Oil Post-FID</v>
          </cell>
          <cell r="K193" t="str">
            <v>3. New Oil</v>
          </cell>
        </row>
        <row r="194">
          <cell r="B194" t="str">
            <v>NIP_D_FORC_WSS_L04_P</v>
          </cell>
          <cell r="C194" t="str">
            <v>Possible</v>
          </cell>
          <cell r="D194" t="str">
            <v>WSS</v>
          </cell>
          <cell r="E194" t="str">
            <v>FORC</v>
          </cell>
          <cell r="F194" t="str">
            <v>FORCADOS3_FS</v>
          </cell>
          <cell r="G194" t="str">
            <v>NIP_BP06_Forcados CIW</v>
          </cell>
          <cell r="H194" t="str">
            <v>NIP_D_FORC_WSS_L04</v>
          </cell>
          <cell r="I194" t="str">
            <v>Ranked IN</v>
          </cell>
          <cell r="J194" t="str">
            <v>3. Oil Post-FID</v>
          </cell>
          <cell r="K194" t="str">
            <v>3. New Oil</v>
          </cell>
        </row>
        <row r="195">
          <cell r="B195" t="str">
            <v>NIP_D_FORC_WSS_L05_P</v>
          </cell>
          <cell r="C195" t="str">
            <v>Possible</v>
          </cell>
          <cell r="D195" t="str">
            <v>WSS</v>
          </cell>
          <cell r="E195" t="str">
            <v>FORC</v>
          </cell>
          <cell r="F195" t="str">
            <v>FORCADOS4_FS</v>
          </cell>
          <cell r="G195" t="str">
            <v>NIP_BP06_FYIP</v>
          </cell>
          <cell r="H195" t="str">
            <v>NIP_D_FORC_WSS_L05</v>
          </cell>
          <cell r="I195" t="str">
            <v>Ranked IN</v>
          </cell>
          <cell r="J195" t="str">
            <v>3. Oil Post-FID</v>
          </cell>
          <cell r="K195" t="str">
            <v>3. New Oil</v>
          </cell>
        </row>
        <row r="196">
          <cell r="B196" t="str">
            <v>NIP_D_FORC_WSS_W01_P</v>
          </cell>
          <cell r="C196" t="str">
            <v>Possible</v>
          </cell>
          <cell r="D196" t="str">
            <v>WSS</v>
          </cell>
          <cell r="E196" t="str">
            <v>FORC</v>
          </cell>
          <cell r="F196" t="str">
            <v>FORCADOS4_FS</v>
          </cell>
          <cell r="G196" t="str">
            <v>NIP_BP06_Forcados FOD 2</v>
          </cell>
          <cell r="H196" t="str">
            <v>NIP_D_FORC_WSS_W01</v>
          </cell>
          <cell r="I196" t="str">
            <v>Ranked IN</v>
          </cell>
          <cell r="J196" t="str">
            <v>4. Oil Pre-FID</v>
          </cell>
          <cell r="K196" t="str">
            <v>3. New Oil</v>
          </cell>
        </row>
        <row r="197">
          <cell r="B197" t="str">
            <v>NIP_D_Forcados FOD  1_PRA_P</v>
          </cell>
          <cell r="C197" t="str">
            <v>Possible</v>
          </cell>
          <cell r="D197" t="str">
            <v>Corporate</v>
          </cell>
          <cell r="E197" t="str">
            <v>PRA</v>
          </cell>
          <cell r="F197" t="str">
            <v>DNR Prod Facilty</v>
          </cell>
          <cell r="G197" t="str">
            <v>Corporate PRA</v>
          </cell>
          <cell r="H197" t="str">
            <v>NIP_D_Forcados FOD  1_PRA</v>
          </cell>
          <cell r="I197" t="str">
            <v>Ranked IN</v>
          </cell>
          <cell r="J197" t="str">
            <v>4. Oil Pre-FID</v>
          </cell>
          <cell r="K197" t="str">
            <v>PRA</v>
          </cell>
        </row>
        <row r="198">
          <cell r="B198" t="str">
            <v>NIP_D_Forcados FOD 2_PRA_P</v>
          </cell>
          <cell r="C198" t="str">
            <v>Possible</v>
          </cell>
          <cell r="D198" t="str">
            <v>Corporate</v>
          </cell>
          <cell r="E198" t="str">
            <v>PRA</v>
          </cell>
          <cell r="F198" t="str">
            <v>DNR Prod Facilty</v>
          </cell>
          <cell r="G198" t="str">
            <v>Corporate PRA</v>
          </cell>
          <cell r="H198" t="str">
            <v>NIP_D_Forcados FOD 2_PRA</v>
          </cell>
          <cell r="I198" t="str">
            <v>Ranked IN</v>
          </cell>
          <cell r="J198" t="str">
            <v>4. Oil Pre-FID</v>
          </cell>
          <cell r="K198" t="str">
            <v>PRA</v>
          </cell>
        </row>
        <row r="199">
          <cell r="B199" t="str">
            <v>NIP_D_Forcados West_PRA_P</v>
          </cell>
          <cell r="C199" t="str">
            <v>Possible</v>
          </cell>
          <cell r="D199" t="str">
            <v>Corporate</v>
          </cell>
          <cell r="E199" t="str">
            <v>PRA</v>
          </cell>
          <cell r="F199" t="str">
            <v>DNR Prod Facilty</v>
          </cell>
          <cell r="G199" t="str">
            <v>Corporate PRA</v>
          </cell>
          <cell r="H199" t="str">
            <v>NIP_D_Forcados West_PRA</v>
          </cell>
          <cell r="I199" t="str">
            <v>Ranked IN</v>
          </cell>
          <cell r="J199" t="str">
            <v>4. Oil Pre-FID</v>
          </cell>
          <cell r="K199" t="str">
            <v>PRA</v>
          </cell>
        </row>
        <row r="200">
          <cell r="B200" t="str">
            <v>NIP_D_Forcados Yokri NAG_PRA_P</v>
          </cell>
          <cell r="C200" t="str">
            <v>Possible</v>
          </cell>
          <cell r="D200" t="str">
            <v>Corporate</v>
          </cell>
          <cell r="E200" t="str">
            <v>PRA</v>
          </cell>
          <cell r="F200" t="str">
            <v>DNR Prod Facilty</v>
          </cell>
          <cell r="G200" t="str">
            <v>Corporate PRA</v>
          </cell>
          <cell r="H200" t="str">
            <v>NIP_D_Forcados Yokri NAG_PRA</v>
          </cell>
          <cell r="I200" t="str">
            <v>Ranked IN</v>
          </cell>
          <cell r="J200" t="str">
            <v>6. New gas (NLNG)</v>
          </cell>
          <cell r="K200" t="str">
            <v>PRA</v>
          </cell>
        </row>
        <row r="201">
          <cell r="B201" t="str">
            <v>NIP_D_FYIP Facilities Cost_P</v>
          </cell>
          <cell r="C201" t="str">
            <v>Possible</v>
          </cell>
          <cell r="D201" t="str">
            <v>Facility Costs</v>
          </cell>
          <cell r="E201" t="str">
            <v>FYIP</v>
          </cell>
          <cell r="F201" t="str">
            <v>DNR Prod Facilty</v>
          </cell>
          <cell r="G201" t="str">
            <v>Corporate - Facility</v>
          </cell>
          <cell r="H201" t="str">
            <v>NIP_D_FYIP Facilities Cost</v>
          </cell>
          <cell r="I201" t="str">
            <v>Ranked IN</v>
          </cell>
          <cell r="J201" t="str">
            <v>3. Oil Post-FID</v>
          </cell>
          <cell r="K201" t="str">
            <v>Facilities</v>
          </cell>
        </row>
        <row r="202">
          <cell r="B202" t="str">
            <v>NIP_D_GBAR_ELA_D01_P</v>
          </cell>
          <cell r="C202" t="str">
            <v>Possible</v>
          </cell>
          <cell r="D202" t="str">
            <v>ELA</v>
          </cell>
          <cell r="E202" t="str">
            <v>GBAR</v>
          </cell>
          <cell r="F202" t="str">
            <v>PLANNED_GBARAN2_FS</v>
          </cell>
          <cell r="G202" t="str">
            <v>NIP_BP06_GU Phase 1</v>
          </cell>
          <cell r="H202" t="str">
            <v>NIP_D_GBAR_ELA_D01</v>
          </cell>
          <cell r="I202" t="str">
            <v>Ranked IN</v>
          </cell>
          <cell r="J202" t="str">
            <v>5. Ongoing Gas</v>
          </cell>
          <cell r="K202" t="str">
            <v>3. New Oil</v>
          </cell>
        </row>
        <row r="203">
          <cell r="B203" t="str">
            <v>NIP_D_GBAR_ELA_G01_P</v>
          </cell>
          <cell r="C203" t="str">
            <v>Possible</v>
          </cell>
          <cell r="D203" t="str">
            <v>ELA</v>
          </cell>
          <cell r="E203" t="str">
            <v>GBAR</v>
          </cell>
          <cell r="F203" t="str">
            <v>NAG PF</v>
          </cell>
          <cell r="G203" t="e">
            <v>#N/A</v>
          </cell>
          <cell r="H203" t="str">
            <v>NIP_D_GBAR_ELA_G01</v>
          </cell>
          <cell r="I203" t="str">
            <v>Ranked IN</v>
          </cell>
          <cell r="J203" t="str">
            <v>5. Ongoing Gas</v>
          </cell>
          <cell r="K203" t="str">
            <v>3. New Oil</v>
          </cell>
        </row>
        <row r="204">
          <cell r="B204" t="str">
            <v>NIP_D_GBAR_ELA_G02_P</v>
          </cell>
          <cell r="C204" t="str">
            <v>Possible</v>
          </cell>
          <cell r="D204" t="str">
            <v>ELA</v>
          </cell>
          <cell r="E204" t="str">
            <v>GBAR</v>
          </cell>
          <cell r="F204" t="str">
            <v>NAG PF</v>
          </cell>
          <cell r="G204" t="e">
            <v>#N/A</v>
          </cell>
          <cell r="H204" t="str">
            <v>NIP_D_GBAR_ELA_G02</v>
          </cell>
          <cell r="I204" t="str">
            <v>Ranked IN</v>
          </cell>
          <cell r="J204" t="str">
            <v>6. New gas (NLNG)</v>
          </cell>
          <cell r="K204" t="str">
            <v>3. New Oil</v>
          </cell>
        </row>
        <row r="205">
          <cell r="B205" t="str">
            <v>NIP_D_GBAR_ELA_G03_P</v>
          </cell>
          <cell r="C205" t="str">
            <v>Possible</v>
          </cell>
          <cell r="D205" t="str">
            <v>ELA</v>
          </cell>
          <cell r="E205" t="str">
            <v>GBAR</v>
          </cell>
          <cell r="F205" t="str">
            <v>NAG PF</v>
          </cell>
          <cell r="G205" t="e">
            <v>#N/A</v>
          </cell>
          <cell r="H205" t="str">
            <v>NIP_D_GBAR_ELA_G03</v>
          </cell>
          <cell r="I205" t="e">
            <v>#N/A</v>
          </cell>
          <cell r="J205" t="e">
            <v>#N/A</v>
          </cell>
          <cell r="K205" t="str">
            <v>3. New Oil</v>
          </cell>
        </row>
        <row r="206">
          <cell r="B206" t="str">
            <v>NIP_D_GBAR_ELA_G04_P</v>
          </cell>
          <cell r="C206" t="str">
            <v>Possible</v>
          </cell>
          <cell r="D206" t="str">
            <v>ELA</v>
          </cell>
          <cell r="E206" t="str">
            <v>GBAR</v>
          </cell>
          <cell r="F206" t="str">
            <v>NAG PF</v>
          </cell>
          <cell r="G206" t="e">
            <v>#N/A</v>
          </cell>
          <cell r="H206" t="str">
            <v>NIP_D_GBAR_ELA_G04</v>
          </cell>
          <cell r="I206" t="str">
            <v>Ranked IN</v>
          </cell>
          <cell r="J206" t="str">
            <v>7. New Gas (IPP)</v>
          </cell>
          <cell r="K206" t="str">
            <v>3. New Oil</v>
          </cell>
        </row>
        <row r="207">
          <cell r="B207" t="str">
            <v>NIP_D_GBAR_ELA_R01_P</v>
          </cell>
          <cell r="C207" t="str">
            <v>Possible</v>
          </cell>
          <cell r="D207" t="str">
            <v>ELA</v>
          </cell>
          <cell r="E207" t="str">
            <v>GBAR</v>
          </cell>
          <cell r="F207" t="str">
            <v>KOLO_CREEK1_FS</v>
          </cell>
          <cell r="G207" t="str">
            <v>NIP_BP06_2006 LIO</v>
          </cell>
          <cell r="H207" t="str">
            <v>NIP_D_GBAR_ELA_R01</v>
          </cell>
          <cell r="I207" t="str">
            <v>Ranked IN</v>
          </cell>
          <cell r="J207" t="str">
            <v>1. NFA</v>
          </cell>
          <cell r="K207" t="str">
            <v>2. LIO</v>
          </cell>
        </row>
        <row r="208">
          <cell r="B208" t="str">
            <v>NIP_D_Gbaran Ubie Phase 1 Facilities Cost_P</v>
          </cell>
          <cell r="C208" t="str">
            <v>Possible</v>
          </cell>
          <cell r="D208" t="str">
            <v>Facility Costs</v>
          </cell>
          <cell r="E208" t="str">
            <v>GBAR</v>
          </cell>
          <cell r="F208" t="str">
            <v>DNR Prod Facilty</v>
          </cell>
          <cell r="G208" t="str">
            <v>Corporate - Facility</v>
          </cell>
          <cell r="H208" t="str">
            <v>NIP_D_Gbaran Ubie Phase 1 Facilities Cost</v>
          </cell>
          <cell r="I208" t="str">
            <v>Ranked IN</v>
          </cell>
          <cell r="J208" t="str">
            <v>5. Ongoing Gas</v>
          </cell>
          <cell r="K208" t="str">
            <v>Facilities</v>
          </cell>
        </row>
        <row r="209">
          <cell r="B209" t="str">
            <v>NIP_D_GBET_WNS_C01_P</v>
          </cell>
          <cell r="C209" t="str">
            <v>Possible</v>
          </cell>
          <cell r="D209" t="str">
            <v>WNS</v>
          </cell>
          <cell r="E209" t="str">
            <v>GBET</v>
          </cell>
          <cell r="F209" t="str">
            <v>JONES_CREEK1_FS</v>
          </cell>
          <cell r="G209" t="str">
            <v>NIP_BP06_Gbetiokun/Abiala ID</v>
          </cell>
          <cell r="H209" t="str">
            <v>NIP_D_GBET_WNS_C01</v>
          </cell>
          <cell r="I209" t="str">
            <v>Ranked IN</v>
          </cell>
          <cell r="J209" t="str">
            <v>4. Oil Pre-FID</v>
          </cell>
          <cell r="K209" t="str">
            <v>3. New Oil</v>
          </cell>
        </row>
        <row r="210">
          <cell r="B210" t="str">
            <v>NIP_D_GBET_WNS_D01_P</v>
          </cell>
          <cell r="C210" t="str">
            <v>Possible</v>
          </cell>
          <cell r="D210" t="str">
            <v>WNS</v>
          </cell>
          <cell r="E210" t="str">
            <v>GBET</v>
          </cell>
          <cell r="F210" t="str">
            <v>JONES_CREEK1_FS</v>
          </cell>
          <cell r="G210" t="str">
            <v>NIP_BP06_Gbetiokun/Abiala ID</v>
          </cell>
          <cell r="H210" t="str">
            <v>NIP_D_GBET_WNS_D01</v>
          </cell>
          <cell r="I210" t="str">
            <v>Ranked IN</v>
          </cell>
          <cell r="J210" t="str">
            <v>4. Oil Pre-FID</v>
          </cell>
          <cell r="K210" t="str">
            <v>3. New Oil</v>
          </cell>
        </row>
        <row r="211">
          <cell r="B211" t="str">
            <v>NIP_D_Gbetiokun/Abiala ID_PRA_P</v>
          </cell>
          <cell r="C211" t="str">
            <v>Possible</v>
          </cell>
          <cell r="D211" t="str">
            <v>Corporate</v>
          </cell>
          <cell r="E211" t="str">
            <v>PRA</v>
          </cell>
          <cell r="F211" t="str">
            <v>DNR Prod Facilty</v>
          </cell>
          <cell r="G211" t="str">
            <v>Corporate PRA</v>
          </cell>
          <cell r="H211" t="str">
            <v>NIP_D_Gbetiokun/Abiala ID_PRA</v>
          </cell>
          <cell r="I211" t="str">
            <v>Ranked IN</v>
          </cell>
          <cell r="J211" t="str">
            <v>4. Oil Pre-FID</v>
          </cell>
          <cell r="K211" t="str">
            <v>PRA</v>
          </cell>
        </row>
        <row r="212">
          <cell r="B212" t="str">
            <v>NIP_D_GU Phase 1_PRA_P</v>
          </cell>
          <cell r="C212" t="str">
            <v>Possible</v>
          </cell>
          <cell r="D212" t="str">
            <v>Corporate</v>
          </cell>
          <cell r="E212" t="str">
            <v>PRA</v>
          </cell>
          <cell r="F212" t="str">
            <v>DNR Prod Facilty</v>
          </cell>
          <cell r="G212" t="str">
            <v>Corporate PRA</v>
          </cell>
          <cell r="H212" t="str">
            <v>NIP_D_GU Phase 1_PRA</v>
          </cell>
          <cell r="I212" t="str">
            <v>Ranked IN</v>
          </cell>
          <cell r="J212" t="str">
            <v>5. Ongoing Gas</v>
          </cell>
          <cell r="K212" t="str">
            <v>PRA</v>
          </cell>
        </row>
        <row r="213">
          <cell r="B213" t="str">
            <v>NIP_D_GU Phase 2_PRA_P</v>
          </cell>
          <cell r="C213" t="str">
            <v>Possible</v>
          </cell>
          <cell r="D213" t="str">
            <v>Corporate</v>
          </cell>
          <cell r="E213" t="str">
            <v>PRA</v>
          </cell>
          <cell r="F213" t="str">
            <v>DNR Prod Facilty</v>
          </cell>
          <cell r="G213" t="str">
            <v>Corporate PRA</v>
          </cell>
          <cell r="H213" t="str">
            <v>NIP_D_GU Phase 2_PRA</v>
          </cell>
          <cell r="I213" t="str">
            <v>Ranked IN</v>
          </cell>
          <cell r="J213" t="str">
            <v>6. New gas (NLNG)</v>
          </cell>
          <cell r="K213" t="str">
            <v>PRA</v>
          </cell>
        </row>
        <row r="214">
          <cell r="B214" t="str">
            <v>NIP_D_GUGG-Evwreni_PRA_P</v>
          </cell>
          <cell r="C214" t="str">
            <v>Possible</v>
          </cell>
          <cell r="D214" t="str">
            <v>Corporate</v>
          </cell>
          <cell r="E214" t="str">
            <v>PRA</v>
          </cell>
          <cell r="F214" t="str">
            <v>DNR Prod Facilty</v>
          </cell>
          <cell r="G214" t="str">
            <v>Corporate PRA</v>
          </cell>
          <cell r="H214" t="str">
            <v>NIP_D_GUGG-Evwreni_PRA</v>
          </cell>
          <cell r="I214" t="str">
            <v>Ranked OUT</v>
          </cell>
          <cell r="J214" t="str">
            <v>4. Oil Pre-FID</v>
          </cell>
          <cell r="K214" t="str">
            <v>PRA</v>
          </cell>
        </row>
        <row r="215">
          <cell r="B215" t="str">
            <v>NIP_D_H and JK Block IOGP_PRA_P</v>
          </cell>
          <cell r="C215" t="str">
            <v>Possible</v>
          </cell>
          <cell r="D215" t="str">
            <v>Corporate</v>
          </cell>
          <cell r="E215" t="str">
            <v>PRA</v>
          </cell>
          <cell r="F215" t="str">
            <v>DNR Prod Facilty</v>
          </cell>
          <cell r="G215" t="str">
            <v>Corporate PRA</v>
          </cell>
          <cell r="H215" t="str">
            <v>NIP_D_H and JK Block IOGP_PRA</v>
          </cell>
          <cell r="I215" t="e">
            <v>#N/A</v>
          </cell>
          <cell r="J215" t="e">
            <v>#N/A</v>
          </cell>
          <cell r="K215" t="str">
            <v>PRA</v>
          </cell>
        </row>
        <row r="216">
          <cell r="B216" t="str">
            <v>NIP_D_HAZZ_OFS_G01_P</v>
          </cell>
          <cell r="C216" t="str">
            <v>Possible</v>
          </cell>
          <cell r="D216" t="str">
            <v>OFS</v>
          </cell>
          <cell r="E216" t="str">
            <v>HAZZ</v>
          </cell>
          <cell r="F216" t="str">
            <v>Offshore PF</v>
          </cell>
          <cell r="G216" t="str">
            <v>NIP_BP06_H and JK Block IOGP</v>
          </cell>
          <cell r="H216" t="str">
            <v>NIP_D_HAZZ_OFS_G01</v>
          </cell>
          <cell r="I216" t="e">
            <v>#N/A</v>
          </cell>
          <cell r="J216" t="e">
            <v>#N/A</v>
          </cell>
          <cell r="K216" t="str">
            <v>3. New Oil</v>
          </cell>
        </row>
        <row r="217">
          <cell r="B217" t="str">
            <v>NIP_D_HBZZ_OFS_G01_P</v>
          </cell>
          <cell r="C217" t="str">
            <v>Possible</v>
          </cell>
          <cell r="D217" t="str">
            <v>OFS</v>
          </cell>
          <cell r="E217" t="str">
            <v>HBZZ</v>
          </cell>
          <cell r="F217" t="str">
            <v>Offshore PF</v>
          </cell>
          <cell r="G217" t="str">
            <v>NIP_BP06_H and JK Block IOGP</v>
          </cell>
          <cell r="H217" t="str">
            <v>NIP_D_HBZZ_OFS_G01</v>
          </cell>
          <cell r="I217" t="e">
            <v>#N/A</v>
          </cell>
          <cell r="J217" t="e">
            <v>#N/A</v>
          </cell>
          <cell r="K217" t="str">
            <v>3. New Oil</v>
          </cell>
        </row>
        <row r="218">
          <cell r="B218" t="str">
            <v>NIP_D_HDZZ_OFS_G01_P</v>
          </cell>
          <cell r="C218" t="str">
            <v>Possible</v>
          </cell>
          <cell r="D218" t="str">
            <v>OFS</v>
          </cell>
          <cell r="E218" t="str">
            <v>HDZZ</v>
          </cell>
          <cell r="F218" t="str">
            <v>Offshore PF</v>
          </cell>
          <cell r="G218" t="str">
            <v>NIP_BP06_H and JK Block IOGP</v>
          </cell>
          <cell r="H218" t="str">
            <v>NIP_D_HDZZ_OFS_G01</v>
          </cell>
          <cell r="I218" t="e">
            <v>#N/A</v>
          </cell>
          <cell r="J218" t="e">
            <v>#N/A</v>
          </cell>
          <cell r="K218" t="str">
            <v>3. New Oil</v>
          </cell>
        </row>
        <row r="219">
          <cell r="B219" t="str">
            <v>NIP_D_Imo River FOD_PRA_P</v>
          </cell>
          <cell r="C219" t="str">
            <v>Possible</v>
          </cell>
          <cell r="D219" t="str">
            <v>Corporate</v>
          </cell>
          <cell r="E219" t="str">
            <v>PRA</v>
          </cell>
          <cell r="F219" t="str">
            <v>DNR Prod Facilty</v>
          </cell>
          <cell r="G219" t="str">
            <v>Corporate PRA</v>
          </cell>
          <cell r="H219" t="str">
            <v>NIP_D_Imo River FOD_PRA</v>
          </cell>
          <cell r="I219" t="str">
            <v>Ranked IN</v>
          </cell>
          <cell r="J219" t="str">
            <v>4. Oil Pre-FID</v>
          </cell>
          <cell r="K219" t="str">
            <v>PRA</v>
          </cell>
        </row>
        <row r="220">
          <cell r="B220" t="str">
            <v>NIP_D_IMOR_ELA_D01_P</v>
          </cell>
          <cell r="C220" t="str">
            <v>Possible</v>
          </cell>
          <cell r="D220" t="str">
            <v>ELA</v>
          </cell>
          <cell r="E220" t="str">
            <v>IMOR</v>
          </cell>
          <cell r="F220" t="str">
            <v>IMO_RIVER3_FS</v>
          </cell>
          <cell r="G220" t="str">
            <v>NIP_BP06_Imo River FOD</v>
          </cell>
          <cell r="H220" t="str">
            <v>NIP_D_IMOR_ELA_D01</v>
          </cell>
          <cell r="I220" t="str">
            <v>Ranked IN</v>
          </cell>
          <cell r="J220" t="str">
            <v>4. Oil Pre-FID</v>
          </cell>
          <cell r="K220" t="str">
            <v>3. New Oil</v>
          </cell>
        </row>
        <row r="221">
          <cell r="B221" t="str">
            <v>NIP_D_IMOR_ELA_R01_P</v>
          </cell>
          <cell r="C221" t="str">
            <v>Possible</v>
          </cell>
          <cell r="D221" t="str">
            <v>ELA</v>
          </cell>
          <cell r="E221" t="str">
            <v>IMOR</v>
          </cell>
          <cell r="F221" t="str">
            <v>IMO_RIVER3_FS</v>
          </cell>
          <cell r="G221" t="str">
            <v>NIP_BP06_2006 LIO</v>
          </cell>
          <cell r="H221" t="str">
            <v>NIP_D_IMOR_ELA_R01</v>
          </cell>
          <cell r="I221" t="str">
            <v>Ranked IN</v>
          </cell>
          <cell r="J221" t="str">
            <v>1. NFA</v>
          </cell>
          <cell r="K221" t="str">
            <v>2. LIO</v>
          </cell>
        </row>
        <row r="222">
          <cell r="B222" t="str">
            <v>NIP_D_IMOR_ELA_R02_P</v>
          </cell>
          <cell r="C222" t="str">
            <v>Possible</v>
          </cell>
          <cell r="D222" t="str">
            <v>ELA</v>
          </cell>
          <cell r="E222" t="str">
            <v>IMOR</v>
          </cell>
          <cell r="F222" t="str">
            <v>IMO_RIVER3_FS</v>
          </cell>
          <cell r="G222" t="str">
            <v>NIP_BP06_2007 LIO</v>
          </cell>
          <cell r="H222" t="str">
            <v>NIP_D_IMOR_ELA_R02</v>
          </cell>
          <cell r="I222" t="str">
            <v>Ranked IN</v>
          </cell>
          <cell r="J222" t="str">
            <v>1. NFA</v>
          </cell>
          <cell r="K222" t="str">
            <v>2. LIO</v>
          </cell>
        </row>
        <row r="223">
          <cell r="B223" t="str">
            <v>NIP_D_ISEN_WSS_G30_P</v>
          </cell>
          <cell r="C223" t="str">
            <v>Possible</v>
          </cell>
          <cell r="D223" t="str">
            <v>WSS</v>
          </cell>
          <cell r="E223" t="str">
            <v>ISEN</v>
          </cell>
          <cell r="F223" t="str">
            <v>NAG Cluster PF</v>
          </cell>
          <cell r="G223" t="e">
            <v>#N/A</v>
          </cell>
          <cell r="H223" t="str">
            <v>NIP_D_ISEN_WSS_G30</v>
          </cell>
          <cell r="I223" t="str">
            <v>Ranked OUT</v>
          </cell>
          <cell r="J223" t="str">
            <v>8. New gas (OKLNG)</v>
          </cell>
          <cell r="K223" t="str">
            <v>3. New Oil</v>
          </cell>
        </row>
        <row r="224">
          <cell r="B224" t="str">
            <v>NIP_D_ISIM_ELA_R01_P</v>
          </cell>
          <cell r="C224" t="str">
            <v>Possible</v>
          </cell>
          <cell r="D224" t="str">
            <v>ELA</v>
          </cell>
          <cell r="E224" t="str">
            <v>ISIM</v>
          </cell>
          <cell r="F224" t="str">
            <v>ISIMIRI1_FS</v>
          </cell>
          <cell r="G224" t="str">
            <v>NIP_BP06_2006 LIO</v>
          </cell>
          <cell r="H224" t="str">
            <v>NIP_D_ISIM_ELA_R01</v>
          </cell>
          <cell r="I224" t="str">
            <v>Ranked IN</v>
          </cell>
          <cell r="J224" t="str">
            <v>1. NFA</v>
          </cell>
          <cell r="K224" t="str">
            <v>2. LIO</v>
          </cell>
        </row>
        <row r="225">
          <cell r="B225" t="str">
            <v>NIP_D_ISOK_WLA_D01_P</v>
          </cell>
          <cell r="C225" t="str">
            <v>Possible</v>
          </cell>
          <cell r="D225" t="str">
            <v>WLA</v>
          </cell>
          <cell r="E225" t="str">
            <v>ISOK</v>
          </cell>
          <cell r="F225" t="str">
            <v>OGINI1_FS</v>
          </cell>
          <cell r="G225" t="str">
            <v>NIP_BP06_GUGG-Isoko</v>
          </cell>
          <cell r="H225" t="str">
            <v>NIP_D_ISOK_WLA_D01</v>
          </cell>
          <cell r="I225" t="str">
            <v>Ranked OUT</v>
          </cell>
          <cell r="J225" t="str">
            <v>4. Oil Pre-FID</v>
          </cell>
          <cell r="K225" t="str">
            <v>3. New Oil</v>
          </cell>
        </row>
        <row r="226">
          <cell r="B226" t="str">
            <v>NIP_D_ISOK_WLA_I01_P</v>
          </cell>
          <cell r="C226" t="str">
            <v>Possible</v>
          </cell>
          <cell r="D226" t="str">
            <v>WLA</v>
          </cell>
          <cell r="E226" t="str">
            <v>ISOK</v>
          </cell>
          <cell r="F226" t="str">
            <v>OGINI1_FS</v>
          </cell>
          <cell r="G226" t="str">
            <v>NIP_BP06_GUGG-Isoko</v>
          </cell>
          <cell r="H226" t="str">
            <v>NIP_D_ISOK_WLA_I01</v>
          </cell>
          <cell r="I226" t="str">
            <v>Ranked OUT</v>
          </cell>
          <cell r="J226" t="str">
            <v>1. NFA</v>
          </cell>
          <cell r="K226" t="str">
            <v>3. New Oil</v>
          </cell>
        </row>
        <row r="227">
          <cell r="B227" t="str">
            <v>NIP_D_ISOK_WLA_T01_P</v>
          </cell>
          <cell r="C227" t="str">
            <v>Possible</v>
          </cell>
          <cell r="D227" t="str">
            <v>WLA</v>
          </cell>
          <cell r="E227" t="str">
            <v>ISOK</v>
          </cell>
          <cell r="F227" t="str">
            <v>OGINI1_FS</v>
          </cell>
          <cell r="G227" t="str">
            <v>NIP_BP06_2006 LIO</v>
          </cell>
          <cell r="H227" t="str">
            <v>NIP_D_ISOK_WLA_T01</v>
          </cell>
          <cell r="I227" t="str">
            <v>Ranked IN</v>
          </cell>
          <cell r="J227" t="str">
            <v>1. NFA</v>
          </cell>
          <cell r="K227" t="str">
            <v>2. LIO</v>
          </cell>
        </row>
        <row r="228">
          <cell r="B228" t="str">
            <v>NIP_D_ISUZ_ELA_R01_P</v>
          </cell>
          <cell r="C228" t="str">
            <v>Possible</v>
          </cell>
          <cell r="D228" t="str">
            <v>ELA</v>
          </cell>
          <cell r="E228" t="str">
            <v>ISUZ</v>
          </cell>
          <cell r="F228" t="str">
            <v>UMUECHEM1_FS</v>
          </cell>
          <cell r="G228" t="str">
            <v>NIP_BP06_2006 LIO</v>
          </cell>
          <cell r="H228" t="str">
            <v>NIP_D_ISUZ_ELA_R01</v>
          </cell>
          <cell r="I228" t="str">
            <v>Ranked IN</v>
          </cell>
          <cell r="J228" t="str">
            <v>1. NFA</v>
          </cell>
          <cell r="K228" t="str">
            <v>2. LIO</v>
          </cell>
        </row>
        <row r="229">
          <cell r="B229" t="str">
            <v>NIP_D_JKZZ_OFS_D01_P</v>
          </cell>
          <cell r="C229" t="str">
            <v>Possible</v>
          </cell>
          <cell r="D229" t="str">
            <v>OFS</v>
          </cell>
          <cell r="E229" t="str">
            <v>JKZZ</v>
          </cell>
          <cell r="F229" t="str">
            <v>Offshore PF</v>
          </cell>
          <cell r="G229" t="str">
            <v>NIP_BP06_H and JK Block IOGP</v>
          </cell>
          <cell r="H229" t="str">
            <v>NIP_D_JKZZ_OFS_D01</v>
          </cell>
          <cell r="I229" t="e">
            <v>#N/A</v>
          </cell>
          <cell r="J229" t="e">
            <v>#N/A</v>
          </cell>
          <cell r="K229" t="str">
            <v>3. New Oil</v>
          </cell>
        </row>
        <row r="230">
          <cell r="B230" t="str">
            <v>NIP_D_JONC_WNS_L01_P</v>
          </cell>
          <cell r="C230" t="str">
            <v>Possible</v>
          </cell>
          <cell r="D230" t="str">
            <v>WNS</v>
          </cell>
          <cell r="E230" t="str">
            <v>JONC</v>
          </cell>
          <cell r="F230" t="str">
            <v>JONES_CREEK1_FS</v>
          </cell>
          <cell r="G230" t="str">
            <v>NIP_BP06_Jones Creek Gaslift</v>
          </cell>
          <cell r="H230" t="str">
            <v>NIP_D_JONC_WNS_L01</v>
          </cell>
          <cell r="I230" t="str">
            <v>Ranked IN</v>
          </cell>
          <cell r="J230" t="str">
            <v>1. NFA</v>
          </cell>
          <cell r="K230" t="str">
            <v>3. New Oil</v>
          </cell>
        </row>
        <row r="231">
          <cell r="B231" t="str">
            <v>NIP_D_JONC_WNS_L02_P</v>
          </cell>
          <cell r="C231" t="str">
            <v>Possible</v>
          </cell>
          <cell r="D231" t="str">
            <v>WNS</v>
          </cell>
          <cell r="E231" t="str">
            <v>JONC</v>
          </cell>
          <cell r="F231" t="str">
            <v>JONES_CREEK1_FS</v>
          </cell>
          <cell r="G231" t="str">
            <v>NIP_BP06_Jones Creek Gaslift</v>
          </cell>
          <cell r="H231" t="str">
            <v>NIP_D_JONC_WNS_L02</v>
          </cell>
          <cell r="I231" t="str">
            <v>Ranked IN</v>
          </cell>
          <cell r="J231" t="str">
            <v>1. NFA</v>
          </cell>
          <cell r="K231" t="str">
            <v>3. New Oil</v>
          </cell>
        </row>
        <row r="232">
          <cell r="B232" t="str">
            <v>NIP_D_JONC_WNS_R03_P</v>
          </cell>
          <cell r="C232" t="str">
            <v>Possible</v>
          </cell>
          <cell r="D232" t="str">
            <v>WNS</v>
          </cell>
          <cell r="E232" t="str">
            <v>JONC</v>
          </cell>
          <cell r="F232" t="str">
            <v>JONES_CREEK1_FS</v>
          </cell>
          <cell r="G232" t="str">
            <v>NIP_BP06_2008 LIO</v>
          </cell>
          <cell r="H232" t="str">
            <v>NIP_D_JONC_WNS_R03</v>
          </cell>
          <cell r="I232" t="str">
            <v>Ranked IN</v>
          </cell>
          <cell r="J232" t="str">
            <v>1. NFA</v>
          </cell>
          <cell r="K232" t="str">
            <v>2. LIO</v>
          </cell>
        </row>
        <row r="233">
          <cell r="B233" t="str">
            <v>NIP_D_JONC_WNS_T01_P</v>
          </cell>
          <cell r="C233" t="str">
            <v>Possible</v>
          </cell>
          <cell r="D233" t="str">
            <v>WNS</v>
          </cell>
          <cell r="E233" t="str">
            <v>JONC</v>
          </cell>
          <cell r="F233" t="str">
            <v>JONES_CREEK1_FS</v>
          </cell>
          <cell r="G233" t="str">
            <v>NIP_BP06_2006 LIO</v>
          </cell>
          <cell r="H233" t="str">
            <v>NIP_D_JONC_WNS_T01</v>
          </cell>
          <cell r="I233" t="str">
            <v>Ranked IN</v>
          </cell>
          <cell r="J233" t="str">
            <v>1. NFA</v>
          </cell>
          <cell r="K233" t="str">
            <v>2. LIO</v>
          </cell>
        </row>
        <row r="234">
          <cell r="B234" t="str">
            <v>NIP_D_Jones Creek FOD_PRA_P</v>
          </cell>
          <cell r="C234" t="str">
            <v>Possible</v>
          </cell>
          <cell r="D234" t="str">
            <v>Corporate</v>
          </cell>
          <cell r="E234" t="str">
            <v>PRA</v>
          </cell>
          <cell r="F234" t="str">
            <v>DNR Prod Facilty</v>
          </cell>
          <cell r="G234" t="str">
            <v>Corporate PRA</v>
          </cell>
          <cell r="H234" t="str">
            <v>NIP_D_Jones Creek FOD_PRA</v>
          </cell>
          <cell r="I234" t="str">
            <v>Ranked OUT</v>
          </cell>
          <cell r="J234" t="str">
            <v>4. Oil Pre-FID</v>
          </cell>
          <cell r="K234" t="str">
            <v>PRA</v>
          </cell>
        </row>
        <row r="235">
          <cell r="B235" t="str">
            <v>NIP_D_KABI_WSS_G30_P</v>
          </cell>
          <cell r="C235" t="str">
            <v>Possible</v>
          </cell>
          <cell r="D235" t="str">
            <v>WSS</v>
          </cell>
          <cell r="E235" t="str">
            <v>KABI</v>
          </cell>
          <cell r="F235" t="str">
            <v>NAG Cluster PF</v>
          </cell>
          <cell r="G235" t="e">
            <v>#N/A</v>
          </cell>
          <cell r="H235" t="str">
            <v>NIP_D_KABI_WSS_G30</v>
          </cell>
          <cell r="I235" t="str">
            <v>Ranked OUT</v>
          </cell>
          <cell r="J235" t="str">
            <v>8. New gas (OKLNG)</v>
          </cell>
          <cell r="K235" t="str">
            <v>3. New Oil</v>
          </cell>
        </row>
        <row r="236">
          <cell r="B236" t="str">
            <v>NIP_D_KANB_WSS_D03_P</v>
          </cell>
          <cell r="C236" t="str">
            <v>Possible</v>
          </cell>
          <cell r="D236" t="str">
            <v>WSS</v>
          </cell>
          <cell r="E236" t="str">
            <v>KANB</v>
          </cell>
          <cell r="F236" t="str">
            <v>TUNU1_FS</v>
          </cell>
          <cell r="G236" t="str">
            <v>NIP_BP06_Southern Swamp IOGP</v>
          </cell>
          <cell r="H236" t="str">
            <v>NIP_D_KANB_WSS_D03</v>
          </cell>
          <cell r="I236" t="str">
            <v>Ranked IN</v>
          </cell>
          <cell r="J236" t="str">
            <v>6. New gas (NLNG)</v>
          </cell>
          <cell r="K236" t="str">
            <v>3. New Oil</v>
          </cell>
        </row>
        <row r="237">
          <cell r="B237" t="str">
            <v>NIP_D_KANB_WSS_D04_P</v>
          </cell>
          <cell r="C237" t="str">
            <v>Possible</v>
          </cell>
          <cell r="D237" t="str">
            <v>WSS</v>
          </cell>
          <cell r="E237" t="str">
            <v>KANB</v>
          </cell>
          <cell r="F237" t="str">
            <v>TUNU1_FS</v>
          </cell>
          <cell r="G237" t="str">
            <v>NIP_BP06_Southern Swamp IOGP</v>
          </cell>
          <cell r="H237" t="str">
            <v>NIP_D_KANB_WSS_D04</v>
          </cell>
          <cell r="I237" t="str">
            <v>Ranked IN</v>
          </cell>
          <cell r="J237" t="str">
            <v>6. New gas (NLNG)</v>
          </cell>
          <cell r="K237" t="str">
            <v>3. New Oil</v>
          </cell>
        </row>
        <row r="238">
          <cell r="B238" t="str">
            <v>NIP_D_KANB_WSS_I01_P</v>
          </cell>
          <cell r="C238" t="str">
            <v>Possible</v>
          </cell>
          <cell r="D238" t="str">
            <v>WSS</v>
          </cell>
          <cell r="E238" t="str">
            <v>KANB</v>
          </cell>
          <cell r="F238" t="str">
            <v>TUNU1_FS</v>
          </cell>
          <cell r="G238" t="str">
            <v>NIP_BP06_Southern Swamp IOGP</v>
          </cell>
          <cell r="H238" t="str">
            <v>NIP_D_KANB_WSS_I01</v>
          </cell>
          <cell r="I238" t="str">
            <v>Ranked IN</v>
          </cell>
          <cell r="J238" t="str">
            <v>6. New gas (NLNG)</v>
          </cell>
          <cell r="K238" t="str">
            <v>3. New Oil</v>
          </cell>
        </row>
        <row r="239">
          <cell r="B239" t="str">
            <v>NIP_D_KANB_WSS_R02_P</v>
          </cell>
          <cell r="C239" t="str">
            <v>Possible</v>
          </cell>
          <cell r="D239" t="str">
            <v>WSS</v>
          </cell>
          <cell r="E239" t="str">
            <v>KANB</v>
          </cell>
          <cell r="F239" t="str">
            <v>TUNU1_FS</v>
          </cell>
          <cell r="G239" t="str">
            <v>NIP_BP06_Southern Swamp IOGP</v>
          </cell>
          <cell r="H239" t="str">
            <v>NIP_D_KANB_WSS_R02</v>
          </cell>
          <cell r="I239" t="str">
            <v>Ranked IN</v>
          </cell>
          <cell r="J239" t="str">
            <v>6. New gas (NLNG)</v>
          </cell>
          <cell r="K239" t="str">
            <v>2. LIO</v>
          </cell>
        </row>
        <row r="240">
          <cell r="B240" t="str">
            <v>NIP_D_KAUE_EES_D01_P</v>
          </cell>
          <cell r="C240" t="str">
            <v>Possible</v>
          </cell>
          <cell r="D240" t="str">
            <v>EES</v>
          </cell>
          <cell r="E240" t="str">
            <v>KAUE</v>
          </cell>
          <cell r="F240" t="str">
            <v>NEW_BONNY1_FS</v>
          </cell>
          <cell r="G240" t="str">
            <v>NIP_BP06_Bonny/Kalaekule IOGD</v>
          </cell>
          <cell r="H240" t="str">
            <v>NIP_D_KAUE_EES_D01</v>
          </cell>
          <cell r="I240" t="str">
            <v>Ranked IN</v>
          </cell>
          <cell r="J240" t="str">
            <v>4. Oil Pre-FID</v>
          </cell>
          <cell r="K240" t="str">
            <v>3. New Oil</v>
          </cell>
        </row>
        <row r="241">
          <cell r="B241" t="str">
            <v>NIP_D_KAUE_EES_D02_P</v>
          </cell>
          <cell r="C241" t="str">
            <v>Possible</v>
          </cell>
          <cell r="D241" t="str">
            <v>EES</v>
          </cell>
          <cell r="E241" t="str">
            <v>KAUE</v>
          </cell>
          <cell r="F241" t="str">
            <v>KALAEKULE1_FS</v>
          </cell>
          <cell r="G241" t="str">
            <v>NIP_BP06_Bonny/Kalaekule IOGD</v>
          </cell>
          <cell r="H241" t="str">
            <v>NIP_D_KAUE_EES_D02</v>
          </cell>
          <cell r="I241" t="str">
            <v>Ranked IN</v>
          </cell>
          <cell r="J241" t="str">
            <v>4. Oil Pre-FID</v>
          </cell>
          <cell r="K241" t="str">
            <v>3. New Oil</v>
          </cell>
        </row>
        <row r="242">
          <cell r="B242" t="str">
            <v>NIP_D_KAUE_EES_R01_P</v>
          </cell>
          <cell r="C242" t="str">
            <v>Possible</v>
          </cell>
          <cell r="D242" t="str">
            <v>EES</v>
          </cell>
          <cell r="E242" t="str">
            <v>KAUE</v>
          </cell>
          <cell r="F242" t="str">
            <v>KALAEKULE1_FS</v>
          </cell>
          <cell r="G242" t="str">
            <v>NIP_BP06_2006 LIO</v>
          </cell>
          <cell r="H242" t="str">
            <v>NIP_D_KAUE_EES_R01</v>
          </cell>
          <cell r="I242" t="e">
            <v>#N/A</v>
          </cell>
          <cell r="J242" t="e">
            <v>#N/A</v>
          </cell>
          <cell r="K242" t="str">
            <v>2. LIO</v>
          </cell>
        </row>
        <row r="243">
          <cell r="B243" t="str">
            <v>NIP_D_KCNT_EES_D01_P</v>
          </cell>
          <cell r="C243" t="str">
            <v>Possible</v>
          </cell>
          <cell r="D243" t="str">
            <v>EES</v>
          </cell>
          <cell r="E243" t="str">
            <v>KCNT</v>
          </cell>
          <cell r="F243" t="str">
            <v>NEW_BONNY1_FS</v>
          </cell>
          <cell r="G243" t="str">
            <v>NIP_BP06_Bonny/Kalaekule IOGD</v>
          </cell>
          <cell r="H243" t="str">
            <v>NIP_D_KCNT_EES_D01</v>
          </cell>
          <cell r="I243" t="str">
            <v>Ranked IN</v>
          </cell>
          <cell r="J243" t="str">
            <v>4. Oil Pre-FID</v>
          </cell>
          <cell r="K243" t="str">
            <v>3. New Oil</v>
          </cell>
        </row>
        <row r="244">
          <cell r="B244" t="str">
            <v>NIP_D_KCTL_EEE_D01_P</v>
          </cell>
          <cell r="C244" t="str">
            <v>Possible</v>
          </cell>
          <cell r="D244" t="str">
            <v>Corporate</v>
          </cell>
          <cell r="E244" t="str">
            <v>EEE</v>
          </cell>
          <cell r="F244" t="str">
            <v>DNR Prod Facilty</v>
          </cell>
          <cell r="G244" t="str">
            <v>Corporate - East</v>
          </cell>
          <cell r="H244" t="str">
            <v>NIP_D_KCTL_EEE_D01</v>
          </cell>
          <cell r="I244" t="str">
            <v>Ranked IN</v>
          </cell>
          <cell r="J244" t="str">
            <v>1. NFA</v>
          </cell>
          <cell r="K244" t="str">
            <v>3. New Oil</v>
          </cell>
        </row>
        <row r="245">
          <cell r="B245" t="str">
            <v>NIP_D_KOCR_ELA_D01_P</v>
          </cell>
          <cell r="C245" t="str">
            <v>Possible</v>
          </cell>
          <cell r="D245" t="str">
            <v>ELA</v>
          </cell>
          <cell r="E245" t="str">
            <v>KOCR</v>
          </cell>
          <cell r="F245" t="str">
            <v>PLANNED_GBARAN2_FS</v>
          </cell>
          <cell r="G245" t="str">
            <v>NIP_BP06_GU Phase 1</v>
          </cell>
          <cell r="H245" t="str">
            <v>NIP_D_KOCR_ELA_D01</v>
          </cell>
          <cell r="I245" t="str">
            <v>Ranked IN</v>
          </cell>
          <cell r="J245" t="str">
            <v>5. Ongoing Gas</v>
          </cell>
          <cell r="K245" t="str">
            <v>3. New Oil</v>
          </cell>
        </row>
        <row r="246">
          <cell r="B246" t="str">
            <v>NIP_D_KOCR_ELA_G01_P</v>
          </cell>
          <cell r="C246" t="str">
            <v>Possible</v>
          </cell>
          <cell r="D246" t="str">
            <v>ELA</v>
          </cell>
          <cell r="E246" t="str">
            <v>KOCR</v>
          </cell>
          <cell r="F246" t="str">
            <v>NAG PF</v>
          </cell>
          <cell r="G246" t="e">
            <v>#N/A</v>
          </cell>
          <cell r="H246" t="str">
            <v>NIP_D_KOCR_ELA_G01</v>
          </cell>
          <cell r="I246" t="str">
            <v>Ranked IN</v>
          </cell>
          <cell r="J246" t="str">
            <v>5. Ongoing Gas</v>
          </cell>
          <cell r="K246" t="str">
            <v>3. New Oil</v>
          </cell>
        </row>
        <row r="247">
          <cell r="B247" t="str">
            <v>NIP_D_KOCR_ELA_G02_P</v>
          </cell>
          <cell r="C247" t="str">
            <v>Possible</v>
          </cell>
          <cell r="D247" t="str">
            <v>ELA</v>
          </cell>
          <cell r="E247" t="str">
            <v>KOCR</v>
          </cell>
          <cell r="F247" t="str">
            <v>NAG PF</v>
          </cell>
          <cell r="G247" t="e">
            <v>#N/A</v>
          </cell>
          <cell r="H247" t="str">
            <v>NIP_D_KOCR_ELA_G02</v>
          </cell>
          <cell r="I247" t="str">
            <v>Ranked IN</v>
          </cell>
          <cell r="J247" t="str">
            <v>6. New gas (NLNG)</v>
          </cell>
          <cell r="K247" t="str">
            <v>3. New Oil</v>
          </cell>
        </row>
        <row r="248">
          <cell r="B248" t="str">
            <v>NIP_D_KOCR_ELA_G03_P</v>
          </cell>
          <cell r="C248" t="str">
            <v>Possible</v>
          </cell>
          <cell r="D248" t="str">
            <v>ELA</v>
          </cell>
          <cell r="E248" t="str">
            <v>KOCR</v>
          </cell>
          <cell r="F248" t="str">
            <v>NAG PF</v>
          </cell>
          <cell r="G248" t="e">
            <v>#N/A</v>
          </cell>
          <cell r="H248" t="str">
            <v>NIP_D_KOCR_ELA_G03</v>
          </cell>
          <cell r="I248" t="str">
            <v>Ranked IN</v>
          </cell>
          <cell r="J248" t="str">
            <v>6. New gas (NLNG)</v>
          </cell>
          <cell r="K248" t="str">
            <v>3. New Oil</v>
          </cell>
        </row>
        <row r="249">
          <cell r="B249" t="str">
            <v>NIP_D_KOCR_ELA_R01_P</v>
          </cell>
          <cell r="C249" t="str">
            <v>Possible</v>
          </cell>
          <cell r="D249" t="str">
            <v>ELA</v>
          </cell>
          <cell r="E249" t="str">
            <v>KOCR</v>
          </cell>
          <cell r="F249" t="str">
            <v>KOLO_CREEK1_FS</v>
          </cell>
          <cell r="G249" t="str">
            <v>NIP_BP06_2006 LIO</v>
          </cell>
          <cell r="H249" t="str">
            <v>NIP_D_KOCR_ELA_R01</v>
          </cell>
          <cell r="I249" t="str">
            <v>Ranked IN</v>
          </cell>
          <cell r="J249" t="str">
            <v>1. NFA</v>
          </cell>
          <cell r="K249" t="str">
            <v>2. LIO</v>
          </cell>
        </row>
        <row r="250">
          <cell r="B250" t="str">
            <v>NIP_D_KOCR_ELA_R02_P</v>
          </cell>
          <cell r="C250" t="str">
            <v>Possible</v>
          </cell>
          <cell r="D250" t="str">
            <v>ELA</v>
          </cell>
          <cell r="E250" t="str">
            <v>KOCR</v>
          </cell>
          <cell r="F250" t="str">
            <v>KOLO_CREEK1_FS</v>
          </cell>
          <cell r="G250" t="str">
            <v>NIP_BP06_2007 LIO</v>
          </cell>
          <cell r="H250" t="str">
            <v>NIP_D_KOCR_ELA_R02</v>
          </cell>
          <cell r="I250" t="str">
            <v>Ranked IN</v>
          </cell>
          <cell r="J250" t="str">
            <v>1. NFA</v>
          </cell>
          <cell r="K250" t="str">
            <v>2. LIO</v>
          </cell>
        </row>
        <row r="251">
          <cell r="B251" t="str">
            <v>NIP_D_KOKR_WLA_T01_P</v>
          </cell>
          <cell r="C251" t="str">
            <v>Possible</v>
          </cell>
          <cell r="D251" t="str">
            <v>WLA</v>
          </cell>
          <cell r="E251" t="str">
            <v>KOKR</v>
          </cell>
          <cell r="F251" t="str">
            <v>KOKORI1_FS</v>
          </cell>
          <cell r="G251" t="str">
            <v>NIP_BP06_2006 LIO</v>
          </cell>
          <cell r="H251" t="str">
            <v>NIP_D_KOKR_WLA_T01</v>
          </cell>
          <cell r="I251" t="str">
            <v>Ranked IN</v>
          </cell>
          <cell r="J251" t="str">
            <v>1. NFA</v>
          </cell>
          <cell r="K251" t="str">
            <v>2. LIO</v>
          </cell>
        </row>
        <row r="252">
          <cell r="B252" t="str">
            <v>NIP_D_KOLO_WSS_G30_P</v>
          </cell>
          <cell r="C252" t="str">
            <v>Possible</v>
          </cell>
          <cell r="D252" t="str">
            <v>WSS</v>
          </cell>
          <cell r="E252" t="str">
            <v>KOLO</v>
          </cell>
          <cell r="F252" t="str">
            <v>NAG Cluster PF</v>
          </cell>
          <cell r="G252" t="e">
            <v>#N/A</v>
          </cell>
          <cell r="H252" t="str">
            <v>NIP_D_KOLO_WSS_G30</v>
          </cell>
          <cell r="I252" t="str">
            <v>Ranked OUT</v>
          </cell>
          <cell r="J252" t="str">
            <v>8. New gas (OKLNG)</v>
          </cell>
          <cell r="K252" t="str">
            <v>3. New Oil</v>
          </cell>
        </row>
        <row r="253">
          <cell r="B253" t="str">
            <v>NIP_D_KOMA_ELA_G01_P</v>
          </cell>
          <cell r="C253" t="str">
            <v>Possible</v>
          </cell>
          <cell r="D253" t="str">
            <v>ELA</v>
          </cell>
          <cell r="E253" t="str">
            <v>KOMA</v>
          </cell>
          <cell r="F253" t="str">
            <v>NAG PF</v>
          </cell>
          <cell r="G253" t="e">
            <v>#N/A</v>
          </cell>
          <cell r="H253" t="str">
            <v>NIP_D_KOMA_ELA_G01</v>
          </cell>
          <cell r="I253" t="str">
            <v>Ranked IN</v>
          </cell>
          <cell r="J253" t="str">
            <v>5. Ongoing Gas</v>
          </cell>
          <cell r="K253" t="str">
            <v>3. New Oil</v>
          </cell>
        </row>
        <row r="254">
          <cell r="B254" t="str">
            <v>NIP_D_KOMA_ELA_G02_P</v>
          </cell>
          <cell r="C254" t="str">
            <v>Possible</v>
          </cell>
          <cell r="D254" t="str">
            <v>ELA</v>
          </cell>
          <cell r="E254" t="str">
            <v>KOMA</v>
          </cell>
          <cell r="F254" t="str">
            <v>NAG PF</v>
          </cell>
          <cell r="G254" t="e">
            <v>#N/A</v>
          </cell>
          <cell r="H254" t="str">
            <v>NIP_D_KOMA_ELA_G02</v>
          </cell>
          <cell r="I254" t="str">
            <v>Ranked IN</v>
          </cell>
          <cell r="J254" t="str">
            <v>6. New gas (NLNG)</v>
          </cell>
          <cell r="K254" t="str">
            <v>3. New Oil</v>
          </cell>
        </row>
        <row r="255">
          <cell r="B255" t="str">
            <v>NIP_D_KORA_EES_D01_P</v>
          </cell>
          <cell r="C255" t="str">
            <v>Possible</v>
          </cell>
          <cell r="D255" t="str">
            <v>EES</v>
          </cell>
          <cell r="E255" t="str">
            <v>KORA</v>
          </cell>
          <cell r="F255" t="str">
            <v>NEW_BONNY1_FS</v>
          </cell>
          <cell r="G255" t="str">
            <v>NIP_BP06_Bonny/Kalaekule IOGD</v>
          </cell>
          <cell r="H255" t="str">
            <v>NIP_D_KORA_EES_D01</v>
          </cell>
          <cell r="I255" t="str">
            <v>Ranked IN</v>
          </cell>
          <cell r="J255" t="str">
            <v>4. Oil Pre-FID</v>
          </cell>
          <cell r="K255" t="str">
            <v>3. New Oil</v>
          </cell>
        </row>
        <row r="256">
          <cell r="B256" t="str">
            <v>NIP_D_KRAK_EES_D01_P</v>
          </cell>
          <cell r="C256" t="str">
            <v>Possible</v>
          </cell>
          <cell r="D256" t="str">
            <v>EES</v>
          </cell>
          <cell r="E256" t="str">
            <v>KRAK</v>
          </cell>
          <cell r="F256" t="str">
            <v>KRAKAMA1_FS</v>
          </cell>
          <cell r="G256" t="str">
            <v>NIP_BP06_Cawthorne Channel Node Ph-2</v>
          </cell>
          <cell r="H256" t="str">
            <v>NIP_D_KRAK_EES_D01</v>
          </cell>
          <cell r="I256" t="str">
            <v>Ranked IN</v>
          </cell>
          <cell r="J256" t="str">
            <v>4. Oil Pre-FID</v>
          </cell>
          <cell r="K256" t="str">
            <v>3. New Oil</v>
          </cell>
        </row>
        <row r="257">
          <cell r="B257" t="str">
            <v>NIP_D_KRAK_EES_D02_P</v>
          </cell>
          <cell r="C257" t="str">
            <v>Possible</v>
          </cell>
          <cell r="D257" t="str">
            <v>EES</v>
          </cell>
          <cell r="E257" t="str">
            <v>KRAK</v>
          </cell>
          <cell r="F257" t="str">
            <v>KRAKAMA1_FS</v>
          </cell>
          <cell r="G257" t="str">
            <v>NIP_BP06_Cawthorne Channel Node Ph-2</v>
          </cell>
          <cell r="H257" t="str">
            <v>NIP_D_KRAK_EES_D02</v>
          </cell>
          <cell r="I257" t="str">
            <v>Ranked IN</v>
          </cell>
          <cell r="J257" t="str">
            <v>4. Oil Pre-FID</v>
          </cell>
          <cell r="K257" t="str">
            <v>3. New Oil</v>
          </cell>
        </row>
        <row r="258">
          <cell r="B258" t="str">
            <v>NIP_D_KUGE_EES_D01_P</v>
          </cell>
          <cell r="C258" t="str">
            <v>Possible</v>
          </cell>
          <cell r="D258" t="str">
            <v>EES</v>
          </cell>
          <cell r="E258" t="str">
            <v>KUGE</v>
          </cell>
          <cell r="F258" t="str">
            <v>NEW_BONNY1_FS</v>
          </cell>
          <cell r="G258" t="str">
            <v>NIP_BP06_Bonny/Kalaekule IOGD</v>
          </cell>
          <cell r="H258" t="str">
            <v>NIP_D_KUGE_EES_D01</v>
          </cell>
          <cell r="I258" t="str">
            <v>Ranked IN</v>
          </cell>
          <cell r="J258" t="str">
            <v>4. Oil Pre-FID</v>
          </cell>
          <cell r="K258" t="str">
            <v>3. New Oil</v>
          </cell>
        </row>
        <row r="259">
          <cell r="B259" t="str">
            <v>NIP_D_KZDZ_EES_D01_P</v>
          </cell>
          <cell r="C259" t="str">
            <v>Possible</v>
          </cell>
          <cell r="D259" t="str">
            <v>EES</v>
          </cell>
          <cell r="E259" t="str">
            <v>KZDZ</v>
          </cell>
          <cell r="F259" t="str">
            <v>NEW_BONNY1_FS</v>
          </cell>
          <cell r="G259" t="str">
            <v>NIP_BP06_Bonny/Kalaekule IOGD</v>
          </cell>
          <cell r="H259" t="str">
            <v>NIP_D_KZDZ_EES_D01</v>
          </cell>
          <cell r="I259" t="str">
            <v>Ranked IN</v>
          </cell>
          <cell r="J259" t="str">
            <v>4. Oil Pre-FID</v>
          </cell>
          <cell r="K259" t="str">
            <v>3. New Oil</v>
          </cell>
        </row>
        <row r="260">
          <cell r="B260" t="str">
            <v>NIP_D_LIG-Sapele_PRA_P</v>
          </cell>
          <cell r="C260" t="str">
            <v>Possible</v>
          </cell>
          <cell r="D260" t="str">
            <v>Corporate</v>
          </cell>
          <cell r="E260" t="str">
            <v>PRA</v>
          </cell>
          <cell r="F260" t="str">
            <v>DNR Prod Facilty</v>
          </cell>
          <cell r="G260" t="str">
            <v>Corporate PRA</v>
          </cell>
          <cell r="H260" t="str">
            <v>NIP_D_LIG-Sapele_PRA</v>
          </cell>
          <cell r="I260" t="e">
            <v>#N/A</v>
          </cell>
          <cell r="J260" t="e">
            <v>#N/A</v>
          </cell>
          <cell r="K260" t="str">
            <v>PRA</v>
          </cell>
        </row>
        <row r="261">
          <cell r="B261" t="str">
            <v>NIP_D_LIG-Soku_PRA_P</v>
          </cell>
          <cell r="C261" t="str">
            <v>Possible</v>
          </cell>
          <cell r="D261" t="str">
            <v>Corporate</v>
          </cell>
          <cell r="E261" t="str">
            <v>PRA</v>
          </cell>
          <cell r="F261" t="str">
            <v>DNR Prod Facilty</v>
          </cell>
          <cell r="G261" t="str">
            <v>Corporate PRA</v>
          </cell>
          <cell r="H261" t="str">
            <v>NIP_D_LIG-Soku_PRA</v>
          </cell>
          <cell r="I261" t="e">
            <v>#N/A</v>
          </cell>
          <cell r="J261" t="e">
            <v>#N/A</v>
          </cell>
          <cell r="K261" t="str">
            <v>PRA</v>
          </cell>
        </row>
        <row r="262">
          <cell r="B262" t="str">
            <v>NIP_D_LIG-Ughelli East_PRA_P</v>
          </cell>
          <cell r="C262" t="str">
            <v>Possible</v>
          </cell>
          <cell r="D262" t="str">
            <v>Corporate</v>
          </cell>
          <cell r="E262" t="str">
            <v>PRA</v>
          </cell>
          <cell r="F262" t="str">
            <v>DNR Prod Facilty</v>
          </cell>
          <cell r="G262" t="str">
            <v>Corporate PRA</v>
          </cell>
          <cell r="H262" t="str">
            <v>NIP_D_LIG-Ughelli East_PRA</v>
          </cell>
          <cell r="I262" t="e">
            <v>#N/A</v>
          </cell>
          <cell r="J262" t="e">
            <v>#N/A</v>
          </cell>
          <cell r="K262" t="str">
            <v>PRA</v>
          </cell>
        </row>
        <row r="263">
          <cell r="B263" t="str">
            <v>NIP_D_LIO Adjustment_P</v>
          </cell>
          <cell r="C263" t="str">
            <v>Possible</v>
          </cell>
          <cell r="D263" t="str">
            <v>Management</v>
          </cell>
          <cell r="E263" t="str">
            <v>Adjustment</v>
          </cell>
          <cell r="F263" t="str">
            <v>Corporate Management</v>
          </cell>
          <cell r="G263" t="str">
            <v>NIP_BP06_NFA</v>
          </cell>
          <cell r="H263" t="str">
            <v>NIP_D_LIO Adjustment</v>
          </cell>
          <cell r="I263" t="str">
            <v>Ranked IN</v>
          </cell>
          <cell r="J263" t="str">
            <v>1. NFA</v>
          </cell>
          <cell r="K263" t="str">
            <v>Adjustment</v>
          </cell>
        </row>
        <row r="264">
          <cell r="B264" t="str">
            <v>NIP_D_Management Adjustment_P</v>
          </cell>
          <cell r="C264" t="str">
            <v>Possible</v>
          </cell>
          <cell r="D264" t="str">
            <v>Management</v>
          </cell>
          <cell r="E264" t="str">
            <v>Adjustment</v>
          </cell>
          <cell r="F264" t="str">
            <v>Corporate Management</v>
          </cell>
          <cell r="G264" t="str">
            <v>NIP_BP06_NFA</v>
          </cell>
          <cell r="H264" t="str">
            <v>NIP_D_Management Adjustment</v>
          </cell>
          <cell r="I264" t="str">
            <v>Ranked IN</v>
          </cell>
          <cell r="J264" t="str">
            <v>1. NFA</v>
          </cell>
          <cell r="K264" t="str">
            <v>Adjustment</v>
          </cell>
        </row>
        <row r="265">
          <cell r="B265" t="str">
            <v>NIP_D_MINI_ELA_I01_P</v>
          </cell>
          <cell r="C265" t="str">
            <v>Possible</v>
          </cell>
          <cell r="D265" t="str">
            <v>ELA</v>
          </cell>
          <cell r="E265" t="str">
            <v>MINI</v>
          </cell>
          <cell r="F265" t="str">
            <v>AHIA1_FS</v>
          </cell>
          <cell r="G265" t="str">
            <v>NIP_BP06_AG Solutions-Ahia Adibawa</v>
          </cell>
          <cell r="H265" t="str">
            <v>NIP_D_MINI_ELA_I01</v>
          </cell>
          <cell r="I265" t="str">
            <v>Ranked IN</v>
          </cell>
          <cell r="J265" t="str">
            <v>4. Oil Pre-FID</v>
          </cell>
          <cell r="K265" t="str">
            <v>3. New Oil</v>
          </cell>
        </row>
        <row r="266">
          <cell r="B266" t="str">
            <v>NIP_D_MINI_ELA_R01_P</v>
          </cell>
          <cell r="C266" t="str">
            <v>Possible</v>
          </cell>
          <cell r="D266" t="str">
            <v>ELA</v>
          </cell>
          <cell r="E266" t="str">
            <v>MINI</v>
          </cell>
          <cell r="F266" t="str">
            <v>AHIA1_FS</v>
          </cell>
          <cell r="G266" t="str">
            <v>NIP_BP06_2006 LIO</v>
          </cell>
          <cell r="H266" t="str">
            <v>NIP_D_MINI_ELA_R01</v>
          </cell>
          <cell r="I266" t="str">
            <v>Ranked IN</v>
          </cell>
          <cell r="J266" t="str">
            <v>1. NFA</v>
          </cell>
          <cell r="K266" t="str">
            <v>2. LIO</v>
          </cell>
        </row>
        <row r="267">
          <cell r="B267" t="str">
            <v>NIP_D_MINI_ELA_R02_P</v>
          </cell>
          <cell r="C267" t="str">
            <v>Possible</v>
          </cell>
          <cell r="D267" t="str">
            <v>ELA</v>
          </cell>
          <cell r="E267" t="str">
            <v>MINI</v>
          </cell>
          <cell r="F267" t="str">
            <v>AHIA1_FS</v>
          </cell>
          <cell r="G267" t="str">
            <v>NIP_BP06_2007 LIO</v>
          </cell>
          <cell r="H267" t="str">
            <v>NIP_D_MINI_ELA_R02</v>
          </cell>
          <cell r="I267" t="str">
            <v>Ranked IN</v>
          </cell>
          <cell r="J267" t="str">
            <v>1. NFA</v>
          </cell>
          <cell r="K267" t="str">
            <v>2. LIO</v>
          </cell>
        </row>
        <row r="268">
          <cell r="B268" t="str">
            <v>NIP_D_NCTL_EEE_D01_P</v>
          </cell>
          <cell r="C268" t="str">
            <v>Possible</v>
          </cell>
          <cell r="D268" t="str">
            <v>Corporate</v>
          </cell>
          <cell r="E268" t="str">
            <v>EEE</v>
          </cell>
          <cell r="F268" t="str">
            <v>DNR Prod Facilty</v>
          </cell>
          <cell r="G268" t="str">
            <v>Corporate - East</v>
          </cell>
          <cell r="H268" t="str">
            <v>NIP_D_NCTL_EEE_D01</v>
          </cell>
          <cell r="I268" t="str">
            <v>Ranked IN</v>
          </cell>
          <cell r="J268" t="str">
            <v>1. NFA</v>
          </cell>
          <cell r="K268" t="str">
            <v>3. New Oil</v>
          </cell>
        </row>
        <row r="269">
          <cell r="B269" t="str">
            <v>NIP_D_NECE_EWS_R03_P</v>
          </cell>
          <cell r="C269" t="str">
            <v>Possible</v>
          </cell>
          <cell r="D269" t="str">
            <v>EWS</v>
          </cell>
          <cell r="E269" t="str">
            <v>NECE</v>
          </cell>
          <cell r="F269" t="str">
            <v>NEMBE_CREEK1_FS</v>
          </cell>
          <cell r="G269" t="str">
            <v>NIP_BP06_2008 LIO</v>
          </cell>
          <cell r="H269" t="str">
            <v>NIP_D_NECE_EWS_R03</v>
          </cell>
          <cell r="I269" t="str">
            <v>Ranked IN</v>
          </cell>
          <cell r="J269" t="str">
            <v>1. NFA</v>
          </cell>
          <cell r="K269" t="str">
            <v>2. LIO</v>
          </cell>
        </row>
        <row r="270">
          <cell r="B270" t="str">
            <v>NIP_D_Nembe Creek Phase 1_PRA_P</v>
          </cell>
          <cell r="C270" t="str">
            <v>Possible</v>
          </cell>
          <cell r="D270" t="str">
            <v>Corporate</v>
          </cell>
          <cell r="E270" t="str">
            <v>PRA</v>
          </cell>
          <cell r="F270" t="str">
            <v>DNR Prod Facilty</v>
          </cell>
          <cell r="G270" t="str">
            <v>Corporate PRA</v>
          </cell>
          <cell r="H270" t="str">
            <v>NIP_D_Nembe Creek Phase 1_PRA</v>
          </cell>
          <cell r="I270" t="str">
            <v>Ranked IN</v>
          </cell>
          <cell r="J270" t="str">
            <v>3. Oil Post-FID</v>
          </cell>
          <cell r="K270" t="str">
            <v>PRA</v>
          </cell>
        </row>
        <row r="271">
          <cell r="B271" t="str">
            <v>NIP_D_Nembe Creek Phase 2_PRA_P</v>
          </cell>
          <cell r="C271" t="str">
            <v>Possible</v>
          </cell>
          <cell r="D271" t="str">
            <v>Corporate</v>
          </cell>
          <cell r="E271" t="str">
            <v>PRA</v>
          </cell>
          <cell r="F271" t="str">
            <v>DNR Prod Facilty</v>
          </cell>
          <cell r="G271" t="str">
            <v>Corporate PRA</v>
          </cell>
          <cell r="H271" t="str">
            <v>NIP_D_Nembe Creek Phase 2_PRA</v>
          </cell>
          <cell r="I271" t="str">
            <v>Ranked IN</v>
          </cell>
          <cell r="J271" t="str">
            <v>4. Oil Pre-FID</v>
          </cell>
          <cell r="K271" t="str">
            <v>PRA</v>
          </cell>
        </row>
        <row r="272">
          <cell r="B272" t="str">
            <v>NIP_D_Nembe Creek Phase 3_PRA_P</v>
          </cell>
          <cell r="C272" t="str">
            <v>Possible</v>
          </cell>
          <cell r="D272" t="str">
            <v>Corporate</v>
          </cell>
          <cell r="E272" t="str">
            <v>PRA</v>
          </cell>
          <cell r="F272" t="str">
            <v>DNR Prod Facilty</v>
          </cell>
          <cell r="G272" t="str">
            <v>Corporate PRA</v>
          </cell>
          <cell r="H272" t="str">
            <v>NIP_D_Nembe Creek Phase 3_PRA</v>
          </cell>
          <cell r="I272" t="str">
            <v>Ranked IN</v>
          </cell>
          <cell r="J272" t="str">
            <v>4. Oil Pre-FID</v>
          </cell>
          <cell r="K272" t="str">
            <v>PRA</v>
          </cell>
        </row>
        <row r="273">
          <cell r="B273" t="str">
            <v>NIP_D_Nembe Creek Phase 4_PRA_P</v>
          </cell>
          <cell r="C273" t="str">
            <v>Possible</v>
          </cell>
          <cell r="D273" t="str">
            <v>Corporate</v>
          </cell>
          <cell r="E273" t="str">
            <v>PRA</v>
          </cell>
          <cell r="F273" t="str">
            <v>DNR Prod Facilty</v>
          </cell>
          <cell r="G273" t="str">
            <v>Corporate PRA</v>
          </cell>
          <cell r="H273" t="str">
            <v>NIP_D_Nembe Creek Phase 4_PRA</v>
          </cell>
          <cell r="I273" t="str">
            <v>Ranked IN</v>
          </cell>
          <cell r="J273" t="str">
            <v>4. Oil Pre-FID</v>
          </cell>
          <cell r="K273" t="str">
            <v>PRA</v>
          </cell>
        </row>
        <row r="274">
          <cell r="B274" t="str">
            <v>NIP_D_NEMC_EWS_B01_P</v>
          </cell>
          <cell r="C274" t="str">
            <v>Possible</v>
          </cell>
          <cell r="D274" t="str">
            <v>EWS</v>
          </cell>
          <cell r="E274" t="str">
            <v>NEMC</v>
          </cell>
          <cell r="F274" t="str">
            <v>NEMBE_CREEK4_FS</v>
          </cell>
          <cell r="G274" t="str">
            <v>NIP_BP06_2006 LIO</v>
          </cell>
          <cell r="H274" t="str">
            <v>NIP_D_NEMC_EWS_B01</v>
          </cell>
          <cell r="I274" t="str">
            <v>Ranked IN</v>
          </cell>
          <cell r="J274" t="str">
            <v>1. NFA</v>
          </cell>
          <cell r="K274" t="str">
            <v>2. LIO</v>
          </cell>
        </row>
        <row r="275">
          <cell r="B275" t="str">
            <v>NIP_D_NEMC_EWS_D01_P</v>
          </cell>
          <cell r="C275" t="str">
            <v>Possible</v>
          </cell>
          <cell r="D275" t="str">
            <v>EWS</v>
          </cell>
          <cell r="E275" t="str">
            <v>NEMC</v>
          </cell>
          <cell r="F275" t="str">
            <v>NEMBE_CREEK1_FS</v>
          </cell>
          <cell r="G275" t="str">
            <v>NIP_BP06_Nembe Creek Early Oil</v>
          </cell>
          <cell r="H275" t="str">
            <v>NIP_D_NEMC_EWS_D01</v>
          </cell>
          <cell r="I275" t="str">
            <v>Ranked IN</v>
          </cell>
          <cell r="J275" t="str">
            <v>4. Oil Pre-FID</v>
          </cell>
          <cell r="K275" t="str">
            <v>3. New Oil</v>
          </cell>
        </row>
        <row r="276">
          <cell r="B276" t="str">
            <v>NIP_D_NEMC_EWS_D08_P</v>
          </cell>
          <cell r="C276" t="str">
            <v>Possible</v>
          </cell>
          <cell r="D276" t="str">
            <v>EWS</v>
          </cell>
          <cell r="E276" t="str">
            <v>NEMC</v>
          </cell>
          <cell r="F276" t="str">
            <v>NEMBE_CREEK1_FS</v>
          </cell>
          <cell r="G276" t="str">
            <v>NIP_BP06_Nembe Creek Phase 1</v>
          </cell>
          <cell r="H276" t="str">
            <v>NIP_D_NEMC_EWS_D08</v>
          </cell>
          <cell r="I276" t="str">
            <v>Ranked IN</v>
          </cell>
          <cell r="J276" t="str">
            <v>4. Oil Pre-FID</v>
          </cell>
          <cell r="K276" t="str">
            <v>3. New Oil</v>
          </cell>
        </row>
        <row r="277">
          <cell r="B277" t="str">
            <v>NIP_D_NEMC_EWS_D09_P</v>
          </cell>
          <cell r="C277" t="str">
            <v>Possible</v>
          </cell>
          <cell r="D277" t="str">
            <v>EWS</v>
          </cell>
          <cell r="E277" t="str">
            <v>NEMC</v>
          </cell>
          <cell r="F277" t="str">
            <v>NEMBE_CREEK1_FS</v>
          </cell>
          <cell r="G277" t="str">
            <v>NIP_BP06_Nembe Creek Phase 2</v>
          </cell>
          <cell r="H277" t="str">
            <v>NIP_D_NEMC_EWS_D09</v>
          </cell>
          <cell r="I277" t="str">
            <v>Ranked IN</v>
          </cell>
          <cell r="J277" t="str">
            <v>4. Oil Pre-FID</v>
          </cell>
          <cell r="K277" t="str">
            <v>3. New Oil</v>
          </cell>
        </row>
        <row r="278">
          <cell r="B278" t="str">
            <v>NIP_D_NEMC_EWS_D10_P</v>
          </cell>
          <cell r="C278" t="str">
            <v>Possible</v>
          </cell>
          <cell r="D278" t="str">
            <v>EWS</v>
          </cell>
          <cell r="E278" t="str">
            <v>NEMC</v>
          </cell>
          <cell r="F278" t="str">
            <v>NEMBE_CREEK2_FS</v>
          </cell>
          <cell r="G278" t="str">
            <v>NIP_BP06_Nembe Creek Phase 3</v>
          </cell>
          <cell r="H278" t="str">
            <v>NIP_D_NEMC_EWS_D10</v>
          </cell>
          <cell r="I278" t="str">
            <v>Ranked IN</v>
          </cell>
          <cell r="J278" t="str">
            <v>4. Oil Pre-FID</v>
          </cell>
          <cell r="K278" t="str">
            <v>3. New Oil</v>
          </cell>
        </row>
        <row r="279">
          <cell r="B279" t="str">
            <v>NIP_D_NEMC_EWS_D11_P</v>
          </cell>
          <cell r="C279" t="str">
            <v>Possible</v>
          </cell>
          <cell r="D279" t="str">
            <v>EWS</v>
          </cell>
          <cell r="E279" t="str">
            <v>NEMC</v>
          </cell>
          <cell r="F279" t="str">
            <v>NEMBE_CREEK2_FS</v>
          </cell>
          <cell r="G279" t="str">
            <v>NIP_BP06_Nembe Creek Phase 3</v>
          </cell>
          <cell r="H279" t="str">
            <v>NIP_D_NEMC_EWS_D11</v>
          </cell>
          <cell r="I279" t="str">
            <v>Ranked IN</v>
          </cell>
          <cell r="J279" t="str">
            <v>4. Oil Pre-FID</v>
          </cell>
          <cell r="K279" t="str">
            <v>3. New Oil</v>
          </cell>
        </row>
        <row r="280">
          <cell r="B280" t="str">
            <v>NIP_D_NEMC_EWS_L01_P</v>
          </cell>
          <cell r="C280" t="str">
            <v>Possible</v>
          </cell>
          <cell r="D280" t="str">
            <v>EWS</v>
          </cell>
          <cell r="E280" t="str">
            <v>NEMC</v>
          </cell>
          <cell r="F280" t="str">
            <v>NEMBE_CREEK4_FS</v>
          </cell>
          <cell r="G280" t="str">
            <v>NIP_BP06_Nembe Creek Phase 4</v>
          </cell>
          <cell r="H280" t="str">
            <v>NIP_D_NEMC_EWS_L01</v>
          </cell>
          <cell r="I280" t="str">
            <v>Ranked IN</v>
          </cell>
          <cell r="J280" t="str">
            <v>4. Oil Pre-FID</v>
          </cell>
          <cell r="K280" t="str">
            <v>3. New Oil</v>
          </cell>
        </row>
        <row r="281">
          <cell r="B281" t="str">
            <v>NIP_D_NEMC_EWS_R01_P</v>
          </cell>
          <cell r="C281" t="str">
            <v>Possible</v>
          </cell>
          <cell r="D281" t="str">
            <v>EWS</v>
          </cell>
          <cell r="E281" t="str">
            <v>NEMC</v>
          </cell>
          <cell r="F281" t="str">
            <v>NEMBE_CREEK3_FS</v>
          </cell>
          <cell r="G281" t="str">
            <v>NIP_BP06_2006 LIO</v>
          </cell>
          <cell r="H281" t="str">
            <v>NIP_D_NEMC_EWS_R01</v>
          </cell>
          <cell r="I281" t="str">
            <v>Ranked IN</v>
          </cell>
          <cell r="J281" t="str">
            <v>1. NFA</v>
          </cell>
          <cell r="K281" t="str">
            <v>2. LIO</v>
          </cell>
        </row>
        <row r="282">
          <cell r="B282" t="str">
            <v>NIP_D_NEMC_EWS_R02_P</v>
          </cell>
          <cell r="C282" t="str">
            <v>Possible</v>
          </cell>
          <cell r="D282" t="str">
            <v>EWS</v>
          </cell>
          <cell r="E282" t="str">
            <v>NEMC</v>
          </cell>
          <cell r="F282" t="str">
            <v>NEMBE_CREEK4_FS</v>
          </cell>
          <cell r="G282" t="str">
            <v>NIP_BP06_2007 LIO</v>
          </cell>
          <cell r="H282" t="str">
            <v>NIP_D_NEMC_EWS_R02</v>
          </cell>
          <cell r="I282" t="str">
            <v>Ranked IN</v>
          </cell>
          <cell r="J282" t="str">
            <v>1. NFA</v>
          </cell>
          <cell r="K282" t="str">
            <v>2. LIO</v>
          </cell>
        </row>
        <row r="283">
          <cell r="B283" t="str">
            <v>NIP_D_NEMC_EWS_R03_P</v>
          </cell>
          <cell r="C283" t="str">
            <v>Possible</v>
          </cell>
          <cell r="D283" t="str">
            <v>EWS</v>
          </cell>
          <cell r="E283" t="str">
            <v>NEMC</v>
          </cell>
          <cell r="F283" t="str">
            <v>NEMBE_CREEK4_FS</v>
          </cell>
          <cell r="G283" t="str">
            <v>NIP_BP06_2008 LIO</v>
          </cell>
          <cell r="H283" t="str">
            <v>NIP_D_NEMC_EWS_R03</v>
          </cell>
          <cell r="I283" t="str">
            <v>Ranked IN</v>
          </cell>
          <cell r="J283" t="str">
            <v>1. NFA</v>
          </cell>
          <cell r="K283" t="str">
            <v>2. LIO</v>
          </cell>
        </row>
        <row r="284">
          <cell r="B284" t="str">
            <v>NIP_D_NEMC_EWS_W01_P</v>
          </cell>
          <cell r="C284" t="str">
            <v>Possible</v>
          </cell>
          <cell r="D284" t="str">
            <v>EWS</v>
          </cell>
          <cell r="E284" t="str">
            <v>NEMC</v>
          </cell>
          <cell r="F284" t="str">
            <v>NEMBE_CREEK2_FS</v>
          </cell>
          <cell r="G284" t="str">
            <v>NIP_BP06_Nembe Creek Phase 4</v>
          </cell>
          <cell r="H284" t="str">
            <v>NIP_D_NEMC_EWS_W01</v>
          </cell>
          <cell r="I284" t="str">
            <v>Ranked IN</v>
          </cell>
          <cell r="J284" t="str">
            <v>4. Oil Pre-FID</v>
          </cell>
          <cell r="K284" t="str">
            <v>3. New Oil</v>
          </cell>
        </row>
        <row r="285">
          <cell r="B285" t="str">
            <v>NIP_D_NKAL_ELA_D01_P</v>
          </cell>
          <cell r="C285" t="str">
            <v>Possible</v>
          </cell>
          <cell r="D285" t="str">
            <v>ELA</v>
          </cell>
          <cell r="E285" t="str">
            <v>NKAL</v>
          </cell>
          <cell r="F285" t="str">
            <v>NKALI1_FS</v>
          </cell>
          <cell r="G285" t="str">
            <v>NIP_BP06_Imo River FOD</v>
          </cell>
          <cell r="H285" t="str">
            <v>NIP_D_NKAL_ELA_D01</v>
          </cell>
          <cell r="I285" t="str">
            <v>Ranked IN</v>
          </cell>
          <cell r="J285" t="str">
            <v>4. Oil Pre-FID</v>
          </cell>
          <cell r="K285" t="str">
            <v>3. New Oil</v>
          </cell>
        </row>
        <row r="286">
          <cell r="B286" t="str">
            <v>NIP_D_NKAL_ELA_R01_P</v>
          </cell>
          <cell r="C286" t="str">
            <v>Possible</v>
          </cell>
          <cell r="D286" t="str">
            <v>ELA</v>
          </cell>
          <cell r="E286" t="str">
            <v>NKAL</v>
          </cell>
          <cell r="F286" t="str">
            <v>NKALI1_FS</v>
          </cell>
          <cell r="G286" t="str">
            <v>NIP_BP06_2006 LIO</v>
          </cell>
          <cell r="H286" t="str">
            <v>NIP_D_NKAL_ELA_R01</v>
          </cell>
          <cell r="I286" t="str">
            <v>Ranked IN</v>
          </cell>
          <cell r="J286" t="str">
            <v>1. NFA</v>
          </cell>
          <cell r="K286" t="str">
            <v>2. LIO</v>
          </cell>
        </row>
        <row r="287">
          <cell r="B287" t="str">
            <v>NIP_D_NKAL_ELA_R02_P</v>
          </cell>
          <cell r="C287" t="str">
            <v>Possible</v>
          </cell>
          <cell r="D287" t="str">
            <v>ELA</v>
          </cell>
          <cell r="E287" t="str">
            <v>NKAL</v>
          </cell>
          <cell r="F287" t="str">
            <v>NKALI1_FS</v>
          </cell>
          <cell r="G287" t="str">
            <v>NIP_BP06_2007 LIO</v>
          </cell>
          <cell r="H287" t="str">
            <v>NIP_D_NKAL_ELA_R02</v>
          </cell>
          <cell r="I287" t="str">
            <v>Ranked IN</v>
          </cell>
          <cell r="J287" t="str">
            <v>1. NFA</v>
          </cell>
          <cell r="K287" t="str">
            <v>2. LIO</v>
          </cell>
        </row>
        <row r="288">
          <cell r="B288" t="str">
            <v>NIP_D_NKAL_ELA_S01_P</v>
          </cell>
          <cell r="C288" t="str">
            <v>Possible</v>
          </cell>
          <cell r="D288" t="str">
            <v>ELA</v>
          </cell>
          <cell r="E288" t="str">
            <v>NKAL</v>
          </cell>
          <cell r="F288" t="str">
            <v>NKALI1_FS</v>
          </cell>
          <cell r="G288" t="str">
            <v>NIP_BP06_Integrity</v>
          </cell>
          <cell r="H288" t="str">
            <v>NIP_D_NKAL_ELA_S01</v>
          </cell>
          <cell r="I288" t="str">
            <v>Ranked IN</v>
          </cell>
          <cell r="J288" t="str">
            <v>1. NFA</v>
          </cell>
          <cell r="K288" t="str">
            <v>2. LIO</v>
          </cell>
        </row>
        <row r="289">
          <cell r="B289" t="str">
            <v>NIP_D_NUNR_EWS_C01_P</v>
          </cell>
          <cell r="C289" t="str">
            <v>Possible</v>
          </cell>
          <cell r="D289" t="str">
            <v>EWS</v>
          </cell>
          <cell r="E289" t="str">
            <v>NUNR</v>
          </cell>
          <cell r="F289" t="str">
            <v>NUN_RIVER_CPF_FS</v>
          </cell>
          <cell r="G289" t="str">
            <v>NIP_BP06_Nun River Oil</v>
          </cell>
          <cell r="H289" t="str">
            <v>NIP_D_NUNR_EWS_C01</v>
          </cell>
          <cell r="I289" t="str">
            <v>Ranked IN</v>
          </cell>
          <cell r="J289" t="str">
            <v>4. Oil Pre-FID</v>
          </cell>
          <cell r="K289" t="str">
            <v>3. New Oil</v>
          </cell>
        </row>
        <row r="290">
          <cell r="B290" t="str">
            <v>NIP_D_NUNR_EWS_G30_P</v>
          </cell>
          <cell r="C290" t="str">
            <v>Possible</v>
          </cell>
          <cell r="D290" t="str">
            <v>EWS</v>
          </cell>
          <cell r="E290" t="str">
            <v>NUNR</v>
          </cell>
          <cell r="F290" t="str">
            <v>Cluster 2A PF</v>
          </cell>
          <cell r="G290" t="str">
            <v>NIP_BP06_Cluster 2A</v>
          </cell>
          <cell r="H290" t="str">
            <v>NIP_D_NUNR_EWS_G30</v>
          </cell>
          <cell r="I290" t="str">
            <v>Ranked OUT</v>
          </cell>
          <cell r="J290" t="str">
            <v>8. New gas (OKLNG)</v>
          </cell>
          <cell r="K290" t="str">
            <v>3. New Oil</v>
          </cell>
        </row>
        <row r="291">
          <cell r="B291" t="str">
            <v>NIP_D_NUNR_EWS_I02_P</v>
          </cell>
          <cell r="C291" t="str">
            <v>Possible</v>
          </cell>
          <cell r="D291" t="str">
            <v>EWS</v>
          </cell>
          <cell r="E291" t="str">
            <v>NUNR</v>
          </cell>
          <cell r="F291" t="str">
            <v>NUN_RIVER_CPF_FS</v>
          </cell>
          <cell r="G291" t="str">
            <v>NIP_BP06_AG Solutions NunRiver DiebuCrk</v>
          </cell>
          <cell r="H291" t="str">
            <v>NIP_D_NUNR_EWS_I02</v>
          </cell>
          <cell r="I291" t="str">
            <v>Ranked IN</v>
          </cell>
          <cell r="J291" t="str">
            <v>4. Oil Pre-FID</v>
          </cell>
          <cell r="K291" t="str">
            <v>3. New Oil</v>
          </cell>
        </row>
        <row r="292">
          <cell r="B292" t="str">
            <v>NIP_D_NUNR_EWS_I31_P</v>
          </cell>
          <cell r="C292" t="str">
            <v>Possible</v>
          </cell>
          <cell r="D292" t="str">
            <v>EWS</v>
          </cell>
          <cell r="E292" t="str">
            <v>NUNR</v>
          </cell>
          <cell r="F292" t="str">
            <v>Cluster 2A PF</v>
          </cell>
          <cell r="G292" t="str">
            <v>NIP_BP06_Cluster 2A</v>
          </cell>
          <cell r="H292" t="str">
            <v>NIP_D_NUNR_EWS_I31</v>
          </cell>
          <cell r="I292" t="str">
            <v>Ranked OUT</v>
          </cell>
          <cell r="J292" t="str">
            <v>8. New gas (OKLNG)</v>
          </cell>
          <cell r="K292" t="str">
            <v>3. New Oil</v>
          </cell>
        </row>
        <row r="293">
          <cell r="B293" t="str">
            <v>NIP_D_NUNR_EWS_R01_P</v>
          </cell>
          <cell r="C293" t="str">
            <v>Possible</v>
          </cell>
          <cell r="D293" t="str">
            <v>EWS</v>
          </cell>
          <cell r="E293" t="str">
            <v>NUNR</v>
          </cell>
          <cell r="F293" t="str">
            <v>NUN_RIVER1_FS</v>
          </cell>
          <cell r="G293" t="str">
            <v>NIP_BP06_2006 LIO</v>
          </cell>
          <cell r="H293" t="str">
            <v>NIP_D_NUNR_EWS_R01</v>
          </cell>
          <cell r="I293" t="str">
            <v>Ranked IN</v>
          </cell>
          <cell r="J293" t="str">
            <v>1. NFA</v>
          </cell>
          <cell r="K293" t="str">
            <v>2. LIO</v>
          </cell>
        </row>
        <row r="294">
          <cell r="B294" t="str">
            <v>NIP_D_NUNR_EWS_R02_P</v>
          </cell>
          <cell r="C294" t="str">
            <v>Possible</v>
          </cell>
          <cell r="D294" t="str">
            <v>EWS</v>
          </cell>
          <cell r="E294" t="str">
            <v>NUNR</v>
          </cell>
          <cell r="F294" t="str">
            <v>NUN_RIVER1_FS</v>
          </cell>
          <cell r="G294" t="str">
            <v>NIP_BP06_2007 LIO</v>
          </cell>
          <cell r="H294" t="str">
            <v>NIP_D_NUNR_EWS_R02</v>
          </cell>
          <cell r="I294" t="str">
            <v>Ranked IN</v>
          </cell>
          <cell r="J294" t="str">
            <v>1. NFA</v>
          </cell>
          <cell r="K294" t="str">
            <v>2. LIO</v>
          </cell>
        </row>
        <row r="295">
          <cell r="B295" t="str">
            <v>NIP_D_OBEA_ELA_G01_P</v>
          </cell>
          <cell r="C295" t="str">
            <v>Possible</v>
          </cell>
          <cell r="D295" t="str">
            <v>ELA</v>
          </cell>
          <cell r="E295" t="str">
            <v>OBEA</v>
          </cell>
          <cell r="F295" t="str">
            <v>NAG PF</v>
          </cell>
          <cell r="G295" t="e">
            <v>#N/A</v>
          </cell>
          <cell r="H295" t="str">
            <v>NIP_D_OBEA_ELA_G01</v>
          </cell>
          <cell r="I295" t="str">
            <v>Ranked IN</v>
          </cell>
          <cell r="J295" t="str">
            <v>5. Ongoing Gas</v>
          </cell>
          <cell r="K295" t="str">
            <v>3. New Oil</v>
          </cell>
        </row>
        <row r="296">
          <cell r="B296" t="str">
            <v>NIP_D_OBEA_ELA_G02_P</v>
          </cell>
          <cell r="C296" t="str">
            <v>Possible</v>
          </cell>
          <cell r="D296" t="str">
            <v>ELA</v>
          </cell>
          <cell r="E296" t="str">
            <v>OBEA</v>
          </cell>
          <cell r="F296" t="str">
            <v>NAG PF</v>
          </cell>
          <cell r="G296" t="e">
            <v>#N/A</v>
          </cell>
          <cell r="H296" t="str">
            <v>NIP_D_OBEA_ELA_G02</v>
          </cell>
          <cell r="I296" t="e">
            <v>#N/A</v>
          </cell>
          <cell r="J296" t="e">
            <v>#N/A</v>
          </cell>
          <cell r="K296" t="str">
            <v>3. New Oil</v>
          </cell>
        </row>
        <row r="297">
          <cell r="B297" t="str">
            <v>NIP_D_OBEL_ELA_R01_P</v>
          </cell>
          <cell r="C297" t="str">
            <v>Possible</v>
          </cell>
          <cell r="D297" t="str">
            <v>ELA</v>
          </cell>
          <cell r="E297" t="str">
            <v>OBEL</v>
          </cell>
          <cell r="F297" t="str">
            <v>OBELE1_FS</v>
          </cell>
          <cell r="G297" t="str">
            <v>NIP_BP06_2006 LIO</v>
          </cell>
          <cell r="H297" t="str">
            <v>NIP_D_OBEL_ELA_R01</v>
          </cell>
          <cell r="I297" t="str">
            <v>Ranked IN</v>
          </cell>
          <cell r="J297" t="str">
            <v>1. NFA</v>
          </cell>
          <cell r="K297" t="str">
            <v>2. LIO</v>
          </cell>
        </row>
        <row r="298">
          <cell r="B298" t="str">
            <v>NIP_D_OBEL_ELA_R02_P</v>
          </cell>
          <cell r="C298" t="str">
            <v>Possible</v>
          </cell>
          <cell r="D298" t="str">
            <v>ELA</v>
          </cell>
          <cell r="E298" t="str">
            <v>OBEL</v>
          </cell>
          <cell r="F298" t="str">
            <v>OBELE1_FS</v>
          </cell>
          <cell r="G298" t="str">
            <v>NIP_BP06_2007 LIO</v>
          </cell>
          <cell r="H298" t="str">
            <v>NIP_D_OBEL_ELA_R02</v>
          </cell>
          <cell r="I298" t="str">
            <v>Ranked IN</v>
          </cell>
          <cell r="J298" t="str">
            <v>1. NFA</v>
          </cell>
          <cell r="K298" t="str">
            <v>2. LIO</v>
          </cell>
        </row>
        <row r="299">
          <cell r="B299" t="str">
            <v>NIP_D_OBEN_WLA_C01_P</v>
          </cell>
          <cell r="C299" t="str">
            <v>Possible</v>
          </cell>
          <cell r="D299" t="str">
            <v>WLA</v>
          </cell>
          <cell r="E299" t="str">
            <v>OBEN</v>
          </cell>
          <cell r="F299" t="str">
            <v>OBEN1_FS</v>
          </cell>
          <cell r="G299" t="str">
            <v>NIP_BP06_Oben Oil</v>
          </cell>
          <cell r="H299" t="str">
            <v>NIP_D_OBEN_WLA_C01</v>
          </cell>
          <cell r="I299" t="str">
            <v>Ranked OUT</v>
          </cell>
          <cell r="J299" t="str">
            <v>1. NFA</v>
          </cell>
          <cell r="K299" t="str">
            <v>3. New Oil</v>
          </cell>
        </row>
        <row r="300">
          <cell r="B300" t="str">
            <v>NIP_D_OBEN_WLA_G01_P</v>
          </cell>
          <cell r="C300" t="str">
            <v>Possible</v>
          </cell>
          <cell r="D300" t="str">
            <v>WLA</v>
          </cell>
          <cell r="E300" t="str">
            <v>OBEN</v>
          </cell>
          <cell r="F300" t="str">
            <v>NAG PF</v>
          </cell>
          <cell r="G300" t="e">
            <v>#N/A</v>
          </cell>
          <cell r="H300" t="str">
            <v>NIP_D_OBEN_WLA_G01</v>
          </cell>
          <cell r="I300" t="str">
            <v>Ranked IN</v>
          </cell>
          <cell r="J300" t="str">
            <v>5. Ongoing Gas</v>
          </cell>
          <cell r="K300" t="str">
            <v>3. New Oil</v>
          </cell>
        </row>
        <row r="301">
          <cell r="B301" t="str">
            <v>NIP_D_OBEN_WLA_G02_P</v>
          </cell>
          <cell r="C301" t="str">
            <v>Possible</v>
          </cell>
          <cell r="D301" t="str">
            <v>WLA</v>
          </cell>
          <cell r="E301" t="str">
            <v>OBEN</v>
          </cell>
          <cell r="F301" t="str">
            <v>NAG PF</v>
          </cell>
          <cell r="G301" t="e">
            <v>#N/A</v>
          </cell>
          <cell r="H301" t="str">
            <v>NIP_D_OBEN_WLA_G02</v>
          </cell>
          <cell r="I301" t="str">
            <v>Ranked IN</v>
          </cell>
          <cell r="J301" t="str">
            <v>5. Ongoing Gas</v>
          </cell>
          <cell r="K301" t="str">
            <v>3. New Oil</v>
          </cell>
        </row>
        <row r="302">
          <cell r="B302" t="str">
            <v>NIP_D_OBGN_ELA_D01_P</v>
          </cell>
          <cell r="C302" t="str">
            <v>Possible</v>
          </cell>
          <cell r="D302" t="str">
            <v>ELA</v>
          </cell>
          <cell r="E302" t="str">
            <v>OBGN</v>
          </cell>
          <cell r="F302" t="str">
            <v>OBIGBO_NORTH1_FS</v>
          </cell>
          <cell r="G302" t="str">
            <v>NIP_BP06_Obigbo Oil</v>
          </cell>
          <cell r="H302" t="str">
            <v>NIP_D_OBGN_ELA_D01</v>
          </cell>
          <cell r="I302" t="str">
            <v>Ranked IN</v>
          </cell>
          <cell r="J302" t="str">
            <v>3. Oil Post-FID</v>
          </cell>
          <cell r="K302" t="str">
            <v>3. New Oil</v>
          </cell>
        </row>
        <row r="303">
          <cell r="B303" t="str">
            <v>NIP_D_OBGN_ELA_R01_P</v>
          </cell>
          <cell r="C303" t="str">
            <v>Possible</v>
          </cell>
          <cell r="D303" t="str">
            <v>ELA</v>
          </cell>
          <cell r="E303" t="str">
            <v>OBGN</v>
          </cell>
          <cell r="F303" t="str">
            <v>OBIGBO_NORTH1_FS</v>
          </cell>
          <cell r="G303" t="str">
            <v>NIP_BP06_2006 LIO</v>
          </cell>
          <cell r="H303" t="str">
            <v>NIP_D_OBGN_ELA_R01</v>
          </cell>
          <cell r="I303" t="str">
            <v>Ranked IN</v>
          </cell>
          <cell r="J303" t="str">
            <v>1. NFA</v>
          </cell>
          <cell r="K303" t="str">
            <v>2. LIO</v>
          </cell>
        </row>
        <row r="304">
          <cell r="B304" t="str">
            <v>NIP_D_OBGN_ELA_R02_P</v>
          </cell>
          <cell r="C304" t="str">
            <v>Possible</v>
          </cell>
          <cell r="D304" t="str">
            <v>ELA</v>
          </cell>
          <cell r="E304" t="str">
            <v>OBGN</v>
          </cell>
          <cell r="F304" t="str">
            <v>OBIGBO_NORTH1_FS</v>
          </cell>
          <cell r="G304" t="str">
            <v>NIP_BP06_2007 LIO</v>
          </cell>
          <cell r="H304" t="str">
            <v>NIP_D_OBGN_ELA_R02</v>
          </cell>
          <cell r="I304" t="str">
            <v>Ranked IN</v>
          </cell>
          <cell r="J304" t="str">
            <v>1. NFA</v>
          </cell>
          <cell r="K304" t="str">
            <v>2. LIO</v>
          </cell>
        </row>
        <row r="305">
          <cell r="B305" t="str">
            <v>NIP_D_Obigbo Oil_PRA_P</v>
          </cell>
          <cell r="C305" t="str">
            <v>Possible</v>
          </cell>
          <cell r="D305" t="str">
            <v>Corporate</v>
          </cell>
          <cell r="E305" t="str">
            <v>PRA</v>
          </cell>
          <cell r="F305" t="str">
            <v>DNR Prod Facilty</v>
          </cell>
          <cell r="G305" t="str">
            <v>Corporate PRA</v>
          </cell>
          <cell r="H305" t="str">
            <v>NIP_D_Obigbo Oil_PRA</v>
          </cell>
          <cell r="I305" t="str">
            <v>Ranked IN</v>
          </cell>
          <cell r="J305" t="str">
            <v>3. Oil Post-FID</v>
          </cell>
          <cell r="K305" t="str">
            <v>PRA</v>
          </cell>
        </row>
        <row r="306">
          <cell r="B306" t="str">
            <v>NIP_D_ODEC_EWS_R01_P</v>
          </cell>
          <cell r="C306" t="str">
            <v>Possible</v>
          </cell>
          <cell r="D306" t="str">
            <v>EWS</v>
          </cell>
          <cell r="E306" t="str">
            <v>ODEC</v>
          </cell>
          <cell r="F306" t="str">
            <v>ODEAMA_CREEK1_FS</v>
          </cell>
          <cell r="G306" t="str">
            <v>NIP_BP06_2006 LIO</v>
          </cell>
          <cell r="H306" t="str">
            <v>NIP_D_ODEC_EWS_R01</v>
          </cell>
          <cell r="I306" t="e">
            <v>#N/A</v>
          </cell>
          <cell r="J306" t="e">
            <v>#N/A</v>
          </cell>
          <cell r="K306" t="str">
            <v>2. LIO</v>
          </cell>
        </row>
        <row r="307">
          <cell r="B307" t="str">
            <v>NIP_D_ODEC_EWS_R02_P</v>
          </cell>
          <cell r="C307" t="str">
            <v>Possible</v>
          </cell>
          <cell r="D307" t="str">
            <v>EWS</v>
          </cell>
          <cell r="E307" t="str">
            <v>ODEC</v>
          </cell>
          <cell r="F307" t="str">
            <v>ODEAMA_CREEK1_FS</v>
          </cell>
          <cell r="G307" t="str">
            <v>NIP_BP06_2007 LIO</v>
          </cell>
          <cell r="H307" t="str">
            <v>NIP_D_ODEC_EWS_R02</v>
          </cell>
          <cell r="I307" t="str">
            <v>Ranked IN</v>
          </cell>
          <cell r="J307" t="str">
            <v>1. NFA</v>
          </cell>
          <cell r="K307" t="str">
            <v>2. LIO</v>
          </cell>
        </row>
        <row r="308">
          <cell r="B308" t="str">
            <v>NIP_D_ODEC_EWS_R03_P</v>
          </cell>
          <cell r="C308" t="str">
            <v>Possible</v>
          </cell>
          <cell r="D308" t="str">
            <v>EWS</v>
          </cell>
          <cell r="E308" t="str">
            <v>ODEC</v>
          </cell>
          <cell r="F308" t="str">
            <v>ODEAMA_CREEK1_FS</v>
          </cell>
          <cell r="G308" t="str">
            <v>NIP_BP06_2008 LIO</v>
          </cell>
          <cell r="H308" t="str">
            <v>NIP_D_ODEC_EWS_R03</v>
          </cell>
          <cell r="I308" t="str">
            <v>Ranked IN</v>
          </cell>
          <cell r="J308" t="str">
            <v>1. NFA</v>
          </cell>
          <cell r="K308" t="str">
            <v>2. LIO</v>
          </cell>
        </row>
        <row r="309">
          <cell r="B309" t="str">
            <v>NIP_D_ODID_WNS_C01_P</v>
          </cell>
          <cell r="C309" t="str">
            <v>Possible</v>
          </cell>
          <cell r="D309" t="str">
            <v>WNS</v>
          </cell>
          <cell r="E309" t="str">
            <v>ODID</v>
          </cell>
          <cell r="F309" t="str">
            <v>ODIDI1_FS</v>
          </cell>
          <cell r="G309" t="str">
            <v>NIP_BP06_Odidi Oil</v>
          </cell>
          <cell r="H309" t="str">
            <v>NIP_D_ODID_WNS_C01</v>
          </cell>
          <cell r="I309" t="str">
            <v>Ranked IN</v>
          </cell>
          <cell r="J309" t="str">
            <v>3. Oil Post-FID</v>
          </cell>
          <cell r="K309" t="str">
            <v>3. New Oil</v>
          </cell>
        </row>
        <row r="310">
          <cell r="B310" t="str">
            <v>NIP_D_ODID_WNS_G01_P</v>
          </cell>
          <cell r="C310" t="str">
            <v>Possible</v>
          </cell>
          <cell r="D310" t="str">
            <v>WNS</v>
          </cell>
          <cell r="E310" t="str">
            <v>ODID</v>
          </cell>
          <cell r="F310" t="str">
            <v>NAG PF</v>
          </cell>
          <cell r="G310" t="e">
            <v>#N/A</v>
          </cell>
          <cell r="H310" t="str">
            <v>NIP_D_ODID_WNS_G01</v>
          </cell>
          <cell r="I310" t="str">
            <v>Ranked IN</v>
          </cell>
          <cell r="J310" t="str">
            <v>5. Ongoing Gas</v>
          </cell>
          <cell r="K310" t="str">
            <v>3. New Oil</v>
          </cell>
        </row>
        <row r="311">
          <cell r="B311" t="str">
            <v>NIP_D_ODID_WNS_I01_P</v>
          </cell>
          <cell r="C311" t="str">
            <v>Possible</v>
          </cell>
          <cell r="D311" t="str">
            <v>WNS</v>
          </cell>
          <cell r="E311" t="str">
            <v>ODID</v>
          </cell>
          <cell r="F311" t="str">
            <v>ODIDI2_FS</v>
          </cell>
          <cell r="G311" t="str">
            <v>NIP_BP06_Odidi Oil</v>
          </cell>
          <cell r="H311" t="str">
            <v>NIP_D_ODID_WNS_I01</v>
          </cell>
          <cell r="I311" t="str">
            <v>Ranked IN</v>
          </cell>
          <cell r="J311" t="str">
            <v>4. Oil Pre-FID</v>
          </cell>
          <cell r="K311" t="str">
            <v>3. New Oil</v>
          </cell>
        </row>
        <row r="312">
          <cell r="B312" t="str">
            <v>NIP_D_ODID_WNS_T01_P</v>
          </cell>
          <cell r="C312" t="str">
            <v>Possible</v>
          </cell>
          <cell r="D312" t="str">
            <v>WNS</v>
          </cell>
          <cell r="E312" t="str">
            <v>ODID</v>
          </cell>
          <cell r="F312" t="str">
            <v>ODIDI1_FS</v>
          </cell>
          <cell r="G312" t="str">
            <v>NIP_BP06_2006 LIO</v>
          </cell>
          <cell r="H312" t="str">
            <v>NIP_D_ODID_WNS_T01</v>
          </cell>
          <cell r="I312" t="str">
            <v>Ranked IN</v>
          </cell>
          <cell r="J312" t="str">
            <v>1. NFA</v>
          </cell>
          <cell r="K312" t="str">
            <v>2. LIO</v>
          </cell>
        </row>
        <row r="313">
          <cell r="B313" t="str">
            <v>NIP_D_ODID_WNS_T02_P</v>
          </cell>
          <cell r="C313" t="str">
            <v>Possible</v>
          </cell>
          <cell r="D313" t="str">
            <v>WNS</v>
          </cell>
          <cell r="E313" t="str">
            <v>ODID</v>
          </cell>
          <cell r="F313" t="str">
            <v>ODIDI2_FS</v>
          </cell>
          <cell r="G313" t="str">
            <v>NIP_BP06_2007 LIO</v>
          </cell>
          <cell r="H313" t="str">
            <v>NIP_D_ODID_WNS_T02</v>
          </cell>
          <cell r="I313" t="str">
            <v>Ranked IN</v>
          </cell>
          <cell r="J313" t="str">
            <v>1. NFA</v>
          </cell>
          <cell r="K313" t="str">
            <v>2. LIO</v>
          </cell>
        </row>
        <row r="314">
          <cell r="B314" t="str">
            <v>NIP_D_Odidi NAG Facilities Cost_P</v>
          </cell>
          <cell r="C314" t="str">
            <v>Possible</v>
          </cell>
          <cell r="D314" t="str">
            <v>Facility Costs</v>
          </cell>
          <cell r="E314" t="str">
            <v>ODID</v>
          </cell>
          <cell r="F314" t="str">
            <v>DNR Prod Facilty</v>
          </cell>
          <cell r="G314" t="str">
            <v>Corporate - Facility</v>
          </cell>
          <cell r="H314" t="str">
            <v>NIP_D_Odidi NAG Facilities Cost</v>
          </cell>
          <cell r="I314" t="str">
            <v>Ranked IN</v>
          </cell>
          <cell r="J314" t="str">
            <v>5. Ongoing Gas</v>
          </cell>
          <cell r="K314" t="str">
            <v>Facilities</v>
          </cell>
        </row>
        <row r="315">
          <cell r="B315" t="str">
            <v>NIP_D_Odidi node IOGP_PRA_P</v>
          </cell>
          <cell r="C315" t="str">
            <v>Possible</v>
          </cell>
          <cell r="D315" t="str">
            <v>Corporate</v>
          </cell>
          <cell r="E315" t="str">
            <v>PRA</v>
          </cell>
          <cell r="F315" t="str">
            <v>DNR Prod Facilty</v>
          </cell>
          <cell r="G315" t="str">
            <v>Corporate PRA</v>
          </cell>
          <cell r="H315" t="str">
            <v>NIP_D_Odidi node IOGP_PRA</v>
          </cell>
          <cell r="I315" t="str">
            <v>Ranked IN</v>
          </cell>
          <cell r="J315" t="str">
            <v>4. Oil Pre-FID</v>
          </cell>
          <cell r="K315" t="str">
            <v>PRA</v>
          </cell>
        </row>
        <row r="316">
          <cell r="B316" t="str">
            <v>NIP_D_Odidi Node NAG_PRA_P</v>
          </cell>
          <cell r="C316" t="str">
            <v>Possible</v>
          </cell>
          <cell r="D316" t="str">
            <v>Corporate</v>
          </cell>
          <cell r="E316" t="str">
            <v>PRA</v>
          </cell>
          <cell r="F316" t="str">
            <v>DNR Prod Facilty</v>
          </cell>
          <cell r="G316" t="str">
            <v>Corporate PRA</v>
          </cell>
          <cell r="H316" t="str">
            <v>NIP_D_Odidi Node NAG_PRA</v>
          </cell>
          <cell r="I316" t="e">
            <v>#N/A</v>
          </cell>
          <cell r="J316" t="e">
            <v>#N/A</v>
          </cell>
          <cell r="K316" t="str">
            <v>PRA</v>
          </cell>
        </row>
        <row r="317">
          <cell r="B317" t="str">
            <v>NIP_D_ODON_WSS_D01_P</v>
          </cell>
          <cell r="C317" t="str">
            <v>Possible</v>
          </cell>
          <cell r="D317" t="str">
            <v>WSS</v>
          </cell>
          <cell r="E317" t="str">
            <v>ODON</v>
          </cell>
          <cell r="F317" t="str">
            <v>OGHARA FS</v>
          </cell>
          <cell r="G317" t="str">
            <v>NIP_BP06_Cluster 2B</v>
          </cell>
          <cell r="H317" t="str">
            <v>NIP_D_ODON_WSS_D01</v>
          </cell>
          <cell r="I317" t="str">
            <v>Ranked OUT</v>
          </cell>
          <cell r="J317" t="str">
            <v>8. New gas (OKLNG)</v>
          </cell>
          <cell r="K317" t="str">
            <v>3. New Oil</v>
          </cell>
        </row>
        <row r="318">
          <cell r="B318" t="str">
            <v>NIP_D_ODON_WSS_G30_P</v>
          </cell>
          <cell r="C318" t="str">
            <v>Possible</v>
          </cell>
          <cell r="D318" t="str">
            <v>WSS</v>
          </cell>
          <cell r="E318" t="str">
            <v>ODON</v>
          </cell>
          <cell r="F318" t="str">
            <v>NAG Cluster PF</v>
          </cell>
          <cell r="G318" t="e">
            <v>#N/A</v>
          </cell>
          <cell r="H318" t="str">
            <v>NIP_D_ODON_WSS_G30</v>
          </cell>
          <cell r="I318" t="str">
            <v>Ranked OUT</v>
          </cell>
          <cell r="J318" t="str">
            <v>8. New gas (OKLNG)</v>
          </cell>
          <cell r="K318" t="str">
            <v>3. New Oil</v>
          </cell>
        </row>
        <row r="319">
          <cell r="B319" t="str">
            <v>NIP_D_OGAR_WSS_G30_P</v>
          </cell>
          <cell r="C319" t="str">
            <v>Possible</v>
          </cell>
          <cell r="D319" t="str">
            <v>WSS</v>
          </cell>
          <cell r="E319" t="str">
            <v>OGAR</v>
          </cell>
          <cell r="F319" t="str">
            <v>NAG Cluster PF</v>
          </cell>
          <cell r="G319" t="e">
            <v>#N/A</v>
          </cell>
          <cell r="H319" t="str">
            <v>NIP_D_OGAR_WSS_G30</v>
          </cell>
          <cell r="I319" t="str">
            <v>Ranked OUT</v>
          </cell>
          <cell r="J319" t="str">
            <v>8. New gas (OKLNG)</v>
          </cell>
          <cell r="K319" t="str">
            <v>3. New Oil</v>
          </cell>
        </row>
        <row r="320">
          <cell r="B320" t="str">
            <v>NIP_D_OGBO_WSS_D02_P</v>
          </cell>
          <cell r="C320" t="str">
            <v>Possible</v>
          </cell>
          <cell r="D320" t="str">
            <v>WSS</v>
          </cell>
          <cell r="E320" t="str">
            <v>OGBO</v>
          </cell>
          <cell r="F320" t="str">
            <v>OGBOTOBO1_FS</v>
          </cell>
          <cell r="G320" t="str">
            <v>NIP_BP06_Southern Swamp IOGP</v>
          </cell>
          <cell r="H320" t="str">
            <v>NIP_D_OGBO_WSS_D02</v>
          </cell>
          <cell r="I320" t="str">
            <v>Ranked IN</v>
          </cell>
          <cell r="J320" t="str">
            <v>6. New gas (NLNG)</v>
          </cell>
          <cell r="K320" t="str">
            <v>3. New Oil</v>
          </cell>
        </row>
        <row r="321">
          <cell r="B321" t="str">
            <v>NIP_D_OGBO_WSS_I01_P</v>
          </cell>
          <cell r="C321" t="str">
            <v>Possible</v>
          </cell>
          <cell r="D321" t="str">
            <v>WSS</v>
          </cell>
          <cell r="E321" t="str">
            <v>OGBO</v>
          </cell>
          <cell r="F321" t="str">
            <v>OGBOTOBO1_FS</v>
          </cell>
          <cell r="G321" t="str">
            <v>NIP_BP06_Southern Swamp IOGP</v>
          </cell>
          <cell r="H321" t="str">
            <v>NIP_D_OGBO_WSS_I01</v>
          </cell>
          <cell r="I321" t="str">
            <v>Ranked IN</v>
          </cell>
          <cell r="J321" t="str">
            <v>6. New gas (NLNG)</v>
          </cell>
          <cell r="K321" t="str">
            <v>3. New Oil</v>
          </cell>
        </row>
        <row r="322">
          <cell r="B322" t="str">
            <v>NIP_D_OGI_Bridgelink_P</v>
          </cell>
          <cell r="C322" t="str">
            <v>Possible</v>
          </cell>
          <cell r="D322" t="str">
            <v>Corporate</v>
          </cell>
          <cell r="E322" t="str">
            <v>OGI</v>
          </cell>
          <cell r="F322" t="str">
            <v>DNR Prod Facilty</v>
          </cell>
          <cell r="G322" t="str">
            <v>Corporate OGI</v>
          </cell>
          <cell r="H322" t="str">
            <v>NIP_D_OGI_Bridgelink</v>
          </cell>
          <cell r="I322" t="str">
            <v>Ranked IN</v>
          </cell>
          <cell r="J322" t="str">
            <v>6. New gas (NLNG)</v>
          </cell>
          <cell r="K322" t="str">
            <v>Corporate</v>
          </cell>
        </row>
        <row r="323">
          <cell r="B323" t="str">
            <v>NIP_D_OGI_OdidiInterconnector_P</v>
          </cell>
          <cell r="C323" t="str">
            <v>Possible</v>
          </cell>
          <cell r="D323" t="str">
            <v>Corporate</v>
          </cell>
          <cell r="E323" t="str">
            <v>OGI</v>
          </cell>
          <cell r="F323" t="str">
            <v>DNR Prod Facilty</v>
          </cell>
          <cell r="G323" t="str">
            <v>Corporate OGI</v>
          </cell>
          <cell r="H323" t="str">
            <v>NIP_D_OGI_OdidiInterconnector</v>
          </cell>
          <cell r="I323" t="str">
            <v>Ranked IN</v>
          </cell>
          <cell r="J323" t="str">
            <v>6. New gas (NLNG)</v>
          </cell>
          <cell r="K323" t="str">
            <v>Corporate</v>
          </cell>
        </row>
        <row r="324">
          <cell r="B324" t="str">
            <v>NIP_D_OGI_OKLNG GbaranInterconnector_P</v>
          </cell>
          <cell r="C324" t="str">
            <v>Possible</v>
          </cell>
          <cell r="D324" t="str">
            <v>Corporate</v>
          </cell>
          <cell r="E324" t="str">
            <v>OGI</v>
          </cell>
          <cell r="F324" t="str">
            <v>DNR Prod Facilty</v>
          </cell>
          <cell r="G324" t="str">
            <v>Corporate OGI</v>
          </cell>
          <cell r="H324" t="str">
            <v>NIP_D_OGI_OKLNG GbaranInterconnector</v>
          </cell>
          <cell r="I324" t="str">
            <v>Ranked IN</v>
          </cell>
          <cell r="J324" t="str">
            <v>6. New gas (NLNG)</v>
          </cell>
          <cell r="K324" t="str">
            <v>Corporate</v>
          </cell>
        </row>
        <row r="325">
          <cell r="B325" t="str">
            <v>NIP_D_OGI_OKLNGTransmissionSystem_P</v>
          </cell>
          <cell r="C325" t="str">
            <v>Possible</v>
          </cell>
          <cell r="D325" t="str">
            <v>Corporate</v>
          </cell>
          <cell r="E325" t="str">
            <v>OGI</v>
          </cell>
          <cell r="F325" t="str">
            <v>DNR Prod Facilty</v>
          </cell>
          <cell r="G325" t="str">
            <v>Corporate OGI</v>
          </cell>
          <cell r="H325" t="str">
            <v>NIP_D_OGI_OKLNGTransmissionSystem</v>
          </cell>
          <cell r="I325" t="str">
            <v>Ranked IN</v>
          </cell>
          <cell r="J325" t="str">
            <v>6. New gas (NLNG)</v>
          </cell>
          <cell r="K325" t="str">
            <v>Corporate</v>
          </cell>
        </row>
        <row r="326">
          <cell r="B326" t="str">
            <v>NIP_D_OGIN_WLA_D01_P</v>
          </cell>
          <cell r="C326" t="str">
            <v>Possible</v>
          </cell>
          <cell r="D326" t="str">
            <v>WLA</v>
          </cell>
          <cell r="E326" t="str">
            <v>OGIN</v>
          </cell>
          <cell r="F326" t="str">
            <v>OGINI1_FS</v>
          </cell>
          <cell r="G326" t="str">
            <v>NIP_BP06_GUGG-Ogini</v>
          </cell>
          <cell r="H326" t="str">
            <v>NIP_D_OGIN_WLA_D01</v>
          </cell>
          <cell r="I326" t="str">
            <v>Ranked IN</v>
          </cell>
          <cell r="J326" t="str">
            <v>4. Oil Pre-FID</v>
          </cell>
          <cell r="K326" t="str">
            <v>3. New Oil</v>
          </cell>
        </row>
        <row r="327">
          <cell r="B327" t="str">
            <v>NIP_D_OGIN_WLA_I01_P</v>
          </cell>
          <cell r="C327" t="str">
            <v>Possible</v>
          </cell>
          <cell r="D327" t="str">
            <v>WLA</v>
          </cell>
          <cell r="E327" t="str">
            <v>OGIN</v>
          </cell>
          <cell r="F327" t="str">
            <v>OGINI1_FS</v>
          </cell>
          <cell r="G327" t="str">
            <v>NIP_BP06_GUGG-Ogini</v>
          </cell>
          <cell r="H327" t="str">
            <v>NIP_D_OGIN_WLA_I01</v>
          </cell>
          <cell r="I327" t="str">
            <v>Ranked IN</v>
          </cell>
          <cell r="J327" t="str">
            <v>4. Oil Pre-FID</v>
          </cell>
          <cell r="K327" t="str">
            <v>3. New Oil</v>
          </cell>
        </row>
        <row r="328">
          <cell r="B328" t="str">
            <v>NIP_D_OGIN_WLA_T01_P</v>
          </cell>
          <cell r="C328" t="str">
            <v>Possible</v>
          </cell>
          <cell r="D328" t="str">
            <v>WLA</v>
          </cell>
          <cell r="E328" t="str">
            <v>OGIN</v>
          </cell>
          <cell r="F328" t="str">
            <v>OGINI1_FS</v>
          </cell>
          <cell r="G328" t="str">
            <v>NIP_BP06_2006 LIO</v>
          </cell>
          <cell r="H328" t="str">
            <v>NIP_D_OGIN_WLA_T01</v>
          </cell>
          <cell r="I328" t="str">
            <v>Ranked IN</v>
          </cell>
          <cell r="J328" t="str">
            <v>1. NFA</v>
          </cell>
          <cell r="K328" t="str">
            <v>2. LIO</v>
          </cell>
        </row>
        <row r="329">
          <cell r="B329" t="str">
            <v>NIP_D_OGIS_WWW_G01_P</v>
          </cell>
          <cell r="C329" t="str">
            <v>Possible</v>
          </cell>
          <cell r="D329" t="str">
            <v>Corporate</v>
          </cell>
          <cell r="E329" t="str">
            <v>WWW</v>
          </cell>
          <cell r="F329" t="str">
            <v>DNR Prod Facilty</v>
          </cell>
          <cell r="G329" t="str">
            <v>Corporate - West</v>
          </cell>
          <cell r="H329" t="str">
            <v>NIP_D_OGIS_WWW_G01</v>
          </cell>
          <cell r="I329" t="str">
            <v>Ranked IN</v>
          </cell>
          <cell r="J329" t="str">
            <v>5. Ongoing Gas</v>
          </cell>
          <cell r="K329" t="str">
            <v>3. New Oil</v>
          </cell>
        </row>
        <row r="330">
          <cell r="B330" t="str">
            <v>NIP_D_OGUA_ELA_G30_P</v>
          </cell>
          <cell r="C330" t="str">
            <v>Possible</v>
          </cell>
          <cell r="D330" t="str">
            <v>ELA</v>
          </cell>
          <cell r="E330" t="str">
            <v>OGUA</v>
          </cell>
          <cell r="F330" t="str">
            <v>NAG Cluster PF</v>
          </cell>
          <cell r="G330" t="e">
            <v>#N/A</v>
          </cell>
          <cell r="H330" t="str">
            <v>NIP_D_OGUA_ELA_G30</v>
          </cell>
          <cell r="I330" t="str">
            <v>Ranked IN</v>
          </cell>
          <cell r="J330" t="str">
            <v>6. New gas (NLNG)</v>
          </cell>
          <cell r="K330" t="str">
            <v>3. New Oil</v>
          </cell>
        </row>
        <row r="331">
          <cell r="B331" t="str">
            <v>NIP_D_OGUT_ELA_D01_P</v>
          </cell>
          <cell r="C331" t="str">
            <v>Possible</v>
          </cell>
          <cell r="D331" t="str">
            <v>ELA</v>
          </cell>
          <cell r="E331" t="str">
            <v>OGUT</v>
          </cell>
          <cell r="F331" t="str">
            <v>OGUTA1_FS</v>
          </cell>
          <cell r="G331" t="str">
            <v>NIP_BP06_Akri-Oguta IOGP</v>
          </cell>
          <cell r="H331" t="str">
            <v>NIP_D_OGUT_ELA_D01</v>
          </cell>
          <cell r="I331" t="str">
            <v>Ranked IN</v>
          </cell>
          <cell r="J331" t="str">
            <v>4. Oil Pre-FID</v>
          </cell>
          <cell r="K331" t="str">
            <v>3. New Oil</v>
          </cell>
        </row>
        <row r="332">
          <cell r="B332" t="str">
            <v>NIP_D_OGUT_ELA_D02_P</v>
          </cell>
          <cell r="C332" t="str">
            <v>Possible</v>
          </cell>
          <cell r="D332" t="str">
            <v>ELA</v>
          </cell>
          <cell r="E332" t="str">
            <v>OGUT</v>
          </cell>
          <cell r="F332" t="str">
            <v>OGUTA1_FS</v>
          </cell>
          <cell r="G332" t="str">
            <v>NIP_BP06_Akri-Oguta IOGP</v>
          </cell>
          <cell r="H332" t="str">
            <v>NIP_D_OGUT_ELA_D02</v>
          </cell>
          <cell r="I332" t="str">
            <v>Ranked IN</v>
          </cell>
          <cell r="J332" t="str">
            <v>4. Oil Pre-FID</v>
          </cell>
          <cell r="K332" t="str">
            <v>3. New Oil</v>
          </cell>
        </row>
        <row r="333">
          <cell r="B333" t="str">
            <v>NIP_D_OGUT_ELA_I01_P</v>
          </cell>
          <cell r="C333" t="str">
            <v>Possible</v>
          </cell>
          <cell r="D333" t="str">
            <v>ELA</v>
          </cell>
          <cell r="E333" t="str">
            <v>OGUT</v>
          </cell>
          <cell r="F333" t="str">
            <v>OGUTA1_FS</v>
          </cell>
          <cell r="G333" t="str">
            <v>NIP_BP06_AG Solutions-Akri Oguta</v>
          </cell>
          <cell r="H333" t="str">
            <v>NIP_D_OGUT_ELA_I01</v>
          </cell>
          <cell r="I333" t="str">
            <v>Ranked IN</v>
          </cell>
          <cell r="J333" t="str">
            <v>4. Oil Pre-FID</v>
          </cell>
          <cell r="K333" t="str">
            <v>3. New Oil</v>
          </cell>
        </row>
        <row r="334">
          <cell r="B334" t="str">
            <v>NIP_D_OGUT_ELA_R01_P</v>
          </cell>
          <cell r="C334" t="str">
            <v>Possible</v>
          </cell>
          <cell r="D334" t="str">
            <v>ELA</v>
          </cell>
          <cell r="E334" t="str">
            <v>OGUT</v>
          </cell>
          <cell r="F334" t="str">
            <v>OGUTA1_FS</v>
          </cell>
          <cell r="G334" t="str">
            <v>NIP_BP06_2006 LIO</v>
          </cell>
          <cell r="H334" t="str">
            <v>NIP_D_OGUT_ELA_R01</v>
          </cell>
          <cell r="I334" t="str">
            <v>Ranked IN</v>
          </cell>
          <cell r="J334" t="str">
            <v>1. NFA</v>
          </cell>
          <cell r="K334" t="str">
            <v>2. LIO</v>
          </cell>
        </row>
        <row r="335">
          <cell r="B335" t="str">
            <v>NIP_D_OGUT_ELA_R02_P</v>
          </cell>
          <cell r="C335" t="str">
            <v>Possible</v>
          </cell>
          <cell r="D335" t="str">
            <v>ELA</v>
          </cell>
          <cell r="E335" t="str">
            <v>OGUT</v>
          </cell>
          <cell r="F335" t="str">
            <v>OGUTA1_FS</v>
          </cell>
          <cell r="G335" t="str">
            <v>NIP_BP06_2007 LIO</v>
          </cell>
          <cell r="H335" t="str">
            <v>NIP_D_OGUT_ELA_R02</v>
          </cell>
          <cell r="I335" t="str">
            <v>Ranked IN</v>
          </cell>
          <cell r="J335" t="str">
            <v>1. NFA</v>
          </cell>
          <cell r="K335" t="str">
            <v>2. LIO</v>
          </cell>
        </row>
        <row r="336">
          <cell r="B336" t="str">
            <v>NIP_D_OKNU_WSS_D01_P</v>
          </cell>
          <cell r="C336" t="str">
            <v>Possible</v>
          </cell>
          <cell r="D336" t="str">
            <v>WSS</v>
          </cell>
          <cell r="E336" t="str">
            <v>OKNU</v>
          </cell>
          <cell r="F336" t="str">
            <v>OGHARA1_FS</v>
          </cell>
          <cell r="G336" t="str">
            <v>NIP_BP06_Cluster 2B</v>
          </cell>
          <cell r="H336" t="str">
            <v>NIP_D_OKNU_WSS_D01</v>
          </cell>
          <cell r="I336" t="str">
            <v>Ranked OUT</v>
          </cell>
          <cell r="J336" t="str">
            <v>8. New gas (OKLNG)</v>
          </cell>
          <cell r="K336" t="str">
            <v>3. New Oil</v>
          </cell>
        </row>
        <row r="337">
          <cell r="B337" t="str">
            <v>NIP_D_OKNU_WSS_G30_P</v>
          </cell>
          <cell r="C337" t="str">
            <v>Possible</v>
          </cell>
          <cell r="D337" t="str">
            <v>WSS</v>
          </cell>
          <cell r="E337" t="str">
            <v>OKNU</v>
          </cell>
          <cell r="F337" t="str">
            <v>NAG Cluster PF</v>
          </cell>
          <cell r="G337" t="e">
            <v>#N/A</v>
          </cell>
          <cell r="H337" t="str">
            <v>NIP_D_OKNU_WSS_G30</v>
          </cell>
          <cell r="I337" t="str">
            <v>Ranked OUT</v>
          </cell>
          <cell r="J337" t="str">
            <v>8. New gas (OKLNG)</v>
          </cell>
          <cell r="K337" t="str">
            <v>3. New Oil</v>
          </cell>
        </row>
        <row r="338">
          <cell r="B338" t="str">
            <v>NIP_D_OKOL_ELA_G01_P</v>
          </cell>
          <cell r="C338" t="str">
            <v>Possible</v>
          </cell>
          <cell r="D338" t="str">
            <v>ELA</v>
          </cell>
          <cell r="E338" t="str">
            <v>OKOL</v>
          </cell>
          <cell r="F338" t="str">
            <v>NAG PF</v>
          </cell>
          <cell r="G338" t="e">
            <v>#N/A</v>
          </cell>
          <cell r="H338" t="str">
            <v>NIP_D_OKOL_ELA_G01</v>
          </cell>
          <cell r="I338" t="str">
            <v>Ranked IN</v>
          </cell>
          <cell r="J338" t="str">
            <v>5. Ongoing Gas</v>
          </cell>
          <cell r="K338" t="str">
            <v>3. New Oil</v>
          </cell>
        </row>
        <row r="339">
          <cell r="B339" t="str">
            <v>NIP_D_OKOR_EWS_D01_P</v>
          </cell>
          <cell r="C339" t="str">
            <v>Possible</v>
          </cell>
          <cell r="D339" t="str">
            <v>EWS</v>
          </cell>
          <cell r="E339" t="str">
            <v>OKOR</v>
          </cell>
          <cell r="F339" t="str">
            <v>SOKU1_FS</v>
          </cell>
          <cell r="G339" t="str">
            <v>NIP_BP06_Okoroba/Oloibiri IOGD</v>
          </cell>
          <cell r="H339" t="str">
            <v>NIP_D_OKOR_EWS_D01</v>
          </cell>
          <cell r="I339" t="str">
            <v>Ranked IN</v>
          </cell>
          <cell r="J339" t="str">
            <v>4. Oil Pre-FID</v>
          </cell>
          <cell r="K339" t="str">
            <v>3. New Oil</v>
          </cell>
        </row>
        <row r="340">
          <cell r="B340" t="str">
            <v>NIP_D_OKOR_EWS_D02_P</v>
          </cell>
          <cell r="C340" t="str">
            <v>Possible</v>
          </cell>
          <cell r="D340" t="str">
            <v>EWS</v>
          </cell>
          <cell r="E340" t="str">
            <v>OKOR</v>
          </cell>
          <cell r="F340" t="str">
            <v>SOKU1_FS</v>
          </cell>
          <cell r="G340" t="str">
            <v>NIP_BP06_Okoroba/Oloibiri IOGD</v>
          </cell>
          <cell r="H340" t="str">
            <v>NIP_D_OKOR_EWS_D02</v>
          </cell>
          <cell r="I340" t="str">
            <v>Ranked IN</v>
          </cell>
          <cell r="J340" t="str">
            <v>4. Oil Pre-FID</v>
          </cell>
          <cell r="K340" t="str">
            <v>3. New Oil</v>
          </cell>
        </row>
        <row r="341">
          <cell r="B341" t="str">
            <v>NIP_D_Okoroba/Oloibiri IOGD_PRA_P</v>
          </cell>
          <cell r="C341" t="str">
            <v>Possible</v>
          </cell>
          <cell r="D341" t="str">
            <v>Corporate</v>
          </cell>
          <cell r="E341" t="str">
            <v>PRA</v>
          </cell>
          <cell r="F341" t="str">
            <v>DNR Prod Facilty</v>
          </cell>
          <cell r="G341" t="str">
            <v>Corporate PRA</v>
          </cell>
          <cell r="H341" t="str">
            <v>NIP_D_Okoroba/Oloibiri IOGD_PRA</v>
          </cell>
          <cell r="I341" t="str">
            <v>Ranked IN</v>
          </cell>
          <cell r="J341" t="str">
            <v>4. Oil Pre-FID</v>
          </cell>
          <cell r="K341" t="str">
            <v>PRA</v>
          </cell>
        </row>
        <row r="342">
          <cell r="B342" t="str">
            <v>NIP_D_OLOM_WLA_C01_P</v>
          </cell>
          <cell r="C342" t="str">
            <v>Possible</v>
          </cell>
          <cell r="D342" t="str">
            <v>WLA</v>
          </cell>
          <cell r="E342" t="str">
            <v>OLOM</v>
          </cell>
          <cell r="F342" t="str">
            <v>OLOMORO1_FS</v>
          </cell>
          <cell r="G342" t="str">
            <v>NIP_BP06_Olomoro Workover</v>
          </cell>
          <cell r="H342" t="str">
            <v>NIP_D_OLOM_WLA_C01</v>
          </cell>
          <cell r="I342" t="str">
            <v>Ranked IN</v>
          </cell>
          <cell r="J342" t="str">
            <v>4. Oil Pre-FID</v>
          </cell>
          <cell r="K342" t="str">
            <v>3. New Oil</v>
          </cell>
        </row>
        <row r="343">
          <cell r="B343" t="str">
            <v>NIP_D_OLOM_WLA_D01_P</v>
          </cell>
          <cell r="C343" t="str">
            <v>Possible</v>
          </cell>
          <cell r="D343" t="str">
            <v>WLA</v>
          </cell>
          <cell r="E343" t="str">
            <v>OLOM</v>
          </cell>
          <cell r="F343" t="str">
            <v>OLOMORO1_FS</v>
          </cell>
          <cell r="G343" t="str">
            <v>NIP_BP06_AOU Module 3</v>
          </cell>
          <cell r="H343" t="str">
            <v>NIP_D_OLOM_WLA_D01</v>
          </cell>
          <cell r="I343" t="str">
            <v>Ranked OUT</v>
          </cell>
          <cell r="J343" t="str">
            <v>4. Oil Pre-FID</v>
          </cell>
          <cell r="K343" t="str">
            <v>3. New Oil</v>
          </cell>
        </row>
        <row r="344">
          <cell r="B344" t="str">
            <v>NIP_D_OLOM_WLA_S01_P</v>
          </cell>
          <cell r="C344" t="str">
            <v>Possible</v>
          </cell>
          <cell r="D344" t="str">
            <v>WLA</v>
          </cell>
          <cell r="E344" t="str">
            <v>OLOM</v>
          </cell>
          <cell r="F344" t="str">
            <v>OLOMORO1_FS</v>
          </cell>
          <cell r="G344" t="str">
            <v>NIP_BP06_Integrity</v>
          </cell>
          <cell r="H344" t="str">
            <v>NIP_D_OLOM_WLA_S01</v>
          </cell>
          <cell r="I344" t="str">
            <v>Ranked IN</v>
          </cell>
          <cell r="J344" t="str">
            <v>1. NFA</v>
          </cell>
          <cell r="K344" t="str">
            <v>2. LIO</v>
          </cell>
        </row>
        <row r="345">
          <cell r="B345" t="str">
            <v>NIP_D_OLOM_WLA_T01_P</v>
          </cell>
          <cell r="C345" t="str">
            <v>Possible</v>
          </cell>
          <cell r="D345" t="str">
            <v>WLA</v>
          </cell>
          <cell r="E345" t="str">
            <v>OLOM</v>
          </cell>
          <cell r="F345" t="str">
            <v>OLOMORO1_FS</v>
          </cell>
          <cell r="G345" t="str">
            <v>NIP_BP06_2006 LIO</v>
          </cell>
          <cell r="H345" t="str">
            <v>NIP_D_OLOM_WLA_T01</v>
          </cell>
          <cell r="I345" t="str">
            <v>Ranked IN</v>
          </cell>
          <cell r="J345" t="str">
            <v>1. NFA</v>
          </cell>
          <cell r="K345" t="str">
            <v>2. LIO</v>
          </cell>
        </row>
        <row r="346">
          <cell r="B346" t="str">
            <v>NIP_D_Olomoro Workover_PRA_P</v>
          </cell>
          <cell r="C346" t="str">
            <v>Possible</v>
          </cell>
          <cell r="D346" t="str">
            <v>Corporate</v>
          </cell>
          <cell r="E346" t="str">
            <v>PRA</v>
          </cell>
          <cell r="F346" t="str">
            <v>DNR Prod Facilty</v>
          </cell>
          <cell r="G346" t="str">
            <v>Corporate PRA</v>
          </cell>
          <cell r="H346" t="str">
            <v>NIP_D_Olomoro Workover_PRA</v>
          </cell>
          <cell r="I346" t="str">
            <v>Ranked IN</v>
          </cell>
          <cell r="J346" t="str">
            <v>4. Oil Pre-FID</v>
          </cell>
          <cell r="K346" t="str">
            <v>PRA</v>
          </cell>
        </row>
        <row r="347">
          <cell r="B347" t="str">
            <v>NIP_D_OPNO_WSS_G01_P</v>
          </cell>
          <cell r="C347" t="str">
            <v>Possible</v>
          </cell>
          <cell r="D347" t="str">
            <v>WSS</v>
          </cell>
          <cell r="E347" t="str">
            <v>OPNO</v>
          </cell>
          <cell r="F347" t="str">
            <v>NAG PF</v>
          </cell>
          <cell r="G347" t="e">
            <v>#N/A</v>
          </cell>
          <cell r="H347" t="str">
            <v>NIP_D_OPNO_WSS_G01</v>
          </cell>
          <cell r="I347" t="str">
            <v>Ranked OUT</v>
          </cell>
          <cell r="J347" t="str">
            <v>8. New gas (OKLNG)</v>
          </cell>
          <cell r="K347" t="str">
            <v>3. New Oil</v>
          </cell>
        </row>
        <row r="348">
          <cell r="B348" t="str">
            <v>NIP_D_OPNO_WSS_I01_P</v>
          </cell>
          <cell r="C348" t="str">
            <v>Possible</v>
          </cell>
          <cell r="D348" t="str">
            <v>WSS</v>
          </cell>
          <cell r="E348" t="str">
            <v>OPNO</v>
          </cell>
          <cell r="F348" t="str">
            <v>OPUKUSHI1_FS</v>
          </cell>
          <cell r="G348" t="str">
            <v>NIP_BP06_Southern Swamp IOGP</v>
          </cell>
          <cell r="H348" t="str">
            <v>NIP_D_OPNO_WSS_I01</v>
          </cell>
          <cell r="I348" t="str">
            <v>Ranked IN</v>
          </cell>
          <cell r="J348" t="str">
            <v>6. New gas (NLNG)</v>
          </cell>
          <cell r="K348" t="str">
            <v>3. New Oil</v>
          </cell>
        </row>
        <row r="349">
          <cell r="B349" t="str">
            <v>NIP_D_OPOM_WSS_I01_P</v>
          </cell>
          <cell r="C349" t="str">
            <v>Possible</v>
          </cell>
          <cell r="D349" t="str">
            <v>WSS</v>
          </cell>
          <cell r="E349" t="str">
            <v>OPOM</v>
          </cell>
          <cell r="F349" t="str">
            <v>BENISEDE1_FS</v>
          </cell>
          <cell r="G349" t="str">
            <v>NIP_BP06_Southern Swamp IOGP</v>
          </cell>
          <cell r="H349" t="str">
            <v>NIP_D_OPOM_WSS_I01</v>
          </cell>
          <cell r="I349" t="str">
            <v>Ranked IN</v>
          </cell>
          <cell r="J349" t="str">
            <v>6. New gas (NLNG)</v>
          </cell>
          <cell r="K349" t="str">
            <v>3. New Oil</v>
          </cell>
        </row>
        <row r="350">
          <cell r="B350" t="str">
            <v>NIP_D_OPOM_WSS_R02_P</v>
          </cell>
          <cell r="C350" t="str">
            <v>Possible</v>
          </cell>
          <cell r="D350" t="str">
            <v>WSS</v>
          </cell>
          <cell r="E350" t="str">
            <v>OPOM</v>
          </cell>
          <cell r="F350" t="str">
            <v>BENISEDE1_FS</v>
          </cell>
          <cell r="G350" t="str">
            <v>NIP_BP06_2007 LIO</v>
          </cell>
          <cell r="H350" t="str">
            <v>NIP_D_OPOM_WSS_R02</v>
          </cell>
          <cell r="I350" t="str">
            <v>Ranked IN</v>
          </cell>
          <cell r="J350" t="str">
            <v>1. NFA</v>
          </cell>
          <cell r="K350" t="str">
            <v>2. LIO</v>
          </cell>
        </row>
        <row r="351">
          <cell r="B351" t="str">
            <v>NIP_D_OPUA_WNS_D01_P</v>
          </cell>
          <cell r="C351" t="str">
            <v>Possible</v>
          </cell>
          <cell r="D351" t="str">
            <v>WNS</v>
          </cell>
          <cell r="E351" t="str">
            <v>OPUA</v>
          </cell>
          <cell r="F351" t="str">
            <v>OPUAMA1_FS</v>
          </cell>
          <cell r="G351" t="str">
            <v>NIP_BP06_Otumara Node IOGD</v>
          </cell>
          <cell r="H351" t="str">
            <v>NIP_D_OPUA_WNS_D01</v>
          </cell>
          <cell r="I351" t="str">
            <v>Ranked IN</v>
          </cell>
          <cell r="J351" t="str">
            <v>4. Oil Pre-FID</v>
          </cell>
          <cell r="K351" t="str">
            <v>3. New Oil</v>
          </cell>
        </row>
        <row r="352">
          <cell r="B352" t="str">
            <v>NIP_D_OPUA_WNS_I01_P</v>
          </cell>
          <cell r="C352" t="str">
            <v>Possible</v>
          </cell>
          <cell r="D352" t="str">
            <v>WNS</v>
          </cell>
          <cell r="E352" t="str">
            <v>OPUA</v>
          </cell>
          <cell r="F352" t="str">
            <v>OPUAMA1_FS</v>
          </cell>
          <cell r="G352" t="str">
            <v>NIP_BP06_AG Solutions-Otumara</v>
          </cell>
          <cell r="H352" t="str">
            <v>NIP_D_OPUA_WNS_I01</v>
          </cell>
          <cell r="I352" t="str">
            <v>Ranked IN</v>
          </cell>
          <cell r="J352" t="str">
            <v>4. Oil Pre-FID</v>
          </cell>
          <cell r="K352" t="str">
            <v>3. New Oil</v>
          </cell>
        </row>
        <row r="353">
          <cell r="B353" t="str">
            <v>NIP_D_OPUK_WSS_D03_P</v>
          </cell>
          <cell r="C353" t="str">
            <v>Possible</v>
          </cell>
          <cell r="D353" t="str">
            <v>WSS</v>
          </cell>
          <cell r="E353" t="str">
            <v>OPUK</v>
          </cell>
          <cell r="F353" t="str">
            <v>OPUKUSHI1_FS</v>
          </cell>
          <cell r="G353" t="str">
            <v>NIP_BP06_Southern Swamp IOGP</v>
          </cell>
          <cell r="H353" t="str">
            <v>NIP_D_OPUK_WSS_D03</v>
          </cell>
          <cell r="I353" t="str">
            <v>Ranked IN</v>
          </cell>
          <cell r="J353" t="str">
            <v>6. New gas (NLNG)</v>
          </cell>
          <cell r="K353" t="str">
            <v>3. New Oil</v>
          </cell>
        </row>
        <row r="354">
          <cell r="B354" t="str">
            <v>NIP_D_OPUK_WSS_D04_P</v>
          </cell>
          <cell r="C354" t="str">
            <v>Possible</v>
          </cell>
          <cell r="D354" t="str">
            <v>WSS</v>
          </cell>
          <cell r="E354" t="str">
            <v>OPUK</v>
          </cell>
          <cell r="F354" t="str">
            <v>OPUKUSHI1_FS</v>
          </cell>
          <cell r="G354" t="str">
            <v>NIP_BP06_Southern Swamp IOGP</v>
          </cell>
          <cell r="H354" t="str">
            <v>NIP_D_OPUK_WSS_D04</v>
          </cell>
          <cell r="I354" t="str">
            <v>Ranked IN</v>
          </cell>
          <cell r="J354" t="str">
            <v>6. New gas (NLNG)</v>
          </cell>
          <cell r="K354" t="str">
            <v>3. New Oil</v>
          </cell>
        </row>
        <row r="355">
          <cell r="B355" t="str">
            <v>NIP_D_OPUK_WSS_G01_P</v>
          </cell>
          <cell r="C355" t="str">
            <v>Possible</v>
          </cell>
          <cell r="D355" t="str">
            <v>WSS</v>
          </cell>
          <cell r="E355" t="str">
            <v>OPUK</v>
          </cell>
          <cell r="F355" t="str">
            <v>NAG PF</v>
          </cell>
          <cell r="G355" t="e">
            <v>#N/A</v>
          </cell>
          <cell r="H355" t="str">
            <v>NIP_D_OPUK_WSS_G01</v>
          </cell>
          <cell r="I355" t="str">
            <v>Ranked OUT</v>
          </cell>
          <cell r="J355" t="str">
            <v>8. New gas (OKLNG)</v>
          </cell>
          <cell r="K355" t="str">
            <v>3. New Oil</v>
          </cell>
        </row>
        <row r="356">
          <cell r="B356" t="str">
            <v>NIP_D_OPUK_WSS_I01_P</v>
          </cell>
          <cell r="C356" t="str">
            <v>Possible</v>
          </cell>
          <cell r="D356" t="str">
            <v>WSS</v>
          </cell>
          <cell r="E356" t="str">
            <v>OPUK</v>
          </cell>
          <cell r="F356" t="str">
            <v>OPUKUSHI1_FS</v>
          </cell>
          <cell r="G356" t="str">
            <v>NIP_BP06_Southern Swamp IOGP</v>
          </cell>
          <cell r="H356" t="str">
            <v>NIP_D_OPUK_WSS_I01</v>
          </cell>
          <cell r="I356" t="str">
            <v>Ranked IN</v>
          </cell>
          <cell r="J356" t="str">
            <v>6. New gas (NLNG)</v>
          </cell>
          <cell r="K356" t="str">
            <v>3. New Oil</v>
          </cell>
        </row>
        <row r="357">
          <cell r="B357" t="str">
            <v>NIP_D_OPUK_WSS_R02_P</v>
          </cell>
          <cell r="C357" t="str">
            <v>Possible</v>
          </cell>
          <cell r="D357" t="str">
            <v>WSS</v>
          </cell>
          <cell r="E357" t="str">
            <v>OPUK</v>
          </cell>
          <cell r="F357" t="str">
            <v>OPUKUSHI1_FS</v>
          </cell>
          <cell r="G357" t="str">
            <v>NIP_BP06_2007 LIO</v>
          </cell>
          <cell r="H357" t="str">
            <v>NIP_D_OPUK_WSS_R02</v>
          </cell>
          <cell r="I357" t="str">
            <v>Ranked IN</v>
          </cell>
          <cell r="J357" t="str">
            <v>1. NFA</v>
          </cell>
          <cell r="K357" t="str">
            <v>2. LIO</v>
          </cell>
        </row>
        <row r="358">
          <cell r="B358" t="str">
            <v>NIP_D_ORBO_WSS_G01_P</v>
          </cell>
          <cell r="C358" t="str">
            <v>Possible</v>
          </cell>
          <cell r="D358" t="str">
            <v>WSS</v>
          </cell>
          <cell r="E358" t="str">
            <v>ORBO</v>
          </cell>
          <cell r="F358" t="str">
            <v>NAG PF</v>
          </cell>
          <cell r="G358" t="e">
            <v>#N/A</v>
          </cell>
          <cell r="H358" t="str">
            <v>NIP_D_ORBO_WSS_G01</v>
          </cell>
          <cell r="I358" t="str">
            <v>Ranked OUT</v>
          </cell>
          <cell r="J358" t="str">
            <v>8. New gas (OKLNG)</v>
          </cell>
          <cell r="K358" t="str">
            <v>3. New Oil</v>
          </cell>
        </row>
        <row r="359">
          <cell r="B359" t="str">
            <v>NIP_D_ORNI_WLA_D01_P</v>
          </cell>
          <cell r="C359" t="str">
            <v>Possible</v>
          </cell>
          <cell r="D359" t="str">
            <v>WLA</v>
          </cell>
          <cell r="E359" t="str">
            <v>ORNI</v>
          </cell>
          <cell r="F359" t="str">
            <v>ORONI1_FS</v>
          </cell>
          <cell r="G359" t="str">
            <v>NIP_BP06_GUGG-Oroni</v>
          </cell>
          <cell r="H359" t="str">
            <v>NIP_D_ORNI_WLA_D01</v>
          </cell>
          <cell r="I359" t="e">
            <v>#N/A</v>
          </cell>
          <cell r="J359" t="e">
            <v>#N/A</v>
          </cell>
          <cell r="K359" t="str">
            <v>3. New Oil</v>
          </cell>
        </row>
        <row r="360">
          <cell r="B360" t="str">
            <v>NIP_D_ORNI_WLA_I01_P</v>
          </cell>
          <cell r="C360" t="str">
            <v>Possible</v>
          </cell>
          <cell r="D360" t="str">
            <v>WLA</v>
          </cell>
          <cell r="E360" t="str">
            <v>ORNI</v>
          </cell>
          <cell r="F360" t="str">
            <v>ORONI1_FS</v>
          </cell>
          <cell r="G360" t="str">
            <v>NIP_BP06_GUGG-Oroni</v>
          </cell>
          <cell r="H360" t="str">
            <v>NIP_D_ORNI_WLA_I01</v>
          </cell>
          <cell r="I360" t="str">
            <v>Ranked OUT</v>
          </cell>
          <cell r="J360" t="str">
            <v>4. Oil Pre-FID</v>
          </cell>
          <cell r="K360" t="str">
            <v>3. New Oil</v>
          </cell>
        </row>
        <row r="361">
          <cell r="B361" t="str">
            <v>NIP_D_ORNI_WLA_T01_P</v>
          </cell>
          <cell r="C361" t="str">
            <v>Possible</v>
          </cell>
          <cell r="D361" t="str">
            <v>WLA</v>
          </cell>
          <cell r="E361" t="str">
            <v>ORNI</v>
          </cell>
          <cell r="F361" t="str">
            <v>ORONI1_FS</v>
          </cell>
          <cell r="G361" t="str">
            <v>NIP_BP06_2006 LIO</v>
          </cell>
          <cell r="H361" t="str">
            <v>NIP_D_ORNI_WLA_T01</v>
          </cell>
          <cell r="I361" t="str">
            <v>Ranked IN</v>
          </cell>
          <cell r="J361" t="str">
            <v>1. NFA</v>
          </cell>
          <cell r="K361" t="str">
            <v>2. LIO</v>
          </cell>
        </row>
        <row r="362">
          <cell r="B362" t="str">
            <v>NIP_D_ORUB_EES_D01_P</v>
          </cell>
          <cell r="C362" t="str">
            <v>Possible</v>
          </cell>
          <cell r="D362" t="str">
            <v>EES</v>
          </cell>
          <cell r="E362" t="str">
            <v>ORUB</v>
          </cell>
          <cell r="F362" t="str">
            <v>ORUBIRI1_FS</v>
          </cell>
          <cell r="G362" t="str">
            <v>NIP_BP06_Alakiri Node FOD</v>
          </cell>
          <cell r="H362" t="str">
            <v>NIP_D_ORUB_EES_D01</v>
          </cell>
          <cell r="I362" t="str">
            <v>Ranked OUT</v>
          </cell>
          <cell r="J362" t="str">
            <v>4. Oil Pre-FID</v>
          </cell>
          <cell r="K362" t="str">
            <v>3. New Oil</v>
          </cell>
        </row>
        <row r="363">
          <cell r="B363" t="str">
            <v>NIP_D_ORUB_EES_R01_P</v>
          </cell>
          <cell r="C363" t="str">
            <v>Possible</v>
          </cell>
          <cell r="D363" t="str">
            <v>EES</v>
          </cell>
          <cell r="E363" t="str">
            <v>ORUB</v>
          </cell>
          <cell r="F363" t="str">
            <v>ORUBIRI1_FS</v>
          </cell>
          <cell r="G363" t="str">
            <v>NIP_BP06_2006 LIO</v>
          </cell>
          <cell r="H363" t="str">
            <v>NIP_D_ORUB_EES_R01</v>
          </cell>
          <cell r="I363" t="str">
            <v>Ranked IN</v>
          </cell>
          <cell r="J363" t="str">
            <v>1. NFA</v>
          </cell>
          <cell r="K363" t="str">
            <v>2. LIO</v>
          </cell>
        </row>
        <row r="364">
          <cell r="B364" t="str">
            <v>NIP_D_OTAM_ELA_D01_P</v>
          </cell>
          <cell r="C364" t="str">
            <v>Possible</v>
          </cell>
          <cell r="D364" t="str">
            <v>ELA</v>
          </cell>
          <cell r="E364" t="str">
            <v>OTAM</v>
          </cell>
          <cell r="F364" t="str">
            <v>UMUECHEM1_FS</v>
          </cell>
          <cell r="G364" t="str">
            <v>NIP_BP06_Umuechem/Otamini IOGD</v>
          </cell>
          <cell r="H364" t="str">
            <v>NIP_D_OTAM_ELA_D01</v>
          </cell>
          <cell r="I364" t="str">
            <v>Ranked IN</v>
          </cell>
          <cell r="J364" t="str">
            <v>4. Oil Pre-FID</v>
          </cell>
          <cell r="K364" t="str">
            <v>3. New Oil</v>
          </cell>
        </row>
        <row r="365">
          <cell r="B365" t="str">
            <v>NIP_D_OTAM_ELA_I01_P</v>
          </cell>
          <cell r="C365" t="str">
            <v>Possible</v>
          </cell>
          <cell r="D365" t="str">
            <v>ELA</v>
          </cell>
          <cell r="E365" t="str">
            <v>OTAM</v>
          </cell>
          <cell r="F365" t="str">
            <v>UMUECHEM1_FS</v>
          </cell>
          <cell r="G365" t="str">
            <v>NIP_BP06_AG Solutions Umuechem/Otamini IOGD</v>
          </cell>
          <cell r="H365" t="str">
            <v>NIP_D_OTAM_ELA_I01</v>
          </cell>
          <cell r="I365" t="str">
            <v>Ranked IN</v>
          </cell>
          <cell r="J365" t="str">
            <v>4. Oil Pre-FID</v>
          </cell>
          <cell r="K365" t="str">
            <v>3. New Oil</v>
          </cell>
        </row>
        <row r="366">
          <cell r="B366" t="str">
            <v>NIP_D_OTAM_ELA_R01_P</v>
          </cell>
          <cell r="C366" t="str">
            <v>Possible</v>
          </cell>
          <cell r="D366" t="str">
            <v>ELA</v>
          </cell>
          <cell r="E366" t="str">
            <v>OTAM</v>
          </cell>
          <cell r="F366" t="str">
            <v>UMUECHEM1_FS</v>
          </cell>
          <cell r="G366" t="str">
            <v>NIP_BP06_2006 LIO</v>
          </cell>
          <cell r="H366" t="str">
            <v>NIP_D_OTAM_ELA_R01</v>
          </cell>
          <cell r="I366" t="str">
            <v>Ranked IN</v>
          </cell>
          <cell r="J366" t="str">
            <v>1. NFA</v>
          </cell>
          <cell r="K366" t="str">
            <v>2. LIO</v>
          </cell>
        </row>
        <row r="367">
          <cell r="B367" t="str">
            <v>NIP_D_OTAM_ELA_R02_P</v>
          </cell>
          <cell r="C367" t="str">
            <v>Possible</v>
          </cell>
          <cell r="D367" t="str">
            <v>ELA</v>
          </cell>
          <cell r="E367" t="str">
            <v>OTAM</v>
          </cell>
          <cell r="F367" t="str">
            <v>UMUECHEM1_FS</v>
          </cell>
          <cell r="G367" t="str">
            <v>NIP_BP06_2007 LIO</v>
          </cell>
          <cell r="H367" t="str">
            <v>NIP_D_OTAM_ELA_R02</v>
          </cell>
          <cell r="I367" t="str">
            <v>Ranked IN</v>
          </cell>
          <cell r="J367" t="str">
            <v>1. NFA</v>
          </cell>
          <cell r="K367" t="str">
            <v>2. LIO</v>
          </cell>
        </row>
        <row r="368">
          <cell r="B368" t="str">
            <v>NIP_D_OTAM_ELA_S01_P</v>
          </cell>
          <cell r="C368" t="str">
            <v>Possible</v>
          </cell>
          <cell r="D368" t="str">
            <v>ELA</v>
          </cell>
          <cell r="E368" t="str">
            <v>OTAM</v>
          </cell>
          <cell r="F368" t="str">
            <v>UMUECHEM1_FS</v>
          </cell>
          <cell r="G368" t="str">
            <v>NIP_BP06_Integrity</v>
          </cell>
          <cell r="H368" t="str">
            <v>NIP_D_OTAM_ELA_S01</v>
          </cell>
          <cell r="I368" t="str">
            <v>Ranked IN</v>
          </cell>
          <cell r="J368" t="str">
            <v>1. NFA</v>
          </cell>
          <cell r="K368" t="str">
            <v>2. LIO</v>
          </cell>
        </row>
        <row r="369">
          <cell r="B369" t="str">
            <v>NIP_D_OTUM_WNS_C01_P</v>
          </cell>
          <cell r="C369" t="str">
            <v>Possible</v>
          </cell>
          <cell r="D369" t="str">
            <v>WNS</v>
          </cell>
          <cell r="E369" t="str">
            <v>OTUM</v>
          </cell>
          <cell r="F369" t="str">
            <v>OTUMARA1_FS</v>
          </cell>
          <cell r="G369" t="str">
            <v>NIP_BP06_Otumara Node IOGD</v>
          </cell>
          <cell r="H369" t="str">
            <v>NIP_D_OTUM_WNS_C01</v>
          </cell>
          <cell r="I369" t="str">
            <v>Ranked IN</v>
          </cell>
          <cell r="J369" t="str">
            <v>4. Oil Pre-FID</v>
          </cell>
          <cell r="K369" t="str">
            <v>3. New Oil</v>
          </cell>
        </row>
        <row r="370">
          <cell r="B370" t="str">
            <v>NIP_D_OTUM_WNS_D02_P</v>
          </cell>
          <cell r="C370" t="str">
            <v>Possible</v>
          </cell>
          <cell r="D370" t="str">
            <v>WNS</v>
          </cell>
          <cell r="E370" t="str">
            <v>OTUM</v>
          </cell>
          <cell r="F370" t="str">
            <v>OTUMARA1_FS</v>
          </cell>
          <cell r="G370" t="str">
            <v>NIP_BP06_Otumara Node IOGD</v>
          </cell>
          <cell r="H370" t="str">
            <v>NIP_D_OTUM_WNS_D02</v>
          </cell>
          <cell r="I370" t="str">
            <v>Ranked IN</v>
          </cell>
          <cell r="J370" t="str">
            <v>4. Oil Pre-FID</v>
          </cell>
          <cell r="K370" t="str">
            <v>3. New Oil</v>
          </cell>
        </row>
        <row r="371">
          <cell r="B371" t="str">
            <v>NIP_D_OTUM_WNS_I01_P</v>
          </cell>
          <cell r="C371" t="str">
            <v>Possible</v>
          </cell>
          <cell r="D371" t="str">
            <v>WNS</v>
          </cell>
          <cell r="E371" t="str">
            <v>OTUM</v>
          </cell>
          <cell r="F371" t="str">
            <v>OTUMARA1_FS</v>
          </cell>
          <cell r="G371" t="str">
            <v>NIP_BP06_AG Solutions-Otumara</v>
          </cell>
          <cell r="H371" t="str">
            <v>NIP_D_OTUM_WNS_I01</v>
          </cell>
          <cell r="I371" t="str">
            <v>Ranked IN</v>
          </cell>
          <cell r="J371" t="str">
            <v>4. Oil Pre-FID</v>
          </cell>
          <cell r="K371" t="str">
            <v>3. New Oil</v>
          </cell>
        </row>
        <row r="372">
          <cell r="B372" t="str">
            <v>NIP_D_OTUM_WNS_L01_P</v>
          </cell>
          <cell r="C372" t="str">
            <v>Possible</v>
          </cell>
          <cell r="D372" t="str">
            <v>WNS</v>
          </cell>
          <cell r="E372" t="str">
            <v>OTUM</v>
          </cell>
          <cell r="F372" t="str">
            <v>OTUMARA1_FS</v>
          </cell>
          <cell r="G372" t="str">
            <v>NIP_BP06_Otumara GL</v>
          </cell>
          <cell r="H372" t="str">
            <v>NIP_D_OTUM_WNS_L01</v>
          </cell>
          <cell r="I372" t="str">
            <v>Ranked IN</v>
          </cell>
          <cell r="J372" t="str">
            <v>3. Oil Post-FID</v>
          </cell>
          <cell r="K372" t="str">
            <v>3. New Oil</v>
          </cell>
        </row>
        <row r="373">
          <cell r="B373" t="str">
            <v>NIP_D_OTUM_WNS_T01_P</v>
          </cell>
          <cell r="C373" t="str">
            <v>Possible</v>
          </cell>
          <cell r="D373" t="str">
            <v>WNS</v>
          </cell>
          <cell r="E373" t="str">
            <v>OTUM</v>
          </cell>
          <cell r="F373" t="str">
            <v>OTUMARA1_FS</v>
          </cell>
          <cell r="G373" t="str">
            <v>NIP_BP06_2006 LIO</v>
          </cell>
          <cell r="H373" t="str">
            <v>NIP_D_OTUM_WNS_T01</v>
          </cell>
          <cell r="I373" t="str">
            <v>Ranked IN</v>
          </cell>
          <cell r="J373" t="str">
            <v>1. NFA</v>
          </cell>
          <cell r="K373" t="str">
            <v>2. LIO</v>
          </cell>
        </row>
        <row r="374">
          <cell r="B374" t="str">
            <v>NIP_D_OTUM_WNS_T02_P</v>
          </cell>
          <cell r="C374" t="str">
            <v>Possible</v>
          </cell>
          <cell r="D374" t="str">
            <v>WNS</v>
          </cell>
          <cell r="E374" t="str">
            <v>OTUM</v>
          </cell>
          <cell r="F374" t="str">
            <v>OTUMARA1_FS</v>
          </cell>
          <cell r="G374" t="str">
            <v>NIP_BP06_2007 LIO</v>
          </cell>
          <cell r="H374" t="str">
            <v>NIP_D_OTUM_WNS_T02</v>
          </cell>
          <cell r="I374" t="str">
            <v>Ranked IN</v>
          </cell>
          <cell r="J374" t="str">
            <v>1. NFA</v>
          </cell>
          <cell r="K374" t="str">
            <v>2. LIO</v>
          </cell>
        </row>
        <row r="375">
          <cell r="B375" t="str">
            <v>NIP_D_Otumara Node IOGD_PRA_P</v>
          </cell>
          <cell r="C375" t="str">
            <v>Possible</v>
          </cell>
          <cell r="D375" t="str">
            <v>Corporate</v>
          </cell>
          <cell r="E375" t="str">
            <v>PRA</v>
          </cell>
          <cell r="F375" t="str">
            <v>DNR Prod Facilty</v>
          </cell>
          <cell r="G375" t="str">
            <v>Corporate PRA</v>
          </cell>
          <cell r="H375" t="str">
            <v>NIP_D_Otumara Node IOGD_PRA</v>
          </cell>
          <cell r="I375" t="str">
            <v>Ranked IN</v>
          </cell>
          <cell r="J375" t="str">
            <v>4. Oil Pre-FID</v>
          </cell>
          <cell r="K375" t="str">
            <v>PRA</v>
          </cell>
        </row>
        <row r="376">
          <cell r="B376" t="str">
            <v>NIP_D_OVHO_WLA_D02_P</v>
          </cell>
          <cell r="C376" t="str">
            <v>Possible</v>
          </cell>
          <cell r="D376" t="str">
            <v>WLA</v>
          </cell>
          <cell r="E376" t="str">
            <v>OVHO</v>
          </cell>
          <cell r="F376" t="str">
            <v>AMUKPE1_FS</v>
          </cell>
          <cell r="G376" t="str">
            <v>NIP_BP06_Ovhor FOD</v>
          </cell>
          <cell r="H376" t="str">
            <v>NIP_D_OVHO_WLA_D02</v>
          </cell>
          <cell r="I376" t="str">
            <v>Ranked IN</v>
          </cell>
          <cell r="J376" t="str">
            <v>3. Oil Post-FID</v>
          </cell>
          <cell r="K376" t="str">
            <v>3. New Oil</v>
          </cell>
        </row>
        <row r="377">
          <cell r="B377" t="str">
            <v>NIP_D_OVHO_WLA_T01_P</v>
          </cell>
          <cell r="C377" t="str">
            <v>Possible</v>
          </cell>
          <cell r="D377" t="str">
            <v>WLA</v>
          </cell>
          <cell r="E377" t="str">
            <v>OVHO</v>
          </cell>
          <cell r="F377" t="str">
            <v>AMUKPE1_FS</v>
          </cell>
          <cell r="G377" t="str">
            <v>NIP_BP06_2006 LIO</v>
          </cell>
          <cell r="H377" t="str">
            <v>NIP_D_OVHO_WLA_T01</v>
          </cell>
          <cell r="I377" t="str">
            <v>Ranked IN</v>
          </cell>
          <cell r="J377" t="str">
            <v>1. NFA</v>
          </cell>
          <cell r="K377" t="str">
            <v>2. LIO</v>
          </cell>
        </row>
        <row r="378">
          <cell r="B378" t="str">
            <v>NIP_D_Ovhor FOD Facilities Cost_P</v>
          </cell>
          <cell r="C378" t="str">
            <v>Possible</v>
          </cell>
          <cell r="D378" t="str">
            <v>Facility Costs</v>
          </cell>
          <cell r="E378" t="str">
            <v>OVHO</v>
          </cell>
          <cell r="F378" t="str">
            <v>DNR Prod Facilty</v>
          </cell>
          <cell r="G378" t="str">
            <v>Corporate - Facility</v>
          </cell>
          <cell r="H378" t="str">
            <v>NIP_D_Ovhor FOD Facilities Cost</v>
          </cell>
          <cell r="I378" t="str">
            <v>Ranked IN</v>
          </cell>
          <cell r="J378" t="str">
            <v>3. Oil Post-FID</v>
          </cell>
          <cell r="K378" t="str">
            <v>Facilities</v>
          </cell>
        </row>
        <row r="379">
          <cell r="B379" t="str">
            <v>NIP_D_OWEH_WLA_T01_P</v>
          </cell>
          <cell r="C379" t="str">
            <v>Possible</v>
          </cell>
          <cell r="D379" t="str">
            <v>WLA</v>
          </cell>
          <cell r="E379" t="str">
            <v>OWEH</v>
          </cell>
          <cell r="F379" t="str">
            <v>OWEH1_FS</v>
          </cell>
          <cell r="G379" t="str">
            <v>NIP_BP06_2006 LIO</v>
          </cell>
          <cell r="H379" t="str">
            <v>NIP_D_OWEH_WLA_T01</v>
          </cell>
          <cell r="I379" t="str">
            <v>Ranked IN</v>
          </cell>
          <cell r="J379" t="str">
            <v>1. NFA</v>
          </cell>
          <cell r="K379" t="str">
            <v>2. LIO</v>
          </cell>
        </row>
        <row r="380">
          <cell r="B380" t="str">
            <v>NIP_D_SAGR_WNS_I01_P</v>
          </cell>
          <cell r="C380" t="str">
            <v>Possible</v>
          </cell>
          <cell r="D380" t="str">
            <v>WNS</v>
          </cell>
          <cell r="E380" t="str">
            <v>SAGR</v>
          </cell>
          <cell r="F380" t="str">
            <v>SAGHARA1_FS</v>
          </cell>
          <cell r="G380" t="str">
            <v>NIP_BP06_AG Solutions-Otumara</v>
          </cell>
          <cell r="H380" t="str">
            <v>NIP_D_SAGR_WNS_I01</v>
          </cell>
          <cell r="I380" t="str">
            <v>Ranked IN</v>
          </cell>
          <cell r="J380" t="str">
            <v>4. Oil Pre-FID</v>
          </cell>
          <cell r="K380" t="str">
            <v>3. New Oil</v>
          </cell>
        </row>
        <row r="381">
          <cell r="B381" t="str">
            <v>NIP_D_Santa Barbara FOD Phase 1_PRA_P</v>
          </cell>
          <cell r="C381" t="str">
            <v>Possible</v>
          </cell>
          <cell r="D381" t="str">
            <v>Corporate</v>
          </cell>
          <cell r="E381" t="str">
            <v>PRA</v>
          </cell>
          <cell r="F381" t="str">
            <v>DNR Prod Facilty</v>
          </cell>
          <cell r="G381" t="str">
            <v>Corporate PRA</v>
          </cell>
          <cell r="H381" t="str">
            <v>NIP_D_Santa Barbara FOD Phase 1_PRA</v>
          </cell>
          <cell r="I381" t="str">
            <v>Ranked IN</v>
          </cell>
          <cell r="J381" t="str">
            <v>4. Oil Pre-FID</v>
          </cell>
          <cell r="K381" t="str">
            <v>PRA</v>
          </cell>
        </row>
        <row r="382">
          <cell r="B382" t="str">
            <v>NIP_D_Santa Barbara FOD Phase 2_PRA_P</v>
          </cell>
          <cell r="C382" t="str">
            <v>Possible</v>
          </cell>
          <cell r="D382" t="str">
            <v>Corporate</v>
          </cell>
          <cell r="E382" t="str">
            <v>PRA</v>
          </cell>
          <cell r="F382" t="str">
            <v>DNR Prod Facilty</v>
          </cell>
          <cell r="G382" t="str">
            <v>Corporate PRA</v>
          </cell>
          <cell r="H382" t="str">
            <v>NIP_D_Santa Barbara FOD Phase 2_PRA</v>
          </cell>
          <cell r="I382" t="str">
            <v>Ranked IN</v>
          </cell>
          <cell r="J382" t="str">
            <v>4. Oil Pre-FID</v>
          </cell>
          <cell r="K382" t="str">
            <v>PRA</v>
          </cell>
        </row>
        <row r="383">
          <cell r="B383" t="str">
            <v>NIP_D_SAPL_WLA_SG1_P</v>
          </cell>
          <cell r="C383" t="str">
            <v>Possible</v>
          </cell>
          <cell r="D383" t="str">
            <v>WLA</v>
          </cell>
          <cell r="E383" t="str">
            <v>SAPL</v>
          </cell>
          <cell r="F383" t="str">
            <v>SAPELE1_FS</v>
          </cell>
          <cell r="G383" t="e">
            <v>#N/A</v>
          </cell>
          <cell r="H383" t="str">
            <v>NIP_D_SAPL_WLA_SG1</v>
          </cell>
          <cell r="I383" t="str">
            <v>Ranked IN</v>
          </cell>
          <cell r="J383" t="str">
            <v>1. NFA</v>
          </cell>
          <cell r="K383" t="str">
            <v>3. New Oil</v>
          </cell>
        </row>
        <row r="384">
          <cell r="B384" t="str">
            <v>NIP_D_SAPL_WLA_T01_P</v>
          </cell>
          <cell r="C384" t="str">
            <v>Possible</v>
          </cell>
          <cell r="D384" t="str">
            <v>WLA</v>
          </cell>
          <cell r="E384" t="str">
            <v>SAPL</v>
          </cell>
          <cell r="F384" t="str">
            <v>SAPELE1_FS</v>
          </cell>
          <cell r="G384" t="str">
            <v>NIP_BP06_2006 LIO</v>
          </cell>
          <cell r="H384" t="str">
            <v>NIP_D_SAPL_WLA_T01</v>
          </cell>
          <cell r="I384" t="str">
            <v>Ranked IN</v>
          </cell>
          <cell r="J384" t="str">
            <v>1. NFA</v>
          </cell>
          <cell r="K384" t="str">
            <v>2. LIO</v>
          </cell>
        </row>
        <row r="385">
          <cell r="B385" t="str">
            <v>NIP_D_SAPL_WLA_TG1_P</v>
          </cell>
          <cell r="C385" t="str">
            <v>Possible</v>
          </cell>
          <cell r="D385" t="str">
            <v>WLA</v>
          </cell>
          <cell r="E385" t="str">
            <v>SAPL</v>
          </cell>
          <cell r="F385" t="str">
            <v>SAPELE1_FS</v>
          </cell>
          <cell r="G385" t="e">
            <v>#N/A</v>
          </cell>
          <cell r="H385" t="str">
            <v>NIP_D_SAPL_WLA_TG1</v>
          </cell>
          <cell r="I385" t="str">
            <v>Ranked IN</v>
          </cell>
          <cell r="J385" t="str">
            <v>1. NFA</v>
          </cell>
          <cell r="K385" t="str">
            <v>3. New Oil</v>
          </cell>
        </row>
        <row r="386">
          <cell r="B386" t="str">
            <v>NIP_D_SBAR_EWS_B01_P</v>
          </cell>
          <cell r="C386" t="str">
            <v>Possible</v>
          </cell>
          <cell r="D386" t="str">
            <v>EWS</v>
          </cell>
          <cell r="E386" t="str">
            <v>SBAR</v>
          </cell>
          <cell r="F386" t="str">
            <v>SANTA_BARBARA1_FS</v>
          </cell>
          <cell r="G386" t="str">
            <v>NIP_BP06_2006 LIO</v>
          </cell>
          <cell r="H386" t="str">
            <v>NIP_D_SBAR_EWS_B01</v>
          </cell>
          <cell r="I386" t="str">
            <v>Ranked IN</v>
          </cell>
          <cell r="J386" t="str">
            <v>1. NFA</v>
          </cell>
          <cell r="K386" t="str">
            <v>2. LIO</v>
          </cell>
        </row>
        <row r="387">
          <cell r="B387" t="str">
            <v>NIP_D_SBAR_EWS_D01_P</v>
          </cell>
          <cell r="C387" t="str">
            <v>Possible</v>
          </cell>
          <cell r="D387" t="str">
            <v>EWS</v>
          </cell>
          <cell r="E387" t="str">
            <v>SBAR</v>
          </cell>
          <cell r="F387" t="str">
            <v>SANTA_BARBARA1_FS</v>
          </cell>
          <cell r="G387" t="str">
            <v>NIP_BP06_Santa Barbara FOD Phase 1</v>
          </cell>
          <cell r="H387" t="str">
            <v>NIP_D_SBAR_EWS_D01</v>
          </cell>
          <cell r="I387" t="str">
            <v>Ranked IN</v>
          </cell>
          <cell r="J387" t="str">
            <v>4. Oil Pre-FID</v>
          </cell>
          <cell r="K387" t="str">
            <v>3. New Oil</v>
          </cell>
        </row>
        <row r="388">
          <cell r="B388" t="str">
            <v>NIP_D_SBAR_EWS_D02_P</v>
          </cell>
          <cell r="C388" t="str">
            <v>Possible</v>
          </cell>
          <cell r="D388" t="str">
            <v>EWS</v>
          </cell>
          <cell r="E388" t="str">
            <v>SBAR</v>
          </cell>
          <cell r="F388" t="str">
            <v>SANTA_BARBARA1_FS</v>
          </cell>
          <cell r="G388" t="str">
            <v>NIP_BP06_Santa Barbara FOD Phase 2</v>
          </cell>
          <cell r="H388" t="str">
            <v>NIP_D_SBAR_EWS_D02</v>
          </cell>
          <cell r="I388" t="str">
            <v>Ranked IN</v>
          </cell>
          <cell r="J388" t="str">
            <v>4. Oil Pre-FID</v>
          </cell>
          <cell r="K388" t="str">
            <v>3. New Oil</v>
          </cell>
        </row>
        <row r="389">
          <cell r="B389" t="str">
            <v>NIP_D_SBAR_EWS_R01_P</v>
          </cell>
          <cell r="C389" t="str">
            <v>Possible</v>
          </cell>
          <cell r="D389" t="str">
            <v>EWS</v>
          </cell>
          <cell r="E389" t="str">
            <v>SBAR</v>
          </cell>
          <cell r="F389" t="str">
            <v>SANTA_BARBARA1_FS</v>
          </cell>
          <cell r="G389" t="str">
            <v>NIP_BP06_2006 LIO</v>
          </cell>
          <cell r="H389" t="str">
            <v>NIP_D_SBAR_EWS_R01</v>
          </cell>
          <cell r="I389" t="e">
            <v>#N/A</v>
          </cell>
          <cell r="J389" t="e">
            <v>#N/A</v>
          </cell>
          <cell r="K389" t="str">
            <v>2. LIO</v>
          </cell>
        </row>
        <row r="390">
          <cell r="B390" t="str">
            <v>NIP_D_SBAR_EWS_R03_P</v>
          </cell>
          <cell r="C390" t="str">
            <v>Possible</v>
          </cell>
          <cell r="D390" t="str">
            <v>EWS</v>
          </cell>
          <cell r="E390" t="str">
            <v>SBAR</v>
          </cell>
          <cell r="F390" t="str">
            <v>SANTA_BARBARA1_FS</v>
          </cell>
          <cell r="G390" t="str">
            <v>NIP_BP06_2008 LIO</v>
          </cell>
          <cell r="H390" t="str">
            <v>NIP_D_SBAR_EWS_R03</v>
          </cell>
          <cell r="I390" t="str">
            <v>Ranked IN</v>
          </cell>
          <cell r="J390" t="str">
            <v>1. NFA</v>
          </cell>
          <cell r="K390" t="str">
            <v>2. LIO</v>
          </cell>
        </row>
        <row r="391">
          <cell r="B391" t="str">
            <v>NIP_D_SEIB_WSS_D01_P</v>
          </cell>
          <cell r="C391" t="str">
            <v>Possible</v>
          </cell>
          <cell r="D391" t="str">
            <v>WSS</v>
          </cell>
          <cell r="E391" t="str">
            <v>SEIB</v>
          </cell>
          <cell r="F391" t="str">
            <v>OPUKUSHI1_FS</v>
          </cell>
          <cell r="G391" t="str">
            <v>NIP_BP06_Southern Swamp IOGP</v>
          </cell>
          <cell r="H391" t="str">
            <v>NIP_D_SEIB_WSS_D01</v>
          </cell>
          <cell r="I391" t="str">
            <v>Ranked IN</v>
          </cell>
          <cell r="J391" t="str">
            <v>6. New gas (NLNG)</v>
          </cell>
          <cell r="K391" t="str">
            <v>3. New Oil</v>
          </cell>
        </row>
        <row r="392">
          <cell r="B392" t="str">
            <v>NIP_D_SEIB_WSS_G30_P</v>
          </cell>
          <cell r="C392" t="str">
            <v>Possible</v>
          </cell>
          <cell r="D392" t="str">
            <v>WSS</v>
          </cell>
          <cell r="E392" t="str">
            <v>SEIB</v>
          </cell>
          <cell r="F392" t="str">
            <v>Cluster 2A PF</v>
          </cell>
          <cell r="G392" t="str">
            <v>NIP_BP06_Cluster 2A</v>
          </cell>
          <cell r="H392" t="str">
            <v>NIP_D_SEIB_WSS_G30</v>
          </cell>
          <cell r="I392" t="str">
            <v>Ranked OUT</v>
          </cell>
          <cell r="J392" t="str">
            <v>8. New gas (OKLNG)</v>
          </cell>
          <cell r="K392" t="str">
            <v>3. New Oil</v>
          </cell>
        </row>
        <row r="393">
          <cell r="B393" t="str">
            <v>NIP_D_SEIB_WSS_I01_P</v>
          </cell>
          <cell r="C393" t="str">
            <v>Possible</v>
          </cell>
          <cell r="D393" t="str">
            <v>WSS</v>
          </cell>
          <cell r="E393" t="str">
            <v>SEIB</v>
          </cell>
          <cell r="F393" t="str">
            <v>OPUKUSHI1_FS</v>
          </cell>
          <cell r="G393" t="str">
            <v>NIP_BP06_Southern Swamp IOGP</v>
          </cell>
          <cell r="H393" t="str">
            <v>NIP_D_SEIB_WSS_I01</v>
          </cell>
          <cell r="I393" t="str">
            <v>Ranked IN</v>
          </cell>
          <cell r="J393" t="str">
            <v>6. New gas (NLNG)</v>
          </cell>
          <cell r="K393" t="str">
            <v>3. New Oil</v>
          </cell>
        </row>
        <row r="394">
          <cell r="B394" t="str">
            <v>NIP_D_SEIB_WSS_R02_P</v>
          </cell>
          <cell r="C394" t="str">
            <v>Possible</v>
          </cell>
          <cell r="D394" t="str">
            <v>WSS</v>
          </cell>
          <cell r="E394" t="str">
            <v>SEIB</v>
          </cell>
          <cell r="F394" t="str">
            <v>OPUKUSHI1_FS</v>
          </cell>
          <cell r="G394" t="str">
            <v>NIP_BP06_2007 LIO</v>
          </cell>
          <cell r="H394" t="str">
            <v>NIP_D_SEIB_WSS_R02</v>
          </cell>
          <cell r="I394" t="str">
            <v>Ranked IN</v>
          </cell>
          <cell r="J394" t="str">
            <v>1. NFA</v>
          </cell>
          <cell r="K394" t="str">
            <v>2. LIO</v>
          </cell>
        </row>
        <row r="395">
          <cell r="B395" t="str">
            <v>NIP_D_Soku Debottlenecking Facilities Cost_P</v>
          </cell>
          <cell r="C395" t="str">
            <v>Possible</v>
          </cell>
          <cell r="D395" t="str">
            <v>Facility Costs</v>
          </cell>
          <cell r="E395" t="str">
            <v>SOKU</v>
          </cell>
          <cell r="F395" t="str">
            <v>DNR Prod Facilty</v>
          </cell>
          <cell r="G395" t="str">
            <v>Corporate - Facility</v>
          </cell>
          <cell r="H395" t="str">
            <v>NIP_D_Soku Debottlenecking Facilities Cost</v>
          </cell>
          <cell r="I395" t="str">
            <v>Ranked IN</v>
          </cell>
          <cell r="J395" t="str">
            <v>5. Ongoing Gas</v>
          </cell>
          <cell r="K395" t="str">
            <v>Facilities</v>
          </cell>
        </row>
        <row r="396">
          <cell r="B396" t="str">
            <v>NIP_D_Soku Gaslift_PRA_P</v>
          </cell>
          <cell r="C396" t="str">
            <v>Possible</v>
          </cell>
          <cell r="D396" t="str">
            <v>Corporate</v>
          </cell>
          <cell r="E396" t="str">
            <v>PRA</v>
          </cell>
          <cell r="F396" t="str">
            <v>DNR Prod Facilty</v>
          </cell>
          <cell r="G396" t="str">
            <v>Corporate PRA</v>
          </cell>
          <cell r="H396" t="str">
            <v>NIP_D_Soku Gaslift_PRA</v>
          </cell>
          <cell r="I396" t="str">
            <v>Ranked IN</v>
          </cell>
          <cell r="J396" t="str">
            <v>4. Oil Pre-FID</v>
          </cell>
          <cell r="K396" t="str">
            <v>PRA</v>
          </cell>
        </row>
        <row r="397">
          <cell r="B397" t="str">
            <v>NIP_D_Soku North FOD_PRA_P</v>
          </cell>
          <cell r="C397" t="str">
            <v>Possible</v>
          </cell>
          <cell r="D397" t="str">
            <v>Corporate</v>
          </cell>
          <cell r="E397" t="str">
            <v>PRA</v>
          </cell>
          <cell r="F397" t="str">
            <v>DNR Prod Facilty</v>
          </cell>
          <cell r="G397" t="str">
            <v>Corporate PRA</v>
          </cell>
          <cell r="H397" t="str">
            <v>NIP_D_Soku North FOD_PRA</v>
          </cell>
          <cell r="I397" t="str">
            <v>Ranked IN</v>
          </cell>
          <cell r="J397" t="str">
            <v>4. Oil Pre-FID</v>
          </cell>
          <cell r="K397" t="str">
            <v>PRA</v>
          </cell>
        </row>
        <row r="398">
          <cell r="B398" t="str">
            <v>NIP_D_SOKU_EWS_D01_P</v>
          </cell>
          <cell r="C398" t="str">
            <v>Possible</v>
          </cell>
          <cell r="D398" t="str">
            <v>EWS</v>
          </cell>
          <cell r="E398" t="str">
            <v>SOKU</v>
          </cell>
          <cell r="F398" t="str">
            <v>SOKU1_FS</v>
          </cell>
          <cell r="G398" t="str">
            <v>NIP_BP06_Soku North FOD</v>
          </cell>
          <cell r="H398" t="str">
            <v>NIP_D_SOKU_EWS_D01</v>
          </cell>
          <cell r="I398" t="str">
            <v>Ranked IN</v>
          </cell>
          <cell r="J398" t="str">
            <v>4. Oil Pre-FID</v>
          </cell>
          <cell r="K398" t="str">
            <v>3. New Oil</v>
          </cell>
        </row>
        <row r="399">
          <cell r="B399" t="str">
            <v>NIP_D_SOKU_EWS_D02_P</v>
          </cell>
          <cell r="C399" t="str">
            <v>Possible</v>
          </cell>
          <cell r="D399" t="str">
            <v>EWS</v>
          </cell>
          <cell r="E399" t="str">
            <v>SOKU</v>
          </cell>
          <cell r="F399" t="str">
            <v>SOKU1_FS</v>
          </cell>
          <cell r="G399" t="str">
            <v>NIP_BP06_Soku NAG + ORD</v>
          </cell>
          <cell r="H399" t="str">
            <v>NIP_D_SOKU_EWS_D02</v>
          </cell>
          <cell r="I399" t="str">
            <v>Ranked IN</v>
          </cell>
          <cell r="J399" t="str">
            <v>5. Ongoing Gas</v>
          </cell>
          <cell r="K399" t="str">
            <v>3. New Oil</v>
          </cell>
        </row>
        <row r="400">
          <cell r="B400" t="str">
            <v>NIP_D_SOKU_EWS_D03_P</v>
          </cell>
          <cell r="C400" t="str">
            <v>Possible</v>
          </cell>
          <cell r="D400" t="str">
            <v>EWS</v>
          </cell>
          <cell r="E400" t="str">
            <v>SOKU</v>
          </cell>
          <cell r="F400" t="str">
            <v>SOKU1_FS</v>
          </cell>
          <cell r="G400" t="str">
            <v>NIP_BP06_Soku FOD</v>
          </cell>
          <cell r="H400" t="str">
            <v>NIP_D_SOKU_EWS_D03</v>
          </cell>
          <cell r="I400" t="str">
            <v>Ranked IN</v>
          </cell>
          <cell r="J400" t="str">
            <v>4. Oil Pre-FID</v>
          </cell>
          <cell r="K400" t="str">
            <v>3. New Oil</v>
          </cell>
        </row>
        <row r="401">
          <cell r="B401" t="str">
            <v>NIP_D_SOKU_EWS_G01_P</v>
          </cell>
          <cell r="C401" t="str">
            <v>Possible</v>
          </cell>
          <cell r="D401" t="str">
            <v>EWS</v>
          </cell>
          <cell r="E401" t="str">
            <v>SOKU</v>
          </cell>
          <cell r="F401" t="str">
            <v>NAG PF</v>
          </cell>
          <cell r="G401" t="e">
            <v>#N/A</v>
          </cell>
          <cell r="H401" t="str">
            <v>NIP_D_SOKU_EWS_G01</v>
          </cell>
          <cell r="I401" t="str">
            <v>Ranked IN</v>
          </cell>
          <cell r="J401" t="str">
            <v>5. Ongoing Gas</v>
          </cell>
          <cell r="K401" t="str">
            <v>3. New Oil</v>
          </cell>
        </row>
        <row r="402">
          <cell r="B402" t="str">
            <v>NIP_D_SOKU_EWS_G02_P</v>
          </cell>
          <cell r="C402" t="str">
            <v>Possible</v>
          </cell>
          <cell r="D402" t="str">
            <v>EWS</v>
          </cell>
          <cell r="E402" t="str">
            <v>SOKU</v>
          </cell>
          <cell r="F402" t="str">
            <v>NAG PF</v>
          </cell>
          <cell r="G402" t="e">
            <v>#N/A</v>
          </cell>
          <cell r="H402" t="str">
            <v>NIP_D_SOKU_EWS_G02</v>
          </cell>
          <cell r="I402" t="str">
            <v>Ranked IN</v>
          </cell>
          <cell r="J402" t="str">
            <v>5. Ongoing Gas</v>
          </cell>
          <cell r="K402" t="str">
            <v>3. New Oil</v>
          </cell>
        </row>
        <row r="403">
          <cell r="B403" t="str">
            <v>NIP_D_SOKU_EWS_L01_P</v>
          </cell>
          <cell r="C403" t="str">
            <v>Possible</v>
          </cell>
          <cell r="D403" t="str">
            <v>EWS</v>
          </cell>
          <cell r="E403" t="str">
            <v>SOKU</v>
          </cell>
          <cell r="F403" t="str">
            <v>SOKU1_FS</v>
          </cell>
          <cell r="G403" t="str">
            <v>NIP_BP06_Soku Gaslift</v>
          </cell>
          <cell r="H403" t="str">
            <v>NIP_D_SOKU_EWS_L01</v>
          </cell>
          <cell r="I403" t="str">
            <v>Ranked IN</v>
          </cell>
          <cell r="J403" t="str">
            <v>4. Oil Pre-FID</v>
          </cell>
          <cell r="K403" t="str">
            <v>3. New Oil</v>
          </cell>
        </row>
        <row r="404">
          <cell r="B404" t="str">
            <v>NIP_D_SOKU_EWS_R01_P</v>
          </cell>
          <cell r="C404" t="str">
            <v>Possible</v>
          </cell>
          <cell r="D404" t="str">
            <v>EWS</v>
          </cell>
          <cell r="E404" t="str">
            <v>SOKU</v>
          </cell>
          <cell r="F404" t="str">
            <v>SOKU1_FS</v>
          </cell>
          <cell r="G404" t="str">
            <v>NIP_BP06_2006 LIO</v>
          </cell>
          <cell r="H404" t="str">
            <v>NIP_D_SOKU_EWS_R01</v>
          </cell>
          <cell r="I404" t="e">
            <v>#N/A</v>
          </cell>
          <cell r="J404" t="e">
            <v>#N/A</v>
          </cell>
          <cell r="K404" t="str">
            <v>2. LIO</v>
          </cell>
        </row>
        <row r="405">
          <cell r="B405" t="str">
            <v>NIP_D_SOKU_EWS_R02_P</v>
          </cell>
          <cell r="C405" t="str">
            <v>Possible</v>
          </cell>
          <cell r="D405" t="str">
            <v>EWS</v>
          </cell>
          <cell r="E405" t="str">
            <v>SOKU</v>
          </cell>
          <cell r="F405" t="str">
            <v>SOKU1_FS</v>
          </cell>
          <cell r="G405" t="str">
            <v>NIP_BP06_2007 LIO</v>
          </cell>
          <cell r="H405" t="str">
            <v>NIP_D_SOKU_EWS_R02</v>
          </cell>
          <cell r="I405" t="str">
            <v>Ranked IN</v>
          </cell>
          <cell r="J405" t="str">
            <v>1. NFA</v>
          </cell>
          <cell r="K405" t="str">
            <v>2. LIO</v>
          </cell>
        </row>
        <row r="406">
          <cell r="B406" t="str">
            <v>NIP_D_SOKU_EWS_R03_P</v>
          </cell>
          <cell r="C406" t="str">
            <v>Possible</v>
          </cell>
          <cell r="D406" t="str">
            <v>EWS</v>
          </cell>
          <cell r="E406" t="str">
            <v>SOKU</v>
          </cell>
          <cell r="F406" t="str">
            <v>SOKU1_FS</v>
          </cell>
          <cell r="G406" t="str">
            <v>NIP_BP06_2008 LIO</v>
          </cell>
          <cell r="H406" t="str">
            <v>NIP_D_SOKU_EWS_R03</v>
          </cell>
          <cell r="I406" t="str">
            <v>Ranked IN</v>
          </cell>
          <cell r="J406" t="str">
            <v>1. NFA</v>
          </cell>
          <cell r="K406" t="str">
            <v>2. LIO</v>
          </cell>
        </row>
        <row r="407">
          <cell r="B407" t="str">
            <v>NIP_D_SOKU_EWS_TG1_P</v>
          </cell>
          <cell r="C407" t="str">
            <v>Possible</v>
          </cell>
          <cell r="D407" t="str">
            <v>EWS</v>
          </cell>
          <cell r="E407" t="str">
            <v>SOKU</v>
          </cell>
          <cell r="F407" t="str">
            <v>SOKU1_FS</v>
          </cell>
          <cell r="G407" t="e">
            <v>#N/A</v>
          </cell>
          <cell r="H407" t="str">
            <v>NIP_D_SOKU_EWS_TG1</v>
          </cell>
          <cell r="I407" t="str">
            <v>Ranked IN</v>
          </cell>
          <cell r="J407" t="str">
            <v>1. NFA</v>
          </cell>
          <cell r="K407" t="str">
            <v>3. New Oil</v>
          </cell>
        </row>
        <row r="408">
          <cell r="B408" t="str">
            <v>NIP_D_Southern Swamp IOGP_PRA_P</v>
          </cell>
          <cell r="C408" t="str">
            <v>Possible</v>
          </cell>
          <cell r="D408" t="str">
            <v>Corporate</v>
          </cell>
          <cell r="E408" t="str">
            <v>PRA</v>
          </cell>
          <cell r="F408" t="str">
            <v>DNR Prod Facilty</v>
          </cell>
          <cell r="G408" t="str">
            <v>Corporate PRA</v>
          </cell>
          <cell r="H408" t="str">
            <v>NIP_D_Southern Swamp IOGP_PRA</v>
          </cell>
          <cell r="I408" t="str">
            <v>Ranked IN</v>
          </cell>
          <cell r="J408" t="str">
            <v>6. New gas (NLNG)</v>
          </cell>
          <cell r="K408" t="str">
            <v>PRA</v>
          </cell>
        </row>
        <row r="409">
          <cell r="B409" t="str">
            <v>NIP_D_Southern Swamp NAG_PRA_P</v>
          </cell>
          <cell r="C409" t="str">
            <v>Possible</v>
          </cell>
          <cell r="D409" t="str">
            <v>Corporate</v>
          </cell>
          <cell r="E409" t="str">
            <v>PRA</v>
          </cell>
          <cell r="F409" t="str">
            <v>DNR Prod Facilty</v>
          </cell>
          <cell r="G409" t="str">
            <v>Corporate PRA</v>
          </cell>
          <cell r="H409" t="str">
            <v>NIP_D_Southern Swamp NAG_PRA</v>
          </cell>
          <cell r="I409" t="str">
            <v>Ranked OUT</v>
          </cell>
          <cell r="J409" t="str">
            <v>8. New gas (OKLNG)</v>
          </cell>
          <cell r="K409" t="str">
            <v>PRA</v>
          </cell>
        </row>
        <row r="410">
          <cell r="B410" t="str">
            <v>NIP_D_TUBU_OFS_G01_P</v>
          </cell>
          <cell r="C410" t="str">
            <v>Possible</v>
          </cell>
          <cell r="D410" t="str">
            <v>OFS</v>
          </cell>
          <cell r="E410" t="str">
            <v>TUBU</v>
          </cell>
          <cell r="F410" t="str">
            <v>Offshore PF</v>
          </cell>
          <cell r="G410" t="str">
            <v>NIP_BP06_TUBU</v>
          </cell>
          <cell r="H410" t="str">
            <v>NIP_D_TUBU_OFS_G01</v>
          </cell>
          <cell r="I410" t="str">
            <v>Ranked OUT</v>
          </cell>
          <cell r="J410" t="str">
            <v>6. New gas (NLNG)</v>
          </cell>
          <cell r="K410" t="str">
            <v>3. New Oil</v>
          </cell>
        </row>
        <row r="411">
          <cell r="B411" t="str">
            <v>NIP_D_TUNU_WSS_D02_P</v>
          </cell>
          <cell r="C411" t="str">
            <v>Possible</v>
          </cell>
          <cell r="D411" t="str">
            <v>WSS</v>
          </cell>
          <cell r="E411" t="str">
            <v>TUNU</v>
          </cell>
          <cell r="F411" t="str">
            <v>TUNU1_FS</v>
          </cell>
          <cell r="G411" t="str">
            <v>NIP_BP06_Southern Swamp IOGP</v>
          </cell>
          <cell r="H411" t="str">
            <v>NIP_D_TUNU_WSS_D02</v>
          </cell>
          <cell r="I411" t="str">
            <v>Ranked IN</v>
          </cell>
          <cell r="J411" t="str">
            <v>6. New gas (NLNG)</v>
          </cell>
          <cell r="K411" t="str">
            <v>3. New Oil</v>
          </cell>
        </row>
        <row r="412">
          <cell r="B412" t="str">
            <v>NIP_D_TUNU_WSS_D04_P</v>
          </cell>
          <cell r="C412" t="str">
            <v>Possible</v>
          </cell>
          <cell r="D412" t="str">
            <v>WSS</v>
          </cell>
          <cell r="E412" t="str">
            <v>TUNU</v>
          </cell>
          <cell r="F412" t="str">
            <v>TUNU1_FS</v>
          </cell>
          <cell r="G412" t="str">
            <v>NIP_BP06_Southern Swamp IOGP</v>
          </cell>
          <cell r="H412" t="str">
            <v>NIP_D_TUNU_WSS_D04</v>
          </cell>
          <cell r="I412" t="str">
            <v>Ranked IN</v>
          </cell>
          <cell r="J412" t="str">
            <v>6. New gas (NLNG)</v>
          </cell>
          <cell r="K412" t="str">
            <v>3. New Oil</v>
          </cell>
        </row>
        <row r="413">
          <cell r="B413" t="str">
            <v>NIP_D_TUNU_WSS_I01_P</v>
          </cell>
          <cell r="C413" t="str">
            <v>Possible</v>
          </cell>
          <cell r="D413" t="str">
            <v>WSS</v>
          </cell>
          <cell r="E413" t="str">
            <v>TUNU</v>
          </cell>
          <cell r="F413" t="str">
            <v>TUNU1_FS</v>
          </cell>
          <cell r="G413" t="str">
            <v>NIP_BP06_Southern Swamp IOGP</v>
          </cell>
          <cell r="H413" t="str">
            <v>NIP_D_TUNU_WSS_I01</v>
          </cell>
          <cell r="I413" t="str">
            <v>Ranked IN</v>
          </cell>
          <cell r="J413" t="str">
            <v>6. New gas (NLNG)</v>
          </cell>
          <cell r="K413" t="str">
            <v>3. New Oil</v>
          </cell>
        </row>
        <row r="414">
          <cell r="B414" t="str">
            <v>NIP_D_TUNU_WSS_R02_P</v>
          </cell>
          <cell r="C414" t="str">
            <v>Possible</v>
          </cell>
          <cell r="D414" t="str">
            <v>WSS</v>
          </cell>
          <cell r="E414" t="str">
            <v>TUNU</v>
          </cell>
          <cell r="F414" t="str">
            <v>TUNU1_FS</v>
          </cell>
          <cell r="G414" t="str">
            <v>NIP_BP06_2007 LIO</v>
          </cell>
          <cell r="H414" t="str">
            <v>NIP_D_TUNU_WSS_R02</v>
          </cell>
          <cell r="I414" t="str">
            <v>Ranked IN</v>
          </cell>
          <cell r="J414" t="str">
            <v>1. NFA</v>
          </cell>
          <cell r="K414" t="str">
            <v>2. LIO</v>
          </cell>
        </row>
        <row r="415">
          <cell r="B415" t="str">
            <v>NIP_D_UBEF_WNS_T02_P</v>
          </cell>
          <cell r="C415" t="str">
            <v>Possible</v>
          </cell>
          <cell r="D415" t="str">
            <v>WNS</v>
          </cell>
          <cell r="E415" t="str">
            <v>UBEF</v>
          </cell>
          <cell r="F415" t="str">
            <v>ODIDI2_FS</v>
          </cell>
          <cell r="G415" t="str">
            <v>NIP_BP06_2007 LIO</v>
          </cell>
          <cell r="H415" t="str">
            <v>NIP_D_UBEF_WNS_T02</v>
          </cell>
          <cell r="I415" t="str">
            <v>Ranked IN</v>
          </cell>
          <cell r="J415" t="str">
            <v>1. NFA</v>
          </cell>
          <cell r="K415" t="str">
            <v>2. LIO</v>
          </cell>
        </row>
        <row r="416">
          <cell r="B416" t="str">
            <v>NIP_D_UBIE_ELA_D01_P</v>
          </cell>
          <cell r="C416" t="str">
            <v>Possible</v>
          </cell>
          <cell r="D416" t="str">
            <v>ELA</v>
          </cell>
          <cell r="E416" t="str">
            <v>UBIE</v>
          </cell>
          <cell r="F416" t="str">
            <v>PLANNED_GBARAN2_FS</v>
          </cell>
          <cell r="G416" t="str">
            <v>NIP_BP06_GU Phase 3</v>
          </cell>
          <cell r="H416" t="str">
            <v>NIP_D_UBIE_ELA_D01</v>
          </cell>
          <cell r="I416" t="str">
            <v>Ranked IN</v>
          </cell>
          <cell r="J416" t="str">
            <v>6. New gas (NLNG)</v>
          </cell>
          <cell r="K416" t="str">
            <v>3. New Oil</v>
          </cell>
        </row>
        <row r="417">
          <cell r="B417" t="str">
            <v>NIP_D_UBIE_ELA_G01_P</v>
          </cell>
          <cell r="C417" t="str">
            <v>Possible</v>
          </cell>
          <cell r="D417" t="str">
            <v>ELA</v>
          </cell>
          <cell r="E417" t="str">
            <v>UBIE</v>
          </cell>
          <cell r="F417" t="str">
            <v>NAG PF</v>
          </cell>
          <cell r="G417" t="e">
            <v>#N/A</v>
          </cell>
          <cell r="H417" t="str">
            <v>NIP_D_UBIE_ELA_G01</v>
          </cell>
          <cell r="I417" t="str">
            <v>Ranked IN</v>
          </cell>
          <cell r="J417" t="str">
            <v>6. New gas (NLNG)</v>
          </cell>
          <cell r="K417" t="str">
            <v>3. New Oil</v>
          </cell>
        </row>
        <row r="418">
          <cell r="B418" t="str">
            <v>NIP_D_UBIE_ELA_G02_P</v>
          </cell>
          <cell r="C418" t="str">
            <v>Possible</v>
          </cell>
          <cell r="D418" t="str">
            <v>ELA</v>
          </cell>
          <cell r="E418" t="str">
            <v>UBIE</v>
          </cell>
          <cell r="F418" t="str">
            <v>NAG PF</v>
          </cell>
          <cell r="G418" t="e">
            <v>#N/A</v>
          </cell>
          <cell r="H418" t="str">
            <v>NIP_D_UBIE_ELA_G02</v>
          </cell>
          <cell r="I418" t="str">
            <v>Ranked IN</v>
          </cell>
          <cell r="J418" t="str">
            <v>6. New gas (NLNG)</v>
          </cell>
          <cell r="K418" t="str">
            <v>3. New Oil</v>
          </cell>
        </row>
        <row r="419">
          <cell r="B419" t="str">
            <v>NIP_D_UBIE_ELA_G03_P</v>
          </cell>
          <cell r="C419" t="str">
            <v>Possible</v>
          </cell>
          <cell r="D419" t="str">
            <v>ELA</v>
          </cell>
          <cell r="E419" t="str">
            <v>UBIE</v>
          </cell>
          <cell r="F419" t="str">
            <v>NAG PF</v>
          </cell>
          <cell r="G419" t="e">
            <v>#N/A</v>
          </cell>
          <cell r="H419" t="str">
            <v>NIP_D_UBIE_ELA_G03</v>
          </cell>
          <cell r="I419" t="str">
            <v>Ranked IN</v>
          </cell>
          <cell r="J419" t="str">
            <v>6. New gas (NLNG)</v>
          </cell>
          <cell r="K419" t="str">
            <v>3. New Oil</v>
          </cell>
        </row>
        <row r="420">
          <cell r="B420" t="str">
            <v>NIP_D_UBIE_ELA_I01_P</v>
          </cell>
          <cell r="C420" t="str">
            <v>Possible</v>
          </cell>
          <cell r="D420" t="str">
            <v>ELA</v>
          </cell>
          <cell r="E420" t="str">
            <v>UBIE</v>
          </cell>
          <cell r="F420" t="str">
            <v>New Gbaran FS</v>
          </cell>
          <cell r="G420" t="str">
            <v>NIP_BP06_AG Solutions-Gbaran Ubie</v>
          </cell>
          <cell r="H420" t="str">
            <v>NIP_D_UBIE_ELA_I01</v>
          </cell>
          <cell r="I420" t="str">
            <v>Ranked IN</v>
          </cell>
          <cell r="J420" t="str">
            <v>4. Oil Pre-FID</v>
          </cell>
          <cell r="K420" t="str">
            <v>3. New Oil</v>
          </cell>
        </row>
        <row r="421">
          <cell r="B421" t="str">
            <v>NIP_D_UBIE_ELA_R02_P</v>
          </cell>
          <cell r="C421" t="str">
            <v>Possible</v>
          </cell>
          <cell r="D421" t="str">
            <v>ELA</v>
          </cell>
          <cell r="E421" t="str">
            <v>UBIE</v>
          </cell>
          <cell r="F421" t="str">
            <v>UBIE1_FS</v>
          </cell>
          <cell r="G421" t="str">
            <v>NIP_BP06_2007 LIO</v>
          </cell>
          <cell r="H421" t="str">
            <v>NIP_D_UBIE_ELA_R02</v>
          </cell>
          <cell r="I421" t="str">
            <v>Ranked IN</v>
          </cell>
          <cell r="J421" t="str">
            <v>1. NFA</v>
          </cell>
          <cell r="K421" t="str">
            <v>2. LIO</v>
          </cell>
        </row>
        <row r="422">
          <cell r="B422" t="str">
            <v>NIP_D_UGAD_ELA_R01_P</v>
          </cell>
          <cell r="C422" t="str">
            <v>Possible</v>
          </cell>
          <cell r="D422" t="str">
            <v>ELA</v>
          </cell>
          <cell r="E422" t="str">
            <v>UGAD</v>
          </cell>
          <cell r="F422" t="str">
            <v>EGBEMA_WEST1_FS</v>
          </cell>
          <cell r="G422" t="str">
            <v>NIP_BP06_2006 LIO</v>
          </cell>
          <cell r="H422" t="str">
            <v>NIP_D_UGAD_ELA_R01</v>
          </cell>
          <cell r="I422" t="str">
            <v>Ranked IN</v>
          </cell>
          <cell r="J422" t="str">
            <v>1. NFA</v>
          </cell>
          <cell r="K422" t="str">
            <v>2. LIO</v>
          </cell>
        </row>
        <row r="423">
          <cell r="B423" t="str">
            <v>NIP_D_UGHE_WLA_D01_P</v>
          </cell>
          <cell r="C423" t="str">
            <v>Possible</v>
          </cell>
          <cell r="D423" t="str">
            <v>WLA</v>
          </cell>
          <cell r="E423" t="str">
            <v>UGHE</v>
          </cell>
          <cell r="F423" t="str">
            <v>UGHELLI_EAST1_FS</v>
          </cell>
          <cell r="G423" t="str">
            <v>NIP_BP06_GUGG-Ughelli East</v>
          </cell>
          <cell r="H423" t="str">
            <v>NIP_D_UGHE_WLA_D01</v>
          </cell>
          <cell r="I423" t="str">
            <v>Ranked IN</v>
          </cell>
          <cell r="J423" t="str">
            <v>4. Oil Pre-FID</v>
          </cell>
          <cell r="K423" t="str">
            <v>3. New Oil</v>
          </cell>
        </row>
        <row r="424">
          <cell r="B424" t="str">
            <v>NIP_D_UGHE_WLA_G04_P</v>
          </cell>
          <cell r="C424" t="str">
            <v>Possible</v>
          </cell>
          <cell r="D424" t="str">
            <v>WLA</v>
          </cell>
          <cell r="E424" t="str">
            <v>UGHE</v>
          </cell>
          <cell r="F424" t="str">
            <v>NAG PF</v>
          </cell>
          <cell r="G424" t="e">
            <v>#N/A</v>
          </cell>
          <cell r="H424" t="str">
            <v>NIP_D_UGHE_WLA_G04</v>
          </cell>
          <cell r="I424" t="str">
            <v>Ranked IN</v>
          </cell>
          <cell r="J424" t="str">
            <v>7. New Gas (IPP)</v>
          </cell>
          <cell r="K424" t="str">
            <v>3. New Oil</v>
          </cell>
        </row>
        <row r="425">
          <cell r="B425" t="str">
            <v>NIP_D_UGHE_WLA_I01_P</v>
          </cell>
          <cell r="C425" t="str">
            <v>Possible</v>
          </cell>
          <cell r="D425" t="str">
            <v>WLA</v>
          </cell>
          <cell r="E425" t="str">
            <v>UGHE</v>
          </cell>
          <cell r="F425" t="str">
            <v>UGHELLI_EAST1_FS</v>
          </cell>
          <cell r="G425" t="str">
            <v>NIP_BP06_GUGG-Ughelli East</v>
          </cell>
          <cell r="H425" t="str">
            <v>NIP_D_UGHE_WLA_I01</v>
          </cell>
          <cell r="I425" t="str">
            <v>Ranked IN</v>
          </cell>
          <cell r="J425" t="str">
            <v>4. Oil Pre-FID</v>
          </cell>
          <cell r="K425" t="str">
            <v>3. New Oil</v>
          </cell>
        </row>
        <row r="426">
          <cell r="B426" t="str">
            <v>NIP_D_UGHE_WLA_S01_P</v>
          </cell>
          <cell r="C426" t="str">
            <v>Possible</v>
          </cell>
          <cell r="D426" t="str">
            <v>WLA</v>
          </cell>
          <cell r="E426" t="str">
            <v>UGHE</v>
          </cell>
          <cell r="F426" t="str">
            <v>UGHELLI_EAST1_FS</v>
          </cell>
          <cell r="G426" t="str">
            <v>NIP_BP06_Integrity</v>
          </cell>
          <cell r="H426" t="str">
            <v>NIP_D_UGHE_WLA_S01</v>
          </cell>
          <cell r="I426" t="str">
            <v>Ranked IN</v>
          </cell>
          <cell r="J426" t="str">
            <v>1. NFA</v>
          </cell>
          <cell r="K426" t="str">
            <v>2. LIO</v>
          </cell>
        </row>
        <row r="427">
          <cell r="B427" t="str">
            <v>NIP_D_UGHE_WLA_T01_P</v>
          </cell>
          <cell r="C427" t="str">
            <v>Possible</v>
          </cell>
          <cell r="D427" t="str">
            <v>WLA</v>
          </cell>
          <cell r="E427" t="str">
            <v>UGHE</v>
          </cell>
          <cell r="F427" t="str">
            <v>UGHELLI_EAST1_FS</v>
          </cell>
          <cell r="G427" t="str">
            <v>NIP_BP06_2006 LIO</v>
          </cell>
          <cell r="H427" t="str">
            <v>NIP_D_UGHE_WLA_T01</v>
          </cell>
          <cell r="I427" t="str">
            <v>Ranked IN</v>
          </cell>
          <cell r="J427" t="str">
            <v>1. NFA</v>
          </cell>
          <cell r="K427" t="str">
            <v>2. LIO</v>
          </cell>
        </row>
        <row r="428">
          <cell r="B428" t="str">
            <v>NIP_D_UGHE_WLA_TG1_P</v>
          </cell>
          <cell r="C428" t="str">
            <v>Possible</v>
          </cell>
          <cell r="D428" t="str">
            <v>WLA</v>
          </cell>
          <cell r="E428" t="str">
            <v>UGHE</v>
          </cell>
          <cell r="F428" t="str">
            <v>UGHELLI_EAST1_FS</v>
          </cell>
          <cell r="G428" t="e">
            <v>#N/A</v>
          </cell>
          <cell r="H428" t="str">
            <v>NIP_D_UGHE_WLA_TG1</v>
          </cell>
          <cell r="I428" t="str">
            <v>Ranked IN</v>
          </cell>
          <cell r="J428" t="str">
            <v>1. NFA</v>
          </cell>
          <cell r="K428" t="str">
            <v>3. New Oil</v>
          </cell>
        </row>
        <row r="429">
          <cell r="B429" t="str">
            <v>NIP_D_Ughelli East Interim _PRA_P</v>
          </cell>
          <cell r="C429" t="str">
            <v>Possible</v>
          </cell>
          <cell r="D429" t="str">
            <v>Corporate</v>
          </cell>
          <cell r="E429" t="str">
            <v>PRA</v>
          </cell>
          <cell r="F429" t="str">
            <v>DNR Prod Facilty</v>
          </cell>
          <cell r="G429" t="str">
            <v>Corporate PRA</v>
          </cell>
          <cell r="H429" t="str">
            <v>NIP_D_Ughelli East Interim _PRA</v>
          </cell>
          <cell r="I429" t="e">
            <v>#N/A</v>
          </cell>
          <cell r="J429" t="e">
            <v>#N/A</v>
          </cell>
          <cell r="K429" t="str">
            <v>PRA</v>
          </cell>
        </row>
        <row r="430">
          <cell r="B430" t="str">
            <v>NIP_D_UGHW_WLA_D01_P</v>
          </cell>
          <cell r="C430" t="str">
            <v>Possible</v>
          </cell>
          <cell r="D430" t="str">
            <v>WLA</v>
          </cell>
          <cell r="E430" t="str">
            <v>UGHW</v>
          </cell>
          <cell r="F430" t="str">
            <v>UGHELLI_WEST1_FS</v>
          </cell>
          <cell r="G430" t="str">
            <v>NIP_BP06_GUGG-Ughelli West</v>
          </cell>
          <cell r="H430" t="str">
            <v>NIP_D_UGHW_WLA_D01</v>
          </cell>
          <cell r="I430" t="str">
            <v>Ranked OUT</v>
          </cell>
          <cell r="J430" t="str">
            <v>4. Oil Pre-FID</v>
          </cell>
          <cell r="K430" t="str">
            <v>3. New Oil</v>
          </cell>
        </row>
        <row r="431">
          <cell r="B431" t="str">
            <v>NIP_D_UGHW_WLA_I01_P</v>
          </cell>
          <cell r="C431" t="str">
            <v>Possible</v>
          </cell>
          <cell r="D431" t="str">
            <v>WLA</v>
          </cell>
          <cell r="E431" t="str">
            <v>UGHW</v>
          </cell>
          <cell r="F431" t="str">
            <v>UGHELLI_WEST1_FS</v>
          </cell>
          <cell r="G431" t="str">
            <v>NIP_BP06_GUGG-Ughelli West</v>
          </cell>
          <cell r="H431" t="str">
            <v>NIP_D_UGHW_WLA_I01</v>
          </cell>
          <cell r="I431" t="str">
            <v>Ranked OUT</v>
          </cell>
          <cell r="J431" t="str">
            <v>4. Oil Pre-FID</v>
          </cell>
          <cell r="K431" t="str">
            <v>3. New Oil</v>
          </cell>
        </row>
        <row r="432">
          <cell r="B432" t="str">
            <v>NIP_D_UGHW_WLA_S01_P</v>
          </cell>
          <cell r="C432" t="str">
            <v>Possible</v>
          </cell>
          <cell r="D432" t="str">
            <v>WLA</v>
          </cell>
          <cell r="E432" t="str">
            <v>UGHW</v>
          </cell>
          <cell r="F432" t="str">
            <v>UGHELLI_WEST1_FS</v>
          </cell>
          <cell r="G432" t="str">
            <v>NIP_BP06_Integrity</v>
          </cell>
          <cell r="H432" t="str">
            <v>NIP_D_UGHW_WLA_S01</v>
          </cell>
          <cell r="I432" t="str">
            <v>Ranked IN</v>
          </cell>
          <cell r="J432" t="str">
            <v>1. NFA</v>
          </cell>
          <cell r="K432" t="str">
            <v>2. LIO</v>
          </cell>
        </row>
        <row r="433">
          <cell r="B433" t="str">
            <v>NIP_D_UGHW_WLA_T01_P</v>
          </cell>
          <cell r="C433" t="str">
            <v>Possible</v>
          </cell>
          <cell r="D433" t="str">
            <v>WLA</v>
          </cell>
          <cell r="E433" t="str">
            <v>UGHW</v>
          </cell>
          <cell r="F433" t="str">
            <v>UGHELLI_WEST1_FS</v>
          </cell>
          <cell r="G433" t="str">
            <v>NIP_BP06_2006 LIO</v>
          </cell>
          <cell r="H433" t="str">
            <v>NIP_D_UGHW_WLA_T01</v>
          </cell>
          <cell r="I433" t="str">
            <v>Ranked IN</v>
          </cell>
          <cell r="J433" t="str">
            <v>1. NFA</v>
          </cell>
          <cell r="K433" t="str">
            <v>2. LIO</v>
          </cell>
        </row>
        <row r="434">
          <cell r="B434" t="str">
            <v>NIP_D_UMUE_ELA_D01_P</v>
          </cell>
          <cell r="C434" t="str">
            <v>Possible</v>
          </cell>
          <cell r="D434" t="str">
            <v>ELA</v>
          </cell>
          <cell r="E434" t="str">
            <v>UMUE</v>
          </cell>
          <cell r="F434" t="str">
            <v>UMUECHEM1_FS</v>
          </cell>
          <cell r="G434" t="str">
            <v>NIP_BP06_Umuechem/Otamini IOGD</v>
          </cell>
          <cell r="H434" t="str">
            <v>NIP_D_UMUE_ELA_D01</v>
          </cell>
          <cell r="I434" t="str">
            <v>Ranked IN</v>
          </cell>
          <cell r="J434" t="str">
            <v>4. Oil Pre-FID</v>
          </cell>
          <cell r="K434" t="str">
            <v>3. New Oil</v>
          </cell>
        </row>
        <row r="435">
          <cell r="B435" t="str">
            <v>NIP_D_UMUE_ELA_I01_P</v>
          </cell>
          <cell r="C435" t="str">
            <v>Possible</v>
          </cell>
          <cell r="D435" t="str">
            <v>ELA</v>
          </cell>
          <cell r="E435" t="str">
            <v>UMUE</v>
          </cell>
          <cell r="F435" t="str">
            <v>UMUECHEM1_FS</v>
          </cell>
          <cell r="G435" t="str">
            <v>NIP_BP06_Umuechem/Otamini IOGD</v>
          </cell>
          <cell r="H435" t="str">
            <v>NIP_D_UMUE_ELA_I01</v>
          </cell>
          <cell r="I435" t="str">
            <v>Ranked IN</v>
          </cell>
          <cell r="J435" t="str">
            <v>4. Oil Pre-FID</v>
          </cell>
          <cell r="K435" t="str">
            <v>3. New Oil</v>
          </cell>
        </row>
        <row r="436">
          <cell r="B436" t="str">
            <v>NIP_D_UMUE_ELA_R01_P</v>
          </cell>
          <cell r="C436" t="str">
            <v>Possible</v>
          </cell>
          <cell r="D436" t="str">
            <v>ELA</v>
          </cell>
          <cell r="E436" t="str">
            <v>UMUE</v>
          </cell>
          <cell r="F436" t="str">
            <v>UMUECHEM1_FS</v>
          </cell>
          <cell r="G436" t="str">
            <v>NIP_BP06_2006 LIO</v>
          </cell>
          <cell r="H436" t="str">
            <v>NIP_D_UMUE_ELA_R01</v>
          </cell>
          <cell r="I436" t="str">
            <v>Ranked IN</v>
          </cell>
          <cell r="J436" t="str">
            <v>1. NFA</v>
          </cell>
          <cell r="K436" t="str">
            <v>2. LIO</v>
          </cell>
        </row>
        <row r="437">
          <cell r="B437" t="str">
            <v>NIP_D_UMUE_ELA_R02_P</v>
          </cell>
          <cell r="C437" t="str">
            <v>Possible</v>
          </cell>
          <cell r="D437" t="str">
            <v>ELA</v>
          </cell>
          <cell r="E437" t="str">
            <v>UMUE</v>
          </cell>
          <cell r="F437" t="str">
            <v>UMUECHEM1_FS</v>
          </cell>
          <cell r="G437" t="str">
            <v>NIP_BP06_2007 LIO</v>
          </cell>
          <cell r="H437" t="str">
            <v>NIP_D_UMUE_ELA_R02</v>
          </cell>
          <cell r="I437" t="str">
            <v>Ranked IN</v>
          </cell>
          <cell r="J437" t="str">
            <v>1. NFA</v>
          </cell>
          <cell r="K437" t="str">
            <v>2. LIO</v>
          </cell>
        </row>
        <row r="438">
          <cell r="B438" t="str">
            <v>NIP_D_Umuechem/Otamini IOGD_PRA_P</v>
          </cell>
          <cell r="C438" t="str">
            <v>Possible</v>
          </cell>
          <cell r="D438" t="str">
            <v>Corporate</v>
          </cell>
          <cell r="E438" t="str">
            <v>PRA</v>
          </cell>
          <cell r="F438" t="str">
            <v>DNR Prod Facilty</v>
          </cell>
          <cell r="G438" t="str">
            <v>Corporate PRA</v>
          </cell>
          <cell r="H438" t="str">
            <v>NIP_D_Umuechem/Otamini IOGD_PRA</v>
          </cell>
          <cell r="I438" t="str">
            <v>Ranked IN</v>
          </cell>
          <cell r="J438" t="str">
            <v>4. Oil Pre-FID</v>
          </cell>
          <cell r="K438" t="str">
            <v>PRA</v>
          </cell>
        </row>
        <row r="439">
          <cell r="B439" t="str">
            <v>NIP_D_UTAP_EES_D01_P</v>
          </cell>
          <cell r="C439" t="str">
            <v>Possible</v>
          </cell>
          <cell r="D439" t="str">
            <v>EES</v>
          </cell>
          <cell r="E439" t="str">
            <v>UTAP</v>
          </cell>
          <cell r="F439" t="str">
            <v>UTAPATE1_FS</v>
          </cell>
          <cell r="G439" t="str">
            <v>NIP_BP06_Utapate IOGP</v>
          </cell>
          <cell r="H439" t="str">
            <v>NIP_D_UTAP_EES_D01</v>
          </cell>
          <cell r="I439" t="str">
            <v>Ranked IN</v>
          </cell>
          <cell r="J439" t="str">
            <v>4. Oil Pre-FID</v>
          </cell>
          <cell r="K439" t="str">
            <v>3. New Oil</v>
          </cell>
        </row>
        <row r="440">
          <cell r="B440" t="str">
            <v>NIP_D_Utapate IOGP_PRA_P</v>
          </cell>
          <cell r="C440" t="str">
            <v>Possible</v>
          </cell>
          <cell r="D440" t="str">
            <v>Corporate</v>
          </cell>
          <cell r="E440" t="str">
            <v>PRA</v>
          </cell>
          <cell r="F440" t="str">
            <v>DNR Prod Facilty</v>
          </cell>
          <cell r="G440" t="str">
            <v>Corporate PRA</v>
          </cell>
          <cell r="H440" t="str">
            <v>NIP_D_Utapate IOGP_PRA</v>
          </cell>
          <cell r="I440" t="str">
            <v>Ranked IN</v>
          </cell>
          <cell r="J440" t="str">
            <v>4. Oil Pre-FID</v>
          </cell>
          <cell r="K440" t="str">
            <v>PRA</v>
          </cell>
        </row>
        <row r="441">
          <cell r="B441" t="str">
            <v>NIP_D_UTOR_WLA_G02_P</v>
          </cell>
          <cell r="C441" t="str">
            <v>Possible</v>
          </cell>
          <cell r="D441" t="str">
            <v>WLA</v>
          </cell>
          <cell r="E441" t="str">
            <v>UTOR</v>
          </cell>
          <cell r="F441" t="str">
            <v>NAG PF</v>
          </cell>
          <cell r="G441" t="e">
            <v>#N/A</v>
          </cell>
          <cell r="H441" t="str">
            <v>NIP_D_UTOR_WLA_G02</v>
          </cell>
          <cell r="I441" t="str">
            <v>Ranked IN</v>
          </cell>
          <cell r="J441" t="str">
            <v>5. Ongoing Gas</v>
          </cell>
          <cell r="K441" t="str">
            <v>3. New Oil</v>
          </cell>
        </row>
        <row r="442">
          <cell r="B442" t="str">
            <v>NIP_D_UTOR_WLA_G03_P</v>
          </cell>
          <cell r="C442" t="str">
            <v>Possible</v>
          </cell>
          <cell r="D442" t="str">
            <v>WLA</v>
          </cell>
          <cell r="E442" t="str">
            <v>UTOR</v>
          </cell>
          <cell r="F442" t="str">
            <v>NAG PF</v>
          </cell>
          <cell r="G442" t="e">
            <v>#N/A</v>
          </cell>
          <cell r="H442" t="str">
            <v>NIP_D_UTOR_WLA_G03</v>
          </cell>
          <cell r="I442" t="str">
            <v>Ranked IN</v>
          </cell>
          <cell r="J442" t="str">
            <v>5. Ongoing Gas</v>
          </cell>
          <cell r="K442" t="str">
            <v>3. New Oil</v>
          </cell>
        </row>
        <row r="443">
          <cell r="B443" t="str">
            <v>NIP_D_UTOR_WLA_G05_P</v>
          </cell>
          <cell r="C443" t="str">
            <v>Possible</v>
          </cell>
          <cell r="D443" t="str">
            <v>WLA</v>
          </cell>
          <cell r="E443" t="str">
            <v>UTOR</v>
          </cell>
          <cell r="F443" t="str">
            <v>NAG PF</v>
          </cell>
          <cell r="G443" t="e">
            <v>#N/A</v>
          </cell>
          <cell r="H443" t="str">
            <v>NIP_D_UTOR_WLA_G05</v>
          </cell>
          <cell r="I443" t="e">
            <v>#N/A</v>
          </cell>
          <cell r="J443" t="e">
            <v>#N/A</v>
          </cell>
          <cell r="K443" t="str">
            <v>3. New Oil</v>
          </cell>
        </row>
        <row r="444">
          <cell r="B444" t="str">
            <v>NIP_D_UTOR_WLA_T01_P</v>
          </cell>
          <cell r="C444" t="str">
            <v>Possible</v>
          </cell>
          <cell r="D444" t="str">
            <v>WLA</v>
          </cell>
          <cell r="E444" t="str">
            <v>UTOR</v>
          </cell>
          <cell r="F444" t="str">
            <v>UTOROGU1_FS</v>
          </cell>
          <cell r="G444" t="str">
            <v>NIP_BP06_2006 LIO</v>
          </cell>
          <cell r="H444" t="str">
            <v>NIP_D_UTOR_WLA_T01</v>
          </cell>
          <cell r="I444" t="str">
            <v>Ranked IN</v>
          </cell>
          <cell r="J444" t="str">
            <v>1. NFA</v>
          </cell>
          <cell r="K444" t="str">
            <v>2. LIO</v>
          </cell>
        </row>
        <row r="445">
          <cell r="B445" t="str">
            <v>NIP_D_UTOR_WLA_TG1_P</v>
          </cell>
          <cell r="C445" t="str">
            <v>Possible</v>
          </cell>
          <cell r="D445" t="str">
            <v>WLA</v>
          </cell>
          <cell r="E445" t="str">
            <v>UTOR</v>
          </cell>
          <cell r="F445" t="str">
            <v>UTOROGU1_FS</v>
          </cell>
          <cell r="G445" t="e">
            <v>#N/A</v>
          </cell>
          <cell r="H445" t="str">
            <v>NIP_D_UTOR_WLA_TG1</v>
          </cell>
          <cell r="I445" t="str">
            <v>Ranked IN</v>
          </cell>
          <cell r="J445" t="str">
            <v>1. NFA</v>
          </cell>
          <cell r="K445" t="str">
            <v>3. New Oil</v>
          </cell>
        </row>
        <row r="446">
          <cell r="B446" t="str">
            <v>NIP_D_UZRE_WLA_T01_P</v>
          </cell>
          <cell r="C446" t="str">
            <v>Possible</v>
          </cell>
          <cell r="D446" t="str">
            <v>WLA</v>
          </cell>
          <cell r="E446" t="str">
            <v>UZRE</v>
          </cell>
          <cell r="F446" t="str">
            <v>UZERE_EAST1_FS</v>
          </cell>
          <cell r="G446" t="str">
            <v>NIP_BP06_2006 LIO</v>
          </cell>
          <cell r="H446" t="str">
            <v>NIP_D_UZRE_WLA_T01</v>
          </cell>
          <cell r="I446" t="str">
            <v>Ranked IN</v>
          </cell>
          <cell r="J446" t="str">
            <v>1. NFA</v>
          </cell>
          <cell r="K446" t="str">
            <v>2. LIO</v>
          </cell>
        </row>
        <row r="447">
          <cell r="B447" t="str">
            <v>NIP_D_UZRW_WLA_T01_P</v>
          </cell>
          <cell r="C447" t="str">
            <v>Possible</v>
          </cell>
          <cell r="D447" t="str">
            <v>WLA</v>
          </cell>
          <cell r="E447" t="str">
            <v>UZRW</v>
          </cell>
          <cell r="F447" t="str">
            <v>UZERE_EAST1_FS</v>
          </cell>
          <cell r="G447" t="str">
            <v>NIP_BP06_2006 LIO</v>
          </cell>
          <cell r="H447" t="str">
            <v>NIP_D_UZRW_WLA_T01</v>
          </cell>
          <cell r="I447" t="str">
            <v>Ranked IN</v>
          </cell>
          <cell r="J447" t="str">
            <v>1. NFA</v>
          </cell>
          <cell r="K447" t="str">
            <v>2. LIO</v>
          </cell>
        </row>
        <row r="448">
          <cell r="B448" t="str">
            <v>NIP_D_WAGP Gas Supply Facilities Cost_P</v>
          </cell>
          <cell r="C448" t="str">
            <v>Possible</v>
          </cell>
          <cell r="D448" t="str">
            <v>Facility Costs</v>
          </cell>
          <cell r="E448" t="str">
            <v>WAGP</v>
          </cell>
          <cell r="F448" t="str">
            <v>DNR Prod Facilty</v>
          </cell>
          <cell r="G448" t="str">
            <v>Corporate - Facility</v>
          </cell>
          <cell r="H448" t="str">
            <v>NIP_D_WAGP Gas Supply Facilities Cost</v>
          </cell>
          <cell r="I448" t="str">
            <v>Ranked IN</v>
          </cell>
          <cell r="J448" t="str">
            <v>5. Ongoing Gas</v>
          </cell>
          <cell r="K448" t="str">
            <v>Facilities</v>
          </cell>
        </row>
        <row r="449">
          <cell r="B449" t="str">
            <v>NIP_D_WAGP Gas Supply_PRA_P</v>
          </cell>
          <cell r="C449" t="str">
            <v>Possible</v>
          </cell>
          <cell r="D449" t="str">
            <v>Corporate</v>
          </cell>
          <cell r="E449" t="str">
            <v>PRA</v>
          </cell>
          <cell r="F449" t="str">
            <v>DNR Prod Facilty</v>
          </cell>
          <cell r="G449" t="str">
            <v>Corporate PRA</v>
          </cell>
          <cell r="H449" t="str">
            <v>NIP_D_WAGP Gas Supply_PRA</v>
          </cell>
          <cell r="I449" t="str">
            <v>Ranked IN</v>
          </cell>
          <cell r="J449" t="str">
            <v>5. Ongoing Gas</v>
          </cell>
          <cell r="K449" t="str">
            <v>PRA</v>
          </cell>
        </row>
        <row r="450">
          <cell r="B450" t="str">
            <v>NIP_D_Western Domgas Growth_PRA_P</v>
          </cell>
          <cell r="C450" t="str">
            <v>Possible</v>
          </cell>
          <cell r="D450" t="str">
            <v>Corporate</v>
          </cell>
          <cell r="E450" t="str">
            <v>PRA</v>
          </cell>
          <cell r="F450" t="str">
            <v>DNR Prod Facilty</v>
          </cell>
          <cell r="G450" t="str">
            <v>Corporate PRA</v>
          </cell>
          <cell r="H450" t="str">
            <v>NIP_D_Western Domgas Growth_PRA</v>
          </cell>
          <cell r="I450" t="str">
            <v>Ranked IN</v>
          </cell>
          <cell r="J450" t="str">
            <v>7. New Gas (IPP)</v>
          </cell>
          <cell r="K450" t="str">
            <v>PRA</v>
          </cell>
        </row>
        <row r="451">
          <cell r="B451" t="str">
            <v>NIP_D_Western Domgas Interim_PRA_P</v>
          </cell>
          <cell r="C451" t="str">
            <v>Possible</v>
          </cell>
          <cell r="D451" t="str">
            <v>Corporate</v>
          </cell>
          <cell r="E451" t="str">
            <v>PRA</v>
          </cell>
          <cell r="F451" t="str">
            <v>DNR Prod Facilty</v>
          </cell>
          <cell r="G451" t="str">
            <v>Corporate PRA</v>
          </cell>
          <cell r="H451" t="str">
            <v>NIP_D_Western Domgas Interim_PRA</v>
          </cell>
          <cell r="I451" t="str">
            <v>Ranked IN</v>
          </cell>
          <cell r="J451" t="str">
            <v>7. New Gas (IPP)</v>
          </cell>
          <cell r="K451" t="str">
            <v>PRA</v>
          </cell>
        </row>
        <row r="452">
          <cell r="B452" t="str">
            <v>NIP_D_ZARA_ELA_D01_P</v>
          </cell>
          <cell r="C452" t="str">
            <v>Possible</v>
          </cell>
          <cell r="D452" t="str">
            <v>ELA</v>
          </cell>
          <cell r="E452" t="str">
            <v>ZARA</v>
          </cell>
          <cell r="F452" t="str">
            <v>PLANNED_GBARAN2_FS</v>
          </cell>
          <cell r="G452" t="str">
            <v>NIP_BP06_GU Phase 1</v>
          </cell>
          <cell r="H452" t="str">
            <v>NIP_D_ZARA_ELA_D01</v>
          </cell>
          <cell r="I452" t="str">
            <v>Ranked IN</v>
          </cell>
          <cell r="J452" t="str">
            <v>5. Ongoing Gas</v>
          </cell>
          <cell r="K452" t="str">
            <v>3. New Oil</v>
          </cell>
        </row>
        <row r="453">
          <cell r="B453" t="str">
            <v>NIP_D_ZARA_ELA_G01_P</v>
          </cell>
          <cell r="C453" t="str">
            <v>Possible</v>
          </cell>
          <cell r="D453" t="str">
            <v>ELA</v>
          </cell>
          <cell r="E453" t="str">
            <v>ZARA</v>
          </cell>
          <cell r="F453" t="str">
            <v>NAG PF</v>
          </cell>
          <cell r="G453" t="e">
            <v>#N/A</v>
          </cell>
          <cell r="H453" t="str">
            <v>NIP_D_ZARA_ELA_G01</v>
          </cell>
          <cell r="I453" t="str">
            <v>Ranked IN</v>
          </cell>
          <cell r="J453" t="str">
            <v>5. Ongoing Gas</v>
          </cell>
          <cell r="K453" t="str">
            <v>3. New Oil</v>
          </cell>
        </row>
        <row r="454">
          <cell r="B454" t="str">
            <v>NIP_D_ZARA_ELA_G02_P</v>
          </cell>
          <cell r="C454" t="str">
            <v>Possible</v>
          </cell>
          <cell r="D454" t="str">
            <v>ELA</v>
          </cell>
          <cell r="E454" t="str">
            <v>ZARA</v>
          </cell>
          <cell r="F454" t="str">
            <v>NAG PF</v>
          </cell>
          <cell r="G454" t="e">
            <v>#N/A</v>
          </cell>
          <cell r="H454" t="str">
            <v>NIP_D_ZARA_ELA_G02</v>
          </cell>
          <cell r="I454" t="str">
            <v>Ranked IN</v>
          </cell>
          <cell r="J454" t="str">
            <v>6. New gas (NLNG)</v>
          </cell>
          <cell r="K454" t="str">
            <v>3. New Oil</v>
          </cell>
        </row>
        <row r="455">
          <cell r="B455" t="str">
            <v>NIP_N_ADIB_ELA_N01_P</v>
          </cell>
          <cell r="C455" t="str">
            <v>Possible</v>
          </cell>
          <cell r="D455" t="str">
            <v>ELA</v>
          </cell>
          <cell r="E455" t="str">
            <v>ADIB</v>
          </cell>
          <cell r="F455" t="str">
            <v>ADIBAWA1_FS</v>
          </cell>
          <cell r="G455" t="str">
            <v>NIP_BP06_NFA</v>
          </cell>
          <cell r="H455" t="str">
            <v>NIP_N_ADIB_ELA_N01</v>
          </cell>
          <cell r="I455" t="str">
            <v>Ranked IN</v>
          </cell>
          <cell r="J455" t="str">
            <v>1. NFA</v>
          </cell>
          <cell r="K455" t="str">
            <v>1. NFA</v>
          </cell>
        </row>
        <row r="456">
          <cell r="B456" t="str">
            <v>NIP_N_ADNE_ELA_N01_P</v>
          </cell>
          <cell r="C456" t="str">
            <v>Possible</v>
          </cell>
          <cell r="D456" t="str">
            <v>ELA</v>
          </cell>
          <cell r="E456" t="str">
            <v>ADNE</v>
          </cell>
          <cell r="F456" t="str">
            <v>ADIBAWA1_FS</v>
          </cell>
          <cell r="G456" t="str">
            <v>NIP_BP06_NFA</v>
          </cell>
          <cell r="H456" t="str">
            <v>NIP_N_ADNE_ELA_N01</v>
          </cell>
          <cell r="I456" t="str">
            <v>Ranked IN</v>
          </cell>
          <cell r="J456" t="str">
            <v>1. NFA</v>
          </cell>
          <cell r="K456" t="str">
            <v>1. NFA</v>
          </cell>
        </row>
        <row r="457">
          <cell r="B457" t="str">
            <v>NIP_N_AFIE_WLA_N01_P</v>
          </cell>
          <cell r="C457" t="str">
            <v>Possible</v>
          </cell>
          <cell r="D457" t="str">
            <v>WLA</v>
          </cell>
          <cell r="E457" t="str">
            <v>AFIE</v>
          </cell>
          <cell r="F457" t="str">
            <v>AFIESERE1_FS</v>
          </cell>
          <cell r="G457" t="str">
            <v>NIP_BP06_NFA</v>
          </cell>
          <cell r="H457" t="str">
            <v>NIP_N_AFIE_WLA_N01</v>
          </cell>
          <cell r="I457" t="str">
            <v>Ranked IN</v>
          </cell>
          <cell r="J457" t="str">
            <v>1. NFA</v>
          </cell>
          <cell r="K457" t="str">
            <v>1. NFA</v>
          </cell>
        </row>
        <row r="458">
          <cell r="B458" t="str">
            <v>NIP_N_AFRE_WSS_N01_P</v>
          </cell>
          <cell r="C458" t="str">
            <v>Possible</v>
          </cell>
          <cell r="D458" t="str">
            <v>WSS</v>
          </cell>
          <cell r="E458" t="str">
            <v>AFRE</v>
          </cell>
          <cell r="F458" t="str">
            <v>ESCRAVOS_BEACH1_FS</v>
          </cell>
          <cell r="G458" t="str">
            <v>NIP_BP06_NFA</v>
          </cell>
          <cell r="H458" t="str">
            <v>NIP_N_AFRE_WSS_N01</v>
          </cell>
          <cell r="I458" t="str">
            <v>Ranked IN</v>
          </cell>
          <cell r="J458" t="str">
            <v>1. NFA</v>
          </cell>
          <cell r="K458" t="str">
            <v>1. NFA</v>
          </cell>
        </row>
        <row r="459">
          <cell r="B459" t="str">
            <v>NIP_N_AFUO_WSS_N01_P</v>
          </cell>
          <cell r="C459" t="str">
            <v>Possible</v>
          </cell>
          <cell r="D459" t="str">
            <v>WSS</v>
          </cell>
          <cell r="E459" t="str">
            <v>AFUO</v>
          </cell>
          <cell r="F459" t="str">
            <v>OGBN_NAOC1_FS</v>
          </cell>
          <cell r="G459" t="str">
            <v>NIP_BP06_NFA</v>
          </cell>
          <cell r="H459" t="str">
            <v>NIP_N_AFUO_WSS_N01</v>
          </cell>
          <cell r="I459" t="str">
            <v>Ranked IN</v>
          </cell>
          <cell r="J459" t="str">
            <v>1. NFA</v>
          </cell>
          <cell r="K459" t="str">
            <v>1. NFA</v>
          </cell>
        </row>
        <row r="460">
          <cell r="B460" t="str">
            <v>NIP_N_AGBA_WSS_N01_P</v>
          </cell>
          <cell r="C460" t="str">
            <v>Possible</v>
          </cell>
          <cell r="D460" t="str">
            <v>WSS</v>
          </cell>
          <cell r="E460" t="str">
            <v>AGBA</v>
          </cell>
          <cell r="F460" t="str">
            <v>OGBOTOBO1_FS</v>
          </cell>
          <cell r="G460" t="str">
            <v>NIP_BP06_NFA</v>
          </cell>
          <cell r="H460" t="str">
            <v>NIP_N_AGBA_WSS_N01</v>
          </cell>
          <cell r="I460" t="str">
            <v>Ranked IN</v>
          </cell>
          <cell r="J460" t="str">
            <v>1. NFA</v>
          </cell>
          <cell r="K460" t="str">
            <v>1. NFA</v>
          </cell>
        </row>
        <row r="461">
          <cell r="B461" t="str">
            <v>NIP_N_AGBD_ELA_N01_P</v>
          </cell>
          <cell r="C461" t="str">
            <v>Possible</v>
          </cell>
          <cell r="D461" t="str">
            <v>ELA</v>
          </cell>
          <cell r="E461" t="str">
            <v>AGBD</v>
          </cell>
          <cell r="F461" t="str">
            <v>AGBADA2_FS</v>
          </cell>
          <cell r="G461" t="str">
            <v>NIP_BP06_NFA</v>
          </cell>
          <cell r="H461" t="str">
            <v>NIP_N_AGBD_ELA_N01</v>
          </cell>
          <cell r="I461" t="str">
            <v>Ranked IN</v>
          </cell>
          <cell r="J461" t="str">
            <v>1. NFA</v>
          </cell>
          <cell r="K461" t="str">
            <v>1. NFA</v>
          </cell>
        </row>
        <row r="462">
          <cell r="B462" t="str">
            <v>NIP_N_AHIA_ELA_N01_P</v>
          </cell>
          <cell r="C462" t="str">
            <v>Possible</v>
          </cell>
          <cell r="D462" t="str">
            <v>ELA</v>
          </cell>
          <cell r="E462" t="str">
            <v>AHIA</v>
          </cell>
          <cell r="F462" t="str">
            <v>AHIA1_FS</v>
          </cell>
          <cell r="G462" t="str">
            <v>NIP_BP06_NFA</v>
          </cell>
          <cell r="H462" t="str">
            <v>NIP_N_AHIA_ELA_N01</v>
          </cell>
          <cell r="I462" t="str">
            <v>Ranked IN</v>
          </cell>
          <cell r="J462" t="str">
            <v>1. NFA</v>
          </cell>
          <cell r="K462" t="str">
            <v>1. NFA</v>
          </cell>
        </row>
        <row r="463">
          <cell r="B463" t="str">
            <v>NIP_N_AJAT_WSS_N01_P</v>
          </cell>
          <cell r="C463" t="str">
            <v>Possible</v>
          </cell>
          <cell r="D463" t="str">
            <v>WSS</v>
          </cell>
          <cell r="E463" t="str">
            <v>AJAT</v>
          </cell>
          <cell r="F463" t="str">
            <v>OPUKUSHI1_FS</v>
          </cell>
          <cell r="G463" t="str">
            <v>NIP_BP06_NFA</v>
          </cell>
          <cell r="H463" t="str">
            <v>NIP_N_AJAT_WSS_N01</v>
          </cell>
          <cell r="I463" t="str">
            <v>Ranked IN</v>
          </cell>
          <cell r="J463" t="str">
            <v>1. NFA</v>
          </cell>
          <cell r="K463" t="str">
            <v>1. NFA</v>
          </cell>
        </row>
        <row r="464">
          <cell r="B464" t="str">
            <v>NIP_N_AJUJ_WNS_N01_P</v>
          </cell>
          <cell r="C464" t="str">
            <v>Possible</v>
          </cell>
          <cell r="D464" t="str">
            <v>WNS</v>
          </cell>
          <cell r="E464" t="str">
            <v>AJUJ</v>
          </cell>
          <cell r="F464" t="str">
            <v>BATAN1_FS</v>
          </cell>
          <cell r="G464" t="str">
            <v>NIP_BP06_NFA</v>
          </cell>
          <cell r="H464" t="str">
            <v>NIP_N_AJUJ_WNS_N01</v>
          </cell>
          <cell r="I464" t="str">
            <v>Ranked IN</v>
          </cell>
          <cell r="J464" t="str">
            <v>1. NFA</v>
          </cell>
          <cell r="K464" t="str">
            <v>1. NFA</v>
          </cell>
        </row>
        <row r="465">
          <cell r="B465" t="str">
            <v>NIP_N_AKON_WSS_N01_P</v>
          </cell>
          <cell r="C465" t="str">
            <v>Possible</v>
          </cell>
          <cell r="D465" t="str">
            <v>WSS</v>
          </cell>
          <cell r="E465" t="str">
            <v>AKON</v>
          </cell>
          <cell r="F465" t="str">
            <v>BENISEDE1_FS</v>
          </cell>
          <cell r="G465" t="str">
            <v>NIP_BP06_NFA</v>
          </cell>
          <cell r="H465" t="str">
            <v>NIP_N_AKON_WSS_N01</v>
          </cell>
          <cell r="I465" t="str">
            <v>Ranked IN</v>
          </cell>
          <cell r="J465" t="str">
            <v>1. NFA</v>
          </cell>
          <cell r="K465" t="str">
            <v>1. NFA</v>
          </cell>
        </row>
        <row r="466">
          <cell r="B466" t="str">
            <v>NIP_N_AKOS_EES_N01_P</v>
          </cell>
          <cell r="C466" t="str">
            <v>Possible</v>
          </cell>
          <cell r="D466" t="str">
            <v>EES</v>
          </cell>
          <cell r="E466" t="str">
            <v>AKOS</v>
          </cell>
          <cell r="F466" t="str">
            <v>CAWTHORNE_CHANNEL3_FS</v>
          </cell>
          <cell r="G466" t="str">
            <v>NIP_BP06_NFA</v>
          </cell>
          <cell r="H466" t="str">
            <v>NIP_N_AKOS_EES_N01</v>
          </cell>
          <cell r="I466" t="str">
            <v>Ranked IN</v>
          </cell>
          <cell r="J466" t="str">
            <v>1. NFA</v>
          </cell>
          <cell r="K466" t="str">
            <v>1. NFA</v>
          </cell>
        </row>
        <row r="467">
          <cell r="B467" t="str">
            <v>NIP_N_ALAK_EES_G01_P</v>
          </cell>
          <cell r="C467" t="str">
            <v>Possible</v>
          </cell>
          <cell r="D467" t="str">
            <v>EES</v>
          </cell>
          <cell r="E467" t="str">
            <v>ALAK</v>
          </cell>
          <cell r="F467" t="str">
            <v>NAG PF</v>
          </cell>
          <cell r="G467" t="e">
            <v>#N/A</v>
          </cell>
          <cell r="H467" t="str">
            <v>NIP_N_ALAK_EES_G01</v>
          </cell>
          <cell r="I467" t="str">
            <v>Ranked IN</v>
          </cell>
          <cell r="J467" t="str">
            <v>1. NFA</v>
          </cell>
          <cell r="K467" t="str">
            <v>1. NFA</v>
          </cell>
        </row>
        <row r="468">
          <cell r="B468" t="str">
            <v>NIP_N_ALAK_EES_N01_P</v>
          </cell>
          <cell r="C468" t="str">
            <v>Possible</v>
          </cell>
          <cell r="D468" t="str">
            <v>EES</v>
          </cell>
          <cell r="E468" t="str">
            <v>ALAK</v>
          </cell>
          <cell r="F468" t="str">
            <v>ALAKIRI1_FS</v>
          </cell>
          <cell r="G468" t="str">
            <v>NIP_BP06_NFA</v>
          </cell>
          <cell r="H468" t="str">
            <v>NIP_N_ALAK_EES_N01</v>
          </cell>
          <cell r="I468" t="str">
            <v>Ranked IN</v>
          </cell>
          <cell r="J468" t="str">
            <v>1. NFA</v>
          </cell>
          <cell r="K468" t="str">
            <v>1. NFA</v>
          </cell>
        </row>
        <row r="469">
          <cell r="B469" t="str">
            <v>NIP_N_AMUK_WLA_N01_P</v>
          </cell>
          <cell r="C469" t="str">
            <v>Possible</v>
          </cell>
          <cell r="D469" t="str">
            <v>WLA</v>
          </cell>
          <cell r="E469" t="str">
            <v>AMUK</v>
          </cell>
          <cell r="F469" t="str">
            <v>AMUKPE1_FS</v>
          </cell>
          <cell r="G469" t="str">
            <v>NIP_BP06_NFA</v>
          </cell>
          <cell r="H469" t="str">
            <v>NIP_N_AMUK_WLA_N01</v>
          </cell>
          <cell r="I469" t="str">
            <v>Ranked IN</v>
          </cell>
          <cell r="J469" t="str">
            <v>1. NFA</v>
          </cell>
          <cell r="K469" t="str">
            <v>1. NFA</v>
          </cell>
        </row>
        <row r="470">
          <cell r="B470" t="str">
            <v>NIP_N_AWNW_EES_N01_P</v>
          </cell>
          <cell r="C470" t="str">
            <v>Possible</v>
          </cell>
          <cell r="D470" t="str">
            <v>EES</v>
          </cell>
          <cell r="E470" t="str">
            <v>AWNW</v>
          </cell>
          <cell r="F470" t="str">
            <v>EKULAMA1_FS</v>
          </cell>
          <cell r="G470" t="str">
            <v>NIP_BP06_NFA</v>
          </cell>
          <cell r="H470" t="str">
            <v>NIP_N_AWNW_EES_N01</v>
          </cell>
          <cell r="I470" t="str">
            <v>Ranked IN</v>
          </cell>
          <cell r="J470" t="str">
            <v>1. NFA</v>
          </cell>
          <cell r="K470" t="str">
            <v>1. NFA</v>
          </cell>
        </row>
        <row r="471">
          <cell r="B471" t="str">
            <v>NIP_N_AWOB_EES_N01_P</v>
          </cell>
          <cell r="C471" t="str">
            <v>Possible</v>
          </cell>
          <cell r="D471" t="str">
            <v>EES</v>
          </cell>
          <cell r="E471" t="str">
            <v>AWOB</v>
          </cell>
          <cell r="F471" t="str">
            <v>AWOBA1_FS</v>
          </cell>
          <cell r="G471" t="str">
            <v>NIP_BP06_NFA</v>
          </cell>
          <cell r="H471" t="str">
            <v>NIP_N_AWOB_EES_N01</v>
          </cell>
          <cell r="I471" t="str">
            <v>Ranked IN</v>
          </cell>
          <cell r="J471" t="str">
            <v>1. NFA</v>
          </cell>
          <cell r="K471" t="str">
            <v>1. NFA</v>
          </cell>
        </row>
        <row r="472">
          <cell r="B472" t="str">
            <v>NIP_N_BATA_WNS_N01_P</v>
          </cell>
          <cell r="C472" t="str">
            <v>Possible</v>
          </cell>
          <cell r="D472" t="str">
            <v>WNS</v>
          </cell>
          <cell r="E472" t="str">
            <v>BATA</v>
          </cell>
          <cell r="F472" t="str">
            <v>BATAN1_FS</v>
          </cell>
          <cell r="G472" t="str">
            <v>NIP_BP06_NFA</v>
          </cell>
          <cell r="H472" t="str">
            <v>NIP_N_BATA_WNS_N01</v>
          </cell>
          <cell r="I472" t="str">
            <v>Ranked IN</v>
          </cell>
          <cell r="J472" t="str">
            <v>1. NFA</v>
          </cell>
          <cell r="K472" t="str">
            <v>1. NFA</v>
          </cell>
        </row>
        <row r="473">
          <cell r="B473" t="str">
            <v>NIP_N_BELE_EWS_N01_P</v>
          </cell>
          <cell r="C473" t="str">
            <v>Possible</v>
          </cell>
          <cell r="D473" t="str">
            <v>EWS</v>
          </cell>
          <cell r="E473" t="str">
            <v>BELE</v>
          </cell>
          <cell r="F473" t="str">
            <v>BELEMA1_FS</v>
          </cell>
          <cell r="G473" t="str">
            <v>NIP_BP06_NFA</v>
          </cell>
          <cell r="H473" t="str">
            <v>NIP_N_BELE_EWS_N01</v>
          </cell>
          <cell r="I473" t="str">
            <v>Ranked IN</v>
          </cell>
          <cell r="J473" t="str">
            <v>1. NFA</v>
          </cell>
          <cell r="K473" t="str">
            <v>1. NFA</v>
          </cell>
        </row>
        <row r="474">
          <cell r="B474" t="str">
            <v>NIP_N_BENS_WSS_N01_P</v>
          </cell>
          <cell r="C474" t="str">
            <v>Possible</v>
          </cell>
          <cell r="D474" t="str">
            <v>WSS</v>
          </cell>
          <cell r="E474" t="str">
            <v>BENS</v>
          </cell>
          <cell r="F474" t="str">
            <v>BENISEDE1_FS</v>
          </cell>
          <cell r="G474" t="str">
            <v>NIP_BP06_NFA</v>
          </cell>
          <cell r="H474" t="str">
            <v>NIP_N_BENS_WSS_N01</v>
          </cell>
          <cell r="I474" t="str">
            <v>Ranked IN</v>
          </cell>
          <cell r="J474" t="str">
            <v>1. NFA</v>
          </cell>
          <cell r="K474" t="str">
            <v>1. NFA</v>
          </cell>
        </row>
        <row r="475">
          <cell r="B475" t="str">
            <v>NIP_N_BISE_ELA_N01_P</v>
          </cell>
          <cell r="C475" t="str">
            <v>Possible</v>
          </cell>
          <cell r="D475" t="str">
            <v>ELA</v>
          </cell>
          <cell r="E475" t="str">
            <v>BISE</v>
          </cell>
          <cell r="F475" t="str">
            <v>IDU_NAOC1_FS</v>
          </cell>
          <cell r="G475" t="str">
            <v>NIP_BP06_NFA</v>
          </cell>
          <cell r="H475" t="str">
            <v>NIP_N_BISE_ELA_N01</v>
          </cell>
          <cell r="I475" t="str">
            <v>Ranked IN</v>
          </cell>
          <cell r="J475" t="str">
            <v>1. NFA</v>
          </cell>
          <cell r="K475" t="str">
            <v>1. NFA</v>
          </cell>
        </row>
        <row r="476">
          <cell r="B476" t="str">
            <v>NIP_N_BNYN_EES_N01_P</v>
          </cell>
          <cell r="C476" t="str">
            <v>Possible</v>
          </cell>
          <cell r="D476" t="str">
            <v>EES</v>
          </cell>
          <cell r="E476" t="str">
            <v>BNYN</v>
          </cell>
          <cell r="F476" t="str">
            <v>BONNY1_FS</v>
          </cell>
          <cell r="G476" t="str">
            <v>NIP_BP06_NFA</v>
          </cell>
          <cell r="H476" t="str">
            <v>NIP_N_BNYN_EES_N01</v>
          </cell>
          <cell r="I476" t="str">
            <v>Ranked IN</v>
          </cell>
          <cell r="J476" t="str">
            <v>1. NFA</v>
          </cell>
          <cell r="K476" t="str">
            <v>1. NFA</v>
          </cell>
        </row>
        <row r="477">
          <cell r="B477" t="str">
            <v>NIP_N_BONN_EES_G01_P</v>
          </cell>
          <cell r="C477" t="str">
            <v>Possible</v>
          </cell>
          <cell r="D477" t="str">
            <v>EES</v>
          </cell>
          <cell r="E477" t="str">
            <v>BONN</v>
          </cell>
          <cell r="F477" t="str">
            <v>NAG PF</v>
          </cell>
          <cell r="G477" t="e">
            <v>#N/A</v>
          </cell>
          <cell r="H477" t="str">
            <v>NIP_N_BONN_EES_G01</v>
          </cell>
          <cell r="I477" t="str">
            <v>Ranked IN</v>
          </cell>
          <cell r="J477" t="str">
            <v>1. NFA</v>
          </cell>
          <cell r="K477" t="str">
            <v>1. NFA</v>
          </cell>
        </row>
        <row r="478">
          <cell r="B478" t="str">
            <v>NIP_N_BONN_EES_N01_P</v>
          </cell>
          <cell r="C478" t="str">
            <v>Possible</v>
          </cell>
          <cell r="D478" t="str">
            <v>EES</v>
          </cell>
          <cell r="E478" t="str">
            <v>BONN</v>
          </cell>
          <cell r="F478" t="str">
            <v>BONNY1_FS</v>
          </cell>
          <cell r="G478" t="str">
            <v>NIP_BP06_NFA</v>
          </cell>
          <cell r="H478" t="str">
            <v>NIP_N_BONN_EES_N01</v>
          </cell>
          <cell r="I478" t="str">
            <v>Ranked IN</v>
          </cell>
          <cell r="J478" t="str">
            <v>1. NFA</v>
          </cell>
          <cell r="K478" t="str">
            <v>1. NFA</v>
          </cell>
        </row>
        <row r="479">
          <cell r="B479" t="str">
            <v>NIP_N_BONT_EES_N01_P</v>
          </cell>
          <cell r="C479" t="str">
            <v>Possible</v>
          </cell>
          <cell r="D479" t="str">
            <v>EES</v>
          </cell>
          <cell r="E479" t="str">
            <v>BONT</v>
          </cell>
          <cell r="F479" t="str">
            <v>BONNY1_FS</v>
          </cell>
          <cell r="G479" t="str">
            <v>NIP_BP06_NFA</v>
          </cell>
          <cell r="H479" t="str">
            <v>NIP_N_BONT_EES_N01</v>
          </cell>
          <cell r="I479" t="str">
            <v>Ranked IN</v>
          </cell>
          <cell r="J479" t="str">
            <v>1. NFA</v>
          </cell>
          <cell r="K479" t="str">
            <v>1. NFA</v>
          </cell>
        </row>
        <row r="480">
          <cell r="B480" t="str">
            <v>NIP_N_CAWC_EES_N01_P</v>
          </cell>
          <cell r="C480" t="str">
            <v>Possible</v>
          </cell>
          <cell r="D480" t="str">
            <v>EES</v>
          </cell>
          <cell r="E480" t="str">
            <v>CAWC</v>
          </cell>
          <cell r="F480" t="str">
            <v>CAWTHORNE_CHANNEL3_FS</v>
          </cell>
          <cell r="G480" t="str">
            <v>NIP_BP06_NFA</v>
          </cell>
          <cell r="H480" t="str">
            <v>NIP_N_CAWC_EES_N01</v>
          </cell>
          <cell r="I480" t="str">
            <v>Ranked IN</v>
          </cell>
          <cell r="J480" t="str">
            <v>1. NFA</v>
          </cell>
          <cell r="K480" t="str">
            <v>1. NFA</v>
          </cell>
        </row>
        <row r="481">
          <cell r="B481" t="str">
            <v>NIP_N_DBUC_EWS_N01_P</v>
          </cell>
          <cell r="C481" t="str">
            <v>Possible</v>
          </cell>
          <cell r="D481" t="str">
            <v>EWS</v>
          </cell>
          <cell r="E481" t="str">
            <v>DBUC</v>
          </cell>
          <cell r="F481" t="str">
            <v>DIEBU_CREEK1_FS</v>
          </cell>
          <cell r="G481" t="str">
            <v>NIP_BP06_NFA</v>
          </cell>
          <cell r="H481" t="str">
            <v>NIP_N_DBUC_EWS_N01</v>
          </cell>
          <cell r="I481" t="str">
            <v>Ranked IN</v>
          </cell>
          <cell r="J481" t="str">
            <v>1. NFA</v>
          </cell>
          <cell r="K481" t="str">
            <v>1. NFA</v>
          </cell>
        </row>
        <row r="482">
          <cell r="B482" t="str">
            <v>NIP_N_EAzz_OFS_N01_P</v>
          </cell>
          <cell r="C482" t="str">
            <v>Possible</v>
          </cell>
          <cell r="D482" t="str">
            <v>OFS</v>
          </cell>
          <cell r="E482" t="str">
            <v>EAzz</v>
          </cell>
          <cell r="F482" t="str">
            <v>Offshore PF</v>
          </cell>
          <cell r="G482" t="str">
            <v>NIP_BP06_NFA</v>
          </cell>
          <cell r="H482" t="str">
            <v>NIP_N_EAzz_OFS_N01</v>
          </cell>
          <cell r="I482" t="str">
            <v>Ranked IN</v>
          </cell>
          <cell r="J482" t="str">
            <v>1. NFA</v>
          </cell>
          <cell r="K482" t="str">
            <v>1. NFA</v>
          </cell>
        </row>
        <row r="483">
          <cell r="B483" t="str">
            <v>NIP_N_EGBM_ELA_N01_P</v>
          </cell>
          <cell r="C483" t="str">
            <v>Possible</v>
          </cell>
          <cell r="D483" t="str">
            <v>ELA</v>
          </cell>
          <cell r="E483" t="str">
            <v>EGBM</v>
          </cell>
          <cell r="F483" t="str">
            <v>EGBEMA1_FS</v>
          </cell>
          <cell r="G483" t="str">
            <v>NIP_BP06_NFA</v>
          </cell>
          <cell r="H483" t="str">
            <v>NIP_N_EGBM_ELA_N01</v>
          </cell>
          <cell r="I483" t="str">
            <v>Ranked IN</v>
          </cell>
          <cell r="J483" t="str">
            <v>1. NFA</v>
          </cell>
          <cell r="K483" t="str">
            <v>1. NFA</v>
          </cell>
        </row>
        <row r="484">
          <cell r="B484" t="str">
            <v>NIP_N_EGBW_ELA_N01_P</v>
          </cell>
          <cell r="C484" t="str">
            <v>Possible</v>
          </cell>
          <cell r="D484" t="str">
            <v>ELA</v>
          </cell>
          <cell r="E484" t="str">
            <v>EGBW</v>
          </cell>
          <cell r="F484" t="str">
            <v>EGBEMA_WEST1_FS</v>
          </cell>
          <cell r="G484" t="str">
            <v>NIP_BP06_NFA</v>
          </cell>
          <cell r="H484" t="str">
            <v>NIP_N_EGBW_ELA_N01</v>
          </cell>
          <cell r="I484" t="str">
            <v>Ranked IN</v>
          </cell>
          <cell r="J484" t="str">
            <v>1. NFA</v>
          </cell>
          <cell r="K484" t="str">
            <v>1. NFA</v>
          </cell>
        </row>
        <row r="485">
          <cell r="B485" t="str">
            <v>NIP_N_EGWA_WNS_N01_P</v>
          </cell>
          <cell r="C485" t="str">
            <v>Possible</v>
          </cell>
          <cell r="D485" t="str">
            <v>WNS</v>
          </cell>
          <cell r="E485" t="str">
            <v>EGWA</v>
          </cell>
          <cell r="F485" t="str">
            <v>EGWA2_FS</v>
          </cell>
          <cell r="G485" t="str">
            <v>NIP_BP06_NFA</v>
          </cell>
          <cell r="H485" t="str">
            <v>NIP_N_EGWA_WNS_N01</v>
          </cell>
          <cell r="I485" t="str">
            <v>Ranked IN</v>
          </cell>
          <cell r="J485" t="str">
            <v>1. NFA</v>
          </cell>
          <cell r="K485" t="str">
            <v>1. NFA</v>
          </cell>
        </row>
        <row r="486">
          <cell r="B486" t="str">
            <v>NIP_N_EJAz_OFS_N01_P</v>
          </cell>
          <cell r="C486" t="str">
            <v>Possible</v>
          </cell>
          <cell r="D486" t="str">
            <v>OFS</v>
          </cell>
          <cell r="E486" t="str">
            <v>EJAz</v>
          </cell>
          <cell r="F486" t="str">
            <v>Offshore PF</v>
          </cell>
          <cell r="G486" t="str">
            <v>NIP_BP06_NFA</v>
          </cell>
          <cell r="H486" t="str">
            <v>NIP_N_EJAz_OFS_N01</v>
          </cell>
          <cell r="I486" t="str">
            <v>Ranked IN</v>
          </cell>
          <cell r="J486" t="str">
            <v>1. NFA</v>
          </cell>
          <cell r="K486" t="str">
            <v>1. NFA</v>
          </cell>
        </row>
        <row r="487">
          <cell r="B487" t="str">
            <v>NIP_N_EKUL_EWS_N01_P</v>
          </cell>
          <cell r="C487" t="str">
            <v>Possible</v>
          </cell>
          <cell r="D487" t="str">
            <v>EWS</v>
          </cell>
          <cell r="E487" t="str">
            <v>EKUL</v>
          </cell>
          <cell r="F487" t="str">
            <v>EKULAMA2_FS</v>
          </cell>
          <cell r="G487" t="str">
            <v>NIP_BP06_NFA</v>
          </cell>
          <cell r="H487" t="str">
            <v>NIP_N_EKUL_EWS_N01</v>
          </cell>
          <cell r="I487" t="str">
            <v>Ranked IN</v>
          </cell>
          <cell r="J487" t="str">
            <v>1. NFA</v>
          </cell>
          <cell r="K487" t="str">
            <v>1. NFA</v>
          </cell>
        </row>
        <row r="488">
          <cell r="B488" t="str">
            <v>NIP_N_ELWA_ELA_N01_P</v>
          </cell>
          <cell r="C488" t="str">
            <v>Possible</v>
          </cell>
          <cell r="D488" t="str">
            <v>ELA</v>
          </cell>
          <cell r="E488" t="str">
            <v>ELWA</v>
          </cell>
          <cell r="F488" t="str">
            <v>AGBADA1_FS</v>
          </cell>
          <cell r="G488" t="str">
            <v>NIP_BP06_NFA</v>
          </cell>
          <cell r="H488" t="str">
            <v>NIP_N_ELWA_ELA_N01</v>
          </cell>
          <cell r="I488" t="str">
            <v>Ranked IN</v>
          </cell>
          <cell r="J488" t="str">
            <v>1. NFA</v>
          </cell>
          <cell r="K488" t="str">
            <v>1. NFA</v>
          </cell>
        </row>
        <row r="489">
          <cell r="B489" t="str">
            <v>NIP_N_ERMU_WLA_N01_P</v>
          </cell>
          <cell r="C489" t="str">
            <v>Possible</v>
          </cell>
          <cell r="D489" t="str">
            <v>WLA</v>
          </cell>
          <cell r="E489" t="str">
            <v>ERMU</v>
          </cell>
          <cell r="F489" t="str">
            <v>ERIEMU1_FS</v>
          </cell>
          <cell r="G489" t="str">
            <v>NIP_BP06_NFA</v>
          </cell>
          <cell r="H489" t="str">
            <v>NIP_N_ERMU_WLA_N01</v>
          </cell>
          <cell r="I489" t="str">
            <v>Ranked IN</v>
          </cell>
          <cell r="J489" t="str">
            <v>1. NFA</v>
          </cell>
          <cell r="K489" t="str">
            <v>1. NFA</v>
          </cell>
        </row>
        <row r="490">
          <cell r="B490" t="str">
            <v>NIP_N_ESCB_WNS_N01_P</v>
          </cell>
          <cell r="C490" t="str">
            <v>Possible</v>
          </cell>
          <cell r="D490" t="str">
            <v>WNS</v>
          </cell>
          <cell r="E490" t="str">
            <v>ESCB</v>
          </cell>
          <cell r="F490" t="str">
            <v>ESCRAVOS_BEACH1_FS</v>
          </cell>
          <cell r="G490" t="str">
            <v>NIP_BP06_NFA</v>
          </cell>
          <cell r="H490" t="str">
            <v>NIP_N_ESCB_WNS_N01</v>
          </cell>
          <cell r="I490" t="str">
            <v>Ranked IN</v>
          </cell>
          <cell r="J490" t="str">
            <v>1. NFA</v>
          </cell>
          <cell r="K490" t="str">
            <v>1. NFA</v>
          </cell>
        </row>
        <row r="491">
          <cell r="B491" t="str">
            <v>NIP_N_ETEL_ELA_N01_P</v>
          </cell>
          <cell r="C491" t="str">
            <v>Possible</v>
          </cell>
          <cell r="D491" t="str">
            <v>ELA</v>
          </cell>
          <cell r="E491" t="str">
            <v>ETEL</v>
          </cell>
          <cell r="F491" t="str">
            <v>ETELEBOU1_FS</v>
          </cell>
          <cell r="G491" t="str">
            <v>NIP_BP06_NFA</v>
          </cell>
          <cell r="H491" t="str">
            <v>NIP_N_ETEL_ELA_N01</v>
          </cell>
          <cell r="I491" t="str">
            <v>Ranked IN</v>
          </cell>
          <cell r="J491" t="str">
            <v>1. NFA</v>
          </cell>
          <cell r="K491" t="str">
            <v>1. NFA</v>
          </cell>
        </row>
        <row r="492">
          <cell r="B492" t="str">
            <v>NIP_N_EVWR_WLA_N01_P</v>
          </cell>
          <cell r="C492" t="str">
            <v>Possible</v>
          </cell>
          <cell r="D492" t="str">
            <v>WLA</v>
          </cell>
          <cell r="E492" t="str">
            <v>EVWR</v>
          </cell>
          <cell r="F492" t="str">
            <v>EVWRENI1_FS</v>
          </cell>
          <cell r="G492" t="str">
            <v>NIP_BP06_NFA</v>
          </cell>
          <cell r="H492" t="str">
            <v>NIP_N_EVWR_WLA_N01</v>
          </cell>
          <cell r="I492" t="str">
            <v>Ranked IN</v>
          </cell>
          <cell r="J492" t="str">
            <v>1. NFA</v>
          </cell>
          <cell r="K492" t="str">
            <v>1. NFA</v>
          </cell>
        </row>
        <row r="493">
          <cell r="B493" t="str">
            <v>NIP_N_FORC_WSS_N01_P</v>
          </cell>
          <cell r="C493" t="str">
            <v>Possible</v>
          </cell>
          <cell r="D493" t="str">
            <v>WSS</v>
          </cell>
          <cell r="E493" t="str">
            <v>FORC</v>
          </cell>
          <cell r="F493" t="str">
            <v>FORCADOS4_FS</v>
          </cell>
          <cell r="G493" t="str">
            <v>NIP_BP06_NFA</v>
          </cell>
          <cell r="H493" t="str">
            <v>NIP_N_FORC_WSS_N01</v>
          </cell>
          <cell r="I493" t="str">
            <v>Ranked IN</v>
          </cell>
          <cell r="J493" t="str">
            <v>1. NFA</v>
          </cell>
          <cell r="K493" t="str">
            <v>1. NFA</v>
          </cell>
        </row>
        <row r="494">
          <cell r="B494" t="str">
            <v>NIP_N_GBAR_ELA_N01_P</v>
          </cell>
          <cell r="C494" t="str">
            <v>Possible</v>
          </cell>
          <cell r="D494" t="str">
            <v>ELA</v>
          </cell>
          <cell r="E494" t="str">
            <v>GBAR</v>
          </cell>
          <cell r="F494" t="str">
            <v>KOLO_CREEK1_FS</v>
          </cell>
          <cell r="G494" t="str">
            <v>NIP_BP06_NFA</v>
          </cell>
          <cell r="H494" t="str">
            <v>NIP_N_GBAR_ELA_N01</v>
          </cell>
          <cell r="I494" t="str">
            <v>Ranked IN</v>
          </cell>
          <cell r="J494" t="str">
            <v>1. NFA</v>
          </cell>
          <cell r="K494" t="str">
            <v>1. NFA</v>
          </cell>
        </row>
        <row r="495">
          <cell r="B495" t="str">
            <v>NIP_N_IMOR_ELA_N01_P</v>
          </cell>
          <cell r="C495" t="str">
            <v>Possible</v>
          </cell>
          <cell r="D495" t="str">
            <v>ELA</v>
          </cell>
          <cell r="E495" t="str">
            <v>IMOR</v>
          </cell>
          <cell r="F495" t="str">
            <v>IMO_RIVER3_FS</v>
          </cell>
          <cell r="G495" t="str">
            <v>NIP_BP06_NFA</v>
          </cell>
          <cell r="H495" t="str">
            <v>NIP_N_IMOR_ELA_N01</v>
          </cell>
          <cell r="I495" t="str">
            <v>Ranked IN</v>
          </cell>
          <cell r="J495" t="str">
            <v>1. NFA</v>
          </cell>
          <cell r="K495" t="str">
            <v>1. NFA</v>
          </cell>
        </row>
        <row r="496">
          <cell r="B496" t="str">
            <v>NIP_N_ISIM_ELA_N01_P</v>
          </cell>
          <cell r="C496" t="str">
            <v>Possible</v>
          </cell>
          <cell r="D496" t="str">
            <v>ELA</v>
          </cell>
          <cell r="E496" t="str">
            <v>ISIM</v>
          </cell>
          <cell r="F496" t="str">
            <v>ISIMIRI1_FS</v>
          </cell>
          <cell r="G496" t="str">
            <v>NIP_BP06_NFA</v>
          </cell>
          <cell r="H496" t="str">
            <v>NIP_N_ISIM_ELA_N01</v>
          </cell>
          <cell r="I496" t="str">
            <v>Ranked IN</v>
          </cell>
          <cell r="J496" t="str">
            <v>1. NFA</v>
          </cell>
          <cell r="K496" t="str">
            <v>1. NFA</v>
          </cell>
        </row>
        <row r="497">
          <cell r="B497" t="str">
            <v>NIP_N_ISOK_WLA_N01_P</v>
          </cell>
          <cell r="C497" t="str">
            <v>Possible</v>
          </cell>
          <cell r="D497" t="str">
            <v>WLA</v>
          </cell>
          <cell r="E497" t="str">
            <v>ISOK</v>
          </cell>
          <cell r="F497" t="str">
            <v>OGINI1_FS</v>
          </cell>
          <cell r="G497" t="str">
            <v>NIP_BP06_NFA</v>
          </cell>
          <cell r="H497" t="str">
            <v>NIP_N_ISOK_WLA_N01</v>
          </cell>
          <cell r="I497" t="str">
            <v>Ranked IN</v>
          </cell>
          <cell r="J497" t="str">
            <v>1. NFA</v>
          </cell>
          <cell r="K497" t="str">
            <v>1. NFA</v>
          </cell>
        </row>
        <row r="498">
          <cell r="B498" t="str">
            <v>NIP_N_JONC_WNS_N01_P</v>
          </cell>
          <cell r="C498" t="str">
            <v>Possible</v>
          </cell>
          <cell r="D498" t="str">
            <v>WNS</v>
          </cell>
          <cell r="E498" t="str">
            <v>JONC</v>
          </cell>
          <cell r="F498" t="str">
            <v>JONES_CREEK1_FS</v>
          </cell>
          <cell r="G498" t="str">
            <v>NIP_BP06_NFA</v>
          </cell>
          <cell r="H498" t="str">
            <v>NIP_N_JONC_WNS_N01</v>
          </cell>
          <cell r="I498" t="str">
            <v>Ranked IN</v>
          </cell>
          <cell r="J498" t="str">
            <v>1. NFA</v>
          </cell>
          <cell r="K498" t="str">
            <v>1. NFA</v>
          </cell>
        </row>
        <row r="499">
          <cell r="B499" t="str">
            <v>NIP_N_KANB_WSS_N01_P</v>
          </cell>
          <cell r="C499" t="str">
            <v>Possible</v>
          </cell>
          <cell r="D499" t="str">
            <v>WSS</v>
          </cell>
          <cell r="E499" t="str">
            <v>KANB</v>
          </cell>
          <cell r="F499" t="str">
            <v>TUNU1_FS</v>
          </cell>
          <cell r="G499" t="str">
            <v>NIP_BP06_NFA</v>
          </cell>
          <cell r="H499" t="str">
            <v>NIP_N_KANB_WSS_N01</v>
          </cell>
          <cell r="I499" t="str">
            <v>Ranked IN</v>
          </cell>
          <cell r="J499" t="str">
            <v>1. NFA</v>
          </cell>
          <cell r="K499" t="str">
            <v>1. NFA</v>
          </cell>
        </row>
        <row r="500">
          <cell r="B500" t="str">
            <v>NIP_N_KOCR_ELA_N01_P</v>
          </cell>
          <cell r="C500" t="str">
            <v>Possible</v>
          </cell>
          <cell r="D500" t="str">
            <v>ELA</v>
          </cell>
          <cell r="E500" t="str">
            <v>KOCR</v>
          </cell>
          <cell r="F500" t="str">
            <v>KOLO_CREEK1_FS</v>
          </cell>
          <cell r="G500" t="str">
            <v>NIP_BP06_NFA</v>
          </cell>
          <cell r="H500" t="str">
            <v>NIP_N_KOCR_ELA_N01</v>
          </cell>
          <cell r="I500" t="str">
            <v>Ranked IN</v>
          </cell>
          <cell r="J500" t="str">
            <v>1. NFA</v>
          </cell>
          <cell r="K500" t="str">
            <v>1. NFA</v>
          </cell>
        </row>
        <row r="501">
          <cell r="B501" t="str">
            <v>NIP_N_KOKR_WLA_N01_P</v>
          </cell>
          <cell r="C501" t="str">
            <v>Possible</v>
          </cell>
          <cell r="D501" t="str">
            <v>WLA</v>
          </cell>
          <cell r="E501" t="str">
            <v>KOKR</v>
          </cell>
          <cell r="F501" t="str">
            <v>KOKORI1_FS</v>
          </cell>
          <cell r="G501" t="str">
            <v>NIP_BP06_NFA</v>
          </cell>
          <cell r="H501" t="str">
            <v>NIP_N_KOKR_WLA_N01</v>
          </cell>
          <cell r="I501" t="str">
            <v>Ranked IN</v>
          </cell>
          <cell r="J501" t="str">
            <v>1. NFA</v>
          </cell>
          <cell r="K501" t="str">
            <v>1. NFA</v>
          </cell>
        </row>
        <row r="502">
          <cell r="B502" t="str">
            <v>NIP_N_KRAK_EES_N01_P</v>
          </cell>
          <cell r="C502" t="str">
            <v>Possible</v>
          </cell>
          <cell r="D502" t="str">
            <v>EES</v>
          </cell>
          <cell r="E502" t="str">
            <v>KRAK</v>
          </cell>
          <cell r="F502" t="str">
            <v>KRAKAMA1_FS</v>
          </cell>
          <cell r="G502" t="str">
            <v>NIP_BP06_NFA</v>
          </cell>
          <cell r="H502" t="str">
            <v>NIP_N_KRAK_EES_N01</v>
          </cell>
          <cell r="I502" t="str">
            <v>Ranked IN</v>
          </cell>
          <cell r="J502" t="str">
            <v>1. NFA</v>
          </cell>
          <cell r="K502" t="str">
            <v>1. NFA</v>
          </cell>
        </row>
        <row r="503">
          <cell r="B503" t="str">
            <v>NIP_N_MINI_ELA_N01_P</v>
          </cell>
          <cell r="C503" t="str">
            <v>Possible</v>
          </cell>
          <cell r="D503" t="str">
            <v>ELA</v>
          </cell>
          <cell r="E503" t="str">
            <v>MINI</v>
          </cell>
          <cell r="F503" t="str">
            <v>AHIA1_FS</v>
          </cell>
          <cell r="G503" t="str">
            <v>NIP_BP06_NFA</v>
          </cell>
          <cell r="H503" t="str">
            <v>NIP_N_MINI_ELA_N01</v>
          </cell>
          <cell r="I503" t="str">
            <v>Ranked IN</v>
          </cell>
          <cell r="J503" t="str">
            <v>1. NFA</v>
          </cell>
          <cell r="K503" t="str">
            <v>1. NFA</v>
          </cell>
        </row>
        <row r="504">
          <cell r="B504" t="str">
            <v>NIP_N_NECE_EWS_N01_P</v>
          </cell>
          <cell r="C504" t="str">
            <v>Possible</v>
          </cell>
          <cell r="D504" t="str">
            <v>EWS</v>
          </cell>
          <cell r="E504" t="str">
            <v>NECE</v>
          </cell>
          <cell r="F504" t="str">
            <v>NEMBE_CREEK4_FS</v>
          </cell>
          <cell r="G504" t="str">
            <v>NIP_BP06_NFA</v>
          </cell>
          <cell r="H504" t="str">
            <v>NIP_N_NECE_EWS_N01</v>
          </cell>
          <cell r="I504" t="str">
            <v>Ranked IN</v>
          </cell>
          <cell r="J504" t="str">
            <v>1. NFA</v>
          </cell>
          <cell r="K504" t="str">
            <v>1. NFA</v>
          </cell>
        </row>
        <row r="505">
          <cell r="B505" t="str">
            <v>NIP_N_NEMC_EWS_N01_P</v>
          </cell>
          <cell r="C505" t="str">
            <v>Possible</v>
          </cell>
          <cell r="D505" t="str">
            <v>EWS</v>
          </cell>
          <cell r="E505" t="str">
            <v>NEMC</v>
          </cell>
          <cell r="F505" t="str">
            <v>NEMBE_CREEK4_FS</v>
          </cell>
          <cell r="G505" t="str">
            <v>NIP_BP06_NFA</v>
          </cell>
          <cell r="H505" t="str">
            <v>NIP_N_NEMC_EWS_N01</v>
          </cell>
          <cell r="I505" t="str">
            <v>Ranked IN</v>
          </cell>
          <cell r="J505" t="str">
            <v>1. NFA</v>
          </cell>
          <cell r="K505" t="str">
            <v>1. NFA</v>
          </cell>
        </row>
        <row r="506">
          <cell r="B506" t="str">
            <v>NIP_N_NKAL_ELA_N01_P</v>
          </cell>
          <cell r="C506" t="str">
            <v>Possible</v>
          </cell>
          <cell r="D506" t="str">
            <v>ELA</v>
          </cell>
          <cell r="E506" t="str">
            <v>NKAL</v>
          </cell>
          <cell r="F506" t="str">
            <v>NKALI1_FS</v>
          </cell>
          <cell r="G506" t="str">
            <v>NIP_BP06_NFA</v>
          </cell>
          <cell r="H506" t="str">
            <v>NIP_N_NKAL_ELA_N01</v>
          </cell>
          <cell r="I506" t="str">
            <v>Ranked IN</v>
          </cell>
          <cell r="J506" t="str">
            <v>1. NFA</v>
          </cell>
          <cell r="K506" t="str">
            <v>1. NFA</v>
          </cell>
        </row>
        <row r="507">
          <cell r="B507" t="str">
            <v>NIP_N_NUNR_EWS_N01_P</v>
          </cell>
          <cell r="C507" t="str">
            <v>Possible</v>
          </cell>
          <cell r="D507" t="str">
            <v>EWS</v>
          </cell>
          <cell r="E507" t="str">
            <v>NUNR</v>
          </cell>
          <cell r="F507" t="str">
            <v>NUN_RIVER1_FS</v>
          </cell>
          <cell r="G507" t="str">
            <v>NIP_BP06_NFA</v>
          </cell>
          <cell r="H507" t="str">
            <v>NIP_N_NUNR_EWS_N01</v>
          </cell>
          <cell r="I507" t="str">
            <v>Ranked IN</v>
          </cell>
          <cell r="J507" t="str">
            <v>1. NFA</v>
          </cell>
          <cell r="K507" t="str">
            <v>1. NFA</v>
          </cell>
        </row>
        <row r="508">
          <cell r="B508" t="str">
            <v>NIP_N_OBEL_ELA_N01_P</v>
          </cell>
          <cell r="C508" t="str">
            <v>Possible</v>
          </cell>
          <cell r="D508" t="str">
            <v>ELA</v>
          </cell>
          <cell r="E508" t="str">
            <v>OBEL</v>
          </cell>
          <cell r="F508" t="str">
            <v>OBELE1_FS</v>
          </cell>
          <cell r="G508" t="str">
            <v>NIP_BP06_NFA</v>
          </cell>
          <cell r="H508" t="str">
            <v>NIP_N_OBEL_ELA_N01</v>
          </cell>
          <cell r="I508" t="str">
            <v>Ranked IN</v>
          </cell>
          <cell r="J508" t="str">
            <v>1. NFA</v>
          </cell>
          <cell r="K508" t="str">
            <v>1. NFA</v>
          </cell>
        </row>
        <row r="509">
          <cell r="B509" t="str">
            <v>NIP_N_OBEN_WLA_G01_P</v>
          </cell>
          <cell r="C509" t="str">
            <v>Possible</v>
          </cell>
          <cell r="D509" t="str">
            <v>WLA</v>
          </cell>
          <cell r="E509" t="str">
            <v>OBEN</v>
          </cell>
          <cell r="F509" t="str">
            <v>NAG PF</v>
          </cell>
          <cell r="G509" t="e">
            <v>#N/A</v>
          </cell>
          <cell r="H509" t="str">
            <v>NIP_N_OBEN_WLA_G01</v>
          </cell>
          <cell r="I509" t="str">
            <v>Ranked IN</v>
          </cell>
          <cell r="J509" t="str">
            <v>1. NFA</v>
          </cell>
          <cell r="K509" t="str">
            <v>1. NFA</v>
          </cell>
        </row>
        <row r="510">
          <cell r="B510" t="str">
            <v>NIP_N_OBEN_WLA_N01_P</v>
          </cell>
          <cell r="C510" t="str">
            <v>Possible</v>
          </cell>
          <cell r="D510" t="str">
            <v>WLA</v>
          </cell>
          <cell r="E510" t="str">
            <v>OBEN</v>
          </cell>
          <cell r="F510" t="str">
            <v>OBEN1_FS</v>
          </cell>
          <cell r="G510" t="str">
            <v>NIP_BP06_NFA</v>
          </cell>
          <cell r="H510" t="str">
            <v>NIP_N_OBEN_WLA_N01</v>
          </cell>
          <cell r="I510" t="str">
            <v>Ranked IN</v>
          </cell>
          <cell r="J510" t="str">
            <v>1. NFA</v>
          </cell>
          <cell r="K510" t="str">
            <v>1. NFA</v>
          </cell>
        </row>
        <row r="511">
          <cell r="B511" t="str">
            <v>NIP_N_OBGN_ELA_G01_P</v>
          </cell>
          <cell r="C511" t="str">
            <v>Possible</v>
          </cell>
          <cell r="D511" t="str">
            <v>ELA</v>
          </cell>
          <cell r="E511" t="str">
            <v>OBGN</v>
          </cell>
          <cell r="F511" t="str">
            <v>NAG PF</v>
          </cell>
          <cell r="G511" t="e">
            <v>#N/A</v>
          </cell>
          <cell r="H511" t="str">
            <v>NIP_N_OBGN_ELA_G01</v>
          </cell>
          <cell r="I511" t="str">
            <v>Ranked IN</v>
          </cell>
          <cell r="J511" t="str">
            <v>1. NFA</v>
          </cell>
          <cell r="K511" t="str">
            <v>1. NFA</v>
          </cell>
        </row>
        <row r="512">
          <cell r="B512" t="str">
            <v>NIP_N_OBGN_ELA_N01_P</v>
          </cell>
          <cell r="C512" t="str">
            <v>Possible</v>
          </cell>
          <cell r="D512" t="str">
            <v>ELA</v>
          </cell>
          <cell r="E512" t="str">
            <v>OBGN</v>
          </cell>
          <cell r="F512" t="str">
            <v>OBIGBO_NORTH1_FS</v>
          </cell>
          <cell r="G512" t="str">
            <v>NIP_BP06_NFA</v>
          </cell>
          <cell r="H512" t="str">
            <v>NIP_N_OBGN_ELA_N01</v>
          </cell>
          <cell r="I512" t="str">
            <v>Ranked IN</v>
          </cell>
          <cell r="J512" t="str">
            <v>1. NFA</v>
          </cell>
          <cell r="K512" t="str">
            <v>1. NFA</v>
          </cell>
        </row>
        <row r="513">
          <cell r="B513" t="str">
            <v>NIP_N_ODEC_EWS_N01_P</v>
          </cell>
          <cell r="C513" t="str">
            <v>Possible</v>
          </cell>
          <cell r="D513" t="str">
            <v>EWS</v>
          </cell>
          <cell r="E513" t="str">
            <v>ODEC</v>
          </cell>
          <cell r="F513" t="str">
            <v>ODEAMA_CREEK1_FS</v>
          </cell>
          <cell r="G513" t="str">
            <v>NIP_BP06_NFA</v>
          </cell>
          <cell r="H513" t="str">
            <v>NIP_N_ODEC_EWS_N01</v>
          </cell>
          <cell r="I513" t="str">
            <v>Ranked IN</v>
          </cell>
          <cell r="J513" t="str">
            <v>1. NFA</v>
          </cell>
          <cell r="K513" t="str">
            <v>1. NFA</v>
          </cell>
        </row>
        <row r="514">
          <cell r="B514" t="str">
            <v>NIP_N_ODID_WNS_N01_P</v>
          </cell>
          <cell r="C514" t="str">
            <v>Possible</v>
          </cell>
          <cell r="D514" t="str">
            <v>WNS</v>
          </cell>
          <cell r="E514" t="str">
            <v>ODID</v>
          </cell>
          <cell r="F514" t="str">
            <v>ODIDI1_FS</v>
          </cell>
          <cell r="G514" t="str">
            <v>NIP_BP06_NFA</v>
          </cell>
          <cell r="H514" t="str">
            <v>NIP_N_ODID_WNS_N01</v>
          </cell>
          <cell r="I514" t="str">
            <v>Ranked IN</v>
          </cell>
          <cell r="J514" t="str">
            <v>1. NFA</v>
          </cell>
          <cell r="K514" t="str">
            <v>1. NFA</v>
          </cell>
        </row>
        <row r="515">
          <cell r="B515" t="str">
            <v>NIP_N_ODID_WNS_N02_P</v>
          </cell>
          <cell r="C515" t="str">
            <v>Possible</v>
          </cell>
          <cell r="D515" t="str">
            <v>WNS</v>
          </cell>
          <cell r="E515" t="str">
            <v>ODID</v>
          </cell>
          <cell r="F515" t="str">
            <v>ODIDI2_FS</v>
          </cell>
          <cell r="G515" t="str">
            <v>NIP_BP06_NFA</v>
          </cell>
          <cell r="H515" t="str">
            <v>NIP_N_ODID_WNS_N02</v>
          </cell>
          <cell r="I515" t="str">
            <v>Ranked IN</v>
          </cell>
          <cell r="J515" t="str">
            <v>1. NFA</v>
          </cell>
          <cell r="K515" t="str">
            <v>1. NFA</v>
          </cell>
        </row>
        <row r="516">
          <cell r="B516" t="str">
            <v>NIP_N_OGBO_WSS_N01_P</v>
          </cell>
          <cell r="C516" t="str">
            <v>Possible</v>
          </cell>
          <cell r="D516" t="str">
            <v>WSS</v>
          </cell>
          <cell r="E516" t="str">
            <v>OGBO</v>
          </cell>
          <cell r="F516" t="str">
            <v>OGBOTOBO1_FS</v>
          </cell>
          <cell r="G516" t="str">
            <v>NIP_BP06_NFA</v>
          </cell>
          <cell r="H516" t="str">
            <v>NIP_N_OGBO_WSS_N01</v>
          </cell>
          <cell r="I516" t="str">
            <v>Ranked IN</v>
          </cell>
          <cell r="J516" t="str">
            <v>1. NFA</v>
          </cell>
          <cell r="K516" t="str">
            <v>1. NFA</v>
          </cell>
        </row>
        <row r="517">
          <cell r="B517" t="str">
            <v>NIP_N_OGIN_WLA_N01_P</v>
          </cell>
          <cell r="C517" t="str">
            <v>Possible</v>
          </cell>
          <cell r="D517" t="str">
            <v>WLA</v>
          </cell>
          <cell r="E517" t="str">
            <v>OGIN</v>
          </cell>
          <cell r="F517" t="str">
            <v>OGINI1_FS</v>
          </cell>
          <cell r="G517" t="str">
            <v>NIP_BP06_NFA</v>
          </cell>
          <cell r="H517" t="str">
            <v>NIP_N_OGIN_WLA_N01</v>
          </cell>
          <cell r="I517" t="str">
            <v>Ranked IN</v>
          </cell>
          <cell r="J517" t="str">
            <v>1. NFA</v>
          </cell>
          <cell r="K517" t="str">
            <v>1. NFA</v>
          </cell>
        </row>
        <row r="518">
          <cell r="B518" t="str">
            <v>NIP_N_OGUT_ELA_N01_P</v>
          </cell>
          <cell r="C518" t="str">
            <v>Possible</v>
          </cell>
          <cell r="D518" t="str">
            <v>ELA</v>
          </cell>
          <cell r="E518" t="str">
            <v>OGUT</v>
          </cell>
          <cell r="F518" t="str">
            <v>OGUTA1_FS</v>
          </cell>
          <cell r="G518" t="str">
            <v>NIP_BP06_NFA</v>
          </cell>
          <cell r="H518" t="str">
            <v>NIP_N_OGUT_ELA_N01</v>
          </cell>
          <cell r="I518" t="str">
            <v>Ranked IN</v>
          </cell>
          <cell r="J518" t="str">
            <v>1. NFA</v>
          </cell>
          <cell r="K518" t="str">
            <v>1. NFA</v>
          </cell>
        </row>
        <row r="519">
          <cell r="B519" t="str">
            <v>NIP_N_OLOM_WLA_N01_P</v>
          </cell>
          <cell r="C519" t="str">
            <v>Possible</v>
          </cell>
          <cell r="D519" t="str">
            <v>WLA</v>
          </cell>
          <cell r="E519" t="str">
            <v>OLOM</v>
          </cell>
          <cell r="F519" t="str">
            <v>OLOMORO1_FS</v>
          </cell>
          <cell r="G519" t="str">
            <v>NIP_BP06_NFA</v>
          </cell>
          <cell r="H519" t="str">
            <v>NIP_N_OLOM_WLA_N01</v>
          </cell>
          <cell r="I519" t="str">
            <v>Ranked IN</v>
          </cell>
          <cell r="J519" t="str">
            <v>1. NFA</v>
          </cell>
          <cell r="K519" t="str">
            <v>1. NFA</v>
          </cell>
        </row>
        <row r="520">
          <cell r="B520" t="str">
            <v>NIP_N_OPNO_WSS_N01_P</v>
          </cell>
          <cell r="C520" t="str">
            <v>Possible</v>
          </cell>
          <cell r="D520" t="str">
            <v>WSS</v>
          </cell>
          <cell r="E520" t="str">
            <v>OPNO</v>
          </cell>
          <cell r="F520" t="str">
            <v>OPUKUSHI1_FS</v>
          </cell>
          <cell r="G520" t="str">
            <v>NIP_BP06_NFA</v>
          </cell>
          <cell r="H520" t="str">
            <v>NIP_N_OPNO_WSS_N01</v>
          </cell>
          <cell r="I520" t="str">
            <v>Ranked IN</v>
          </cell>
          <cell r="J520" t="str">
            <v>1. NFA</v>
          </cell>
          <cell r="K520" t="str">
            <v>1. NFA</v>
          </cell>
        </row>
        <row r="521">
          <cell r="B521" t="str">
            <v>NIP_N_OPOM_WSS_N01_P</v>
          </cell>
          <cell r="C521" t="str">
            <v>Possible</v>
          </cell>
          <cell r="D521" t="str">
            <v>WSS</v>
          </cell>
          <cell r="E521" t="str">
            <v>OPOM</v>
          </cell>
          <cell r="F521" t="str">
            <v>BENISEDE1_FS</v>
          </cell>
          <cell r="G521" t="str">
            <v>NIP_BP06_NFA</v>
          </cell>
          <cell r="H521" t="str">
            <v>NIP_N_OPOM_WSS_N01</v>
          </cell>
          <cell r="I521" t="str">
            <v>Ranked IN</v>
          </cell>
          <cell r="J521" t="str">
            <v>1. NFA</v>
          </cell>
          <cell r="K521" t="str">
            <v>1. NFA</v>
          </cell>
        </row>
        <row r="522">
          <cell r="B522" t="str">
            <v>NIP_N_OPUA_WNS_N01_P</v>
          </cell>
          <cell r="C522" t="str">
            <v>Possible</v>
          </cell>
          <cell r="D522" t="str">
            <v>WNS</v>
          </cell>
          <cell r="E522" t="str">
            <v>OPUA</v>
          </cell>
          <cell r="F522" t="str">
            <v>OPUAMA1_FS</v>
          </cell>
          <cell r="G522" t="str">
            <v>NIP_BP06_NFA</v>
          </cell>
          <cell r="H522" t="str">
            <v>NIP_N_OPUA_WNS_N01</v>
          </cell>
          <cell r="I522" t="str">
            <v>Ranked IN</v>
          </cell>
          <cell r="J522" t="str">
            <v>1. NFA</v>
          </cell>
          <cell r="K522" t="str">
            <v>1. NFA</v>
          </cell>
        </row>
        <row r="523">
          <cell r="B523" t="str">
            <v>NIP_N_OPUK_WSS_N01_P</v>
          </cell>
          <cell r="C523" t="str">
            <v>Possible</v>
          </cell>
          <cell r="D523" t="str">
            <v>WSS</v>
          </cell>
          <cell r="E523" t="str">
            <v>OPUK</v>
          </cell>
          <cell r="F523" t="str">
            <v>OPUKUSHI1_FS</v>
          </cell>
          <cell r="G523" t="str">
            <v>NIP_BP06_NFA</v>
          </cell>
          <cell r="H523" t="str">
            <v>NIP_N_OPUK_WSS_N01</v>
          </cell>
          <cell r="I523" t="str">
            <v>Ranked IN</v>
          </cell>
          <cell r="J523" t="str">
            <v>1. NFA</v>
          </cell>
          <cell r="K523" t="str">
            <v>1. NFA</v>
          </cell>
        </row>
        <row r="524">
          <cell r="B524" t="str">
            <v>NIP_N_ORNI_WLA_N01_P</v>
          </cell>
          <cell r="C524" t="str">
            <v>Possible</v>
          </cell>
          <cell r="D524" t="str">
            <v>WLA</v>
          </cell>
          <cell r="E524" t="str">
            <v>ORNI</v>
          </cell>
          <cell r="F524" t="str">
            <v>ORONI1_FS</v>
          </cell>
          <cell r="G524" t="str">
            <v>NIP_BP06_NFA</v>
          </cell>
          <cell r="H524" t="str">
            <v>NIP_N_ORNI_WLA_N01</v>
          </cell>
          <cell r="I524" t="str">
            <v>Ranked IN</v>
          </cell>
          <cell r="J524" t="str">
            <v>1. NFA</v>
          </cell>
          <cell r="K524" t="str">
            <v>1. NFA</v>
          </cell>
        </row>
        <row r="525">
          <cell r="B525" t="str">
            <v>NIP_N_ORUB_EES_N01_P</v>
          </cell>
          <cell r="C525" t="str">
            <v>Possible</v>
          </cell>
          <cell r="D525" t="str">
            <v>EES</v>
          </cell>
          <cell r="E525" t="str">
            <v>ORUB</v>
          </cell>
          <cell r="F525" t="str">
            <v>ORUBIRI1_FS</v>
          </cell>
          <cell r="G525" t="str">
            <v>NIP_BP06_NFA</v>
          </cell>
          <cell r="H525" t="str">
            <v>NIP_N_ORUB_EES_N01</v>
          </cell>
          <cell r="I525" t="str">
            <v>Ranked IN</v>
          </cell>
          <cell r="J525" t="str">
            <v>1. NFA</v>
          </cell>
          <cell r="K525" t="str">
            <v>1. NFA</v>
          </cell>
        </row>
        <row r="526">
          <cell r="B526" t="str">
            <v>NIP_N_OTAM_ELA_N01_P</v>
          </cell>
          <cell r="C526" t="str">
            <v>Possible</v>
          </cell>
          <cell r="D526" t="str">
            <v>ELA</v>
          </cell>
          <cell r="E526" t="str">
            <v>OTAM</v>
          </cell>
          <cell r="F526" t="str">
            <v>UMUECHEM1_FS</v>
          </cell>
          <cell r="G526" t="str">
            <v>NIP_BP06_NFA</v>
          </cell>
          <cell r="H526" t="str">
            <v>NIP_N_OTAM_ELA_N01</v>
          </cell>
          <cell r="I526" t="str">
            <v>Ranked IN</v>
          </cell>
          <cell r="J526" t="str">
            <v>1. NFA</v>
          </cell>
          <cell r="K526" t="str">
            <v>1. NFA</v>
          </cell>
        </row>
        <row r="527">
          <cell r="B527" t="str">
            <v>NIP_N_OTUM_WNS_N01_P</v>
          </cell>
          <cell r="C527" t="str">
            <v>Possible</v>
          </cell>
          <cell r="D527" t="str">
            <v>WNS</v>
          </cell>
          <cell r="E527" t="str">
            <v>OTUM</v>
          </cell>
          <cell r="F527" t="str">
            <v>SAGHARA1_FS</v>
          </cell>
          <cell r="G527" t="str">
            <v>NIP_BP06_NFA</v>
          </cell>
          <cell r="H527" t="str">
            <v>NIP_N_OTUM_WNS_N01</v>
          </cell>
          <cell r="I527" t="str">
            <v>Ranked IN</v>
          </cell>
          <cell r="J527" t="str">
            <v>1. NFA</v>
          </cell>
          <cell r="K527" t="str">
            <v>1. NFA</v>
          </cell>
        </row>
        <row r="528">
          <cell r="B528" t="str">
            <v>NIP_N_OTUM_WNS_N02_P</v>
          </cell>
          <cell r="C528" t="str">
            <v>Possible</v>
          </cell>
          <cell r="D528" t="str">
            <v>WNS</v>
          </cell>
          <cell r="E528" t="str">
            <v>OTUM</v>
          </cell>
          <cell r="F528" t="str">
            <v>OTUMARA1_FS</v>
          </cell>
          <cell r="G528" t="str">
            <v>NIP_BP06_NFA</v>
          </cell>
          <cell r="H528" t="str">
            <v>NIP_N_OTUM_WNS_N02</v>
          </cell>
          <cell r="I528" t="str">
            <v>Ranked IN</v>
          </cell>
          <cell r="J528" t="str">
            <v>1. NFA</v>
          </cell>
          <cell r="K528" t="str">
            <v>1. NFA</v>
          </cell>
        </row>
        <row r="529">
          <cell r="B529" t="str">
            <v>NIP_N_OVHO_WLA_N01_P</v>
          </cell>
          <cell r="C529" t="str">
            <v>Possible</v>
          </cell>
          <cell r="D529" t="str">
            <v>WLA</v>
          </cell>
          <cell r="E529" t="str">
            <v>OVHO</v>
          </cell>
          <cell r="F529" t="str">
            <v>SAPELE1_FS</v>
          </cell>
          <cell r="G529" t="str">
            <v>NIP_BP06_NFA</v>
          </cell>
          <cell r="H529" t="str">
            <v>NIP_N_OVHO_WLA_N01</v>
          </cell>
          <cell r="I529" t="str">
            <v>Ranked IN</v>
          </cell>
          <cell r="J529" t="str">
            <v>1. NFA</v>
          </cell>
          <cell r="K529" t="str">
            <v>1. NFA</v>
          </cell>
        </row>
        <row r="530">
          <cell r="B530" t="str">
            <v>NIP_N_OWEH_WLA_N01_P</v>
          </cell>
          <cell r="C530" t="str">
            <v>Possible</v>
          </cell>
          <cell r="D530" t="str">
            <v>WLA</v>
          </cell>
          <cell r="E530" t="str">
            <v>OWEH</v>
          </cell>
          <cell r="F530" t="str">
            <v>OWEH1_FS</v>
          </cell>
          <cell r="G530" t="str">
            <v>NIP_BP06_NFA</v>
          </cell>
          <cell r="H530" t="str">
            <v>NIP_N_OWEH_WLA_N01</v>
          </cell>
          <cell r="I530" t="str">
            <v>Ranked IN</v>
          </cell>
          <cell r="J530" t="str">
            <v>1. NFA</v>
          </cell>
          <cell r="K530" t="str">
            <v>1. NFA</v>
          </cell>
        </row>
        <row r="531">
          <cell r="B531" t="str">
            <v>NIP_N_RUMU_ELA_N01_P</v>
          </cell>
          <cell r="C531" t="str">
            <v>Possible</v>
          </cell>
          <cell r="D531" t="str">
            <v>ELA</v>
          </cell>
          <cell r="E531" t="str">
            <v>RUMU</v>
          </cell>
          <cell r="F531" t="str">
            <v>RUMUEKPE1_FS</v>
          </cell>
          <cell r="G531" t="str">
            <v>NIP_BP06_NFA</v>
          </cell>
          <cell r="H531" t="str">
            <v>NIP_N_RUMU_ELA_N01</v>
          </cell>
          <cell r="I531" t="str">
            <v>Ranked IN</v>
          </cell>
          <cell r="J531" t="str">
            <v>1. NFA</v>
          </cell>
          <cell r="K531" t="str">
            <v>1. NFA</v>
          </cell>
        </row>
        <row r="532">
          <cell r="B532" t="str">
            <v>NIP_N_SAGR_WNS_N01_P</v>
          </cell>
          <cell r="C532" t="str">
            <v>Possible</v>
          </cell>
          <cell r="D532" t="str">
            <v>WNS</v>
          </cell>
          <cell r="E532" t="str">
            <v>SAGR</v>
          </cell>
          <cell r="F532" t="str">
            <v>SAGHARA1_FS</v>
          </cell>
          <cell r="G532" t="str">
            <v>NIP_BP06_NFA</v>
          </cell>
          <cell r="H532" t="str">
            <v>NIP_N_SAGR_WNS_N01</v>
          </cell>
          <cell r="I532" t="str">
            <v>Ranked IN</v>
          </cell>
          <cell r="J532" t="str">
            <v>1. NFA</v>
          </cell>
          <cell r="K532" t="str">
            <v>1. NFA</v>
          </cell>
        </row>
        <row r="533">
          <cell r="B533" t="str">
            <v>NIP_N_SAPL_WLA_G01_P</v>
          </cell>
          <cell r="C533" t="str">
            <v>Possible</v>
          </cell>
          <cell r="D533" t="str">
            <v>WLA</v>
          </cell>
          <cell r="E533" t="str">
            <v>SAPL</v>
          </cell>
          <cell r="F533" t="str">
            <v>NAG PF</v>
          </cell>
          <cell r="G533" t="e">
            <v>#N/A</v>
          </cell>
          <cell r="H533" t="str">
            <v>NIP_N_SAPL_WLA_G01</v>
          </cell>
          <cell r="I533" t="str">
            <v>Ranked IN</v>
          </cell>
          <cell r="J533" t="str">
            <v>1. NFA</v>
          </cell>
          <cell r="K533" t="str">
            <v>1. NFA</v>
          </cell>
        </row>
        <row r="534">
          <cell r="B534" t="str">
            <v>NIP_N_SAPL_WLA_N01_P</v>
          </cell>
          <cell r="C534" t="str">
            <v>Possible</v>
          </cell>
          <cell r="D534" t="str">
            <v>WLA</v>
          </cell>
          <cell r="E534" t="str">
            <v>SAPL</v>
          </cell>
          <cell r="F534" t="str">
            <v>SAPELE1_FS</v>
          </cell>
          <cell r="G534" t="str">
            <v>NIP_BP06_NFA</v>
          </cell>
          <cell r="H534" t="str">
            <v>NIP_N_SAPL_WLA_N01</v>
          </cell>
          <cell r="I534" t="str">
            <v>Ranked IN</v>
          </cell>
          <cell r="J534" t="str">
            <v>1. NFA</v>
          </cell>
          <cell r="K534" t="str">
            <v>1. NFA</v>
          </cell>
        </row>
        <row r="535">
          <cell r="B535" t="str">
            <v>NIP_N_SBAR_EWS_N01_P</v>
          </cell>
          <cell r="C535" t="str">
            <v>Possible</v>
          </cell>
          <cell r="D535" t="str">
            <v>EWS</v>
          </cell>
          <cell r="E535" t="str">
            <v>SBAR</v>
          </cell>
          <cell r="F535" t="str">
            <v>SANTA_BARBARA1_FS</v>
          </cell>
          <cell r="G535" t="str">
            <v>NIP_BP06_NFA</v>
          </cell>
          <cell r="H535" t="str">
            <v>NIP_N_SBAR_EWS_N01</v>
          </cell>
          <cell r="I535" t="str">
            <v>Ranked IN</v>
          </cell>
          <cell r="J535" t="str">
            <v>1. NFA</v>
          </cell>
          <cell r="K535" t="str">
            <v>1. NFA</v>
          </cell>
        </row>
        <row r="536">
          <cell r="B536" t="str">
            <v>NIP_N_SEIB_WSS_N01_P</v>
          </cell>
          <cell r="C536" t="str">
            <v>Possible</v>
          </cell>
          <cell r="D536" t="str">
            <v>WSS</v>
          </cell>
          <cell r="E536" t="str">
            <v>SEIB</v>
          </cell>
          <cell r="F536" t="str">
            <v>OPUKUSHI1_FS</v>
          </cell>
          <cell r="G536" t="str">
            <v>NIP_BP06_NFA</v>
          </cell>
          <cell r="H536" t="str">
            <v>NIP_N_SEIB_WSS_N01</v>
          </cell>
          <cell r="I536" t="str">
            <v>Ranked IN</v>
          </cell>
          <cell r="J536" t="str">
            <v>1. NFA</v>
          </cell>
          <cell r="K536" t="str">
            <v>1. NFA</v>
          </cell>
        </row>
        <row r="537">
          <cell r="B537" t="str">
            <v>NIP_N_SOKU_EWS_G01_P</v>
          </cell>
          <cell r="C537" t="str">
            <v>Possible</v>
          </cell>
          <cell r="D537" t="str">
            <v>EWS</v>
          </cell>
          <cell r="E537" t="str">
            <v>SOKU</v>
          </cell>
          <cell r="F537" t="str">
            <v>NAG PF</v>
          </cell>
          <cell r="G537" t="e">
            <v>#N/A</v>
          </cell>
          <cell r="H537" t="str">
            <v>NIP_N_SOKU_EWS_G01</v>
          </cell>
          <cell r="I537" t="str">
            <v>Ranked IN</v>
          </cell>
          <cell r="J537" t="str">
            <v>1. NFA</v>
          </cell>
          <cell r="K537" t="str">
            <v>1. NFA</v>
          </cell>
        </row>
        <row r="538">
          <cell r="B538" t="str">
            <v>NIP_N_SOKU_EWS_N01_P</v>
          </cell>
          <cell r="C538" t="str">
            <v>Possible</v>
          </cell>
          <cell r="D538" t="str">
            <v>EWS</v>
          </cell>
          <cell r="E538" t="str">
            <v>SOKU</v>
          </cell>
          <cell r="F538" t="str">
            <v>SOKU1_FS</v>
          </cell>
          <cell r="G538" t="str">
            <v>NIP_BP06_NFA</v>
          </cell>
          <cell r="H538" t="str">
            <v>NIP_N_SOKU_EWS_N01</v>
          </cell>
          <cell r="I538" t="str">
            <v>Ranked IN</v>
          </cell>
          <cell r="J538" t="str">
            <v>1. NFA</v>
          </cell>
          <cell r="K538" t="str">
            <v>1. NFA</v>
          </cell>
        </row>
        <row r="539">
          <cell r="B539" t="str">
            <v>NIP_N_TUNU_WSS_N01_P</v>
          </cell>
          <cell r="C539" t="str">
            <v>Possible</v>
          </cell>
          <cell r="D539" t="str">
            <v>WSS</v>
          </cell>
          <cell r="E539" t="str">
            <v>TUNU</v>
          </cell>
          <cell r="F539" t="str">
            <v>TUNU1_FS</v>
          </cell>
          <cell r="G539" t="str">
            <v>NIP_BP06_NFA</v>
          </cell>
          <cell r="H539" t="str">
            <v>NIP_N_TUNU_WSS_N01</v>
          </cell>
          <cell r="I539" t="str">
            <v>Ranked IN</v>
          </cell>
          <cell r="J539" t="str">
            <v>1. NFA</v>
          </cell>
          <cell r="K539" t="str">
            <v>1. NFA</v>
          </cell>
        </row>
        <row r="540">
          <cell r="B540" t="str">
            <v>NIP_N_UBEF_WNS_N01_P</v>
          </cell>
          <cell r="C540" t="str">
            <v>Possible</v>
          </cell>
          <cell r="D540" t="str">
            <v>WNS</v>
          </cell>
          <cell r="E540" t="str">
            <v>UBEF</v>
          </cell>
          <cell r="F540" t="str">
            <v>ODIDI2_FS</v>
          </cell>
          <cell r="G540" t="str">
            <v>NIP_BP06_NFA</v>
          </cell>
          <cell r="H540" t="str">
            <v>NIP_N_UBEF_WNS_N01</v>
          </cell>
          <cell r="I540" t="str">
            <v>Ranked IN</v>
          </cell>
          <cell r="J540" t="str">
            <v>1. NFA</v>
          </cell>
          <cell r="K540" t="str">
            <v>1. NFA</v>
          </cell>
        </row>
        <row r="541">
          <cell r="B541" t="str">
            <v>NIP_N_UBIE_ELA_N01_P</v>
          </cell>
          <cell r="C541" t="str">
            <v>Possible</v>
          </cell>
          <cell r="D541" t="str">
            <v>ELA</v>
          </cell>
          <cell r="E541" t="str">
            <v>UBIE</v>
          </cell>
          <cell r="F541" t="str">
            <v>UBIE1_FS</v>
          </cell>
          <cell r="G541" t="str">
            <v>NIP_BP06_NFA</v>
          </cell>
          <cell r="H541" t="str">
            <v>NIP_N_UBIE_ELA_N01</v>
          </cell>
          <cell r="I541" t="str">
            <v>Ranked IN</v>
          </cell>
          <cell r="J541" t="str">
            <v>1. NFA</v>
          </cell>
          <cell r="K541" t="str">
            <v>1. NFA</v>
          </cell>
        </row>
        <row r="542">
          <cell r="B542" t="str">
            <v>NIP_N_UGAD_ELA_N01_P</v>
          </cell>
          <cell r="C542" t="str">
            <v>Possible</v>
          </cell>
          <cell r="D542" t="str">
            <v>ELA</v>
          </cell>
          <cell r="E542" t="str">
            <v>UGAD</v>
          </cell>
          <cell r="F542" t="str">
            <v>EGBEMA_WEST1_FS</v>
          </cell>
          <cell r="G542" t="str">
            <v>NIP_BP06_NFA</v>
          </cell>
          <cell r="H542" t="str">
            <v>NIP_N_UGAD_ELA_N01</v>
          </cell>
          <cell r="I542" t="str">
            <v>Ranked IN</v>
          </cell>
          <cell r="J542" t="str">
            <v>1. NFA</v>
          </cell>
          <cell r="K542" t="str">
            <v>1. NFA</v>
          </cell>
        </row>
        <row r="543">
          <cell r="B543" t="str">
            <v>NIP_N_UGHE_WLA_G01_P</v>
          </cell>
          <cell r="C543" t="str">
            <v>Possible</v>
          </cell>
          <cell r="D543" t="str">
            <v>WLA</v>
          </cell>
          <cell r="E543" t="str">
            <v>UGHE</v>
          </cell>
          <cell r="F543" t="str">
            <v>NAG PF</v>
          </cell>
          <cell r="G543" t="e">
            <v>#N/A</v>
          </cell>
          <cell r="H543" t="str">
            <v>NIP_N_UGHE_WLA_G01</v>
          </cell>
          <cell r="I543" t="str">
            <v>Ranked IN</v>
          </cell>
          <cell r="J543" t="str">
            <v>1. NFA</v>
          </cell>
          <cell r="K543" t="str">
            <v>1. NFA</v>
          </cell>
        </row>
        <row r="544">
          <cell r="B544" t="str">
            <v>NIP_N_UGHE_WLA_N01_P</v>
          </cell>
          <cell r="C544" t="str">
            <v>Possible</v>
          </cell>
          <cell r="D544" t="str">
            <v>WLA</v>
          </cell>
          <cell r="E544" t="str">
            <v>UGHE</v>
          </cell>
          <cell r="F544" t="str">
            <v>UGHELLI_EAST1_FS</v>
          </cell>
          <cell r="G544" t="str">
            <v>NIP_BP06_NFA</v>
          </cell>
          <cell r="H544" t="str">
            <v>NIP_N_UGHE_WLA_N01</v>
          </cell>
          <cell r="I544" t="str">
            <v>Ranked IN</v>
          </cell>
          <cell r="J544" t="str">
            <v>1. NFA</v>
          </cell>
          <cell r="K544" t="str">
            <v>1. NFA</v>
          </cell>
        </row>
        <row r="545">
          <cell r="B545" t="str">
            <v>NIP_N_UGHW_WLA_N01_P</v>
          </cell>
          <cell r="C545" t="str">
            <v>Possible</v>
          </cell>
          <cell r="D545" t="str">
            <v>WLA</v>
          </cell>
          <cell r="E545" t="str">
            <v>UGHW</v>
          </cell>
          <cell r="F545" t="str">
            <v>UGHELLI_WEST1_FS</v>
          </cell>
          <cell r="G545" t="str">
            <v>NIP_BP06_NFA</v>
          </cell>
          <cell r="H545" t="str">
            <v>NIP_N_UGHW_WLA_N01</v>
          </cell>
          <cell r="I545" t="str">
            <v>Ranked IN</v>
          </cell>
          <cell r="J545" t="str">
            <v>1. NFA</v>
          </cell>
          <cell r="K545" t="str">
            <v>1. NFA</v>
          </cell>
        </row>
        <row r="546">
          <cell r="B546" t="str">
            <v>NIP_N_UMUE_ELA_N01_P</v>
          </cell>
          <cell r="C546" t="str">
            <v>Possible</v>
          </cell>
          <cell r="D546" t="str">
            <v>ELA</v>
          </cell>
          <cell r="E546" t="str">
            <v>UMUE</v>
          </cell>
          <cell r="F546" t="str">
            <v>UMUECHEM1_FS</v>
          </cell>
          <cell r="G546" t="str">
            <v>NIP_BP06_NFA</v>
          </cell>
          <cell r="H546" t="str">
            <v>NIP_N_UMUE_ELA_N01</v>
          </cell>
          <cell r="I546" t="str">
            <v>Ranked IN</v>
          </cell>
          <cell r="J546" t="str">
            <v>1. NFA</v>
          </cell>
          <cell r="K546" t="str">
            <v>1. NFA</v>
          </cell>
        </row>
        <row r="547">
          <cell r="B547" t="str">
            <v>NIP_N_UTOR_WLA_G01_P</v>
          </cell>
          <cell r="C547" t="str">
            <v>Possible</v>
          </cell>
          <cell r="D547" t="str">
            <v>WLA</v>
          </cell>
          <cell r="E547" t="str">
            <v>UTOR</v>
          </cell>
          <cell r="F547" t="str">
            <v>NAG PF</v>
          </cell>
          <cell r="G547" t="e">
            <v>#N/A</v>
          </cell>
          <cell r="H547" t="str">
            <v>NIP_N_UTOR_WLA_G01</v>
          </cell>
          <cell r="I547" t="str">
            <v>Ranked IN</v>
          </cell>
          <cell r="J547" t="str">
            <v>1. NFA</v>
          </cell>
          <cell r="K547" t="str">
            <v>1. NFA</v>
          </cell>
        </row>
        <row r="548">
          <cell r="B548" t="str">
            <v>NIP_N_UTOR_WLA_N01_P</v>
          </cell>
          <cell r="C548" t="str">
            <v>Possible</v>
          </cell>
          <cell r="D548" t="str">
            <v>WLA</v>
          </cell>
          <cell r="E548" t="str">
            <v>UTOR</v>
          </cell>
          <cell r="F548" t="str">
            <v>UTOROGU1_FS</v>
          </cell>
          <cell r="G548" t="str">
            <v>NIP_BP06_NFA</v>
          </cell>
          <cell r="H548" t="str">
            <v>NIP_N_UTOR_WLA_N01</v>
          </cell>
          <cell r="I548" t="str">
            <v>Ranked IN</v>
          </cell>
          <cell r="J548" t="str">
            <v>1. NFA</v>
          </cell>
          <cell r="K548" t="str">
            <v>1. NFA</v>
          </cell>
        </row>
        <row r="549">
          <cell r="B549" t="str">
            <v>NIP_N_UZRE_WLA_N01_P</v>
          </cell>
          <cell r="C549" t="str">
            <v>Possible</v>
          </cell>
          <cell r="D549" t="str">
            <v>WLA</v>
          </cell>
          <cell r="E549" t="str">
            <v>UZRE</v>
          </cell>
          <cell r="F549" t="str">
            <v>UZERE_EAST1_FS</v>
          </cell>
          <cell r="G549" t="str">
            <v>NIP_BP06_NFA</v>
          </cell>
          <cell r="H549" t="str">
            <v>NIP_N_UZRE_WLA_N01</v>
          </cell>
          <cell r="I549" t="str">
            <v>Ranked IN</v>
          </cell>
          <cell r="J549" t="str">
            <v>1. NFA</v>
          </cell>
          <cell r="K549" t="str">
            <v>1. NFA</v>
          </cell>
        </row>
        <row r="550">
          <cell r="B550" t="str">
            <v>NIP_N_UZRW_WLA_N01_P</v>
          </cell>
          <cell r="C550" t="str">
            <v>Possible</v>
          </cell>
          <cell r="D550" t="str">
            <v>WLA</v>
          </cell>
          <cell r="E550" t="str">
            <v>UZRW</v>
          </cell>
          <cell r="F550" t="str">
            <v>UZERE_EAST1_FS</v>
          </cell>
          <cell r="G550" t="str">
            <v>NIP_BP06_NFA</v>
          </cell>
          <cell r="H550" t="str">
            <v>NIP_N_UZRW_WLA_N01</v>
          </cell>
          <cell r="I550" t="str">
            <v>Ranked IN</v>
          </cell>
          <cell r="J550" t="str">
            <v>1. NFA</v>
          </cell>
          <cell r="K550" t="str">
            <v>1. NFA</v>
          </cell>
        </row>
        <row r="551">
          <cell r="B551" t="str">
            <v>NIP_Z_ADIB_ELA_G01_P</v>
          </cell>
          <cell r="C551" t="str">
            <v>Possible</v>
          </cell>
          <cell r="D551" t="str">
            <v>ELA</v>
          </cell>
          <cell r="E551" t="str">
            <v>ADIB</v>
          </cell>
          <cell r="F551" t="str">
            <v>NAG PF</v>
          </cell>
          <cell r="G551" t="e">
            <v>#N/A</v>
          </cell>
          <cell r="H551" t="str">
            <v>NIP_Z_ADIB_ELA_G01</v>
          </cell>
          <cell r="I551" t="str">
            <v>Ranked IN</v>
          </cell>
          <cell r="J551" t="str">
            <v>6. New gas (NLNG)</v>
          </cell>
          <cell r="K551" t="str">
            <v>3. New Oil</v>
          </cell>
        </row>
        <row r="552">
          <cell r="B552" t="str">
            <v>NIP_Z_AGBD_ELA_D01_P</v>
          </cell>
          <cell r="C552" t="str">
            <v>Possible</v>
          </cell>
          <cell r="D552" t="str">
            <v>ELA</v>
          </cell>
          <cell r="E552" t="str">
            <v>AGBD</v>
          </cell>
          <cell r="F552" t="str">
            <v>AGBADA2_FS</v>
          </cell>
          <cell r="G552" t="str">
            <v>NIP_BP06_Agbada FOD</v>
          </cell>
          <cell r="H552" t="str">
            <v>NIP_Z_AGBD_ELA_D01</v>
          </cell>
          <cell r="I552" t="str">
            <v>Ranked IN</v>
          </cell>
          <cell r="J552" t="str">
            <v>4. Oil Pre-FID</v>
          </cell>
          <cell r="K552" t="str">
            <v>3. New Oil</v>
          </cell>
        </row>
        <row r="553">
          <cell r="B553" t="str">
            <v>NIP_Z_AHIA_ELA_G01_P</v>
          </cell>
          <cell r="C553" t="str">
            <v>Possible</v>
          </cell>
          <cell r="D553" t="str">
            <v>ELA</v>
          </cell>
          <cell r="E553" t="str">
            <v>AHIA</v>
          </cell>
          <cell r="F553" t="str">
            <v>NAG PF</v>
          </cell>
          <cell r="G553" t="e">
            <v>#N/A</v>
          </cell>
          <cell r="H553" t="str">
            <v>NIP_Z_AHIA_ELA_G01</v>
          </cell>
          <cell r="I553" t="str">
            <v>Ranked IN</v>
          </cell>
          <cell r="J553" t="str">
            <v>6. New gas (NLNG)</v>
          </cell>
          <cell r="K553" t="str">
            <v>3. New Oil</v>
          </cell>
        </row>
        <row r="554">
          <cell r="B554" t="str">
            <v>NIP_Z_ASSN_ELA_G01_P</v>
          </cell>
          <cell r="C554" t="str">
            <v>Possible</v>
          </cell>
          <cell r="D554" t="str">
            <v>ELA</v>
          </cell>
          <cell r="E554" t="str">
            <v>ASSN</v>
          </cell>
          <cell r="F554" t="str">
            <v>NAG PF</v>
          </cell>
          <cell r="G554" t="e">
            <v>#N/A</v>
          </cell>
          <cell r="H554" t="str">
            <v>NIP_Z_ASSN_ELA_G01</v>
          </cell>
          <cell r="I554" t="str">
            <v>Ranked IN</v>
          </cell>
          <cell r="J554" t="str">
            <v>7. New Gas (IPP)</v>
          </cell>
          <cell r="K554" t="str">
            <v>3. New Oil</v>
          </cell>
        </row>
        <row r="555">
          <cell r="B555" t="str">
            <v>NIP_Z_BENE_WNS_D01_P</v>
          </cell>
          <cell r="C555" t="str">
            <v>Possible</v>
          </cell>
          <cell r="D555" t="str">
            <v>WNS</v>
          </cell>
          <cell r="E555" t="str">
            <v>BENE</v>
          </cell>
          <cell r="F555" t="str">
            <v>OTUMARA1_FS</v>
          </cell>
          <cell r="G555" t="str">
            <v>NIP_BP06_Benin Estuary Initial Development</v>
          </cell>
          <cell r="H555" t="str">
            <v>NIP_Z_BENE_WNS_D01</v>
          </cell>
          <cell r="I555" t="str">
            <v>Ranked OUT</v>
          </cell>
          <cell r="J555" t="str">
            <v>4. Oil Pre-FID</v>
          </cell>
          <cell r="K555" t="str">
            <v>3. New Oil</v>
          </cell>
        </row>
        <row r="556">
          <cell r="B556" t="str">
            <v>NIP_Z_EGWA_WNS_G02_P</v>
          </cell>
          <cell r="C556" t="str">
            <v>Possible</v>
          </cell>
          <cell r="D556" t="str">
            <v>WNS</v>
          </cell>
          <cell r="E556" t="str">
            <v>EGWA</v>
          </cell>
          <cell r="F556" t="str">
            <v>NAG PF</v>
          </cell>
          <cell r="G556" t="e">
            <v>#N/A</v>
          </cell>
          <cell r="H556" t="str">
            <v>NIP_Z_EGWA_WNS_G02</v>
          </cell>
          <cell r="I556" t="str">
            <v>Ranked IN</v>
          </cell>
          <cell r="J556" t="str">
            <v>7. New Gas (IPP)</v>
          </cell>
          <cell r="K556" t="str">
            <v>3. New Oil</v>
          </cell>
        </row>
        <row r="557">
          <cell r="B557" t="str">
            <v>NIP_Z_ENWH_ELA_G01_P</v>
          </cell>
          <cell r="C557" t="str">
            <v>Possible</v>
          </cell>
          <cell r="D557" t="str">
            <v>ELA</v>
          </cell>
          <cell r="E557" t="str">
            <v>ENWH</v>
          </cell>
          <cell r="F557" t="str">
            <v>NAG PF</v>
          </cell>
          <cell r="G557" t="e">
            <v>#N/A</v>
          </cell>
          <cell r="H557" t="str">
            <v>NIP_Z_ENWH_ELA_G01</v>
          </cell>
          <cell r="I557" t="str">
            <v>Ranked IN</v>
          </cell>
          <cell r="J557" t="str">
            <v>7. New Gas (IPP)</v>
          </cell>
          <cell r="K557" t="str">
            <v>3. New Oil</v>
          </cell>
        </row>
        <row r="558">
          <cell r="B558" t="str">
            <v>NIP_Z_ETEL_ELA_G01_P</v>
          </cell>
          <cell r="C558" t="str">
            <v>Possible</v>
          </cell>
          <cell r="D558" t="str">
            <v>ELA</v>
          </cell>
          <cell r="E558" t="str">
            <v>ETEL</v>
          </cell>
          <cell r="F558" t="str">
            <v>NAG PF</v>
          </cell>
          <cell r="G558" t="e">
            <v>#N/A</v>
          </cell>
          <cell r="H558" t="str">
            <v>NIP_Z_ETEL_ELA_G01</v>
          </cell>
          <cell r="I558" t="str">
            <v>Ranked IN</v>
          </cell>
          <cell r="J558" t="str">
            <v>6. New gas (NLNG)</v>
          </cell>
          <cell r="K558" t="str">
            <v>3. New Oil</v>
          </cell>
        </row>
        <row r="559">
          <cell r="B559" t="str">
            <v>NIP_Z_GBAR_ELA_G01_P</v>
          </cell>
          <cell r="C559" t="str">
            <v>Possible</v>
          </cell>
          <cell r="D559" t="str">
            <v>ELA</v>
          </cell>
          <cell r="E559" t="str">
            <v>GBAR</v>
          </cell>
          <cell r="F559" t="str">
            <v>NAG PF</v>
          </cell>
          <cell r="G559" t="e">
            <v>#N/A</v>
          </cell>
          <cell r="H559" t="str">
            <v>NIP_Z_GBAR_ELA_G01</v>
          </cell>
          <cell r="I559" t="str">
            <v>Ranked IN</v>
          </cell>
          <cell r="J559" t="str">
            <v>7. New Gas (IPP)</v>
          </cell>
          <cell r="K559" t="str">
            <v>3. New Oil</v>
          </cell>
        </row>
        <row r="560">
          <cell r="B560" t="str">
            <v>NIP_Z_ISIM_ELA_I01_P</v>
          </cell>
          <cell r="C560" t="str">
            <v>Possible</v>
          </cell>
          <cell r="D560" t="str">
            <v>ELA</v>
          </cell>
          <cell r="E560" t="str">
            <v>ISIM</v>
          </cell>
          <cell r="F560" t="str">
            <v>ISIMIRI1_FS</v>
          </cell>
          <cell r="G560" t="str">
            <v>NIP_BP06_AG Solutions-Stranded</v>
          </cell>
          <cell r="H560" t="str">
            <v>NIP_Z_ISIM_ELA_I01</v>
          </cell>
          <cell r="I560" t="str">
            <v>Ranked IN</v>
          </cell>
          <cell r="J560" t="str">
            <v>4. Oil Pre-FID</v>
          </cell>
          <cell r="K560" t="str">
            <v>3. New Oil</v>
          </cell>
        </row>
        <row r="561">
          <cell r="B561" t="str">
            <v>NIP_Z_JONC_WNS_D02_P</v>
          </cell>
          <cell r="C561" t="str">
            <v>Possible</v>
          </cell>
          <cell r="D561" t="str">
            <v>WNS</v>
          </cell>
          <cell r="E561" t="str">
            <v>JONC</v>
          </cell>
          <cell r="F561" t="str">
            <v>JONES_CREEK1_FS</v>
          </cell>
          <cell r="G561" t="str">
            <v>NIP_BP06_Jones Creek FOD</v>
          </cell>
          <cell r="H561" t="str">
            <v>NIP_Z_JONC_WNS_D02</v>
          </cell>
          <cell r="I561" t="str">
            <v>Ranked OUT</v>
          </cell>
          <cell r="J561" t="str">
            <v>4. Oil Pre-FID</v>
          </cell>
          <cell r="K561" t="str">
            <v>3. New Oil</v>
          </cell>
        </row>
        <row r="562">
          <cell r="B562" t="str">
            <v>NIP_Z_JONC_WNS_W01_P</v>
          </cell>
          <cell r="C562" t="str">
            <v>Possible</v>
          </cell>
          <cell r="D562" t="str">
            <v>WNS</v>
          </cell>
          <cell r="E562" t="str">
            <v>JONC</v>
          </cell>
          <cell r="F562" t="str">
            <v>JONES_CREEK1_FS</v>
          </cell>
          <cell r="G562" t="str">
            <v>NIP_BP06_Jones Creek FOD</v>
          </cell>
          <cell r="H562" t="str">
            <v>NIP_Z_JONC_WNS_W01</v>
          </cell>
          <cell r="I562" t="str">
            <v>Ranked OUT</v>
          </cell>
          <cell r="J562" t="str">
            <v>4. Oil Pre-FID</v>
          </cell>
          <cell r="K562" t="str">
            <v>3. New Oil</v>
          </cell>
        </row>
        <row r="563">
          <cell r="B563" t="str">
            <v>NIP_Z_KOCR_ELA_G01_P</v>
          </cell>
          <cell r="C563" t="str">
            <v>Possible</v>
          </cell>
          <cell r="D563" t="str">
            <v>ELA</v>
          </cell>
          <cell r="E563" t="str">
            <v>KOCR</v>
          </cell>
          <cell r="F563" t="str">
            <v>NAG PF</v>
          </cell>
          <cell r="G563" t="e">
            <v>#N/A</v>
          </cell>
          <cell r="H563" t="str">
            <v>NIP_Z_KOCR_ELA_G01</v>
          </cell>
          <cell r="I563" t="str">
            <v>Ranked IN</v>
          </cell>
          <cell r="J563" t="str">
            <v>6. New gas (NLNG)</v>
          </cell>
          <cell r="K563" t="str">
            <v>3. New Oil</v>
          </cell>
        </row>
        <row r="564">
          <cell r="B564" t="str">
            <v>NIP_Z_OBEL_ELA_G01_P</v>
          </cell>
          <cell r="C564" t="str">
            <v>Possible</v>
          </cell>
          <cell r="D564" t="str">
            <v>ELA</v>
          </cell>
          <cell r="E564" t="str">
            <v>OBEL</v>
          </cell>
          <cell r="F564" t="str">
            <v>NAG PF</v>
          </cell>
          <cell r="G564" t="e">
            <v>#N/A</v>
          </cell>
          <cell r="H564" t="str">
            <v>NIP_Z_OBEL_ELA_G01</v>
          </cell>
          <cell r="I564" t="str">
            <v>Ranked IN</v>
          </cell>
          <cell r="J564" t="str">
            <v>6. New gas (NLNG)</v>
          </cell>
          <cell r="K564" t="str">
            <v>3. New Oil</v>
          </cell>
        </row>
        <row r="565">
          <cell r="B565" t="str">
            <v>NIP_Z_OBEL_ELA_I01_P</v>
          </cell>
          <cell r="C565" t="str">
            <v>Possible</v>
          </cell>
          <cell r="D565" t="str">
            <v>ELA</v>
          </cell>
          <cell r="E565" t="str">
            <v>OBEL</v>
          </cell>
          <cell r="F565" t="str">
            <v>OBELE1_FS</v>
          </cell>
          <cell r="G565" t="str">
            <v>NIP_BP06_AG Solutions-Stranded</v>
          </cell>
          <cell r="H565" t="str">
            <v>NIP_Z_OBEL_ELA_I01</v>
          </cell>
          <cell r="I565" t="str">
            <v>Ranked IN</v>
          </cell>
          <cell r="J565" t="str">
            <v>4. Oil Pre-FID</v>
          </cell>
          <cell r="K565" t="str">
            <v>3. New Oil</v>
          </cell>
        </row>
        <row r="566">
          <cell r="B566" t="str">
            <v>NIP_Z_OBEN_WLA_G03_P</v>
          </cell>
          <cell r="C566" t="str">
            <v>Possible</v>
          </cell>
          <cell r="D566" t="str">
            <v>WLA</v>
          </cell>
          <cell r="E566" t="str">
            <v>OBEN</v>
          </cell>
          <cell r="F566" t="str">
            <v>NAG PF</v>
          </cell>
          <cell r="G566" t="e">
            <v>#N/A</v>
          </cell>
          <cell r="H566" t="str">
            <v>NIP_Z_OBEN_WLA_G03</v>
          </cell>
          <cell r="I566" t="e">
            <v>#N/A</v>
          </cell>
          <cell r="J566" t="e">
            <v>#N/A</v>
          </cell>
          <cell r="K566" t="str">
            <v>3. New Oil</v>
          </cell>
        </row>
        <row r="567">
          <cell r="B567" t="str">
            <v>NIP_Z_ODID_WNS_C02_P</v>
          </cell>
          <cell r="C567" t="str">
            <v>Possible</v>
          </cell>
          <cell r="D567" t="str">
            <v>WNS</v>
          </cell>
          <cell r="E567" t="str">
            <v>ODID</v>
          </cell>
          <cell r="F567" t="str">
            <v>ODIDI1_FS</v>
          </cell>
          <cell r="G567" t="str">
            <v>NIP_BP06_Odidi node IOGP</v>
          </cell>
          <cell r="H567" t="str">
            <v>NIP_Z_ODID_WNS_C02</v>
          </cell>
          <cell r="I567" t="str">
            <v>Ranked IN</v>
          </cell>
          <cell r="J567" t="str">
            <v>4. Oil Pre-FID</v>
          </cell>
          <cell r="K567" t="str">
            <v>3. New Oil</v>
          </cell>
        </row>
        <row r="568">
          <cell r="B568" t="str">
            <v>NIP_Z_ODID_WNS_D01_P</v>
          </cell>
          <cell r="C568" t="str">
            <v>Possible</v>
          </cell>
          <cell r="D568" t="str">
            <v>WNS</v>
          </cell>
          <cell r="E568" t="str">
            <v>ODID</v>
          </cell>
          <cell r="F568" t="str">
            <v>ODIDI1_FS</v>
          </cell>
          <cell r="G568" t="str">
            <v>NIP_BP06_Odidi node IOGP</v>
          </cell>
          <cell r="H568" t="str">
            <v>NIP_Z_ODID_WNS_D01</v>
          </cell>
          <cell r="I568" t="str">
            <v>Ranked IN</v>
          </cell>
          <cell r="J568" t="str">
            <v>4. Oil Pre-FID</v>
          </cell>
          <cell r="K568" t="str">
            <v>3. New Oil</v>
          </cell>
        </row>
        <row r="569">
          <cell r="B569" t="str">
            <v>NIP_Z_ODID_WNS_G02_P</v>
          </cell>
          <cell r="C569" t="str">
            <v>Possible</v>
          </cell>
          <cell r="D569" t="str">
            <v>WNS</v>
          </cell>
          <cell r="E569" t="str">
            <v>ODID</v>
          </cell>
          <cell r="F569" t="str">
            <v>NAG PF</v>
          </cell>
          <cell r="G569" t="e">
            <v>#N/A</v>
          </cell>
          <cell r="H569" t="str">
            <v>NIP_Z_ODID_WNS_G02</v>
          </cell>
          <cell r="I569" t="str">
            <v>Ranked IN</v>
          </cell>
          <cell r="J569" t="str">
            <v>7. New Gas (IPP)</v>
          </cell>
          <cell r="K569" t="str">
            <v>3. New Oil</v>
          </cell>
        </row>
        <row r="570">
          <cell r="B570" t="str">
            <v>NIP_Z_ODID_WNS_G03_P</v>
          </cell>
          <cell r="C570" t="str">
            <v>Possible</v>
          </cell>
          <cell r="D570" t="str">
            <v>WNS</v>
          </cell>
          <cell r="E570" t="str">
            <v>ODID</v>
          </cell>
          <cell r="F570" t="str">
            <v>NAG PF</v>
          </cell>
          <cell r="G570" t="e">
            <v>#N/A</v>
          </cell>
          <cell r="H570" t="str">
            <v>NIP_Z_ODID_WNS_G03</v>
          </cell>
          <cell r="I570" t="str">
            <v>Ranked IN</v>
          </cell>
          <cell r="J570" t="str">
            <v>7. New Gas (IPP)</v>
          </cell>
          <cell r="K570" t="str">
            <v>3. New Oil</v>
          </cell>
        </row>
        <row r="571">
          <cell r="B571" t="str">
            <v>NIP_Z_ODID_WNS_G04_P</v>
          </cell>
          <cell r="C571" t="str">
            <v>Possible</v>
          </cell>
          <cell r="D571" t="str">
            <v>WNS</v>
          </cell>
          <cell r="E571" t="str">
            <v>ODID</v>
          </cell>
          <cell r="F571" t="str">
            <v>NAG PF</v>
          </cell>
          <cell r="G571" t="e">
            <v>#N/A</v>
          </cell>
          <cell r="H571" t="str">
            <v>NIP_Z_ODID_WNS_G04</v>
          </cell>
          <cell r="I571" t="e">
            <v>#N/A</v>
          </cell>
          <cell r="J571" t="e">
            <v>#N/A</v>
          </cell>
          <cell r="K571" t="str">
            <v>3. New Oil</v>
          </cell>
        </row>
        <row r="572">
          <cell r="B572" t="str">
            <v>NIP_Z_RUMU_ELA_G01_P</v>
          </cell>
          <cell r="C572" t="str">
            <v>Possible</v>
          </cell>
          <cell r="D572" t="str">
            <v>ELA</v>
          </cell>
          <cell r="E572" t="str">
            <v>RUMU</v>
          </cell>
          <cell r="F572" t="str">
            <v>NAG PF</v>
          </cell>
          <cell r="G572" t="e">
            <v>#N/A</v>
          </cell>
          <cell r="H572" t="str">
            <v>NIP_Z_RUMU_ELA_G01</v>
          </cell>
          <cell r="I572" t="str">
            <v>Ranked IN</v>
          </cell>
          <cell r="J572" t="str">
            <v>6. New gas (NLNG)</v>
          </cell>
          <cell r="K572" t="str">
            <v>3. New Oil</v>
          </cell>
        </row>
        <row r="573">
          <cell r="B573" t="str">
            <v>NIP_Z_RUMU_ELA_I01_P</v>
          </cell>
          <cell r="C573" t="str">
            <v>Possible</v>
          </cell>
          <cell r="D573" t="str">
            <v>ELA</v>
          </cell>
          <cell r="E573" t="str">
            <v>RUMU</v>
          </cell>
          <cell r="F573" t="str">
            <v>RUMUEKPE1_FS</v>
          </cell>
          <cell r="G573" t="str">
            <v>NIP_BP06_AG Solutions-Stranded</v>
          </cell>
          <cell r="H573" t="str">
            <v>NIP_Z_RUMU_ELA_I01</v>
          </cell>
          <cell r="I573" t="str">
            <v>Ranked IN</v>
          </cell>
          <cell r="J573" t="str">
            <v>4. Oil Pre-FID</v>
          </cell>
          <cell r="K573" t="str">
            <v>3. New Oil</v>
          </cell>
        </row>
        <row r="574">
          <cell r="B574" t="str">
            <v>NIP_Z_UBIE_ELA_G01_P</v>
          </cell>
          <cell r="C574" t="str">
            <v>Possible</v>
          </cell>
          <cell r="D574" t="str">
            <v>ELA</v>
          </cell>
          <cell r="E574" t="str">
            <v>UBIE</v>
          </cell>
          <cell r="F574" t="str">
            <v>NAG PF</v>
          </cell>
          <cell r="G574" t="e">
            <v>#N/A</v>
          </cell>
          <cell r="H574" t="str">
            <v>NIP_Z_UBIE_ELA_G01</v>
          </cell>
          <cell r="I574" t="str">
            <v>Ranked IN</v>
          </cell>
          <cell r="J574" t="str">
            <v>6. New gas (NLNG)</v>
          </cell>
          <cell r="K574" t="str">
            <v>3. New Oil</v>
          </cell>
        </row>
        <row r="575">
          <cell r="B575" t="str">
            <v>NIP_Z_UGHE_WLA_G05_P</v>
          </cell>
          <cell r="C575" t="str">
            <v>Possible</v>
          </cell>
          <cell r="D575" t="str">
            <v>WLA</v>
          </cell>
          <cell r="E575" t="str">
            <v>UGHE</v>
          </cell>
          <cell r="F575" t="str">
            <v>NAG PF</v>
          </cell>
          <cell r="G575" t="e">
            <v>#N/A</v>
          </cell>
          <cell r="H575" t="str">
            <v>NIP_Z_UGHE_WLA_G05</v>
          </cell>
          <cell r="I575" t="e">
            <v>#N/A</v>
          </cell>
          <cell r="J575" t="e">
            <v>#N/A</v>
          </cell>
          <cell r="K575" t="str">
            <v>3. New Oil</v>
          </cell>
        </row>
        <row r="576">
          <cell r="B576" t="str">
            <v>NIP_Z_UMUE_ELA_D01_P</v>
          </cell>
          <cell r="C576" t="str">
            <v>Possible</v>
          </cell>
          <cell r="D576" t="str">
            <v>ELA</v>
          </cell>
          <cell r="E576" t="str">
            <v>UMUE</v>
          </cell>
          <cell r="F576" t="str">
            <v>UMUECHEM1_FS</v>
          </cell>
          <cell r="G576" t="str">
            <v>NIP_BP06_Umuechem/Otamini IOGD</v>
          </cell>
          <cell r="H576" t="str">
            <v>NIP_Z_UMUE_ELA_D01</v>
          </cell>
          <cell r="I576" t="str">
            <v>Ranked IN</v>
          </cell>
          <cell r="J576" t="str">
            <v>4. Oil Pre-FID</v>
          </cell>
          <cell r="K576" t="str">
            <v>3. New Oil</v>
          </cell>
        </row>
        <row r="577">
          <cell r="B577" t="str">
            <v>NIP_Z_UTOR_WLA_G06_P</v>
          </cell>
          <cell r="C577" t="str">
            <v>Possible</v>
          </cell>
          <cell r="D577" t="str">
            <v>WLA</v>
          </cell>
          <cell r="E577" t="str">
            <v>UTOR</v>
          </cell>
          <cell r="F577" t="str">
            <v>NAG PF</v>
          </cell>
          <cell r="G577" t="e">
            <v>#N/A</v>
          </cell>
          <cell r="H577" t="str">
            <v>NIP_Z_UTOR_WLA_G06</v>
          </cell>
          <cell r="I577" t="e">
            <v>#N/A</v>
          </cell>
          <cell r="J577" t="e">
            <v>#N/A</v>
          </cell>
          <cell r="K577" t="str">
            <v>3. New Oil</v>
          </cell>
        </row>
        <row r="578">
          <cell r="B578" t="str">
            <v>NIP_Z_UZUZ_ELA_G01_P</v>
          </cell>
          <cell r="C578" t="str">
            <v>Possible</v>
          </cell>
          <cell r="D578" t="str">
            <v>ELA</v>
          </cell>
          <cell r="E578" t="str">
            <v>UZUZ</v>
          </cell>
          <cell r="F578" t="str">
            <v>NAG PF</v>
          </cell>
          <cell r="G578" t="e">
            <v>#N/A</v>
          </cell>
          <cell r="H578" t="str">
            <v>NIP_Z_UZUZ_ELA_G01</v>
          </cell>
          <cell r="I578" t="str">
            <v>Ranked IN</v>
          </cell>
          <cell r="J578" t="str">
            <v>7. New Gas (IPP)</v>
          </cell>
          <cell r="K578" t="str">
            <v>3. New Oil</v>
          </cell>
        </row>
        <row r="579">
          <cell r="B579" t="str">
            <v>NIP_D_Afam ORD_PRA_P</v>
          </cell>
          <cell r="C579" t="str">
            <v>Possible</v>
          </cell>
          <cell r="D579" t="str">
            <v>Corporate</v>
          </cell>
          <cell r="E579" t="str">
            <v>PRA</v>
          </cell>
          <cell r="F579" t="str">
            <v>DNR Prod Facilty</v>
          </cell>
          <cell r="G579" t="str">
            <v>Corporate PRA</v>
          </cell>
          <cell r="H579" t="str">
            <v>NIP_D_Afam ORD_PRA</v>
          </cell>
          <cell r="I579" t="str">
            <v>Ranked IN</v>
          </cell>
          <cell r="J579" t="str">
            <v>4. Oil Pre-FID</v>
          </cell>
          <cell r="K579" t="str">
            <v>PRA</v>
          </cell>
        </row>
        <row r="580">
          <cell r="B580" t="str">
            <v>NIP_D_Afremo Gaslift_PRA_P</v>
          </cell>
          <cell r="C580" t="str">
            <v>Possible</v>
          </cell>
          <cell r="D580" t="str">
            <v>Corporate</v>
          </cell>
          <cell r="E580" t="str">
            <v>PRA</v>
          </cell>
          <cell r="F580" t="str">
            <v>DNR Prod Facilty</v>
          </cell>
          <cell r="G580" t="str">
            <v>Corporate PRA</v>
          </cell>
          <cell r="H580" t="str">
            <v>NIP_D_Afremo Gaslift_PRA</v>
          </cell>
          <cell r="I580" t="str">
            <v>Ranked OUT</v>
          </cell>
          <cell r="J580" t="str">
            <v>4. Oil Pre-FID</v>
          </cell>
          <cell r="K580" t="str">
            <v>PRA</v>
          </cell>
        </row>
        <row r="581">
          <cell r="B581" t="str">
            <v>NIP_D_AG Solutions-Afuo Ogbainbiri_PRA_P</v>
          </cell>
          <cell r="C581" t="str">
            <v>Possible</v>
          </cell>
          <cell r="D581" t="str">
            <v>Corporate</v>
          </cell>
          <cell r="E581" t="str">
            <v>PRA</v>
          </cell>
          <cell r="F581" t="str">
            <v>DNR Prod Facilty</v>
          </cell>
          <cell r="G581" t="str">
            <v>Corporate PRA</v>
          </cell>
          <cell r="H581" t="str">
            <v>NIP_D_AG Solutions-Afuo Ogbainbiri_PRA</v>
          </cell>
          <cell r="I581" t="str">
            <v>Ranked IN</v>
          </cell>
          <cell r="J581" t="str">
            <v>4. Oil Pre-FID</v>
          </cell>
          <cell r="K581" t="str">
            <v>PRA</v>
          </cell>
        </row>
        <row r="582">
          <cell r="B582" t="str">
            <v>NIP_D_AG Solutions-Ahia Adibawa_PRA_P</v>
          </cell>
          <cell r="C582" t="str">
            <v>Possible</v>
          </cell>
          <cell r="D582" t="str">
            <v>Corporate</v>
          </cell>
          <cell r="E582" t="str">
            <v>PRA</v>
          </cell>
          <cell r="F582" t="str">
            <v>DNR Prod Facilty</v>
          </cell>
          <cell r="G582" t="str">
            <v>Corporate PRA</v>
          </cell>
          <cell r="H582" t="str">
            <v>NIP_D_AG Solutions-Ahia Adibawa_PRA</v>
          </cell>
          <cell r="I582" t="str">
            <v>Ranked IN</v>
          </cell>
          <cell r="J582" t="str">
            <v>4. Oil Pre-FID</v>
          </cell>
          <cell r="K582" t="str">
            <v>PRA</v>
          </cell>
        </row>
        <row r="583">
          <cell r="B583" t="str">
            <v>NIP_D_AG Solutions-Akri Oguta_PRA_P</v>
          </cell>
          <cell r="C583" t="str">
            <v>Possible</v>
          </cell>
          <cell r="D583" t="str">
            <v>Corporate</v>
          </cell>
          <cell r="E583" t="str">
            <v>PRA</v>
          </cell>
          <cell r="F583" t="str">
            <v>DNR Prod Facilty</v>
          </cell>
          <cell r="G583" t="str">
            <v>Corporate PRA</v>
          </cell>
          <cell r="H583" t="str">
            <v>NIP_D_AG Solutions-Akri Oguta_PRA</v>
          </cell>
          <cell r="I583" t="str">
            <v>Ranked IN</v>
          </cell>
          <cell r="J583" t="str">
            <v>4. Oil Pre-FID</v>
          </cell>
          <cell r="K583" t="str">
            <v>PRA</v>
          </cell>
        </row>
        <row r="584">
          <cell r="B584" t="str">
            <v>NIP_D_AG Solutions-Biseni_PRA_P</v>
          </cell>
          <cell r="C584" t="str">
            <v>Possible</v>
          </cell>
          <cell r="D584" t="str">
            <v>Corporate</v>
          </cell>
          <cell r="E584" t="str">
            <v>PRA</v>
          </cell>
          <cell r="F584" t="str">
            <v>DNR Prod Facilty</v>
          </cell>
          <cell r="G584" t="str">
            <v>Corporate PRA</v>
          </cell>
          <cell r="H584" t="str">
            <v>NIP_D_AG Solutions-Biseni_PRA</v>
          </cell>
          <cell r="I584" t="str">
            <v>Ranked IN</v>
          </cell>
          <cell r="J584" t="str">
            <v>4. Oil Pre-FID</v>
          </cell>
          <cell r="K584" t="str">
            <v>PRA</v>
          </cell>
        </row>
        <row r="585">
          <cell r="B585" t="str">
            <v>NIP_D_AG Solutions-Gbaran Ubie_PRA_P</v>
          </cell>
          <cell r="C585" t="str">
            <v>Possible</v>
          </cell>
          <cell r="D585" t="str">
            <v>Corporate</v>
          </cell>
          <cell r="E585" t="str">
            <v>PRA</v>
          </cell>
          <cell r="F585" t="str">
            <v>DNR Prod Facilty</v>
          </cell>
          <cell r="G585" t="str">
            <v>Corporate PRA</v>
          </cell>
          <cell r="H585" t="str">
            <v>NIP_D_AG Solutions-Gbaran Ubie_PRA</v>
          </cell>
          <cell r="I585" t="str">
            <v>Ranked IN</v>
          </cell>
          <cell r="J585" t="str">
            <v>4. Oil Pre-FID</v>
          </cell>
          <cell r="K585" t="str">
            <v>PRA</v>
          </cell>
        </row>
        <row r="586">
          <cell r="B586" t="str">
            <v>NIP_D_AG Solutions-Otumara_PRA_P</v>
          </cell>
          <cell r="C586" t="str">
            <v>Possible</v>
          </cell>
          <cell r="D586" t="str">
            <v>Corporate</v>
          </cell>
          <cell r="E586" t="str">
            <v>PRA</v>
          </cell>
          <cell r="F586" t="str">
            <v>DNR Prod Facilty</v>
          </cell>
          <cell r="G586" t="str">
            <v>Corporate PRA</v>
          </cell>
          <cell r="H586" t="str">
            <v>NIP_D_AG Solutions-Otumara_PRA</v>
          </cell>
          <cell r="I586" t="str">
            <v>Ranked IN</v>
          </cell>
          <cell r="J586" t="str">
            <v>4. Oil Pre-FID</v>
          </cell>
          <cell r="K586" t="str">
            <v>PRA</v>
          </cell>
        </row>
        <row r="587">
          <cell r="B587" t="str">
            <v>NIP_D_AG Solutions-Stranded_PRA_P</v>
          </cell>
          <cell r="C587" t="str">
            <v>Possible</v>
          </cell>
          <cell r="D587" t="str">
            <v>Corporate</v>
          </cell>
          <cell r="E587" t="str">
            <v>PRA</v>
          </cell>
          <cell r="F587" t="str">
            <v>DNR Prod Facilty</v>
          </cell>
          <cell r="G587" t="str">
            <v>Corporate PRA</v>
          </cell>
          <cell r="H587" t="str">
            <v>NIP_D_AG Solutions-Stranded_PRA</v>
          </cell>
          <cell r="I587" t="str">
            <v>Ranked IN</v>
          </cell>
          <cell r="J587" t="str">
            <v>4. Oil Pre-FID</v>
          </cell>
          <cell r="K587" t="str">
            <v>PRA</v>
          </cell>
        </row>
        <row r="588">
          <cell r="B588" t="str">
            <v>NIP_D_Agbada Oil_PRA_P</v>
          </cell>
          <cell r="C588" t="str">
            <v>Possible</v>
          </cell>
          <cell r="D588" t="str">
            <v>Corporate</v>
          </cell>
          <cell r="E588" t="str">
            <v>PRA</v>
          </cell>
          <cell r="F588" t="str">
            <v>DNR Prod Facilty</v>
          </cell>
          <cell r="G588" t="str">
            <v>Corporate PRA</v>
          </cell>
          <cell r="H588" t="str">
            <v>NIP_D_Agbada Oil_PRA</v>
          </cell>
          <cell r="I588" t="str">
            <v>Ranked IN</v>
          </cell>
          <cell r="J588" t="str">
            <v>4. Oil Pre-FID</v>
          </cell>
          <cell r="K588" t="str">
            <v>PRA</v>
          </cell>
        </row>
        <row r="589">
          <cell r="B589" t="str">
            <v>NIP_D_Akaso Oil_PRA_P</v>
          </cell>
          <cell r="C589" t="str">
            <v>Possible</v>
          </cell>
          <cell r="D589" t="str">
            <v>Corporate</v>
          </cell>
          <cell r="E589" t="str">
            <v>PRA</v>
          </cell>
          <cell r="F589" t="str">
            <v>DNR Prod Facilty</v>
          </cell>
          <cell r="G589" t="str">
            <v>Corporate PRA</v>
          </cell>
          <cell r="H589" t="str">
            <v>NIP_D_Akaso Oil_PRA</v>
          </cell>
          <cell r="I589" t="str">
            <v>Ranked IN</v>
          </cell>
          <cell r="J589" t="str">
            <v>4. Oil Pre-FID</v>
          </cell>
          <cell r="K589" t="str">
            <v>PRA</v>
          </cell>
        </row>
        <row r="590">
          <cell r="B590" t="str">
            <v>NIP_D_Buguma Creek IOGD_PRA_P</v>
          </cell>
          <cell r="C590" t="str">
            <v>Possible</v>
          </cell>
          <cell r="D590" t="str">
            <v>Corporate</v>
          </cell>
          <cell r="E590" t="str">
            <v>PRA</v>
          </cell>
          <cell r="F590" t="str">
            <v>DNR Prod Facilty</v>
          </cell>
          <cell r="G590" t="str">
            <v>Corporate PRA</v>
          </cell>
          <cell r="H590" t="str">
            <v>NIP_D_Buguma Creek IOGD_PRA</v>
          </cell>
          <cell r="I590" t="str">
            <v>Ranked OUT</v>
          </cell>
          <cell r="J590" t="str">
            <v>4. Oil Pre-FID</v>
          </cell>
          <cell r="K590" t="str">
            <v>PRA</v>
          </cell>
        </row>
        <row r="591">
          <cell r="B591" t="str">
            <v>NIP_D_Cawthorne Channel Integrated Project_PRA_P</v>
          </cell>
          <cell r="C591" t="str">
            <v>Possible</v>
          </cell>
          <cell r="D591" t="str">
            <v>Corporate</v>
          </cell>
          <cell r="E591" t="str">
            <v>PRA</v>
          </cell>
          <cell r="F591" t="str">
            <v>DNR Prod Facilty</v>
          </cell>
          <cell r="G591" t="str">
            <v>Corporate PRA</v>
          </cell>
          <cell r="H591" t="str">
            <v>NIP_D_Cawthorne Channel Integrated Project_PRA</v>
          </cell>
          <cell r="I591" t="str">
            <v>Ranked IN</v>
          </cell>
          <cell r="J591" t="str">
            <v>3. Oil Post-FID</v>
          </cell>
          <cell r="K591" t="str">
            <v>PRA</v>
          </cell>
        </row>
        <row r="592">
          <cell r="B592" t="str">
            <v>NIP_D_Cawthorne Channel Oil_PRA_P</v>
          </cell>
          <cell r="C592" t="str">
            <v>Possible</v>
          </cell>
          <cell r="D592" t="str">
            <v>Corporate</v>
          </cell>
          <cell r="E592" t="str">
            <v>PRA</v>
          </cell>
          <cell r="F592" t="str">
            <v>DNR Prod Facilty</v>
          </cell>
          <cell r="G592" t="str">
            <v>Corporate PRA</v>
          </cell>
          <cell r="H592" t="str">
            <v>NIP_D_Cawthorne Channel Oil_PRA</v>
          </cell>
          <cell r="I592" t="str">
            <v>Ranked IN</v>
          </cell>
          <cell r="J592" t="str">
            <v>4. Oil Pre-FID</v>
          </cell>
          <cell r="K592" t="str">
            <v>PRA</v>
          </cell>
        </row>
        <row r="593">
          <cell r="B593" t="str">
            <v>NIP_D_CORPORATE_PRA_P</v>
          </cell>
          <cell r="C593" t="str">
            <v>Possible</v>
          </cell>
          <cell r="D593" t="str">
            <v>Corporate</v>
          </cell>
          <cell r="E593" t="str">
            <v>PRA</v>
          </cell>
          <cell r="F593" t="str">
            <v>DNR Prod Facilty</v>
          </cell>
          <cell r="G593" t="str">
            <v>Corporate PRA</v>
          </cell>
          <cell r="H593" t="str">
            <v>NIP_D_CORPORATE_PRA</v>
          </cell>
          <cell r="I593" t="str">
            <v>Ranked IN</v>
          </cell>
          <cell r="J593" t="str">
            <v>1. NFA</v>
          </cell>
          <cell r="K593" t="str">
            <v>PRA</v>
          </cell>
        </row>
        <row r="594">
          <cell r="B594" t="str">
            <v>NIP_O_OpexCream_P</v>
          </cell>
          <cell r="C594" t="str">
            <v>Possible</v>
          </cell>
          <cell r="D594" t="str">
            <v>Corporate</v>
          </cell>
          <cell r="E594" t="str">
            <v>OPEX</v>
          </cell>
          <cell r="F594" t="str">
            <v>DNR Prod Facilty</v>
          </cell>
          <cell r="G594" t="str">
            <v>Corporate OPEX</v>
          </cell>
          <cell r="H594" t="str">
            <v>NIP_O_OpexCream</v>
          </cell>
          <cell r="I594" t="str">
            <v>Ranked IN</v>
          </cell>
          <cell r="J594" t="str">
            <v>1. NFA</v>
          </cell>
          <cell r="K594" t="str">
            <v>OPEX</v>
          </cell>
        </row>
        <row r="595">
          <cell r="B595" t="str">
            <v>NIP_O_OpexCreamKH_P</v>
          </cell>
          <cell r="C595" t="str">
            <v>Possible</v>
          </cell>
          <cell r="D595" t="str">
            <v>Corporate</v>
          </cell>
          <cell r="E595" t="str">
            <v>OPEX</v>
          </cell>
          <cell r="F595" t="str">
            <v>DNR Prod Facilty</v>
          </cell>
          <cell r="G595" t="str">
            <v>Corporate OPEX</v>
          </cell>
          <cell r="H595" t="str">
            <v>NIP_O_OpexCreamKH</v>
          </cell>
          <cell r="I595" t="str">
            <v>Ranked IN</v>
          </cell>
          <cell r="J595" t="str">
            <v>1. NFA</v>
          </cell>
          <cell r="K595" t="str">
            <v>OPEX</v>
          </cell>
        </row>
        <row r="596">
          <cell r="B596" t="str">
            <v>NIP_D_East Domestic Gas_PRA_P</v>
          </cell>
          <cell r="C596" t="str">
            <v>Possible</v>
          </cell>
          <cell r="D596" t="str">
            <v>Corporate</v>
          </cell>
          <cell r="E596" t="str">
            <v>PRA</v>
          </cell>
          <cell r="F596" t="str">
            <v>DNR Prod Facilty</v>
          </cell>
          <cell r="G596" t="str">
            <v>Corporate PRA</v>
          </cell>
          <cell r="H596" t="str">
            <v>NIP_D_East Domestic Gas_PRA</v>
          </cell>
          <cell r="I596" t="e">
            <v>#N/A</v>
          </cell>
          <cell r="J596" t="e">
            <v>#N/A</v>
          </cell>
          <cell r="K596" t="str">
            <v>PRA</v>
          </cell>
        </row>
        <row r="597">
          <cell r="B597" t="str">
            <v>NIP_D_Egbema Gas_PRA_P</v>
          </cell>
          <cell r="C597" t="str">
            <v>Possible</v>
          </cell>
          <cell r="D597" t="str">
            <v>Corporate</v>
          </cell>
          <cell r="E597" t="str">
            <v>PRA</v>
          </cell>
          <cell r="F597" t="str">
            <v>DNR Prod Facilty</v>
          </cell>
          <cell r="G597" t="str">
            <v>Corporate PRA</v>
          </cell>
          <cell r="H597" t="str">
            <v>NIP_D_Egbema Gas_PRA</v>
          </cell>
          <cell r="I597" t="str">
            <v>Ranked IN</v>
          </cell>
          <cell r="J597" t="str">
            <v>8. New gas (OKLNG)</v>
          </cell>
          <cell r="K597" t="str">
            <v>PRA</v>
          </cell>
        </row>
        <row r="598">
          <cell r="B598" t="str">
            <v>NIP_D_Escravos Beach Gaslift_PRA_P</v>
          </cell>
          <cell r="C598" t="str">
            <v>Possible</v>
          </cell>
          <cell r="D598" t="str">
            <v>Corporate</v>
          </cell>
          <cell r="E598" t="str">
            <v>PRA</v>
          </cell>
          <cell r="F598" t="str">
            <v>DNR Prod Facilty</v>
          </cell>
          <cell r="G598" t="str">
            <v>Corporate PRA</v>
          </cell>
          <cell r="H598" t="str">
            <v>NIP_D_Escravos Beach Gaslift_PRA</v>
          </cell>
          <cell r="I598" t="str">
            <v>Ranked IN</v>
          </cell>
          <cell r="J598" t="str">
            <v>4. Oil Pre-FID</v>
          </cell>
          <cell r="K598" t="str">
            <v>PRA</v>
          </cell>
        </row>
        <row r="599">
          <cell r="B599" t="str">
            <v>NIP_D_Forcados CIW_PRA_P</v>
          </cell>
          <cell r="C599" t="str">
            <v>Possible</v>
          </cell>
          <cell r="D599" t="str">
            <v>Corporate</v>
          </cell>
          <cell r="E599" t="str">
            <v>PRA</v>
          </cell>
          <cell r="F599" t="str">
            <v>DNR Prod Facilty</v>
          </cell>
          <cell r="G599" t="str">
            <v>Corporate PRA</v>
          </cell>
          <cell r="H599" t="str">
            <v>NIP_D_Forcados CIW_PRA</v>
          </cell>
          <cell r="I599" t="str">
            <v>Ranked IN</v>
          </cell>
          <cell r="J599" t="str">
            <v>4. Oil Pre-FID</v>
          </cell>
          <cell r="K599" t="str">
            <v>PRA</v>
          </cell>
        </row>
        <row r="600">
          <cell r="B600" t="str">
            <v>NIP_D_Forcados Workovers_PRA_P</v>
          </cell>
          <cell r="C600" t="str">
            <v>Possible</v>
          </cell>
          <cell r="D600" t="str">
            <v>Corporate</v>
          </cell>
          <cell r="E600" t="str">
            <v>PRA</v>
          </cell>
          <cell r="F600" t="str">
            <v>DNR Prod Facilty</v>
          </cell>
          <cell r="G600" t="str">
            <v>Corporate PRA</v>
          </cell>
          <cell r="H600" t="str">
            <v>NIP_D_Forcados Workovers_PRA</v>
          </cell>
          <cell r="I600" t="str">
            <v>Ranked OUT</v>
          </cell>
          <cell r="J600" t="str">
            <v>4. Oil Pre-FID</v>
          </cell>
          <cell r="K600" t="str">
            <v>PRA</v>
          </cell>
        </row>
        <row r="601">
          <cell r="B601" t="str">
            <v>NIP_D_FYIP_PRA_P</v>
          </cell>
          <cell r="C601" t="str">
            <v>Possible</v>
          </cell>
          <cell r="D601" t="str">
            <v>Corporate</v>
          </cell>
          <cell r="E601" t="str">
            <v>PRA</v>
          </cell>
          <cell r="F601" t="str">
            <v>DNR Prod Facilty</v>
          </cell>
          <cell r="G601" t="str">
            <v>Corporate PRA</v>
          </cell>
          <cell r="H601" t="str">
            <v>NIP_D_FYIP_PRA</v>
          </cell>
          <cell r="I601" t="str">
            <v>Ranked IN</v>
          </cell>
          <cell r="J601" t="str">
            <v>3. Oil Post-FID</v>
          </cell>
          <cell r="K601" t="str">
            <v>PRA</v>
          </cell>
        </row>
        <row r="602">
          <cell r="B602" t="str">
            <v>NIP_D_GU Phase 3_PRA_P</v>
          </cell>
          <cell r="C602" t="str">
            <v>Possible</v>
          </cell>
          <cell r="D602" t="str">
            <v>Corporate</v>
          </cell>
          <cell r="E602" t="str">
            <v>PRA</v>
          </cell>
          <cell r="F602" t="str">
            <v>DNR Prod Facilty</v>
          </cell>
          <cell r="G602" t="str">
            <v>Corporate PRA</v>
          </cell>
          <cell r="H602" t="str">
            <v>NIP_D_GU Phase 3_PRA</v>
          </cell>
          <cell r="I602" t="str">
            <v>Ranked IN</v>
          </cell>
          <cell r="J602" t="str">
            <v>6. New gas (NLNG)</v>
          </cell>
          <cell r="K602" t="str">
            <v>PRA</v>
          </cell>
        </row>
        <row r="603">
          <cell r="B603" t="str">
            <v>NIP_D_GUGG-Isoko_PRA_P</v>
          </cell>
          <cell r="C603" t="str">
            <v>Possible</v>
          </cell>
          <cell r="D603" t="str">
            <v>Corporate</v>
          </cell>
          <cell r="E603" t="str">
            <v>PRA</v>
          </cell>
          <cell r="F603" t="str">
            <v>DNR Prod Facilty</v>
          </cell>
          <cell r="G603" t="str">
            <v>Corporate PRA</v>
          </cell>
          <cell r="H603" t="str">
            <v>NIP_D_GUGG-Isoko_PRA</v>
          </cell>
          <cell r="I603" t="str">
            <v>Ranked OUT</v>
          </cell>
          <cell r="J603" t="str">
            <v>4. Oil Pre-FID</v>
          </cell>
          <cell r="K603" t="str">
            <v>PRA</v>
          </cell>
        </row>
        <row r="604">
          <cell r="B604" t="str">
            <v>NIP_D_GUGG-Ogini_PRA_P</v>
          </cell>
          <cell r="C604" t="str">
            <v>Possible</v>
          </cell>
          <cell r="D604" t="str">
            <v>Corporate</v>
          </cell>
          <cell r="E604" t="str">
            <v>PRA</v>
          </cell>
          <cell r="F604" t="str">
            <v>DNR Prod Facilty</v>
          </cell>
          <cell r="G604" t="str">
            <v>Corporate PRA</v>
          </cell>
          <cell r="H604" t="str">
            <v>NIP_D_GUGG-Ogini_PRA</v>
          </cell>
          <cell r="I604" t="str">
            <v>Ranked IN</v>
          </cell>
          <cell r="J604" t="str">
            <v>4. Oil Pre-FID</v>
          </cell>
          <cell r="K604" t="str">
            <v>PRA</v>
          </cell>
        </row>
        <row r="605">
          <cell r="B605" t="str">
            <v>NIP_D_GUGG-Oroni_PRA_P</v>
          </cell>
          <cell r="C605" t="str">
            <v>Possible</v>
          </cell>
          <cell r="D605" t="str">
            <v>Corporate</v>
          </cell>
          <cell r="E605" t="str">
            <v>PRA</v>
          </cell>
          <cell r="F605" t="str">
            <v>DNR Prod Facilty</v>
          </cell>
          <cell r="G605" t="str">
            <v>Corporate PRA</v>
          </cell>
          <cell r="H605" t="str">
            <v>NIP_D_GUGG-Oroni_PRA</v>
          </cell>
          <cell r="I605" t="str">
            <v>Ranked OUT</v>
          </cell>
          <cell r="J605" t="str">
            <v>4. Oil Pre-FID</v>
          </cell>
          <cell r="K605" t="str">
            <v>PRA</v>
          </cell>
        </row>
        <row r="606">
          <cell r="B606" t="str">
            <v>NIP_D_GUGG-Ughelli East_PRA_P</v>
          </cell>
          <cell r="C606" t="str">
            <v>Possible</v>
          </cell>
          <cell r="D606" t="str">
            <v>Corporate</v>
          </cell>
          <cell r="E606" t="str">
            <v>PRA</v>
          </cell>
          <cell r="F606" t="str">
            <v>DNR Prod Facilty</v>
          </cell>
          <cell r="G606" t="str">
            <v>Corporate PRA</v>
          </cell>
          <cell r="H606" t="str">
            <v>NIP_D_GUGG-Ughelli East_PRA</v>
          </cell>
          <cell r="I606" t="str">
            <v>Ranked IN</v>
          </cell>
          <cell r="J606" t="str">
            <v>4. Oil Pre-FID</v>
          </cell>
          <cell r="K606" t="str">
            <v>PRA</v>
          </cell>
        </row>
        <row r="607">
          <cell r="B607" t="str">
            <v>NIP_D_GUGG-Ughelli West_PRA_P</v>
          </cell>
          <cell r="C607" t="str">
            <v>Possible</v>
          </cell>
          <cell r="D607" t="str">
            <v>Corporate</v>
          </cell>
          <cell r="E607" t="str">
            <v>PRA</v>
          </cell>
          <cell r="F607" t="str">
            <v>DNR Prod Facilty</v>
          </cell>
          <cell r="G607" t="str">
            <v>Corporate PRA</v>
          </cell>
          <cell r="H607" t="str">
            <v>NIP_D_GUGG-Ughelli West_PRA</v>
          </cell>
          <cell r="I607" t="str">
            <v>Ranked OUT</v>
          </cell>
          <cell r="J607" t="str">
            <v>4. Oil Pre-FID</v>
          </cell>
          <cell r="K607" t="str">
            <v>PRA</v>
          </cell>
        </row>
        <row r="608">
          <cell r="B608" t="str">
            <v>NIP_D_Integrity_PRA_P</v>
          </cell>
          <cell r="C608" t="str">
            <v>Possible</v>
          </cell>
          <cell r="D608" t="str">
            <v>Corporate</v>
          </cell>
          <cell r="E608" t="str">
            <v>PRA</v>
          </cell>
          <cell r="F608" t="str">
            <v>DNR Prod Facilty</v>
          </cell>
          <cell r="G608" t="str">
            <v>Corporate PRA</v>
          </cell>
          <cell r="H608" t="str">
            <v>NIP_D_Integrity_PRA</v>
          </cell>
          <cell r="I608" t="str">
            <v>Ranked IN</v>
          </cell>
          <cell r="J608" t="str">
            <v>1. NFA</v>
          </cell>
          <cell r="K608" t="str">
            <v>PRA</v>
          </cell>
        </row>
        <row r="609">
          <cell r="B609" t="str">
            <v>NIP_D_Jones Creek Gaslift_PRA_P</v>
          </cell>
          <cell r="C609" t="str">
            <v>Possible</v>
          </cell>
          <cell r="D609" t="str">
            <v>Corporate</v>
          </cell>
          <cell r="E609" t="str">
            <v>PRA</v>
          </cell>
          <cell r="F609" t="str">
            <v>DNR Prod Facilty</v>
          </cell>
          <cell r="G609" t="str">
            <v>Corporate PRA</v>
          </cell>
          <cell r="H609" t="str">
            <v>NIP_D_Jones Creek Gaslift_PRA</v>
          </cell>
          <cell r="I609" t="str">
            <v>Ranked IN</v>
          </cell>
          <cell r="J609" t="str">
            <v>3. Oil Post-FID</v>
          </cell>
          <cell r="K609" t="str">
            <v>PRA</v>
          </cell>
        </row>
        <row r="610">
          <cell r="B610" t="str">
            <v>NIP_D_LIG_PRA_P</v>
          </cell>
          <cell r="C610" t="str">
            <v>Possible</v>
          </cell>
          <cell r="D610" t="str">
            <v>Corporate</v>
          </cell>
          <cell r="E610" t="str">
            <v>PRA</v>
          </cell>
          <cell r="F610" t="str">
            <v>DNR Prod Facilty</v>
          </cell>
          <cell r="G610" t="str">
            <v>Corporate PRA</v>
          </cell>
          <cell r="H610" t="str">
            <v>NIP_D_LIG_PRA</v>
          </cell>
          <cell r="I610" t="str">
            <v>Ranked IN</v>
          </cell>
          <cell r="J610" t="str">
            <v>1. NFA</v>
          </cell>
          <cell r="K610" t="str">
            <v>PRA</v>
          </cell>
        </row>
        <row r="611">
          <cell r="B611" t="str">
            <v>NIP_D_Nembe Creek Early Oil_PRA_P</v>
          </cell>
          <cell r="C611" t="str">
            <v>Possible</v>
          </cell>
          <cell r="D611" t="str">
            <v>Corporate</v>
          </cell>
          <cell r="E611" t="str">
            <v>PRA</v>
          </cell>
          <cell r="F611" t="str">
            <v>DNR Prod Facilty</v>
          </cell>
          <cell r="G611" t="str">
            <v>Corporate PRA</v>
          </cell>
          <cell r="H611" t="str">
            <v>NIP_D_Nembe Creek Early Oil_PRA</v>
          </cell>
          <cell r="I611" t="str">
            <v>Ranked IN</v>
          </cell>
          <cell r="J611" t="str">
            <v>3. Oil Post-FID</v>
          </cell>
          <cell r="K611" t="str">
            <v>PRA</v>
          </cell>
        </row>
        <row r="612">
          <cell r="B612" t="str">
            <v>NIP_D_NFA_PRA_P</v>
          </cell>
          <cell r="C612" t="str">
            <v>Possible</v>
          </cell>
          <cell r="D612" t="str">
            <v>Corporate</v>
          </cell>
          <cell r="E612" t="str">
            <v>PRA</v>
          </cell>
          <cell r="F612" t="str">
            <v>DNR Prod Facilty</v>
          </cell>
          <cell r="G612" t="str">
            <v>Corporate PRA</v>
          </cell>
          <cell r="H612" t="str">
            <v>NIP_D_NFA_PRA</v>
          </cell>
          <cell r="I612" t="str">
            <v>Ranked IN</v>
          </cell>
          <cell r="J612" t="str">
            <v>1. NFA</v>
          </cell>
          <cell r="K612" t="str">
            <v>PRA</v>
          </cell>
        </row>
        <row r="613">
          <cell r="B613" t="str">
            <v>NIP_D_Nun River Oil_PRA_P</v>
          </cell>
          <cell r="C613" t="str">
            <v>Possible</v>
          </cell>
          <cell r="D613" t="str">
            <v>Corporate</v>
          </cell>
          <cell r="E613" t="str">
            <v>PRA</v>
          </cell>
          <cell r="F613" t="str">
            <v>DNR Prod Facilty</v>
          </cell>
          <cell r="G613" t="str">
            <v>Corporate PRA</v>
          </cell>
          <cell r="H613" t="str">
            <v>NIP_D_Nun River Oil_PRA</v>
          </cell>
          <cell r="I613" t="str">
            <v>Ranked IN</v>
          </cell>
          <cell r="J613" t="str">
            <v>4. Oil Pre-FID</v>
          </cell>
          <cell r="K613" t="str">
            <v>PRA</v>
          </cell>
        </row>
        <row r="614">
          <cell r="B614" t="str">
            <v>NIP_D_Oben Oil_PRA_P</v>
          </cell>
          <cell r="C614" t="str">
            <v>Possible</v>
          </cell>
          <cell r="D614" t="str">
            <v>Corporate</v>
          </cell>
          <cell r="E614" t="str">
            <v>PRA</v>
          </cell>
          <cell r="F614" t="str">
            <v>DNR Prod Facilty</v>
          </cell>
          <cell r="G614" t="str">
            <v>Corporate PRA</v>
          </cell>
          <cell r="H614" t="str">
            <v>NIP_D_Oben Oil_PRA</v>
          </cell>
          <cell r="I614" t="str">
            <v>Ranked OUT</v>
          </cell>
          <cell r="J614" t="str">
            <v>4. Oil Pre-FID</v>
          </cell>
          <cell r="K614" t="str">
            <v>PRA</v>
          </cell>
        </row>
        <row r="615">
          <cell r="B615" t="str">
            <v>NIP_D_Odidi Oil_PRA_P</v>
          </cell>
          <cell r="C615" t="str">
            <v>Possible</v>
          </cell>
          <cell r="D615" t="str">
            <v>Corporate</v>
          </cell>
          <cell r="E615" t="str">
            <v>PRA</v>
          </cell>
          <cell r="F615" t="str">
            <v>DNR Prod Facilty</v>
          </cell>
          <cell r="G615" t="str">
            <v>Corporate PRA</v>
          </cell>
          <cell r="H615" t="str">
            <v>NIP_D_Odidi Oil_PRA</v>
          </cell>
          <cell r="I615" t="str">
            <v>Ranked IN</v>
          </cell>
          <cell r="J615" t="str">
            <v>4. Oil Pre-FID</v>
          </cell>
          <cell r="K615" t="str">
            <v>PRA</v>
          </cell>
        </row>
        <row r="616">
          <cell r="B616" t="str">
            <v>NIP_D_Otumara GL_PRA_P</v>
          </cell>
          <cell r="C616" t="str">
            <v>Possible</v>
          </cell>
          <cell r="D616" t="str">
            <v>Corporate</v>
          </cell>
          <cell r="E616" t="str">
            <v>PRA</v>
          </cell>
          <cell r="F616" t="str">
            <v>DNR Prod Facilty</v>
          </cell>
          <cell r="G616" t="str">
            <v>Corporate PRA</v>
          </cell>
          <cell r="H616" t="str">
            <v>NIP_D_Otumara GL_PRA</v>
          </cell>
          <cell r="I616" t="str">
            <v>Ranked IN</v>
          </cell>
          <cell r="J616" t="str">
            <v>3. Oil Post-FID</v>
          </cell>
          <cell r="K616" t="str">
            <v>PRA</v>
          </cell>
        </row>
        <row r="617">
          <cell r="B617" t="str">
            <v>NIP_D_Ovhor FOD_PRA_P</v>
          </cell>
          <cell r="C617" t="str">
            <v>Possible</v>
          </cell>
          <cell r="D617" t="str">
            <v>Corporate</v>
          </cell>
          <cell r="E617" t="str">
            <v>PRA</v>
          </cell>
          <cell r="F617" t="str">
            <v>DNR Prod Facilty</v>
          </cell>
          <cell r="G617" t="str">
            <v>Corporate PRA</v>
          </cell>
          <cell r="H617" t="str">
            <v>NIP_D_Ovhor FOD_PRA</v>
          </cell>
          <cell r="I617" t="str">
            <v>Ranked IN</v>
          </cell>
          <cell r="J617" t="str">
            <v>3. Oil Post-FID</v>
          </cell>
          <cell r="K617" t="str">
            <v>PRA</v>
          </cell>
        </row>
        <row r="618">
          <cell r="B618" t="str">
            <v>NIP_D_Soku NAG_PRA_P</v>
          </cell>
          <cell r="C618" t="str">
            <v>Possible</v>
          </cell>
          <cell r="D618" t="str">
            <v>Corporate</v>
          </cell>
          <cell r="E618" t="str">
            <v>PRA</v>
          </cell>
          <cell r="F618" t="str">
            <v>DNR Prod Facilty</v>
          </cell>
          <cell r="G618" t="str">
            <v>Corporate PRA</v>
          </cell>
          <cell r="H618" t="str">
            <v>NIP_D_Soku NAG_PRA</v>
          </cell>
          <cell r="I618" t="str">
            <v>Ranked IN</v>
          </cell>
          <cell r="J618" t="str">
            <v>8. New gas (OKLNG)</v>
          </cell>
          <cell r="K618" t="str">
            <v>PRA</v>
          </cell>
        </row>
        <row r="619">
          <cell r="B619" t="str">
            <v>NIP_D_TUBU_PRA_P</v>
          </cell>
          <cell r="C619" t="str">
            <v>Possible</v>
          </cell>
          <cell r="D619" t="str">
            <v>Corporate</v>
          </cell>
          <cell r="E619" t="str">
            <v>PRA</v>
          </cell>
          <cell r="F619" t="str">
            <v>DNR Prod Facilty</v>
          </cell>
          <cell r="G619" t="str">
            <v>Corporate PRA</v>
          </cell>
          <cell r="H619" t="str">
            <v>NIP_D_TUBU_PRA</v>
          </cell>
          <cell r="I619" t="str">
            <v>Ranked OUT</v>
          </cell>
          <cell r="J619" t="str">
            <v>8. New gas (OKLNG)</v>
          </cell>
          <cell r="K619" t="str">
            <v>PRA</v>
          </cell>
        </row>
        <row r="620">
          <cell r="B620" t="str">
            <v>NIP_D_Ugly Duckling_PRA_P</v>
          </cell>
          <cell r="C620" t="str">
            <v>Possible</v>
          </cell>
          <cell r="D620" t="str">
            <v>Corporate</v>
          </cell>
          <cell r="E620" t="str">
            <v>PRA</v>
          </cell>
          <cell r="F620" t="str">
            <v>DNR Prod Facilty</v>
          </cell>
          <cell r="G620" t="str">
            <v>Corporate PRA</v>
          </cell>
          <cell r="H620" t="str">
            <v>NIP_D_Ugly Duckling_PRA</v>
          </cell>
          <cell r="I620" t="str">
            <v>Ranked IN</v>
          </cell>
          <cell r="J620" t="str">
            <v>8. New gas (OKLNG)</v>
          </cell>
          <cell r="K620" t="str">
            <v>PRA</v>
          </cell>
        </row>
        <row r="621">
          <cell r="B621" t="str">
            <v>NIP_X_MOU COMMITMENT_P</v>
          </cell>
          <cell r="C621" t="str">
            <v>Possible</v>
          </cell>
          <cell r="D621" t="str">
            <v>Corporate</v>
          </cell>
          <cell r="E621" t="str">
            <v>Exploration</v>
          </cell>
          <cell r="F621" t="str">
            <v>DNR Prod Facilty</v>
          </cell>
          <cell r="G621" t="str">
            <v>Corporate Exploration</v>
          </cell>
          <cell r="H621" t="str">
            <v>NIP_X_MOU COMMITMENT</v>
          </cell>
          <cell r="I621" t="str">
            <v>Ranked IN</v>
          </cell>
          <cell r="J621" t="str">
            <v>1. NFA</v>
          </cell>
          <cell r="K621" t="str">
            <v>Corporate</v>
          </cell>
        </row>
        <row r="622">
          <cell r="B622" t="str">
            <v>NIP_C_NOGI_IWMF_Z01_P</v>
          </cell>
          <cell r="C622" t="str">
            <v>Possible</v>
          </cell>
          <cell r="D622" t="str">
            <v>Corporate</v>
          </cell>
          <cell r="E622" t="str">
            <v>NOGI</v>
          </cell>
          <cell r="F622" t="str">
            <v>DNR Prod Facilty</v>
          </cell>
          <cell r="G622" t="str">
            <v>Corporate NOGI</v>
          </cell>
          <cell r="H622" t="str">
            <v>NIP_C_NOGI_IWMF_Z01</v>
          </cell>
          <cell r="I622" t="str">
            <v>Ranked IN</v>
          </cell>
          <cell r="J622" t="str">
            <v>1. NFA</v>
          </cell>
          <cell r="K622" t="str">
            <v>Corporate</v>
          </cell>
        </row>
        <row r="623">
          <cell r="B623" t="str">
            <v>NIP_X_BP06</v>
          </cell>
          <cell r="C623" t="str">
            <v>Possible</v>
          </cell>
          <cell r="D623" t="str">
            <v>Corporate</v>
          </cell>
          <cell r="E623" t="str">
            <v>Exploration</v>
          </cell>
          <cell r="F623" t="str">
            <v>DNR Prod Facilty</v>
          </cell>
          <cell r="G623" t="str">
            <v>Corporate Exploration</v>
          </cell>
          <cell r="H623" t="str">
            <v>NIP_X_BP06</v>
          </cell>
          <cell r="I623" t="e">
            <v>#N/A</v>
          </cell>
          <cell r="J623" t="e">
            <v>#N/A</v>
          </cell>
          <cell r="K623" t="str">
            <v>Corporate</v>
          </cell>
        </row>
        <row r="624">
          <cell r="B624" t="str">
            <v>NIP_C_NOGI_Afam VI Power_P</v>
          </cell>
          <cell r="C624" t="str">
            <v>Possible</v>
          </cell>
          <cell r="D624" t="str">
            <v>Corporate</v>
          </cell>
          <cell r="E624" t="str">
            <v>NOGI</v>
          </cell>
          <cell r="F624" t="str">
            <v>DNR Prod Facilty</v>
          </cell>
          <cell r="G624" t="str">
            <v>Corporate NOGI</v>
          </cell>
          <cell r="H624" t="str">
            <v>NIP_C_NOGI_Afam VI Power_P</v>
          </cell>
          <cell r="I624" t="e">
            <v>#N/A</v>
          </cell>
          <cell r="J624" t="e">
            <v>#N/A</v>
          </cell>
          <cell r="K624" t="str">
            <v>Corporate</v>
          </cell>
        </row>
        <row r="625">
          <cell r="B625" t="str">
            <v>NIP_C_NOGI_CIVIL_Feasible_new</v>
          </cell>
          <cell r="C625" t="str">
            <v>Feasible</v>
          </cell>
          <cell r="D625" t="str">
            <v>Corporate</v>
          </cell>
          <cell r="E625" t="str">
            <v>NOGI</v>
          </cell>
          <cell r="F625" t="str">
            <v>DNR Prod Facilty</v>
          </cell>
          <cell r="G625" t="str">
            <v>Corporate NOGI</v>
          </cell>
          <cell r="H625" t="str">
            <v>NIP_C_NOGI_CIVIL</v>
          </cell>
          <cell r="I625" t="str">
            <v>Ranked IN</v>
          </cell>
          <cell r="J625" t="str">
            <v>1. NFA</v>
          </cell>
          <cell r="K625" t="str">
            <v>Corporate</v>
          </cell>
        </row>
        <row r="626">
          <cell r="B626" t="str">
            <v>NIP_C_NOGI_ELECTRICAL_Feasible_new</v>
          </cell>
          <cell r="C626" t="str">
            <v>Feasible</v>
          </cell>
          <cell r="D626" t="str">
            <v>Corporate</v>
          </cell>
          <cell r="E626" t="str">
            <v>NOGI</v>
          </cell>
          <cell r="F626" t="str">
            <v>DNR Prod Facilty</v>
          </cell>
          <cell r="G626" t="str">
            <v>Corporate NOGI</v>
          </cell>
          <cell r="H626" t="str">
            <v>NIP_C_NOGI_ELECTRICAL</v>
          </cell>
          <cell r="I626" t="str">
            <v>Ranked IN</v>
          </cell>
          <cell r="J626" t="str">
            <v>1. NFA</v>
          </cell>
          <cell r="K626" t="str">
            <v>Corporate</v>
          </cell>
        </row>
        <row r="627">
          <cell r="B627" t="str">
            <v>NIP_C_NOGI_INFO TECH_Feasible_new</v>
          </cell>
          <cell r="C627" t="str">
            <v>Feasible</v>
          </cell>
          <cell r="D627" t="str">
            <v>Corporate</v>
          </cell>
          <cell r="E627" t="str">
            <v>NOGI</v>
          </cell>
          <cell r="F627" t="str">
            <v>DNR Prod Facilty</v>
          </cell>
          <cell r="G627" t="str">
            <v>Corporate NOGI</v>
          </cell>
          <cell r="H627" t="str">
            <v>NIP_C_NOGI_INFO TECH</v>
          </cell>
          <cell r="I627" t="str">
            <v>Ranked IN</v>
          </cell>
          <cell r="J627" t="str">
            <v>1. NFA</v>
          </cell>
          <cell r="K627" t="str">
            <v>Corporate</v>
          </cell>
        </row>
        <row r="628">
          <cell r="B628" t="str">
            <v>NIP_C_NOGI_LOGISTICS_Feasible_new</v>
          </cell>
          <cell r="C628" t="str">
            <v>Feasible</v>
          </cell>
          <cell r="D628" t="str">
            <v>Corporate</v>
          </cell>
          <cell r="E628" t="str">
            <v>NOGI</v>
          </cell>
          <cell r="F628" t="str">
            <v>DNR Prod Facilty</v>
          </cell>
          <cell r="G628" t="str">
            <v>Corporate NOGI</v>
          </cell>
          <cell r="H628" t="str">
            <v>NIP_C_NOGI_LOGISTICS</v>
          </cell>
          <cell r="I628" t="str">
            <v>Ranked IN</v>
          </cell>
          <cell r="J628" t="str">
            <v>1. NFA</v>
          </cell>
          <cell r="K628" t="str">
            <v>Corporate</v>
          </cell>
        </row>
        <row r="629">
          <cell r="B629" t="str">
            <v>NIP_C_NOGI_SERVICES_Feasible_new</v>
          </cell>
          <cell r="C629" t="str">
            <v>Feasible</v>
          </cell>
          <cell r="D629" t="str">
            <v>Corporate</v>
          </cell>
          <cell r="E629" t="str">
            <v>NOGI</v>
          </cell>
          <cell r="F629" t="str">
            <v>DNR Prod Facilty</v>
          </cell>
          <cell r="G629" t="str">
            <v>Corporate NOGI</v>
          </cell>
          <cell r="H629" t="str">
            <v>NIP_C_NOGI_SERVICES</v>
          </cell>
          <cell r="I629" t="str">
            <v>Ranked IN</v>
          </cell>
          <cell r="J629" t="str">
            <v>1. NFA</v>
          </cell>
          <cell r="K629" t="str">
            <v>Corporate</v>
          </cell>
        </row>
        <row r="630">
          <cell r="B630" t="str">
            <v>NIP_C_OGI_ Well Integrity Enhancement_Feasible_new</v>
          </cell>
          <cell r="C630" t="str">
            <v>Feasible</v>
          </cell>
          <cell r="D630" t="str">
            <v>Corporate</v>
          </cell>
          <cell r="E630" t="str">
            <v>OGI</v>
          </cell>
          <cell r="F630" t="str">
            <v>DNR Prod Facilty</v>
          </cell>
          <cell r="G630" t="str">
            <v>Corporate OGI</v>
          </cell>
          <cell r="H630" t="str">
            <v>NIP_C_OGI_ Well Integrity Enhancement</v>
          </cell>
          <cell r="I630" t="str">
            <v>Ranked IN</v>
          </cell>
          <cell r="J630" t="str">
            <v>1. NFA</v>
          </cell>
          <cell r="K630" t="str">
            <v>Corporate</v>
          </cell>
        </row>
        <row r="631">
          <cell r="B631" t="str">
            <v>NIP_C_OGI_Bonny Terminal &amp; CLP_F</v>
          </cell>
          <cell r="C631" t="str">
            <v>Feasible</v>
          </cell>
          <cell r="D631" t="str">
            <v>Corporate</v>
          </cell>
          <cell r="E631" t="str">
            <v>OGI</v>
          </cell>
          <cell r="F631" t="str">
            <v>DNR Prod Facilty</v>
          </cell>
          <cell r="G631" t="str">
            <v>Corporate OGI</v>
          </cell>
          <cell r="H631" t="str">
            <v>NIP_C_OGI_Bonny Terminal &amp; CLP</v>
          </cell>
          <cell r="I631" t="str">
            <v>Ranked IN</v>
          </cell>
          <cell r="J631" t="str">
            <v>1. NFA</v>
          </cell>
          <cell r="K631" t="str">
            <v>Corporate</v>
          </cell>
        </row>
        <row r="632">
          <cell r="B632" t="str">
            <v>NIP_C_OGI_CIVIL_Feasible_new</v>
          </cell>
          <cell r="C632" t="str">
            <v>Feasible</v>
          </cell>
          <cell r="D632" t="str">
            <v>Corporate</v>
          </cell>
          <cell r="E632" t="str">
            <v>OGI</v>
          </cell>
          <cell r="F632" t="str">
            <v>DNR Prod Facilty</v>
          </cell>
          <cell r="G632" t="str">
            <v>Corporate OGI</v>
          </cell>
          <cell r="H632" t="str">
            <v>NIP_C_OGI_CIVIL</v>
          </cell>
          <cell r="I632" t="str">
            <v>Ranked IN</v>
          </cell>
          <cell r="J632" t="str">
            <v>1. NFA</v>
          </cell>
          <cell r="K632" t="str">
            <v>Corporate</v>
          </cell>
        </row>
        <row r="633">
          <cell r="B633" t="str">
            <v>NIP_C_OGI_FIELD BASE INFRAST_Feasible_new</v>
          </cell>
          <cell r="C633" t="str">
            <v>Feasible</v>
          </cell>
          <cell r="D633" t="str">
            <v>Corporate</v>
          </cell>
          <cell r="E633" t="str">
            <v>OGI</v>
          </cell>
          <cell r="F633" t="str">
            <v>DNR Prod Facilty</v>
          </cell>
          <cell r="G633" t="str">
            <v>Corporate OGI</v>
          </cell>
          <cell r="H633" t="str">
            <v>NIP_C_OGI_FIELD BASE INFRAST</v>
          </cell>
          <cell r="I633" t="str">
            <v>Ranked IN</v>
          </cell>
          <cell r="J633" t="str">
            <v>1. NFA</v>
          </cell>
          <cell r="K633" t="str">
            <v>Corporate</v>
          </cell>
        </row>
        <row r="634">
          <cell r="B634" t="str">
            <v>NIP_C_OGI_Field Logistics Base_Feasible_new</v>
          </cell>
          <cell r="C634" t="str">
            <v>Feasible</v>
          </cell>
          <cell r="D634" t="str">
            <v>Corporate</v>
          </cell>
          <cell r="E634" t="str">
            <v>OGI</v>
          </cell>
          <cell r="F634" t="str">
            <v>DNR Prod Facilty</v>
          </cell>
          <cell r="G634" t="str">
            <v>Corporate OGI</v>
          </cell>
          <cell r="H634" t="str">
            <v>NIP_C_OGI_Field Logistics Base</v>
          </cell>
          <cell r="I634" t="str">
            <v>Ranked IN</v>
          </cell>
          <cell r="J634" t="str">
            <v>1. NFA</v>
          </cell>
          <cell r="K634" t="str">
            <v>Corporate</v>
          </cell>
        </row>
        <row r="635">
          <cell r="B635" t="str">
            <v>NIP_C_OGI_FORCADOS TERM + UPS_Feasible_new</v>
          </cell>
          <cell r="C635" t="str">
            <v>Feasible</v>
          </cell>
          <cell r="D635" t="str">
            <v>Corporate</v>
          </cell>
          <cell r="E635" t="str">
            <v>OGI</v>
          </cell>
          <cell r="F635" t="str">
            <v>DNR Prod Facilty</v>
          </cell>
          <cell r="G635" t="str">
            <v>Corporate OGI</v>
          </cell>
          <cell r="H635" t="str">
            <v>NIP_C_OGI_FORCADOS TERM + UPS</v>
          </cell>
          <cell r="I635" t="str">
            <v>Ranked IN</v>
          </cell>
          <cell r="J635" t="str">
            <v>1. NFA</v>
          </cell>
          <cell r="K635" t="str">
            <v>Corporate</v>
          </cell>
        </row>
        <row r="636">
          <cell r="B636" t="str">
            <v>NIP_D_2006 LIO_PRA_F</v>
          </cell>
          <cell r="C636" t="str">
            <v>Feasible</v>
          </cell>
          <cell r="D636" t="str">
            <v>Corporate</v>
          </cell>
          <cell r="E636" t="str">
            <v>PRA</v>
          </cell>
          <cell r="F636" t="str">
            <v>DNR Prod Facilty</v>
          </cell>
          <cell r="G636" t="str">
            <v>Corporate PRA</v>
          </cell>
          <cell r="H636" t="str">
            <v>NIP_D_2006 LIO_PRA</v>
          </cell>
          <cell r="I636" t="str">
            <v>Ranked IN</v>
          </cell>
          <cell r="J636" t="str">
            <v>1. NFA</v>
          </cell>
          <cell r="K636" t="str">
            <v>PRA</v>
          </cell>
        </row>
        <row r="637">
          <cell r="B637" t="str">
            <v>NIP_D_2007 LIO_PRA_F</v>
          </cell>
          <cell r="C637" t="str">
            <v>Feasible</v>
          </cell>
          <cell r="D637" t="str">
            <v>Corporate</v>
          </cell>
          <cell r="E637" t="str">
            <v>PRA</v>
          </cell>
          <cell r="F637" t="str">
            <v>DNR Prod Facilty</v>
          </cell>
          <cell r="G637" t="str">
            <v>Corporate PRA</v>
          </cell>
          <cell r="H637" t="str">
            <v>NIP_D_2007 LIO_PRA</v>
          </cell>
          <cell r="I637" t="str">
            <v>Ranked IN</v>
          </cell>
          <cell r="J637" t="str">
            <v>1. NFA</v>
          </cell>
          <cell r="K637" t="str">
            <v>PRA</v>
          </cell>
        </row>
        <row r="638">
          <cell r="B638" t="str">
            <v>NIP_D_2008 LIO_PRA_F</v>
          </cell>
          <cell r="C638" t="str">
            <v>Feasible</v>
          </cell>
          <cell r="D638" t="str">
            <v>Corporate</v>
          </cell>
          <cell r="E638" t="str">
            <v>PRA</v>
          </cell>
          <cell r="F638" t="str">
            <v>DNR Prod Facilty</v>
          </cell>
          <cell r="G638" t="str">
            <v>Corporate PRA</v>
          </cell>
          <cell r="H638" t="str">
            <v>NIP_D_2008 LIO_PRA</v>
          </cell>
          <cell r="I638" t="str">
            <v>Ranked IN</v>
          </cell>
          <cell r="J638" t="str">
            <v>1. NFA</v>
          </cell>
          <cell r="K638" t="str">
            <v>PRA</v>
          </cell>
        </row>
        <row r="639">
          <cell r="B639" t="str">
            <v>NIP_D_2009 LIO_PRA_F</v>
          </cell>
          <cell r="C639" t="str">
            <v>Feasible</v>
          </cell>
          <cell r="D639" t="str">
            <v>Corporate</v>
          </cell>
          <cell r="E639" t="str">
            <v>PRA</v>
          </cell>
          <cell r="F639" t="str">
            <v>DNR Prod Facilty</v>
          </cell>
          <cell r="G639" t="str">
            <v>Corporate PRA</v>
          </cell>
          <cell r="H639" t="str">
            <v>NIP_D_2009 LIO_PRA</v>
          </cell>
          <cell r="I639" t="e">
            <v>#N/A</v>
          </cell>
          <cell r="J639" t="e">
            <v>#N/A</v>
          </cell>
          <cell r="K639" t="str">
            <v>PRA</v>
          </cell>
        </row>
        <row r="640">
          <cell r="B640" t="str">
            <v>NIP_D_ABIA_WNS_C01_F</v>
          </cell>
          <cell r="C640" t="str">
            <v>Feasible</v>
          </cell>
          <cell r="D640" t="str">
            <v>WNS</v>
          </cell>
          <cell r="E640" t="str">
            <v>ABIA</v>
          </cell>
          <cell r="F640" t="str">
            <v>JONES_CREEK1_FS</v>
          </cell>
          <cell r="G640" t="str">
            <v>NIP_BP06_Gbetiokun/Abiala ID</v>
          </cell>
          <cell r="H640" t="str">
            <v>NIP_D_ABIA_WNS_C01</v>
          </cell>
          <cell r="I640" t="str">
            <v>Ranked IN</v>
          </cell>
          <cell r="J640" t="str">
            <v>4. Oil Pre-FID</v>
          </cell>
          <cell r="K640" t="str">
            <v>3. New Oil</v>
          </cell>
        </row>
        <row r="641">
          <cell r="B641" t="str">
            <v>NIP_D_ADIB_ELA_I01_F</v>
          </cell>
          <cell r="C641" t="str">
            <v>Feasible</v>
          </cell>
          <cell r="D641" t="str">
            <v>ELA</v>
          </cell>
          <cell r="E641" t="str">
            <v>ADIB</v>
          </cell>
          <cell r="F641" t="str">
            <v>ADIBAWA1_FS</v>
          </cell>
          <cell r="G641" t="str">
            <v>NIP_BP06_AG Solutions-Ahia Adibawa</v>
          </cell>
          <cell r="H641" t="str">
            <v>NIP_D_ADIB_ELA_I01</v>
          </cell>
          <cell r="I641" t="str">
            <v>Ranked IN</v>
          </cell>
          <cell r="J641" t="str">
            <v>4. Oil Pre-FID</v>
          </cell>
          <cell r="K641" t="str">
            <v>3. New Oil</v>
          </cell>
        </row>
        <row r="642">
          <cell r="B642" t="str">
            <v>NIP_D_ADIB_ELA_R01_F</v>
          </cell>
          <cell r="C642" t="str">
            <v>Feasible</v>
          </cell>
          <cell r="D642" t="str">
            <v>ELA</v>
          </cell>
          <cell r="E642" t="str">
            <v>ADIB</v>
          </cell>
          <cell r="F642" t="str">
            <v>ADIBAWA1_FS</v>
          </cell>
          <cell r="G642" t="str">
            <v>NIP_BP06_2006 LIO</v>
          </cell>
          <cell r="H642" t="str">
            <v>NIP_D_ADIB_ELA_R01</v>
          </cell>
          <cell r="I642" t="str">
            <v>Ranked IN</v>
          </cell>
          <cell r="J642" t="str">
            <v>1. NFA</v>
          </cell>
          <cell r="K642" t="str">
            <v>2. LIO</v>
          </cell>
        </row>
        <row r="643">
          <cell r="B643" t="str">
            <v>NIP_D_ADIB_ELA_R02_F</v>
          </cell>
          <cell r="C643" t="str">
            <v>Feasible</v>
          </cell>
          <cell r="D643" t="str">
            <v>ELA</v>
          </cell>
          <cell r="E643" t="str">
            <v>ADIB</v>
          </cell>
          <cell r="F643" t="str">
            <v>ADIBAWA1_FS</v>
          </cell>
          <cell r="G643" t="str">
            <v>NIP_BP06_2007 LIO</v>
          </cell>
          <cell r="H643" t="str">
            <v>NIP_D_ADIB_ELA_R02</v>
          </cell>
          <cell r="I643" t="str">
            <v>Ranked IN</v>
          </cell>
          <cell r="J643" t="str">
            <v>1. NFA</v>
          </cell>
          <cell r="K643" t="str">
            <v>2. LIO</v>
          </cell>
        </row>
        <row r="644">
          <cell r="B644" t="str">
            <v>NIP_D_ADNE_ELA_I01_F</v>
          </cell>
          <cell r="C644" t="str">
            <v>Feasible</v>
          </cell>
          <cell r="D644" t="str">
            <v>ELA</v>
          </cell>
          <cell r="E644" t="str">
            <v>ADNE</v>
          </cell>
          <cell r="F644" t="str">
            <v>ADIBAWA1_FS</v>
          </cell>
          <cell r="G644" t="str">
            <v>NIP_BP06_AG Solutions-Ahia Adibawa</v>
          </cell>
          <cell r="H644" t="str">
            <v>NIP_D_ADNE_ELA_I01</v>
          </cell>
          <cell r="I644" t="str">
            <v>Ranked IN</v>
          </cell>
          <cell r="J644" t="str">
            <v>4. Oil Pre-Fid</v>
          </cell>
          <cell r="K644" t="str">
            <v>3. New Oil</v>
          </cell>
        </row>
        <row r="645">
          <cell r="B645" t="str">
            <v>NIP_D_ADNE_ELA_S01_F</v>
          </cell>
          <cell r="C645" t="str">
            <v>Feasible</v>
          </cell>
          <cell r="D645" t="str">
            <v>ELA</v>
          </cell>
          <cell r="E645" t="str">
            <v>ADNE</v>
          </cell>
          <cell r="F645" t="str">
            <v>ADIBAWA1_FS</v>
          </cell>
          <cell r="G645" t="str">
            <v>NIP_BP06_Integrity</v>
          </cell>
          <cell r="H645" t="str">
            <v>NIP_D_ADNE_ELA_S01</v>
          </cell>
          <cell r="I645" t="str">
            <v>Ranked IN</v>
          </cell>
          <cell r="J645" t="str">
            <v>1. NFA</v>
          </cell>
          <cell r="K645" t="str">
            <v>2. LIO</v>
          </cell>
        </row>
        <row r="646">
          <cell r="B646" t="str">
            <v>NIP_D_Afam Gas Supply_PRA_F</v>
          </cell>
          <cell r="C646" t="str">
            <v>Feasible</v>
          </cell>
          <cell r="D646" t="str">
            <v>Corporate</v>
          </cell>
          <cell r="E646" t="str">
            <v>PRA</v>
          </cell>
          <cell r="F646" t="str">
            <v>DNR Prod Facilty</v>
          </cell>
          <cell r="G646" t="str">
            <v>Corporate PRA</v>
          </cell>
          <cell r="H646" t="str">
            <v>NIP_D_Afam Gas Supply_PRA</v>
          </cell>
          <cell r="I646" t="str">
            <v>Ranked IN</v>
          </cell>
          <cell r="J646" t="str">
            <v>5. Ongoing Gas</v>
          </cell>
          <cell r="K646" t="str">
            <v>PRA</v>
          </cell>
        </row>
        <row r="647">
          <cell r="B647" t="str">
            <v>NIP_D_Afam ORD_PRA_F</v>
          </cell>
          <cell r="C647" t="str">
            <v>Feasible</v>
          </cell>
          <cell r="D647" t="str">
            <v>Corporate</v>
          </cell>
          <cell r="E647" t="str">
            <v>PRA</v>
          </cell>
          <cell r="F647" t="str">
            <v>DNR Prod Facilty</v>
          </cell>
          <cell r="G647" t="str">
            <v>Corporate PRA</v>
          </cell>
          <cell r="H647" t="str">
            <v>NIP_D_Afam ORD_PRA</v>
          </cell>
          <cell r="I647" t="str">
            <v>Ranked IN</v>
          </cell>
          <cell r="J647" t="str">
            <v>4. Oil Pre-FID</v>
          </cell>
          <cell r="K647" t="str">
            <v>PRA</v>
          </cell>
        </row>
        <row r="648">
          <cell r="B648" t="str">
            <v>NIP_D_Afam/Alscon Gas Supply Facilities Cost_F</v>
          </cell>
          <cell r="C648" t="str">
            <v>Feasible</v>
          </cell>
          <cell r="D648" t="str">
            <v>Facility Costs</v>
          </cell>
          <cell r="E648" t="str">
            <v>AFAM</v>
          </cell>
          <cell r="F648" t="str">
            <v>DNR Prod Facilty</v>
          </cell>
          <cell r="G648" t="str">
            <v>Corporate - Facility</v>
          </cell>
          <cell r="H648" t="str">
            <v>NIP_D_Afam/Alscon Gas Supply Facilities Cost</v>
          </cell>
          <cell r="I648" t="str">
            <v>Ranked IN</v>
          </cell>
          <cell r="J648" t="str">
            <v>5. Ongoing Gas</v>
          </cell>
          <cell r="K648" t="str">
            <v>Facilities</v>
          </cell>
        </row>
        <row r="649">
          <cell r="B649" t="str">
            <v>NIP_D_AFAM_ELA_D01_F</v>
          </cell>
          <cell r="C649" t="str">
            <v>Feasible</v>
          </cell>
          <cell r="D649" t="str">
            <v>ELA</v>
          </cell>
          <cell r="E649" t="str">
            <v>AFAM</v>
          </cell>
          <cell r="F649" t="str">
            <v>PLANNED_OKOLOMA1_FS</v>
          </cell>
          <cell r="G649" t="str">
            <v>NIP_BP06_Afam ORD</v>
          </cell>
          <cell r="H649" t="str">
            <v>NIP_D_AFAM_ELA_D01</v>
          </cell>
          <cell r="I649" t="str">
            <v>Ranked IN</v>
          </cell>
          <cell r="J649" t="str">
            <v>4. Oil Pre-FID</v>
          </cell>
          <cell r="K649" t="str">
            <v>3. New Oil</v>
          </cell>
        </row>
        <row r="650">
          <cell r="B650" t="str">
            <v>NIP_D_AFAM_ELA_G01_F</v>
          </cell>
          <cell r="C650" t="str">
            <v>Feasible</v>
          </cell>
          <cell r="D650" t="str">
            <v>ELA</v>
          </cell>
          <cell r="E650" t="str">
            <v>AFAM</v>
          </cell>
          <cell r="F650" t="str">
            <v>NAG PF</v>
          </cell>
          <cell r="G650" t="e">
            <v>#N/A</v>
          </cell>
          <cell r="H650" t="str">
            <v>NIP_D_AFAM_ELA_G01</v>
          </cell>
          <cell r="I650" t="str">
            <v>Ranked IN</v>
          </cell>
          <cell r="J650" t="str">
            <v>5. Ongoing Gas</v>
          </cell>
          <cell r="K650" t="str">
            <v>3. New Oil</v>
          </cell>
        </row>
        <row r="651">
          <cell r="B651" t="str">
            <v>NIP_D_AFIE_WLA_D01_F</v>
          </cell>
          <cell r="C651" t="str">
            <v>Feasible</v>
          </cell>
          <cell r="D651" t="str">
            <v>WLA</v>
          </cell>
          <cell r="E651" t="str">
            <v>AFIE</v>
          </cell>
          <cell r="F651" t="str">
            <v>AFIESERE1_FS</v>
          </cell>
          <cell r="G651" t="str">
            <v>NIP_BP06_AOU Module 1</v>
          </cell>
          <cell r="H651" t="str">
            <v>NIP_D_AFIE_WLA_D01</v>
          </cell>
          <cell r="I651" t="str">
            <v>Ranked IN</v>
          </cell>
          <cell r="J651" t="str">
            <v>4. Oil Pre-FID</v>
          </cell>
          <cell r="K651" t="str">
            <v>3. New Oil</v>
          </cell>
        </row>
        <row r="652">
          <cell r="B652" t="str">
            <v>NIP_D_AFIE_WLA_D02_F</v>
          </cell>
          <cell r="C652" t="str">
            <v>Feasible</v>
          </cell>
          <cell r="D652" t="str">
            <v>WLA</v>
          </cell>
          <cell r="E652" t="str">
            <v>AFIE</v>
          </cell>
          <cell r="F652" t="str">
            <v>AFIESERE1_FS</v>
          </cell>
          <cell r="G652" t="str">
            <v>NIP_BP06_AOU Module 2</v>
          </cell>
          <cell r="H652" t="str">
            <v>NIP_D_AFIE_WLA_D02</v>
          </cell>
          <cell r="I652" t="str">
            <v>Ranked IN</v>
          </cell>
          <cell r="J652" t="str">
            <v>4. Oil Pre-FID</v>
          </cell>
          <cell r="K652" t="str">
            <v>3. New Oil</v>
          </cell>
        </row>
        <row r="653">
          <cell r="B653" t="str">
            <v>NIP_D_AFIE_WLA_T01_F</v>
          </cell>
          <cell r="C653" t="str">
            <v>Feasible</v>
          </cell>
          <cell r="D653" t="str">
            <v>WLA</v>
          </cell>
          <cell r="E653" t="str">
            <v>AFIE</v>
          </cell>
          <cell r="F653" t="str">
            <v>AFIESERE1_FS</v>
          </cell>
          <cell r="G653" t="str">
            <v>NIP_BP06_2006 LIO</v>
          </cell>
          <cell r="H653" t="str">
            <v>NIP_D_AFIE_WLA_T01</v>
          </cell>
          <cell r="I653" t="str">
            <v>Ranked IN</v>
          </cell>
          <cell r="J653" t="str">
            <v>1. NFA</v>
          </cell>
          <cell r="K653" t="str">
            <v>2. LIO</v>
          </cell>
        </row>
        <row r="654">
          <cell r="B654" t="str">
            <v>NIP_D_AFMU_ELA_G01_F</v>
          </cell>
          <cell r="C654" t="str">
            <v>Feasible</v>
          </cell>
          <cell r="D654" t="str">
            <v>ELA</v>
          </cell>
          <cell r="E654" t="str">
            <v>AFMU</v>
          </cell>
          <cell r="F654" t="str">
            <v>NAG PF</v>
          </cell>
          <cell r="G654" t="str">
            <v>NIP_BP06_Afam Gas Supply</v>
          </cell>
          <cell r="H654" t="str">
            <v>NIP_D_AFMU_ELA_G01</v>
          </cell>
          <cell r="I654" t="str">
            <v>Ranked IN</v>
          </cell>
          <cell r="J654" t="str">
            <v>5. Ongoing Gas</v>
          </cell>
          <cell r="K654" t="str">
            <v>3. New Oil</v>
          </cell>
        </row>
        <row r="655">
          <cell r="B655" t="str">
            <v>NIP_D_AFRE_WSS_C01_F</v>
          </cell>
          <cell r="C655" t="str">
            <v>Feasible</v>
          </cell>
          <cell r="D655" t="str">
            <v>WSS</v>
          </cell>
          <cell r="E655" t="str">
            <v>AFRE</v>
          </cell>
          <cell r="F655" t="str">
            <v>ESCRAVOS_BEACH1_FS</v>
          </cell>
          <cell r="G655" t="str">
            <v>NIP_BP06_Afremo Workover</v>
          </cell>
          <cell r="H655" t="str">
            <v>NIP_D_AFRE_WSS_C01</v>
          </cell>
          <cell r="I655" t="str">
            <v>Ranked OUT</v>
          </cell>
          <cell r="J655" t="str">
            <v>4. Oil Pre-FID</v>
          </cell>
          <cell r="K655" t="str">
            <v>3. New Oil</v>
          </cell>
        </row>
        <row r="656">
          <cell r="B656" t="str">
            <v>NIP_D_AFRE_WSS_D01_F</v>
          </cell>
          <cell r="C656" t="str">
            <v>Feasible</v>
          </cell>
          <cell r="D656" t="str">
            <v>WSS</v>
          </cell>
          <cell r="E656" t="str">
            <v>AFRE</v>
          </cell>
          <cell r="F656" t="str">
            <v>ESCRAVOS_BEACH1_FS</v>
          </cell>
          <cell r="G656" t="str">
            <v>NIP_BP06_Afremo Sidetrack</v>
          </cell>
          <cell r="H656" t="str">
            <v>NIP_D_AFRE_WSS_D01</v>
          </cell>
          <cell r="I656" t="str">
            <v>Ranked OUT</v>
          </cell>
          <cell r="J656" t="str">
            <v>4. Oil Pre-FID</v>
          </cell>
          <cell r="K656" t="str">
            <v>3. New Oil</v>
          </cell>
        </row>
        <row r="657">
          <cell r="B657" t="str">
            <v>NIP_D_AFRE_WSS_L01_F</v>
          </cell>
          <cell r="C657" t="str">
            <v>Feasible</v>
          </cell>
          <cell r="D657" t="str">
            <v>WSS</v>
          </cell>
          <cell r="E657" t="str">
            <v>AFRE</v>
          </cell>
          <cell r="F657" t="str">
            <v>ESCRAVOS_BEACH1_FS</v>
          </cell>
          <cell r="G657" t="str">
            <v>NIP_BP06_Afremo Gaslift</v>
          </cell>
          <cell r="H657" t="str">
            <v>NIP_D_AFRE_WSS_L01</v>
          </cell>
          <cell r="I657" t="str">
            <v>Ranked OUT</v>
          </cell>
          <cell r="J657" t="str">
            <v>4. Oil Pre-FID</v>
          </cell>
          <cell r="K657" t="str">
            <v>3. New Oil</v>
          </cell>
        </row>
        <row r="658">
          <cell r="B658" t="str">
            <v>NIP_D_Afremo Gaslift_PRA_F</v>
          </cell>
          <cell r="C658" t="str">
            <v>Feasible</v>
          </cell>
          <cell r="D658" t="str">
            <v>Corporate</v>
          </cell>
          <cell r="E658" t="str">
            <v>PRA</v>
          </cell>
          <cell r="F658" t="str">
            <v>DNR Prod Facilty</v>
          </cell>
          <cell r="G658" t="str">
            <v>Corporate PRA</v>
          </cell>
          <cell r="H658" t="str">
            <v>NIP_D_Afremo Gaslift_PRA</v>
          </cell>
          <cell r="I658" t="str">
            <v>Ranked OUT</v>
          </cell>
          <cell r="J658" t="str">
            <v>4. Oil Pre-FID</v>
          </cell>
          <cell r="K658" t="str">
            <v>PRA</v>
          </cell>
        </row>
        <row r="659">
          <cell r="B659" t="str">
            <v>NIP_D_Afremo Sidetrack_PRA_F</v>
          </cell>
          <cell r="C659" t="str">
            <v>Feasible</v>
          </cell>
          <cell r="D659" t="str">
            <v>Corporate</v>
          </cell>
          <cell r="E659" t="str">
            <v>PRA</v>
          </cell>
          <cell r="F659" t="str">
            <v>DNR Prod Facilty</v>
          </cell>
          <cell r="G659" t="str">
            <v>Corporate PRA</v>
          </cell>
          <cell r="H659" t="str">
            <v>NIP_D_Afremo Sidetrack_PRA</v>
          </cell>
          <cell r="I659" t="str">
            <v>Ranked OUT</v>
          </cell>
          <cell r="J659" t="str">
            <v>4. Oil Pre-FID</v>
          </cell>
          <cell r="K659" t="str">
            <v>PRA</v>
          </cell>
        </row>
        <row r="660">
          <cell r="B660" t="str">
            <v>NIP_D_Afremo Workover_PRA_F</v>
          </cell>
          <cell r="C660" t="str">
            <v>Feasible</v>
          </cell>
          <cell r="D660" t="str">
            <v>Corporate</v>
          </cell>
          <cell r="E660" t="str">
            <v>PRA</v>
          </cell>
          <cell r="F660" t="str">
            <v>DNR Prod Facilty</v>
          </cell>
          <cell r="G660" t="str">
            <v>Corporate PRA</v>
          </cell>
          <cell r="H660" t="str">
            <v>NIP_D_Afremo Workover_PRA</v>
          </cell>
          <cell r="I660" t="str">
            <v>Ranked OUT</v>
          </cell>
          <cell r="J660" t="str">
            <v>4. Oil Pre-FID</v>
          </cell>
          <cell r="K660" t="str">
            <v>PRA</v>
          </cell>
        </row>
        <row r="661">
          <cell r="B661" t="str">
            <v>NIP_D_AFUO_WSS_D01_F</v>
          </cell>
          <cell r="C661" t="str">
            <v>Feasible</v>
          </cell>
          <cell r="D661" t="str">
            <v>WSS</v>
          </cell>
          <cell r="E661" t="str">
            <v>AFUO</v>
          </cell>
          <cell r="F661" t="str">
            <v>OGBN_NAOC1_FS</v>
          </cell>
          <cell r="G661" t="str">
            <v>NIP_BP06_Afuo-Ogbainbiri FOD</v>
          </cell>
          <cell r="H661" t="str">
            <v>NIP_D_AFUO_WSS_D01</v>
          </cell>
          <cell r="I661" t="str">
            <v>Ranked IN</v>
          </cell>
          <cell r="J661" t="str">
            <v>4. Oil Pre-FID</v>
          </cell>
          <cell r="K661" t="str">
            <v>3. New Oil</v>
          </cell>
        </row>
        <row r="662">
          <cell r="B662" t="str">
            <v>NIP_D_AFUO_WSS_I01_F</v>
          </cell>
          <cell r="C662" t="str">
            <v>Feasible</v>
          </cell>
          <cell r="D662" t="str">
            <v>WSS</v>
          </cell>
          <cell r="E662" t="str">
            <v>AFUO</v>
          </cell>
          <cell r="F662" t="str">
            <v>OGBN_NAOC1_FS</v>
          </cell>
          <cell r="G662" t="str">
            <v>NIP_BP06_AG Solutions-Afuo Ogbainbiri</v>
          </cell>
          <cell r="H662" t="str">
            <v>NIP_D_AFUO_WSS_I01</v>
          </cell>
          <cell r="I662" t="str">
            <v>Ranked IN</v>
          </cell>
          <cell r="J662" t="str">
            <v>4. Oil Pre-FID</v>
          </cell>
          <cell r="K662" t="str">
            <v>3. New Oil</v>
          </cell>
        </row>
        <row r="663">
          <cell r="B663" t="str">
            <v>NIP_D_AFUO_WSS_R01_F</v>
          </cell>
          <cell r="C663" t="str">
            <v>Feasible</v>
          </cell>
          <cell r="D663" t="str">
            <v>WSS</v>
          </cell>
          <cell r="E663" t="str">
            <v>AFUO</v>
          </cell>
          <cell r="F663" t="str">
            <v>OGBN_NAOC1_FS</v>
          </cell>
          <cell r="G663" t="str">
            <v>NIP_BP06_2006 LIO</v>
          </cell>
          <cell r="H663" t="str">
            <v>NIP_D_AFUO_WSS_R01</v>
          </cell>
          <cell r="I663" t="str">
            <v>Ranked IN</v>
          </cell>
          <cell r="J663" t="str">
            <v>1. NFA</v>
          </cell>
          <cell r="K663" t="str">
            <v>2. LIO</v>
          </cell>
        </row>
        <row r="664">
          <cell r="B664" t="str">
            <v>NIP_D_Afuo-Ogbainbiri FOD_PRA_F</v>
          </cell>
          <cell r="C664" t="str">
            <v>Feasible</v>
          </cell>
          <cell r="D664" t="str">
            <v>Corporate</v>
          </cell>
          <cell r="E664" t="str">
            <v>PRA</v>
          </cell>
          <cell r="F664" t="str">
            <v>DNR Prod Facilty</v>
          </cell>
          <cell r="G664" t="str">
            <v>Corporate PRA</v>
          </cell>
          <cell r="H664" t="str">
            <v>NIP_D_Afuo-Ogbainbiri FOD_PRA</v>
          </cell>
          <cell r="I664" t="str">
            <v>Ranked IN</v>
          </cell>
          <cell r="J664" t="str">
            <v>4. Oil Pre-FID</v>
          </cell>
          <cell r="K664" t="str">
            <v>PRA</v>
          </cell>
        </row>
        <row r="665">
          <cell r="B665" t="str">
            <v>NIP_D_AG Solutions Umuechem/Otamini IOGD_PRA_F</v>
          </cell>
          <cell r="C665" t="str">
            <v>Feasible</v>
          </cell>
          <cell r="D665" t="str">
            <v>Corporate</v>
          </cell>
          <cell r="E665" t="str">
            <v>PRA</v>
          </cell>
          <cell r="F665" t="str">
            <v>DNR Prod Facilty</v>
          </cell>
          <cell r="G665" t="str">
            <v>Corporate PRA</v>
          </cell>
          <cell r="H665" t="str">
            <v>NIP_D_AG Solutions Umuechem/Otamini IOGD_PRA</v>
          </cell>
          <cell r="I665" t="str">
            <v>Ranked IN</v>
          </cell>
          <cell r="J665" t="str">
            <v>4. Oil Pre-FID</v>
          </cell>
          <cell r="K665" t="str">
            <v>PRA</v>
          </cell>
        </row>
        <row r="666">
          <cell r="B666" t="str">
            <v>NIP_D_AG Solutions-Afuo Ogbainbiri_PRA_F</v>
          </cell>
          <cell r="C666" t="str">
            <v>Feasible</v>
          </cell>
          <cell r="D666" t="str">
            <v>Corporate</v>
          </cell>
          <cell r="E666" t="str">
            <v>PRA</v>
          </cell>
          <cell r="F666" t="str">
            <v>DNR Prod Facilty</v>
          </cell>
          <cell r="G666" t="str">
            <v>Corporate PRA</v>
          </cell>
          <cell r="H666" t="str">
            <v>NIP_D_AG Solutions-Afuo Ogbainbiri_PRA</v>
          </cell>
          <cell r="I666" t="str">
            <v>Ranked IN</v>
          </cell>
          <cell r="J666" t="str">
            <v>4. Oil Pre-FID</v>
          </cell>
          <cell r="K666" t="str">
            <v>PRA</v>
          </cell>
        </row>
        <row r="667">
          <cell r="B667" t="str">
            <v>NIP_D_AG Solutions-Ahia Adibawa_PRA_F</v>
          </cell>
          <cell r="C667" t="str">
            <v>Feasible</v>
          </cell>
          <cell r="D667" t="str">
            <v>Corporate</v>
          </cell>
          <cell r="E667" t="str">
            <v>PRA</v>
          </cell>
          <cell r="F667" t="str">
            <v>DNR Prod Facilty</v>
          </cell>
          <cell r="G667" t="str">
            <v>Corporate PRA</v>
          </cell>
          <cell r="H667" t="str">
            <v>NIP_D_AG Solutions-Ahia Adibawa_PRA</v>
          </cell>
          <cell r="I667" t="str">
            <v>Ranked IN</v>
          </cell>
          <cell r="J667" t="str">
            <v>4. Oil Pre-FID</v>
          </cell>
          <cell r="K667" t="str">
            <v>PRA</v>
          </cell>
        </row>
        <row r="668">
          <cell r="B668" t="str">
            <v>NIP_D_AG Solutions-Akri Oguta_PRA_F</v>
          </cell>
          <cell r="C668" t="str">
            <v>Feasible</v>
          </cell>
          <cell r="D668" t="str">
            <v>Corporate</v>
          </cell>
          <cell r="E668" t="str">
            <v>PRA</v>
          </cell>
          <cell r="F668" t="str">
            <v>DNR Prod Facilty</v>
          </cell>
          <cell r="G668" t="str">
            <v>Corporate PRA</v>
          </cell>
          <cell r="H668" t="str">
            <v>NIP_D_AG Solutions-Akri Oguta_PRA</v>
          </cell>
          <cell r="I668" t="str">
            <v>Ranked IN</v>
          </cell>
          <cell r="J668" t="str">
            <v>4. Oil Pre-FID</v>
          </cell>
          <cell r="K668" t="str">
            <v>PRA</v>
          </cell>
        </row>
        <row r="669">
          <cell r="B669" t="str">
            <v>NIP_D_AG Solutions-Biseni_PRA_F</v>
          </cell>
          <cell r="C669" t="str">
            <v>Feasible</v>
          </cell>
          <cell r="D669" t="str">
            <v>Corporate</v>
          </cell>
          <cell r="E669" t="str">
            <v>PRA</v>
          </cell>
          <cell r="F669" t="str">
            <v>DNR Prod Facilty</v>
          </cell>
          <cell r="G669" t="str">
            <v>Corporate PRA</v>
          </cell>
          <cell r="H669" t="str">
            <v>NIP_D_AG Solutions-Biseni_PRA</v>
          </cell>
          <cell r="I669" t="str">
            <v>Ranked IN</v>
          </cell>
          <cell r="J669" t="str">
            <v>4. Oil Pre-FID</v>
          </cell>
          <cell r="K669" t="str">
            <v>PRA</v>
          </cell>
        </row>
        <row r="670">
          <cell r="B670" t="str">
            <v>NIP_D_AG Solutions-Gbaran Ubie_PRA_F</v>
          </cell>
          <cell r="C670" t="str">
            <v>Feasible</v>
          </cell>
          <cell r="D670" t="str">
            <v>Corporate</v>
          </cell>
          <cell r="E670" t="str">
            <v>PRA</v>
          </cell>
          <cell r="F670" t="str">
            <v>DNR Prod Facilty</v>
          </cell>
          <cell r="G670" t="str">
            <v>Corporate PRA</v>
          </cell>
          <cell r="H670" t="str">
            <v>NIP_D_AG Solutions-Gbaran Ubie_PRA</v>
          </cell>
          <cell r="I670" t="str">
            <v>Ranked IN</v>
          </cell>
          <cell r="J670" t="str">
            <v>4. Oil Pre-FID</v>
          </cell>
          <cell r="K670" t="str">
            <v>PRA</v>
          </cell>
        </row>
        <row r="671">
          <cell r="B671" t="str">
            <v>NIP_D_AG Solutions-Otumara_PRA_F</v>
          </cell>
          <cell r="C671" t="str">
            <v>Feasible</v>
          </cell>
          <cell r="D671" t="str">
            <v>Corporate</v>
          </cell>
          <cell r="E671" t="str">
            <v>PRA</v>
          </cell>
          <cell r="F671" t="str">
            <v>DNR Prod Facilty</v>
          </cell>
          <cell r="G671" t="str">
            <v>Corporate PRA</v>
          </cell>
          <cell r="H671" t="str">
            <v>NIP_D_AG Solutions-Otumara_PRA</v>
          </cell>
          <cell r="I671" t="str">
            <v>Ranked IN</v>
          </cell>
          <cell r="J671" t="str">
            <v>4. Oil Pre-FID</v>
          </cell>
          <cell r="K671" t="str">
            <v>PRA</v>
          </cell>
        </row>
        <row r="672">
          <cell r="B672" t="str">
            <v>NIP_D_AG Solutions-Stranded_PRA_F</v>
          </cell>
          <cell r="C672" t="str">
            <v>Feasible</v>
          </cell>
          <cell r="D672" t="str">
            <v>Corporate</v>
          </cell>
          <cell r="E672" t="str">
            <v>PRA</v>
          </cell>
          <cell r="F672" t="str">
            <v>DNR Prod Facilty</v>
          </cell>
          <cell r="G672" t="str">
            <v>Corporate PRA</v>
          </cell>
          <cell r="H672" t="str">
            <v>NIP_D_AG Solutions-Stranded_PRA</v>
          </cell>
          <cell r="I672" t="str">
            <v>Ranked IN</v>
          </cell>
          <cell r="J672" t="str">
            <v>4. Oil Pre-FID</v>
          </cell>
          <cell r="K672" t="str">
            <v>PRA</v>
          </cell>
        </row>
        <row r="673">
          <cell r="B673" t="str">
            <v>NIP_D_AGBA_WSS_D01_F</v>
          </cell>
          <cell r="C673" t="str">
            <v>Feasible</v>
          </cell>
          <cell r="D673" t="str">
            <v>WSS</v>
          </cell>
          <cell r="E673" t="str">
            <v>AGBA</v>
          </cell>
          <cell r="F673" t="str">
            <v>OGBOTOBO1_FS</v>
          </cell>
          <cell r="G673" t="str">
            <v>NIP_BP06_Southern Swamp IOGP</v>
          </cell>
          <cell r="H673" t="str">
            <v>NIP_D_AGBA_WSS_D01</v>
          </cell>
          <cell r="I673" t="str">
            <v>Ranked IN</v>
          </cell>
          <cell r="J673" t="str">
            <v>6. New gas (NLNG)</v>
          </cell>
          <cell r="K673" t="str">
            <v>3. New Oil</v>
          </cell>
        </row>
        <row r="674">
          <cell r="B674" t="str">
            <v>NIP_D_AGBA_WSS_I01_F</v>
          </cell>
          <cell r="C674" t="str">
            <v>Feasible</v>
          </cell>
          <cell r="D674" t="str">
            <v>WSS</v>
          </cell>
          <cell r="E674" t="str">
            <v>AGBA</v>
          </cell>
          <cell r="F674" t="str">
            <v>OGBOTOBO1_FS</v>
          </cell>
          <cell r="G674" t="str">
            <v>NIP_BP06_Southern Swamp IOGP</v>
          </cell>
          <cell r="H674" t="str">
            <v>NIP_D_AGBA_WSS_I01</v>
          </cell>
          <cell r="I674" t="str">
            <v>Ranked IN</v>
          </cell>
          <cell r="J674" t="str">
            <v>6. New gas (NLNG)</v>
          </cell>
          <cell r="K674" t="str">
            <v>3. New Oil</v>
          </cell>
        </row>
        <row r="675">
          <cell r="B675" t="str">
            <v>NIP_D_Agbada FOD_PRA_F</v>
          </cell>
          <cell r="C675" t="str">
            <v>Feasible</v>
          </cell>
          <cell r="D675" t="str">
            <v>Corporate</v>
          </cell>
          <cell r="E675" t="str">
            <v>PRA</v>
          </cell>
          <cell r="F675" t="str">
            <v>DNR Prod Facilty</v>
          </cell>
          <cell r="G675" t="str">
            <v>Corporate PRA</v>
          </cell>
          <cell r="H675" t="str">
            <v>NIP_D_Agbada FOD_PRA</v>
          </cell>
          <cell r="I675" t="str">
            <v>Ranked IN</v>
          </cell>
          <cell r="J675" t="str">
            <v>4. Oil Pre-FID</v>
          </cell>
          <cell r="K675" t="str">
            <v>PRA</v>
          </cell>
        </row>
        <row r="676">
          <cell r="B676" t="str">
            <v>NIP_D_Agbada Oil_PRA_F</v>
          </cell>
          <cell r="C676" t="str">
            <v>Feasible</v>
          </cell>
          <cell r="D676" t="str">
            <v>Corporate</v>
          </cell>
          <cell r="E676" t="str">
            <v>PRA</v>
          </cell>
          <cell r="F676" t="str">
            <v>DNR Prod Facilty</v>
          </cell>
          <cell r="G676" t="str">
            <v>Corporate PRA</v>
          </cell>
          <cell r="H676" t="str">
            <v>NIP_D_Agbada Oil_PRA</v>
          </cell>
          <cell r="I676" t="str">
            <v>Ranked IN</v>
          </cell>
          <cell r="J676" t="str">
            <v>4. Oil Pre-FID</v>
          </cell>
          <cell r="K676" t="str">
            <v>PRA</v>
          </cell>
        </row>
        <row r="677">
          <cell r="B677" t="str">
            <v>NIP_D_AGBD_ELA_D01_F</v>
          </cell>
          <cell r="C677" t="str">
            <v>Feasible</v>
          </cell>
          <cell r="D677" t="str">
            <v>ELA</v>
          </cell>
          <cell r="E677" t="str">
            <v>AGBD</v>
          </cell>
          <cell r="F677" t="str">
            <v>AGBADA2_FS</v>
          </cell>
          <cell r="G677" t="str">
            <v>NIP_BP06_Agbada FOD</v>
          </cell>
          <cell r="H677" t="str">
            <v>NIP_D_AGBD_ELA_D01</v>
          </cell>
          <cell r="I677" t="str">
            <v>Ranked IN</v>
          </cell>
          <cell r="J677" t="str">
            <v>4. Oil Pre-FID</v>
          </cell>
          <cell r="K677" t="str">
            <v>3. New Oil</v>
          </cell>
        </row>
        <row r="678">
          <cell r="B678" t="str">
            <v>NIP_D_AGBD_ELA_D06_F</v>
          </cell>
          <cell r="C678" t="str">
            <v>Feasible</v>
          </cell>
          <cell r="D678" t="str">
            <v>ELA</v>
          </cell>
          <cell r="E678" t="str">
            <v>AGBD</v>
          </cell>
          <cell r="F678" t="str">
            <v>AGBADA1_FS</v>
          </cell>
          <cell r="G678" t="str">
            <v>NIP_BP06_Agbada Oil</v>
          </cell>
          <cell r="H678" t="str">
            <v>NIP_D_AGBD_ELA_D06</v>
          </cell>
          <cell r="I678" t="str">
            <v>Ranked IN</v>
          </cell>
          <cell r="J678" t="str">
            <v>3. Oil Post-FID</v>
          </cell>
          <cell r="K678" t="str">
            <v>3. New Oil</v>
          </cell>
        </row>
        <row r="679">
          <cell r="B679" t="str">
            <v>NIP_D_AGBD_ELA_G01_F</v>
          </cell>
          <cell r="C679" t="str">
            <v>Feasible</v>
          </cell>
          <cell r="D679" t="str">
            <v>ELA</v>
          </cell>
          <cell r="E679" t="str">
            <v>AGBD</v>
          </cell>
          <cell r="F679" t="str">
            <v>NAG PF</v>
          </cell>
          <cell r="G679" t="e">
            <v>#N/A</v>
          </cell>
          <cell r="H679" t="str">
            <v>NIP_D_AGBD_ELA_G01</v>
          </cell>
          <cell r="I679" t="str">
            <v>Ranked IN</v>
          </cell>
          <cell r="J679" t="str">
            <v>5. Ongoing Gas</v>
          </cell>
          <cell r="K679" t="str">
            <v>3. New Oil</v>
          </cell>
        </row>
        <row r="680">
          <cell r="B680" t="str">
            <v>NIP_D_AGBD_ELA_R01_F</v>
          </cell>
          <cell r="C680" t="str">
            <v>Feasible</v>
          </cell>
          <cell r="D680" t="str">
            <v>ELA</v>
          </cell>
          <cell r="E680" t="str">
            <v>AGBD</v>
          </cell>
          <cell r="F680" t="str">
            <v>AGBADA2_FS</v>
          </cell>
          <cell r="G680" t="str">
            <v>NIP_BP06_2006 LIO</v>
          </cell>
          <cell r="H680" t="str">
            <v>NIP_D_AGBD_ELA_R01</v>
          </cell>
          <cell r="I680" t="str">
            <v>Ranked IN</v>
          </cell>
          <cell r="J680" t="str">
            <v>1. NFA</v>
          </cell>
          <cell r="K680" t="str">
            <v>2. LIO</v>
          </cell>
        </row>
        <row r="681">
          <cell r="B681" t="str">
            <v>NIP_D_AGBD_ELA_R02_F</v>
          </cell>
          <cell r="C681" t="str">
            <v>Feasible</v>
          </cell>
          <cell r="D681" t="str">
            <v>ELA</v>
          </cell>
          <cell r="E681" t="str">
            <v>AGBD</v>
          </cell>
          <cell r="F681" t="str">
            <v>AGBADA2_FS</v>
          </cell>
          <cell r="G681" t="str">
            <v>NIP_BP06_2007 LIO</v>
          </cell>
          <cell r="H681" t="str">
            <v>NIP_D_AGBD_ELA_R02</v>
          </cell>
          <cell r="I681" t="str">
            <v>Ranked IN</v>
          </cell>
          <cell r="J681" t="str">
            <v>1. NFA</v>
          </cell>
          <cell r="K681" t="str">
            <v>2. LIO</v>
          </cell>
        </row>
        <row r="682">
          <cell r="B682" t="str">
            <v>NIP_D_AGBD_ELA_S01_F</v>
          </cell>
          <cell r="C682" t="str">
            <v>Feasible</v>
          </cell>
          <cell r="D682" t="str">
            <v>ELA</v>
          </cell>
          <cell r="E682" t="str">
            <v>AGBD</v>
          </cell>
          <cell r="F682" t="str">
            <v>AGBADA2_FS</v>
          </cell>
          <cell r="G682" t="str">
            <v>NIP_BP06_Integrity</v>
          </cell>
          <cell r="H682" t="str">
            <v>NIP_D_AGBD_ELA_S01</v>
          </cell>
          <cell r="I682" t="str">
            <v>Ranked IN</v>
          </cell>
          <cell r="J682" t="str">
            <v>1. NFA</v>
          </cell>
          <cell r="K682" t="str">
            <v>2. LIO</v>
          </cell>
        </row>
        <row r="683">
          <cell r="B683" t="str">
            <v>NIP_D_AHIA_ELA_I01_F</v>
          </cell>
          <cell r="C683" t="str">
            <v>Feasible</v>
          </cell>
          <cell r="D683" t="str">
            <v>ELA</v>
          </cell>
          <cell r="E683" t="str">
            <v>AHIA</v>
          </cell>
          <cell r="F683" t="str">
            <v>AHIA1_FS</v>
          </cell>
          <cell r="G683" t="str">
            <v>NIP_BP06_AG Solutions-Ahia Adibawa</v>
          </cell>
          <cell r="H683" t="str">
            <v>NIP_D_AHIA_ELA_I01</v>
          </cell>
          <cell r="I683" t="str">
            <v>Ranked IN</v>
          </cell>
          <cell r="J683" t="str">
            <v>4. Oil Pre-FID</v>
          </cell>
          <cell r="K683" t="str">
            <v>3. New Oil</v>
          </cell>
        </row>
        <row r="684">
          <cell r="B684" t="str">
            <v>NIP_D_AHIA_ELA_R01_F</v>
          </cell>
          <cell r="C684" t="str">
            <v>Feasible</v>
          </cell>
          <cell r="D684" t="str">
            <v>ELA</v>
          </cell>
          <cell r="E684" t="str">
            <v>AHIA</v>
          </cell>
          <cell r="F684" t="str">
            <v>AHIA1_FS</v>
          </cell>
          <cell r="G684" t="str">
            <v>NIP_BP06_2006 LIO</v>
          </cell>
          <cell r="H684" t="str">
            <v>NIP_D_AHIA_ELA_R01</v>
          </cell>
          <cell r="I684" t="str">
            <v>Ranked IN</v>
          </cell>
          <cell r="J684" t="str">
            <v>1. NFA</v>
          </cell>
          <cell r="K684" t="str">
            <v>2. LIO</v>
          </cell>
        </row>
        <row r="685">
          <cell r="B685" t="str">
            <v>NIP_D_AJAT_WSS_D01_F</v>
          </cell>
          <cell r="C685" t="str">
            <v>Feasible</v>
          </cell>
          <cell r="D685" t="str">
            <v>WSS</v>
          </cell>
          <cell r="E685" t="str">
            <v>AJAT</v>
          </cell>
          <cell r="F685" t="str">
            <v>OPUKUSHI1_FS</v>
          </cell>
          <cell r="G685" t="str">
            <v>NIP_BP06_Southern Swamp IOGP</v>
          </cell>
          <cell r="H685" t="str">
            <v>NIP_D_AJAT_WSS_D01</v>
          </cell>
          <cell r="I685" t="str">
            <v>Ranked IN</v>
          </cell>
          <cell r="J685" t="str">
            <v>6. New gas (NLNG)</v>
          </cell>
          <cell r="K685" t="str">
            <v>3. New Oil</v>
          </cell>
        </row>
        <row r="686">
          <cell r="B686" t="str">
            <v>NIP_D_AJAT_WSS_I01_F</v>
          </cell>
          <cell r="C686" t="str">
            <v>Feasible</v>
          </cell>
          <cell r="D686" t="str">
            <v>WSS</v>
          </cell>
          <cell r="E686" t="str">
            <v>AJAT</v>
          </cell>
          <cell r="F686" t="str">
            <v>OPUKUSHI1_FS</v>
          </cell>
          <cell r="G686" t="str">
            <v>NIP_BP06_Southern Swamp IOGP</v>
          </cell>
          <cell r="H686" t="str">
            <v>NIP_D_AJAT_WSS_I01</v>
          </cell>
          <cell r="I686" t="str">
            <v>Ranked IN</v>
          </cell>
          <cell r="J686" t="str">
            <v>6. New gas (NLNG)</v>
          </cell>
          <cell r="K686" t="str">
            <v>3. New Oil</v>
          </cell>
        </row>
        <row r="687">
          <cell r="B687" t="str">
            <v>NIP_D_AJUJ_WNS_R03_F</v>
          </cell>
          <cell r="C687" t="str">
            <v>Feasible</v>
          </cell>
          <cell r="D687" t="str">
            <v>WNS</v>
          </cell>
          <cell r="E687" t="str">
            <v>AJUJ</v>
          </cell>
          <cell r="F687" t="str">
            <v>BATAN1_FS</v>
          </cell>
          <cell r="G687" t="str">
            <v>NIP_BP06_2008 LIO</v>
          </cell>
          <cell r="H687" t="str">
            <v>NIP_D_AJUJ_WNS_R03</v>
          </cell>
          <cell r="I687" t="str">
            <v>Ranked IN</v>
          </cell>
          <cell r="J687" t="str">
            <v>1. NFA</v>
          </cell>
          <cell r="K687" t="str">
            <v>2. LIO</v>
          </cell>
        </row>
        <row r="688">
          <cell r="B688" t="str">
            <v>NIP_D_Akaso Oil_PRA_F</v>
          </cell>
          <cell r="C688" t="str">
            <v>Feasible</v>
          </cell>
          <cell r="D688" t="str">
            <v>Corporate</v>
          </cell>
          <cell r="E688" t="str">
            <v>PRA</v>
          </cell>
          <cell r="F688" t="str">
            <v>DNR Prod Facilty</v>
          </cell>
          <cell r="G688" t="str">
            <v>Corporate PRA</v>
          </cell>
          <cell r="H688" t="str">
            <v>NIP_D_Akaso Oil_PRA</v>
          </cell>
          <cell r="I688" t="str">
            <v>Ranked IN</v>
          </cell>
          <cell r="J688" t="str">
            <v>4. Oil Pre-FID</v>
          </cell>
          <cell r="K688" t="str">
            <v>PRA</v>
          </cell>
        </row>
        <row r="689">
          <cell r="B689" t="str">
            <v>NIP_D_AKON_WSS_D01_F</v>
          </cell>
          <cell r="C689" t="str">
            <v>Feasible</v>
          </cell>
          <cell r="D689" t="str">
            <v>WSS</v>
          </cell>
          <cell r="E689" t="str">
            <v>AKON</v>
          </cell>
          <cell r="F689" t="str">
            <v>BENISEDE1_FS</v>
          </cell>
          <cell r="G689" t="str">
            <v>NIP_BP06_Southern Swamp IOGP</v>
          </cell>
          <cell r="H689" t="str">
            <v>NIP_D_AKON_WSS_D01</v>
          </cell>
          <cell r="I689" t="str">
            <v>Ranked IN</v>
          </cell>
          <cell r="J689" t="str">
            <v>6. New gas (NLNG)</v>
          </cell>
          <cell r="K689" t="str">
            <v>3. New Oil</v>
          </cell>
        </row>
        <row r="690">
          <cell r="B690" t="str">
            <v>NIP_D_AKOS_EES_C01_F</v>
          </cell>
          <cell r="C690" t="str">
            <v>Feasible</v>
          </cell>
          <cell r="D690" t="str">
            <v>EES</v>
          </cell>
          <cell r="E690" t="str">
            <v>AKOS</v>
          </cell>
          <cell r="F690" t="str">
            <v>CAWTHORNE_CHANNEL1_FS</v>
          </cell>
          <cell r="G690" t="str">
            <v>NIP_BP06_Akaso Oil</v>
          </cell>
          <cell r="H690" t="str">
            <v>NIP_D_AKOS_EES_C01</v>
          </cell>
          <cell r="I690" t="str">
            <v>Ranked IN</v>
          </cell>
          <cell r="J690" t="str">
            <v>4. Oil Pre-FID</v>
          </cell>
          <cell r="K690" t="str">
            <v>3. New Oil</v>
          </cell>
        </row>
        <row r="691">
          <cell r="B691" t="str">
            <v>NIP_D_AKOS_EES_D02_F</v>
          </cell>
          <cell r="C691" t="str">
            <v>Feasible</v>
          </cell>
          <cell r="D691" t="str">
            <v>EES</v>
          </cell>
          <cell r="E691" t="str">
            <v>AKOS</v>
          </cell>
          <cell r="F691" t="str">
            <v>CAWTHORNE_CHANNEL3_FS</v>
          </cell>
          <cell r="G691" t="str">
            <v>NIP_BP06_Cawthorne Channel Node Ph-2</v>
          </cell>
          <cell r="H691" t="str">
            <v>NIP_D_AKOS_EES_D02</v>
          </cell>
          <cell r="I691" t="str">
            <v>Ranked IN</v>
          </cell>
          <cell r="J691" t="str">
            <v>4. Oil Pre-FID</v>
          </cell>
          <cell r="K691" t="str">
            <v>3. New Oil</v>
          </cell>
        </row>
        <row r="692">
          <cell r="B692" t="str">
            <v>NIP_D_AKOS_EES_D04_F</v>
          </cell>
          <cell r="C692" t="str">
            <v>Feasible</v>
          </cell>
          <cell r="D692" t="str">
            <v>EES</v>
          </cell>
          <cell r="E692" t="str">
            <v>AKOS</v>
          </cell>
          <cell r="F692" t="str">
            <v>CAWTHORNE_CHANNEL3_FS</v>
          </cell>
          <cell r="G692" t="str">
            <v>NIP_BP06_Cawthorne Channel Node Ph-2</v>
          </cell>
          <cell r="H692" t="str">
            <v>NIP_D_AKOS_EES_D04</v>
          </cell>
          <cell r="I692" t="str">
            <v>Ranked IN</v>
          </cell>
          <cell r="J692" t="str">
            <v>4. Oil Pre-FID</v>
          </cell>
          <cell r="K692" t="str">
            <v>3. New Oil</v>
          </cell>
        </row>
        <row r="693">
          <cell r="B693" t="str">
            <v>NIP_D_AKOS_EES_P01_F</v>
          </cell>
          <cell r="C693" t="str">
            <v>Feasible</v>
          </cell>
          <cell r="D693" t="str">
            <v>EES</v>
          </cell>
          <cell r="E693" t="str">
            <v>AKOS</v>
          </cell>
          <cell r="F693" t="str">
            <v>CAWTHORNE_CHANNEL1_FS</v>
          </cell>
          <cell r="G693" t="str">
            <v>NIP_BP06_2006 LIO</v>
          </cell>
          <cell r="H693" t="str">
            <v>NIP_D_AKOS_EES_P01</v>
          </cell>
          <cell r="I693" t="str">
            <v>Ranked IN</v>
          </cell>
          <cell r="J693" t="str">
            <v>1. NFA</v>
          </cell>
          <cell r="K693" t="str">
            <v>2. LIO</v>
          </cell>
        </row>
        <row r="694">
          <cell r="B694" t="str">
            <v>NIP_D_AKOS_EES_R01_F</v>
          </cell>
          <cell r="C694" t="str">
            <v>Feasible</v>
          </cell>
          <cell r="D694" t="str">
            <v>EES</v>
          </cell>
          <cell r="E694" t="str">
            <v>AKOS</v>
          </cell>
          <cell r="F694" t="str">
            <v>CAWTHORNE_CHANNEL3_FS</v>
          </cell>
          <cell r="G694" t="str">
            <v>NIP_BP06_2006 LIO</v>
          </cell>
          <cell r="H694" t="str">
            <v>NIP_D_AKOS_EES_R01</v>
          </cell>
          <cell r="I694" t="str">
            <v>Ranked IN</v>
          </cell>
          <cell r="J694" t="str">
            <v>1. NFA</v>
          </cell>
          <cell r="K694" t="str">
            <v>2. LIO</v>
          </cell>
        </row>
        <row r="695">
          <cell r="B695" t="str">
            <v>NIP_D_AKOS_EES_R02_F</v>
          </cell>
          <cell r="C695" t="str">
            <v>Feasible</v>
          </cell>
          <cell r="D695" t="str">
            <v>EES</v>
          </cell>
          <cell r="E695" t="str">
            <v>AKOS</v>
          </cell>
          <cell r="F695" t="str">
            <v>CAWTHORNE_CHANNEL1_FS</v>
          </cell>
          <cell r="G695" t="str">
            <v>NIP_BP06_2007 LIO</v>
          </cell>
          <cell r="H695" t="str">
            <v>NIP_D_AKOS_EES_R02</v>
          </cell>
          <cell r="I695" t="str">
            <v>Ranked IN</v>
          </cell>
          <cell r="J695" t="str">
            <v>1. NFA</v>
          </cell>
          <cell r="K695" t="str">
            <v>2. LIO</v>
          </cell>
        </row>
        <row r="696">
          <cell r="B696" t="str">
            <v>NIP_D_Akri-Oguta IOGP_PRA_F</v>
          </cell>
          <cell r="C696" t="str">
            <v>Feasible</v>
          </cell>
          <cell r="D696" t="str">
            <v>Corporate</v>
          </cell>
          <cell r="E696" t="str">
            <v>PRA</v>
          </cell>
          <cell r="F696" t="str">
            <v>DNR Prod Facilty</v>
          </cell>
          <cell r="G696" t="str">
            <v>Corporate PRA</v>
          </cell>
          <cell r="H696" t="str">
            <v>NIP_D_Akri-Oguta IOGP_PRA</v>
          </cell>
          <cell r="I696" t="str">
            <v>Ranked IN</v>
          </cell>
          <cell r="J696" t="str">
            <v>4. Oil Pre-FID</v>
          </cell>
          <cell r="K696" t="str">
            <v>PRA</v>
          </cell>
        </row>
        <row r="697">
          <cell r="B697" t="str">
            <v>NIP_D_ALAK_EES_D01_F</v>
          </cell>
          <cell r="C697" t="str">
            <v>Feasible</v>
          </cell>
          <cell r="D697" t="str">
            <v>EES</v>
          </cell>
          <cell r="E697" t="str">
            <v>ALAK</v>
          </cell>
          <cell r="F697" t="str">
            <v>ALAKIRI1_FS</v>
          </cell>
          <cell r="G697" t="str">
            <v>NIP_BP06_Alakiri Node FOD</v>
          </cell>
          <cell r="H697" t="str">
            <v>NIP_D_ALAK_EES_D01</v>
          </cell>
          <cell r="I697" t="str">
            <v>Ranked OUT</v>
          </cell>
          <cell r="J697" t="str">
            <v>4. Oil Pre-FID</v>
          </cell>
          <cell r="K697" t="str">
            <v>3. New Oil</v>
          </cell>
        </row>
        <row r="698">
          <cell r="B698" t="str">
            <v>NIP_D_ALAK_EES_G01_F</v>
          </cell>
          <cell r="C698" t="str">
            <v>Feasible</v>
          </cell>
          <cell r="D698" t="str">
            <v>EES</v>
          </cell>
          <cell r="E698" t="str">
            <v>ALAK</v>
          </cell>
          <cell r="F698" t="str">
            <v>NAG PF</v>
          </cell>
          <cell r="G698" t="e">
            <v>#N/A</v>
          </cell>
          <cell r="H698" t="str">
            <v>NIP_D_ALAK_EES_G01</v>
          </cell>
          <cell r="I698" t="str">
            <v>Ranked IN</v>
          </cell>
          <cell r="J698" t="str">
            <v>5. Ongoing Gas</v>
          </cell>
          <cell r="K698" t="str">
            <v>3. New Oil</v>
          </cell>
        </row>
        <row r="699">
          <cell r="B699" t="str">
            <v>NIP_D_ALAK_EES_G02_F</v>
          </cell>
          <cell r="C699" t="str">
            <v>Feasible</v>
          </cell>
          <cell r="D699" t="str">
            <v>EES</v>
          </cell>
          <cell r="E699" t="str">
            <v>ALAK</v>
          </cell>
          <cell r="F699" t="str">
            <v>NAG PF</v>
          </cell>
          <cell r="G699" t="e">
            <v>#N/A</v>
          </cell>
          <cell r="H699" t="str">
            <v>NIP_D_ALAK_EES_G02</v>
          </cell>
          <cell r="I699" t="str">
            <v>Ranked IN</v>
          </cell>
          <cell r="J699" t="str">
            <v>5. Ongoing Gas</v>
          </cell>
          <cell r="K699" t="str">
            <v>3. New Oil</v>
          </cell>
        </row>
        <row r="700">
          <cell r="B700" t="str">
            <v>NIP_D_ALAK_EES_G03_F</v>
          </cell>
          <cell r="C700" t="str">
            <v>Feasible</v>
          </cell>
          <cell r="D700" t="str">
            <v>EES</v>
          </cell>
          <cell r="E700" t="str">
            <v>ALAK</v>
          </cell>
          <cell r="F700" t="str">
            <v>NAG PF</v>
          </cell>
          <cell r="G700" t="e">
            <v>#N/A</v>
          </cell>
          <cell r="H700" t="str">
            <v>NIP_D_ALAK_EES_G03</v>
          </cell>
          <cell r="I700" t="str">
            <v>Ranked IN</v>
          </cell>
          <cell r="J700" t="str">
            <v>5. Ongoing Gas</v>
          </cell>
          <cell r="K700" t="str">
            <v>3. New Oil</v>
          </cell>
        </row>
        <row r="701">
          <cell r="B701" t="str">
            <v>NIP_D_ALAK_EES_G04_F</v>
          </cell>
          <cell r="C701" t="str">
            <v>Feasible</v>
          </cell>
          <cell r="D701" t="str">
            <v>EES</v>
          </cell>
          <cell r="E701" t="str">
            <v>ALAK</v>
          </cell>
          <cell r="F701" t="str">
            <v>NAG PF</v>
          </cell>
          <cell r="G701" t="e">
            <v>#N/A</v>
          </cell>
          <cell r="H701" t="str">
            <v>NIP_D_ALAK_EES_G04</v>
          </cell>
          <cell r="I701" t="str">
            <v>Ranked IN</v>
          </cell>
          <cell r="J701" t="str">
            <v>5. Ongoing Gas</v>
          </cell>
          <cell r="K701" t="str">
            <v>3. New Oil</v>
          </cell>
        </row>
        <row r="702">
          <cell r="B702" t="str">
            <v>NIP_D_ALAK_EES_I01_F</v>
          </cell>
          <cell r="C702" t="str">
            <v>Feasible</v>
          </cell>
          <cell r="D702" t="str">
            <v>EES</v>
          </cell>
          <cell r="E702" t="str">
            <v>ALAK</v>
          </cell>
          <cell r="F702" t="str">
            <v>ALAKIRI1_FS</v>
          </cell>
          <cell r="G702" t="str">
            <v>NIP_BP06_Alakiri Node FOD</v>
          </cell>
          <cell r="H702" t="str">
            <v>NIP_D_ALAK_EES_I01</v>
          </cell>
          <cell r="I702" t="str">
            <v>Ranked OUT</v>
          </cell>
          <cell r="J702" t="str">
            <v>4. Oil Pre-FID</v>
          </cell>
          <cell r="K702" t="str">
            <v>3. New Oil</v>
          </cell>
        </row>
        <row r="703">
          <cell r="B703" t="str">
            <v>NIP_D_ALAK_EES_S01_F</v>
          </cell>
          <cell r="C703" t="str">
            <v>Feasible</v>
          </cell>
          <cell r="D703" t="str">
            <v>EES</v>
          </cell>
          <cell r="E703" t="str">
            <v>ALAK</v>
          </cell>
          <cell r="F703" t="str">
            <v>ALAKIRI1_FS</v>
          </cell>
          <cell r="G703" t="str">
            <v>NIP_BP06_Integrity</v>
          </cell>
          <cell r="H703" t="str">
            <v>NIP_D_ALAK_EES_S01</v>
          </cell>
          <cell r="I703" t="str">
            <v>Ranked IN</v>
          </cell>
          <cell r="J703" t="str">
            <v>1. NFA</v>
          </cell>
          <cell r="K703" t="str">
            <v>2. LIO</v>
          </cell>
        </row>
        <row r="704">
          <cell r="B704" t="str">
            <v>NIP_D_Alakiri Node FOD_PRA_F</v>
          </cell>
          <cell r="C704" t="str">
            <v>Feasible</v>
          </cell>
          <cell r="D704" t="str">
            <v>Corporate</v>
          </cell>
          <cell r="E704" t="str">
            <v>PRA</v>
          </cell>
          <cell r="F704" t="str">
            <v>DNR Prod Facilty</v>
          </cell>
          <cell r="G704" t="str">
            <v>Corporate PRA</v>
          </cell>
          <cell r="H704" t="str">
            <v>NIP_D_Alakiri Node FOD_PRA</v>
          </cell>
          <cell r="I704" t="str">
            <v>Ranked OUT</v>
          </cell>
          <cell r="J704" t="str">
            <v>4. Oil Pre-FID</v>
          </cell>
          <cell r="K704" t="str">
            <v>PRA</v>
          </cell>
        </row>
        <row r="705">
          <cell r="B705" t="str">
            <v>NIP_D_ALEL_WSS_D01_F</v>
          </cell>
          <cell r="C705" t="str">
            <v>Feasible</v>
          </cell>
          <cell r="D705" t="str">
            <v>WSS</v>
          </cell>
          <cell r="E705" t="str">
            <v>ALEL</v>
          </cell>
          <cell r="F705" t="str">
            <v>OPUKUSHI1_FS</v>
          </cell>
          <cell r="G705" t="str">
            <v>NIP_BP06_Southern Swamp IOGP</v>
          </cell>
          <cell r="H705" t="str">
            <v>NIP_D_ALEL_WSS_D01</v>
          </cell>
          <cell r="I705" t="str">
            <v>Ranked IN</v>
          </cell>
          <cell r="J705" t="str">
            <v>6. New gas (NLNG)</v>
          </cell>
          <cell r="K705" t="str">
            <v>3. New Oil</v>
          </cell>
        </row>
        <row r="706">
          <cell r="B706" t="str">
            <v>NIP_D_ALEL_WSS_D02_F</v>
          </cell>
          <cell r="C706" t="str">
            <v>Feasible</v>
          </cell>
          <cell r="D706" t="str">
            <v>WSS</v>
          </cell>
          <cell r="E706" t="str">
            <v>ALEL</v>
          </cell>
          <cell r="F706" t="str">
            <v>OPUKUSHI1_FS</v>
          </cell>
          <cell r="G706" t="str">
            <v>NIP_BP06_Southern Swamp IOGP</v>
          </cell>
          <cell r="H706" t="str">
            <v>NIP_D_ALEL_WSS_D02</v>
          </cell>
          <cell r="I706" t="str">
            <v>Ranked IN</v>
          </cell>
          <cell r="J706" t="str">
            <v>6. New gas (NLNG)</v>
          </cell>
          <cell r="K706" t="str">
            <v>3. New Oil</v>
          </cell>
        </row>
        <row r="707">
          <cell r="B707" t="str">
            <v>NIP_D_ALKE_EES_D01_F</v>
          </cell>
          <cell r="C707" t="str">
            <v>Feasible</v>
          </cell>
          <cell r="D707" t="str">
            <v>EES</v>
          </cell>
          <cell r="E707" t="str">
            <v>ALKE</v>
          </cell>
          <cell r="F707" t="str">
            <v>ALAKIRI1_FS</v>
          </cell>
          <cell r="G707" t="str">
            <v>NIP_BP06_Alakiri Node FOD</v>
          </cell>
          <cell r="H707" t="str">
            <v>NIP_D_ALKE_EES_D01</v>
          </cell>
          <cell r="I707" t="str">
            <v>Ranked OUT</v>
          </cell>
          <cell r="J707" t="str">
            <v>4. Oil Pre-FID</v>
          </cell>
          <cell r="K707" t="str">
            <v>3. New Oil</v>
          </cell>
        </row>
        <row r="708">
          <cell r="B708" t="str">
            <v>NIP_D_ANGA_WSS_D01_F</v>
          </cell>
          <cell r="C708" t="str">
            <v>Feasible</v>
          </cell>
          <cell r="D708" t="str">
            <v>WSS</v>
          </cell>
          <cell r="E708" t="str">
            <v>ANGA</v>
          </cell>
          <cell r="F708" t="str">
            <v>OPUKUSHI1_FS</v>
          </cell>
          <cell r="G708" t="str">
            <v>NIP_BP06_Southern Swamp IOGP</v>
          </cell>
          <cell r="H708" t="str">
            <v>NIP_D_ANGA_WSS_D01</v>
          </cell>
          <cell r="I708" t="str">
            <v>Ranked IN</v>
          </cell>
          <cell r="J708" t="str">
            <v>6. New gas (NLNG)</v>
          </cell>
          <cell r="K708" t="str">
            <v>3. New Oil</v>
          </cell>
        </row>
        <row r="709">
          <cell r="B709" t="str">
            <v>NIP_D_ANGA_WSS_G01_F</v>
          </cell>
          <cell r="C709" t="str">
            <v>Feasible</v>
          </cell>
          <cell r="D709" t="str">
            <v>WSS</v>
          </cell>
          <cell r="E709" t="str">
            <v>ANGA</v>
          </cell>
          <cell r="F709" t="str">
            <v>NAG PF</v>
          </cell>
          <cell r="G709" t="e">
            <v>#N/A</v>
          </cell>
          <cell r="H709" t="str">
            <v>NIP_D_ANGA_WSS_G01</v>
          </cell>
          <cell r="I709" t="str">
            <v>Ranked OUT</v>
          </cell>
          <cell r="J709" t="str">
            <v>8. New gas (OKLNG)</v>
          </cell>
          <cell r="K709" t="str">
            <v>3. New Oil</v>
          </cell>
        </row>
        <row r="710">
          <cell r="B710" t="str">
            <v>NIP_D_AOU Module 1_PRA_F</v>
          </cell>
          <cell r="C710" t="str">
            <v>Feasible</v>
          </cell>
          <cell r="D710" t="str">
            <v>Corporate</v>
          </cell>
          <cell r="E710" t="str">
            <v>PRA</v>
          </cell>
          <cell r="F710" t="str">
            <v>DNR Prod Facilty</v>
          </cell>
          <cell r="G710" t="str">
            <v>Corporate PRA</v>
          </cell>
          <cell r="H710" t="str">
            <v>NIP_D_AOU Module 1_PRA</v>
          </cell>
          <cell r="I710" t="str">
            <v>Ranked IN</v>
          </cell>
          <cell r="J710" t="str">
            <v>4. Oil Pre-FID</v>
          </cell>
          <cell r="K710" t="str">
            <v>PRA</v>
          </cell>
        </row>
        <row r="711">
          <cell r="B711" t="str">
            <v>NIP_D_AOU Module 2_PRA_F</v>
          </cell>
          <cell r="C711" t="str">
            <v>Feasible</v>
          </cell>
          <cell r="D711" t="str">
            <v>Corporate</v>
          </cell>
          <cell r="E711" t="str">
            <v>PRA</v>
          </cell>
          <cell r="F711" t="str">
            <v>DNR Prod Facilty</v>
          </cell>
          <cell r="G711" t="str">
            <v>Corporate PRA</v>
          </cell>
          <cell r="H711" t="str">
            <v>NIP_D_AOU Module 2_PRA</v>
          </cell>
          <cell r="I711" t="str">
            <v>Ranked IN</v>
          </cell>
          <cell r="J711" t="str">
            <v>4. Oil Pre-FID</v>
          </cell>
          <cell r="K711" t="str">
            <v>PRA</v>
          </cell>
        </row>
        <row r="712">
          <cell r="B712" t="str">
            <v>NIP_D_AOU Module 3_PRA_F</v>
          </cell>
          <cell r="C712" t="str">
            <v>Feasible</v>
          </cell>
          <cell r="D712" t="str">
            <v>Corporate</v>
          </cell>
          <cell r="E712" t="str">
            <v>PRA</v>
          </cell>
          <cell r="F712" t="str">
            <v>DNR Prod Facilty</v>
          </cell>
          <cell r="G712" t="str">
            <v>Corporate PRA</v>
          </cell>
          <cell r="H712" t="str">
            <v>NIP_D_AOU Module 3_PRA</v>
          </cell>
          <cell r="I712" t="str">
            <v>Ranked OUT</v>
          </cell>
          <cell r="J712" t="str">
            <v>4. Oil Pre-FID</v>
          </cell>
          <cell r="K712" t="str">
            <v>PRA</v>
          </cell>
        </row>
        <row r="713">
          <cell r="B713" t="str">
            <v>NIP_D_ASAR_EES_D01_F</v>
          </cell>
          <cell r="C713" t="str">
            <v>Feasible</v>
          </cell>
          <cell r="D713" t="str">
            <v>EES</v>
          </cell>
          <cell r="E713" t="str">
            <v>ASAR</v>
          </cell>
          <cell r="F713" t="str">
            <v>BUGUMA_CREEK1_FS</v>
          </cell>
          <cell r="G713" t="str">
            <v>NIP_BP06_Buguma Creek IOGD</v>
          </cell>
          <cell r="H713" t="str">
            <v>NIP_D_ASAR_EES_D01</v>
          </cell>
          <cell r="I713" t="str">
            <v>Ranked OUT</v>
          </cell>
          <cell r="J713" t="str">
            <v>4. Oil Pre-FID</v>
          </cell>
          <cell r="K713" t="str">
            <v>3. New Oil</v>
          </cell>
        </row>
        <row r="714">
          <cell r="B714" t="str">
            <v>NIP_D_ASAR_EES_D02_F</v>
          </cell>
          <cell r="C714" t="str">
            <v>Feasible</v>
          </cell>
          <cell r="D714" t="str">
            <v>EES</v>
          </cell>
          <cell r="E714" t="str">
            <v>ASAR</v>
          </cell>
          <cell r="F714" t="str">
            <v>BUGUMA_CREEK1_FS</v>
          </cell>
          <cell r="G714" t="str">
            <v>NIP_BP06_Buguma Creek IOGD</v>
          </cell>
          <cell r="H714" t="str">
            <v>NIP_D_ASAR_EES_D02</v>
          </cell>
          <cell r="I714" t="str">
            <v>Ranked OUT</v>
          </cell>
          <cell r="J714" t="str">
            <v>4. Oil Pre-FID</v>
          </cell>
          <cell r="K714" t="str">
            <v>3. New Oil</v>
          </cell>
        </row>
        <row r="715">
          <cell r="B715" t="str">
            <v>NIP_D_ASSN_ELA_G30_F</v>
          </cell>
          <cell r="C715" t="str">
            <v>Feasible</v>
          </cell>
          <cell r="D715" t="str">
            <v>ELA</v>
          </cell>
          <cell r="E715" t="str">
            <v>ASSN</v>
          </cell>
          <cell r="F715" t="str">
            <v>NAG Cluster PF</v>
          </cell>
          <cell r="G715" t="e">
            <v>#N/A</v>
          </cell>
          <cell r="H715" t="str">
            <v>NIP_D_ASSN_ELA_G30</v>
          </cell>
          <cell r="I715" t="str">
            <v>Ranked IN</v>
          </cell>
          <cell r="J715" t="str">
            <v>6. New gas (NLNG)</v>
          </cell>
          <cell r="K715" t="str">
            <v>3. New Oil</v>
          </cell>
        </row>
        <row r="716">
          <cell r="B716" t="str">
            <v>NIP_D_AWNW_EES_D01_F</v>
          </cell>
          <cell r="C716" t="str">
            <v>Feasible</v>
          </cell>
          <cell r="D716" t="str">
            <v>EES</v>
          </cell>
          <cell r="E716" t="str">
            <v>AWNW</v>
          </cell>
          <cell r="F716" t="str">
            <v>EKULAMA2_FS</v>
          </cell>
          <cell r="G716" t="str">
            <v>NIP_BP06_Cawthorne Channel Node Ph-2</v>
          </cell>
          <cell r="H716" t="str">
            <v>NIP_D_AWNW_EES_D01</v>
          </cell>
          <cell r="I716" t="str">
            <v>Ranked IN</v>
          </cell>
          <cell r="J716" t="str">
            <v>4. Oil Pre-FID</v>
          </cell>
          <cell r="K716" t="str">
            <v>3. New Oil</v>
          </cell>
        </row>
        <row r="717">
          <cell r="B717" t="str">
            <v>NIP_D_AWNW_EES_D02_F</v>
          </cell>
          <cell r="C717" t="str">
            <v>Feasible</v>
          </cell>
          <cell r="D717" t="str">
            <v>EES</v>
          </cell>
          <cell r="E717" t="str">
            <v>AWNW</v>
          </cell>
          <cell r="F717" t="str">
            <v>EKULAMA1_FS</v>
          </cell>
          <cell r="G717" t="str">
            <v>NIP_BP06_Cawthorne Channel Node Ph-2</v>
          </cell>
          <cell r="H717" t="str">
            <v>NIP_D_AWNW_EES_D02</v>
          </cell>
          <cell r="I717" t="str">
            <v>Ranked IN</v>
          </cell>
          <cell r="J717" t="str">
            <v>4. Oil Pre-FID</v>
          </cell>
          <cell r="K717" t="str">
            <v>3. New Oil</v>
          </cell>
        </row>
        <row r="718">
          <cell r="B718" t="str">
            <v>NIP_D_AWNW_EES_D03_F</v>
          </cell>
          <cell r="C718" t="str">
            <v>Feasible</v>
          </cell>
          <cell r="D718" t="str">
            <v>EES</v>
          </cell>
          <cell r="E718" t="str">
            <v>AWNW</v>
          </cell>
          <cell r="F718" t="str">
            <v>EKULAMA2_FS</v>
          </cell>
          <cell r="G718" t="str">
            <v>NIP_BP06_Cawthorne Channel Node Ph-2</v>
          </cell>
          <cell r="H718" t="str">
            <v>NIP_D_AWNW_EES_D03</v>
          </cell>
          <cell r="I718" t="str">
            <v>Ranked IN</v>
          </cell>
          <cell r="J718" t="str">
            <v>4. Oil Pre-FID</v>
          </cell>
          <cell r="K718" t="str">
            <v>3. New Oil</v>
          </cell>
        </row>
        <row r="719">
          <cell r="B719" t="str">
            <v>NIP_D_AWOB_EES_D01_F</v>
          </cell>
          <cell r="C719" t="str">
            <v>Feasible</v>
          </cell>
          <cell r="D719" t="str">
            <v>EES</v>
          </cell>
          <cell r="E719" t="str">
            <v>AWOB</v>
          </cell>
          <cell r="F719" t="str">
            <v>AWOBA1_FS</v>
          </cell>
          <cell r="G719" t="str">
            <v>NIP_BP06_Cawthorne Channel Node Ph-2</v>
          </cell>
          <cell r="H719" t="str">
            <v>NIP_D_AWOB_EES_D01</v>
          </cell>
          <cell r="I719" t="str">
            <v>Ranked IN</v>
          </cell>
          <cell r="J719" t="str">
            <v>4. Oil Pre-FID</v>
          </cell>
          <cell r="K719" t="str">
            <v>3. New Oil</v>
          </cell>
        </row>
        <row r="720">
          <cell r="B720" t="str">
            <v>NIP_D_AWOB_EES_D02_F</v>
          </cell>
          <cell r="C720" t="str">
            <v>Feasible</v>
          </cell>
          <cell r="D720" t="str">
            <v>EES</v>
          </cell>
          <cell r="E720" t="str">
            <v>AWOB</v>
          </cell>
          <cell r="F720" t="str">
            <v>AWOBA1_FS</v>
          </cell>
          <cell r="G720" t="str">
            <v>NIP_BP06_Cawthorne Channel Node Ph-2</v>
          </cell>
          <cell r="H720" t="str">
            <v>NIP_D_AWOB_EES_D02</v>
          </cell>
          <cell r="I720" t="str">
            <v>Ranked IN</v>
          </cell>
          <cell r="J720" t="str">
            <v>4. Oil Pre-FID</v>
          </cell>
          <cell r="K720" t="str">
            <v>3. New Oil</v>
          </cell>
        </row>
        <row r="721">
          <cell r="B721" t="str">
            <v>NIP_D_AWOB_EES_G01_F</v>
          </cell>
          <cell r="C721" t="str">
            <v>Feasible</v>
          </cell>
          <cell r="D721" t="str">
            <v>EES</v>
          </cell>
          <cell r="E721" t="str">
            <v>AWOB</v>
          </cell>
          <cell r="F721" t="str">
            <v>NAG PF</v>
          </cell>
          <cell r="G721" t="e">
            <v>#N/A</v>
          </cell>
          <cell r="H721" t="str">
            <v>NIP_D_AWOB_EES_G01</v>
          </cell>
          <cell r="I721" t="str">
            <v>Ranked IN</v>
          </cell>
          <cell r="J721" t="str">
            <v>5. Ongoing Gas</v>
          </cell>
          <cell r="K721" t="str">
            <v>3. New Oil</v>
          </cell>
        </row>
        <row r="722">
          <cell r="B722" t="str">
            <v>NIP_D_AWOB_EES_P01_F</v>
          </cell>
          <cell r="C722" t="str">
            <v>Feasible</v>
          </cell>
          <cell r="D722" t="str">
            <v>EES</v>
          </cell>
          <cell r="E722" t="str">
            <v>AWOB</v>
          </cell>
          <cell r="F722" t="str">
            <v>AWOBA1_FS</v>
          </cell>
          <cell r="G722" t="str">
            <v>NIP_BP06_2006 LIO</v>
          </cell>
          <cell r="H722" t="str">
            <v>NIP_D_AWOB_EES_P01</v>
          </cell>
          <cell r="I722" t="str">
            <v>Ranked IN</v>
          </cell>
          <cell r="J722" t="str">
            <v>1. NFA</v>
          </cell>
          <cell r="K722" t="str">
            <v>2. LIO</v>
          </cell>
        </row>
        <row r="723">
          <cell r="B723" t="str">
            <v>NIP_D_AWOB_EES_R02_F</v>
          </cell>
          <cell r="C723" t="str">
            <v>Feasible</v>
          </cell>
          <cell r="D723" t="str">
            <v>EES</v>
          </cell>
          <cell r="E723" t="str">
            <v>AWOB</v>
          </cell>
          <cell r="F723" t="str">
            <v>AWOBA1_FS</v>
          </cell>
          <cell r="G723" t="str">
            <v>NIP_BP06_2007 LIO</v>
          </cell>
          <cell r="H723" t="str">
            <v>NIP_D_AWOB_EES_R02</v>
          </cell>
          <cell r="I723" t="str">
            <v>Ranked IN</v>
          </cell>
          <cell r="J723" t="str">
            <v>1. NFA</v>
          </cell>
          <cell r="K723" t="str">
            <v>2. LIO</v>
          </cell>
        </row>
        <row r="724">
          <cell r="B724" t="str">
            <v>NIP_D_Awoba Gas_PRA_F</v>
          </cell>
          <cell r="C724" t="str">
            <v>Feasible</v>
          </cell>
          <cell r="D724" t="str">
            <v>Corporate</v>
          </cell>
          <cell r="E724" t="str">
            <v>PRA</v>
          </cell>
          <cell r="F724" t="str">
            <v>DNR Prod Facilty</v>
          </cell>
          <cell r="G724" t="str">
            <v>Corporate PRA</v>
          </cell>
          <cell r="H724" t="str">
            <v>NIP_D_Awoba Gas_PRA</v>
          </cell>
          <cell r="I724" t="str">
            <v>Ranked IN</v>
          </cell>
          <cell r="J724" t="str">
            <v>1. NFA</v>
          </cell>
          <cell r="K724" t="str">
            <v>PRA</v>
          </cell>
        </row>
        <row r="725">
          <cell r="B725" t="str">
            <v>NIP_D_BATA_WNS_D01_F</v>
          </cell>
          <cell r="C725" t="str">
            <v>Feasible</v>
          </cell>
          <cell r="D725" t="str">
            <v>WNS</v>
          </cell>
          <cell r="E725" t="str">
            <v>BATA</v>
          </cell>
          <cell r="F725" t="str">
            <v>BATAN1_FS</v>
          </cell>
          <cell r="G725" t="str">
            <v>NIP_BP06_Batan FOD</v>
          </cell>
          <cell r="H725" t="str">
            <v>NIP_D_BATA_WNS_D01</v>
          </cell>
          <cell r="I725" t="str">
            <v>Ranked IN</v>
          </cell>
          <cell r="J725" t="str">
            <v>4. Oil Pre-FID</v>
          </cell>
          <cell r="K725" t="str">
            <v>3. New Oil</v>
          </cell>
        </row>
        <row r="726">
          <cell r="B726" t="str">
            <v>NIP_D_BATA_WNS_R03_F</v>
          </cell>
          <cell r="C726" t="str">
            <v>Feasible</v>
          </cell>
          <cell r="D726" t="str">
            <v>WNS</v>
          </cell>
          <cell r="E726" t="str">
            <v>BATA</v>
          </cell>
          <cell r="F726" t="str">
            <v>BATAN1_FS</v>
          </cell>
          <cell r="G726" t="str">
            <v>NIP_BP06_2008 LIO</v>
          </cell>
          <cell r="H726" t="str">
            <v>NIP_D_BATA_WNS_R03</v>
          </cell>
          <cell r="I726" t="str">
            <v>Ranked IN</v>
          </cell>
          <cell r="J726" t="str">
            <v>1. NFA</v>
          </cell>
          <cell r="K726" t="str">
            <v>2. LIO</v>
          </cell>
        </row>
        <row r="727">
          <cell r="B727" t="str">
            <v>NIP_D_BATA_WNS_T01_F</v>
          </cell>
          <cell r="C727" t="str">
            <v>Feasible</v>
          </cell>
          <cell r="D727" t="str">
            <v>WNS</v>
          </cell>
          <cell r="E727" t="str">
            <v>BATA</v>
          </cell>
          <cell r="F727" t="str">
            <v>BATAN1_FS</v>
          </cell>
          <cell r="G727" t="str">
            <v>NIP_BP06_2006 LIO</v>
          </cell>
          <cell r="H727" t="str">
            <v>NIP_D_BATA_WNS_T01</v>
          </cell>
          <cell r="I727" t="str">
            <v>Ranked IN</v>
          </cell>
          <cell r="J727" t="str">
            <v>1. NFA</v>
          </cell>
          <cell r="K727" t="str">
            <v>2. LIO</v>
          </cell>
        </row>
        <row r="728">
          <cell r="B728" t="str">
            <v>NIP_D_Batan FOD_PRA_F</v>
          </cell>
          <cell r="C728" t="str">
            <v>Feasible</v>
          </cell>
          <cell r="D728" t="str">
            <v>Corporate</v>
          </cell>
          <cell r="E728" t="str">
            <v>PRA</v>
          </cell>
          <cell r="F728" t="str">
            <v>DNR Prod Facilty</v>
          </cell>
          <cell r="G728" t="str">
            <v>Corporate PRA</v>
          </cell>
          <cell r="H728" t="str">
            <v>NIP_D_Batan FOD_PRA</v>
          </cell>
          <cell r="I728" t="str">
            <v>Ranked IN</v>
          </cell>
          <cell r="J728" t="str">
            <v>4. Oil Pre-FID</v>
          </cell>
          <cell r="K728" t="str">
            <v>PRA</v>
          </cell>
        </row>
        <row r="729">
          <cell r="B729" t="str">
            <v>NIP_D_BELE_EWS_B01_F</v>
          </cell>
          <cell r="C729" t="str">
            <v>Feasible</v>
          </cell>
          <cell r="D729" t="str">
            <v>EWS</v>
          </cell>
          <cell r="E729" t="str">
            <v>BELE</v>
          </cell>
          <cell r="F729" t="str">
            <v>BELEMA1_FS</v>
          </cell>
          <cell r="G729" t="str">
            <v>NIP_BP06_2006 LIO</v>
          </cell>
          <cell r="H729" t="str">
            <v>NIP_D_BELE_EWS_B01</v>
          </cell>
          <cell r="I729" t="str">
            <v>Ranked IN</v>
          </cell>
          <cell r="J729" t="str">
            <v>1. NFA</v>
          </cell>
          <cell r="K729" t="str">
            <v>2. LIO</v>
          </cell>
        </row>
        <row r="730">
          <cell r="B730" t="str">
            <v>NIP_D_BELE_EWS_D01_F</v>
          </cell>
          <cell r="C730" t="str">
            <v>Feasible</v>
          </cell>
          <cell r="D730" t="str">
            <v>EWS</v>
          </cell>
          <cell r="E730" t="str">
            <v>BELE</v>
          </cell>
          <cell r="F730" t="str">
            <v>BELEMA1_FS</v>
          </cell>
          <cell r="G730" t="str">
            <v>NIP_BP06_Belema-Belema North FOD</v>
          </cell>
          <cell r="H730" t="str">
            <v>NIP_D_BELE_EWS_D01</v>
          </cell>
          <cell r="I730" t="str">
            <v>Ranked OUT</v>
          </cell>
          <cell r="J730" t="str">
            <v>4. Oil Pre-FID</v>
          </cell>
          <cell r="K730" t="str">
            <v>3. New Oil</v>
          </cell>
        </row>
        <row r="731">
          <cell r="B731" t="str">
            <v>NIP_D_BELE_EWS_R01_F</v>
          </cell>
          <cell r="C731" t="str">
            <v>Feasible</v>
          </cell>
          <cell r="D731" t="str">
            <v>EWS</v>
          </cell>
          <cell r="E731" t="str">
            <v>BELE</v>
          </cell>
          <cell r="F731" t="str">
            <v>BELEMA1_FS</v>
          </cell>
          <cell r="G731" t="str">
            <v>NIP_BP06_2006 LIO</v>
          </cell>
          <cell r="H731" t="str">
            <v>NIP_D_BELE_EWS_R01</v>
          </cell>
          <cell r="I731" t="str">
            <v>Ranked IN</v>
          </cell>
          <cell r="J731" t="str">
            <v>1. NFA</v>
          </cell>
          <cell r="K731" t="str">
            <v>2. LIO</v>
          </cell>
        </row>
        <row r="732">
          <cell r="B732" t="str">
            <v>NIP_D_Belema-Belema North FOD_PRA_F</v>
          </cell>
          <cell r="C732" t="str">
            <v>Feasible</v>
          </cell>
          <cell r="D732" t="str">
            <v>Corporate</v>
          </cell>
          <cell r="E732" t="str">
            <v>PRA</v>
          </cell>
          <cell r="F732" t="str">
            <v>DNR Prod Facilty</v>
          </cell>
          <cell r="G732" t="str">
            <v>Corporate PRA</v>
          </cell>
          <cell r="H732" t="str">
            <v>NIP_D_Belema-Belema North FOD_PRA</v>
          </cell>
          <cell r="I732" t="str">
            <v>Ranked OUT</v>
          </cell>
          <cell r="J732" t="str">
            <v>4. Oil Pre-FID</v>
          </cell>
          <cell r="K732" t="str">
            <v>PRA</v>
          </cell>
        </row>
        <row r="733">
          <cell r="B733" t="str">
            <v>NIP_D_Benin Estuary Initial Development_PRA_F</v>
          </cell>
          <cell r="C733" t="str">
            <v>Feasible</v>
          </cell>
          <cell r="D733" t="str">
            <v>Corporate</v>
          </cell>
          <cell r="E733" t="str">
            <v>PRA</v>
          </cell>
          <cell r="F733" t="str">
            <v>DNR Prod Facilty</v>
          </cell>
          <cell r="G733" t="str">
            <v>Corporate PRA</v>
          </cell>
          <cell r="H733" t="str">
            <v>NIP_D_Benin Estuary Initial Development_PRA</v>
          </cell>
          <cell r="I733" t="str">
            <v>Ranked OUT</v>
          </cell>
          <cell r="J733" t="str">
            <v>4. Oil Pre-FID</v>
          </cell>
          <cell r="K733" t="str">
            <v>PRA</v>
          </cell>
        </row>
        <row r="734">
          <cell r="B734" t="str">
            <v>NIP_D_BENS_WSS_D01_F</v>
          </cell>
          <cell r="C734" t="str">
            <v>Feasible</v>
          </cell>
          <cell r="D734" t="str">
            <v>WSS</v>
          </cell>
          <cell r="E734" t="str">
            <v>BENS</v>
          </cell>
          <cell r="F734" t="str">
            <v>BENISEDE1_FS</v>
          </cell>
          <cell r="G734" t="str">
            <v>NIP_BP06_Southern Swamp IOGP</v>
          </cell>
          <cell r="H734" t="str">
            <v>NIP_D_BENS_WSS_D01</v>
          </cell>
          <cell r="I734" t="str">
            <v>Ranked IN</v>
          </cell>
          <cell r="J734" t="str">
            <v>6. New gas (NLNG)</v>
          </cell>
          <cell r="K734" t="str">
            <v>3. New Oil</v>
          </cell>
        </row>
        <row r="735">
          <cell r="B735" t="str">
            <v>NIP_D_BENS_WSS_G01_F</v>
          </cell>
          <cell r="C735" t="str">
            <v>Feasible</v>
          </cell>
          <cell r="D735" t="str">
            <v>WSS</v>
          </cell>
          <cell r="E735" t="str">
            <v>BENS</v>
          </cell>
          <cell r="F735" t="str">
            <v>NAG PF</v>
          </cell>
          <cell r="G735" t="e">
            <v>#N/A</v>
          </cell>
          <cell r="H735" t="str">
            <v>NIP_D_BENS_WSS_G01</v>
          </cell>
          <cell r="I735" t="str">
            <v>Ranked OUT</v>
          </cell>
          <cell r="J735" t="str">
            <v>8. New gas (OKLNG)</v>
          </cell>
          <cell r="K735" t="str">
            <v>3. New Oil</v>
          </cell>
        </row>
        <row r="736">
          <cell r="B736" t="str">
            <v>NIP_D_BENS_WSS_I01_F</v>
          </cell>
          <cell r="C736" t="str">
            <v>Feasible</v>
          </cell>
          <cell r="D736" t="str">
            <v>WSS</v>
          </cell>
          <cell r="E736" t="str">
            <v>BENS</v>
          </cell>
          <cell r="F736" t="str">
            <v>BENISEDE1_FS</v>
          </cell>
          <cell r="G736" t="str">
            <v>NIP_BP06_Southern Swamp IOGP</v>
          </cell>
          <cell r="H736" t="str">
            <v>NIP_D_BENS_WSS_I01</v>
          </cell>
          <cell r="I736" t="str">
            <v>Ranked IN</v>
          </cell>
          <cell r="J736" t="str">
            <v>6. New gas (NLNG)</v>
          </cell>
          <cell r="K736" t="str">
            <v>3. New Oil</v>
          </cell>
        </row>
        <row r="737">
          <cell r="B737" t="str">
            <v>NIP_D_BENS_WSS_R01_F</v>
          </cell>
          <cell r="C737" t="str">
            <v>Feasible</v>
          </cell>
          <cell r="D737" t="str">
            <v>WSS</v>
          </cell>
          <cell r="E737" t="str">
            <v>BENS</v>
          </cell>
          <cell r="F737" t="str">
            <v>BENISEDE1_FS</v>
          </cell>
          <cell r="G737" t="str">
            <v>NIP_BP06_2006 LIO</v>
          </cell>
          <cell r="H737" t="str">
            <v>NIP_D_BENS_WSS_R01</v>
          </cell>
          <cell r="I737" t="str">
            <v>Ranked IN</v>
          </cell>
          <cell r="J737" t="str">
            <v>1. NFA</v>
          </cell>
          <cell r="K737" t="str">
            <v>2. LIO</v>
          </cell>
        </row>
        <row r="738">
          <cell r="B738" t="str">
            <v>NIP_D_BENS_WSS_R02_F</v>
          </cell>
          <cell r="C738" t="str">
            <v>Feasible</v>
          </cell>
          <cell r="D738" t="str">
            <v>WSS</v>
          </cell>
          <cell r="E738" t="str">
            <v>BENS</v>
          </cell>
          <cell r="F738" t="str">
            <v>BENISEDE1_FS</v>
          </cell>
          <cell r="G738" t="str">
            <v>NIP_BP06_2007 LIO</v>
          </cell>
          <cell r="H738" t="str">
            <v>NIP_D_BENS_WSS_R02</v>
          </cell>
          <cell r="I738" t="str">
            <v>Ranked IN</v>
          </cell>
          <cell r="J738" t="str">
            <v>1. NFA</v>
          </cell>
          <cell r="K738" t="str">
            <v>2. LIO</v>
          </cell>
        </row>
        <row r="739">
          <cell r="B739" t="str">
            <v>NIP_D_BISE_ELA_D01_F</v>
          </cell>
          <cell r="C739" t="str">
            <v>Feasible</v>
          </cell>
          <cell r="D739" t="str">
            <v>ELA</v>
          </cell>
          <cell r="E739" t="str">
            <v>BISE</v>
          </cell>
          <cell r="F739" t="str">
            <v>IDU_NAOC1_FS</v>
          </cell>
          <cell r="G739" t="str">
            <v>NIP_BP06_Biseni Samabri FOD</v>
          </cell>
          <cell r="H739" t="str">
            <v>NIP_D_BISE_ELA_D01</v>
          </cell>
          <cell r="I739" t="str">
            <v>Ranked IN</v>
          </cell>
          <cell r="J739" t="str">
            <v>4. Oil Pre-FID</v>
          </cell>
          <cell r="K739" t="str">
            <v>3. New Oil</v>
          </cell>
        </row>
        <row r="740">
          <cell r="B740" t="str">
            <v>NIP_D_BISE_ELA_I01_F</v>
          </cell>
          <cell r="C740" t="str">
            <v>Feasible</v>
          </cell>
          <cell r="D740" t="str">
            <v>ELA</v>
          </cell>
          <cell r="E740" t="str">
            <v>BISE</v>
          </cell>
          <cell r="F740" t="str">
            <v>IDU_NAOC1_FS</v>
          </cell>
          <cell r="G740" t="str">
            <v>NIP_BP06_AG Solutions-Biseni</v>
          </cell>
          <cell r="H740" t="str">
            <v>NIP_D_BISE_ELA_I01</v>
          </cell>
          <cell r="I740" t="str">
            <v>Ranked IN</v>
          </cell>
          <cell r="J740" t="str">
            <v>4. Oil Pre-FID</v>
          </cell>
          <cell r="K740" t="str">
            <v>3. New Oil</v>
          </cell>
        </row>
        <row r="741">
          <cell r="B741" t="str">
            <v>NIP_D_BISE_ELA_R01_F</v>
          </cell>
          <cell r="C741" t="str">
            <v>Feasible</v>
          </cell>
          <cell r="D741" t="str">
            <v>ELA</v>
          </cell>
          <cell r="E741" t="str">
            <v>BISE</v>
          </cell>
          <cell r="F741" t="str">
            <v>IDU_NAOC1_FS</v>
          </cell>
          <cell r="G741" t="str">
            <v>NIP_BP06_2006 LIO</v>
          </cell>
          <cell r="H741" t="str">
            <v>NIP_D_BISE_ELA_R01</v>
          </cell>
          <cell r="I741" t="str">
            <v>Ranked IN</v>
          </cell>
          <cell r="J741" t="str">
            <v>1. NFA</v>
          </cell>
          <cell r="K741" t="str">
            <v>2. LIO</v>
          </cell>
        </row>
        <row r="742">
          <cell r="B742" t="str">
            <v>NIP_D_BOMA_WSS_G30_F</v>
          </cell>
          <cell r="C742" t="str">
            <v>Feasible</v>
          </cell>
          <cell r="D742" t="str">
            <v>WSS</v>
          </cell>
          <cell r="E742" t="str">
            <v>BOMA</v>
          </cell>
          <cell r="F742" t="str">
            <v>NAG Cluster PF</v>
          </cell>
          <cell r="G742" t="e">
            <v>#N/A</v>
          </cell>
          <cell r="H742" t="str">
            <v>NIP_D_BOMA_WSS_G30</v>
          </cell>
          <cell r="I742" t="str">
            <v>Ranked OUT</v>
          </cell>
          <cell r="J742" t="str">
            <v>8. New gas (OKLNG)</v>
          </cell>
          <cell r="K742" t="str">
            <v>3. New Oil</v>
          </cell>
        </row>
        <row r="743">
          <cell r="B743" t="str">
            <v>NIP_D_BONN_EES_D01_F</v>
          </cell>
          <cell r="C743" t="str">
            <v>Feasible</v>
          </cell>
          <cell r="D743" t="str">
            <v>EES</v>
          </cell>
          <cell r="E743" t="str">
            <v>BONN</v>
          </cell>
          <cell r="F743" t="str">
            <v>BONNY1_FS</v>
          </cell>
          <cell r="G743" t="str">
            <v>NIP_BP06_Bonny/Kalaekule IOGD</v>
          </cell>
          <cell r="H743" t="str">
            <v>NIP_D_BONN_EES_D01</v>
          </cell>
          <cell r="I743" t="str">
            <v>Ranked IN</v>
          </cell>
          <cell r="J743" t="str">
            <v>4. Oil Pre-FID</v>
          </cell>
          <cell r="K743" t="str">
            <v>3. New Oil</v>
          </cell>
        </row>
        <row r="744">
          <cell r="B744" t="str">
            <v>NIP_D_BONN_EES_D02_F</v>
          </cell>
          <cell r="C744" t="str">
            <v>Feasible</v>
          </cell>
          <cell r="D744" t="str">
            <v>EES</v>
          </cell>
          <cell r="E744" t="str">
            <v>BONN</v>
          </cell>
          <cell r="F744" t="str">
            <v>BONNY1_FS</v>
          </cell>
          <cell r="G744" t="str">
            <v>NIP_BP06_Bonny/Kalaekule IOGD</v>
          </cell>
          <cell r="H744" t="str">
            <v>NIP_D_BONN_EES_D02</v>
          </cell>
          <cell r="I744" t="str">
            <v>Ranked IN</v>
          </cell>
          <cell r="J744" t="str">
            <v>4. Oil Pre-FID</v>
          </cell>
          <cell r="K744" t="str">
            <v>3. New Oil</v>
          </cell>
        </row>
        <row r="745">
          <cell r="B745" t="str">
            <v>NIP_D_BONN_EES_I01_F</v>
          </cell>
          <cell r="C745" t="str">
            <v>Feasible</v>
          </cell>
          <cell r="D745" t="str">
            <v>EES</v>
          </cell>
          <cell r="E745" t="str">
            <v>BONN</v>
          </cell>
          <cell r="F745" t="str">
            <v>BONNY1_FS</v>
          </cell>
          <cell r="G745" t="str">
            <v>NIP_BP06_Bonny/Kalaekule IOGD</v>
          </cell>
          <cell r="H745" t="str">
            <v>NIP_D_BONN_EES_I01</v>
          </cell>
          <cell r="I745" t="str">
            <v>Ranked IN</v>
          </cell>
          <cell r="J745" t="str">
            <v>4. Oil Pre-FID</v>
          </cell>
          <cell r="K745" t="str">
            <v>3. New Oil</v>
          </cell>
        </row>
        <row r="746">
          <cell r="B746" t="str">
            <v>NIP_D_BONN_EES_R01_F</v>
          </cell>
          <cell r="C746" t="str">
            <v>Feasible</v>
          </cell>
          <cell r="D746" t="str">
            <v>EES</v>
          </cell>
          <cell r="E746" t="str">
            <v>BONN</v>
          </cell>
          <cell r="F746" t="str">
            <v>BONNY1_FS</v>
          </cell>
          <cell r="G746" t="str">
            <v>NIP_BP06_2006 LIO</v>
          </cell>
          <cell r="H746" t="str">
            <v>NIP_D_BONN_EES_R01</v>
          </cell>
          <cell r="I746" t="str">
            <v>Ranked IN</v>
          </cell>
          <cell r="J746" t="str">
            <v>1. NFA</v>
          </cell>
          <cell r="K746" t="str">
            <v>2. LIO</v>
          </cell>
        </row>
        <row r="747">
          <cell r="B747" t="str">
            <v>NIP_D_BONN_EES_R02_F</v>
          </cell>
          <cell r="C747" t="str">
            <v>Feasible</v>
          </cell>
          <cell r="D747" t="str">
            <v>EES</v>
          </cell>
          <cell r="E747" t="str">
            <v>BONN</v>
          </cell>
          <cell r="F747" t="str">
            <v>BONNY1_FS</v>
          </cell>
          <cell r="G747" t="str">
            <v>NIP_BP06_2007 LIO</v>
          </cell>
          <cell r="H747" t="str">
            <v>NIP_D_BONN_EES_R02</v>
          </cell>
          <cell r="I747" t="str">
            <v>Ranked IN</v>
          </cell>
          <cell r="J747" t="str">
            <v>1. NFA</v>
          </cell>
          <cell r="K747" t="str">
            <v>2. LIO</v>
          </cell>
        </row>
        <row r="748">
          <cell r="B748" t="str">
            <v>NIP_D_Bonny/Kalaekule IOGD_PRA_F</v>
          </cell>
          <cell r="C748" t="str">
            <v>Feasible</v>
          </cell>
          <cell r="D748" t="str">
            <v>Corporate</v>
          </cell>
          <cell r="E748" t="str">
            <v>PRA</v>
          </cell>
          <cell r="F748" t="str">
            <v>DNR Prod Facilty</v>
          </cell>
          <cell r="G748" t="str">
            <v>Corporate PRA</v>
          </cell>
          <cell r="H748" t="str">
            <v>NIP_D_Bonny/Kalaekule IOGD_PRA</v>
          </cell>
          <cell r="I748" t="str">
            <v>Ranked IN</v>
          </cell>
          <cell r="J748" t="str">
            <v>4. Oil Pre-FID</v>
          </cell>
          <cell r="K748" t="str">
            <v>PRA</v>
          </cell>
        </row>
        <row r="749">
          <cell r="B749" t="str">
            <v>NIP_D_BONT_EES_D02_F</v>
          </cell>
          <cell r="C749" t="str">
            <v>Feasible</v>
          </cell>
          <cell r="D749" t="str">
            <v>EES</v>
          </cell>
          <cell r="E749" t="str">
            <v>BONT</v>
          </cell>
          <cell r="F749" t="str">
            <v>BONNY1_FS</v>
          </cell>
          <cell r="G749" t="str">
            <v>NIP_BP06_Bonny/Kalaekule IOGD</v>
          </cell>
          <cell r="H749" t="str">
            <v>NIP_D_BONT_EES_D02</v>
          </cell>
          <cell r="I749" t="str">
            <v>Ranked IN</v>
          </cell>
          <cell r="J749" t="str">
            <v>4. Oil Pre-FID</v>
          </cell>
          <cell r="K749" t="str">
            <v>3. New Oil</v>
          </cell>
        </row>
        <row r="750">
          <cell r="B750" t="str">
            <v>NIP_D_BONT_EES_D03_F</v>
          </cell>
          <cell r="C750" t="str">
            <v>Feasible</v>
          </cell>
          <cell r="D750" t="str">
            <v>EES</v>
          </cell>
          <cell r="E750" t="str">
            <v>BONT</v>
          </cell>
          <cell r="F750" t="str">
            <v>BONNY1_FS</v>
          </cell>
          <cell r="G750" t="str">
            <v>NIP_BP06_Bonny/Kalaekule IOGD</v>
          </cell>
          <cell r="H750" t="str">
            <v>NIP_D_BONT_EES_D03</v>
          </cell>
          <cell r="I750" t="str">
            <v>Ranked IN</v>
          </cell>
          <cell r="J750" t="str">
            <v>4. Oil Pre-FID</v>
          </cell>
          <cell r="K750" t="str">
            <v>3. New Oil</v>
          </cell>
        </row>
        <row r="751">
          <cell r="B751" t="str">
            <v>NIP_D_BUBB_EWS_G30_F</v>
          </cell>
          <cell r="C751" t="str">
            <v>Feasible</v>
          </cell>
          <cell r="D751" t="str">
            <v>EWS</v>
          </cell>
          <cell r="E751" t="str">
            <v>BUBB</v>
          </cell>
          <cell r="F751" t="str">
            <v>Cluster 2A PF</v>
          </cell>
          <cell r="G751" t="str">
            <v>NIP_BP06_Cluster 2A</v>
          </cell>
          <cell r="H751" t="str">
            <v>NIP_D_BUBB_EWS_G30</v>
          </cell>
          <cell r="I751" t="str">
            <v>Ranked OUT</v>
          </cell>
          <cell r="J751" t="str">
            <v>8. New gas (OKLNG)</v>
          </cell>
          <cell r="K751" t="str">
            <v>3. New Oil</v>
          </cell>
        </row>
        <row r="752">
          <cell r="B752" t="str">
            <v>NIP_D_BUGC_EES_D01_F</v>
          </cell>
          <cell r="C752" t="str">
            <v>Feasible</v>
          </cell>
          <cell r="D752" t="str">
            <v>EES</v>
          </cell>
          <cell r="E752" t="str">
            <v>BUGC</v>
          </cell>
          <cell r="F752" t="str">
            <v>BUGUMA_CREEK1_FS</v>
          </cell>
          <cell r="G752" t="str">
            <v>NIP_BP06_Buguma Creek IOGD</v>
          </cell>
          <cell r="H752" t="str">
            <v>NIP_D_BUGC_EES_D01</v>
          </cell>
          <cell r="I752" t="str">
            <v>Ranked OUT</v>
          </cell>
          <cell r="J752" t="str">
            <v>4. Oil Pre-FID</v>
          </cell>
          <cell r="K752" t="str">
            <v>3. New Oil</v>
          </cell>
        </row>
        <row r="753">
          <cell r="B753" t="str">
            <v>NIP_D_BUGC_EES_D02_F</v>
          </cell>
          <cell r="C753" t="str">
            <v>Feasible</v>
          </cell>
          <cell r="D753" t="str">
            <v>EES</v>
          </cell>
          <cell r="E753" t="str">
            <v>BUGC</v>
          </cell>
          <cell r="F753" t="str">
            <v>BUGUMA_CREEK1_FS</v>
          </cell>
          <cell r="G753" t="str">
            <v>NIP_BP06_Buguma Creek IOGD</v>
          </cell>
          <cell r="H753" t="str">
            <v>NIP_D_BUGC_EES_D02</v>
          </cell>
          <cell r="I753" t="str">
            <v>Ranked OUT</v>
          </cell>
          <cell r="J753" t="str">
            <v>4. Oil Pre-FID</v>
          </cell>
          <cell r="K753" t="str">
            <v>3. New Oil</v>
          </cell>
        </row>
        <row r="754">
          <cell r="B754" t="str">
            <v>NIP_D_BUGC_EES_G01_F</v>
          </cell>
          <cell r="C754" t="str">
            <v>Feasible</v>
          </cell>
          <cell r="D754" t="str">
            <v>EES</v>
          </cell>
          <cell r="E754" t="str">
            <v>BUGC</v>
          </cell>
          <cell r="F754" t="str">
            <v>NAG PF</v>
          </cell>
          <cell r="G754" t="e">
            <v>#N/A</v>
          </cell>
          <cell r="H754" t="str">
            <v>NIP_D_BUGC_EES_G01</v>
          </cell>
          <cell r="I754" t="str">
            <v>Ranked IN</v>
          </cell>
          <cell r="J754" t="str">
            <v>5. Ongoing Gas</v>
          </cell>
          <cell r="K754" t="str">
            <v>3. New Oil</v>
          </cell>
        </row>
        <row r="755">
          <cell r="B755" t="str">
            <v>NIP_D_Buguma Creek IOGD_PRA_F</v>
          </cell>
          <cell r="C755" t="str">
            <v>Feasible</v>
          </cell>
          <cell r="D755" t="str">
            <v>Corporate</v>
          </cell>
          <cell r="E755" t="str">
            <v>PRA</v>
          </cell>
          <cell r="F755" t="str">
            <v>DNR Prod Facilty</v>
          </cell>
          <cell r="G755" t="str">
            <v>Corporate PRA</v>
          </cell>
          <cell r="H755" t="str">
            <v>NIP_D_Buguma Creek IOGD_PRA</v>
          </cell>
          <cell r="I755" t="str">
            <v>Ranked OUT</v>
          </cell>
          <cell r="J755" t="str">
            <v>4. Oil Pre-FID</v>
          </cell>
          <cell r="K755" t="str">
            <v>PRA</v>
          </cell>
        </row>
        <row r="756">
          <cell r="B756" t="str">
            <v>NIP_D_CAWC_EES_C01_F</v>
          </cell>
          <cell r="C756" t="str">
            <v>Feasible</v>
          </cell>
          <cell r="D756" t="str">
            <v>EES</v>
          </cell>
          <cell r="E756" t="str">
            <v>CAWC</v>
          </cell>
          <cell r="F756" t="str">
            <v>CAWTHORNE_CHANNEL1_FS</v>
          </cell>
          <cell r="G756" t="str">
            <v>NIP_BP06_Cawthorne Channel Oil</v>
          </cell>
          <cell r="H756" t="str">
            <v>NIP_D_CAWC_EES_C01</v>
          </cell>
          <cell r="I756" t="str">
            <v>Ranked IN</v>
          </cell>
          <cell r="J756" t="str">
            <v>3. Oil Post-FID</v>
          </cell>
          <cell r="K756" t="str">
            <v>3. New Oil</v>
          </cell>
        </row>
        <row r="757">
          <cell r="B757" t="str">
            <v>NIP_D_CAWC_EES_D02_F</v>
          </cell>
          <cell r="C757" t="str">
            <v>Feasible</v>
          </cell>
          <cell r="D757" t="str">
            <v>EES</v>
          </cell>
          <cell r="E757" t="str">
            <v>CAWC</v>
          </cell>
          <cell r="F757" t="str">
            <v>CAWTHORNE_CHANNEL3_FS</v>
          </cell>
          <cell r="G757" t="str">
            <v>NIP_BP06_Cawthorne Channel Node Ph-2</v>
          </cell>
          <cell r="H757" t="str">
            <v>NIP_D_CAWC_EES_D02</v>
          </cell>
          <cell r="I757" t="str">
            <v>Ranked IN</v>
          </cell>
          <cell r="J757" t="str">
            <v>4. Oil Pre-FID</v>
          </cell>
          <cell r="K757" t="str">
            <v>3. New Oil</v>
          </cell>
        </row>
        <row r="758">
          <cell r="B758" t="str">
            <v>NIP_D_CAWC_EES_G01_F</v>
          </cell>
          <cell r="C758" t="str">
            <v>Feasible</v>
          </cell>
          <cell r="D758" t="str">
            <v>EES</v>
          </cell>
          <cell r="E758" t="str">
            <v>CAWC</v>
          </cell>
          <cell r="F758" t="str">
            <v>NAG PF</v>
          </cell>
          <cell r="G758" t="e">
            <v>#N/A</v>
          </cell>
          <cell r="H758" t="str">
            <v>NIP_D_CAWC_EES_G01</v>
          </cell>
          <cell r="I758" t="str">
            <v>Ranked IN</v>
          </cell>
          <cell r="J758" t="str">
            <v>3. Oil Post-FID</v>
          </cell>
          <cell r="K758" t="str">
            <v>3. New Oil</v>
          </cell>
        </row>
        <row r="759">
          <cell r="B759" t="str">
            <v>NIP_D_CAWC_EES_L01_F</v>
          </cell>
          <cell r="C759" t="str">
            <v>Feasible</v>
          </cell>
          <cell r="D759" t="str">
            <v>EES</v>
          </cell>
          <cell r="E759" t="str">
            <v>CAWC</v>
          </cell>
          <cell r="F759" t="str">
            <v>CAWTHORNE_CHANNEL2_FS</v>
          </cell>
          <cell r="G759" t="str">
            <v>NIP_BP06_Cawthorne Channel Integrated Project</v>
          </cell>
          <cell r="H759" t="str">
            <v>NIP_D_CAWC_EES_L01</v>
          </cell>
          <cell r="I759" t="str">
            <v>Ranked IN</v>
          </cell>
          <cell r="J759" t="str">
            <v>3. Oil Post-FID</v>
          </cell>
          <cell r="K759" t="str">
            <v>3. New Oil</v>
          </cell>
        </row>
        <row r="760">
          <cell r="B760" t="str">
            <v>NIP_D_CAWC_EES_P01_F</v>
          </cell>
          <cell r="C760" t="str">
            <v>Feasible</v>
          </cell>
          <cell r="D760" t="str">
            <v>EES</v>
          </cell>
          <cell r="E760" t="str">
            <v>CAWC</v>
          </cell>
          <cell r="F760" t="str">
            <v>CAWTHORNE_CHANNEL1_FS</v>
          </cell>
          <cell r="G760" t="str">
            <v>NIP_BP06_Integrity</v>
          </cell>
          <cell r="H760" t="str">
            <v>NIP_D_CAWC_EES_P01</v>
          </cell>
          <cell r="I760" t="str">
            <v>Ranked IN</v>
          </cell>
          <cell r="J760" t="str">
            <v>1. NFA</v>
          </cell>
          <cell r="K760" t="str">
            <v>2. LIO</v>
          </cell>
        </row>
        <row r="761">
          <cell r="B761" t="str">
            <v>NIP_D_CAWC_EES_R01_F</v>
          </cell>
          <cell r="C761" t="str">
            <v>Feasible</v>
          </cell>
          <cell r="D761" t="str">
            <v>EES</v>
          </cell>
          <cell r="E761" t="str">
            <v>CAWC</v>
          </cell>
          <cell r="F761" t="str">
            <v>CAWTHORNE_CHANNEL3_FS</v>
          </cell>
          <cell r="G761" t="str">
            <v>NIP_BP06_2006 LIO</v>
          </cell>
          <cell r="H761" t="str">
            <v>NIP_D_CAWC_EES_R01</v>
          </cell>
          <cell r="I761" t="str">
            <v>Ranked IN</v>
          </cell>
          <cell r="J761" t="str">
            <v>1. NFA</v>
          </cell>
          <cell r="K761" t="str">
            <v>2. LIO</v>
          </cell>
        </row>
        <row r="762">
          <cell r="B762" t="str">
            <v>NIP_D_CAWC_EES_R02_F</v>
          </cell>
          <cell r="C762" t="str">
            <v>Feasible</v>
          </cell>
          <cell r="D762" t="str">
            <v>EES</v>
          </cell>
          <cell r="E762" t="str">
            <v>CAWC</v>
          </cell>
          <cell r="F762" t="str">
            <v>CAWTHORNE_CHANNEL1_FS</v>
          </cell>
          <cell r="G762" t="str">
            <v>NIP_BP06_2007 LIO</v>
          </cell>
          <cell r="H762" t="str">
            <v>NIP_D_CAWC_EES_R02</v>
          </cell>
          <cell r="I762" t="str">
            <v>Ranked IN</v>
          </cell>
          <cell r="J762" t="str">
            <v>1. NFA</v>
          </cell>
          <cell r="K762" t="str">
            <v>2. LIO</v>
          </cell>
        </row>
        <row r="763">
          <cell r="B763" t="str">
            <v>NIP_D_Cawthorne Channel Node Ph-2_PRA_F</v>
          </cell>
          <cell r="C763" t="str">
            <v>Feasible</v>
          </cell>
          <cell r="D763" t="str">
            <v>Corporate</v>
          </cell>
          <cell r="E763" t="str">
            <v>PRA</v>
          </cell>
          <cell r="F763" t="str">
            <v>DNR Prod Facilty</v>
          </cell>
          <cell r="G763" t="str">
            <v>Corporate PRA</v>
          </cell>
          <cell r="H763" t="str">
            <v>NIP_D_Cawthorne Channel Node Ph-2_PRA</v>
          </cell>
          <cell r="I763" t="str">
            <v>Ranked IN</v>
          </cell>
          <cell r="J763" t="str">
            <v>4. Oil Pre-FID</v>
          </cell>
          <cell r="K763" t="str">
            <v>PRA</v>
          </cell>
        </row>
        <row r="764">
          <cell r="B764" t="str">
            <v>NIP_D_Cawthorne Channel Oil_PRA_F</v>
          </cell>
          <cell r="C764" t="str">
            <v>Feasible</v>
          </cell>
          <cell r="D764" t="str">
            <v>Corporate</v>
          </cell>
          <cell r="E764" t="str">
            <v>PRA</v>
          </cell>
          <cell r="F764" t="str">
            <v>DNR Prod Facilty</v>
          </cell>
          <cell r="G764" t="str">
            <v>Corporate PRA</v>
          </cell>
          <cell r="H764" t="str">
            <v>NIP_D_Cawthorne Channel Oil_PRA</v>
          </cell>
          <cell r="I764" t="str">
            <v>Ranked IN</v>
          </cell>
          <cell r="J764" t="str">
            <v>4. Oil Pre-FID</v>
          </cell>
          <cell r="K764" t="str">
            <v>PRA</v>
          </cell>
        </row>
        <row r="765">
          <cell r="B765" t="str">
            <v>NIP_D_Cluster 2A_PRA_F</v>
          </cell>
          <cell r="C765" t="str">
            <v>Feasible</v>
          </cell>
          <cell r="D765" t="str">
            <v>Corporate</v>
          </cell>
          <cell r="E765" t="str">
            <v>PRA</v>
          </cell>
          <cell r="F765" t="str">
            <v>DNR Prod Facilty</v>
          </cell>
          <cell r="G765" t="str">
            <v>Corporate PRA</v>
          </cell>
          <cell r="H765" t="str">
            <v>NIP_D_Cluster 2A_PRA</v>
          </cell>
          <cell r="I765" t="str">
            <v>Ranked OUT</v>
          </cell>
          <cell r="J765" t="str">
            <v>8. New gas (OKLNG)</v>
          </cell>
          <cell r="K765" t="str">
            <v>PRA</v>
          </cell>
        </row>
        <row r="766">
          <cell r="B766" t="str">
            <v>NIP_D_Cluster 2B_PRA_F</v>
          </cell>
          <cell r="C766" t="str">
            <v>Feasible</v>
          </cell>
          <cell r="D766" t="str">
            <v>Corporate</v>
          </cell>
          <cell r="E766" t="str">
            <v>PRA</v>
          </cell>
          <cell r="F766" t="str">
            <v>DNR Prod Facilty</v>
          </cell>
          <cell r="G766" t="str">
            <v>Corporate PRA</v>
          </cell>
          <cell r="H766" t="str">
            <v>NIP_D_Cluster 2B_PRA</v>
          </cell>
          <cell r="I766" t="str">
            <v>Ranked OUT</v>
          </cell>
          <cell r="J766" t="str">
            <v>8. New gas (OKLNG)</v>
          </cell>
          <cell r="K766" t="str">
            <v>PRA</v>
          </cell>
        </row>
        <row r="767">
          <cell r="B767" t="str">
            <v>NIP_D_Cluster 6_PRA_F</v>
          </cell>
          <cell r="C767" t="str">
            <v>Feasible</v>
          </cell>
          <cell r="D767" t="str">
            <v>Corporate</v>
          </cell>
          <cell r="E767" t="str">
            <v>PRA</v>
          </cell>
          <cell r="F767" t="str">
            <v>DNR Prod Facilty</v>
          </cell>
          <cell r="G767" t="str">
            <v>Corporate PRA</v>
          </cell>
          <cell r="H767" t="str">
            <v>NIP_D_Cluster 6_PRA</v>
          </cell>
          <cell r="I767" t="str">
            <v>Ranked IN</v>
          </cell>
          <cell r="J767" t="str">
            <v>6. New gas (NLNG)</v>
          </cell>
          <cell r="K767" t="str">
            <v>PRA</v>
          </cell>
        </row>
        <row r="768">
          <cell r="B768" t="str">
            <v>NIP_D_Condensate Adjustment_F</v>
          </cell>
          <cell r="C768" t="str">
            <v>Feasible</v>
          </cell>
          <cell r="D768" t="str">
            <v>Management</v>
          </cell>
          <cell r="E768" t="str">
            <v>Adjustment</v>
          </cell>
          <cell r="F768" t="str">
            <v>Corporate Management</v>
          </cell>
          <cell r="G768" t="str">
            <v>NIP_BP06_NFA</v>
          </cell>
          <cell r="H768" t="str">
            <v>NIP_D_Condensate Adjustment</v>
          </cell>
          <cell r="I768" t="str">
            <v>Ranked IN</v>
          </cell>
          <cell r="J768" t="str">
            <v>1. NFA</v>
          </cell>
          <cell r="K768" t="str">
            <v>Adjustment</v>
          </cell>
        </row>
        <row r="769">
          <cell r="B769" t="str">
            <v>NIP_D_CORPORATE_PRA_F</v>
          </cell>
          <cell r="C769" t="str">
            <v>Feasible</v>
          </cell>
          <cell r="D769" t="str">
            <v>Corporate</v>
          </cell>
          <cell r="E769" t="str">
            <v>PRA</v>
          </cell>
          <cell r="F769" t="str">
            <v>DNR Prod Facilty</v>
          </cell>
          <cell r="G769" t="str">
            <v>Corporate PRA</v>
          </cell>
          <cell r="H769" t="str">
            <v>NIP_D_CORPORATE_PRA</v>
          </cell>
          <cell r="I769" t="str">
            <v>Ranked IN</v>
          </cell>
          <cell r="J769" t="str">
            <v>1. NFA</v>
          </cell>
          <cell r="K769" t="str">
            <v>PRA</v>
          </cell>
        </row>
        <row r="770">
          <cell r="B770" t="str">
            <v>NIP_D_DBUC_EWS_G30_F</v>
          </cell>
          <cell r="C770" t="str">
            <v>Feasible</v>
          </cell>
          <cell r="D770" t="str">
            <v>EWS</v>
          </cell>
          <cell r="E770" t="str">
            <v>DBUC</v>
          </cell>
          <cell r="F770" t="str">
            <v>Cluster 2A PF</v>
          </cell>
          <cell r="G770" t="str">
            <v>NIP_BP06_Cluster 2A</v>
          </cell>
          <cell r="H770" t="str">
            <v>NIP_D_DBUC_EWS_G30</v>
          </cell>
          <cell r="I770" t="str">
            <v>Ranked OUT</v>
          </cell>
          <cell r="J770" t="str">
            <v>8. New gas (OKLNG)</v>
          </cell>
          <cell r="K770" t="str">
            <v>3. New Oil</v>
          </cell>
        </row>
        <row r="771">
          <cell r="B771" t="str">
            <v>NIP_D_DBUC_EWS_I02_F</v>
          </cell>
          <cell r="C771" t="str">
            <v>Feasible</v>
          </cell>
          <cell r="D771" t="str">
            <v>EWS</v>
          </cell>
          <cell r="E771" t="str">
            <v>DBUC</v>
          </cell>
          <cell r="F771" t="str">
            <v>DIEBU_CREEK1_FS</v>
          </cell>
          <cell r="G771" t="str">
            <v>NIP_BP06_AG Solutions NunRiver DiebuCrk</v>
          </cell>
          <cell r="H771" t="str">
            <v>NIP_D_DBUC_EWS_I02</v>
          </cell>
          <cell r="I771" t="str">
            <v>Ranked IN</v>
          </cell>
          <cell r="J771" t="str">
            <v>4. Oil Pre-FID</v>
          </cell>
          <cell r="K771" t="str">
            <v>3. New Oil</v>
          </cell>
        </row>
        <row r="772">
          <cell r="B772" t="str">
            <v>NIP_D_DBUC_EWS_R02_F</v>
          </cell>
          <cell r="C772" t="str">
            <v>Feasible</v>
          </cell>
          <cell r="D772" t="str">
            <v>EWS</v>
          </cell>
          <cell r="E772" t="str">
            <v>DBUC</v>
          </cell>
          <cell r="F772" t="str">
            <v>DIEBU_CREEK1_FS</v>
          </cell>
          <cell r="G772" t="str">
            <v>NIP_BP06_2007 LIO</v>
          </cell>
          <cell r="H772" t="str">
            <v>NIP_D_DBUC_EWS_R02</v>
          </cell>
          <cell r="I772" t="str">
            <v>Ranked IN</v>
          </cell>
          <cell r="J772" t="str">
            <v>1. NFA</v>
          </cell>
          <cell r="K772" t="str">
            <v>2. LIO</v>
          </cell>
        </row>
        <row r="773">
          <cell r="B773" t="str">
            <v>NIP_D_DBUC_EWS_R03_F</v>
          </cell>
          <cell r="C773" t="str">
            <v>Feasible</v>
          </cell>
          <cell r="D773" t="str">
            <v>EWS</v>
          </cell>
          <cell r="E773" t="str">
            <v>DBUC</v>
          </cell>
          <cell r="F773" t="str">
            <v>DIEBU_CREEK1_FS</v>
          </cell>
          <cell r="G773" t="str">
            <v>NIP_BP06_2008 LIO</v>
          </cell>
          <cell r="H773" t="str">
            <v>NIP_D_DBUC_EWS_R03</v>
          </cell>
          <cell r="I773" t="str">
            <v>Ranked IN</v>
          </cell>
          <cell r="J773" t="str">
            <v>1. NFA</v>
          </cell>
          <cell r="K773" t="str">
            <v>2. LIO</v>
          </cell>
        </row>
        <row r="774">
          <cell r="B774" t="str">
            <v>NIP_D_DODN_WSS_G01_F</v>
          </cell>
          <cell r="C774" t="str">
            <v>Feasible</v>
          </cell>
          <cell r="D774" t="str">
            <v>WSS</v>
          </cell>
          <cell r="E774" t="str">
            <v>DODN</v>
          </cell>
          <cell r="F774" t="str">
            <v>NAG PF</v>
          </cell>
          <cell r="G774" t="e">
            <v>#N/A</v>
          </cell>
          <cell r="H774" t="str">
            <v>NIP_D_DODN_WSS_G01</v>
          </cell>
          <cell r="I774" t="str">
            <v>Ranked OUT</v>
          </cell>
          <cell r="J774" t="str">
            <v>8. New gas (OKLNG)</v>
          </cell>
          <cell r="K774" t="str">
            <v>3. New Oil</v>
          </cell>
        </row>
        <row r="775">
          <cell r="B775" t="str">
            <v>NIP_D_EA Phase 2_PRA_F</v>
          </cell>
          <cell r="C775" t="str">
            <v>Feasible</v>
          </cell>
          <cell r="D775" t="str">
            <v>Corporate</v>
          </cell>
          <cell r="E775" t="str">
            <v>PRA</v>
          </cell>
          <cell r="F775" t="str">
            <v>DNR Prod Facilty</v>
          </cell>
          <cell r="G775" t="str">
            <v>Corporate PRA</v>
          </cell>
          <cell r="H775" t="str">
            <v>NIP_D_EA Phase 2_PRA</v>
          </cell>
          <cell r="I775" t="str">
            <v>Ranked IN</v>
          </cell>
          <cell r="J775" t="str">
            <v>4. Oil Pre-FID</v>
          </cell>
          <cell r="K775" t="str">
            <v>PRA</v>
          </cell>
        </row>
        <row r="776">
          <cell r="B776" t="str">
            <v>NIP_D_East Domgas Growth_PRA_F</v>
          </cell>
          <cell r="C776" t="str">
            <v>Feasible</v>
          </cell>
          <cell r="D776" t="str">
            <v>Corporate</v>
          </cell>
          <cell r="E776" t="str">
            <v>PRA</v>
          </cell>
          <cell r="F776" t="str">
            <v>DNR Prod Facilty</v>
          </cell>
          <cell r="G776" t="str">
            <v>Corporate PRA</v>
          </cell>
          <cell r="H776" t="str">
            <v>NIP_D_East Domgas Growth_PRA</v>
          </cell>
          <cell r="I776" t="str">
            <v>Ranked IN</v>
          </cell>
          <cell r="J776" t="str">
            <v>7. New Gas (IPP)</v>
          </cell>
          <cell r="K776" t="str">
            <v>PRA</v>
          </cell>
        </row>
        <row r="777">
          <cell r="B777" t="str">
            <v>NIP_D_EAzz_OFS_D02_F</v>
          </cell>
          <cell r="C777" t="str">
            <v>Feasible</v>
          </cell>
          <cell r="D777" t="str">
            <v>OFS</v>
          </cell>
          <cell r="E777" t="str">
            <v>EAzz</v>
          </cell>
          <cell r="F777" t="str">
            <v>Offshore PF</v>
          </cell>
          <cell r="G777" t="str">
            <v>NIP_BP06_EA Phase 2</v>
          </cell>
          <cell r="H777" t="str">
            <v>NIP_D_EAzz_OFS_D02</v>
          </cell>
          <cell r="I777" t="str">
            <v>Ranked IN</v>
          </cell>
          <cell r="J777" t="str">
            <v>4. Oil Pre-FID</v>
          </cell>
          <cell r="K777" t="str">
            <v>3. New Oil</v>
          </cell>
        </row>
        <row r="778">
          <cell r="B778" t="str">
            <v>NIP_D_Egbema FOD_PRA_F</v>
          </cell>
          <cell r="C778" t="str">
            <v>Feasible</v>
          </cell>
          <cell r="D778" t="str">
            <v>Corporate</v>
          </cell>
          <cell r="E778" t="str">
            <v>PRA</v>
          </cell>
          <cell r="F778" t="str">
            <v>DNR Prod Facilty</v>
          </cell>
          <cell r="G778" t="str">
            <v>Corporate PRA</v>
          </cell>
          <cell r="H778" t="str">
            <v>NIP_D_Egbema FOD_PRA</v>
          </cell>
          <cell r="I778" t="str">
            <v>Ranked IN</v>
          </cell>
          <cell r="J778" t="str">
            <v>4. Oil Pre-FID</v>
          </cell>
          <cell r="K778" t="str">
            <v>PRA</v>
          </cell>
        </row>
        <row r="779">
          <cell r="B779" t="str">
            <v>NIP_D_Egbema Gas_PRA_F</v>
          </cell>
          <cell r="C779" t="str">
            <v>Feasible</v>
          </cell>
          <cell r="D779" t="str">
            <v>Corporate</v>
          </cell>
          <cell r="E779" t="str">
            <v>PRA</v>
          </cell>
          <cell r="F779" t="str">
            <v>DNR Prod Facilty</v>
          </cell>
          <cell r="G779" t="str">
            <v>Corporate PRA</v>
          </cell>
          <cell r="H779" t="str">
            <v>NIP_D_Egbema Gas_PRA</v>
          </cell>
          <cell r="I779" t="str">
            <v>Ranked IN</v>
          </cell>
          <cell r="J779" t="str">
            <v>8. New gas (OKLNG)</v>
          </cell>
          <cell r="K779" t="str">
            <v>PRA</v>
          </cell>
        </row>
        <row r="780">
          <cell r="B780" t="str">
            <v>NIP_D_EGBM_ELA_R01_F</v>
          </cell>
          <cell r="C780" t="str">
            <v>Feasible</v>
          </cell>
          <cell r="D780" t="str">
            <v>ELA</v>
          </cell>
          <cell r="E780" t="str">
            <v>EGBM</v>
          </cell>
          <cell r="F780" t="str">
            <v>EGBEMA1_FS</v>
          </cell>
          <cell r="G780" t="str">
            <v>NIP_BP06_2006 LIO</v>
          </cell>
          <cell r="H780" t="str">
            <v>NIP_D_EGBM_ELA_R01</v>
          </cell>
          <cell r="I780" t="str">
            <v>Ranked IN</v>
          </cell>
          <cell r="J780" t="str">
            <v>1. NFA</v>
          </cell>
          <cell r="K780" t="str">
            <v>2. LIO</v>
          </cell>
        </row>
        <row r="781">
          <cell r="B781" t="str">
            <v>NIP_D_Egbolom ID_PRA_F</v>
          </cell>
          <cell r="C781" t="str">
            <v>Feasible</v>
          </cell>
          <cell r="D781" t="str">
            <v>Corporate</v>
          </cell>
          <cell r="E781" t="str">
            <v>PRA</v>
          </cell>
          <cell r="F781" t="str">
            <v>DNR Prod Facilty</v>
          </cell>
          <cell r="G781" t="str">
            <v>Corporate PRA</v>
          </cell>
          <cell r="H781" t="str">
            <v>NIP_D_Egbolom ID_PRA</v>
          </cell>
          <cell r="I781" t="str">
            <v>Ranked IN</v>
          </cell>
          <cell r="J781" t="str">
            <v>4. Oil Pre-FID</v>
          </cell>
          <cell r="K781" t="str">
            <v>PRA</v>
          </cell>
        </row>
        <row r="782">
          <cell r="B782" t="str">
            <v>NIP_D_EGBW_ELA_D01_F</v>
          </cell>
          <cell r="C782" t="str">
            <v>Feasible</v>
          </cell>
          <cell r="D782" t="str">
            <v>ELA</v>
          </cell>
          <cell r="E782" t="str">
            <v>EGBW</v>
          </cell>
          <cell r="F782" t="str">
            <v>EGBEMA1_FS</v>
          </cell>
          <cell r="G782" t="str">
            <v>NIP_BP06_Egbema FOD</v>
          </cell>
          <cell r="H782" t="str">
            <v>NIP_D_EGBW_ELA_D01</v>
          </cell>
          <cell r="I782" t="str">
            <v>Ranked IN</v>
          </cell>
          <cell r="J782" t="str">
            <v>4. Oil Pre-FID</v>
          </cell>
          <cell r="K782" t="str">
            <v>3. New Oil</v>
          </cell>
        </row>
        <row r="783">
          <cell r="B783" t="str">
            <v>NIP_D_EGBW_ELA_G01_F</v>
          </cell>
          <cell r="C783" t="str">
            <v>Feasible</v>
          </cell>
          <cell r="D783" t="str">
            <v>ELA</v>
          </cell>
          <cell r="E783" t="str">
            <v>EGBW</v>
          </cell>
          <cell r="F783" t="str">
            <v>NAG PF</v>
          </cell>
          <cell r="G783" t="e">
            <v>#N/A</v>
          </cell>
          <cell r="H783" t="str">
            <v>NIP_D_EGBW_ELA_G01</v>
          </cell>
          <cell r="I783" t="e">
            <v>#N/A</v>
          </cell>
          <cell r="J783" t="e">
            <v>#N/A</v>
          </cell>
          <cell r="K783" t="str">
            <v>3. New Oil</v>
          </cell>
        </row>
        <row r="784">
          <cell r="B784" t="str">
            <v>NIP_D_EGBW_ELA_I01_F</v>
          </cell>
          <cell r="C784" t="str">
            <v>Feasible</v>
          </cell>
          <cell r="D784" t="str">
            <v>ELA</v>
          </cell>
          <cell r="E784" t="str">
            <v>EGBW</v>
          </cell>
          <cell r="F784" t="str">
            <v>EGBEMA1_FS</v>
          </cell>
          <cell r="G784" t="str">
            <v>NIP_BP06_Egbema Gas</v>
          </cell>
          <cell r="H784" t="str">
            <v>NIP_D_EGBW_ELA_I01</v>
          </cell>
          <cell r="I784" t="str">
            <v>Ranked IN</v>
          </cell>
          <cell r="J784" t="str">
            <v>4. Oil Pre-FID</v>
          </cell>
          <cell r="K784" t="str">
            <v>3. New Oil</v>
          </cell>
        </row>
        <row r="785">
          <cell r="B785" t="str">
            <v>NIP_D_EGGS_EEE_G01_F</v>
          </cell>
          <cell r="C785" t="str">
            <v>Feasible</v>
          </cell>
          <cell r="D785" t="str">
            <v>Corporate</v>
          </cell>
          <cell r="E785" t="str">
            <v>EEE</v>
          </cell>
          <cell r="F785" t="str">
            <v>DNR Prod Facilty</v>
          </cell>
          <cell r="G785" t="str">
            <v>Corporate - East</v>
          </cell>
          <cell r="H785" t="str">
            <v>NIP_D_EGGS_EEE_G01</v>
          </cell>
          <cell r="I785" t="str">
            <v>Ranked IN</v>
          </cell>
          <cell r="J785" t="str">
            <v>5. Ongoing Gas</v>
          </cell>
          <cell r="K785" t="str">
            <v>3. New Oil</v>
          </cell>
        </row>
        <row r="786">
          <cell r="B786" t="str">
            <v>NIP_D_EGGS_EEE_G02_F</v>
          </cell>
          <cell r="C786" t="str">
            <v>Feasible</v>
          </cell>
          <cell r="D786" t="str">
            <v>Corporate</v>
          </cell>
          <cell r="E786" t="str">
            <v>EEE</v>
          </cell>
          <cell r="F786" t="str">
            <v>DNR Prod Facilty</v>
          </cell>
          <cell r="G786" t="str">
            <v>Corporate - East</v>
          </cell>
          <cell r="H786" t="str">
            <v>NIP_D_EGGS_EEE_G02</v>
          </cell>
          <cell r="I786" t="str">
            <v>Ranked IN</v>
          </cell>
          <cell r="J786" t="str">
            <v>5. Ongoing Gas</v>
          </cell>
          <cell r="K786" t="str">
            <v>3. New Oil</v>
          </cell>
        </row>
        <row r="787">
          <cell r="B787" t="str">
            <v>NIP_D_EGLO_EWS_D01_F</v>
          </cell>
          <cell r="C787" t="str">
            <v>Feasible</v>
          </cell>
          <cell r="D787" t="str">
            <v>EWS</v>
          </cell>
          <cell r="E787" t="str">
            <v>EGLO</v>
          </cell>
          <cell r="F787" t="str">
            <v>SOKU1_FS</v>
          </cell>
          <cell r="G787" t="str">
            <v>NIP_BP06_Egbolom ID</v>
          </cell>
          <cell r="H787" t="str">
            <v>NIP_D_EGLO_EWS_D01</v>
          </cell>
          <cell r="I787" t="str">
            <v>Ranked IN</v>
          </cell>
          <cell r="J787" t="str">
            <v>4. Oil Pre-FID</v>
          </cell>
          <cell r="K787" t="str">
            <v>3. New Oil</v>
          </cell>
        </row>
        <row r="788">
          <cell r="B788" t="str">
            <v>NIP_D_EGWA_WNS_D01_F</v>
          </cell>
          <cell r="C788" t="str">
            <v>Feasible</v>
          </cell>
          <cell r="D788" t="str">
            <v>WNS</v>
          </cell>
          <cell r="E788" t="str">
            <v>EGWA</v>
          </cell>
          <cell r="F788" t="str">
            <v>EGWA1_FS</v>
          </cell>
          <cell r="G788" t="str">
            <v>NIP_BP06_Odidi node IOGP</v>
          </cell>
          <cell r="H788" t="str">
            <v>NIP_D_EGWA_WNS_D01</v>
          </cell>
          <cell r="I788" t="str">
            <v>Ranked IN</v>
          </cell>
          <cell r="J788" t="str">
            <v>4. Oil Pre-FID</v>
          </cell>
          <cell r="K788" t="str">
            <v>3. New Oil</v>
          </cell>
        </row>
        <row r="789">
          <cell r="B789" t="str">
            <v>NIP_D_EGWA_WNS_L01_F</v>
          </cell>
          <cell r="C789" t="str">
            <v>Feasible</v>
          </cell>
          <cell r="D789" t="str">
            <v>WNS</v>
          </cell>
          <cell r="E789" t="str">
            <v>EGWA</v>
          </cell>
          <cell r="F789" t="str">
            <v>EGWA2_FS</v>
          </cell>
          <cell r="G789" t="str">
            <v>NIP_BP06_Odidi node IOGP</v>
          </cell>
          <cell r="H789" t="str">
            <v>NIP_D_EGWA_WNS_L01</v>
          </cell>
          <cell r="I789" t="str">
            <v>Ranked IN</v>
          </cell>
          <cell r="J789" t="str">
            <v>4. Oil Pre-FID</v>
          </cell>
          <cell r="K789" t="str">
            <v>3. New Oil</v>
          </cell>
        </row>
        <row r="790">
          <cell r="B790" t="str">
            <v>NIP_D_EGWA_WNS_R01_F</v>
          </cell>
          <cell r="C790" t="str">
            <v>Feasible</v>
          </cell>
          <cell r="D790" t="str">
            <v>WNS</v>
          </cell>
          <cell r="E790" t="str">
            <v>EGWA</v>
          </cell>
          <cell r="F790" t="str">
            <v>EGWA2_FS</v>
          </cell>
          <cell r="G790" t="str">
            <v>NIP_BP06_Odidi node IOGP</v>
          </cell>
          <cell r="H790" t="str">
            <v>NIP_D_EGWA_WNS_R01</v>
          </cell>
          <cell r="I790" t="str">
            <v>Ranked IN</v>
          </cell>
          <cell r="J790" t="str">
            <v>1. NFA</v>
          </cell>
          <cell r="K790" t="str">
            <v>2. LIO</v>
          </cell>
        </row>
        <row r="791">
          <cell r="B791" t="str">
            <v>NIP_D_EGWA_WNS_R03_F</v>
          </cell>
          <cell r="C791" t="str">
            <v>Feasible</v>
          </cell>
          <cell r="D791" t="str">
            <v>WNS</v>
          </cell>
          <cell r="E791" t="str">
            <v>EGWA</v>
          </cell>
          <cell r="F791" t="str">
            <v>EGWA2_FS</v>
          </cell>
          <cell r="G791" t="str">
            <v>NIP_BP06_Odidi node IOGP</v>
          </cell>
          <cell r="H791" t="str">
            <v>NIP_D_EGWA_WNS_R03</v>
          </cell>
          <cell r="I791" t="str">
            <v>Ranked IN</v>
          </cell>
          <cell r="J791" t="str">
            <v>1. NFA</v>
          </cell>
          <cell r="K791" t="str">
            <v>2. LIO</v>
          </cell>
        </row>
        <row r="792">
          <cell r="B792" t="str">
            <v>NIP_D_EGWA_WNS_T01_F</v>
          </cell>
          <cell r="C792" t="str">
            <v>Feasible</v>
          </cell>
          <cell r="D792" t="str">
            <v>WNS</v>
          </cell>
          <cell r="E792" t="str">
            <v>EGWA</v>
          </cell>
          <cell r="F792" t="str">
            <v>EGWA2_FS</v>
          </cell>
          <cell r="G792" t="str">
            <v>NIP_BP06_Odidi node IOGP</v>
          </cell>
          <cell r="H792" t="str">
            <v>NIP_D_EGWA_WNS_T01</v>
          </cell>
          <cell r="I792" t="str">
            <v>Ranked IN</v>
          </cell>
          <cell r="J792" t="str">
            <v>1. NFA</v>
          </cell>
          <cell r="K792" t="str">
            <v>2. LIO</v>
          </cell>
        </row>
        <row r="793">
          <cell r="B793" t="str">
            <v>NIP_D_EJAz_OFS_D02_F</v>
          </cell>
          <cell r="C793" t="str">
            <v>Feasible</v>
          </cell>
          <cell r="D793" t="str">
            <v>OFS</v>
          </cell>
          <cell r="E793" t="str">
            <v>EJAz</v>
          </cell>
          <cell r="F793" t="str">
            <v>Offshore PF</v>
          </cell>
          <cell r="G793" t="str">
            <v>NIP_BP06_EA Phase 2</v>
          </cell>
          <cell r="H793" t="str">
            <v>NIP_D_EJAz_OFS_D02</v>
          </cell>
          <cell r="I793" t="str">
            <v>Ranked IN</v>
          </cell>
          <cell r="J793" t="str">
            <v>4. Oil Pre-FID</v>
          </cell>
          <cell r="K793" t="str">
            <v>3. New Oil</v>
          </cell>
        </row>
        <row r="794">
          <cell r="B794" t="str">
            <v>NIP_D_EKUL_EWS_B01_F</v>
          </cell>
          <cell r="C794" t="str">
            <v>Feasible</v>
          </cell>
          <cell r="D794" t="str">
            <v>EWS</v>
          </cell>
          <cell r="E794" t="str">
            <v>EKUL</v>
          </cell>
          <cell r="F794" t="str">
            <v>EKULAMA2_FS</v>
          </cell>
          <cell r="G794" t="str">
            <v>NIP_BP06_2006 LIO</v>
          </cell>
          <cell r="H794" t="str">
            <v>NIP_D_EKUL_EWS_B01</v>
          </cell>
          <cell r="I794" t="str">
            <v>Ranked IN</v>
          </cell>
          <cell r="J794" t="str">
            <v>1. NFA</v>
          </cell>
          <cell r="K794" t="str">
            <v>2. LIO</v>
          </cell>
        </row>
        <row r="795">
          <cell r="B795" t="str">
            <v>NIP_D_EKUL_EWS_R01_F</v>
          </cell>
          <cell r="C795" t="str">
            <v>Feasible</v>
          </cell>
          <cell r="D795" t="str">
            <v>EWS</v>
          </cell>
          <cell r="E795" t="str">
            <v>EKUL</v>
          </cell>
          <cell r="F795" t="str">
            <v>EKULAMA1_FS</v>
          </cell>
          <cell r="G795" t="str">
            <v>NIP_BP06_2006 LIO</v>
          </cell>
          <cell r="H795" t="str">
            <v>NIP_D_EKUL_EWS_R01</v>
          </cell>
          <cell r="I795" t="str">
            <v>Ranked IN</v>
          </cell>
          <cell r="J795" t="str">
            <v>1. NFA</v>
          </cell>
          <cell r="K795" t="str">
            <v>2. LIO</v>
          </cell>
        </row>
        <row r="796">
          <cell r="B796" t="str">
            <v>NIP_D_EKUL_EWS_R02_F</v>
          </cell>
          <cell r="C796" t="str">
            <v>Feasible</v>
          </cell>
          <cell r="D796" t="str">
            <v>EWS</v>
          </cell>
          <cell r="E796" t="str">
            <v>EKUL</v>
          </cell>
          <cell r="F796" t="str">
            <v>EKULAMA2_FS</v>
          </cell>
          <cell r="G796" t="str">
            <v>NIP_BP06_2007 LIO</v>
          </cell>
          <cell r="H796" t="str">
            <v>NIP_D_EKUL_EWS_R02</v>
          </cell>
          <cell r="I796" t="str">
            <v>Ranked IN</v>
          </cell>
          <cell r="J796" t="str">
            <v>1. NFA</v>
          </cell>
          <cell r="K796" t="str">
            <v>2. LIO</v>
          </cell>
        </row>
        <row r="797">
          <cell r="B797" t="str">
            <v>NIP_D_EKUL_EWS_R03_F</v>
          </cell>
          <cell r="C797" t="str">
            <v>Feasible</v>
          </cell>
          <cell r="D797" t="str">
            <v>EWS</v>
          </cell>
          <cell r="E797" t="str">
            <v>EKUL</v>
          </cell>
          <cell r="F797" t="str">
            <v>EKULAMA2_FS</v>
          </cell>
          <cell r="G797" t="str">
            <v>NIP_BP06_2008 LIO</v>
          </cell>
          <cell r="H797" t="str">
            <v>NIP_D_EKUL_EWS_R03</v>
          </cell>
          <cell r="I797" t="str">
            <v>Ranked IN</v>
          </cell>
          <cell r="J797" t="str">
            <v>1. NFA</v>
          </cell>
          <cell r="K797" t="str">
            <v>2. LIO</v>
          </cell>
        </row>
        <row r="798">
          <cell r="B798" t="str">
            <v>NIP_D_ELEP_EWS_G30_F</v>
          </cell>
          <cell r="C798" t="str">
            <v>Feasible</v>
          </cell>
          <cell r="D798" t="str">
            <v>EWS</v>
          </cell>
          <cell r="E798" t="str">
            <v>ELEP</v>
          </cell>
          <cell r="F798" t="str">
            <v>Cluster 2A PF</v>
          </cell>
          <cell r="G798" t="str">
            <v>NIP_BP06_Cluster 2A</v>
          </cell>
          <cell r="H798" t="str">
            <v>NIP_D_ELEP_EWS_G30</v>
          </cell>
          <cell r="I798" t="str">
            <v>Ranked OUT</v>
          </cell>
          <cell r="J798" t="str">
            <v>8. New gas (OKLNG)</v>
          </cell>
          <cell r="K798" t="str">
            <v>3. New Oil</v>
          </cell>
        </row>
        <row r="799">
          <cell r="B799" t="str">
            <v>NIP_D_ELWA_ELA_R01_F</v>
          </cell>
          <cell r="C799" t="str">
            <v>Feasible</v>
          </cell>
          <cell r="D799" t="str">
            <v>ELA</v>
          </cell>
          <cell r="E799" t="str">
            <v>ELWA</v>
          </cell>
          <cell r="F799" t="str">
            <v>AGBADA1_FS</v>
          </cell>
          <cell r="G799" t="str">
            <v>NIP_BP06_2006 LIO</v>
          </cell>
          <cell r="H799" t="str">
            <v>NIP_D_ELWA_ELA_R01</v>
          </cell>
          <cell r="I799" t="str">
            <v>Ranked IN</v>
          </cell>
          <cell r="J799" t="str">
            <v>1. NFA</v>
          </cell>
          <cell r="K799" t="str">
            <v>2. LIO</v>
          </cell>
        </row>
        <row r="800">
          <cell r="B800" t="str">
            <v>NIP_D_EPUZ_ELA_G01_F</v>
          </cell>
          <cell r="C800" t="str">
            <v>Feasible</v>
          </cell>
          <cell r="D800" t="str">
            <v>ELA</v>
          </cell>
          <cell r="E800" t="str">
            <v>EPUZ</v>
          </cell>
          <cell r="F800" t="str">
            <v>NAG PF</v>
          </cell>
          <cell r="G800" t="e">
            <v>#N/A</v>
          </cell>
          <cell r="H800" t="str">
            <v>NIP_D_EPUZ_ELA_G01</v>
          </cell>
          <cell r="I800" t="str">
            <v>Ranked IN</v>
          </cell>
          <cell r="J800" t="str">
            <v>6. New gas (NLNG)</v>
          </cell>
          <cell r="K800" t="str">
            <v>3. New Oil</v>
          </cell>
        </row>
        <row r="801">
          <cell r="B801" t="str">
            <v>NIP_D_ERMU_WLA_D01_F</v>
          </cell>
          <cell r="C801" t="str">
            <v>Feasible</v>
          </cell>
          <cell r="D801" t="str">
            <v>WLA</v>
          </cell>
          <cell r="E801" t="str">
            <v>ERMU</v>
          </cell>
          <cell r="F801" t="str">
            <v>ERIEMU1_FS</v>
          </cell>
          <cell r="G801" t="str">
            <v>NIP_BP06_AOU Module 1</v>
          </cell>
          <cell r="H801" t="str">
            <v>NIP_D_ERMU_WLA_D01</v>
          </cell>
          <cell r="I801" t="str">
            <v>Ranked IN</v>
          </cell>
          <cell r="J801" t="str">
            <v>4. Oil Pre-FID</v>
          </cell>
          <cell r="K801" t="str">
            <v>3. New Oil</v>
          </cell>
        </row>
        <row r="802">
          <cell r="B802" t="str">
            <v>NIP_D_ERMU_WLA_D02_F</v>
          </cell>
          <cell r="C802" t="str">
            <v>Feasible</v>
          </cell>
          <cell r="D802" t="str">
            <v>WLA</v>
          </cell>
          <cell r="E802" t="str">
            <v>ERMU</v>
          </cell>
          <cell r="F802" t="str">
            <v>ERIEMU1_FS</v>
          </cell>
          <cell r="G802" t="str">
            <v>NIP_BP06_AOU Module 2</v>
          </cell>
          <cell r="H802" t="str">
            <v>NIP_D_ERMU_WLA_D02</v>
          </cell>
          <cell r="I802" t="str">
            <v>Ranked IN</v>
          </cell>
          <cell r="J802" t="str">
            <v>4. Oil Pre-FID</v>
          </cell>
          <cell r="K802" t="str">
            <v>3. New Oil</v>
          </cell>
        </row>
        <row r="803">
          <cell r="B803" t="str">
            <v>NIP_D_ERMU_WLA_T01_F</v>
          </cell>
          <cell r="C803" t="str">
            <v>Feasible</v>
          </cell>
          <cell r="D803" t="str">
            <v>WLA</v>
          </cell>
          <cell r="E803" t="str">
            <v>ERMU</v>
          </cell>
          <cell r="F803" t="str">
            <v>ERIEMU1_FS</v>
          </cell>
          <cell r="G803" t="str">
            <v>NIP_BP06_2006 LIO</v>
          </cell>
          <cell r="H803" t="str">
            <v>NIP_D_ERMU_WLA_T01</v>
          </cell>
          <cell r="I803" t="str">
            <v>Ranked IN</v>
          </cell>
          <cell r="J803" t="str">
            <v>1. NFA</v>
          </cell>
          <cell r="K803" t="str">
            <v>2. LIO</v>
          </cell>
        </row>
        <row r="804">
          <cell r="B804" t="str">
            <v>NIP_D_ESCB_WNS_C01_F</v>
          </cell>
          <cell r="C804" t="str">
            <v>Feasible</v>
          </cell>
          <cell r="D804" t="str">
            <v>WNS</v>
          </cell>
          <cell r="E804" t="str">
            <v>ESCB</v>
          </cell>
          <cell r="F804" t="str">
            <v>ESCRAVOS_BEACH1_FS</v>
          </cell>
          <cell r="G804" t="str">
            <v>NIP_BP06_Escravos Beach Node Oil</v>
          </cell>
          <cell r="H804" t="str">
            <v>NIP_D_ESCB_WNS_C01</v>
          </cell>
          <cell r="I804" t="str">
            <v>Ranked OUT</v>
          </cell>
          <cell r="J804" t="str">
            <v>4. Oil Pre-FID</v>
          </cell>
          <cell r="K804" t="str">
            <v>3. New Oil</v>
          </cell>
        </row>
        <row r="805">
          <cell r="B805" t="str">
            <v>NIP_D_ESCB_WNS_D01_F</v>
          </cell>
          <cell r="C805" t="str">
            <v>Feasible</v>
          </cell>
          <cell r="D805" t="str">
            <v>WNS</v>
          </cell>
          <cell r="E805" t="str">
            <v>ESCB</v>
          </cell>
          <cell r="F805" t="str">
            <v>ESCRAVOS_BEACH1_FS</v>
          </cell>
          <cell r="G805" t="str">
            <v>NIP_BP06_Escravos Beach Node Oil</v>
          </cell>
          <cell r="H805" t="str">
            <v>NIP_D_ESCB_WNS_D01</v>
          </cell>
          <cell r="I805" t="str">
            <v>Ranked OUT</v>
          </cell>
          <cell r="J805" t="str">
            <v>4. Oil Pre-FID</v>
          </cell>
          <cell r="K805" t="str">
            <v>3. New Oil</v>
          </cell>
        </row>
        <row r="806">
          <cell r="B806" t="str">
            <v>NIP_D_ESCB_WNS_L01_F</v>
          </cell>
          <cell r="C806" t="str">
            <v>Feasible</v>
          </cell>
          <cell r="D806" t="str">
            <v>WNS</v>
          </cell>
          <cell r="E806" t="str">
            <v>ESCB</v>
          </cell>
          <cell r="F806" t="str">
            <v>ESCRAVOS_BEACH1_FS</v>
          </cell>
          <cell r="G806" t="str">
            <v>NIP_BP06_Escravos Beach Gaslift</v>
          </cell>
          <cell r="H806" t="str">
            <v>NIP_D_ESCB_WNS_L01</v>
          </cell>
          <cell r="I806" t="str">
            <v>Ranked IN</v>
          </cell>
          <cell r="J806" t="str">
            <v>4. Oil Pre-FID</v>
          </cell>
          <cell r="K806" t="str">
            <v>3. New Oil</v>
          </cell>
        </row>
        <row r="807">
          <cell r="B807" t="str">
            <v>NIP_D_ESCB_WNS_R01_F</v>
          </cell>
          <cell r="C807" t="str">
            <v>Feasible</v>
          </cell>
          <cell r="D807" t="str">
            <v>WNS</v>
          </cell>
          <cell r="E807" t="str">
            <v>ESCB</v>
          </cell>
          <cell r="F807" t="str">
            <v>ESCRAVOS_BEACH1_FS</v>
          </cell>
          <cell r="G807" t="str">
            <v>NIP_BP06_Integrity</v>
          </cell>
          <cell r="H807" t="str">
            <v>NIP_D_ESCB_WNS_R01</v>
          </cell>
          <cell r="I807" t="str">
            <v>Ranked IN</v>
          </cell>
          <cell r="J807" t="str">
            <v>1. NFA</v>
          </cell>
          <cell r="K807" t="str">
            <v>2. LIO</v>
          </cell>
        </row>
        <row r="808">
          <cell r="B808" t="str">
            <v>NIP_D_ESCB_WNS_S01_F</v>
          </cell>
          <cell r="C808" t="str">
            <v>Feasible</v>
          </cell>
          <cell r="D808" t="str">
            <v>WNS</v>
          </cell>
          <cell r="E808" t="str">
            <v>ESCB</v>
          </cell>
          <cell r="F808" t="str">
            <v>ESCRAVOS_BEACH1_FS</v>
          </cell>
          <cell r="G808" t="str">
            <v>NIP_BP06_Integrity</v>
          </cell>
          <cell r="H808" t="str">
            <v>NIP_D_ESCB_WNS_S01</v>
          </cell>
          <cell r="I808" t="str">
            <v>Ranked IN</v>
          </cell>
          <cell r="J808" t="str">
            <v>1. NFA</v>
          </cell>
          <cell r="K808" t="str">
            <v>2. LIO</v>
          </cell>
        </row>
        <row r="809">
          <cell r="B809" t="str">
            <v>NIP_D_ESCB_WNS_S02_F</v>
          </cell>
          <cell r="C809" t="str">
            <v>Feasible</v>
          </cell>
          <cell r="D809" t="str">
            <v>WNS</v>
          </cell>
          <cell r="E809" t="str">
            <v>ESCB</v>
          </cell>
          <cell r="F809" t="str">
            <v>ESCRAVOS_BEACH1_FS</v>
          </cell>
          <cell r="G809" t="str">
            <v>NIP_BP06_Integrity</v>
          </cell>
          <cell r="H809" t="str">
            <v>NIP_D_ESCB_WNS_S02</v>
          </cell>
          <cell r="I809" t="str">
            <v>Ranked IN</v>
          </cell>
          <cell r="J809" t="str">
            <v>1. NFA</v>
          </cell>
          <cell r="K809" t="str">
            <v>2. LIO</v>
          </cell>
        </row>
        <row r="810">
          <cell r="B810" t="str">
            <v>NIP_D_ESCB_WNS_T01_F</v>
          </cell>
          <cell r="C810" t="str">
            <v>Feasible</v>
          </cell>
          <cell r="D810" t="str">
            <v>WNS</v>
          </cell>
          <cell r="E810" t="str">
            <v>ESCB</v>
          </cell>
          <cell r="F810" t="str">
            <v>ESCRAVOS_BEACH1_FS</v>
          </cell>
          <cell r="G810" t="str">
            <v>NIP_BP06_Integrity</v>
          </cell>
          <cell r="H810" t="str">
            <v>NIP_D_ESCB_WNS_T01</v>
          </cell>
          <cell r="I810" t="str">
            <v>Ranked IN</v>
          </cell>
          <cell r="J810" t="str">
            <v>1. NFA</v>
          </cell>
          <cell r="K810" t="str">
            <v>2. LIO</v>
          </cell>
        </row>
        <row r="811">
          <cell r="B811" t="str">
            <v>NIP_D_Escravos Beach Gaslift_PRA_F</v>
          </cell>
          <cell r="C811" t="str">
            <v>Feasible</v>
          </cell>
          <cell r="D811" t="str">
            <v>Corporate</v>
          </cell>
          <cell r="E811" t="str">
            <v>PRA</v>
          </cell>
          <cell r="F811" t="str">
            <v>DNR Prod Facilty</v>
          </cell>
          <cell r="G811" t="str">
            <v>Corporate PRA</v>
          </cell>
          <cell r="H811" t="str">
            <v>NIP_D_Escravos Beach Gaslift_PRA</v>
          </cell>
          <cell r="I811" t="str">
            <v>Ranked IN</v>
          </cell>
          <cell r="J811" t="str">
            <v>4. Oil Pre-FID</v>
          </cell>
          <cell r="K811" t="str">
            <v>PRA</v>
          </cell>
        </row>
        <row r="812">
          <cell r="B812" t="str">
            <v>NIP_D_Escravos Beach Node Oil_PRA_F</v>
          </cell>
          <cell r="C812" t="str">
            <v>Feasible</v>
          </cell>
          <cell r="D812" t="str">
            <v>Corporate</v>
          </cell>
          <cell r="E812" t="str">
            <v>PRA</v>
          </cell>
          <cell r="F812" t="str">
            <v>DNR Prod Facilty</v>
          </cell>
          <cell r="G812" t="str">
            <v>Corporate PRA</v>
          </cell>
          <cell r="H812" t="str">
            <v>NIP_D_Escravos Beach Node Oil_PRA</v>
          </cell>
          <cell r="I812" t="str">
            <v>Ranked OUT</v>
          </cell>
          <cell r="J812" t="str">
            <v>1. NFA</v>
          </cell>
          <cell r="K812" t="str">
            <v>PRA</v>
          </cell>
        </row>
        <row r="813">
          <cell r="B813" t="str">
            <v>NIP_D_ETEL_ELA_D01_F</v>
          </cell>
          <cell r="C813" t="str">
            <v>Feasible</v>
          </cell>
          <cell r="D813" t="str">
            <v>ELA</v>
          </cell>
          <cell r="E813" t="str">
            <v>ETEL</v>
          </cell>
          <cell r="F813" t="str">
            <v>PLANNED_GBARAN2_FS</v>
          </cell>
          <cell r="G813" t="str">
            <v>NIP_BP06_GU Phase 1</v>
          </cell>
          <cell r="H813" t="str">
            <v>NIP_D_ETEL_ELA_D01</v>
          </cell>
          <cell r="I813" t="str">
            <v>Ranked IN</v>
          </cell>
          <cell r="J813" t="str">
            <v>5. Ongoing Gas</v>
          </cell>
          <cell r="K813" t="str">
            <v>3. New Oil</v>
          </cell>
        </row>
        <row r="814">
          <cell r="B814" t="str">
            <v>NIP_D_ETEL_ELA_D02_F</v>
          </cell>
          <cell r="C814" t="str">
            <v>Feasible</v>
          </cell>
          <cell r="D814" t="str">
            <v>ELA</v>
          </cell>
          <cell r="E814" t="str">
            <v>ETEL</v>
          </cell>
          <cell r="F814" t="str">
            <v>PLANNED_GBARAN2_FS</v>
          </cell>
          <cell r="G814" t="str">
            <v>NIP_BP06_Etelebou FOD</v>
          </cell>
          <cell r="H814" t="str">
            <v>NIP_D_ETEL_ELA_D02</v>
          </cell>
          <cell r="I814" t="str">
            <v>Ranked OUT</v>
          </cell>
          <cell r="J814" t="str">
            <v>4. Oil Pre-FID</v>
          </cell>
          <cell r="K814" t="str">
            <v>3. New Oil</v>
          </cell>
        </row>
        <row r="815">
          <cell r="B815" t="str">
            <v>NIP_D_ETEL_ELA_S01_F</v>
          </cell>
          <cell r="C815" t="str">
            <v>Feasible</v>
          </cell>
          <cell r="D815" t="str">
            <v>ELA</v>
          </cell>
          <cell r="E815" t="str">
            <v>ETEL</v>
          </cell>
          <cell r="F815" t="str">
            <v>ETELEBOU1_FS</v>
          </cell>
          <cell r="G815" t="str">
            <v>NIP_BP06_Integrity</v>
          </cell>
          <cell r="H815" t="str">
            <v>NIP_D_ETEL_ELA_S01</v>
          </cell>
          <cell r="I815" t="str">
            <v>Ranked IN</v>
          </cell>
          <cell r="J815" t="str">
            <v>1. NFA</v>
          </cell>
          <cell r="K815" t="str">
            <v>2. LIO</v>
          </cell>
        </row>
        <row r="816">
          <cell r="B816" t="str">
            <v>NIP_D_Etelebou FOD_PRA_F</v>
          </cell>
          <cell r="C816" t="str">
            <v>Feasible</v>
          </cell>
          <cell r="D816" t="str">
            <v>Corporate</v>
          </cell>
          <cell r="E816" t="str">
            <v>PRA</v>
          </cell>
          <cell r="F816" t="str">
            <v>DNR Prod Facilty</v>
          </cell>
          <cell r="G816" t="str">
            <v>Corporate PRA</v>
          </cell>
          <cell r="H816" t="str">
            <v>NIP_D_Etelebou FOD_PRA</v>
          </cell>
          <cell r="I816" t="str">
            <v>Ranked OUT</v>
          </cell>
          <cell r="J816" t="str">
            <v>4. Oil Pre-FID</v>
          </cell>
          <cell r="K816" t="str">
            <v>PRA</v>
          </cell>
        </row>
        <row r="817">
          <cell r="B817" t="str">
            <v>NIP_D_EVWR_WLA_D01_F</v>
          </cell>
          <cell r="C817" t="str">
            <v>Feasible</v>
          </cell>
          <cell r="D817" t="str">
            <v>WLA</v>
          </cell>
          <cell r="E817" t="str">
            <v>EVWR</v>
          </cell>
          <cell r="F817" t="str">
            <v>EVWRENI1_FS</v>
          </cell>
          <cell r="G817" t="str">
            <v>NIP_BP06_GUGG-Evwreni</v>
          </cell>
          <cell r="H817" t="str">
            <v>NIP_D_EVWR_WLA_D01</v>
          </cell>
          <cell r="I817" t="str">
            <v>Ranked OUT</v>
          </cell>
          <cell r="J817" t="str">
            <v>4. Oil Pre-FID</v>
          </cell>
          <cell r="K817" t="str">
            <v>3. New Oil</v>
          </cell>
        </row>
        <row r="818">
          <cell r="B818" t="str">
            <v>NIP_D_EVWR_WLA_I01_F</v>
          </cell>
          <cell r="C818" t="str">
            <v>Feasible</v>
          </cell>
          <cell r="D818" t="str">
            <v>WLA</v>
          </cell>
          <cell r="E818" t="str">
            <v>EVWR</v>
          </cell>
          <cell r="F818" t="str">
            <v>EVWRENI1_FS</v>
          </cell>
          <cell r="G818" t="str">
            <v>NIP_BP06_GUGG-Evwreni</v>
          </cell>
          <cell r="H818" t="str">
            <v>NIP_D_EVWR_WLA_I01</v>
          </cell>
          <cell r="I818" t="str">
            <v>Ranked OUT</v>
          </cell>
          <cell r="J818" t="str">
            <v>4. Oil Pre-FID</v>
          </cell>
          <cell r="K818" t="str">
            <v>3. New Oil</v>
          </cell>
        </row>
        <row r="819">
          <cell r="B819" t="str">
            <v>NIP_D_EVWR_WLA_L01_F</v>
          </cell>
          <cell r="C819" t="str">
            <v>Feasible</v>
          </cell>
          <cell r="D819" t="str">
            <v>WLA</v>
          </cell>
          <cell r="E819" t="str">
            <v>EVWR</v>
          </cell>
          <cell r="F819" t="str">
            <v>EVWRENI1_FS</v>
          </cell>
          <cell r="G819" t="str">
            <v>NIP_BP06_Evwreni Gaslift compressor</v>
          </cell>
          <cell r="H819" t="str">
            <v>NIP_D_EVWR_WLA_L01</v>
          </cell>
          <cell r="I819" t="str">
            <v>Ranked IN</v>
          </cell>
          <cell r="J819" t="str">
            <v>1. NFA</v>
          </cell>
          <cell r="K819" t="str">
            <v>3. New Oil</v>
          </cell>
        </row>
        <row r="820">
          <cell r="B820" t="str">
            <v>NIP_D_Evwreni Gaslift compressor_PRA_F</v>
          </cell>
          <cell r="C820" t="str">
            <v>Feasible</v>
          </cell>
          <cell r="D820" t="str">
            <v>Corporate</v>
          </cell>
          <cell r="E820" t="str">
            <v>PRA</v>
          </cell>
          <cell r="F820" t="str">
            <v>DNR Prod Facilty</v>
          </cell>
          <cell r="G820" t="str">
            <v>Corporate PRA</v>
          </cell>
          <cell r="H820" t="str">
            <v>NIP_D_Evwreni Gaslift compressor_PRA</v>
          </cell>
          <cell r="I820" t="str">
            <v>Ranked IN</v>
          </cell>
          <cell r="J820" t="str">
            <v>1. NFA</v>
          </cell>
          <cell r="K820" t="str">
            <v>PRA</v>
          </cell>
        </row>
        <row r="821">
          <cell r="B821" t="str">
            <v>NIP_D_FORC_WSS_C01_F</v>
          </cell>
          <cell r="C821" t="str">
            <v>Feasible</v>
          </cell>
          <cell r="D821" t="str">
            <v>WSS</v>
          </cell>
          <cell r="E821" t="str">
            <v>FORC</v>
          </cell>
          <cell r="F821" t="str">
            <v>FORCADOS4_FS</v>
          </cell>
          <cell r="G821" t="str">
            <v>NIP_BP06_Forcados workovers</v>
          </cell>
          <cell r="H821" t="str">
            <v>NIP_D_FORC_WSS_C01</v>
          </cell>
          <cell r="I821" t="str">
            <v>Ranked OUT</v>
          </cell>
          <cell r="J821" t="str">
            <v>1. NFA</v>
          </cell>
          <cell r="K821" t="str">
            <v>3. New Oil</v>
          </cell>
        </row>
        <row r="822">
          <cell r="B822" t="str">
            <v>NIP_D_FORC_WSS_D02_F</v>
          </cell>
          <cell r="C822" t="str">
            <v>Feasible</v>
          </cell>
          <cell r="D822" t="str">
            <v>WSS</v>
          </cell>
          <cell r="E822" t="str">
            <v>FORC</v>
          </cell>
          <cell r="F822" t="str">
            <v>FORCADOS4_FS</v>
          </cell>
          <cell r="G822" t="str">
            <v>NIP_BP06_FYIP</v>
          </cell>
          <cell r="H822" t="str">
            <v>NIP_D_FORC_WSS_D02</v>
          </cell>
          <cell r="I822" t="str">
            <v>Ranked IN</v>
          </cell>
          <cell r="J822" t="str">
            <v>3. Oil Post-FID</v>
          </cell>
          <cell r="K822" t="str">
            <v>3. New Oil</v>
          </cell>
        </row>
        <row r="823">
          <cell r="B823" t="str">
            <v>NIP_D_FORC_WSS_D04_F</v>
          </cell>
          <cell r="C823" t="str">
            <v>Feasible</v>
          </cell>
          <cell r="D823" t="str">
            <v>WSS</v>
          </cell>
          <cell r="E823" t="str">
            <v>FORC</v>
          </cell>
          <cell r="F823" t="str">
            <v>FORCADOS4_FS</v>
          </cell>
          <cell r="G823" t="str">
            <v>NIP_BP06_Forcados West</v>
          </cell>
          <cell r="H823" t="str">
            <v>NIP_D_FORC_WSS_D04</v>
          </cell>
          <cell r="I823" t="str">
            <v>Ranked IN</v>
          </cell>
          <cell r="J823" t="str">
            <v>4. Oil Pre-FID</v>
          </cell>
          <cell r="K823" t="str">
            <v>3. New Oil</v>
          </cell>
        </row>
        <row r="824">
          <cell r="B824" t="str">
            <v>NIP_D_FORC_WSS_D07_F</v>
          </cell>
          <cell r="C824" t="str">
            <v>Feasible</v>
          </cell>
          <cell r="D824" t="str">
            <v>WSS</v>
          </cell>
          <cell r="E824" t="str">
            <v>FORC</v>
          </cell>
          <cell r="F824" t="str">
            <v>FORCADOS3_FS</v>
          </cell>
          <cell r="G824" t="str">
            <v>NIP_BP06_Forcados FOD 2</v>
          </cell>
          <cell r="H824" t="str">
            <v>NIP_D_FORC_WSS_D07</v>
          </cell>
          <cell r="I824" t="str">
            <v>Ranked IN</v>
          </cell>
          <cell r="J824" t="str">
            <v>4. Oil Pre-FID</v>
          </cell>
          <cell r="K824" t="str">
            <v>3. New Oil</v>
          </cell>
        </row>
        <row r="825">
          <cell r="B825" t="str">
            <v>NIP_D_FORC_WSS_D08_F</v>
          </cell>
          <cell r="C825" t="str">
            <v>Feasible</v>
          </cell>
          <cell r="D825" t="str">
            <v>WSS</v>
          </cell>
          <cell r="E825" t="str">
            <v>FORC</v>
          </cell>
          <cell r="F825" t="str">
            <v>FORCADOS2_FS</v>
          </cell>
          <cell r="G825" t="str">
            <v>NIP_BP06_Forcados FOD  1</v>
          </cell>
          <cell r="H825" t="str">
            <v>NIP_D_FORC_WSS_D08</v>
          </cell>
          <cell r="I825" t="str">
            <v>Ranked IN</v>
          </cell>
          <cell r="J825" t="str">
            <v>4. Oil Pre-FID</v>
          </cell>
          <cell r="K825" t="str">
            <v>3. New Oil</v>
          </cell>
        </row>
        <row r="826">
          <cell r="B826" t="str">
            <v>NIP_D_FORC_WSS_D09_F</v>
          </cell>
          <cell r="C826" t="str">
            <v>Feasible</v>
          </cell>
          <cell r="D826" t="str">
            <v>WSS</v>
          </cell>
          <cell r="E826" t="str">
            <v>FORC</v>
          </cell>
          <cell r="F826" t="str">
            <v>FORCADOS3_FS</v>
          </cell>
          <cell r="G826" t="str">
            <v>NIP_BP06_Forcados FOD 2</v>
          </cell>
          <cell r="H826" t="str">
            <v>NIP_D_FORC_WSS_D09</v>
          </cell>
          <cell r="I826" t="str">
            <v>Ranked IN</v>
          </cell>
          <cell r="J826" t="str">
            <v>4. Oil Pre-FID</v>
          </cell>
          <cell r="K826" t="str">
            <v>3. New Oil</v>
          </cell>
        </row>
        <row r="827">
          <cell r="B827" t="str">
            <v>NIP_D_FORC_WSS_G01_F</v>
          </cell>
          <cell r="C827" t="str">
            <v>Feasible</v>
          </cell>
          <cell r="D827" t="str">
            <v>WSS</v>
          </cell>
          <cell r="E827" t="str">
            <v>FORC</v>
          </cell>
          <cell r="F827" t="str">
            <v>NAG PF</v>
          </cell>
          <cell r="G827" t="e">
            <v>#N/A</v>
          </cell>
          <cell r="H827" t="str">
            <v>NIP_D_FORC_WSS_G01</v>
          </cell>
          <cell r="I827" t="str">
            <v>Ranked IN</v>
          </cell>
          <cell r="J827" t="str">
            <v>6. New gas (NLNG)</v>
          </cell>
          <cell r="K827" t="str">
            <v>3. New Oil</v>
          </cell>
        </row>
        <row r="828">
          <cell r="B828" t="str">
            <v>NIP_D_FORC_WSS_L01_F</v>
          </cell>
          <cell r="C828" t="str">
            <v>Feasible</v>
          </cell>
          <cell r="D828" t="str">
            <v>WSS</v>
          </cell>
          <cell r="E828" t="str">
            <v>FORC</v>
          </cell>
          <cell r="F828" t="str">
            <v>FORCADOS4_FS</v>
          </cell>
          <cell r="G828" t="str">
            <v>NIP_BP06_FYIP</v>
          </cell>
          <cell r="H828" t="str">
            <v>NIP_D_FORC_WSS_L01</v>
          </cell>
          <cell r="I828" t="str">
            <v>Ranked IN</v>
          </cell>
          <cell r="J828" t="str">
            <v>3. Oil Post-FID</v>
          </cell>
          <cell r="K828" t="str">
            <v>3. New Oil</v>
          </cell>
        </row>
        <row r="829">
          <cell r="B829" t="str">
            <v>NIP_D_FORC_WSS_L02_F</v>
          </cell>
          <cell r="C829" t="str">
            <v>Feasible</v>
          </cell>
          <cell r="D829" t="str">
            <v>WSS</v>
          </cell>
          <cell r="E829" t="str">
            <v>FORC</v>
          </cell>
          <cell r="F829" t="str">
            <v>FORCADOS2_FS</v>
          </cell>
          <cell r="G829" t="str">
            <v>NIP_BP06_FYIP</v>
          </cell>
          <cell r="H829" t="str">
            <v>NIP_D_FORC_WSS_L02</v>
          </cell>
          <cell r="I829" t="str">
            <v>Ranked IN</v>
          </cell>
          <cell r="J829" t="str">
            <v>3. Oil Post-FID</v>
          </cell>
          <cell r="K829" t="str">
            <v>3. New Oil</v>
          </cell>
        </row>
        <row r="830">
          <cell r="B830" t="str">
            <v>NIP_D_FORC_WSS_L03_F</v>
          </cell>
          <cell r="C830" t="str">
            <v>Feasible</v>
          </cell>
          <cell r="D830" t="str">
            <v>WSS</v>
          </cell>
          <cell r="E830" t="str">
            <v>FORC</v>
          </cell>
          <cell r="F830" t="str">
            <v>FORCADOS4_FS</v>
          </cell>
          <cell r="G830" t="str">
            <v>NIP_BP06_FYIP</v>
          </cell>
          <cell r="H830" t="str">
            <v>NIP_D_FORC_WSS_L03</v>
          </cell>
          <cell r="I830" t="str">
            <v>Ranked IN</v>
          </cell>
          <cell r="J830" t="str">
            <v>3. Oil Post-FID</v>
          </cell>
          <cell r="K830" t="str">
            <v>3. New Oil</v>
          </cell>
        </row>
        <row r="831">
          <cell r="B831" t="str">
            <v>NIP_D_FORC_WSS_L04_F</v>
          </cell>
          <cell r="C831" t="str">
            <v>Feasible</v>
          </cell>
          <cell r="D831" t="str">
            <v>WSS</v>
          </cell>
          <cell r="E831" t="str">
            <v>FORC</v>
          </cell>
          <cell r="F831" t="str">
            <v>FORCADOS3_FS</v>
          </cell>
          <cell r="G831" t="str">
            <v>NIP_BP06_Forcados CIW</v>
          </cell>
          <cell r="H831" t="str">
            <v>NIP_D_FORC_WSS_L04</v>
          </cell>
          <cell r="I831" t="str">
            <v>Ranked IN</v>
          </cell>
          <cell r="J831" t="str">
            <v>3. Oil Post-FID</v>
          </cell>
          <cell r="K831" t="str">
            <v>3. New Oil</v>
          </cell>
        </row>
        <row r="832">
          <cell r="B832" t="str">
            <v>NIP_D_FORC_WSS_L05_F</v>
          </cell>
          <cell r="C832" t="str">
            <v>Feasible</v>
          </cell>
          <cell r="D832" t="str">
            <v>WSS</v>
          </cell>
          <cell r="E832" t="str">
            <v>FORC</v>
          </cell>
          <cell r="F832" t="str">
            <v>FORCADOS4_FS</v>
          </cell>
          <cell r="G832" t="str">
            <v>NIP_BP06_FYIP</v>
          </cell>
          <cell r="H832" t="str">
            <v>NIP_D_FORC_WSS_L05</v>
          </cell>
          <cell r="I832" t="str">
            <v>Ranked IN</v>
          </cell>
          <cell r="J832" t="str">
            <v>3. Oil Post-FID</v>
          </cell>
          <cell r="K832" t="str">
            <v>3. New Oil</v>
          </cell>
        </row>
        <row r="833">
          <cell r="B833" t="str">
            <v>NIP_D_FORC_WSS_W01_F</v>
          </cell>
          <cell r="C833" t="str">
            <v>Feasible</v>
          </cell>
          <cell r="D833" t="str">
            <v>WSS</v>
          </cell>
          <cell r="E833" t="str">
            <v>FORC</v>
          </cell>
          <cell r="F833" t="str">
            <v>FORCADOS4_FS</v>
          </cell>
          <cell r="G833" t="str">
            <v>NIP_BP06_Forcados FOD 2</v>
          </cell>
          <cell r="H833" t="str">
            <v>NIP_D_FORC_WSS_W01</v>
          </cell>
          <cell r="I833" t="str">
            <v>Ranked IN</v>
          </cell>
          <cell r="J833" t="str">
            <v>4. Oil Pre-FID</v>
          </cell>
          <cell r="K833" t="str">
            <v>3. New Oil</v>
          </cell>
        </row>
        <row r="834">
          <cell r="B834" t="str">
            <v>NIP_D_Forcados CIW_PRA_F</v>
          </cell>
          <cell r="C834" t="str">
            <v>Feasible</v>
          </cell>
          <cell r="D834" t="str">
            <v>Corporate</v>
          </cell>
          <cell r="E834" t="str">
            <v>PRA</v>
          </cell>
          <cell r="F834" t="str">
            <v>DNR Prod Facilty</v>
          </cell>
          <cell r="G834" t="str">
            <v>Corporate PRA</v>
          </cell>
          <cell r="H834" t="str">
            <v>NIP_D_Forcados CIW_PRA</v>
          </cell>
          <cell r="I834" t="str">
            <v>Ranked IN</v>
          </cell>
          <cell r="J834" t="str">
            <v>4. Oil Pre-FID</v>
          </cell>
          <cell r="K834" t="str">
            <v>PRA</v>
          </cell>
        </row>
        <row r="835">
          <cell r="B835" t="str">
            <v>NIP_D_Forcados FOD  1_PRA_F</v>
          </cell>
          <cell r="C835" t="str">
            <v>Feasible</v>
          </cell>
          <cell r="D835" t="str">
            <v>Corporate</v>
          </cell>
          <cell r="E835" t="str">
            <v>PRA</v>
          </cell>
          <cell r="F835" t="str">
            <v>DNR Prod Facilty</v>
          </cell>
          <cell r="G835" t="str">
            <v>Corporate PRA</v>
          </cell>
          <cell r="H835" t="str">
            <v>NIP_D_Forcados FOD  1_PRA</v>
          </cell>
          <cell r="I835" t="str">
            <v>Ranked IN</v>
          </cell>
          <cell r="J835" t="str">
            <v>4. Oil Pre-FID</v>
          </cell>
          <cell r="K835" t="str">
            <v>PRA</v>
          </cell>
        </row>
        <row r="836">
          <cell r="B836" t="str">
            <v>NIP_D_Forcados FOD 2_PRA_F</v>
          </cell>
          <cell r="C836" t="str">
            <v>Feasible</v>
          </cell>
          <cell r="D836" t="str">
            <v>Corporate</v>
          </cell>
          <cell r="E836" t="str">
            <v>PRA</v>
          </cell>
          <cell r="F836" t="str">
            <v>DNR Prod Facilty</v>
          </cell>
          <cell r="G836" t="str">
            <v>Corporate PRA</v>
          </cell>
          <cell r="H836" t="str">
            <v>NIP_D_Forcados FOD 2_PRA</v>
          </cell>
          <cell r="I836" t="str">
            <v>Ranked IN</v>
          </cell>
          <cell r="J836" t="str">
            <v>4. Oil Pre-FID</v>
          </cell>
          <cell r="K836" t="str">
            <v>PRA</v>
          </cell>
        </row>
        <row r="837">
          <cell r="B837" t="str">
            <v>NIP_D_Forcados West_PRA_F</v>
          </cell>
          <cell r="C837" t="str">
            <v>Feasible</v>
          </cell>
          <cell r="D837" t="str">
            <v>Corporate</v>
          </cell>
          <cell r="E837" t="str">
            <v>PRA</v>
          </cell>
          <cell r="F837" t="str">
            <v>DNR Prod Facilty</v>
          </cell>
          <cell r="G837" t="str">
            <v>Corporate PRA</v>
          </cell>
          <cell r="H837" t="str">
            <v>NIP_D_Forcados West_PRA</v>
          </cell>
          <cell r="I837" t="str">
            <v>Ranked IN</v>
          </cell>
          <cell r="J837" t="str">
            <v>4. Oil Pre-FID</v>
          </cell>
          <cell r="K837" t="str">
            <v>PRA</v>
          </cell>
        </row>
        <row r="838">
          <cell r="B838" t="str">
            <v>NIP_D_Forcados Workovers_PRA_F</v>
          </cell>
          <cell r="C838" t="str">
            <v>Feasible</v>
          </cell>
          <cell r="D838" t="str">
            <v>Corporate</v>
          </cell>
          <cell r="E838" t="str">
            <v>PRA</v>
          </cell>
          <cell r="F838" t="str">
            <v>DNR Prod Facilty</v>
          </cell>
          <cell r="G838" t="str">
            <v>Corporate PRA</v>
          </cell>
          <cell r="H838" t="str">
            <v>NIP_D_Forcados Workovers_PRA</v>
          </cell>
          <cell r="I838" t="str">
            <v>Ranked OUT</v>
          </cell>
          <cell r="J838" t="str">
            <v>4. Oil Pre-FID</v>
          </cell>
          <cell r="K838" t="str">
            <v>PRA</v>
          </cell>
        </row>
        <row r="839">
          <cell r="B839" t="str">
            <v>NIP_D_Forcados Yokri NAG_PRA_F</v>
          </cell>
          <cell r="C839" t="str">
            <v>Feasible</v>
          </cell>
          <cell r="D839" t="str">
            <v>Corporate</v>
          </cell>
          <cell r="E839" t="str">
            <v>PRA</v>
          </cell>
          <cell r="F839" t="str">
            <v>DNR Prod Facilty</v>
          </cell>
          <cell r="G839" t="str">
            <v>Corporate PRA</v>
          </cell>
          <cell r="H839" t="str">
            <v>NIP_D_Forcados Yokri NAG_PRA</v>
          </cell>
          <cell r="I839" t="str">
            <v>Ranked IN</v>
          </cell>
          <cell r="J839" t="str">
            <v>6. New gas (NLNG)</v>
          </cell>
          <cell r="K839" t="str">
            <v>PRA</v>
          </cell>
        </row>
        <row r="840">
          <cell r="B840" t="str">
            <v>NIP_D_FYIP Facilities Cost_F</v>
          </cell>
          <cell r="C840" t="str">
            <v>Feasible</v>
          </cell>
          <cell r="D840" t="str">
            <v>Facility Costs</v>
          </cell>
          <cell r="E840" t="str">
            <v>FYIP</v>
          </cell>
          <cell r="F840" t="str">
            <v>DNR Prod Facilty</v>
          </cell>
          <cell r="G840" t="str">
            <v>Corporate - Facility</v>
          </cell>
          <cell r="H840" t="str">
            <v>NIP_D_FYIP Facilities Cost</v>
          </cell>
          <cell r="I840" t="str">
            <v>Ranked IN</v>
          </cell>
          <cell r="J840" t="str">
            <v>3. Oil Post-FID</v>
          </cell>
          <cell r="K840" t="str">
            <v>Facilities</v>
          </cell>
        </row>
        <row r="841">
          <cell r="B841" t="str">
            <v>NIP_D_FYIP_PRA_F</v>
          </cell>
          <cell r="C841" t="str">
            <v>Feasible</v>
          </cell>
          <cell r="D841" t="str">
            <v>Corporate</v>
          </cell>
          <cell r="E841" t="str">
            <v>PRA</v>
          </cell>
          <cell r="F841" t="str">
            <v>DNR Prod Facilty</v>
          </cell>
          <cell r="G841" t="str">
            <v>Corporate PRA</v>
          </cell>
          <cell r="H841" t="str">
            <v>NIP_D_FYIP_PRA</v>
          </cell>
          <cell r="I841" t="str">
            <v>Ranked IN</v>
          </cell>
          <cell r="J841" t="str">
            <v>3. Oil Post-FID</v>
          </cell>
          <cell r="K841" t="str">
            <v>PRA</v>
          </cell>
        </row>
        <row r="842">
          <cell r="B842" t="str">
            <v>NIP_D_GBAR_ELA_D01_F</v>
          </cell>
          <cell r="C842" t="str">
            <v>Feasible</v>
          </cell>
          <cell r="D842" t="str">
            <v>ELA</v>
          </cell>
          <cell r="E842" t="str">
            <v>GBAR</v>
          </cell>
          <cell r="F842" t="str">
            <v>PLANNED_GBARAN2_FS</v>
          </cell>
          <cell r="G842" t="str">
            <v>NIP_BP06_GU Phase 1</v>
          </cell>
          <cell r="H842" t="str">
            <v>NIP_D_GBAR_ELA_D01</v>
          </cell>
          <cell r="I842" t="str">
            <v>Ranked IN</v>
          </cell>
          <cell r="J842" t="str">
            <v>5. Ongoing Gas</v>
          </cell>
          <cell r="K842" t="str">
            <v>3. New Oil</v>
          </cell>
        </row>
        <row r="843">
          <cell r="B843" t="str">
            <v>NIP_D_GBAR_ELA_G01_F</v>
          </cell>
          <cell r="C843" t="str">
            <v>Feasible</v>
          </cell>
          <cell r="D843" t="str">
            <v>ELA</v>
          </cell>
          <cell r="E843" t="str">
            <v>GBAR</v>
          </cell>
          <cell r="F843" t="str">
            <v>NAG PF</v>
          </cell>
          <cell r="G843" t="e">
            <v>#N/A</v>
          </cell>
          <cell r="H843" t="str">
            <v>NIP_D_GBAR_ELA_G01</v>
          </cell>
          <cell r="I843" t="str">
            <v>Ranked IN</v>
          </cell>
          <cell r="J843" t="str">
            <v>5. Ongoing Gas</v>
          </cell>
          <cell r="K843" t="str">
            <v>3. New Oil</v>
          </cell>
        </row>
        <row r="844">
          <cell r="B844" t="str">
            <v>NIP_D_GBAR_ELA_G02_F</v>
          </cell>
          <cell r="C844" t="str">
            <v>Feasible</v>
          </cell>
          <cell r="D844" t="str">
            <v>ELA</v>
          </cell>
          <cell r="E844" t="str">
            <v>GBAR</v>
          </cell>
          <cell r="F844" t="str">
            <v>NAG PF</v>
          </cell>
          <cell r="G844" t="e">
            <v>#N/A</v>
          </cell>
          <cell r="H844" t="str">
            <v>NIP_D_GBAR_ELA_G02</v>
          </cell>
          <cell r="I844" t="str">
            <v>Ranked IN</v>
          </cell>
          <cell r="J844" t="str">
            <v>6. New gas (NLNG)</v>
          </cell>
          <cell r="K844" t="str">
            <v>3. New Oil</v>
          </cell>
        </row>
        <row r="845">
          <cell r="B845" t="str">
            <v>NIP_D_GBAR_ELA_G04_F</v>
          </cell>
          <cell r="C845" t="str">
            <v>Feasible</v>
          </cell>
          <cell r="D845" t="str">
            <v>ELA</v>
          </cell>
          <cell r="E845" t="str">
            <v>GBAR</v>
          </cell>
          <cell r="F845" t="str">
            <v>NAG PF</v>
          </cell>
          <cell r="G845" t="e">
            <v>#N/A</v>
          </cell>
          <cell r="H845" t="str">
            <v>NIP_D_GBAR_ELA_G04</v>
          </cell>
          <cell r="I845" t="str">
            <v>Ranked IN</v>
          </cell>
          <cell r="J845" t="str">
            <v>7. New Gas (IPP)</v>
          </cell>
          <cell r="K845" t="str">
            <v>3. New Oil</v>
          </cell>
        </row>
        <row r="846">
          <cell r="B846" t="str">
            <v>NIP_D_GBAR_ELA_R01_F</v>
          </cell>
          <cell r="C846" t="str">
            <v>Feasible</v>
          </cell>
          <cell r="D846" t="str">
            <v>ELA</v>
          </cell>
          <cell r="E846" t="str">
            <v>GBAR</v>
          </cell>
          <cell r="F846" t="str">
            <v>KOLO_CREEK1_FS</v>
          </cell>
          <cell r="G846" t="str">
            <v>NIP_BP06_2006 LIO</v>
          </cell>
          <cell r="H846" t="str">
            <v>NIP_D_GBAR_ELA_R01</v>
          </cell>
          <cell r="I846" t="str">
            <v>Ranked IN</v>
          </cell>
          <cell r="J846" t="str">
            <v>1. NFA</v>
          </cell>
          <cell r="K846" t="str">
            <v>2. LIO</v>
          </cell>
        </row>
        <row r="847">
          <cell r="B847" t="str">
            <v>NIP_D_Gbaran Ubie Phase 1 Facilities Cost_F</v>
          </cell>
          <cell r="C847" t="str">
            <v>Feasible</v>
          </cell>
          <cell r="D847" t="str">
            <v>Facility Costs</v>
          </cell>
          <cell r="E847" t="str">
            <v>GBAR</v>
          </cell>
          <cell r="F847" t="str">
            <v>DNR Prod Facilty</v>
          </cell>
          <cell r="G847" t="str">
            <v>Corporate - Facility</v>
          </cell>
          <cell r="H847" t="str">
            <v>NIP_D_Gbaran Ubie Phase 1 Facilities Cost</v>
          </cell>
          <cell r="I847" t="str">
            <v>Ranked IN</v>
          </cell>
          <cell r="J847" t="str">
            <v>5. Ongoing Gas</v>
          </cell>
          <cell r="K847" t="str">
            <v>Facilities</v>
          </cell>
        </row>
        <row r="848">
          <cell r="B848" t="str">
            <v>NIP_D_GBET_WNS_C01_F</v>
          </cell>
          <cell r="C848" t="str">
            <v>Feasible</v>
          </cell>
          <cell r="D848" t="str">
            <v>WNS</v>
          </cell>
          <cell r="E848" t="str">
            <v>GBET</v>
          </cell>
          <cell r="F848" t="str">
            <v>JONES_CREEK1_FS</v>
          </cell>
          <cell r="G848" t="str">
            <v>NIP_BP06_Gbetiokun/Abiala ID</v>
          </cell>
          <cell r="H848" t="str">
            <v>NIP_D_GBET_WNS_C01</v>
          </cell>
          <cell r="I848" t="str">
            <v>Ranked IN</v>
          </cell>
          <cell r="J848" t="str">
            <v>4. Oil Pre-FID</v>
          </cell>
          <cell r="K848" t="str">
            <v>3. New Oil</v>
          </cell>
        </row>
        <row r="849">
          <cell r="B849" t="str">
            <v>NIP_D_GBET_WNS_D01_F</v>
          </cell>
          <cell r="C849" t="str">
            <v>Feasible</v>
          </cell>
          <cell r="D849" t="str">
            <v>WNS</v>
          </cell>
          <cell r="E849" t="str">
            <v>GBET</v>
          </cell>
          <cell r="F849" t="str">
            <v>JONES_CREEK1_FS</v>
          </cell>
          <cell r="G849" t="str">
            <v>NIP_BP06_Gbetiokun/Abiala ID</v>
          </cell>
          <cell r="H849" t="str">
            <v>NIP_D_GBET_WNS_D01</v>
          </cell>
          <cell r="I849" t="str">
            <v>Ranked IN</v>
          </cell>
          <cell r="J849" t="str">
            <v>4. Oil Pre-FID</v>
          </cell>
          <cell r="K849" t="str">
            <v>3. New Oil</v>
          </cell>
        </row>
        <row r="850">
          <cell r="B850" t="str">
            <v>NIP_D_Gbetiokun/Abiala ID_PRA_F</v>
          </cell>
          <cell r="C850" t="str">
            <v>Feasible</v>
          </cell>
          <cell r="D850" t="str">
            <v>Corporate</v>
          </cell>
          <cell r="E850" t="str">
            <v>PRA</v>
          </cell>
          <cell r="F850" t="str">
            <v>DNR Prod Facilty</v>
          </cell>
          <cell r="G850" t="str">
            <v>Corporate PRA</v>
          </cell>
          <cell r="H850" t="str">
            <v>NIP_D_Gbetiokun/Abiala ID_PRA</v>
          </cell>
          <cell r="I850" t="str">
            <v>Ranked IN</v>
          </cell>
          <cell r="J850" t="str">
            <v>4. Oil Pre-FID</v>
          </cell>
          <cell r="K850" t="str">
            <v>PRA</v>
          </cell>
        </row>
        <row r="851">
          <cell r="B851" t="str">
            <v>NIP_D_GU Phase 1_PRA_F</v>
          </cell>
          <cell r="C851" t="str">
            <v>Feasible</v>
          </cell>
          <cell r="D851" t="str">
            <v>Corporate</v>
          </cell>
          <cell r="E851" t="str">
            <v>PRA</v>
          </cell>
          <cell r="F851" t="str">
            <v>DNR Prod Facilty</v>
          </cell>
          <cell r="G851" t="str">
            <v>Corporate PRA</v>
          </cell>
          <cell r="H851" t="str">
            <v>NIP_D_GU Phase 1_PRA</v>
          </cell>
          <cell r="I851" t="str">
            <v>Ranked IN</v>
          </cell>
          <cell r="J851" t="str">
            <v>5. Ongoing Gas</v>
          </cell>
          <cell r="K851" t="str">
            <v>PRA</v>
          </cell>
        </row>
        <row r="852">
          <cell r="B852" t="str">
            <v>NIP_D_GU Phase 2_PRA_F</v>
          </cell>
          <cell r="C852" t="str">
            <v>Feasible</v>
          </cell>
          <cell r="D852" t="str">
            <v>Corporate</v>
          </cell>
          <cell r="E852" t="str">
            <v>PRA</v>
          </cell>
          <cell r="F852" t="str">
            <v>DNR Prod Facilty</v>
          </cell>
          <cell r="G852" t="str">
            <v>Corporate PRA</v>
          </cell>
          <cell r="H852" t="str">
            <v>NIP_D_GU Phase 2_PRA</v>
          </cell>
          <cell r="I852" t="str">
            <v>Ranked IN</v>
          </cell>
          <cell r="J852" t="str">
            <v>6. New gas (NLNG)</v>
          </cell>
          <cell r="K852" t="str">
            <v>PRA</v>
          </cell>
        </row>
        <row r="853">
          <cell r="B853" t="str">
            <v>NIP_D_GUGG-Evwreni_PRA_F</v>
          </cell>
          <cell r="C853" t="str">
            <v>Feasible</v>
          </cell>
          <cell r="D853" t="str">
            <v>Corporate</v>
          </cell>
          <cell r="E853" t="str">
            <v>PRA</v>
          </cell>
          <cell r="F853" t="str">
            <v>DNR Prod Facilty</v>
          </cell>
          <cell r="G853" t="str">
            <v>Corporate PRA</v>
          </cell>
          <cell r="H853" t="str">
            <v>NIP_D_GUGG-Evwreni_PRA</v>
          </cell>
          <cell r="I853" t="str">
            <v>Ranked OUT</v>
          </cell>
          <cell r="J853" t="str">
            <v>4. Oil Pre-FID</v>
          </cell>
          <cell r="K853" t="str">
            <v>PRA</v>
          </cell>
        </row>
        <row r="854">
          <cell r="B854" t="str">
            <v>NIP_D_GUGG-Isoko_PRA_F</v>
          </cell>
          <cell r="C854" t="str">
            <v>Feasible</v>
          </cell>
          <cell r="D854" t="str">
            <v>Corporate</v>
          </cell>
          <cell r="E854" t="str">
            <v>PRA</v>
          </cell>
          <cell r="F854" t="str">
            <v>DNR Prod Facilty</v>
          </cell>
          <cell r="G854" t="str">
            <v>Corporate PRA</v>
          </cell>
          <cell r="H854" t="str">
            <v>NIP_D_GUGG-Isoko_PRA</v>
          </cell>
          <cell r="I854" t="str">
            <v>Ranked OUT</v>
          </cell>
          <cell r="J854" t="str">
            <v>4. Oil Pre-FID</v>
          </cell>
          <cell r="K854" t="str">
            <v>PRA</v>
          </cell>
        </row>
        <row r="855">
          <cell r="B855" t="str">
            <v>NIP_D_GUGG-Ogini_PRA_F</v>
          </cell>
          <cell r="C855" t="str">
            <v>Feasible</v>
          </cell>
          <cell r="D855" t="str">
            <v>Corporate</v>
          </cell>
          <cell r="E855" t="str">
            <v>PRA</v>
          </cell>
          <cell r="F855" t="str">
            <v>DNR Prod Facilty</v>
          </cell>
          <cell r="G855" t="str">
            <v>Corporate PRA</v>
          </cell>
          <cell r="H855" t="str">
            <v>NIP_D_GUGG-Ogini_PRA</v>
          </cell>
          <cell r="I855" t="str">
            <v>Ranked IN</v>
          </cell>
          <cell r="J855" t="str">
            <v>4. Oil Pre-FID</v>
          </cell>
          <cell r="K855" t="str">
            <v>PRA</v>
          </cell>
        </row>
        <row r="856">
          <cell r="B856" t="str">
            <v>NIP_D_GUGG-Oroni_PRA_F</v>
          </cell>
          <cell r="C856" t="str">
            <v>Feasible</v>
          </cell>
          <cell r="D856" t="str">
            <v>Corporate</v>
          </cell>
          <cell r="E856" t="str">
            <v>PRA</v>
          </cell>
          <cell r="F856" t="str">
            <v>DNR Prod Facilty</v>
          </cell>
          <cell r="G856" t="str">
            <v>Corporate PRA</v>
          </cell>
          <cell r="H856" t="str">
            <v>NIP_D_GUGG-Oroni_PRA</v>
          </cell>
          <cell r="I856" t="str">
            <v>Ranked OUT</v>
          </cell>
          <cell r="J856" t="str">
            <v>4. Oil Pre-FID</v>
          </cell>
          <cell r="K856" t="str">
            <v>PRA</v>
          </cell>
        </row>
        <row r="857">
          <cell r="B857" t="str">
            <v>NIP_D_GUGG-Ughelli East_PRA_F</v>
          </cell>
          <cell r="C857" t="str">
            <v>Feasible</v>
          </cell>
          <cell r="D857" t="str">
            <v>Corporate</v>
          </cell>
          <cell r="E857" t="str">
            <v>PRA</v>
          </cell>
          <cell r="F857" t="str">
            <v>DNR Prod Facilty</v>
          </cell>
          <cell r="G857" t="str">
            <v>Corporate PRA</v>
          </cell>
          <cell r="H857" t="str">
            <v>NIP_D_GUGG-Ughelli East_PRA</v>
          </cell>
          <cell r="I857" t="str">
            <v>Ranked IN</v>
          </cell>
          <cell r="J857" t="str">
            <v>4. Oil Pre-FID</v>
          </cell>
          <cell r="K857" t="str">
            <v>PRA</v>
          </cell>
        </row>
        <row r="858">
          <cell r="B858" t="str">
            <v>NIP_D_GUGG-Ughelli West_PRA_F</v>
          </cell>
          <cell r="C858" t="str">
            <v>Feasible</v>
          </cell>
          <cell r="D858" t="str">
            <v>Corporate</v>
          </cell>
          <cell r="E858" t="str">
            <v>PRA</v>
          </cell>
          <cell r="F858" t="str">
            <v>DNR Prod Facilty</v>
          </cell>
          <cell r="G858" t="str">
            <v>Corporate PRA</v>
          </cell>
          <cell r="H858" t="str">
            <v>NIP_D_GUGG-Ughelli West_PRA</v>
          </cell>
          <cell r="I858" t="str">
            <v>Ranked OUT</v>
          </cell>
          <cell r="J858" t="str">
            <v>4. Oil Pre-FID</v>
          </cell>
          <cell r="K858" t="str">
            <v>PRA</v>
          </cell>
        </row>
        <row r="859">
          <cell r="B859" t="str">
            <v>NIP_D_H and JK Block IOGP_PRA_F</v>
          </cell>
          <cell r="C859" t="str">
            <v>Feasible</v>
          </cell>
          <cell r="D859" t="str">
            <v>Corporate</v>
          </cell>
          <cell r="E859" t="str">
            <v>PRA</v>
          </cell>
          <cell r="F859" t="str">
            <v>DNR Prod Facilty</v>
          </cell>
          <cell r="G859" t="str">
            <v>Corporate PRA</v>
          </cell>
          <cell r="H859" t="str">
            <v>NIP_D_H and JK Block IOGP_PRA</v>
          </cell>
          <cell r="I859" t="e">
            <v>#N/A</v>
          </cell>
          <cell r="J859" t="e">
            <v>#N/A</v>
          </cell>
          <cell r="K859" t="str">
            <v>PRA</v>
          </cell>
        </row>
        <row r="860">
          <cell r="B860" t="str">
            <v>NIP_D_HAZZ_OFS_G01_F</v>
          </cell>
          <cell r="C860" t="str">
            <v>Feasible</v>
          </cell>
          <cell r="D860" t="str">
            <v>OFS</v>
          </cell>
          <cell r="E860" t="str">
            <v>HAZZ</v>
          </cell>
          <cell r="F860" t="str">
            <v>Offshore PF</v>
          </cell>
          <cell r="G860" t="str">
            <v>NIP_BP06_H and JK Block IOGP</v>
          </cell>
          <cell r="H860" t="str">
            <v>NIP_D_HAZZ_OFS_G01</v>
          </cell>
          <cell r="I860" t="e">
            <v>#N/A</v>
          </cell>
          <cell r="J860" t="e">
            <v>#N/A</v>
          </cell>
          <cell r="K860" t="str">
            <v>3. New Oil</v>
          </cell>
        </row>
        <row r="861">
          <cell r="B861" t="str">
            <v>NIP_D_HBZZ_OFS_G01_F</v>
          </cell>
          <cell r="C861" t="str">
            <v>Feasible</v>
          </cell>
          <cell r="D861" t="str">
            <v>OFS</v>
          </cell>
          <cell r="E861" t="str">
            <v>HBZZ</v>
          </cell>
          <cell r="F861" t="str">
            <v>Offshore PF</v>
          </cell>
          <cell r="G861" t="str">
            <v>NIP_BP06_H and JK Block IOGP</v>
          </cell>
          <cell r="H861" t="str">
            <v>NIP_D_HBZZ_OFS_G01</v>
          </cell>
          <cell r="I861" t="e">
            <v>#N/A</v>
          </cell>
          <cell r="J861" t="e">
            <v>#N/A</v>
          </cell>
          <cell r="K861" t="str">
            <v>3. New Oil</v>
          </cell>
        </row>
        <row r="862">
          <cell r="B862" t="str">
            <v>NIP_D_HDZZ_OFS_G01_F</v>
          </cell>
          <cell r="C862" t="str">
            <v>Feasible</v>
          </cell>
          <cell r="D862" t="str">
            <v>OFS</v>
          </cell>
          <cell r="E862" t="str">
            <v>HDZZ</v>
          </cell>
          <cell r="F862" t="str">
            <v>Offshore PF</v>
          </cell>
          <cell r="G862" t="str">
            <v>NIP_BP06_H and JK Block IOGP</v>
          </cell>
          <cell r="H862" t="str">
            <v>NIP_D_HDZZ_OFS_G01</v>
          </cell>
          <cell r="I862" t="e">
            <v>#N/A</v>
          </cell>
          <cell r="J862" t="e">
            <v>#N/A</v>
          </cell>
          <cell r="K862" t="str">
            <v>3. New Oil</v>
          </cell>
        </row>
        <row r="863">
          <cell r="B863" t="str">
            <v>NIP_D_Imo River FOD_PRA_F</v>
          </cell>
          <cell r="C863" t="str">
            <v>Feasible</v>
          </cell>
          <cell r="D863" t="str">
            <v>Corporate</v>
          </cell>
          <cell r="E863" t="str">
            <v>PRA</v>
          </cell>
          <cell r="F863" t="str">
            <v>DNR Prod Facilty</v>
          </cell>
          <cell r="G863" t="str">
            <v>Corporate PRA</v>
          </cell>
          <cell r="H863" t="str">
            <v>NIP_D_Imo River FOD_PRA</v>
          </cell>
          <cell r="I863" t="str">
            <v>Ranked IN</v>
          </cell>
          <cell r="J863" t="str">
            <v>4. Oil Pre-FID</v>
          </cell>
          <cell r="K863" t="str">
            <v>PRA</v>
          </cell>
        </row>
        <row r="864">
          <cell r="B864" t="str">
            <v>NIP_D_IMOR_ELA_D01_F</v>
          </cell>
          <cell r="C864" t="str">
            <v>Feasible</v>
          </cell>
          <cell r="D864" t="str">
            <v>ELA</v>
          </cell>
          <cell r="E864" t="str">
            <v>IMOR</v>
          </cell>
          <cell r="F864" t="str">
            <v>IMO_RIVER3_FS</v>
          </cell>
          <cell r="G864" t="str">
            <v>NIP_BP06_Imo River FOD</v>
          </cell>
          <cell r="H864" t="str">
            <v>NIP_D_IMOR_ELA_D01</v>
          </cell>
          <cell r="I864" t="str">
            <v>Ranked IN</v>
          </cell>
          <cell r="J864" t="str">
            <v>4. Oil Pre-FID</v>
          </cell>
          <cell r="K864" t="str">
            <v>3. New Oil</v>
          </cell>
        </row>
        <row r="865">
          <cell r="B865" t="str">
            <v>NIP_D_IMOR_ELA_R01_F</v>
          </cell>
          <cell r="C865" t="str">
            <v>Feasible</v>
          </cell>
          <cell r="D865" t="str">
            <v>ELA</v>
          </cell>
          <cell r="E865" t="str">
            <v>IMOR</v>
          </cell>
          <cell r="F865" t="str">
            <v>IMO_RIVER3_FS</v>
          </cell>
          <cell r="G865" t="str">
            <v>NIP_BP06_2006 LIO</v>
          </cell>
          <cell r="H865" t="str">
            <v>NIP_D_IMOR_ELA_R01</v>
          </cell>
          <cell r="I865" t="str">
            <v>Ranked IN</v>
          </cell>
          <cell r="J865" t="str">
            <v>1. NFA</v>
          </cell>
          <cell r="K865" t="str">
            <v>2. LIO</v>
          </cell>
        </row>
        <row r="866">
          <cell r="B866" t="str">
            <v>NIP_D_IMOR_ELA_R02_F</v>
          </cell>
          <cell r="C866" t="str">
            <v>Feasible</v>
          </cell>
          <cell r="D866" t="str">
            <v>ELA</v>
          </cell>
          <cell r="E866" t="str">
            <v>IMOR</v>
          </cell>
          <cell r="F866" t="str">
            <v>IMO_RIVER3_FS</v>
          </cell>
          <cell r="G866" t="str">
            <v>NIP_BP06_2007 LIO</v>
          </cell>
          <cell r="H866" t="str">
            <v>NIP_D_IMOR_ELA_R02</v>
          </cell>
          <cell r="I866" t="str">
            <v>Ranked IN</v>
          </cell>
          <cell r="J866" t="str">
            <v>1. NFA</v>
          </cell>
          <cell r="K866" t="str">
            <v>2. LIO</v>
          </cell>
        </row>
        <row r="867">
          <cell r="B867" t="str">
            <v>NIP_D_Integrity_PRA_F</v>
          </cell>
          <cell r="C867" t="str">
            <v>Feasible</v>
          </cell>
          <cell r="D867" t="str">
            <v>Corporate</v>
          </cell>
          <cell r="E867" t="str">
            <v>PRA</v>
          </cell>
          <cell r="F867" t="str">
            <v>DNR Prod Facilty</v>
          </cell>
          <cell r="G867" t="str">
            <v>Corporate PRA</v>
          </cell>
          <cell r="H867" t="str">
            <v>NIP_D_Integrity_PRA</v>
          </cell>
          <cell r="I867" t="str">
            <v>Ranked IN</v>
          </cell>
          <cell r="J867" t="str">
            <v>1. NFA</v>
          </cell>
          <cell r="K867" t="str">
            <v>PRA</v>
          </cell>
        </row>
        <row r="868">
          <cell r="B868" t="str">
            <v>NIP_D_ISEN_WSS_G30_F</v>
          </cell>
          <cell r="C868" t="str">
            <v>Feasible</v>
          </cell>
          <cell r="D868" t="str">
            <v>WSS</v>
          </cell>
          <cell r="E868" t="str">
            <v>ISEN</v>
          </cell>
          <cell r="F868" t="str">
            <v>NAG Cluster PF</v>
          </cell>
          <cell r="G868" t="e">
            <v>#N/A</v>
          </cell>
          <cell r="H868" t="str">
            <v>NIP_D_ISEN_WSS_G30</v>
          </cell>
          <cell r="I868" t="str">
            <v>Ranked OUT</v>
          </cell>
          <cell r="J868" t="str">
            <v>8. New gas (OKLNG)</v>
          </cell>
          <cell r="K868" t="str">
            <v>3. New Oil</v>
          </cell>
        </row>
        <row r="869">
          <cell r="B869" t="str">
            <v>NIP_D_ISIM_ELA_R01_F</v>
          </cell>
          <cell r="C869" t="str">
            <v>Feasible</v>
          </cell>
          <cell r="D869" t="str">
            <v>ELA</v>
          </cell>
          <cell r="E869" t="str">
            <v>ISIM</v>
          </cell>
          <cell r="F869" t="str">
            <v>ISIMIRI1_FS</v>
          </cell>
          <cell r="G869" t="str">
            <v>NIP_BP06_2006 LIO</v>
          </cell>
          <cell r="H869" t="str">
            <v>NIP_D_ISIM_ELA_R01</v>
          </cell>
          <cell r="I869" t="str">
            <v>Ranked IN</v>
          </cell>
          <cell r="J869" t="str">
            <v>1. NFA</v>
          </cell>
          <cell r="K869" t="str">
            <v>2. LIO</v>
          </cell>
        </row>
        <row r="870">
          <cell r="B870" t="str">
            <v>NIP_D_ISOK_WLA_D01_F</v>
          </cell>
          <cell r="C870" t="str">
            <v>Feasible</v>
          </cell>
          <cell r="D870" t="str">
            <v>WLA</v>
          </cell>
          <cell r="E870" t="str">
            <v>ISOK</v>
          </cell>
          <cell r="F870" t="str">
            <v>OGINI1_FS</v>
          </cell>
          <cell r="G870" t="str">
            <v>NIP_BP06_GUGG-Isoko</v>
          </cell>
          <cell r="H870" t="str">
            <v>NIP_D_ISOK_WLA_D01</v>
          </cell>
          <cell r="I870" t="str">
            <v>Ranked OUT</v>
          </cell>
          <cell r="J870" t="str">
            <v>4. Oil Pre-FID</v>
          </cell>
          <cell r="K870" t="str">
            <v>3. New Oil</v>
          </cell>
        </row>
        <row r="871">
          <cell r="B871" t="str">
            <v>NIP_D_ISOK_WLA_I01_F</v>
          </cell>
          <cell r="C871" t="str">
            <v>Feasible</v>
          </cell>
          <cell r="D871" t="str">
            <v>WLA</v>
          </cell>
          <cell r="E871" t="str">
            <v>ISOK</v>
          </cell>
          <cell r="F871" t="str">
            <v>OGINI1_FS</v>
          </cell>
          <cell r="G871" t="str">
            <v>NIP_BP06_GUGG-Isoko</v>
          </cell>
          <cell r="H871" t="str">
            <v>NIP_D_ISOK_WLA_I01</v>
          </cell>
          <cell r="I871" t="str">
            <v>Ranked OUT</v>
          </cell>
          <cell r="J871" t="str">
            <v>1. NFA</v>
          </cell>
          <cell r="K871" t="str">
            <v>3. New Oil</v>
          </cell>
        </row>
        <row r="872">
          <cell r="B872" t="str">
            <v>NIP_D_ISOK_WLA_T01_F</v>
          </cell>
          <cell r="C872" t="str">
            <v>Feasible</v>
          </cell>
          <cell r="D872" t="str">
            <v>WLA</v>
          </cell>
          <cell r="E872" t="str">
            <v>ISOK</v>
          </cell>
          <cell r="F872" t="str">
            <v>OGINI1_FS</v>
          </cell>
          <cell r="G872" t="str">
            <v>NIP_BP06_2006 LIO</v>
          </cell>
          <cell r="H872" t="str">
            <v>NIP_D_ISOK_WLA_T01</v>
          </cell>
          <cell r="I872" t="str">
            <v>Ranked IN</v>
          </cell>
          <cell r="J872" t="str">
            <v>1. NFA</v>
          </cell>
          <cell r="K872" t="str">
            <v>2. LIO</v>
          </cell>
        </row>
        <row r="873">
          <cell r="B873" t="str">
            <v>NIP_D_ISUZ_ELA_R01_F</v>
          </cell>
          <cell r="C873" t="str">
            <v>Feasible</v>
          </cell>
          <cell r="D873" t="str">
            <v>ELA</v>
          </cell>
          <cell r="E873" t="str">
            <v>ISUZ</v>
          </cell>
          <cell r="F873" t="str">
            <v>UMUECHEM1_FS</v>
          </cell>
          <cell r="G873" t="str">
            <v>NIP_BP06_2006 LIO</v>
          </cell>
          <cell r="H873" t="str">
            <v>NIP_D_ISUZ_ELA_R01</v>
          </cell>
          <cell r="I873" t="str">
            <v>Ranked IN</v>
          </cell>
          <cell r="J873" t="str">
            <v>1. NFA</v>
          </cell>
          <cell r="K873" t="str">
            <v>2. LIO</v>
          </cell>
        </row>
        <row r="874">
          <cell r="B874" t="str">
            <v>NIP_D_JKZZ_OFS_D01_F</v>
          </cell>
          <cell r="C874" t="str">
            <v>Feasible</v>
          </cell>
          <cell r="D874" t="str">
            <v>OFS</v>
          </cell>
          <cell r="E874" t="str">
            <v>JKZZ</v>
          </cell>
          <cell r="F874" t="str">
            <v>Offshore PF</v>
          </cell>
          <cell r="G874" t="str">
            <v>NIP_BP06_H and JK Block IOGP</v>
          </cell>
          <cell r="H874" t="str">
            <v>NIP_D_JKZZ_OFS_D01</v>
          </cell>
          <cell r="I874" t="e">
            <v>#N/A</v>
          </cell>
          <cell r="J874" t="e">
            <v>#N/A</v>
          </cell>
          <cell r="K874" t="str">
            <v>3. New Oil</v>
          </cell>
        </row>
        <row r="875">
          <cell r="B875" t="str">
            <v>NIP_D_JONC_WNS_L01_F</v>
          </cell>
          <cell r="C875" t="str">
            <v>Feasible</v>
          </cell>
          <cell r="D875" t="str">
            <v>WNS</v>
          </cell>
          <cell r="E875" t="str">
            <v>JONC</v>
          </cell>
          <cell r="F875" t="str">
            <v>JONES_CREEK1_FS</v>
          </cell>
          <cell r="G875" t="str">
            <v>NIP_BP06_Jones Creek Gaslift</v>
          </cell>
          <cell r="H875" t="str">
            <v>NIP_D_JONC_WNS_L01</v>
          </cell>
          <cell r="I875" t="str">
            <v>Ranked IN</v>
          </cell>
          <cell r="J875" t="str">
            <v>1. NFA</v>
          </cell>
          <cell r="K875" t="str">
            <v>3. New Oil</v>
          </cell>
        </row>
        <row r="876">
          <cell r="B876" t="str">
            <v>NIP_D_JONC_WNS_L02_F</v>
          </cell>
          <cell r="C876" t="str">
            <v>Feasible</v>
          </cell>
          <cell r="D876" t="str">
            <v>WNS</v>
          </cell>
          <cell r="E876" t="str">
            <v>JONC</v>
          </cell>
          <cell r="F876" t="str">
            <v>JONES_CREEK1_FS</v>
          </cell>
          <cell r="G876" t="str">
            <v>NIP_BP06_Jones Creek Gaslift</v>
          </cell>
          <cell r="H876" t="str">
            <v>NIP_D_JONC_WNS_L02</v>
          </cell>
          <cell r="I876" t="str">
            <v>Ranked IN</v>
          </cell>
          <cell r="J876" t="str">
            <v>1. NFA</v>
          </cell>
          <cell r="K876" t="str">
            <v>3. New Oil</v>
          </cell>
        </row>
        <row r="877">
          <cell r="B877" t="str">
            <v>NIP_D_JONC_WNS_R03_F</v>
          </cell>
          <cell r="C877" t="str">
            <v>Feasible</v>
          </cell>
          <cell r="D877" t="str">
            <v>WNS</v>
          </cell>
          <cell r="E877" t="str">
            <v>JONC</v>
          </cell>
          <cell r="F877" t="str">
            <v>JONES_CREEK1_FS</v>
          </cell>
          <cell r="G877" t="str">
            <v>NIP_BP06_2008 LIO</v>
          </cell>
          <cell r="H877" t="str">
            <v>NIP_D_JONC_WNS_R03</v>
          </cell>
          <cell r="I877" t="str">
            <v>Ranked IN</v>
          </cell>
          <cell r="J877" t="str">
            <v>1. NFA</v>
          </cell>
          <cell r="K877" t="str">
            <v>2. LIO</v>
          </cell>
        </row>
        <row r="878">
          <cell r="B878" t="str">
            <v>NIP_D_JONC_WNS_T01_F</v>
          </cell>
          <cell r="C878" t="str">
            <v>Feasible</v>
          </cell>
          <cell r="D878" t="str">
            <v>WNS</v>
          </cell>
          <cell r="E878" t="str">
            <v>JONC</v>
          </cell>
          <cell r="F878" t="str">
            <v>JONES_CREEK1_FS</v>
          </cell>
          <cell r="G878" t="str">
            <v>NIP_BP06_2006 LIO</v>
          </cell>
          <cell r="H878" t="str">
            <v>NIP_D_JONC_WNS_T01</v>
          </cell>
          <cell r="I878" t="str">
            <v>Ranked IN</v>
          </cell>
          <cell r="J878" t="str">
            <v>1. NFA</v>
          </cell>
          <cell r="K878" t="str">
            <v>2. LIO</v>
          </cell>
        </row>
        <row r="879">
          <cell r="B879" t="str">
            <v>NIP_D_Jones Creek FOD_PRA_F</v>
          </cell>
          <cell r="C879" t="str">
            <v>Feasible</v>
          </cell>
          <cell r="D879" t="str">
            <v>Corporate</v>
          </cell>
          <cell r="E879" t="str">
            <v>PRA</v>
          </cell>
          <cell r="F879" t="str">
            <v>DNR Prod Facilty</v>
          </cell>
          <cell r="G879" t="str">
            <v>Corporate PRA</v>
          </cell>
          <cell r="H879" t="str">
            <v>NIP_D_Jones Creek FOD_PRA</v>
          </cell>
          <cell r="I879" t="str">
            <v>Ranked OUT</v>
          </cell>
          <cell r="J879" t="str">
            <v>4. Oil Pre-FID</v>
          </cell>
          <cell r="K879" t="str">
            <v>PRA</v>
          </cell>
        </row>
        <row r="880">
          <cell r="B880" t="str">
            <v>NIP_D_Jones Creek Gaslift_PRA_F</v>
          </cell>
          <cell r="C880" t="str">
            <v>Feasible</v>
          </cell>
          <cell r="D880" t="str">
            <v>Corporate</v>
          </cell>
          <cell r="E880" t="str">
            <v>PRA</v>
          </cell>
          <cell r="F880" t="str">
            <v>DNR Prod Facilty</v>
          </cell>
          <cell r="G880" t="str">
            <v>Corporate PRA</v>
          </cell>
          <cell r="H880" t="str">
            <v>NIP_D_Jones Creek Gaslift_PRA</v>
          </cell>
          <cell r="I880" t="str">
            <v>Ranked IN</v>
          </cell>
          <cell r="J880" t="str">
            <v>3. Oil Post-FID</v>
          </cell>
          <cell r="K880" t="str">
            <v>PRA</v>
          </cell>
        </row>
        <row r="881">
          <cell r="B881" t="str">
            <v>NIP_D_KABI_WSS_G30_F</v>
          </cell>
          <cell r="C881" t="str">
            <v>Feasible</v>
          </cell>
          <cell r="D881" t="str">
            <v>WSS</v>
          </cell>
          <cell r="E881" t="str">
            <v>KABI</v>
          </cell>
          <cell r="F881" t="str">
            <v>NAG Cluster PF</v>
          </cell>
          <cell r="G881" t="e">
            <v>#N/A</v>
          </cell>
          <cell r="H881" t="str">
            <v>NIP_D_KABI_WSS_G30</v>
          </cell>
          <cell r="I881" t="str">
            <v>Ranked OUT</v>
          </cell>
          <cell r="J881" t="str">
            <v>8. New gas (OKLNG)</v>
          </cell>
          <cell r="K881" t="str">
            <v>3. New Oil</v>
          </cell>
        </row>
        <row r="882">
          <cell r="B882" t="str">
            <v>NIP_D_KANB_WSS_D03_F</v>
          </cell>
          <cell r="C882" t="str">
            <v>Feasible</v>
          </cell>
          <cell r="D882" t="str">
            <v>WSS</v>
          </cell>
          <cell r="E882" t="str">
            <v>KANB</v>
          </cell>
          <cell r="F882" t="str">
            <v>TUNU1_FS</v>
          </cell>
          <cell r="G882" t="str">
            <v>NIP_BP06_Southern Swamp IOGP</v>
          </cell>
          <cell r="H882" t="str">
            <v>NIP_D_KANB_WSS_D03</v>
          </cell>
          <cell r="I882" t="str">
            <v>Ranked IN</v>
          </cell>
          <cell r="J882" t="str">
            <v>6. New gas (NLNG)</v>
          </cell>
          <cell r="K882" t="str">
            <v>3. New Oil</v>
          </cell>
        </row>
        <row r="883">
          <cell r="B883" t="str">
            <v>NIP_D_KANB_WSS_D04_F</v>
          </cell>
          <cell r="C883" t="str">
            <v>Feasible</v>
          </cell>
          <cell r="D883" t="str">
            <v>WSS</v>
          </cell>
          <cell r="E883" t="str">
            <v>KANB</v>
          </cell>
          <cell r="F883" t="str">
            <v>TUNU1_FS</v>
          </cell>
          <cell r="G883" t="str">
            <v>NIP_BP06_Southern Swamp IOGP</v>
          </cell>
          <cell r="H883" t="str">
            <v>NIP_D_KANB_WSS_D04</v>
          </cell>
          <cell r="I883" t="str">
            <v>Ranked IN</v>
          </cell>
          <cell r="J883" t="str">
            <v>6. New gas (NLNG)</v>
          </cell>
          <cell r="K883" t="str">
            <v>3. New Oil</v>
          </cell>
        </row>
        <row r="884">
          <cell r="B884" t="str">
            <v>NIP_D_KANB_WSS_I01_F</v>
          </cell>
          <cell r="C884" t="str">
            <v>Feasible</v>
          </cell>
          <cell r="D884" t="str">
            <v>WSS</v>
          </cell>
          <cell r="E884" t="str">
            <v>KANB</v>
          </cell>
          <cell r="F884" t="str">
            <v>TUNU1_FS</v>
          </cell>
          <cell r="G884" t="str">
            <v>NIP_BP06_Southern Swamp IOGP</v>
          </cell>
          <cell r="H884" t="str">
            <v>NIP_D_KANB_WSS_I01</v>
          </cell>
          <cell r="I884" t="str">
            <v>Ranked IN</v>
          </cell>
          <cell r="J884" t="str">
            <v>6. New gas (NLNG)</v>
          </cell>
          <cell r="K884" t="str">
            <v>3. New Oil</v>
          </cell>
        </row>
        <row r="885">
          <cell r="B885" t="str">
            <v>NIP_D_KANB_WSS_R02_F</v>
          </cell>
          <cell r="C885" t="str">
            <v>Feasible</v>
          </cell>
          <cell r="D885" t="str">
            <v>WSS</v>
          </cell>
          <cell r="E885" t="str">
            <v>KANB</v>
          </cell>
          <cell r="F885" t="str">
            <v>TUNU1_FS</v>
          </cell>
          <cell r="G885" t="str">
            <v>NIP_BP06_Southern Swamp IOGP</v>
          </cell>
          <cell r="H885" t="str">
            <v>NIP_D_KANB_WSS_R02</v>
          </cell>
          <cell r="I885" t="str">
            <v>Ranked IN</v>
          </cell>
          <cell r="J885" t="str">
            <v>6. New gas (NLNG)</v>
          </cell>
          <cell r="K885" t="str">
            <v>2. LIO</v>
          </cell>
        </row>
        <row r="886">
          <cell r="B886" t="str">
            <v>NIP_D_KAUE_EES_D01_F</v>
          </cell>
          <cell r="C886" t="str">
            <v>Feasible</v>
          </cell>
          <cell r="D886" t="str">
            <v>EES</v>
          </cell>
          <cell r="E886" t="str">
            <v>KAUE</v>
          </cell>
          <cell r="F886" t="str">
            <v>NEW_BONNY1_FS</v>
          </cell>
          <cell r="G886" t="str">
            <v>NIP_BP06_Bonny/Kalaekule IOGD</v>
          </cell>
          <cell r="H886" t="str">
            <v>NIP_D_KAUE_EES_D01</v>
          </cell>
          <cell r="I886" t="str">
            <v>Ranked IN</v>
          </cell>
          <cell r="J886" t="str">
            <v>4. Oil Pre-FID</v>
          </cell>
          <cell r="K886" t="str">
            <v>3. New Oil</v>
          </cell>
        </row>
        <row r="887">
          <cell r="B887" t="str">
            <v>NIP_D_KAUE_EES_D02_F</v>
          </cell>
          <cell r="C887" t="str">
            <v>Feasible</v>
          </cell>
          <cell r="D887" t="str">
            <v>EES</v>
          </cell>
          <cell r="E887" t="str">
            <v>KAUE</v>
          </cell>
          <cell r="F887" t="str">
            <v>KALAEKULE1_FS</v>
          </cell>
          <cell r="G887" t="str">
            <v>NIP_BP06_Bonny/Kalaekule IOGD</v>
          </cell>
          <cell r="H887" t="str">
            <v>NIP_D_KAUE_EES_D02</v>
          </cell>
          <cell r="I887" t="str">
            <v>Ranked IN</v>
          </cell>
          <cell r="J887" t="str">
            <v>4. Oil Pre-FID</v>
          </cell>
          <cell r="K887" t="str">
            <v>3. New Oil</v>
          </cell>
        </row>
        <row r="888">
          <cell r="B888" t="str">
            <v>NIP_D_KCNT_EES_D01_F</v>
          </cell>
          <cell r="C888" t="str">
            <v>Feasible</v>
          </cell>
          <cell r="D888" t="str">
            <v>EES</v>
          </cell>
          <cell r="E888" t="str">
            <v>KCNT</v>
          </cell>
          <cell r="F888" t="str">
            <v>NEW_BONNY1_FS</v>
          </cell>
          <cell r="G888" t="str">
            <v>NIP_BP06_Bonny/Kalaekule IOGD</v>
          </cell>
          <cell r="H888" t="str">
            <v>NIP_D_KCNT_EES_D01</v>
          </cell>
          <cell r="I888" t="str">
            <v>Ranked IN</v>
          </cell>
          <cell r="J888" t="str">
            <v>4. Oil Pre-FID</v>
          </cell>
          <cell r="K888" t="str">
            <v>3. New Oil</v>
          </cell>
        </row>
        <row r="889">
          <cell r="B889" t="str">
            <v>NIP_D_KCTL_EEE_D01_F</v>
          </cell>
          <cell r="C889" t="str">
            <v>Feasible</v>
          </cell>
          <cell r="D889" t="str">
            <v>Corporate</v>
          </cell>
          <cell r="E889" t="str">
            <v>EEE</v>
          </cell>
          <cell r="F889" t="str">
            <v>DNR Prod Facilty</v>
          </cell>
          <cell r="G889" t="str">
            <v>Corporate - East</v>
          </cell>
          <cell r="H889" t="str">
            <v>NIP_D_KCTL_EEE_D01</v>
          </cell>
          <cell r="I889" t="str">
            <v>Ranked IN</v>
          </cell>
          <cell r="J889" t="str">
            <v>1. NFA</v>
          </cell>
          <cell r="K889" t="str">
            <v>3. New Oil</v>
          </cell>
        </row>
        <row r="890">
          <cell r="B890" t="str">
            <v>NIP_D_KOCR_ELA_D01_F</v>
          </cell>
          <cell r="C890" t="str">
            <v>Feasible</v>
          </cell>
          <cell r="D890" t="str">
            <v>ELA</v>
          </cell>
          <cell r="E890" t="str">
            <v>KOCR</v>
          </cell>
          <cell r="F890" t="str">
            <v>PLANNED_GBARAN2_FS</v>
          </cell>
          <cell r="G890" t="str">
            <v>NIP_BP06_GU Phase 1</v>
          </cell>
          <cell r="H890" t="str">
            <v>NIP_D_KOCR_ELA_D01</v>
          </cell>
          <cell r="I890" t="str">
            <v>Ranked IN</v>
          </cell>
          <cell r="J890" t="str">
            <v>5. Ongoing Gas</v>
          </cell>
          <cell r="K890" t="str">
            <v>3. New Oil</v>
          </cell>
        </row>
        <row r="891">
          <cell r="B891" t="str">
            <v>NIP_D_KOCR_ELA_G01_F</v>
          </cell>
          <cell r="C891" t="str">
            <v>Feasible</v>
          </cell>
          <cell r="D891" t="str">
            <v>ELA</v>
          </cell>
          <cell r="E891" t="str">
            <v>KOCR</v>
          </cell>
          <cell r="F891" t="str">
            <v>NAG PF</v>
          </cell>
          <cell r="G891" t="e">
            <v>#N/A</v>
          </cell>
          <cell r="H891" t="str">
            <v>NIP_D_KOCR_ELA_G01</v>
          </cell>
          <cell r="I891" t="str">
            <v>Ranked IN</v>
          </cell>
          <cell r="J891" t="str">
            <v>5. Ongoing Gas</v>
          </cell>
          <cell r="K891" t="str">
            <v>3. New Oil</v>
          </cell>
        </row>
        <row r="892">
          <cell r="B892" t="str">
            <v>NIP_D_KOCR_ELA_G02_F</v>
          </cell>
          <cell r="C892" t="str">
            <v>Feasible</v>
          </cell>
          <cell r="D892" t="str">
            <v>ELA</v>
          </cell>
          <cell r="E892" t="str">
            <v>KOCR</v>
          </cell>
          <cell r="F892" t="str">
            <v>NAG PF</v>
          </cell>
          <cell r="G892" t="e">
            <v>#N/A</v>
          </cell>
          <cell r="H892" t="str">
            <v>NIP_D_KOCR_ELA_G02</v>
          </cell>
          <cell r="I892" t="str">
            <v>Ranked IN</v>
          </cell>
          <cell r="J892" t="str">
            <v>6. New gas (NLNG)</v>
          </cell>
          <cell r="K892" t="str">
            <v>3. New Oil</v>
          </cell>
        </row>
        <row r="893">
          <cell r="B893" t="str">
            <v>NIP_D_KOCR_ELA_G03_F</v>
          </cell>
          <cell r="C893" t="str">
            <v>Feasible</v>
          </cell>
          <cell r="D893" t="str">
            <v>ELA</v>
          </cell>
          <cell r="E893" t="str">
            <v>KOCR</v>
          </cell>
          <cell r="F893" t="str">
            <v>NAG PF</v>
          </cell>
          <cell r="G893" t="e">
            <v>#N/A</v>
          </cell>
          <cell r="H893" t="str">
            <v>NIP_D_KOCR_ELA_G03</v>
          </cell>
          <cell r="I893" t="str">
            <v>Ranked IN</v>
          </cell>
          <cell r="J893" t="str">
            <v>6. New gas (NLNG)</v>
          </cell>
          <cell r="K893" t="str">
            <v>3. New Oil</v>
          </cell>
        </row>
        <row r="894">
          <cell r="B894" t="str">
            <v>NIP_D_KOCR_ELA_R01_F</v>
          </cell>
          <cell r="C894" t="str">
            <v>Feasible</v>
          </cell>
          <cell r="D894" t="str">
            <v>ELA</v>
          </cell>
          <cell r="E894" t="str">
            <v>KOCR</v>
          </cell>
          <cell r="F894" t="str">
            <v>KOLO_CREEK1_FS</v>
          </cell>
          <cell r="G894" t="str">
            <v>NIP_BP06_2006 LIO</v>
          </cell>
          <cell r="H894" t="str">
            <v>NIP_D_KOCR_ELA_R01</v>
          </cell>
          <cell r="I894" t="str">
            <v>Ranked IN</v>
          </cell>
          <cell r="J894" t="str">
            <v>1. NFA</v>
          </cell>
          <cell r="K894" t="str">
            <v>2. LIO</v>
          </cell>
        </row>
        <row r="895">
          <cell r="B895" t="str">
            <v>NIP_D_KOCR_ELA_R02_F</v>
          </cell>
          <cell r="C895" t="str">
            <v>Feasible</v>
          </cell>
          <cell r="D895" t="str">
            <v>ELA</v>
          </cell>
          <cell r="E895" t="str">
            <v>KOCR</v>
          </cell>
          <cell r="F895" t="str">
            <v>KOLO_CREEK1_FS</v>
          </cell>
          <cell r="G895" t="str">
            <v>NIP_BP06_2007 LIO</v>
          </cell>
          <cell r="H895" t="str">
            <v>NIP_D_KOCR_ELA_R02</v>
          </cell>
          <cell r="I895" t="str">
            <v>Ranked IN</v>
          </cell>
          <cell r="J895" t="str">
            <v>1. NFA</v>
          </cell>
          <cell r="K895" t="str">
            <v>2. LIO</v>
          </cell>
        </row>
        <row r="896">
          <cell r="B896" t="str">
            <v>NIP_D_KOKR_WLA_T01_F</v>
          </cell>
          <cell r="C896" t="str">
            <v>Feasible</v>
          </cell>
          <cell r="D896" t="str">
            <v>WLA</v>
          </cell>
          <cell r="E896" t="str">
            <v>KOKR</v>
          </cell>
          <cell r="F896" t="str">
            <v>KOKORI1_FS</v>
          </cell>
          <cell r="G896" t="str">
            <v>NIP_BP06_2006 LIO</v>
          </cell>
          <cell r="H896" t="str">
            <v>NIP_D_KOKR_WLA_T01</v>
          </cell>
          <cell r="I896" t="str">
            <v>Ranked IN</v>
          </cell>
          <cell r="J896" t="str">
            <v>1. NFA</v>
          </cell>
          <cell r="K896" t="str">
            <v>2. LIO</v>
          </cell>
        </row>
        <row r="897">
          <cell r="B897" t="str">
            <v>NIP_D_KOLO_WSS_G30_F</v>
          </cell>
          <cell r="C897" t="str">
            <v>Feasible</v>
          </cell>
          <cell r="D897" t="str">
            <v>WSS</v>
          </cell>
          <cell r="E897" t="str">
            <v>KOLO</v>
          </cell>
          <cell r="F897" t="str">
            <v>NAG Cluster PF</v>
          </cell>
          <cell r="G897" t="e">
            <v>#N/A</v>
          </cell>
          <cell r="H897" t="str">
            <v>NIP_D_KOLO_WSS_G30</v>
          </cell>
          <cell r="I897" t="str">
            <v>Ranked OUT</v>
          </cell>
          <cell r="J897" t="str">
            <v>8. New gas (OKLNG)</v>
          </cell>
          <cell r="K897" t="str">
            <v>3. New Oil</v>
          </cell>
        </row>
        <row r="898">
          <cell r="B898" t="str">
            <v>NIP_D_KOMA_ELA_G01_F</v>
          </cell>
          <cell r="C898" t="str">
            <v>Feasible</v>
          </cell>
          <cell r="D898" t="str">
            <v>ELA</v>
          </cell>
          <cell r="E898" t="str">
            <v>KOMA</v>
          </cell>
          <cell r="F898" t="str">
            <v>NAG PF</v>
          </cell>
          <cell r="G898" t="e">
            <v>#N/A</v>
          </cell>
          <cell r="H898" t="str">
            <v>NIP_D_KOMA_ELA_G01</v>
          </cell>
          <cell r="I898" t="str">
            <v>Ranked IN</v>
          </cell>
          <cell r="J898" t="str">
            <v>5. Ongoing Gas</v>
          </cell>
          <cell r="K898" t="str">
            <v>3. New Oil</v>
          </cell>
        </row>
        <row r="899">
          <cell r="B899" t="str">
            <v>NIP_D_KOMA_ELA_G02_F</v>
          </cell>
          <cell r="C899" t="str">
            <v>Feasible</v>
          </cell>
          <cell r="D899" t="str">
            <v>ELA</v>
          </cell>
          <cell r="E899" t="str">
            <v>KOMA</v>
          </cell>
          <cell r="F899" t="str">
            <v>NAG PF</v>
          </cell>
          <cell r="G899" t="e">
            <v>#N/A</v>
          </cell>
          <cell r="H899" t="str">
            <v>NIP_D_KOMA_ELA_G02</v>
          </cell>
          <cell r="I899" t="str">
            <v>Ranked IN</v>
          </cell>
          <cell r="J899" t="str">
            <v>6. New gas (NLNG)</v>
          </cell>
          <cell r="K899" t="str">
            <v>3. New Oil</v>
          </cell>
        </row>
        <row r="900">
          <cell r="B900" t="str">
            <v>NIP_D_KORA_EES_D01_F</v>
          </cell>
          <cell r="C900" t="str">
            <v>Feasible</v>
          </cell>
          <cell r="D900" t="str">
            <v>EES</v>
          </cell>
          <cell r="E900" t="str">
            <v>KORA</v>
          </cell>
          <cell r="F900" t="str">
            <v>NEW_BONNY1_FS</v>
          </cell>
          <cell r="G900" t="str">
            <v>NIP_BP06_Bonny/Kalaekule IOGD</v>
          </cell>
          <cell r="H900" t="str">
            <v>NIP_D_KORA_EES_D01</v>
          </cell>
          <cell r="I900" t="str">
            <v>Ranked IN</v>
          </cell>
          <cell r="J900" t="str">
            <v>4. Oil Pre-FID</v>
          </cell>
          <cell r="K900" t="str">
            <v>3. New Oil</v>
          </cell>
        </row>
        <row r="901">
          <cell r="B901" t="str">
            <v>NIP_D_KRAK_EES_D01_F</v>
          </cell>
          <cell r="C901" t="str">
            <v>Feasible</v>
          </cell>
          <cell r="D901" t="str">
            <v>EES</v>
          </cell>
          <cell r="E901" t="str">
            <v>KRAK</v>
          </cell>
          <cell r="F901" t="str">
            <v>KRAKAMA1_FS</v>
          </cell>
          <cell r="G901" t="str">
            <v>NIP_BP06_Cawthorne Channel Node Ph-2</v>
          </cell>
          <cell r="H901" t="str">
            <v>NIP_D_KRAK_EES_D01</v>
          </cell>
          <cell r="I901" t="str">
            <v>Ranked IN</v>
          </cell>
          <cell r="J901" t="str">
            <v>4. Oil Pre-FID</v>
          </cell>
          <cell r="K901" t="str">
            <v>3. New Oil</v>
          </cell>
        </row>
        <row r="902">
          <cell r="B902" t="str">
            <v>NIP_D_KRAK_EES_D02_F</v>
          </cell>
          <cell r="C902" t="str">
            <v>Feasible</v>
          </cell>
          <cell r="D902" t="str">
            <v>EES</v>
          </cell>
          <cell r="E902" t="str">
            <v>KRAK</v>
          </cell>
          <cell r="F902" t="str">
            <v>KRAKAMA1_FS</v>
          </cell>
          <cell r="G902" t="str">
            <v>NIP_BP06_Cawthorne Channel Node Ph-2</v>
          </cell>
          <cell r="H902" t="str">
            <v>NIP_D_KRAK_EES_D02</v>
          </cell>
          <cell r="I902" t="str">
            <v>Ranked IN</v>
          </cell>
          <cell r="J902" t="str">
            <v>4. Oil Pre-FID</v>
          </cell>
          <cell r="K902" t="str">
            <v>3. New Oil</v>
          </cell>
        </row>
        <row r="903">
          <cell r="B903" t="str">
            <v>NIP_D_KUGE_EES_D01_F</v>
          </cell>
          <cell r="C903" t="str">
            <v>Feasible</v>
          </cell>
          <cell r="D903" t="str">
            <v>EES</v>
          </cell>
          <cell r="E903" t="str">
            <v>KUGE</v>
          </cell>
          <cell r="F903" t="str">
            <v>NEW_BONNY1_FS</v>
          </cell>
          <cell r="G903" t="str">
            <v>NIP_BP06_Bonny/Kalaekule IOGD</v>
          </cell>
          <cell r="H903" t="str">
            <v>NIP_D_KUGE_EES_D01</v>
          </cell>
          <cell r="I903" t="str">
            <v>Ranked IN</v>
          </cell>
          <cell r="J903" t="str">
            <v>4. Oil Pre-FID</v>
          </cell>
          <cell r="K903" t="str">
            <v>3. New Oil</v>
          </cell>
        </row>
        <row r="904">
          <cell r="B904" t="str">
            <v>NIP_D_KZDZ_EES_D01_F</v>
          </cell>
          <cell r="C904" t="str">
            <v>Feasible</v>
          </cell>
          <cell r="D904" t="str">
            <v>EES</v>
          </cell>
          <cell r="E904" t="str">
            <v>KZDZ</v>
          </cell>
          <cell r="F904" t="str">
            <v>NEW_BONNY1_FS</v>
          </cell>
          <cell r="G904" t="str">
            <v>NIP_BP06_Bonny/Kalaekule IOGD</v>
          </cell>
          <cell r="H904" t="str">
            <v>NIP_D_KZDZ_EES_D01</v>
          </cell>
          <cell r="I904" t="str">
            <v>Ranked IN</v>
          </cell>
          <cell r="J904" t="str">
            <v>4. Oil Pre-FID</v>
          </cell>
          <cell r="K904" t="str">
            <v>3. New Oil</v>
          </cell>
        </row>
        <row r="905">
          <cell r="B905" t="str">
            <v>NIP_D_LIG_PRA_F</v>
          </cell>
          <cell r="C905" t="str">
            <v>Feasible</v>
          </cell>
          <cell r="D905" t="str">
            <v>Corporate</v>
          </cell>
          <cell r="E905" t="str">
            <v>PRA</v>
          </cell>
          <cell r="F905" t="str">
            <v>DNR Prod Facilty</v>
          </cell>
          <cell r="G905" t="str">
            <v>Corporate PRA</v>
          </cell>
          <cell r="H905" t="str">
            <v>NIP_D_LIG_PRA</v>
          </cell>
          <cell r="I905" t="str">
            <v>Ranked IN</v>
          </cell>
          <cell r="J905" t="str">
            <v>1. NFA</v>
          </cell>
          <cell r="K905" t="str">
            <v>PRA</v>
          </cell>
        </row>
        <row r="906">
          <cell r="B906" t="str">
            <v>NIP_D_LIG-Sapele_PRA_F</v>
          </cell>
          <cell r="C906" t="str">
            <v>Feasible</v>
          </cell>
          <cell r="D906" t="str">
            <v>Corporate</v>
          </cell>
          <cell r="E906" t="str">
            <v>PRA</v>
          </cell>
          <cell r="F906" t="str">
            <v>DNR Prod Facilty</v>
          </cell>
          <cell r="G906" t="str">
            <v>Corporate PRA</v>
          </cell>
          <cell r="H906" t="str">
            <v>NIP_D_LIG-Sapele_PRA</v>
          </cell>
          <cell r="I906" t="e">
            <v>#N/A</v>
          </cell>
          <cell r="J906" t="e">
            <v>#N/A</v>
          </cell>
          <cell r="K906" t="str">
            <v>PRA</v>
          </cell>
        </row>
        <row r="907">
          <cell r="B907" t="str">
            <v>NIP_D_LIG-Soku_PRA_F</v>
          </cell>
          <cell r="C907" t="str">
            <v>Feasible</v>
          </cell>
          <cell r="D907" t="str">
            <v>Corporate</v>
          </cell>
          <cell r="E907" t="str">
            <v>PRA</v>
          </cell>
          <cell r="F907" t="str">
            <v>DNR Prod Facilty</v>
          </cell>
          <cell r="G907" t="str">
            <v>Corporate PRA</v>
          </cell>
          <cell r="H907" t="str">
            <v>NIP_D_LIG-Soku_PRA</v>
          </cell>
          <cell r="I907" t="e">
            <v>#N/A</v>
          </cell>
          <cell r="J907" t="e">
            <v>#N/A</v>
          </cell>
          <cell r="K907" t="str">
            <v>PRA</v>
          </cell>
        </row>
        <row r="908">
          <cell r="B908" t="str">
            <v>NIP_D_LIG-Ughelli East_PRA_F</v>
          </cell>
          <cell r="C908" t="str">
            <v>Feasible</v>
          </cell>
          <cell r="D908" t="str">
            <v>Corporate</v>
          </cell>
          <cell r="E908" t="str">
            <v>PRA</v>
          </cell>
          <cell r="F908" t="str">
            <v>DNR Prod Facilty</v>
          </cell>
          <cell r="G908" t="str">
            <v>Corporate PRA</v>
          </cell>
          <cell r="H908" t="str">
            <v>NIP_D_LIG-Ughelli East_PRA</v>
          </cell>
          <cell r="I908" t="e">
            <v>#N/A</v>
          </cell>
          <cell r="J908" t="e">
            <v>#N/A</v>
          </cell>
          <cell r="K908" t="str">
            <v>PRA</v>
          </cell>
        </row>
        <row r="909">
          <cell r="B909" t="str">
            <v>NIP_D_LIO Adjustment_F</v>
          </cell>
          <cell r="C909" t="str">
            <v>Feasible</v>
          </cell>
          <cell r="D909" t="str">
            <v>Management</v>
          </cell>
          <cell r="E909" t="str">
            <v>Adjustment</v>
          </cell>
          <cell r="F909" t="str">
            <v>Corporate Management</v>
          </cell>
          <cell r="G909" t="str">
            <v>NIP_BP06_NFA</v>
          </cell>
          <cell r="H909" t="str">
            <v>NIP_D_LIO Adjustment</v>
          </cell>
          <cell r="I909" t="str">
            <v>Ranked IN</v>
          </cell>
          <cell r="J909" t="str">
            <v>1. NFA</v>
          </cell>
          <cell r="K909" t="str">
            <v>Adjustment</v>
          </cell>
        </row>
        <row r="910">
          <cell r="B910" t="str">
            <v>NIP_D_Management Adjustment_F</v>
          </cell>
          <cell r="C910" t="str">
            <v>Feasible</v>
          </cell>
          <cell r="D910" t="str">
            <v>Management</v>
          </cell>
          <cell r="E910" t="str">
            <v>Adjustment</v>
          </cell>
          <cell r="F910" t="str">
            <v>Corporate Management</v>
          </cell>
          <cell r="G910" t="str">
            <v>NIP_BP06_NFA</v>
          </cell>
          <cell r="H910" t="str">
            <v>NIP_D_Management Adjustment</v>
          </cell>
          <cell r="I910" t="str">
            <v>Ranked IN</v>
          </cell>
          <cell r="J910" t="str">
            <v>1. NFA</v>
          </cell>
          <cell r="K910" t="str">
            <v>Adjustment</v>
          </cell>
        </row>
        <row r="911">
          <cell r="B911" t="str">
            <v>NIP_D_MINI_ELA_I01_F</v>
          </cell>
          <cell r="C911" t="str">
            <v>Feasible</v>
          </cell>
          <cell r="D911" t="str">
            <v>ELA</v>
          </cell>
          <cell r="E911" t="str">
            <v>MINI</v>
          </cell>
          <cell r="F911" t="str">
            <v>AHIA1_FS</v>
          </cell>
          <cell r="G911" t="str">
            <v>NIP_BP06_AG Solutions-Ahia Adibawa</v>
          </cell>
          <cell r="H911" t="str">
            <v>NIP_D_MINI_ELA_I01</v>
          </cell>
          <cell r="I911" t="str">
            <v>Ranked IN</v>
          </cell>
          <cell r="J911" t="str">
            <v>4. Oil Pre-FID</v>
          </cell>
          <cell r="K911" t="str">
            <v>3. New Oil</v>
          </cell>
        </row>
        <row r="912">
          <cell r="B912" t="str">
            <v>NIP_D_MINI_ELA_R01_F</v>
          </cell>
          <cell r="C912" t="str">
            <v>Feasible</v>
          </cell>
          <cell r="D912" t="str">
            <v>ELA</v>
          </cell>
          <cell r="E912" t="str">
            <v>MINI</v>
          </cell>
          <cell r="F912" t="str">
            <v>AHIA1_FS</v>
          </cell>
          <cell r="G912" t="str">
            <v>NIP_BP06_2006 LIO</v>
          </cell>
          <cell r="H912" t="str">
            <v>NIP_D_MINI_ELA_R01</v>
          </cell>
          <cell r="I912" t="str">
            <v>Ranked IN</v>
          </cell>
          <cell r="J912" t="str">
            <v>1. NFA</v>
          </cell>
          <cell r="K912" t="str">
            <v>2. LIO</v>
          </cell>
        </row>
        <row r="913">
          <cell r="B913" t="str">
            <v>NIP_D_MINI_ELA_R02_F</v>
          </cell>
          <cell r="C913" t="str">
            <v>Feasible</v>
          </cell>
          <cell r="D913" t="str">
            <v>ELA</v>
          </cell>
          <cell r="E913" t="str">
            <v>MINI</v>
          </cell>
          <cell r="F913" t="str">
            <v>AHIA1_FS</v>
          </cell>
          <cell r="G913" t="str">
            <v>NIP_BP06_2007 LIO</v>
          </cell>
          <cell r="H913" t="str">
            <v>NIP_D_MINI_ELA_R02</v>
          </cell>
          <cell r="I913" t="str">
            <v>Ranked IN</v>
          </cell>
          <cell r="J913" t="str">
            <v>1. NFA</v>
          </cell>
          <cell r="K913" t="str">
            <v>2. LIO</v>
          </cell>
        </row>
        <row r="914">
          <cell r="B914" t="str">
            <v>NIP_D_NCTL_EEE_D01_F</v>
          </cell>
          <cell r="C914" t="str">
            <v>Feasible</v>
          </cell>
          <cell r="D914" t="str">
            <v>Corporate</v>
          </cell>
          <cell r="E914" t="str">
            <v>EEE</v>
          </cell>
          <cell r="F914" t="str">
            <v>DNR Prod Facilty</v>
          </cell>
          <cell r="G914" t="str">
            <v>Corporate - East</v>
          </cell>
          <cell r="H914" t="str">
            <v>NIP_D_NCTL_EEE_D01</v>
          </cell>
          <cell r="I914" t="str">
            <v>Ranked IN</v>
          </cell>
          <cell r="J914" t="str">
            <v>1. NFA</v>
          </cell>
          <cell r="K914" t="str">
            <v>3. New Oil</v>
          </cell>
        </row>
        <row r="915">
          <cell r="B915" t="str">
            <v>NIP_D_NECE_EWS_R03_F</v>
          </cell>
          <cell r="C915" t="str">
            <v>Feasible</v>
          </cell>
          <cell r="D915" t="str">
            <v>EWS</v>
          </cell>
          <cell r="E915" t="str">
            <v>NECE</v>
          </cell>
          <cell r="F915" t="str">
            <v>NEMBE_CREEK1_FS</v>
          </cell>
          <cell r="G915" t="str">
            <v>NIP_BP06_2008 LIO</v>
          </cell>
          <cell r="H915" t="str">
            <v>NIP_D_NECE_EWS_R03</v>
          </cell>
          <cell r="I915" t="str">
            <v>Ranked IN</v>
          </cell>
          <cell r="J915" t="str">
            <v>1. NFA</v>
          </cell>
          <cell r="K915" t="str">
            <v>2. LIO</v>
          </cell>
        </row>
        <row r="916">
          <cell r="B916" t="str">
            <v>NIP_D_Nembe Creek Early Oil_PRA_F</v>
          </cell>
          <cell r="C916" t="str">
            <v>Feasible</v>
          </cell>
          <cell r="D916" t="str">
            <v>Corporate</v>
          </cell>
          <cell r="E916" t="str">
            <v>PRA</v>
          </cell>
          <cell r="F916" t="str">
            <v>DNR Prod Facilty</v>
          </cell>
          <cell r="G916" t="str">
            <v>Corporate PRA</v>
          </cell>
          <cell r="H916" t="str">
            <v>NIP_D_Nembe Creek Early Oil_PRA</v>
          </cell>
          <cell r="I916" t="str">
            <v>Ranked IN</v>
          </cell>
          <cell r="J916" t="str">
            <v>3. Oil Post-FID</v>
          </cell>
          <cell r="K916" t="str">
            <v>PRA</v>
          </cell>
        </row>
        <row r="917">
          <cell r="B917" t="str">
            <v>NIP_D_Nembe Creek Phase 1_PRA_F</v>
          </cell>
          <cell r="C917" t="str">
            <v>Feasible</v>
          </cell>
          <cell r="D917" t="str">
            <v>Corporate</v>
          </cell>
          <cell r="E917" t="str">
            <v>PRA</v>
          </cell>
          <cell r="F917" t="str">
            <v>DNR Prod Facilty</v>
          </cell>
          <cell r="G917" t="str">
            <v>Corporate PRA</v>
          </cell>
          <cell r="H917" t="str">
            <v>NIP_D_Nembe Creek Phase 1_PRA</v>
          </cell>
          <cell r="I917" t="str">
            <v>Ranked IN</v>
          </cell>
          <cell r="J917" t="str">
            <v>3. Oil Post-FID</v>
          </cell>
          <cell r="K917" t="str">
            <v>PRA</v>
          </cell>
        </row>
        <row r="918">
          <cell r="B918" t="str">
            <v>NIP_D_Nembe Creek Phase 2_PRA_F</v>
          </cell>
          <cell r="C918" t="str">
            <v>Feasible</v>
          </cell>
          <cell r="D918" t="str">
            <v>Corporate</v>
          </cell>
          <cell r="E918" t="str">
            <v>PRA</v>
          </cell>
          <cell r="F918" t="str">
            <v>DNR Prod Facilty</v>
          </cell>
          <cell r="G918" t="str">
            <v>Corporate PRA</v>
          </cell>
          <cell r="H918" t="str">
            <v>NIP_D_Nembe Creek Phase 2_PRA</v>
          </cell>
          <cell r="I918" t="str">
            <v>Ranked IN</v>
          </cell>
          <cell r="J918" t="str">
            <v>4. Oil Pre-FID</v>
          </cell>
          <cell r="K918" t="str">
            <v>PRA</v>
          </cell>
        </row>
        <row r="919">
          <cell r="B919" t="str">
            <v>NIP_D_Nembe Creek Phase 3_PRA_F</v>
          </cell>
          <cell r="C919" t="str">
            <v>Feasible</v>
          </cell>
          <cell r="D919" t="str">
            <v>Corporate</v>
          </cell>
          <cell r="E919" t="str">
            <v>PRA</v>
          </cell>
          <cell r="F919" t="str">
            <v>DNR Prod Facilty</v>
          </cell>
          <cell r="G919" t="str">
            <v>Corporate PRA</v>
          </cell>
          <cell r="H919" t="str">
            <v>NIP_D_Nembe Creek Phase 3_PRA</v>
          </cell>
          <cell r="I919" t="str">
            <v>Ranked IN</v>
          </cell>
          <cell r="J919" t="str">
            <v>4. Oil Pre-FID</v>
          </cell>
          <cell r="K919" t="str">
            <v>PRA</v>
          </cell>
        </row>
        <row r="920">
          <cell r="B920" t="str">
            <v>NIP_D_Nembe Creek Phase 4_PRA_F</v>
          </cell>
          <cell r="C920" t="str">
            <v>Feasible</v>
          </cell>
          <cell r="D920" t="str">
            <v>Corporate</v>
          </cell>
          <cell r="E920" t="str">
            <v>PRA</v>
          </cell>
          <cell r="F920" t="str">
            <v>DNR Prod Facilty</v>
          </cell>
          <cell r="G920" t="str">
            <v>Corporate PRA</v>
          </cell>
          <cell r="H920" t="str">
            <v>NIP_D_Nembe Creek Phase 4_PRA</v>
          </cell>
          <cell r="I920" t="str">
            <v>Ranked IN</v>
          </cell>
          <cell r="J920" t="str">
            <v>4. Oil Pre-FID</v>
          </cell>
          <cell r="K920" t="str">
            <v>PRA</v>
          </cell>
        </row>
        <row r="921">
          <cell r="B921" t="str">
            <v>NIP_D_NEMC_EWS_B01_F</v>
          </cell>
          <cell r="C921" t="str">
            <v>Feasible</v>
          </cell>
          <cell r="D921" t="str">
            <v>EWS</v>
          </cell>
          <cell r="E921" t="str">
            <v>NEMC</v>
          </cell>
          <cell r="F921" t="str">
            <v>NEMBE_CREEK4_FS</v>
          </cell>
          <cell r="G921" t="str">
            <v>NIP_BP06_2006 LIO</v>
          </cell>
          <cell r="H921" t="str">
            <v>NIP_D_NEMC_EWS_B01</v>
          </cell>
          <cell r="I921" t="str">
            <v>Ranked IN</v>
          </cell>
          <cell r="J921" t="str">
            <v>1. NFA</v>
          </cell>
          <cell r="K921" t="str">
            <v>2. LIO</v>
          </cell>
        </row>
        <row r="922">
          <cell r="B922" t="str">
            <v>NIP_D_NEMC_EWS_D01_F</v>
          </cell>
          <cell r="C922" t="str">
            <v>Feasible</v>
          </cell>
          <cell r="D922" t="str">
            <v>EWS</v>
          </cell>
          <cell r="E922" t="str">
            <v>NEMC</v>
          </cell>
          <cell r="F922" t="str">
            <v>NEMBE_CREEK1_FS</v>
          </cell>
          <cell r="G922" t="str">
            <v>NIP_BP06_Nembe Creek Early Oil</v>
          </cell>
          <cell r="H922" t="str">
            <v>NIP_D_NEMC_EWS_D01</v>
          </cell>
          <cell r="I922" t="str">
            <v>Ranked IN</v>
          </cell>
          <cell r="J922" t="str">
            <v>4. Oil Pre-FID</v>
          </cell>
          <cell r="K922" t="str">
            <v>3. New Oil</v>
          </cell>
        </row>
        <row r="923">
          <cell r="B923" t="str">
            <v>NIP_D_NEMC_EWS_D08_F</v>
          </cell>
          <cell r="C923" t="str">
            <v>Feasible</v>
          </cell>
          <cell r="D923" t="str">
            <v>EWS</v>
          </cell>
          <cell r="E923" t="str">
            <v>NEMC</v>
          </cell>
          <cell r="F923" t="str">
            <v>NEMBE_CREEK1_FS</v>
          </cell>
          <cell r="G923" t="str">
            <v>NIP_BP06_Nembe Creek Phase 1</v>
          </cell>
          <cell r="H923" t="str">
            <v>NIP_D_NEMC_EWS_D08</v>
          </cell>
          <cell r="I923" t="str">
            <v>Ranked IN</v>
          </cell>
          <cell r="J923" t="str">
            <v>4. Oil Pre-FID</v>
          </cell>
          <cell r="K923" t="str">
            <v>3. New Oil</v>
          </cell>
        </row>
        <row r="924">
          <cell r="B924" t="str">
            <v>NIP_D_NEMC_EWS_D09_F</v>
          </cell>
          <cell r="C924" t="str">
            <v>Feasible</v>
          </cell>
          <cell r="D924" t="str">
            <v>EWS</v>
          </cell>
          <cell r="E924" t="str">
            <v>NEMC</v>
          </cell>
          <cell r="F924" t="str">
            <v>NEMBE_CREEK1_FS</v>
          </cell>
          <cell r="G924" t="str">
            <v>NIP_BP06_Nembe Creek Phase 2</v>
          </cell>
          <cell r="H924" t="str">
            <v>NIP_D_NEMC_EWS_D09</v>
          </cell>
          <cell r="I924" t="str">
            <v>Ranked IN</v>
          </cell>
          <cell r="J924" t="str">
            <v>4. Oil Pre-FID</v>
          </cell>
          <cell r="K924" t="str">
            <v>3. New Oil</v>
          </cell>
        </row>
        <row r="925">
          <cell r="B925" t="str">
            <v>NIP_D_NEMC_EWS_D10_F</v>
          </cell>
          <cell r="C925" t="str">
            <v>Feasible</v>
          </cell>
          <cell r="D925" t="str">
            <v>EWS</v>
          </cell>
          <cell r="E925" t="str">
            <v>NEMC</v>
          </cell>
          <cell r="F925" t="str">
            <v>NEMBE_CREEK2_FS</v>
          </cell>
          <cell r="G925" t="str">
            <v>NIP_BP06_Nembe Creek Phase 3</v>
          </cell>
          <cell r="H925" t="str">
            <v>NIP_D_NEMC_EWS_D10</v>
          </cell>
          <cell r="I925" t="str">
            <v>Ranked IN</v>
          </cell>
          <cell r="J925" t="str">
            <v>4. Oil Pre-FID</v>
          </cell>
          <cell r="K925" t="str">
            <v>3. New Oil</v>
          </cell>
        </row>
        <row r="926">
          <cell r="B926" t="str">
            <v>NIP_D_NEMC_EWS_D11_F</v>
          </cell>
          <cell r="C926" t="str">
            <v>Feasible</v>
          </cell>
          <cell r="D926" t="str">
            <v>EWS</v>
          </cell>
          <cell r="E926" t="str">
            <v>NEMC</v>
          </cell>
          <cell r="F926" t="str">
            <v>NEMBE_CREEK2_FS</v>
          </cell>
          <cell r="G926" t="str">
            <v>NIP_BP06_Nembe Creek Phase 3</v>
          </cell>
          <cell r="H926" t="str">
            <v>NIP_D_NEMC_EWS_D11</v>
          </cell>
          <cell r="I926" t="str">
            <v>Ranked IN</v>
          </cell>
          <cell r="J926" t="str">
            <v>4. Oil Pre-FID</v>
          </cell>
          <cell r="K926" t="str">
            <v>3. New Oil</v>
          </cell>
        </row>
        <row r="927">
          <cell r="B927" t="str">
            <v>NIP_D_NEMC_EWS_L01_F</v>
          </cell>
          <cell r="C927" t="str">
            <v>Feasible</v>
          </cell>
          <cell r="D927" t="str">
            <v>EWS</v>
          </cell>
          <cell r="E927" t="str">
            <v>NEMC</v>
          </cell>
          <cell r="F927" t="str">
            <v>NEMBE_CREEK4_FS</v>
          </cell>
          <cell r="G927" t="str">
            <v>NIP_BP06_Nembe Creek Phase 4</v>
          </cell>
          <cell r="H927" t="str">
            <v>NIP_D_NEMC_EWS_L01</v>
          </cell>
          <cell r="I927" t="str">
            <v>Ranked IN</v>
          </cell>
          <cell r="J927" t="str">
            <v>4. Oil Pre-FID</v>
          </cell>
          <cell r="K927" t="str">
            <v>3. New Oil</v>
          </cell>
        </row>
        <row r="928">
          <cell r="B928" t="str">
            <v>NIP_D_NEMC_EWS_R01_F</v>
          </cell>
          <cell r="C928" t="str">
            <v>Feasible</v>
          </cell>
          <cell r="D928" t="str">
            <v>EWS</v>
          </cell>
          <cell r="E928" t="str">
            <v>NEMC</v>
          </cell>
          <cell r="F928" t="str">
            <v>NEMBE_CREEK3_FS</v>
          </cell>
          <cell r="G928" t="str">
            <v>NIP_BP06_2006 LIO</v>
          </cell>
          <cell r="H928" t="str">
            <v>NIP_D_NEMC_EWS_R01</v>
          </cell>
          <cell r="I928" t="str">
            <v>Ranked IN</v>
          </cell>
          <cell r="J928" t="str">
            <v>1. NFA</v>
          </cell>
          <cell r="K928" t="str">
            <v>2. LIO</v>
          </cell>
        </row>
        <row r="929">
          <cell r="B929" t="str">
            <v>NIP_D_NEMC_EWS_R02_F</v>
          </cell>
          <cell r="C929" t="str">
            <v>Feasible</v>
          </cell>
          <cell r="D929" t="str">
            <v>EWS</v>
          </cell>
          <cell r="E929" t="str">
            <v>NEMC</v>
          </cell>
          <cell r="F929" t="str">
            <v>NEMBE_CREEK4_FS</v>
          </cell>
          <cell r="G929" t="str">
            <v>NIP_BP06_2007 LIO</v>
          </cell>
          <cell r="H929" t="str">
            <v>NIP_D_NEMC_EWS_R02</v>
          </cell>
          <cell r="I929" t="str">
            <v>Ranked IN</v>
          </cell>
          <cell r="J929" t="str">
            <v>1. NFA</v>
          </cell>
          <cell r="K929" t="str">
            <v>2. LIO</v>
          </cell>
        </row>
        <row r="930">
          <cell r="B930" t="str">
            <v>NIP_D_NEMC_EWS_R03_F</v>
          </cell>
          <cell r="C930" t="str">
            <v>Feasible</v>
          </cell>
          <cell r="D930" t="str">
            <v>EWS</v>
          </cell>
          <cell r="E930" t="str">
            <v>NEMC</v>
          </cell>
          <cell r="F930" t="str">
            <v>NEMBE_CREEK4_FS</v>
          </cell>
          <cell r="G930" t="str">
            <v>NIP_BP06_2008 LIO</v>
          </cell>
          <cell r="H930" t="str">
            <v>NIP_D_NEMC_EWS_R03</v>
          </cell>
          <cell r="I930" t="str">
            <v>Ranked IN</v>
          </cell>
          <cell r="J930" t="str">
            <v>1. NFA</v>
          </cell>
          <cell r="K930" t="str">
            <v>2. LIO</v>
          </cell>
        </row>
        <row r="931">
          <cell r="B931" t="str">
            <v>NIP_D_NEMC_EWS_W01_F</v>
          </cell>
          <cell r="C931" t="str">
            <v>Feasible</v>
          </cell>
          <cell r="D931" t="str">
            <v>EWS</v>
          </cell>
          <cell r="E931" t="str">
            <v>NEMC</v>
          </cell>
          <cell r="F931" t="str">
            <v>NEMBE_CREEK2_FS</v>
          </cell>
          <cell r="G931" t="str">
            <v>NIP_BP06_Nembe Creek Phase 4</v>
          </cell>
          <cell r="H931" t="str">
            <v>NIP_D_NEMC_EWS_W01</v>
          </cell>
          <cell r="I931" t="str">
            <v>Ranked IN</v>
          </cell>
          <cell r="J931" t="str">
            <v>4. Oil Pre-FID</v>
          </cell>
          <cell r="K931" t="str">
            <v>3. New Oil</v>
          </cell>
        </row>
        <row r="932">
          <cell r="B932" t="str">
            <v>NIP_D_NFA_PRA_F</v>
          </cell>
          <cell r="C932" t="str">
            <v>Feasible</v>
          </cell>
          <cell r="D932" t="str">
            <v>Corporate</v>
          </cell>
          <cell r="E932" t="str">
            <v>PRA</v>
          </cell>
          <cell r="F932" t="str">
            <v>DNR Prod Facilty</v>
          </cell>
          <cell r="G932" t="str">
            <v>Corporate PRA</v>
          </cell>
          <cell r="H932" t="str">
            <v>NIP_D_NFA_PRA</v>
          </cell>
          <cell r="I932" t="str">
            <v>Ranked IN</v>
          </cell>
          <cell r="J932" t="str">
            <v>1. NFA</v>
          </cell>
          <cell r="K932" t="str">
            <v>PRA</v>
          </cell>
        </row>
        <row r="933">
          <cell r="B933" t="str">
            <v>NIP_D_NKAL_ELA_D01_F</v>
          </cell>
          <cell r="C933" t="str">
            <v>Feasible</v>
          </cell>
          <cell r="D933" t="str">
            <v>ELA</v>
          </cell>
          <cell r="E933" t="str">
            <v>NKAL</v>
          </cell>
          <cell r="F933" t="str">
            <v>NKALI1_FS</v>
          </cell>
          <cell r="G933" t="str">
            <v>NIP_BP06_Imo River FOD</v>
          </cell>
          <cell r="H933" t="str">
            <v>NIP_D_NKAL_ELA_D01</v>
          </cell>
          <cell r="I933" t="str">
            <v>Ranked IN</v>
          </cell>
          <cell r="J933" t="str">
            <v>4. Oil Pre-FID</v>
          </cell>
          <cell r="K933" t="str">
            <v>3. New Oil</v>
          </cell>
        </row>
        <row r="934">
          <cell r="B934" t="str">
            <v>NIP_D_NKAL_ELA_R01_F</v>
          </cell>
          <cell r="C934" t="str">
            <v>Feasible</v>
          </cell>
          <cell r="D934" t="str">
            <v>ELA</v>
          </cell>
          <cell r="E934" t="str">
            <v>NKAL</v>
          </cell>
          <cell r="F934" t="str">
            <v>NKALI1_FS</v>
          </cell>
          <cell r="G934" t="str">
            <v>NIP_BP06_2006 LIO</v>
          </cell>
          <cell r="H934" t="str">
            <v>NIP_D_NKAL_ELA_R01</v>
          </cell>
          <cell r="I934" t="str">
            <v>Ranked IN</v>
          </cell>
          <cell r="J934" t="str">
            <v>1. NFA</v>
          </cell>
          <cell r="K934" t="str">
            <v>2. LIO</v>
          </cell>
        </row>
        <row r="935">
          <cell r="B935" t="str">
            <v>NIP_D_NKAL_ELA_R02_F</v>
          </cell>
          <cell r="C935" t="str">
            <v>Feasible</v>
          </cell>
          <cell r="D935" t="str">
            <v>ELA</v>
          </cell>
          <cell r="E935" t="str">
            <v>NKAL</v>
          </cell>
          <cell r="F935" t="str">
            <v>NKALI1_FS</v>
          </cell>
          <cell r="G935" t="str">
            <v>NIP_BP06_2007 LIO</v>
          </cell>
          <cell r="H935" t="str">
            <v>NIP_D_NKAL_ELA_R02</v>
          </cell>
          <cell r="I935" t="str">
            <v>Ranked IN</v>
          </cell>
          <cell r="J935" t="str">
            <v>1. NFA</v>
          </cell>
          <cell r="K935" t="str">
            <v>2. LIO</v>
          </cell>
        </row>
        <row r="936">
          <cell r="B936" t="str">
            <v>NIP_D_NKAL_ELA_S01_F</v>
          </cell>
          <cell r="C936" t="str">
            <v>Feasible</v>
          </cell>
          <cell r="D936" t="str">
            <v>ELA</v>
          </cell>
          <cell r="E936" t="str">
            <v>NKAL</v>
          </cell>
          <cell r="F936" t="str">
            <v>NKALI1_FS</v>
          </cell>
          <cell r="G936" t="str">
            <v>NIP_BP06_Integrity</v>
          </cell>
          <cell r="H936" t="str">
            <v>NIP_D_NKAL_ELA_S01</v>
          </cell>
          <cell r="I936" t="str">
            <v>Ranked IN</v>
          </cell>
          <cell r="J936" t="str">
            <v>1. NFA</v>
          </cell>
          <cell r="K936" t="str">
            <v>2. LIO</v>
          </cell>
        </row>
        <row r="937">
          <cell r="B937" t="str">
            <v>NIP_D_Nun River Oil_PRA_F</v>
          </cell>
          <cell r="C937" t="str">
            <v>Feasible</v>
          </cell>
          <cell r="D937" t="str">
            <v>Corporate</v>
          </cell>
          <cell r="E937" t="str">
            <v>PRA</v>
          </cell>
          <cell r="F937" t="str">
            <v>DNR Prod Facilty</v>
          </cell>
          <cell r="G937" t="str">
            <v>Corporate PRA</v>
          </cell>
          <cell r="H937" t="str">
            <v>NIP_D_Nun River Oil_PRA</v>
          </cell>
          <cell r="I937" t="str">
            <v>Ranked IN</v>
          </cell>
          <cell r="J937" t="str">
            <v>4. Oil Pre-FID</v>
          </cell>
          <cell r="K937" t="str">
            <v>PRA</v>
          </cell>
        </row>
        <row r="938">
          <cell r="B938" t="str">
            <v>NIP_D_NUNR_EWS_C01_F</v>
          </cell>
          <cell r="C938" t="str">
            <v>Feasible</v>
          </cell>
          <cell r="D938" t="str">
            <v>EWS</v>
          </cell>
          <cell r="E938" t="str">
            <v>NUNR</v>
          </cell>
          <cell r="F938" t="str">
            <v>NUN_RIVER_CPF_FS</v>
          </cell>
          <cell r="G938" t="str">
            <v>NIP_BP06_Nun River Oil</v>
          </cell>
          <cell r="H938" t="str">
            <v>NIP_D_NUNR_EWS_C01</v>
          </cell>
          <cell r="I938" t="str">
            <v>Ranked IN</v>
          </cell>
          <cell r="J938" t="str">
            <v>4. Oil Pre-FID</v>
          </cell>
          <cell r="K938" t="str">
            <v>3. New Oil</v>
          </cell>
        </row>
        <row r="939">
          <cell r="B939" t="str">
            <v>NIP_D_NUNR_EWS_G30_F</v>
          </cell>
          <cell r="C939" t="str">
            <v>Feasible</v>
          </cell>
          <cell r="D939" t="str">
            <v>EWS</v>
          </cell>
          <cell r="E939" t="str">
            <v>NUNR</v>
          </cell>
          <cell r="F939" t="str">
            <v>Cluster 2A PF</v>
          </cell>
          <cell r="G939" t="str">
            <v>NIP_BP06_Cluster 2A</v>
          </cell>
          <cell r="H939" t="str">
            <v>NIP_D_NUNR_EWS_G30</v>
          </cell>
          <cell r="I939" t="str">
            <v>Ranked OUT</v>
          </cell>
          <cell r="J939" t="str">
            <v>8. New gas (OKLNG)</v>
          </cell>
          <cell r="K939" t="str">
            <v>3. New Oil</v>
          </cell>
        </row>
        <row r="940">
          <cell r="B940" t="str">
            <v>NIP_D_NUNR_EWS_I02_F</v>
          </cell>
          <cell r="C940" t="str">
            <v>Feasible</v>
          </cell>
          <cell r="D940" t="str">
            <v>EWS</v>
          </cell>
          <cell r="E940" t="str">
            <v>NUNR</v>
          </cell>
          <cell r="F940" t="str">
            <v>NUN_RIVER_CPF_FS</v>
          </cell>
          <cell r="G940" t="str">
            <v>NIP_BP06_AG Solutions NunRiver DiebuCrk</v>
          </cell>
          <cell r="H940" t="str">
            <v>NIP_D_NUNR_EWS_I02</v>
          </cell>
          <cell r="I940" t="str">
            <v>Ranked IN</v>
          </cell>
          <cell r="J940" t="str">
            <v>4. Oil Pre-FID</v>
          </cell>
          <cell r="K940" t="str">
            <v>3. New Oil</v>
          </cell>
        </row>
        <row r="941">
          <cell r="B941" t="str">
            <v>NIP_D_NUNR_EWS_I31_F</v>
          </cell>
          <cell r="C941" t="str">
            <v>Feasible</v>
          </cell>
          <cell r="D941" t="str">
            <v>EWS</v>
          </cell>
          <cell r="E941" t="str">
            <v>NUNR</v>
          </cell>
          <cell r="F941" t="str">
            <v>Cluster 2A PF</v>
          </cell>
          <cell r="G941" t="str">
            <v>NIP_BP06_Cluster 2A</v>
          </cell>
          <cell r="H941" t="str">
            <v>NIP_D_NUNR_EWS_I31</v>
          </cell>
          <cell r="I941" t="str">
            <v>Ranked OUT</v>
          </cell>
          <cell r="J941" t="str">
            <v>8. New gas (OKLNG)</v>
          </cell>
          <cell r="K941" t="str">
            <v>3. New Oil</v>
          </cell>
        </row>
        <row r="942">
          <cell r="B942" t="str">
            <v>NIP_D_NUNR_EWS_R01_F</v>
          </cell>
          <cell r="C942" t="str">
            <v>Feasible</v>
          </cell>
          <cell r="D942" t="str">
            <v>EWS</v>
          </cell>
          <cell r="E942" t="str">
            <v>NUNR</v>
          </cell>
          <cell r="F942" t="str">
            <v>NUN_RIVER1_FS</v>
          </cell>
          <cell r="G942" t="str">
            <v>NIP_BP06_2006 LIO</v>
          </cell>
          <cell r="H942" t="str">
            <v>NIP_D_NUNR_EWS_R01</v>
          </cell>
          <cell r="I942" t="str">
            <v>Ranked IN</v>
          </cell>
          <cell r="J942" t="str">
            <v>1. NFA</v>
          </cell>
          <cell r="K942" t="str">
            <v>2. LIO</v>
          </cell>
        </row>
        <row r="943">
          <cell r="B943" t="str">
            <v>NIP_D_NUNR_EWS_R02_F</v>
          </cell>
          <cell r="C943" t="str">
            <v>Feasible</v>
          </cell>
          <cell r="D943" t="str">
            <v>EWS</v>
          </cell>
          <cell r="E943" t="str">
            <v>NUNR</v>
          </cell>
          <cell r="F943" t="str">
            <v>NUN_RIVER1_FS</v>
          </cell>
          <cell r="G943" t="str">
            <v>NIP_BP06_2007 LIO</v>
          </cell>
          <cell r="H943" t="str">
            <v>NIP_D_NUNR_EWS_R02</v>
          </cell>
          <cell r="I943" t="str">
            <v>Ranked IN</v>
          </cell>
          <cell r="J943" t="str">
            <v>1. NFA</v>
          </cell>
          <cell r="K943" t="str">
            <v>2. LIO</v>
          </cell>
        </row>
        <row r="944">
          <cell r="B944" t="str">
            <v>NIP_D_OBEA_ELA_G01_F</v>
          </cell>
          <cell r="C944" t="str">
            <v>Feasible</v>
          </cell>
          <cell r="D944" t="str">
            <v>ELA</v>
          </cell>
          <cell r="E944" t="str">
            <v>OBEA</v>
          </cell>
          <cell r="F944" t="str">
            <v>NAG PF</v>
          </cell>
          <cell r="G944" t="e">
            <v>#N/A</v>
          </cell>
          <cell r="H944" t="str">
            <v>NIP_D_OBEA_ELA_G01</v>
          </cell>
          <cell r="I944" t="str">
            <v>Ranked IN</v>
          </cell>
          <cell r="J944" t="str">
            <v>5. Ongoing Gas</v>
          </cell>
          <cell r="K944" t="str">
            <v>3. New Oil</v>
          </cell>
        </row>
        <row r="945">
          <cell r="B945" t="str">
            <v>NIP_D_OBEL_ELA_R01_F</v>
          </cell>
          <cell r="C945" t="str">
            <v>Feasible</v>
          </cell>
          <cell r="D945" t="str">
            <v>ELA</v>
          </cell>
          <cell r="E945" t="str">
            <v>OBEL</v>
          </cell>
          <cell r="F945" t="str">
            <v>OBELE1_FS</v>
          </cell>
          <cell r="G945" t="str">
            <v>NIP_BP06_2006 LIO</v>
          </cell>
          <cell r="H945" t="str">
            <v>NIP_D_OBEL_ELA_R01</v>
          </cell>
          <cell r="I945" t="str">
            <v>Ranked IN</v>
          </cell>
          <cell r="J945" t="str">
            <v>1. NFA</v>
          </cell>
          <cell r="K945" t="str">
            <v>2. LIO</v>
          </cell>
        </row>
        <row r="946">
          <cell r="B946" t="str">
            <v>NIP_D_OBEL_ELA_R02_F</v>
          </cell>
          <cell r="C946" t="str">
            <v>Feasible</v>
          </cell>
          <cell r="D946" t="str">
            <v>ELA</v>
          </cell>
          <cell r="E946" t="str">
            <v>OBEL</v>
          </cell>
          <cell r="F946" t="str">
            <v>OBELE1_FS</v>
          </cell>
          <cell r="G946" t="str">
            <v>NIP_BP06_2007 LIO</v>
          </cell>
          <cell r="H946" t="str">
            <v>NIP_D_OBEL_ELA_R02</v>
          </cell>
          <cell r="I946" t="str">
            <v>Ranked IN</v>
          </cell>
          <cell r="J946" t="str">
            <v>1. NFA</v>
          </cell>
          <cell r="K946" t="str">
            <v>2. LIO</v>
          </cell>
        </row>
        <row r="947">
          <cell r="B947" t="str">
            <v>NIP_D_Oben Oil_PRA_F</v>
          </cell>
          <cell r="C947" t="str">
            <v>Feasible</v>
          </cell>
          <cell r="D947" t="str">
            <v>Corporate</v>
          </cell>
          <cell r="E947" t="str">
            <v>PRA</v>
          </cell>
          <cell r="F947" t="str">
            <v>DNR Prod Facilty</v>
          </cell>
          <cell r="G947" t="str">
            <v>Corporate PRA</v>
          </cell>
          <cell r="H947" t="str">
            <v>NIP_D_Oben Oil_PRA</v>
          </cell>
          <cell r="I947" t="str">
            <v>Ranked OUT</v>
          </cell>
          <cell r="J947" t="str">
            <v>4. Oil Pre-FID</v>
          </cell>
          <cell r="K947" t="str">
            <v>PRA</v>
          </cell>
        </row>
        <row r="948">
          <cell r="B948" t="str">
            <v>NIP_D_OBEN_WLA_C01_F</v>
          </cell>
          <cell r="C948" t="str">
            <v>Feasible</v>
          </cell>
          <cell r="D948" t="str">
            <v>WLA</v>
          </cell>
          <cell r="E948" t="str">
            <v>OBEN</v>
          </cell>
          <cell r="F948" t="str">
            <v>OBEN1_FS</v>
          </cell>
          <cell r="G948" t="str">
            <v>NIP_BP06_Oben Oil</v>
          </cell>
          <cell r="H948" t="str">
            <v>NIP_D_OBEN_WLA_C01</v>
          </cell>
          <cell r="I948" t="str">
            <v>Ranked OUT</v>
          </cell>
          <cell r="J948" t="str">
            <v>1. NFA</v>
          </cell>
          <cell r="K948" t="str">
            <v>3. New Oil</v>
          </cell>
        </row>
        <row r="949">
          <cell r="B949" t="str">
            <v>NIP_D_OBEN_WLA_G01_F</v>
          </cell>
          <cell r="C949" t="str">
            <v>Feasible</v>
          </cell>
          <cell r="D949" t="str">
            <v>WLA</v>
          </cell>
          <cell r="E949" t="str">
            <v>OBEN</v>
          </cell>
          <cell r="F949" t="str">
            <v>NAG PF</v>
          </cell>
          <cell r="G949" t="e">
            <v>#N/A</v>
          </cell>
          <cell r="H949" t="str">
            <v>NIP_D_OBEN_WLA_G01</v>
          </cell>
          <cell r="I949" t="str">
            <v>Ranked IN</v>
          </cell>
          <cell r="J949" t="str">
            <v>5. Ongoing Gas</v>
          </cell>
          <cell r="K949" t="str">
            <v>3. New Oil</v>
          </cell>
        </row>
        <row r="950">
          <cell r="B950" t="str">
            <v>NIP_D_OBEN_WLA_G02_F</v>
          </cell>
          <cell r="C950" t="str">
            <v>Feasible</v>
          </cell>
          <cell r="D950" t="str">
            <v>WLA</v>
          </cell>
          <cell r="E950" t="str">
            <v>OBEN</v>
          </cell>
          <cell r="F950" t="str">
            <v>NAG PF</v>
          </cell>
          <cell r="G950" t="e">
            <v>#N/A</v>
          </cell>
          <cell r="H950" t="str">
            <v>NIP_D_OBEN_WLA_G02</v>
          </cell>
          <cell r="I950" t="str">
            <v>Ranked IN</v>
          </cell>
          <cell r="J950" t="str">
            <v>5. Ongoing Gas</v>
          </cell>
          <cell r="K950" t="str">
            <v>3. New Oil</v>
          </cell>
        </row>
        <row r="951">
          <cell r="B951" t="str">
            <v>NIP_D_OBGN_ELA_D01_F</v>
          </cell>
          <cell r="C951" t="str">
            <v>Feasible</v>
          </cell>
          <cell r="D951" t="str">
            <v>ELA</v>
          </cell>
          <cell r="E951" t="str">
            <v>OBGN</v>
          </cell>
          <cell r="F951" t="str">
            <v>OBIGBO_NORTH1_FS</v>
          </cell>
          <cell r="G951" t="str">
            <v>NIP_BP06_Obigbo Oil</v>
          </cell>
          <cell r="H951" t="str">
            <v>NIP_D_OBGN_ELA_D01</v>
          </cell>
          <cell r="I951" t="str">
            <v>Ranked IN</v>
          </cell>
          <cell r="J951" t="str">
            <v>3. Oil Post-FID</v>
          </cell>
          <cell r="K951" t="str">
            <v>3. New Oil</v>
          </cell>
        </row>
        <row r="952">
          <cell r="B952" t="str">
            <v>NIP_D_OBGN_ELA_R01_F</v>
          </cell>
          <cell r="C952" t="str">
            <v>Feasible</v>
          </cell>
          <cell r="D952" t="str">
            <v>ELA</v>
          </cell>
          <cell r="E952" t="str">
            <v>OBGN</v>
          </cell>
          <cell r="F952" t="str">
            <v>OBIGBO_NORTH1_FS</v>
          </cell>
          <cell r="G952" t="str">
            <v>NIP_BP06_2006 LIO</v>
          </cell>
          <cell r="H952" t="str">
            <v>NIP_D_OBGN_ELA_R01</v>
          </cell>
          <cell r="I952" t="str">
            <v>Ranked IN</v>
          </cell>
          <cell r="J952" t="str">
            <v>1. NFA</v>
          </cell>
          <cell r="K952" t="str">
            <v>2. LIO</v>
          </cell>
        </row>
        <row r="953">
          <cell r="B953" t="str">
            <v>NIP_D_OBGN_ELA_R02_F</v>
          </cell>
          <cell r="C953" t="str">
            <v>Feasible</v>
          </cell>
          <cell r="D953" t="str">
            <v>ELA</v>
          </cell>
          <cell r="E953" t="str">
            <v>OBGN</v>
          </cell>
          <cell r="F953" t="str">
            <v>OBIGBO_NORTH1_FS</v>
          </cell>
          <cell r="G953" t="str">
            <v>NIP_BP06_2007 LIO</v>
          </cell>
          <cell r="H953" t="str">
            <v>NIP_D_OBGN_ELA_R02</v>
          </cell>
          <cell r="I953" t="str">
            <v>Ranked IN</v>
          </cell>
          <cell r="J953" t="str">
            <v>1. NFA</v>
          </cell>
          <cell r="K953" t="str">
            <v>2. LIO</v>
          </cell>
        </row>
        <row r="954">
          <cell r="B954" t="str">
            <v>NIP_D_Obigbo Oil_PRA_F</v>
          </cell>
          <cell r="C954" t="str">
            <v>Feasible</v>
          </cell>
          <cell r="D954" t="str">
            <v>Corporate</v>
          </cell>
          <cell r="E954" t="str">
            <v>PRA</v>
          </cell>
          <cell r="F954" t="str">
            <v>DNR Prod Facilty</v>
          </cell>
          <cell r="G954" t="str">
            <v>Corporate PRA</v>
          </cell>
          <cell r="H954" t="str">
            <v>NIP_D_Obigbo Oil_PRA</v>
          </cell>
          <cell r="I954" t="str">
            <v>Ranked IN</v>
          </cell>
          <cell r="J954" t="str">
            <v>3. Oil Post-FID</v>
          </cell>
          <cell r="K954" t="str">
            <v>PRA</v>
          </cell>
        </row>
        <row r="955">
          <cell r="B955" t="str">
            <v>NIP_D_ODEC_EWS_R02_F</v>
          </cell>
          <cell r="C955" t="str">
            <v>Feasible</v>
          </cell>
          <cell r="D955" t="str">
            <v>EWS</v>
          </cell>
          <cell r="E955" t="str">
            <v>ODEC</v>
          </cell>
          <cell r="F955" t="str">
            <v>ODEAMA_CREEK1_FS</v>
          </cell>
          <cell r="G955" t="str">
            <v>NIP_BP06_2007 LIO</v>
          </cell>
          <cell r="H955" t="str">
            <v>NIP_D_ODEC_EWS_R02</v>
          </cell>
          <cell r="I955" t="str">
            <v>Ranked IN</v>
          </cell>
          <cell r="J955" t="str">
            <v>1. NFA</v>
          </cell>
          <cell r="K955" t="str">
            <v>2. LIO</v>
          </cell>
        </row>
        <row r="956">
          <cell r="B956" t="str">
            <v>NIP_D_ODEC_EWS_R03_F</v>
          </cell>
          <cell r="C956" t="str">
            <v>Feasible</v>
          </cell>
          <cell r="D956" t="str">
            <v>EWS</v>
          </cell>
          <cell r="E956" t="str">
            <v>ODEC</v>
          </cell>
          <cell r="F956" t="str">
            <v>ODEAMA_CREEK1_FS</v>
          </cell>
          <cell r="G956" t="str">
            <v>NIP_BP06_2008 LIO</v>
          </cell>
          <cell r="H956" t="str">
            <v>NIP_D_ODEC_EWS_R03</v>
          </cell>
          <cell r="I956" t="str">
            <v>Ranked IN</v>
          </cell>
          <cell r="J956" t="str">
            <v>1. NFA</v>
          </cell>
          <cell r="K956" t="str">
            <v>2. LIO</v>
          </cell>
        </row>
        <row r="957">
          <cell r="B957" t="str">
            <v>NIP_D_ODID_WNS_C01_F</v>
          </cell>
          <cell r="C957" t="str">
            <v>Feasible</v>
          </cell>
          <cell r="D957" t="str">
            <v>WNS</v>
          </cell>
          <cell r="E957" t="str">
            <v>ODID</v>
          </cell>
          <cell r="F957" t="str">
            <v>ODIDI1_FS</v>
          </cell>
          <cell r="G957" t="str">
            <v>NIP_BP06_Odidi Oil</v>
          </cell>
          <cell r="H957" t="str">
            <v>NIP_D_ODID_WNS_C01</v>
          </cell>
          <cell r="I957" t="str">
            <v>Ranked IN</v>
          </cell>
          <cell r="J957" t="str">
            <v>3. Oil Post-FID</v>
          </cell>
          <cell r="K957" t="str">
            <v>3. New Oil</v>
          </cell>
        </row>
        <row r="958">
          <cell r="B958" t="str">
            <v>NIP_D_ODID_WNS_G01_F</v>
          </cell>
          <cell r="C958" t="str">
            <v>Feasible</v>
          </cell>
          <cell r="D958" t="str">
            <v>WNS</v>
          </cell>
          <cell r="E958" t="str">
            <v>ODID</v>
          </cell>
          <cell r="F958" t="str">
            <v>NAG PF</v>
          </cell>
          <cell r="G958" t="e">
            <v>#N/A</v>
          </cell>
          <cell r="H958" t="str">
            <v>NIP_D_ODID_WNS_G01</v>
          </cell>
          <cell r="I958" t="str">
            <v>Ranked IN</v>
          </cell>
          <cell r="J958" t="str">
            <v>5. Ongoing Gas</v>
          </cell>
          <cell r="K958" t="str">
            <v>3. New Oil</v>
          </cell>
        </row>
        <row r="959">
          <cell r="B959" t="str">
            <v>NIP_D_ODID_WNS_I01_F</v>
          </cell>
          <cell r="C959" t="str">
            <v>Feasible</v>
          </cell>
          <cell r="D959" t="str">
            <v>WNS</v>
          </cell>
          <cell r="E959" t="str">
            <v>ODID</v>
          </cell>
          <cell r="F959" t="str">
            <v>ODIDI2_FS</v>
          </cell>
          <cell r="G959" t="str">
            <v>NIP_BP06_Odidi Oil</v>
          </cell>
          <cell r="H959" t="str">
            <v>NIP_D_ODID_WNS_I01</v>
          </cell>
          <cell r="I959" t="str">
            <v>Ranked IN</v>
          </cell>
          <cell r="J959" t="str">
            <v>4. Oil Pre-FID</v>
          </cell>
          <cell r="K959" t="str">
            <v>3. New Oil</v>
          </cell>
        </row>
        <row r="960">
          <cell r="B960" t="str">
            <v>NIP_D_ODID_WNS_T01_F</v>
          </cell>
          <cell r="C960" t="str">
            <v>Feasible</v>
          </cell>
          <cell r="D960" t="str">
            <v>WNS</v>
          </cell>
          <cell r="E960" t="str">
            <v>ODID</v>
          </cell>
          <cell r="F960" t="str">
            <v>ODIDI1_FS</v>
          </cell>
          <cell r="G960" t="str">
            <v>NIP_BP06_2006 LIO</v>
          </cell>
          <cell r="H960" t="str">
            <v>NIP_D_ODID_WNS_T01</v>
          </cell>
          <cell r="I960" t="str">
            <v>Ranked IN</v>
          </cell>
          <cell r="J960" t="str">
            <v>1. NFA</v>
          </cell>
          <cell r="K960" t="str">
            <v>2. LIO</v>
          </cell>
        </row>
        <row r="961">
          <cell r="B961" t="str">
            <v>NIP_D_ODID_WNS_T02_F</v>
          </cell>
          <cell r="C961" t="str">
            <v>Feasible</v>
          </cell>
          <cell r="D961" t="str">
            <v>WNS</v>
          </cell>
          <cell r="E961" t="str">
            <v>ODID</v>
          </cell>
          <cell r="F961" t="str">
            <v>ODIDI2_FS</v>
          </cell>
          <cell r="G961" t="str">
            <v>NIP_BP06_2007 LIO</v>
          </cell>
          <cell r="H961" t="str">
            <v>NIP_D_ODID_WNS_T02</v>
          </cell>
          <cell r="I961" t="str">
            <v>Ranked IN</v>
          </cell>
          <cell r="J961" t="str">
            <v>1. NFA</v>
          </cell>
          <cell r="K961" t="str">
            <v>2. LIO</v>
          </cell>
        </row>
        <row r="962">
          <cell r="B962" t="str">
            <v>NIP_D_Odidi NAG Facilities Cost_F</v>
          </cell>
          <cell r="C962" t="str">
            <v>Feasible</v>
          </cell>
          <cell r="D962" t="str">
            <v>Facility Costs</v>
          </cell>
          <cell r="E962" t="str">
            <v>ODID</v>
          </cell>
          <cell r="F962" t="str">
            <v>DNR Prod Facilty</v>
          </cell>
          <cell r="G962" t="str">
            <v>Corporate - Facility</v>
          </cell>
          <cell r="H962" t="str">
            <v>NIP_D_Odidi NAG Facilities Cost</v>
          </cell>
          <cell r="I962" t="str">
            <v>Ranked IN</v>
          </cell>
          <cell r="J962" t="str">
            <v>5. Ongoing Gas</v>
          </cell>
          <cell r="K962" t="str">
            <v>Facilities</v>
          </cell>
        </row>
        <row r="963">
          <cell r="B963" t="str">
            <v>NIP_D_Odidi node IOGP_PRA_F</v>
          </cell>
          <cell r="C963" t="str">
            <v>Feasible</v>
          </cell>
          <cell r="D963" t="str">
            <v>Corporate</v>
          </cell>
          <cell r="E963" t="str">
            <v>PRA</v>
          </cell>
          <cell r="F963" t="str">
            <v>DNR Prod Facilty</v>
          </cell>
          <cell r="G963" t="str">
            <v>Corporate PRA</v>
          </cell>
          <cell r="H963" t="str">
            <v>NIP_D_Odidi node IOGP_PRA</v>
          </cell>
          <cell r="I963" t="str">
            <v>Ranked IN</v>
          </cell>
          <cell r="J963" t="str">
            <v>4. Oil Pre-FID</v>
          </cell>
          <cell r="K963" t="str">
            <v>PRA</v>
          </cell>
        </row>
        <row r="964">
          <cell r="B964" t="str">
            <v>NIP_D_Odidi Node NAG_PRA_F</v>
          </cell>
          <cell r="C964" t="str">
            <v>Feasible</v>
          </cell>
          <cell r="D964" t="str">
            <v>Corporate</v>
          </cell>
          <cell r="E964" t="str">
            <v>PRA</v>
          </cell>
          <cell r="F964" t="str">
            <v>DNR Prod Facilty</v>
          </cell>
          <cell r="G964" t="str">
            <v>Corporate PRA</v>
          </cell>
          <cell r="H964" t="str">
            <v>NIP_D_Odidi Node NAG_PRA</v>
          </cell>
          <cell r="I964" t="e">
            <v>#N/A</v>
          </cell>
          <cell r="J964" t="e">
            <v>#N/A</v>
          </cell>
          <cell r="K964" t="str">
            <v>PRA</v>
          </cell>
        </row>
        <row r="965">
          <cell r="B965" t="str">
            <v>NIP_D_Odidi Oil_PRA_F</v>
          </cell>
          <cell r="C965" t="str">
            <v>Feasible</v>
          </cell>
          <cell r="D965" t="str">
            <v>Corporate</v>
          </cell>
          <cell r="E965" t="str">
            <v>PRA</v>
          </cell>
          <cell r="F965" t="str">
            <v>DNR Prod Facilty</v>
          </cell>
          <cell r="G965" t="str">
            <v>Corporate PRA</v>
          </cell>
          <cell r="H965" t="str">
            <v>NIP_D_Odidi Oil_PRA</v>
          </cell>
          <cell r="I965" t="str">
            <v>Ranked IN</v>
          </cell>
          <cell r="J965" t="str">
            <v>4. Oil Pre-FID</v>
          </cell>
          <cell r="K965" t="str">
            <v>PRA</v>
          </cell>
        </row>
        <row r="966">
          <cell r="B966" t="str">
            <v>NIP_D_ODON_WSS_D01_F</v>
          </cell>
          <cell r="C966" t="str">
            <v>Feasible</v>
          </cell>
          <cell r="D966" t="str">
            <v>WSS</v>
          </cell>
          <cell r="E966" t="str">
            <v>ODON</v>
          </cell>
          <cell r="F966" t="str">
            <v>OGHARA FS</v>
          </cell>
          <cell r="G966" t="str">
            <v>NIP_BP06_Cluster 2B</v>
          </cell>
          <cell r="H966" t="str">
            <v>NIP_D_ODON_WSS_D01</v>
          </cell>
          <cell r="I966" t="str">
            <v>Ranked OUT</v>
          </cell>
          <cell r="J966" t="str">
            <v>8. New gas (OKLNG)</v>
          </cell>
          <cell r="K966" t="str">
            <v>3. New Oil</v>
          </cell>
        </row>
        <row r="967">
          <cell r="B967" t="str">
            <v>NIP_D_ODON_WSS_G30_F</v>
          </cell>
          <cell r="C967" t="str">
            <v>Feasible</v>
          </cell>
          <cell r="D967" t="str">
            <v>WSS</v>
          </cell>
          <cell r="E967" t="str">
            <v>ODON</v>
          </cell>
          <cell r="F967" t="str">
            <v>NAG Cluster PF</v>
          </cell>
          <cell r="G967" t="e">
            <v>#N/A</v>
          </cell>
          <cell r="H967" t="str">
            <v>NIP_D_ODON_WSS_G30</v>
          </cell>
          <cell r="I967" t="str">
            <v>Ranked OUT</v>
          </cell>
          <cell r="J967" t="str">
            <v>8. New gas (OKLNG)</v>
          </cell>
          <cell r="K967" t="str">
            <v>3. New Oil</v>
          </cell>
        </row>
        <row r="968">
          <cell r="B968" t="str">
            <v>NIP_D_OGAR_WSS_G30_F</v>
          </cell>
          <cell r="C968" t="str">
            <v>Feasible</v>
          </cell>
          <cell r="D968" t="str">
            <v>WSS</v>
          </cell>
          <cell r="E968" t="str">
            <v>OGAR</v>
          </cell>
          <cell r="F968" t="str">
            <v>NAG Cluster PF</v>
          </cell>
          <cell r="G968" t="e">
            <v>#N/A</v>
          </cell>
          <cell r="H968" t="str">
            <v>NIP_D_OGAR_WSS_G30</v>
          </cell>
          <cell r="I968" t="str">
            <v>Ranked OUT</v>
          </cell>
          <cell r="J968" t="str">
            <v>8. New gas (OKLNG)</v>
          </cell>
          <cell r="K968" t="str">
            <v>3. New Oil</v>
          </cell>
        </row>
        <row r="969">
          <cell r="B969" t="str">
            <v>NIP_D_OGBO_WSS_D02_F</v>
          </cell>
          <cell r="C969" t="str">
            <v>Feasible</v>
          </cell>
          <cell r="D969" t="str">
            <v>WSS</v>
          </cell>
          <cell r="E969" t="str">
            <v>OGBO</v>
          </cell>
          <cell r="F969" t="str">
            <v>OGBOTOBO1_FS</v>
          </cell>
          <cell r="G969" t="str">
            <v>NIP_BP06_Southern Swamp IOGP</v>
          </cell>
          <cell r="H969" t="str">
            <v>NIP_D_OGBO_WSS_D02</v>
          </cell>
          <cell r="I969" t="str">
            <v>Ranked IN</v>
          </cell>
          <cell r="J969" t="str">
            <v>6. New gas (NLNG)</v>
          </cell>
          <cell r="K969" t="str">
            <v>3. New Oil</v>
          </cell>
        </row>
        <row r="970">
          <cell r="B970" t="str">
            <v>NIP_D_OGBO_WSS_I01_F</v>
          </cell>
          <cell r="C970" t="str">
            <v>Feasible</v>
          </cell>
          <cell r="D970" t="str">
            <v>WSS</v>
          </cell>
          <cell r="E970" t="str">
            <v>OGBO</v>
          </cell>
          <cell r="F970" t="str">
            <v>OGBOTOBO1_FS</v>
          </cell>
          <cell r="G970" t="str">
            <v>NIP_BP06_Southern Swamp IOGP</v>
          </cell>
          <cell r="H970" t="str">
            <v>NIP_D_OGBO_WSS_I01</v>
          </cell>
          <cell r="I970" t="str">
            <v>Ranked IN</v>
          </cell>
          <cell r="J970" t="str">
            <v>6. New gas (NLNG)</v>
          </cell>
          <cell r="K970" t="str">
            <v>3. New Oil</v>
          </cell>
        </row>
        <row r="971">
          <cell r="B971" t="str">
            <v>NIP_D_OGI_Bridgelink_F</v>
          </cell>
          <cell r="C971" t="str">
            <v>Feasible</v>
          </cell>
          <cell r="D971" t="str">
            <v>Corporate</v>
          </cell>
          <cell r="E971" t="str">
            <v>OGI</v>
          </cell>
          <cell r="F971" t="str">
            <v>DNR Prod Facilty</v>
          </cell>
          <cell r="G971" t="str">
            <v>Corporate OGI</v>
          </cell>
          <cell r="H971" t="str">
            <v>NIP_D_OGI_Bridgelink</v>
          </cell>
          <cell r="I971" t="str">
            <v>Ranked IN</v>
          </cell>
          <cell r="J971" t="str">
            <v>6. New gas (NLNG)</v>
          </cell>
          <cell r="K971" t="str">
            <v>Corporate</v>
          </cell>
        </row>
        <row r="972">
          <cell r="B972" t="str">
            <v>NIP_D_OGI_OdidiInterconnector_F</v>
          </cell>
          <cell r="C972" t="str">
            <v>Feasible</v>
          </cell>
          <cell r="D972" t="str">
            <v>Corporate</v>
          </cell>
          <cell r="E972" t="str">
            <v>OGI</v>
          </cell>
          <cell r="F972" t="str">
            <v>DNR Prod Facilty</v>
          </cell>
          <cell r="G972" t="str">
            <v>Corporate OGI</v>
          </cell>
          <cell r="H972" t="str">
            <v>NIP_D_OGI_OdidiInterconnector</v>
          </cell>
          <cell r="I972" t="str">
            <v>Ranked IN</v>
          </cell>
          <cell r="J972" t="str">
            <v>6. New gas (NLNG)</v>
          </cell>
          <cell r="K972" t="str">
            <v>Corporate</v>
          </cell>
        </row>
        <row r="973">
          <cell r="B973" t="str">
            <v>NIP_D_OGI_OKLNG GbaranInterconnector_F</v>
          </cell>
          <cell r="C973" t="str">
            <v>Feasible</v>
          </cell>
          <cell r="D973" t="str">
            <v>Corporate</v>
          </cell>
          <cell r="E973" t="str">
            <v>OGI</v>
          </cell>
          <cell r="F973" t="str">
            <v>DNR Prod Facilty</v>
          </cell>
          <cell r="G973" t="str">
            <v>Corporate OGI</v>
          </cell>
          <cell r="H973" t="str">
            <v>NIP_D_OGI_OKLNG GbaranInterconnector</v>
          </cell>
          <cell r="I973" t="str">
            <v>Ranked IN</v>
          </cell>
          <cell r="J973" t="str">
            <v>6. New gas (NLNG)</v>
          </cell>
          <cell r="K973" t="str">
            <v>Corporate</v>
          </cell>
        </row>
        <row r="974">
          <cell r="B974" t="str">
            <v>NIP_D_OGI_OKLNGTransmissionSystem_F</v>
          </cell>
          <cell r="C974" t="str">
            <v>Feasible</v>
          </cell>
          <cell r="D974" t="str">
            <v>Corporate</v>
          </cell>
          <cell r="E974" t="str">
            <v>OGI</v>
          </cell>
          <cell r="F974" t="str">
            <v>DNR Prod Facilty</v>
          </cell>
          <cell r="G974" t="str">
            <v>Corporate OGI</v>
          </cell>
          <cell r="H974" t="str">
            <v>NIP_D_OGI_OKLNGTransmissionSystem</v>
          </cell>
          <cell r="I974" t="str">
            <v>Ranked IN</v>
          </cell>
          <cell r="J974" t="str">
            <v>6. New gas (NLNG)</v>
          </cell>
          <cell r="K974" t="str">
            <v>Corporate</v>
          </cell>
        </row>
        <row r="975">
          <cell r="B975" t="str">
            <v>NIP_D_OGIN_WLA_D01_F</v>
          </cell>
          <cell r="C975" t="str">
            <v>Feasible</v>
          </cell>
          <cell r="D975" t="str">
            <v>WLA</v>
          </cell>
          <cell r="E975" t="str">
            <v>OGIN</v>
          </cell>
          <cell r="F975" t="str">
            <v>OGINI1_FS</v>
          </cell>
          <cell r="G975" t="str">
            <v>NIP_BP06_GUGG-Ogini</v>
          </cell>
          <cell r="H975" t="str">
            <v>NIP_D_OGIN_WLA_D01</v>
          </cell>
          <cell r="I975" t="str">
            <v>Ranked IN</v>
          </cell>
          <cell r="J975" t="str">
            <v>4. Oil Pre-FID</v>
          </cell>
          <cell r="K975" t="str">
            <v>3. New Oil</v>
          </cell>
        </row>
        <row r="976">
          <cell r="B976" t="str">
            <v>NIP_D_OGIN_WLA_I01_F</v>
          </cell>
          <cell r="C976" t="str">
            <v>Feasible</v>
          </cell>
          <cell r="D976" t="str">
            <v>WLA</v>
          </cell>
          <cell r="E976" t="str">
            <v>OGIN</v>
          </cell>
          <cell r="F976" t="str">
            <v>OGINI1_FS</v>
          </cell>
          <cell r="G976" t="str">
            <v>NIP_BP06_GUGG-Ogini</v>
          </cell>
          <cell r="H976" t="str">
            <v>NIP_D_OGIN_WLA_I01</v>
          </cell>
          <cell r="I976" t="str">
            <v>Ranked IN</v>
          </cell>
          <cell r="J976" t="str">
            <v>4. Oil Pre-FID</v>
          </cell>
          <cell r="K976" t="str">
            <v>3. New Oil</v>
          </cell>
        </row>
        <row r="977">
          <cell r="B977" t="str">
            <v>NIP_D_OGIN_WLA_T01_F</v>
          </cell>
          <cell r="C977" t="str">
            <v>Feasible</v>
          </cell>
          <cell r="D977" t="str">
            <v>WLA</v>
          </cell>
          <cell r="E977" t="str">
            <v>OGIN</v>
          </cell>
          <cell r="F977" t="str">
            <v>OGINI1_FS</v>
          </cell>
          <cell r="G977" t="str">
            <v>NIP_BP06_2006 LIO</v>
          </cell>
          <cell r="H977" t="str">
            <v>NIP_D_OGIN_WLA_T01</v>
          </cell>
          <cell r="I977" t="str">
            <v>Ranked IN</v>
          </cell>
          <cell r="J977" t="str">
            <v>1. NFA</v>
          </cell>
          <cell r="K977" t="str">
            <v>2. LIO</v>
          </cell>
        </row>
        <row r="978">
          <cell r="B978" t="str">
            <v>NIP_D_OGIS_WWW_G01_F</v>
          </cell>
          <cell r="C978" t="str">
            <v>Feasible</v>
          </cell>
          <cell r="D978" t="str">
            <v>Corporate</v>
          </cell>
          <cell r="E978" t="str">
            <v>WWW</v>
          </cell>
          <cell r="F978" t="str">
            <v>DNR Prod Facilty</v>
          </cell>
          <cell r="G978" t="str">
            <v>Corporate - West</v>
          </cell>
          <cell r="H978" t="str">
            <v>NIP_D_OGIS_WWW_G01</v>
          </cell>
          <cell r="I978" t="str">
            <v>Ranked IN</v>
          </cell>
          <cell r="J978" t="str">
            <v>5. Ongoing Gas</v>
          </cell>
          <cell r="K978" t="str">
            <v>3. New Oil</v>
          </cell>
        </row>
        <row r="979">
          <cell r="B979" t="str">
            <v>NIP_D_OGUA_ELA_G30_F</v>
          </cell>
          <cell r="C979" t="str">
            <v>Feasible</v>
          </cell>
          <cell r="D979" t="str">
            <v>ELA</v>
          </cell>
          <cell r="E979" t="str">
            <v>OGUA</v>
          </cell>
          <cell r="F979" t="str">
            <v>NAG Cluster PF</v>
          </cell>
          <cell r="G979" t="e">
            <v>#N/A</v>
          </cell>
          <cell r="H979" t="str">
            <v>NIP_D_OGUA_ELA_G30</v>
          </cell>
          <cell r="I979" t="str">
            <v>Ranked IN</v>
          </cell>
          <cell r="J979" t="str">
            <v>6. New gas (NLNG)</v>
          </cell>
          <cell r="K979" t="str">
            <v>3. New Oil</v>
          </cell>
        </row>
        <row r="980">
          <cell r="B980" t="str">
            <v>NIP_D_OGUT_ELA_D01_F</v>
          </cell>
          <cell r="C980" t="str">
            <v>Feasible</v>
          </cell>
          <cell r="D980" t="str">
            <v>ELA</v>
          </cell>
          <cell r="E980" t="str">
            <v>OGUT</v>
          </cell>
          <cell r="F980" t="str">
            <v>OGUTA1_FS</v>
          </cell>
          <cell r="G980" t="str">
            <v>NIP_BP06_Akri-Oguta IOGP</v>
          </cell>
          <cell r="H980" t="str">
            <v>NIP_D_OGUT_ELA_D01</v>
          </cell>
          <cell r="I980" t="str">
            <v>Ranked IN</v>
          </cell>
          <cell r="J980" t="str">
            <v>4. Oil Pre-FID</v>
          </cell>
          <cell r="K980" t="str">
            <v>3. New Oil</v>
          </cell>
        </row>
        <row r="981">
          <cell r="B981" t="str">
            <v>NIP_D_OGUT_ELA_D02_F</v>
          </cell>
          <cell r="C981" t="str">
            <v>Feasible</v>
          </cell>
          <cell r="D981" t="str">
            <v>ELA</v>
          </cell>
          <cell r="E981" t="str">
            <v>OGUT</v>
          </cell>
          <cell r="F981" t="str">
            <v>OGUTA1_FS</v>
          </cell>
          <cell r="G981" t="str">
            <v>NIP_BP06_Akri-Oguta IOGP</v>
          </cell>
          <cell r="H981" t="str">
            <v>NIP_D_OGUT_ELA_D02</v>
          </cell>
          <cell r="I981" t="str">
            <v>Ranked IN</v>
          </cell>
          <cell r="J981" t="str">
            <v>4. Oil Pre-FID</v>
          </cell>
          <cell r="K981" t="str">
            <v>3. New Oil</v>
          </cell>
        </row>
        <row r="982">
          <cell r="B982" t="str">
            <v>NIP_D_OGUT_ELA_I01_F</v>
          </cell>
          <cell r="C982" t="str">
            <v>Feasible</v>
          </cell>
          <cell r="D982" t="str">
            <v>ELA</v>
          </cell>
          <cell r="E982" t="str">
            <v>OGUT</v>
          </cell>
          <cell r="F982" t="str">
            <v>OGUTA1_FS</v>
          </cell>
          <cell r="G982" t="str">
            <v>NIP_BP06_AG Solutions-Akri Oguta</v>
          </cell>
          <cell r="H982" t="str">
            <v>NIP_D_OGUT_ELA_I01</v>
          </cell>
          <cell r="I982" t="str">
            <v>Ranked IN</v>
          </cell>
          <cell r="J982" t="str">
            <v>4. Oil Pre-FID</v>
          </cell>
          <cell r="K982" t="str">
            <v>3. New Oil</v>
          </cell>
        </row>
        <row r="983">
          <cell r="B983" t="str">
            <v>NIP_D_OGUT_ELA_R01_F</v>
          </cell>
          <cell r="C983" t="str">
            <v>Feasible</v>
          </cell>
          <cell r="D983" t="str">
            <v>ELA</v>
          </cell>
          <cell r="E983" t="str">
            <v>OGUT</v>
          </cell>
          <cell r="F983" t="str">
            <v>OGUTA1_FS</v>
          </cell>
          <cell r="G983" t="str">
            <v>NIP_BP06_2006 LIO</v>
          </cell>
          <cell r="H983" t="str">
            <v>NIP_D_OGUT_ELA_R01</v>
          </cell>
          <cell r="I983" t="str">
            <v>Ranked IN</v>
          </cell>
          <cell r="J983" t="str">
            <v>1. NFA</v>
          </cell>
          <cell r="K983" t="str">
            <v>2. LIO</v>
          </cell>
        </row>
        <row r="984">
          <cell r="B984" t="str">
            <v>NIP_D_OGUT_ELA_R02_F</v>
          </cell>
          <cell r="C984" t="str">
            <v>Feasible</v>
          </cell>
          <cell r="D984" t="str">
            <v>ELA</v>
          </cell>
          <cell r="E984" t="str">
            <v>OGUT</v>
          </cell>
          <cell r="F984" t="str">
            <v>OGUTA1_FS</v>
          </cell>
          <cell r="G984" t="str">
            <v>NIP_BP06_2007 LIO</v>
          </cell>
          <cell r="H984" t="str">
            <v>NIP_D_OGUT_ELA_R02</v>
          </cell>
          <cell r="I984" t="str">
            <v>Ranked IN</v>
          </cell>
          <cell r="J984" t="str">
            <v>1. NFA</v>
          </cell>
          <cell r="K984" t="str">
            <v>2. LIO</v>
          </cell>
        </row>
        <row r="985">
          <cell r="B985" t="str">
            <v>NIP_D_OKNU_WSS_D01_F</v>
          </cell>
          <cell r="C985" t="str">
            <v>Feasible</v>
          </cell>
          <cell r="D985" t="str">
            <v>WSS</v>
          </cell>
          <cell r="E985" t="str">
            <v>OKNU</v>
          </cell>
          <cell r="F985" t="str">
            <v>OGHARA1_FS</v>
          </cell>
          <cell r="G985" t="str">
            <v>NIP_BP06_Cluster 2B</v>
          </cell>
          <cell r="H985" t="str">
            <v>NIP_D_OKNU_WSS_D01</v>
          </cell>
          <cell r="I985" t="str">
            <v>Ranked OUT</v>
          </cell>
          <cell r="J985" t="str">
            <v>8. New gas (OKLNG)</v>
          </cell>
          <cell r="K985" t="str">
            <v>3. New Oil</v>
          </cell>
        </row>
        <row r="986">
          <cell r="B986" t="str">
            <v>NIP_D_OKNU_WSS_G30_F</v>
          </cell>
          <cell r="C986" t="str">
            <v>Feasible</v>
          </cell>
          <cell r="D986" t="str">
            <v>WSS</v>
          </cell>
          <cell r="E986" t="str">
            <v>OKNU</v>
          </cell>
          <cell r="F986" t="str">
            <v>NAG Cluster PF</v>
          </cell>
          <cell r="G986" t="e">
            <v>#N/A</v>
          </cell>
          <cell r="H986" t="str">
            <v>NIP_D_OKNU_WSS_G30</v>
          </cell>
          <cell r="I986" t="str">
            <v>Ranked OUT</v>
          </cell>
          <cell r="J986" t="str">
            <v>8. New gas (OKLNG)</v>
          </cell>
          <cell r="K986" t="str">
            <v>3. New Oil</v>
          </cell>
        </row>
        <row r="987">
          <cell r="B987" t="str">
            <v>NIP_D_OKOL_ELA_G01_F</v>
          </cell>
          <cell r="C987" t="str">
            <v>Feasible</v>
          </cell>
          <cell r="D987" t="str">
            <v>ELA</v>
          </cell>
          <cell r="E987" t="str">
            <v>OKOL</v>
          </cell>
          <cell r="F987" t="str">
            <v>NAG PF</v>
          </cell>
          <cell r="G987" t="e">
            <v>#N/A</v>
          </cell>
          <cell r="H987" t="str">
            <v>NIP_D_OKOL_ELA_G01</v>
          </cell>
          <cell r="I987" t="str">
            <v>Ranked IN</v>
          </cell>
          <cell r="J987" t="str">
            <v>5. Ongoing Gas</v>
          </cell>
          <cell r="K987" t="str">
            <v>3. New Oil</v>
          </cell>
        </row>
        <row r="988">
          <cell r="B988" t="str">
            <v>NIP_D_OKOR_EWS_D01_F</v>
          </cell>
          <cell r="C988" t="str">
            <v>Feasible</v>
          </cell>
          <cell r="D988" t="str">
            <v>EWS</v>
          </cell>
          <cell r="E988" t="str">
            <v>OKOR</v>
          </cell>
          <cell r="F988" t="str">
            <v>SOKU1_FS</v>
          </cell>
          <cell r="G988" t="str">
            <v>NIP_BP06_Okoroba/Oloibiri IOGD</v>
          </cell>
          <cell r="H988" t="str">
            <v>NIP_D_OKOR_EWS_D01</v>
          </cell>
          <cell r="I988" t="str">
            <v>Ranked IN</v>
          </cell>
          <cell r="J988" t="str">
            <v>4. Oil Pre-FID</v>
          </cell>
          <cell r="K988" t="str">
            <v>3. New Oil</v>
          </cell>
        </row>
        <row r="989">
          <cell r="B989" t="str">
            <v>NIP_D_OKOR_EWS_D02_F</v>
          </cell>
          <cell r="C989" t="str">
            <v>Feasible</v>
          </cell>
          <cell r="D989" t="str">
            <v>EWS</v>
          </cell>
          <cell r="E989" t="str">
            <v>OKOR</v>
          </cell>
          <cell r="F989" t="str">
            <v>SOKU1_FS</v>
          </cell>
          <cell r="G989" t="str">
            <v>NIP_BP06_Okoroba/Oloibiri IOGD</v>
          </cell>
          <cell r="H989" t="str">
            <v>NIP_D_OKOR_EWS_D02</v>
          </cell>
          <cell r="I989" t="str">
            <v>Ranked IN</v>
          </cell>
          <cell r="J989" t="str">
            <v>4. Oil Pre-FID</v>
          </cell>
          <cell r="K989" t="str">
            <v>3. New Oil</v>
          </cell>
        </row>
        <row r="990">
          <cell r="B990" t="str">
            <v>NIP_D_Okoroba/Oloibiri IOGD_PRA_F</v>
          </cell>
          <cell r="C990" t="str">
            <v>Feasible</v>
          </cell>
          <cell r="D990" t="str">
            <v>Corporate</v>
          </cell>
          <cell r="E990" t="str">
            <v>PRA</v>
          </cell>
          <cell r="F990" t="str">
            <v>DNR Prod Facilty</v>
          </cell>
          <cell r="G990" t="str">
            <v>Corporate PRA</v>
          </cell>
          <cell r="H990" t="str">
            <v>NIP_D_Okoroba/Oloibiri IOGD_PRA</v>
          </cell>
          <cell r="I990" t="str">
            <v>Ranked IN</v>
          </cell>
          <cell r="J990" t="str">
            <v>4. Oil Pre-FID</v>
          </cell>
          <cell r="K990" t="str">
            <v>PRA</v>
          </cell>
        </row>
        <row r="991">
          <cell r="B991" t="str">
            <v>NIP_D_OLOM_WLA_C01_F</v>
          </cell>
          <cell r="C991" t="str">
            <v>Feasible</v>
          </cell>
          <cell r="D991" t="str">
            <v>WLA</v>
          </cell>
          <cell r="E991" t="str">
            <v>OLOM</v>
          </cell>
          <cell r="F991" t="str">
            <v>OLOMORO1_FS</v>
          </cell>
          <cell r="G991" t="str">
            <v>NIP_BP06_Olomoro Workover</v>
          </cell>
          <cell r="H991" t="str">
            <v>NIP_D_OLOM_WLA_C01</v>
          </cell>
          <cell r="I991" t="str">
            <v>Ranked IN</v>
          </cell>
          <cell r="J991" t="str">
            <v>4. Oil Pre-FID</v>
          </cell>
          <cell r="K991" t="str">
            <v>3. New Oil</v>
          </cell>
        </row>
        <row r="992">
          <cell r="B992" t="str">
            <v>NIP_D_OLOM_WLA_D01_F</v>
          </cell>
          <cell r="C992" t="str">
            <v>Feasible</v>
          </cell>
          <cell r="D992" t="str">
            <v>WLA</v>
          </cell>
          <cell r="E992" t="str">
            <v>OLOM</v>
          </cell>
          <cell r="F992" t="str">
            <v>OLOMORO1_FS</v>
          </cell>
          <cell r="G992" t="str">
            <v>NIP_BP06_AOU Module 3</v>
          </cell>
          <cell r="H992" t="str">
            <v>NIP_D_OLOM_WLA_D01</v>
          </cell>
          <cell r="I992" t="str">
            <v>Ranked OUT</v>
          </cell>
          <cell r="J992" t="str">
            <v>4. Oil Pre-FID</v>
          </cell>
          <cell r="K992" t="str">
            <v>3. New Oil</v>
          </cell>
        </row>
        <row r="993">
          <cell r="B993" t="str">
            <v>NIP_D_OLOM_WLA_S01_F</v>
          </cell>
          <cell r="C993" t="str">
            <v>Feasible</v>
          </cell>
          <cell r="D993" t="str">
            <v>WLA</v>
          </cell>
          <cell r="E993" t="str">
            <v>OLOM</v>
          </cell>
          <cell r="F993" t="str">
            <v>OLOMORO1_FS</v>
          </cell>
          <cell r="G993" t="str">
            <v>NIP_BP06_Integrity</v>
          </cell>
          <cell r="H993" t="str">
            <v>NIP_D_OLOM_WLA_S01</v>
          </cell>
          <cell r="I993" t="str">
            <v>Ranked IN</v>
          </cell>
          <cell r="J993" t="str">
            <v>1. NFA</v>
          </cell>
          <cell r="K993" t="str">
            <v>2. LIO</v>
          </cell>
        </row>
        <row r="994">
          <cell r="B994" t="str">
            <v>NIP_D_OLOM_WLA_T01_F</v>
          </cell>
          <cell r="C994" t="str">
            <v>Feasible</v>
          </cell>
          <cell r="D994" t="str">
            <v>WLA</v>
          </cell>
          <cell r="E994" t="str">
            <v>OLOM</v>
          </cell>
          <cell r="F994" t="str">
            <v>OLOMORO1_FS</v>
          </cell>
          <cell r="G994" t="str">
            <v>NIP_BP06_2006 LIO</v>
          </cell>
          <cell r="H994" t="str">
            <v>NIP_D_OLOM_WLA_T01</v>
          </cell>
          <cell r="I994" t="str">
            <v>Ranked IN</v>
          </cell>
          <cell r="J994" t="str">
            <v>1. NFA</v>
          </cell>
          <cell r="K994" t="str">
            <v>2. LIO</v>
          </cell>
        </row>
        <row r="995">
          <cell r="B995" t="str">
            <v>NIP_D_Olomoro Workover_PRA_F</v>
          </cell>
          <cell r="C995" t="str">
            <v>Feasible</v>
          </cell>
          <cell r="D995" t="str">
            <v>Corporate</v>
          </cell>
          <cell r="E995" t="str">
            <v>PRA</v>
          </cell>
          <cell r="F995" t="str">
            <v>DNR Prod Facilty</v>
          </cell>
          <cell r="G995" t="str">
            <v>Corporate PRA</v>
          </cell>
          <cell r="H995" t="str">
            <v>NIP_D_Olomoro Workover_PRA</v>
          </cell>
          <cell r="I995" t="str">
            <v>Ranked IN</v>
          </cell>
          <cell r="J995" t="str">
            <v>4. Oil Pre-FID</v>
          </cell>
          <cell r="K995" t="str">
            <v>PRA</v>
          </cell>
        </row>
        <row r="996">
          <cell r="B996" t="str">
            <v>NIP_D_OPNO_WSS_G01_F</v>
          </cell>
          <cell r="C996" t="str">
            <v>Feasible</v>
          </cell>
          <cell r="D996" t="str">
            <v>WSS</v>
          </cell>
          <cell r="E996" t="str">
            <v>OPNO</v>
          </cell>
          <cell r="F996" t="str">
            <v>NAG PF</v>
          </cell>
          <cell r="G996" t="e">
            <v>#N/A</v>
          </cell>
          <cell r="H996" t="str">
            <v>NIP_D_OPNO_WSS_G01</v>
          </cell>
          <cell r="I996" t="str">
            <v>Ranked OUT</v>
          </cell>
          <cell r="J996" t="str">
            <v>8. New gas (OKLNG)</v>
          </cell>
          <cell r="K996" t="str">
            <v>3. New Oil</v>
          </cell>
        </row>
        <row r="997">
          <cell r="B997" t="str">
            <v>NIP_D_OPNO_WSS_I01_F</v>
          </cell>
          <cell r="C997" t="str">
            <v>Feasible</v>
          </cell>
          <cell r="D997" t="str">
            <v>WSS</v>
          </cell>
          <cell r="E997" t="str">
            <v>OPNO</v>
          </cell>
          <cell r="F997" t="str">
            <v>OPUKUSHI1_FS</v>
          </cell>
          <cell r="G997" t="str">
            <v>NIP_BP06_Southern Swamp IOGP</v>
          </cell>
          <cell r="H997" t="str">
            <v>NIP_D_OPNO_WSS_I01</v>
          </cell>
          <cell r="I997" t="str">
            <v>Ranked IN</v>
          </cell>
          <cell r="J997" t="str">
            <v>6. New gas (NLNG)</v>
          </cell>
          <cell r="K997" t="str">
            <v>3. New Oil</v>
          </cell>
        </row>
        <row r="998">
          <cell r="B998" t="str">
            <v>NIP_D_OPOM_WSS_I01_F</v>
          </cell>
          <cell r="C998" t="str">
            <v>Feasible</v>
          </cell>
          <cell r="D998" t="str">
            <v>WSS</v>
          </cell>
          <cell r="E998" t="str">
            <v>OPOM</v>
          </cell>
          <cell r="F998" t="str">
            <v>BENISEDE1_FS</v>
          </cell>
          <cell r="G998" t="str">
            <v>NIP_BP06_Southern Swamp IOGP</v>
          </cell>
          <cell r="H998" t="str">
            <v>NIP_D_OPOM_WSS_I01</v>
          </cell>
          <cell r="I998" t="str">
            <v>Ranked IN</v>
          </cell>
          <cell r="J998" t="str">
            <v>6. New gas (NLNG)</v>
          </cell>
          <cell r="K998" t="str">
            <v>3. New Oil</v>
          </cell>
        </row>
        <row r="999">
          <cell r="B999" t="str">
            <v>NIP_D_OPOM_WSS_R02_F</v>
          </cell>
          <cell r="C999" t="str">
            <v>Feasible</v>
          </cell>
          <cell r="D999" t="str">
            <v>WSS</v>
          </cell>
          <cell r="E999" t="str">
            <v>OPOM</v>
          </cell>
          <cell r="F999" t="str">
            <v>BENISEDE1_FS</v>
          </cell>
          <cell r="G999" t="str">
            <v>NIP_BP06_2007 LIO</v>
          </cell>
          <cell r="H999" t="str">
            <v>NIP_D_OPOM_WSS_R02</v>
          </cell>
          <cell r="I999" t="str">
            <v>Ranked IN</v>
          </cell>
          <cell r="J999" t="str">
            <v>1. NFA</v>
          </cell>
          <cell r="K999" t="str">
            <v>2. LIO</v>
          </cell>
        </row>
        <row r="1000">
          <cell r="B1000" t="str">
            <v>NIP_D_OPUA_WNS_D01_F</v>
          </cell>
          <cell r="C1000" t="str">
            <v>Feasible</v>
          </cell>
          <cell r="D1000" t="str">
            <v>WNS</v>
          </cell>
          <cell r="E1000" t="str">
            <v>OPUA</v>
          </cell>
          <cell r="F1000" t="str">
            <v>OPUAMA1_FS</v>
          </cell>
          <cell r="G1000" t="str">
            <v>NIP_BP06_Otumara Node IOGD</v>
          </cell>
          <cell r="H1000" t="str">
            <v>NIP_D_OPUA_WNS_D01</v>
          </cell>
          <cell r="I1000" t="str">
            <v>Ranked IN</v>
          </cell>
          <cell r="J1000" t="str">
            <v>4. Oil Pre-FID</v>
          </cell>
          <cell r="K1000" t="str">
            <v>3. New Oil</v>
          </cell>
        </row>
        <row r="1001">
          <cell r="B1001" t="str">
            <v>NIP_D_OPUA_WNS_I01_F</v>
          </cell>
          <cell r="C1001" t="str">
            <v>Feasible</v>
          </cell>
          <cell r="D1001" t="str">
            <v>WNS</v>
          </cell>
          <cell r="E1001" t="str">
            <v>OPUA</v>
          </cell>
          <cell r="F1001" t="str">
            <v>OPUAMA1_FS</v>
          </cell>
          <cell r="G1001" t="str">
            <v>NIP_BP06_AG Solutions-Otumara</v>
          </cell>
          <cell r="H1001" t="str">
            <v>NIP_D_OPUA_WNS_I01</v>
          </cell>
          <cell r="I1001" t="str">
            <v>Ranked IN</v>
          </cell>
          <cell r="J1001" t="str">
            <v>4. Oil Pre-FID</v>
          </cell>
          <cell r="K1001" t="str">
            <v>3. New Oil</v>
          </cell>
        </row>
        <row r="1002">
          <cell r="B1002" t="str">
            <v>NIP_D_OPUK_WSS_D03_F</v>
          </cell>
          <cell r="C1002" t="str">
            <v>Feasible</v>
          </cell>
          <cell r="D1002" t="str">
            <v>WSS</v>
          </cell>
          <cell r="E1002" t="str">
            <v>OPUK</v>
          </cell>
          <cell r="F1002" t="str">
            <v>OPUKUSHI1_FS</v>
          </cell>
          <cell r="G1002" t="str">
            <v>NIP_BP06_Southern Swamp IOGP</v>
          </cell>
          <cell r="H1002" t="str">
            <v>NIP_D_OPUK_WSS_D03</v>
          </cell>
          <cell r="I1002" t="str">
            <v>Ranked IN</v>
          </cell>
          <cell r="J1002" t="str">
            <v>6. New gas (NLNG)</v>
          </cell>
          <cell r="K1002" t="str">
            <v>3. New Oil</v>
          </cell>
        </row>
        <row r="1003">
          <cell r="B1003" t="str">
            <v>NIP_D_OPUK_WSS_D04_F</v>
          </cell>
          <cell r="C1003" t="str">
            <v>Feasible</v>
          </cell>
          <cell r="D1003" t="str">
            <v>WSS</v>
          </cell>
          <cell r="E1003" t="str">
            <v>OPUK</v>
          </cell>
          <cell r="F1003" t="str">
            <v>OPUKUSHI1_FS</v>
          </cell>
          <cell r="G1003" t="str">
            <v>NIP_BP06_Southern Swamp IOGP</v>
          </cell>
          <cell r="H1003" t="str">
            <v>NIP_D_OPUK_WSS_D04</v>
          </cell>
          <cell r="I1003" t="str">
            <v>Ranked IN</v>
          </cell>
          <cell r="J1003" t="str">
            <v>6. New gas (NLNG)</v>
          </cell>
          <cell r="K1003" t="str">
            <v>3. New Oil</v>
          </cell>
        </row>
        <row r="1004">
          <cell r="B1004" t="str">
            <v>NIP_D_OPUK_WSS_G01_F</v>
          </cell>
          <cell r="C1004" t="str">
            <v>Feasible</v>
          </cell>
          <cell r="D1004" t="str">
            <v>WSS</v>
          </cell>
          <cell r="E1004" t="str">
            <v>OPUK</v>
          </cell>
          <cell r="F1004" t="str">
            <v>NAG PF</v>
          </cell>
          <cell r="G1004" t="e">
            <v>#N/A</v>
          </cell>
          <cell r="H1004" t="str">
            <v>NIP_D_OPUK_WSS_G01</v>
          </cell>
          <cell r="I1004" t="str">
            <v>Ranked OUT</v>
          </cell>
          <cell r="J1004" t="str">
            <v>8. New gas (OKLNG)</v>
          </cell>
          <cell r="K1004" t="str">
            <v>3. New Oil</v>
          </cell>
        </row>
        <row r="1005">
          <cell r="B1005" t="str">
            <v>NIP_D_OPUK_WSS_I01_F</v>
          </cell>
          <cell r="C1005" t="str">
            <v>Feasible</v>
          </cell>
          <cell r="D1005" t="str">
            <v>WSS</v>
          </cell>
          <cell r="E1005" t="str">
            <v>OPUK</v>
          </cell>
          <cell r="F1005" t="str">
            <v>OPUKUSHI1_FS</v>
          </cell>
          <cell r="G1005" t="str">
            <v>NIP_BP06_Southern Swamp IOGP</v>
          </cell>
          <cell r="H1005" t="str">
            <v>NIP_D_OPUK_WSS_I01</v>
          </cell>
          <cell r="I1005" t="str">
            <v>Ranked IN</v>
          </cell>
          <cell r="J1005" t="str">
            <v>6. New gas (NLNG)</v>
          </cell>
          <cell r="K1005" t="str">
            <v>3. New Oil</v>
          </cell>
        </row>
        <row r="1006">
          <cell r="B1006" t="str">
            <v>NIP_D_OPUK_WSS_R02_F</v>
          </cell>
          <cell r="C1006" t="str">
            <v>Feasible</v>
          </cell>
          <cell r="D1006" t="str">
            <v>WSS</v>
          </cell>
          <cell r="E1006" t="str">
            <v>OPUK</v>
          </cell>
          <cell r="F1006" t="str">
            <v>OPUKUSHI1_FS</v>
          </cell>
          <cell r="G1006" t="str">
            <v>NIP_BP06_2007 LIO</v>
          </cell>
          <cell r="H1006" t="str">
            <v>NIP_D_OPUK_WSS_R02</v>
          </cell>
          <cell r="I1006" t="str">
            <v>Ranked IN</v>
          </cell>
          <cell r="J1006" t="str">
            <v>1. NFA</v>
          </cell>
          <cell r="K1006" t="str">
            <v>2. LIO</v>
          </cell>
        </row>
        <row r="1007">
          <cell r="B1007" t="str">
            <v>NIP_D_ORBO_WSS_G01_F</v>
          </cell>
          <cell r="C1007" t="str">
            <v>Feasible</v>
          </cell>
          <cell r="D1007" t="str">
            <v>WSS</v>
          </cell>
          <cell r="E1007" t="str">
            <v>ORBO</v>
          </cell>
          <cell r="F1007" t="str">
            <v>NAG PF</v>
          </cell>
          <cell r="G1007" t="e">
            <v>#N/A</v>
          </cell>
          <cell r="H1007" t="str">
            <v>NIP_D_ORBO_WSS_G01</v>
          </cell>
          <cell r="I1007" t="str">
            <v>Ranked OUT</v>
          </cell>
          <cell r="J1007" t="str">
            <v>8. New gas (OKLNG)</v>
          </cell>
          <cell r="K1007" t="str">
            <v>3. New Oil</v>
          </cell>
        </row>
        <row r="1008">
          <cell r="B1008" t="str">
            <v>NIP_D_ORNI_WLA_D01_F</v>
          </cell>
          <cell r="C1008" t="str">
            <v>Feasible</v>
          </cell>
          <cell r="D1008" t="str">
            <v>WLA</v>
          </cell>
          <cell r="E1008" t="str">
            <v>ORNI</v>
          </cell>
          <cell r="F1008" t="str">
            <v>ORONI1_FS</v>
          </cell>
          <cell r="G1008" t="str">
            <v>NIP_BP06_GUGG-Oroni</v>
          </cell>
          <cell r="H1008" t="str">
            <v>NIP_D_ORNI_WLA_D01</v>
          </cell>
          <cell r="I1008" t="e">
            <v>#N/A</v>
          </cell>
          <cell r="J1008" t="e">
            <v>#N/A</v>
          </cell>
          <cell r="K1008" t="str">
            <v>3. New Oil</v>
          </cell>
        </row>
        <row r="1009">
          <cell r="B1009" t="str">
            <v>NIP_D_ORNI_WLA_I01_F</v>
          </cell>
          <cell r="C1009" t="str">
            <v>Feasible</v>
          </cell>
          <cell r="D1009" t="str">
            <v>WLA</v>
          </cell>
          <cell r="E1009" t="str">
            <v>ORNI</v>
          </cell>
          <cell r="F1009" t="str">
            <v>ORONI1_FS</v>
          </cell>
          <cell r="G1009" t="str">
            <v>NIP_BP06_GUGG-Oroni</v>
          </cell>
          <cell r="H1009" t="str">
            <v>NIP_D_ORNI_WLA_I01</v>
          </cell>
          <cell r="I1009" t="str">
            <v>Ranked OUT</v>
          </cell>
          <cell r="J1009" t="str">
            <v>4. Oil Pre-FID</v>
          </cell>
          <cell r="K1009" t="str">
            <v>3. New Oil</v>
          </cell>
        </row>
        <row r="1010">
          <cell r="B1010" t="str">
            <v>NIP_D_ORNI_WLA_T01_F</v>
          </cell>
          <cell r="C1010" t="str">
            <v>Feasible</v>
          </cell>
          <cell r="D1010" t="str">
            <v>WLA</v>
          </cell>
          <cell r="E1010" t="str">
            <v>ORNI</v>
          </cell>
          <cell r="F1010" t="str">
            <v>ORONI1_FS</v>
          </cell>
          <cell r="G1010" t="str">
            <v>NIP_BP06_2006 LIO</v>
          </cell>
          <cell r="H1010" t="str">
            <v>NIP_D_ORNI_WLA_T01</v>
          </cell>
          <cell r="I1010" t="str">
            <v>Ranked IN</v>
          </cell>
          <cell r="J1010" t="str">
            <v>1. NFA</v>
          </cell>
          <cell r="K1010" t="str">
            <v>2. LIO</v>
          </cell>
        </row>
        <row r="1011">
          <cell r="B1011" t="str">
            <v>NIP_D_ORUB_EES_D01_F</v>
          </cell>
          <cell r="C1011" t="str">
            <v>Feasible</v>
          </cell>
          <cell r="D1011" t="str">
            <v>EES</v>
          </cell>
          <cell r="E1011" t="str">
            <v>ORUB</v>
          </cell>
          <cell r="F1011" t="str">
            <v>ORUBIRI1_FS</v>
          </cell>
          <cell r="G1011" t="str">
            <v>NIP_BP06_Alakiri Node FOD</v>
          </cell>
          <cell r="H1011" t="str">
            <v>NIP_D_ORUB_EES_D01</v>
          </cell>
          <cell r="I1011" t="str">
            <v>Ranked OUT</v>
          </cell>
          <cell r="J1011" t="str">
            <v>4. Oil Pre-FID</v>
          </cell>
          <cell r="K1011" t="str">
            <v>3. New Oil</v>
          </cell>
        </row>
        <row r="1012">
          <cell r="B1012" t="str">
            <v>NIP_D_ORUB_EES_R01_F</v>
          </cell>
          <cell r="C1012" t="str">
            <v>Feasible</v>
          </cell>
          <cell r="D1012" t="str">
            <v>EES</v>
          </cell>
          <cell r="E1012" t="str">
            <v>ORUB</v>
          </cell>
          <cell r="F1012" t="str">
            <v>ORUBIRI1_FS</v>
          </cell>
          <cell r="G1012" t="str">
            <v>NIP_BP06_2006 LIO</v>
          </cell>
          <cell r="H1012" t="str">
            <v>NIP_D_ORUB_EES_R01</v>
          </cell>
          <cell r="I1012" t="str">
            <v>Ranked IN</v>
          </cell>
          <cell r="J1012" t="str">
            <v>1. NFA</v>
          </cell>
          <cell r="K1012" t="str">
            <v>2. LIO</v>
          </cell>
        </row>
        <row r="1013">
          <cell r="B1013" t="str">
            <v>NIP_D_OTAM_ELA_D01_F</v>
          </cell>
          <cell r="C1013" t="str">
            <v>Feasible</v>
          </cell>
          <cell r="D1013" t="str">
            <v>ELA</v>
          </cell>
          <cell r="E1013" t="str">
            <v>OTAM</v>
          </cell>
          <cell r="F1013" t="str">
            <v>UMUECHEM1_FS</v>
          </cell>
          <cell r="G1013" t="str">
            <v>NIP_BP06_Umuechem/Otamini IOGD</v>
          </cell>
          <cell r="H1013" t="str">
            <v>NIP_D_OTAM_ELA_D01</v>
          </cell>
          <cell r="I1013" t="str">
            <v>Ranked IN</v>
          </cell>
          <cell r="J1013" t="str">
            <v>4. Oil Pre-FID</v>
          </cell>
          <cell r="K1013" t="str">
            <v>3. New Oil</v>
          </cell>
        </row>
        <row r="1014">
          <cell r="B1014" t="str">
            <v>NIP_D_OTAM_ELA_I01_F</v>
          </cell>
          <cell r="C1014" t="str">
            <v>Feasible</v>
          </cell>
          <cell r="D1014" t="str">
            <v>ELA</v>
          </cell>
          <cell r="E1014" t="str">
            <v>OTAM</v>
          </cell>
          <cell r="F1014" t="str">
            <v>UMUECHEM1_FS</v>
          </cell>
          <cell r="G1014" t="str">
            <v>NIP_BP06_AG Solutions Umuechem/Otamini IOGD</v>
          </cell>
          <cell r="H1014" t="str">
            <v>NIP_D_OTAM_ELA_I01</v>
          </cell>
          <cell r="I1014" t="str">
            <v>Ranked IN</v>
          </cell>
          <cell r="J1014" t="str">
            <v>4. Oil Pre-FID</v>
          </cell>
          <cell r="K1014" t="str">
            <v>3. New Oil</v>
          </cell>
        </row>
        <row r="1015">
          <cell r="B1015" t="str">
            <v>NIP_D_OTAM_ELA_R01_F</v>
          </cell>
          <cell r="C1015" t="str">
            <v>Feasible</v>
          </cell>
          <cell r="D1015" t="str">
            <v>ELA</v>
          </cell>
          <cell r="E1015" t="str">
            <v>OTAM</v>
          </cell>
          <cell r="F1015" t="str">
            <v>UMUECHEM1_FS</v>
          </cell>
          <cell r="G1015" t="str">
            <v>NIP_BP06_2006 LIO</v>
          </cell>
          <cell r="H1015" t="str">
            <v>NIP_D_OTAM_ELA_R01</v>
          </cell>
          <cell r="I1015" t="str">
            <v>Ranked IN</v>
          </cell>
          <cell r="J1015" t="str">
            <v>1. NFA</v>
          </cell>
          <cell r="K1015" t="str">
            <v>2. LIO</v>
          </cell>
        </row>
        <row r="1016">
          <cell r="B1016" t="str">
            <v>NIP_D_OTAM_ELA_R02_F</v>
          </cell>
          <cell r="C1016" t="str">
            <v>Feasible</v>
          </cell>
          <cell r="D1016" t="str">
            <v>ELA</v>
          </cell>
          <cell r="E1016" t="str">
            <v>OTAM</v>
          </cell>
          <cell r="F1016" t="str">
            <v>UMUECHEM1_FS</v>
          </cell>
          <cell r="G1016" t="str">
            <v>NIP_BP06_2007 LIO</v>
          </cell>
          <cell r="H1016" t="str">
            <v>NIP_D_OTAM_ELA_R02</v>
          </cell>
          <cell r="I1016" t="str">
            <v>Ranked IN</v>
          </cell>
          <cell r="J1016" t="str">
            <v>1. NFA</v>
          </cell>
          <cell r="K1016" t="str">
            <v>2. LIO</v>
          </cell>
        </row>
        <row r="1017">
          <cell r="B1017" t="str">
            <v>NIP_D_OTAM_ELA_S01_F</v>
          </cell>
          <cell r="C1017" t="str">
            <v>Feasible</v>
          </cell>
          <cell r="D1017" t="str">
            <v>ELA</v>
          </cell>
          <cell r="E1017" t="str">
            <v>OTAM</v>
          </cell>
          <cell r="F1017" t="str">
            <v>UMUECHEM1_FS</v>
          </cell>
          <cell r="G1017" t="str">
            <v>NIP_BP06_Integrity</v>
          </cell>
          <cell r="H1017" t="str">
            <v>NIP_D_OTAM_ELA_S01</v>
          </cell>
          <cell r="I1017" t="str">
            <v>Ranked IN</v>
          </cell>
          <cell r="J1017" t="str">
            <v>1. NFA</v>
          </cell>
          <cell r="K1017" t="str">
            <v>2. LIO</v>
          </cell>
        </row>
        <row r="1018">
          <cell r="B1018" t="str">
            <v>NIP_D_OTUM_WNS_C01_F</v>
          </cell>
          <cell r="C1018" t="str">
            <v>Feasible</v>
          </cell>
          <cell r="D1018" t="str">
            <v>WNS</v>
          </cell>
          <cell r="E1018" t="str">
            <v>OTUM</v>
          </cell>
          <cell r="F1018" t="str">
            <v>OTUMARA1_FS</v>
          </cell>
          <cell r="G1018" t="str">
            <v>NIP_BP06_Otumara Node IOGD</v>
          </cell>
          <cell r="H1018" t="str">
            <v>NIP_D_OTUM_WNS_C01</v>
          </cell>
          <cell r="I1018" t="str">
            <v>Ranked IN</v>
          </cell>
          <cell r="J1018" t="str">
            <v>4. Oil Pre-FID</v>
          </cell>
          <cell r="K1018" t="str">
            <v>3. New Oil</v>
          </cell>
        </row>
        <row r="1019">
          <cell r="B1019" t="str">
            <v>NIP_D_OTUM_WNS_D02_F</v>
          </cell>
          <cell r="C1019" t="str">
            <v>Feasible</v>
          </cell>
          <cell r="D1019" t="str">
            <v>WNS</v>
          </cell>
          <cell r="E1019" t="str">
            <v>OTUM</v>
          </cell>
          <cell r="F1019" t="str">
            <v>OTUMARA1_FS</v>
          </cell>
          <cell r="G1019" t="str">
            <v>NIP_BP06_Otumara Node IOGD</v>
          </cell>
          <cell r="H1019" t="str">
            <v>NIP_D_OTUM_WNS_D02</v>
          </cell>
          <cell r="I1019" t="str">
            <v>Ranked IN</v>
          </cell>
          <cell r="J1019" t="str">
            <v>4. Oil Pre-FID</v>
          </cell>
          <cell r="K1019" t="str">
            <v>3. New Oil</v>
          </cell>
        </row>
        <row r="1020">
          <cell r="B1020" t="str">
            <v>NIP_D_OTUM_WNS_I01_F</v>
          </cell>
          <cell r="C1020" t="str">
            <v>Feasible</v>
          </cell>
          <cell r="D1020" t="str">
            <v>WNS</v>
          </cell>
          <cell r="E1020" t="str">
            <v>OTUM</v>
          </cell>
          <cell r="F1020" t="str">
            <v>OTUMARA1_FS</v>
          </cell>
          <cell r="G1020" t="str">
            <v>NIP_BP06_AG Solutions-Otumara</v>
          </cell>
          <cell r="H1020" t="str">
            <v>NIP_D_OTUM_WNS_I01</v>
          </cell>
          <cell r="I1020" t="str">
            <v>Ranked IN</v>
          </cell>
          <cell r="J1020" t="str">
            <v>4. Oil Pre-FID</v>
          </cell>
          <cell r="K1020" t="str">
            <v>3. New Oil</v>
          </cell>
        </row>
        <row r="1021">
          <cell r="B1021" t="str">
            <v>NIP_D_OTUM_WNS_L01_F</v>
          </cell>
          <cell r="C1021" t="str">
            <v>Feasible</v>
          </cell>
          <cell r="D1021" t="str">
            <v>WNS</v>
          </cell>
          <cell r="E1021" t="str">
            <v>OTUM</v>
          </cell>
          <cell r="F1021" t="str">
            <v>OTUMARA1_FS</v>
          </cell>
          <cell r="G1021" t="str">
            <v>NIP_BP06_Otumara GL</v>
          </cell>
          <cell r="H1021" t="str">
            <v>NIP_D_OTUM_WNS_L01</v>
          </cell>
          <cell r="I1021" t="str">
            <v>Ranked IN</v>
          </cell>
          <cell r="J1021" t="str">
            <v>3. Oil Post-FID</v>
          </cell>
          <cell r="K1021" t="str">
            <v>3. New Oil</v>
          </cell>
        </row>
        <row r="1022">
          <cell r="B1022" t="str">
            <v>NIP_D_OTUM_WNS_T01_F</v>
          </cell>
          <cell r="C1022" t="str">
            <v>Feasible</v>
          </cell>
          <cell r="D1022" t="str">
            <v>WNS</v>
          </cell>
          <cell r="E1022" t="str">
            <v>OTUM</v>
          </cell>
          <cell r="F1022" t="str">
            <v>OTUMARA1_FS</v>
          </cell>
          <cell r="G1022" t="str">
            <v>NIP_BP06_2006 LIO</v>
          </cell>
          <cell r="H1022" t="str">
            <v>NIP_D_OTUM_WNS_T01</v>
          </cell>
          <cell r="I1022" t="str">
            <v>Ranked IN</v>
          </cell>
          <cell r="J1022" t="str">
            <v>1. NFA</v>
          </cell>
          <cell r="K1022" t="str">
            <v>2. LIO</v>
          </cell>
        </row>
        <row r="1023">
          <cell r="B1023" t="str">
            <v>NIP_D_OTUM_WNS_T02_F</v>
          </cell>
          <cell r="C1023" t="str">
            <v>Feasible</v>
          </cell>
          <cell r="D1023" t="str">
            <v>WNS</v>
          </cell>
          <cell r="E1023" t="str">
            <v>OTUM</v>
          </cell>
          <cell r="F1023" t="str">
            <v>OTUMARA1_FS</v>
          </cell>
          <cell r="G1023" t="str">
            <v>NIP_BP06_2007 LIO</v>
          </cell>
          <cell r="H1023" t="str">
            <v>NIP_D_OTUM_WNS_T02</v>
          </cell>
          <cell r="I1023" t="str">
            <v>Ranked IN</v>
          </cell>
          <cell r="J1023" t="str">
            <v>1. NFA</v>
          </cell>
          <cell r="K1023" t="str">
            <v>2. LIO</v>
          </cell>
        </row>
        <row r="1024">
          <cell r="B1024" t="str">
            <v>NIP_D_Otumara GL_PRA_F</v>
          </cell>
          <cell r="C1024" t="str">
            <v>Feasible</v>
          </cell>
          <cell r="D1024" t="str">
            <v>Corporate</v>
          </cell>
          <cell r="E1024" t="str">
            <v>PRA</v>
          </cell>
          <cell r="F1024" t="str">
            <v>DNR Prod Facilty</v>
          </cell>
          <cell r="G1024" t="str">
            <v>Corporate PRA</v>
          </cell>
          <cell r="H1024" t="str">
            <v>NIP_D_Otumara GL_PRA</v>
          </cell>
          <cell r="I1024" t="str">
            <v>Ranked IN</v>
          </cell>
          <cell r="J1024" t="str">
            <v>3. Oil Post-FID</v>
          </cell>
          <cell r="K1024" t="str">
            <v>PRA</v>
          </cell>
        </row>
        <row r="1025">
          <cell r="B1025" t="str">
            <v>NIP_D_Otumara Node IOGD_PRA_F</v>
          </cell>
          <cell r="C1025" t="str">
            <v>Feasible</v>
          </cell>
          <cell r="D1025" t="str">
            <v>Corporate</v>
          </cell>
          <cell r="E1025" t="str">
            <v>PRA</v>
          </cell>
          <cell r="F1025" t="str">
            <v>DNR Prod Facilty</v>
          </cell>
          <cell r="G1025" t="str">
            <v>Corporate PRA</v>
          </cell>
          <cell r="H1025" t="str">
            <v>NIP_D_Otumara Node IOGD_PRA</v>
          </cell>
          <cell r="I1025" t="str">
            <v>Ranked IN</v>
          </cell>
          <cell r="J1025" t="str">
            <v>4. Oil Pre-FID</v>
          </cell>
          <cell r="K1025" t="str">
            <v>PRA</v>
          </cell>
        </row>
        <row r="1026">
          <cell r="B1026" t="str">
            <v>NIP_D_OVHO_WLA_D02_F</v>
          </cell>
          <cell r="C1026" t="str">
            <v>Feasible</v>
          </cell>
          <cell r="D1026" t="str">
            <v>WLA</v>
          </cell>
          <cell r="E1026" t="str">
            <v>OVHO</v>
          </cell>
          <cell r="F1026" t="str">
            <v>AMUKPE1_FS</v>
          </cell>
          <cell r="G1026" t="str">
            <v>NIP_BP06_Ovhor FOD</v>
          </cell>
          <cell r="H1026" t="str">
            <v>NIP_D_OVHO_WLA_D02</v>
          </cell>
          <cell r="I1026" t="str">
            <v>Ranked IN</v>
          </cell>
          <cell r="J1026" t="str">
            <v>3. Oil Post-FID</v>
          </cell>
          <cell r="K1026" t="str">
            <v>3. New Oil</v>
          </cell>
        </row>
        <row r="1027">
          <cell r="B1027" t="str">
            <v>NIP_D_OVHO_WLA_T01_F</v>
          </cell>
          <cell r="C1027" t="str">
            <v>Feasible</v>
          </cell>
          <cell r="D1027" t="str">
            <v>WLA</v>
          </cell>
          <cell r="E1027" t="str">
            <v>OVHO</v>
          </cell>
          <cell r="F1027" t="str">
            <v>AMUKPE1_FS</v>
          </cell>
          <cell r="G1027" t="str">
            <v>NIP_BP06_2006 LIO</v>
          </cell>
          <cell r="H1027" t="str">
            <v>NIP_D_OVHO_WLA_T01</v>
          </cell>
          <cell r="I1027" t="str">
            <v>Ranked IN</v>
          </cell>
          <cell r="J1027" t="str">
            <v>1. NFA</v>
          </cell>
          <cell r="K1027" t="str">
            <v>2. LIO</v>
          </cell>
        </row>
        <row r="1028">
          <cell r="B1028" t="str">
            <v>NIP_D_Ovhor FOD Facilities Cost_F</v>
          </cell>
          <cell r="C1028" t="str">
            <v>Feasible</v>
          </cell>
          <cell r="D1028" t="str">
            <v>Facility Costs</v>
          </cell>
          <cell r="E1028" t="str">
            <v>OVHO</v>
          </cell>
          <cell r="F1028" t="str">
            <v>DNR Prod Facilty</v>
          </cell>
          <cell r="G1028" t="str">
            <v>Corporate - Facility</v>
          </cell>
          <cell r="H1028" t="str">
            <v>NIP_D_Ovhor FOD Facilities Cost</v>
          </cell>
          <cell r="I1028" t="str">
            <v>Ranked IN</v>
          </cell>
          <cell r="J1028" t="str">
            <v>3. Oil Post-FID</v>
          </cell>
          <cell r="K1028" t="str">
            <v>Facilities</v>
          </cell>
        </row>
        <row r="1029">
          <cell r="B1029" t="str">
            <v>NIP_D_Ovhor FOD_PRA_F</v>
          </cell>
          <cell r="C1029" t="str">
            <v>Feasible</v>
          </cell>
          <cell r="D1029" t="str">
            <v>Corporate</v>
          </cell>
          <cell r="E1029" t="str">
            <v>PRA</v>
          </cell>
          <cell r="F1029" t="str">
            <v>DNR Prod Facilty</v>
          </cell>
          <cell r="G1029" t="str">
            <v>Corporate PRA</v>
          </cell>
          <cell r="H1029" t="str">
            <v>NIP_D_Ovhor FOD_PRA</v>
          </cell>
          <cell r="I1029" t="str">
            <v>Ranked IN</v>
          </cell>
          <cell r="J1029" t="str">
            <v>3. Oil Post-FID</v>
          </cell>
          <cell r="K1029" t="str">
            <v>PRA</v>
          </cell>
        </row>
        <row r="1030">
          <cell r="B1030" t="str">
            <v>NIP_D_OWEH_WLA_T01_F</v>
          </cell>
          <cell r="C1030" t="str">
            <v>Feasible</v>
          </cell>
          <cell r="D1030" t="str">
            <v>WLA</v>
          </cell>
          <cell r="E1030" t="str">
            <v>OWEH</v>
          </cell>
          <cell r="F1030" t="str">
            <v>OWEH1_FS</v>
          </cell>
          <cell r="G1030" t="str">
            <v>NIP_BP06_2006 LIO</v>
          </cell>
          <cell r="H1030" t="str">
            <v>NIP_D_OWEH_WLA_T01</v>
          </cell>
          <cell r="I1030" t="str">
            <v>Ranked IN</v>
          </cell>
          <cell r="J1030" t="str">
            <v>1. NFA</v>
          </cell>
          <cell r="K1030" t="str">
            <v>2. LIO</v>
          </cell>
        </row>
        <row r="1031">
          <cell r="B1031" t="str">
            <v>NIP_D_SAGR_WNS_I01_F</v>
          </cell>
          <cell r="C1031" t="str">
            <v>Feasible</v>
          </cell>
          <cell r="D1031" t="str">
            <v>WNS</v>
          </cell>
          <cell r="E1031" t="str">
            <v>SAGR</v>
          </cell>
          <cell r="F1031" t="str">
            <v>SAGHARA1_FS</v>
          </cell>
          <cell r="G1031" t="str">
            <v>NIP_BP06_AG Solutions-Otumara</v>
          </cell>
          <cell r="H1031" t="str">
            <v>NIP_D_SAGR_WNS_I01</v>
          </cell>
          <cell r="I1031" t="str">
            <v>Ranked IN</v>
          </cell>
          <cell r="J1031" t="str">
            <v>4. Oil Pre-FID</v>
          </cell>
          <cell r="K1031" t="str">
            <v>3. New Oil</v>
          </cell>
        </row>
        <row r="1032">
          <cell r="B1032" t="str">
            <v>NIP_D_Santa Barbara FOD Phase 1_PRA_F</v>
          </cell>
          <cell r="C1032" t="str">
            <v>Feasible</v>
          </cell>
          <cell r="D1032" t="str">
            <v>Corporate</v>
          </cell>
          <cell r="E1032" t="str">
            <v>PRA</v>
          </cell>
          <cell r="F1032" t="str">
            <v>DNR Prod Facilty</v>
          </cell>
          <cell r="G1032" t="str">
            <v>Corporate PRA</v>
          </cell>
          <cell r="H1032" t="str">
            <v>NIP_D_Santa Barbara FOD Phase 1_PRA</v>
          </cell>
          <cell r="I1032" t="str">
            <v>Ranked IN</v>
          </cell>
          <cell r="J1032" t="str">
            <v>4. Oil Pre-FID</v>
          </cell>
          <cell r="K1032" t="str">
            <v>PRA</v>
          </cell>
        </row>
        <row r="1033">
          <cell r="B1033" t="str">
            <v>NIP_D_Santa Barbara FOD Phase 2_PRA_F</v>
          </cell>
          <cell r="C1033" t="str">
            <v>Feasible</v>
          </cell>
          <cell r="D1033" t="str">
            <v>Corporate</v>
          </cell>
          <cell r="E1033" t="str">
            <v>PRA</v>
          </cell>
          <cell r="F1033" t="str">
            <v>DNR Prod Facilty</v>
          </cell>
          <cell r="G1033" t="str">
            <v>Corporate PRA</v>
          </cell>
          <cell r="H1033" t="str">
            <v>NIP_D_Santa Barbara FOD Phase 2_PRA</v>
          </cell>
          <cell r="I1033" t="str">
            <v>Ranked IN</v>
          </cell>
          <cell r="J1033" t="str">
            <v>4. Oil Pre-FID</v>
          </cell>
          <cell r="K1033" t="str">
            <v>PRA</v>
          </cell>
        </row>
        <row r="1034">
          <cell r="B1034" t="str">
            <v>NIP_D_SAPL_WLA_SG1_F</v>
          </cell>
          <cell r="C1034" t="str">
            <v>Feasible</v>
          </cell>
          <cell r="D1034" t="str">
            <v>WLA</v>
          </cell>
          <cell r="E1034" t="str">
            <v>SAPL</v>
          </cell>
          <cell r="F1034" t="str">
            <v>SAPELE1_FS</v>
          </cell>
          <cell r="G1034" t="e">
            <v>#N/A</v>
          </cell>
          <cell r="H1034" t="str">
            <v>NIP_D_SAPL_WLA_SG1</v>
          </cell>
          <cell r="I1034" t="str">
            <v>Ranked IN</v>
          </cell>
          <cell r="J1034" t="str">
            <v>1. NFA</v>
          </cell>
          <cell r="K1034" t="str">
            <v>3. New Oil</v>
          </cell>
        </row>
        <row r="1035">
          <cell r="B1035" t="str">
            <v>NIP_D_SAPL_WLA_T01_F</v>
          </cell>
          <cell r="C1035" t="str">
            <v>Feasible</v>
          </cell>
          <cell r="D1035" t="str">
            <v>WLA</v>
          </cell>
          <cell r="E1035" t="str">
            <v>SAPL</v>
          </cell>
          <cell r="F1035" t="str">
            <v>SAPELE1_FS</v>
          </cell>
          <cell r="G1035" t="str">
            <v>NIP_BP06_2006 LIO</v>
          </cell>
          <cell r="H1035" t="str">
            <v>NIP_D_SAPL_WLA_T01</v>
          </cell>
          <cell r="I1035" t="str">
            <v>Ranked IN</v>
          </cell>
          <cell r="J1035" t="str">
            <v>1. NFA</v>
          </cell>
          <cell r="K1035" t="str">
            <v>2. LIO</v>
          </cell>
        </row>
        <row r="1036">
          <cell r="B1036" t="str">
            <v>NIP_D_SAPL_WLA_TG1_F</v>
          </cell>
          <cell r="C1036" t="str">
            <v>Feasible</v>
          </cell>
          <cell r="D1036" t="str">
            <v>WLA</v>
          </cell>
          <cell r="E1036" t="str">
            <v>SAPL</v>
          </cell>
          <cell r="F1036" t="str">
            <v>SAPELE1_FS</v>
          </cell>
          <cell r="G1036" t="e">
            <v>#N/A</v>
          </cell>
          <cell r="H1036" t="str">
            <v>NIP_D_SAPL_WLA_TG1</v>
          </cell>
          <cell r="I1036" t="str">
            <v>Ranked IN</v>
          </cell>
          <cell r="J1036" t="str">
            <v>1. NFA</v>
          </cell>
          <cell r="K1036" t="str">
            <v>3. New Oil</v>
          </cell>
        </row>
        <row r="1037">
          <cell r="B1037" t="str">
            <v>NIP_D_SBAR_EWS_B01_F</v>
          </cell>
          <cell r="C1037" t="str">
            <v>Feasible</v>
          </cell>
          <cell r="D1037" t="str">
            <v>EWS</v>
          </cell>
          <cell r="E1037" t="str">
            <v>SBAR</v>
          </cell>
          <cell r="F1037" t="str">
            <v>SANTA_BARBARA1_FS</v>
          </cell>
          <cell r="G1037" t="str">
            <v>NIP_BP06_2006 LIO</v>
          </cell>
          <cell r="H1037" t="str">
            <v>NIP_D_SBAR_EWS_B01</v>
          </cell>
          <cell r="I1037" t="str">
            <v>Ranked IN</v>
          </cell>
          <cell r="J1037" t="str">
            <v>1. NFA</v>
          </cell>
          <cell r="K1037" t="str">
            <v>2. LIO</v>
          </cell>
        </row>
        <row r="1038">
          <cell r="B1038" t="str">
            <v>NIP_D_SBAR_EWS_D01_F</v>
          </cell>
          <cell r="C1038" t="str">
            <v>Feasible</v>
          </cell>
          <cell r="D1038" t="str">
            <v>EWS</v>
          </cell>
          <cell r="E1038" t="str">
            <v>SBAR</v>
          </cell>
          <cell r="F1038" t="str">
            <v>SANTA_BARBARA1_FS</v>
          </cell>
          <cell r="G1038" t="str">
            <v>NIP_BP06_Santa Barbara FOD Phase 1</v>
          </cell>
          <cell r="H1038" t="str">
            <v>NIP_D_SBAR_EWS_D01</v>
          </cell>
          <cell r="I1038" t="str">
            <v>Ranked IN</v>
          </cell>
          <cell r="J1038" t="str">
            <v>4. Oil Pre-FID</v>
          </cell>
          <cell r="K1038" t="str">
            <v>3. New Oil</v>
          </cell>
        </row>
        <row r="1039">
          <cell r="B1039" t="str">
            <v>NIP_D_SBAR_EWS_D02_F</v>
          </cell>
          <cell r="C1039" t="str">
            <v>Feasible</v>
          </cell>
          <cell r="D1039" t="str">
            <v>EWS</v>
          </cell>
          <cell r="E1039" t="str">
            <v>SBAR</v>
          </cell>
          <cell r="F1039" t="str">
            <v>SANTA_BARBARA1_FS</v>
          </cell>
          <cell r="G1039" t="str">
            <v>NIP_BP06_Santa Barbara FOD Phase 2</v>
          </cell>
          <cell r="H1039" t="str">
            <v>NIP_D_SBAR_EWS_D02</v>
          </cell>
          <cell r="I1039" t="str">
            <v>Ranked IN</v>
          </cell>
          <cell r="J1039" t="str">
            <v>4. Oil Pre-FID</v>
          </cell>
          <cell r="K1039" t="str">
            <v>3. New Oil</v>
          </cell>
        </row>
        <row r="1040">
          <cell r="B1040" t="str">
            <v>NIP_D_SBAR_EWS_R03_F</v>
          </cell>
          <cell r="C1040" t="str">
            <v>Feasible</v>
          </cell>
          <cell r="D1040" t="str">
            <v>EWS</v>
          </cell>
          <cell r="E1040" t="str">
            <v>SBAR</v>
          </cell>
          <cell r="F1040" t="str">
            <v>SANTA_BARBARA1_FS</v>
          </cell>
          <cell r="G1040" t="str">
            <v>NIP_BP06_2008 LIO</v>
          </cell>
          <cell r="H1040" t="str">
            <v>NIP_D_SBAR_EWS_R03</v>
          </cell>
          <cell r="I1040" t="str">
            <v>Ranked IN</v>
          </cell>
          <cell r="J1040" t="str">
            <v>1. NFA</v>
          </cell>
          <cell r="K1040" t="str">
            <v>2. LIO</v>
          </cell>
        </row>
        <row r="1041">
          <cell r="B1041" t="str">
            <v>NIP_D_SEIB_WSS_D01_F</v>
          </cell>
          <cell r="C1041" t="str">
            <v>Feasible</v>
          </cell>
          <cell r="D1041" t="str">
            <v>WSS</v>
          </cell>
          <cell r="E1041" t="str">
            <v>SEIB</v>
          </cell>
          <cell r="F1041" t="str">
            <v>OPUKUSHI1_FS</v>
          </cell>
          <cell r="G1041" t="str">
            <v>NIP_BP06_Southern Swamp IOGP</v>
          </cell>
          <cell r="H1041" t="str">
            <v>NIP_D_SEIB_WSS_D01</v>
          </cell>
          <cell r="I1041" t="str">
            <v>Ranked IN</v>
          </cell>
          <cell r="J1041" t="str">
            <v>6. New gas (NLNG)</v>
          </cell>
          <cell r="K1041" t="str">
            <v>3. New Oil</v>
          </cell>
        </row>
        <row r="1042">
          <cell r="B1042" t="str">
            <v>NIP_D_SEIB_WSS_G30_F</v>
          </cell>
          <cell r="C1042" t="str">
            <v>Feasible</v>
          </cell>
          <cell r="D1042" t="str">
            <v>WSS</v>
          </cell>
          <cell r="E1042" t="str">
            <v>SEIB</v>
          </cell>
          <cell r="F1042" t="str">
            <v>Cluster 2A PF</v>
          </cell>
          <cell r="G1042" t="str">
            <v>NIP_BP06_Cluster 2A</v>
          </cell>
          <cell r="H1042" t="str">
            <v>NIP_D_SEIB_WSS_G30</v>
          </cell>
          <cell r="I1042" t="str">
            <v>Ranked OUT</v>
          </cell>
          <cell r="J1042" t="str">
            <v>8. New gas (OKLNG)</v>
          </cell>
          <cell r="K1042" t="str">
            <v>3. New Oil</v>
          </cell>
        </row>
        <row r="1043">
          <cell r="B1043" t="str">
            <v>NIP_D_SEIB_WSS_I01_F</v>
          </cell>
          <cell r="C1043" t="str">
            <v>Feasible</v>
          </cell>
          <cell r="D1043" t="str">
            <v>WSS</v>
          </cell>
          <cell r="E1043" t="str">
            <v>SEIB</v>
          </cell>
          <cell r="F1043" t="str">
            <v>OPUKUSHI1_FS</v>
          </cell>
          <cell r="G1043" t="str">
            <v>NIP_BP06_Southern Swamp IOGP</v>
          </cell>
          <cell r="H1043" t="str">
            <v>NIP_D_SEIB_WSS_I01</v>
          </cell>
          <cell r="I1043" t="str">
            <v>Ranked IN</v>
          </cell>
          <cell r="J1043" t="str">
            <v>6. New gas (NLNG)</v>
          </cell>
          <cell r="K1043" t="str">
            <v>3. New Oil</v>
          </cell>
        </row>
        <row r="1044">
          <cell r="B1044" t="str">
            <v>NIP_D_SEIB_WSS_R02_F</v>
          </cell>
          <cell r="C1044" t="str">
            <v>Feasible</v>
          </cell>
          <cell r="D1044" t="str">
            <v>WSS</v>
          </cell>
          <cell r="E1044" t="str">
            <v>SEIB</v>
          </cell>
          <cell r="F1044" t="str">
            <v>OPUKUSHI1_FS</v>
          </cell>
          <cell r="G1044" t="str">
            <v>NIP_BP06_2007 LIO</v>
          </cell>
          <cell r="H1044" t="str">
            <v>NIP_D_SEIB_WSS_R02</v>
          </cell>
          <cell r="I1044" t="str">
            <v>Ranked IN</v>
          </cell>
          <cell r="J1044" t="str">
            <v>1. NFA</v>
          </cell>
          <cell r="K1044" t="str">
            <v>2. LIO</v>
          </cell>
        </row>
        <row r="1045">
          <cell r="B1045" t="str">
            <v>NIP_D_Soku Debottlenecking Facilities Cost_F</v>
          </cell>
          <cell r="C1045" t="str">
            <v>Feasible</v>
          </cell>
          <cell r="D1045" t="str">
            <v>Facility Costs</v>
          </cell>
          <cell r="E1045" t="str">
            <v>SOKU</v>
          </cell>
          <cell r="F1045" t="str">
            <v>DNR Prod Facilty</v>
          </cell>
          <cell r="G1045" t="str">
            <v>Corporate - Facility</v>
          </cell>
          <cell r="H1045" t="str">
            <v>NIP_D_Soku Debottlenecking Facilities Cost</v>
          </cell>
          <cell r="I1045" t="str">
            <v>Ranked IN</v>
          </cell>
          <cell r="J1045" t="str">
            <v>5. Ongoing Gas</v>
          </cell>
          <cell r="K1045" t="str">
            <v>Facilities</v>
          </cell>
        </row>
        <row r="1046">
          <cell r="B1046" t="str">
            <v>NIP_D_Soku Gaslift_PRA_F</v>
          </cell>
          <cell r="C1046" t="str">
            <v>Feasible</v>
          </cell>
          <cell r="D1046" t="str">
            <v>Corporate</v>
          </cell>
          <cell r="E1046" t="str">
            <v>PRA</v>
          </cell>
          <cell r="F1046" t="str">
            <v>DNR Prod Facilty</v>
          </cell>
          <cell r="G1046" t="str">
            <v>Corporate PRA</v>
          </cell>
          <cell r="H1046" t="str">
            <v>NIP_D_Soku Gaslift_PRA</v>
          </cell>
          <cell r="I1046" t="str">
            <v>Ranked IN</v>
          </cell>
          <cell r="J1046" t="str">
            <v>4. Oil Pre-FID</v>
          </cell>
          <cell r="K1046" t="str">
            <v>PRA</v>
          </cell>
        </row>
        <row r="1047">
          <cell r="B1047" t="str">
            <v>NIP_D_Soku NAG_PRA_F</v>
          </cell>
          <cell r="C1047" t="str">
            <v>Feasible</v>
          </cell>
          <cell r="D1047" t="str">
            <v>Corporate</v>
          </cell>
          <cell r="E1047" t="str">
            <v>PRA</v>
          </cell>
          <cell r="F1047" t="str">
            <v>DNR Prod Facilty</v>
          </cell>
          <cell r="G1047" t="str">
            <v>Corporate PRA</v>
          </cell>
          <cell r="H1047" t="str">
            <v>NIP_D_Soku NAG_PRA</v>
          </cell>
          <cell r="I1047" t="str">
            <v>Ranked IN</v>
          </cell>
          <cell r="J1047" t="str">
            <v>8. New gas (OKLNG)</v>
          </cell>
          <cell r="K1047" t="str">
            <v>PRA</v>
          </cell>
        </row>
        <row r="1048">
          <cell r="B1048" t="str">
            <v>NIP_D_Soku North FOD_PRA_F</v>
          </cell>
          <cell r="C1048" t="str">
            <v>Feasible</v>
          </cell>
          <cell r="D1048" t="str">
            <v>Corporate</v>
          </cell>
          <cell r="E1048" t="str">
            <v>PRA</v>
          </cell>
          <cell r="F1048" t="str">
            <v>DNR Prod Facilty</v>
          </cell>
          <cell r="G1048" t="str">
            <v>Corporate PRA</v>
          </cell>
          <cell r="H1048" t="str">
            <v>NIP_D_Soku North FOD_PRA</v>
          </cell>
          <cell r="I1048" t="str">
            <v>Ranked IN</v>
          </cell>
          <cell r="J1048" t="str">
            <v>4. Oil Pre-FID</v>
          </cell>
          <cell r="K1048" t="str">
            <v>PRA</v>
          </cell>
        </row>
        <row r="1049">
          <cell r="B1049" t="str">
            <v>NIP_D_SOKU_EWS_D01_F</v>
          </cell>
          <cell r="C1049" t="str">
            <v>Feasible</v>
          </cell>
          <cell r="D1049" t="str">
            <v>EWS</v>
          </cell>
          <cell r="E1049" t="str">
            <v>SOKU</v>
          </cell>
          <cell r="F1049" t="str">
            <v>SOKU1_FS</v>
          </cell>
          <cell r="G1049" t="str">
            <v>NIP_BP06_Soku North FOD</v>
          </cell>
          <cell r="H1049" t="str">
            <v>NIP_D_SOKU_EWS_D01</v>
          </cell>
          <cell r="I1049" t="str">
            <v>Ranked IN</v>
          </cell>
          <cell r="J1049" t="str">
            <v>4. Oil Pre-FID</v>
          </cell>
          <cell r="K1049" t="str">
            <v>3. New Oil</v>
          </cell>
        </row>
        <row r="1050">
          <cell r="B1050" t="str">
            <v>NIP_D_SOKU_EWS_D02_F</v>
          </cell>
          <cell r="C1050" t="str">
            <v>Feasible</v>
          </cell>
          <cell r="D1050" t="str">
            <v>EWS</v>
          </cell>
          <cell r="E1050" t="str">
            <v>SOKU</v>
          </cell>
          <cell r="F1050" t="str">
            <v>SOKU1_FS</v>
          </cell>
          <cell r="G1050" t="str">
            <v>NIP_BP06_Soku NAG + ORD</v>
          </cell>
          <cell r="H1050" t="str">
            <v>NIP_D_SOKU_EWS_D02</v>
          </cell>
          <cell r="I1050" t="str">
            <v>Ranked IN</v>
          </cell>
          <cell r="J1050" t="str">
            <v>5. Ongoing Gas</v>
          </cell>
          <cell r="K1050" t="str">
            <v>3. New Oil</v>
          </cell>
        </row>
        <row r="1051">
          <cell r="B1051" t="str">
            <v>NIP_D_SOKU_EWS_D03_F</v>
          </cell>
          <cell r="C1051" t="str">
            <v>Feasible</v>
          </cell>
          <cell r="D1051" t="str">
            <v>EWS</v>
          </cell>
          <cell r="E1051" t="str">
            <v>SOKU</v>
          </cell>
          <cell r="F1051" t="str">
            <v>SOKU1_FS</v>
          </cell>
          <cell r="G1051" t="str">
            <v>NIP_BP06_Soku FOD</v>
          </cell>
          <cell r="H1051" t="str">
            <v>NIP_D_SOKU_EWS_D03</v>
          </cell>
          <cell r="I1051" t="str">
            <v>Ranked IN</v>
          </cell>
          <cell r="J1051" t="str">
            <v>4. Oil Pre-FID</v>
          </cell>
          <cell r="K1051" t="str">
            <v>3. New Oil</v>
          </cell>
        </row>
        <row r="1052">
          <cell r="B1052" t="str">
            <v>NIP_D_SOKU_EWS_G01_F</v>
          </cell>
          <cell r="C1052" t="str">
            <v>Feasible</v>
          </cell>
          <cell r="D1052" t="str">
            <v>EWS</v>
          </cell>
          <cell r="E1052" t="str">
            <v>SOKU</v>
          </cell>
          <cell r="F1052" t="str">
            <v>NAG PF</v>
          </cell>
          <cell r="G1052" t="e">
            <v>#N/A</v>
          </cell>
          <cell r="H1052" t="str">
            <v>NIP_D_SOKU_EWS_G01</v>
          </cell>
          <cell r="I1052" t="str">
            <v>Ranked IN</v>
          </cell>
          <cell r="J1052" t="str">
            <v>5. Ongoing Gas</v>
          </cell>
          <cell r="K1052" t="str">
            <v>3. New Oil</v>
          </cell>
        </row>
        <row r="1053">
          <cell r="B1053" t="str">
            <v>NIP_D_SOKU_EWS_G02_F</v>
          </cell>
          <cell r="C1053" t="str">
            <v>Feasible</v>
          </cell>
          <cell r="D1053" t="str">
            <v>EWS</v>
          </cell>
          <cell r="E1053" t="str">
            <v>SOKU</v>
          </cell>
          <cell r="F1053" t="str">
            <v>NAG PF</v>
          </cell>
          <cell r="G1053" t="e">
            <v>#N/A</v>
          </cell>
          <cell r="H1053" t="str">
            <v>NIP_D_SOKU_EWS_G02</v>
          </cell>
          <cell r="I1053" t="str">
            <v>Ranked IN</v>
          </cell>
          <cell r="J1053" t="str">
            <v>5. Ongoing Gas</v>
          </cell>
          <cell r="K1053" t="str">
            <v>3. New Oil</v>
          </cell>
        </row>
        <row r="1054">
          <cell r="B1054" t="str">
            <v>NIP_D_SOKU_EWS_L01_F</v>
          </cell>
          <cell r="C1054" t="str">
            <v>Feasible</v>
          </cell>
          <cell r="D1054" t="str">
            <v>EWS</v>
          </cell>
          <cell r="E1054" t="str">
            <v>SOKU</v>
          </cell>
          <cell r="F1054" t="str">
            <v>SOKU1_FS</v>
          </cell>
          <cell r="G1054" t="str">
            <v>NIP_BP06_Soku Gaslift</v>
          </cell>
          <cell r="H1054" t="str">
            <v>NIP_D_SOKU_EWS_L01</v>
          </cell>
          <cell r="I1054" t="str">
            <v>Ranked IN</v>
          </cell>
          <cell r="J1054" t="str">
            <v>4. Oil Pre-FID</v>
          </cell>
          <cell r="K1054" t="str">
            <v>3. New Oil</v>
          </cell>
        </row>
        <row r="1055">
          <cell r="B1055" t="str">
            <v>NIP_D_SOKU_EWS_R02_F</v>
          </cell>
          <cell r="C1055" t="str">
            <v>Feasible</v>
          </cell>
          <cell r="D1055" t="str">
            <v>EWS</v>
          </cell>
          <cell r="E1055" t="str">
            <v>SOKU</v>
          </cell>
          <cell r="F1055" t="str">
            <v>SOKU1_FS</v>
          </cell>
          <cell r="G1055" t="str">
            <v>NIP_BP06_2007 LIO</v>
          </cell>
          <cell r="H1055" t="str">
            <v>NIP_D_SOKU_EWS_R02</v>
          </cell>
          <cell r="I1055" t="str">
            <v>Ranked IN</v>
          </cell>
          <cell r="J1055" t="str">
            <v>1. NFA</v>
          </cell>
          <cell r="K1055" t="str">
            <v>2. LIO</v>
          </cell>
        </row>
        <row r="1056">
          <cell r="B1056" t="str">
            <v>NIP_D_SOKU_EWS_R03_F</v>
          </cell>
          <cell r="C1056" t="str">
            <v>Feasible</v>
          </cell>
          <cell r="D1056" t="str">
            <v>EWS</v>
          </cell>
          <cell r="E1056" t="str">
            <v>SOKU</v>
          </cell>
          <cell r="F1056" t="str">
            <v>SOKU1_FS</v>
          </cell>
          <cell r="G1056" t="str">
            <v>NIP_BP06_2008 LIO</v>
          </cell>
          <cell r="H1056" t="str">
            <v>NIP_D_SOKU_EWS_R03</v>
          </cell>
          <cell r="I1056" t="str">
            <v>Ranked IN</v>
          </cell>
          <cell r="J1056" t="str">
            <v>1. NFA</v>
          </cell>
          <cell r="K1056" t="str">
            <v>2. LIO</v>
          </cell>
        </row>
        <row r="1057">
          <cell r="B1057" t="str">
            <v>NIP_D_SOKU_EWS_TG1_F</v>
          </cell>
          <cell r="C1057" t="str">
            <v>Feasible</v>
          </cell>
          <cell r="D1057" t="str">
            <v>EWS</v>
          </cell>
          <cell r="E1057" t="str">
            <v>SOKU</v>
          </cell>
          <cell r="F1057" t="str">
            <v>SOKU1_FS</v>
          </cell>
          <cell r="G1057" t="e">
            <v>#N/A</v>
          </cell>
          <cell r="H1057" t="str">
            <v>NIP_D_SOKU_EWS_TG1</v>
          </cell>
          <cell r="I1057" t="str">
            <v>Ranked IN</v>
          </cell>
          <cell r="J1057" t="str">
            <v>1. NFA</v>
          </cell>
          <cell r="K1057" t="str">
            <v>3. New Oil</v>
          </cell>
        </row>
        <row r="1058">
          <cell r="B1058" t="str">
            <v>NIP_D_Southern Swamp IOGP_PRA_F</v>
          </cell>
          <cell r="C1058" t="str">
            <v>Feasible</v>
          </cell>
          <cell r="D1058" t="str">
            <v>Corporate</v>
          </cell>
          <cell r="E1058" t="str">
            <v>PRA</v>
          </cell>
          <cell r="F1058" t="str">
            <v>DNR Prod Facilty</v>
          </cell>
          <cell r="G1058" t="str">
            <v>Corporate PRA</v>
          </cell>
          <cell r="H1058" t="str">
            <v>NIP_D_Southern Swamp IOGP_PRA</v>
          </cell>
          <cell r="I1058" t="str">
            <v>Ranked IN</v>
          </cell>
          <cell r="J1058" t="str">
            <v>6. New gas (NLNG)</v>
          </cell>
          <cell r="K1058" t="str">
            <v>PRA</v>
          </cell>
        </row>
        <row r="1059">
          <cell r="B1059" t="str">
            <v>NIP_D_Southern Swamp NAG_PRA_F</v>
          </cell>
          <cell r="C1059" t="str">
            <v>Feasible</v>
          </cell>
          <cell r="D1059" t="str">
            <v>Corporate</v>
          </cell>
          <cell r="E1059" t="str">
            <v>PRA</v>
          </cell>
          <cell r="F1059" t="str">
            <v>DNR Prod Facilty</v>
          </cell>
          <cell r="G1059" t="str">
            <v>Corporate PRA</v>
          </cell>
          <cell r="H1059" t="str">
            <v>NIP_D_Southern Swamp NAG_PRA</v>
          </cell>
          <cell r="I1059" t="str">
            <v>Ranked OUT</v>
          </cell>
          <cell r="J1059" t="str">
            <v>8. New gas (OKLNG)</v>
          </cell>
          <cell r="K1059" t="str">
            <v>PRA</v>
          </cell>
        </row>
        <row r="1060">
          <cell r="B1060" t="str">
            <v>NIP_D_TUBU_OFS_G01_F</v>
          </cell>
          <cell r="C1060" t="str">
            <v>Feasible</v>
          </cell>
          <cell r="D1060" t="str">
            <v>OFS</v>
          </cell>
          <cell r="E1060" t="str">
            <v>TUBU</v>
          </cell>
          <cell r="F1060" t="str">
            <v>Offshore PF</v>
          </cell>
          <cell r="G1060" t="str">
            <v>NIP_BP06_TUBU</v>
          </cell>
          <cell r="H1060" t="str">
            <v>NIP_D_TUBU_OFS_G01</v>
          </cell>
          <cell r="I1060" t="str">
            <v>Ranked OUT</v>
          </cell>
          <cell r="J1060" t="str">
            <v>6. New gas (NLNG)</v>
          </cell>
          <cell r="K1060" t="str">
            <v>3. New Oil</v>
          </cell>
        </row>
        <row r="1061">
          <cell r="B1061" t="str">
            <v>NIP_D_TUBU_PRA_F</v>
          </cell>
          <cell r="C1061" t="str">
            <v>Feasible</v>
          </cell>
          <cell r="D1061" t="str">
            <v>Corporate</v>
          </cell>
          <cell r="E1061" t="str">
            <v>PRA</v>
          </cell>
          <cell r="F1061" t="str">
            <v>DNR Prod Facilty</v>
          </cell>
          <cell r="G1061" t="str">
            <v>Corporate PRA</v>
          </cell>
          <cell r="H1061" t="str">
            <v>NIP_D_TUBU_PRA</v>
          </cell>
          <cell r="I1061" t="str">
            <v>Ranked OUT</v>
          </cell>
          <cell r="J1061" t="str">
            <v>8. New gas (OKLNG)</v>
          </cell>
          <cell r="K1061" t="str">
            <v>PRA</v>
          </cell>
        </row>
        <row r="1062">
          <cell r="B1062" t="str">
            <v>NIP_D_TUNU_WSS_D02_F</v>
          </cell>
          <cell r="C1062" t="str">
            <v>Feasible</v>
          </cell>
          <cell r="D1062" t="str">
            <v>WSS</v>
          </cell>
          <cell r="E1062" t="str">
            <v>TUNU</v>
          </cell>
          <cell r="F1062" t="str">
            <v>TUNU1_FS</v>
          </cell>
          <cell r="G1062" t="str">
            <v>NIP_BP06_Southern Swamp IOGP</v>
          </cell>
          <cell r="H1062" t="str">
            <v>NIP_D_TUNU_WSS_D02</v>
          </cell>
          <cell r="I1062" t="str">
            <v>Ranked IN</v>
          </cell>
          <cell r="J1062" t="str">
            <v>6. New gas (NLNG)</v>
          </cell>
          <cell r="K1062" t="str">
            <v>3. New Oil</v>
          </cell>
        </row>
        <row r="1063">
          <cell r="B1063" t="str">
            <v>NIP_D_TUNU_WSS_D04_F</v>
          </cell>
          <cell r="C1063" t="str">
            <v>Feasible</v>
          </cell>
          <cell r="D1063" t="str">
            <v>WSS</v>
          </cell>
          <cell r="E1063" t="str">
            <v>TUNU</v>
          </cell>
          <cell r="F1063" t="str">
            <v>TUNU1_FS</v>
          </cell>
          <cell r="G1063" t="str">
            <v>NIP_BP06_Southern Swamp IOGP</v>
          </cell>
          <cell r="H1063" t="str">
            <v>NIP_D_TUNU_WSS_D04</v>
          </cell>
          <cell r="I1063" t="str">
            <v>Ranked IN</v>
          </cell>
          <cell r="J1063" t="str">
            <v>6. New gas (NLNG)</v>
          </cell>
          <cell r="K1063" t="str">
            <v>3. New Oil</v>
          </cell>
        </row>
        <row r="1064">
          <cell r="B1064" t="str">
            <v>NIP_D_TUNU_WSS_I01_F</v>
          </cell>
          <cell r="C1064" t="str">
            <v>Feasible</v>
          </cell>
          <cell r="D1064" t="str">
            <v>WSS</v>
          </cell>
          <cell r="E1064" t="str">
            <v>TUNU</v>
          </cell>
          <cell r="F1064" t="str">
            <v>TUNU1_FS</v>
          </cell>
          <cell r="G1064" t="str">
            <v>NIP_BP06_Southern Swamp IOGP</v>
          </cell>
          <cell r="H1064" t="str">
            <v>NIP_D_TUNU_WSS_I01</v>
          </cell>
          <cell r="I1064" t="str">
            <v>Ranked IN</v>
          </cell>
          <cell r="J1064" t="str">
            <v>6. New gas (NLNG)</v>
          </cell>
          <cell r="K1064" t="str">
            <v>3. New Oil</v>
          </cell>
        </row>
        <row r="1065">
          <cell r="B1065" t="str">
            <v>NIP_D_TUNU_WSS_R02_F</v>
          </cell>
          <cell r="C1065" t="str">
            <v>Feasible</v>
          </cell>
          <cell r="D1065" t="str">
            <v>WSS</v>
          </cell>
          <cell r="E1065" t="str">
            <v>TUNU</v>
          </cell>
          <cell r="F1065" t="str">
            <v>TUNU1_FS</v>
          </cell>
          <cell r="G1065" t="str">
            <v>NIP_BP06_2007 LIO</v>
          </cell>
          <cell r="H1065" t="str">
            <v>NIP_D_TUNU_WSS_R02</v>
          </cell>
          <cell r="I1065" t="str">
            <v>Ranked IN</v>
          </cell>
          <cell r="J1065" t="str">
            <v>1. NFA</v>
          </cell>
          <cell r="K1065" t="str">
            <v>2. LIO</v>
          </cell>
        </row>
        <row r="1066">
          <cell r="B1066" t="str">
            <v>NIP_D_UBEF_WNS_T02_F</v>
          </cell>
          <cell r="C1066" t="str">
            <v>Feasible</v>
          </cell>
          <cell r="D1066" t="str">
            <v>WNS</v>
          </cell>
          <cell r="E1066" t="str">
            <v>UBEF</v>
          </cell>
          <cell r="F1066" t="str">
            <v>ODIDI2_FS</v>
          </cell>
          <cell r="G1066" t="str">
            <v>NIP_BP06_2007 LIO</v>
          </cell>
          <cell r="H1066" t="str">
            <v>NIP_D_UBEF_WNS_T02</v>
          </cell>
          <cell r="I1066" t="str">
            <v>Ranked IN</v>
          </cell>
          <cell r="J1066" t="str">
            <v>1. NFA</v>
          </cell>
          <cell r="K1066" t="str">
            <v>2. LIO</v>
          </cell>
        </row>
        <row r="1067">
          <cell r="B1067" t="str">
            <v>NIP_D_UBIE_ELA_D01_F</v>
          </cell>
          <cell r="C1067" t="str">
            <v>Feasible</v>
          </cell>
          <cell r="D1067" t="str">
            <v>ELA</v>
          </cell>
          <cell r="E1067" t="str">
            <v>UBIE</v>
          </cell>
          <cell r="F1067" t="str">
            <v>PLANNED_GBARAN2_FS</v>
          </cell>
          <cell r="G1067" t="str">
            <v>NIP_BP06_GU Phase 3</v>
          </cell>
          <cell r="H1067" t="str">
            <v>NIP_D_UBIE_ELA_D01</v>
          </cell>
          <cell r="I1067" t="str">
            <v>Ranked IN</v>
          </cell>
          <cell r="J1067" t="str">
            <v>6. New gas (NLNG)</v>
          </cell>
          <cell r="K1067" t="str">
            <v>3. New Oil</v>
          </cell>
        </row>
        <row r="1068">
          <cell r="B1068" t="str">
            <v>NIP_D_UBIE_ELA_G01_F</v>
          </cell>
          <cell r="C1068" t="str">
            <v>Feasible</v>
          </cell>
          <cell r="D1068" t="str">
            <v>ELA</v>
          </cell>
          <cell r="E1068" t="str">
            <v>UBIE</v>
          </cell>
          <cell r="F1068" t="str">
            <v>NAG PF</v>
          </cell>
          <cell r="G1068" t="e">
            <v>#N/A</v>
          </cell>
          <cell r="H1068" t="str">
            <v>NIP_D_UBIE_ELA_G01</v>
          </cell>
          <cell r="I1068" t="str">
            <v>Ranked IN</v>
          </cell>
          <cell r="J1068" t="str">
            <v>6. New gas (NLNG)</v>
          </cell>
          <cell r="K1068" t="str">
            <v>3. New Oil</v>
          </cell>
        </row>
        <row r="1069">
          <cell r="B1069" t="str">
            <v>NIP_D_UBIE_ELA_G02_F</v>
          </cell>
          <cell r="C1069" t="str">
            <v>Feasible</v>
          </cell>
          <cell r="D1069" t="str">
            <v>ELA</v>
          </cell>
          <cell r="E1069" t="str">
            <v>UBIE</v>
          </cell>
          <cell r="F1069" t="str">
            <v>NAG PF</v>
          </cell>
          <cell r="G1069" t="e">
            <v>#N/A</v>
          </cell>
          <cell r="H1069" t="str">
            <v>NIP_D_UBIE_ELA_G02</v>
          </cell>
          <cell r="I1069" t="str">
            <v>Ranked IN</v>
          </cell>
          <cell r="J1069" t="str">
            <v>6. New gas (NLNG)</v>
          </cell>
          <cell r="K1069" t="str">
            <v>3. New Oil</v>
          </cell>
        </row>
        <row r="1070">
          <cell r="B1070" t="str">
            <v>NIP_D_UBIE_ELA_G03_F</v>
          </cell>
          <cell r="C1070" t="str">
            <v>Feasible</v>
          </cell>
          <cell r="D1070" t="str">
            <v>ELA</v>
          </cell>
          <cell r="E1070" t="str">
            <v>UBIE</v>
          </cell>
          <cell r="F1070" t="str">
            <v>NAG PF</v>
          </cell>
          <cell r="G1070" t="e">
            <v>#N/A</v>
          </cell>
          <cell r="H1070" t="str">
            <v>NIP_D_UBIE_ELA_G03</v>
          </cell>
          <cell r="I1070" t="str">
            <v>Ranked IN</v>
          </cell>
          <cell r="J1070" t="str">
            <v>6. New gas (NLNG)</v>
          </cell>
          <cell r="K1070" t="str">
            <v>3. New Oil</v>
          </cell>
        </row>
        <row r="1071">
          <cell r="B1071" t="str">
            <v>NIP_D_UBIE_ELA_I01_F</v>
          </cell>
          <cell r="C1071" t="str">
            <v>Feasible</v>
          </cell>
          <cell r="D1071" t="str">
            <v>ELA</v>
          </cell>
          <cell r="E1071" t="str">
            <v>UBIE</v>
          </cell>
          <cell r="F1071" t="str">
            <v>New Gbaran FS</v>
          </cell>
          <cell r="G1071" t="str">
            <v>NIP_BP06_AG Solutions-Gbaran Ubie</v>
          </cell>
          <cell r="H1071" t="str">
            <v>NIP_D_UBIE_ELA_I01</v>
          </cell>
          <cell r="I1071" t="str">
            <v>Ranked IN</v>
          </cell>
          <cell r="J1071" t="str">
            <v>4. Oil Pre-FID</v>
          </cell>
          <cell r="K1071" t="str">
            <v>3. New Oil</v>
          </cell>
        </row>
        <row r="1072">
          <cell r="B1072" t="str">
            <v>NIP_D_UBIE_ELA_R02_F</v>
          </cell>
          <cell r="C1072" t="str">
            <v>Feasible</v>
          </cell>
          <cell r="D1072" t="str">
            <v>ELA</v>
          </cell>
          <cell r="E1072" t="str">
            <v>UBIE</v>
          </cell>
          <cell r="F1072" t="str">
            <v>UBIE1_FS</v>
          </cell>
          <cell r="G1072" t="str">
            <v>NIP_BP06_2007 LIO</v>
          </cell>
          <cell r="H1072" t="str">
            <v>NIP_D_UBIE_ELA_R02</v>
          </cell>
          <cell r="I1072" t="str">
            <v>Ranked IN</v>
          </cell>
          <cell r="J1072" t="str">
            <v>1. NFA</v>
          </cell>
          <cell r="K1072" t="str">
            <v>2. LIO</v>
          </cell>
        </row>
        <row r="1073">
          <cell r="B1073" t="str">
            <v>NIP_D_UDZZ_OFS_G01_F</v>
          </cell>
          <cell r="C1073" t="str">
            <v>Feasible</v>
          </cell>
          <cell r="D1073" t="str">
            <v>OFS</v>
          </cell>
          <cell r="E1073" t="str">
            <v>UDZZ</v>
          </cell>
          <cell r="F1073" t="str">
            <v>Offshore PF</v>
          </cell>
          <cell r="G1073" t="str">
            <v>NIP_BP06_Ugly Duckling</v>
          </cell>
          <cell r="H1073" t="str">
            <v>NIP_D_UDZZ_OFS_G01</v>
          </cell>
          <cell r="I1073" t="str">
            <v>Ranked IN</v>
          </cell>
          <cell r="J1073" t="str">
            <v>6. New gas (NLNG)</v>
          </cell>
          <cell r="K1073" t="str">
            <v>3. New Oil</v>
          </cell>
        </row>
        <row r="1074">
          <cell r="B1074" t="str">
            <v>NIP_D_UGAD_ELA_R01_F</v>
          </cell>
          <cell r="C1074" t="str">
            <v>Feasible</v>
          </cell>
          <cell r="D1074" t="str">
            <v>ELA</v>
          </cell>
          <cell r="E1074" t="str">
            <v>UGAD</v>
          </cell>
          <cell r="F1074" t="str">
            <v>EGBEMA_WEST1_FS</v>
          </cell>
          <cell r="G1074" t="str">
            <v>NIP_BP06_2006 LIO</v>
          </cell>
          <cell r="H1074" t="str">
            <v>NIP_D_UGAD_ELA_R01</v>
          </cell>
          <cell r="I1074" t="str">
            <v>Ranked IN</v>
          </cell>
          <cell r="J1074" t="str">
            <v>1. NFA</v>
          </cell>
          <cell r="K1074" t="str">
            <v>2. LIO</v>
          </cell>
        </row>
        <row r="1075">
          <cell r="B1075" t="str">
            <v>NIP_D_UGHE_WLA_D01_F</v>
          </cell>
          <cell r="C1075" t="str">
            <v>Feasible</v>
          </cell>
          <cell r="D1075" t="str">
            <v>WLA</v>
          </cell>
          <cell r="E1075" t="str">
            <v>UGHE</v>
          </cell>
          <cell r="F1075" t="str">
            <v>UGHELLI_EAST1_FS</v>
          </cell>
          <cell r="G1075" t="str">
            <v>NIP_BP06_GUGG-Ughelli East</v>
          </cell>
          <cell r="H1075" t="str">
            <v>NIP_D_UGHE_WLA_D01</v>
          </cell>
          <cell r="I1075" t="str">
            <v>Ranked IN</v>
          </cell>
          <cell r="J1075" t="str">
            <v>4. Oil Pre-FID</v>
          </cell>
          <cell r="K1075" t="str">
            <v>3. New Oil</v>
          </cell>
        </row>
        <row r="1076">
          <cell r="B1076" t="str">
            <v>NIP_D_UGHE_WLA_G04_F</v>
          </cell>
          <cell r="C1076" t="str">
            <v>Feasible</v>
          </cell>
          <cell r="D1076" t="str">
            <v>WLA</v>
          </cell>
          <cell r="E1076" t="str">
            <v>UGHE</v>
          </cell>
          <cell r="F1076" t="str">
            <v>NAG PF</v>
          </cell>
          <cell r="G1076" t="e">
            <v>#N/A</v>
          </cell>
          <cell r="H1076" t="str">
            <v>NIP_D_UGHE_WLA_G04</v>
          </cell>
          <cell r="I1076" t="str">
            <v>Ranked IN</v>
          </cell>
          <cell r="J1076" t="str">
            <v>7. New Gas (IPP)</v>
          </cell>
          <cell r="K1076" t="str">
            <v>3. New Oil</v>
          </cell>
        </row>
        <row r="1077">
          <cell r="B1077" t="str">
            <v>NIP_D_UGHE_WLA_I01_F</v>
          </cell>
          <cell r="C1077" t="str">
            <v>Feasible</v>
          </cell>
          <cell r="D1077" t="str">
            <v>WLA</v>
          </cell>
          <cell r="E1077" t="str">
            <v>UGHE</v>
          </cell>
          <cell r="F1077" t="str">
            <v>UGHELLI_EAST1_FS</v>
          </cell>
          <cell r="G1077" t="str">
            <v>NIP_BP06_GUGG-Ughelli East</v>
          </cell>
          <cell r="H1077" t="str">
            <v>NIP_D_UGHE_WLA_I01</v>
          </cell>
          <cell r="I1077" t="str">
            <v>Ranked IN</v>
          </cell>
          <cell r="J1077" t="str">
            <v>4. Oil Pre-FID</v>
          </cell>
          <cell r="K1077" t="str">
            <v>3. New Oil</v>
          </cell>
        </row>
        <row r="1078">
          <cell r="B1078" t="str">
            <v>NIP_D_UGHE_WLA_S01_F</v>
          </cell>
          <cell r="C1078" t="str">
            <v>Feasible</v>
          </cell>
          <cell r="D1078" t="str">
            <v>WLA</v>
          </cell>
          <cell r="E1078" t="str">
            <v>UGHE</v>
          </cell>
          <cell r="F1078" t="str">
            <v>UGHELLI_EAST1_FS</v>
          </cell>
          <cell r="G1078" t="str">
            <v>NIP_BP06_Integrity</v>
          </cell>
          <cell r="H1078" t="str">
            <v>NIP_D_UGHE_WLA_S01</v>
          </cell>
          <cell r="I1078" t="str">
            <v>Ranked IN</v>
          </cell>
          <cell r="J1078" t="str">
            <v>1. NFA</v>
          </cell>
          <cell r="K1078" t="str">
            <v>2. LIO</v>
          </cell>
        </row>
        <row r="1079">
          <cell r="B1079" t="str">
            <v>NIP_D_UGHE_WLA_T01_F</v>
          </cell>
          <cell r="C1079" t="str">
            <v>Feasible</v>
          </cell>
          <cell r="D1079" t="str">
            <v>WLA</v>
          </cell>
          <cell r="E1079" t="str">
            <v>UGHE</v>
          </cell>
          <cell r="F1079" t="str">
            <v>UGHELLI_EAST1_FS</v>
          </cell>
          <cell r="G1079" t="str">
            <v>NIP_BP06_2006 LIO</v>
          </cell>
          <cell r="H1079" t="str">
            <v>NIP_D_UGHE_WLA_T01</v>
          </cell>
          <cell r="I1079" t="str">
            <v>Ranked IN</v>
          </cell>
          <cell r="J1079" t="str">
            <v>1. NFA</v>
          </cell>
          <cell r="K1079" t="str">
            <v>2. LIO</v>
          </cell>
        </row>
        <row r="1080">
          <cell r="B1080" t="str">
            <v>NIP_D_UGHE_WLA_TG1_F</v>
          </cell>
          <cell r="C1080" t="str">
            <v>Feasible</v>
          </cell>
          <cell r="D1080" t="str">
            <v>WLA</v>
          </cell>
          <cell r="E1080" t="str">
            <v>UGHE</v>
          </cell>
          <cell r="F1080" t="str">
            <v>UGHELLI_EAST1_FS</v>
          </cell>
          <cell r="G1080" t="e">
            <v>#N/A</v>
          </cell>
          <cell r="H1080" t="str">
            <v>NIP_D_UGHE_WLA_TG1</v>
          </cell>
          <cell r="I1080" t="str">
            <v>Ranked IN</v>
          </cell>
          <cell r="J1080" t="str">
            <v>1. NFA</v>
          </cell>
          <cell r="K1080" t="str">
            <v>3. New Oil</v>
          </cell>
        </row>
        <row r="1081">
          <cell r="B1081" t="str">
            <v>NIP_D_Ughelli East Interim _PRA_F</v>
          </cell>
          <cell r="C1081" t="str">
            <v>Feasible</v>
          </cell>
          <cell r="D1081" t="str">
            <v>Corporate</v>
          </cell>
          <cell r="E1081" t="str">
            <v>PRA</v>
          </cell>
          <cell r="F1081" t="str">
            <v>DNR Prod Facilty</v>
          </cell>
          <cell r="G1081" t="str">
            <v>Corporate PRA</v>
          </cell>
          <cell r="H1081" t="str">
            <v>NIP_D_Ughelli East Interim _PRA</v>
          </cell>
          <cell r="I1081" t="e">
            <v>#N/A</v>
          </cell>
          <cell r="J1081" t="e">
            <v>#N/A</v>
          </cell>
          <cell r="K1081" t="str">
            <v>PRA</v>
          </cell>
        </row>
        <row r="1082">
          <cell r="B1082" t="str">
            <v>NIP_D_UGHW_WLA_D01_F</v>
          </cell>
          <cell r="C1082" t="str">
            <v>Feasible</v>
          </cell>
          <cell r="D1082" t="str">
            <v>WLA</v>
          </cell>
          <cell r="E1082" t="str">
            <v>UGHW</v>
          </cell>
          <cell r="F1082" t="str">
            <v>UGHELLI_WEST1_FS</v>
          </cell>
          <cell r="G1082" t="str">
            <v>NIP_BP06_GUGG-Ughelli West</v>
          </cell>
          <cell r="H1082" t="str">
            <v>NIP_D_UGHW_WLA_D01</v>
          </cell>
          <cell r="I1082" t="str">
            <v>Ranked OUT</v>
          </cell>
          <cell r="J1082" t="str">
            <v>4. Oil Pre-FID</v>
          </cell>
          <cell r="K1082" t="str">
            <v>3. New Oil</v>
          </cell>
        </row>
        <row r="1083">
          <cell r="B1083" t="str">
            <v>NIP_D_UGHW_WLA_I01_F</v>
          </cell>
          <cell r="C1083" t="str">
            <v>Feasible</v>
          </cell>
          <cell r="D1083" t="str">
            <v>WLA</v>
          </cell>
          <cell r="E1083" t="str">
            <v>UGHW</v>
          </cell>
          <cell r="F1083" t="str">
            <v>UGHELLI_WEST1_FS</v>
          </cell>
          <cell r="G1083" t="str">
            <v>NIP_BP06_GUGG-Ughelli West</v>
          </cell>
          <cell r="H1083" t="str">
            <v>NIP_D_UGHW_WLA_I01</v>
          </cell>
          <cell r="I1083" t="str">
            <v>Ranked OUT</v>
          </cell>
          <cell r="J1083" t="str">
            <v>4. Oil Pre-FID</v>
          </cell>
          <cell r="K1083" t="str">
            <v>3. New Oil</v>
          </cell>
        </row>
        <row r="1084">
          <cell r="B1084" t="str">
            <v>NIP_D_UGHW_WLA_S01_F</v>
          </cell>
          <cell r="C1084" t="str">
            <v>Feasible</v>
          </cell>
          <cell r="D1084" t="str">
            <v>WLA</v>
          </cell>
          <cell r="E1084" t="str">
            <v>UGHW</v>
          </cell>
          <cell r="F1084" t="str">
            <v>UGHELLI_WEST1_FS</v>
          </cell>
          <cell r="G1084" t="str">
            <v>NIP_BP06_Integrity</v>
          </cell>
          <cell r="H1084" t="str">
            <v>NIP_D_UGHW_WLA_S01</v>
          </cell>
          <cell r="I1084" t="str">
            <v>Ranked IN</v>
          </cell>
          <cell r="J1084" t="str">
            <v>1. NFA</v>
          </cell>
          <cell r="K1084" t="str">
            <v>2. LIO</v>
          </cell>
        </row>
        <row r="1085">
          <cell r="B1085" t="str">
            <v>NIP_D_UGHW_WLA_T01_F</v>
          </cell>
          <cell r="C1085" t="str">
            <v>Feasible</v>
          </cell>
          <cell r="D1085" t="str">
            <v>WLA</v>
          </cell>
          <cell r="E1085" t="str">
            <v>UGHW</v>
          </cell>
          <cell r="F1085" t="str">
            <v>UGHELLI_WEST1_FS</v>
          </cell>
          <cell r="G1085" t="str">
            <v>NIP_BP06_2006 LIO</v>
          </cell>
          <cell r="H1085" t="str">
            <v>NIP_D_UGHW_WLA_T01</v>
          </cell>
          <cell r="I1085" t="str">
            <v>Ranked IN</v>
          </cell>
          <cell r="J1085" t="str">
            <v>1. NFA</v>
          </cell>
          <cell r="K1085" t="str">
            <v>2. LIO</v>
          </cell>
        </row>
        <row r="1086">
          <cell r="B1086" t="str">
            <v>NIP_D_Ugly Duckling_PRA_F</v>
          </cell>
          <cell r="C1086" t="str">
            <v>Feasible</v>
          </cell>
          <cell r="D1086" t="str">
            <v>Corporate</v>
          </cell>
          <cell r="E1086" t="str">
            <v>PRA</v>
          </cell>
          <cell r="F1086" t="str">
            <v>DNR Prod Facilty</v>
          </cell>
          <cell r="G1086" t="str">
            <v>Corporate PRA</v>
          </cell>
          <cell r="H1086" t="str">
            <v>NIP_D_Ugly Duckling_PRA</v>
          </cell>
          <cell r="I1086" t="str">
            <v>Ranked IN</v>
          </cell>
          <cell r="J1086" t="str">
            <v>8. New gas (OKLNG)</v>
          </cell>
          <cell r="K1086" t="str">
            <v>PRA</v>
          </cell>
        </row>
        <row r="1087">
          <cell r="B1087" t="str">
            <v>NIP_D_UMUE_ELA_D01_F</v>
          </cell>
          <cell r="C1087" t="str">
            <v>Feasible</v>
          </cell>
          <cell r="D1087" t="str">
            <v>ELA</v>
          </cell>
          <cell r="E1087" t="str">
            <v>UMUE</v>
          </cell>
          <cell r="F1087" t="str">
            <v>UMUECHEM1_FS</v>
          </cell>
          <cell r="G1087" t="str">
            <v>NIP_BP06_Umuechem/Otamini IOGD</v>
          </cell>
          <cell r="H1087" t="str">
            <v>NIP_D_UMUE_ELA_D01</v>
          </cell>
          <cell r="I1087" t="str">
            <v>Ranked IN</v>
          </cell>
          <cell r="J1087" t="str">
            <v>4. Oil Pre-FID</v>
          </cell>
          <cell r="K1087" t="str">
            <v>3. New Oil</v>
          </cell>
        </row>
        <row r="1088">
          <cell r="B1088" t="str">
            <v>NIP_D_UMUE_ELA_I01_F</v>
          </cell>
          <cell r="C1088" t="str">
            <v>Feasible</v>
          </cell>
          <cell r="D1088" t="str">
            <v>ELA</v>
          </cell>
          <cell r="E1088" t="str">
            <v>UMUE</v>
          </cell>
          <cell r="F1088" t="str">
            <v>UMUECHEM1_FS</v>
          </cell>
          <cell r="G1088" t="str">
            <v>NIP_BP06_Umuechem/Otamini IOGD</v>
          </cell>
          <cell r="H1088" t="str">
            <v>NIP_D_UMUE_ELA_I01</v>
          </cell>
          <cell r="I1088" t="str">
            <v>Ranked IN</v>
          </cell>
          <cell r="J1088" t="str">
            <v>4. Oil Pre-FID</v>
          </cell>
          <cell r="K1088" t="str">
            <v>3. New Oil</v>
          </cell>
        </row>
        <row r="1089">
          <cell r="B1089" t="str">
            <v>NIP_D_UMUE_ELA_R01_F</v>
          </cell>
          <cell r="C1089" t="str">
            <v>Feasible</v>
          </cell>
          <cell r="D1089" t="str">
            <v>ELA</v>
          </cell>
          <cell r="E1089" t="str">
            <v>UMUE</v>
          </cell>
          <cell r="F1089" t="str">
            <v>UMUECHEM1_FS</v>
          </cell>
          <cell r="G1089" t="str">
            <v>NIP_BP06_2006 LIO</v>
          </cell>
          <cell r="H1089" t="str">
            <v>NIP_D_UMUE_ELA_R01</v>
          </cell>
          <cell r="I1089" t="str">
            <v>Ranked IN</v>
          </cell>
          <cell r="J1089" t="str">
            <v>1. NFA</v>
          </cell>
          <cell r="K1089" t="str">
            <v>2. LIO</v>
          </cell>
        </row>
        <row r="1090">
          <cell r="B1090" t="str">
            <v>NIP_D_UMUE_ELA_R02_F</v>
          </cell>
          <cell r="C1090" t="str">
            <v>Feasible</v>
          </cell>
          <cell r="D1090" t="str">
            <v>ELA</v>
          </cell>
          <cell r="E1090" t="str">
            <v>UMUE</v>
          </cell>
          <cell r="F1090" t="str">
            <v>UMUECHEM1_FS</v>
          </cell>
          <cell r="G1090" t="str">
            <v>NIP_BP06_2007 LIO</v>
          </cell>
          <cell r="H1090" t="str">
            <v>NIP_D_UMUE_ELA_R02</v>
          </cell>
          <cell r="I1090" t="str">
            <v>Ranked IN</v>
          </cell>
          <cell r="J1090" t="str">
            <v>1. NFA</v>
          </cell>
          <cell r="K1090" t="str">
            <v>2. LIO</v>
          </cell>
        </row>
        <row r="1091">
          <cell r="B1091" t="str">
            <v>NIP_D_Umuechem/Otamini IOGD_PRA_F</v>
          </cell>
          <cell r="C1091" t="str">
            <v>Feasible</v>
          </cell>
          <cell r="D1091" t="str">
            <v>Corporate</v>
          </cell>
          <cell r="E1091" t="str">
            <v>PRA</v>
          </cell>
          <cell r="F1091" t="str">
            <v>DNR Prod Facilty</v>
          </cell>
          <cell r="G1091" t="str">
            <v>Corporate PRA</v>
          </cell>
          <cell r="H1091" t="str">
            <v>NIP_D_Umuechem/Otamini IOGD_PRA</v>
          </cell>
          <cell r="I1091" t="str">
            <v>Ranked IN</v>
          </cell>
          <cell r="J1091" t="str">
            <v>4. Oil Pre-FID</v>
          </cell>
          <cell r="K1091" t="str">
            <v>PRA</v>
          </cell>
        </row>
        <row r="1092">
          <cell r="B1092" t="str">
            <v>NIP_D_UTAP_EES_D01_F</v>
          </cell>
          <cell r="C1092" t="str">
            <v>Feasible</v>
          </cell>
          <cell r="D1092" t="str">
            <v>EES</v>
          </cell>
          <cell r="E1092" t="str">
            <v>UTAP</v>
          </cell>
          <cell r="F1092" t="str">
            <v>UTAPATE1_FS</v>
          </cell>
          <cell r="G1092" t="str">
            <v>NIP_BP06_Utapate IOGP</v>
          </cell>
          <cell r="H1092" t="str">
            <v>NIP_D_UTAP_EES_D01</v>
          </cell>
          <cell r="I1092" t="str">
            <v>Ranked IN</v>
          </cell>
          <cell r="J1092" t="str">
            <v>4. Oil Pre-FID</v>
          </cell>
          <cell r="K1092" t="str">
            <v>3. New Oil</v>
          </cell>
        </row>
        <row r="1093">
          <cell r="B1093" t="str">
            <v>NIP_D_Utapate IOGP_PRA_F</v>
          </cell>
          <cell r="C1093" t="str">
            <v>Feasible</v>
          </cell>
          <cell r="D1093" t="str">
            <v>Corporate</v>
          </cell>
          <cell r="E1093" t="str">
            <v>PRA</v>
          </cell>
          <cell r="F1093" t="str">
            <v>DNR Prod Facilty</v>
          </cell>
          <cell r="G1093" t="str">
            <v>Corporate PRA</v>
          </cell>
          <cell r="H1093" t="str">
            <v>NIP_D_Utapate IOGP_PRA</v>
          </cell>
          <cell r="I1093" t="str">
            <v>Ranked IN</v>
          </cell>
          <cell r="J1093" t="str">
            <v>4. Oil Pre-FID</v>
          </cell>
          <cell r="K1093" t="str">
            <v>PRA</v>
          </cell>
        </row>
        <row r="1094">
          <cell r="B1094" t="str">
            <v>NIP_D_UTOR_WLA_G02_F</v>
          </cell>
          <cell r="C1094" t="str">
            <v>Feasible</v>
          </cell>
          <cell r="D1094" t="str">
            <v>WLA</v>
          </cell>
          <cell r="E1094" t="str">
            <v>UTOR</v>
          </cell>
          <cell r="F1094" t="str">
            <v>NAG PF</v>
          </cell>
          <cell r="G1094" t="e">
            <v>#N/A</v>
          </cell>
          <cell r="H1094" t="str">
            <v>NIP_D_UTOR_WLA_G02</v>
          </cell>
          <cell r="I1094" t="str">
            <v>Ranked IN</v>
          </cell>
          <cell r="J1094" t="str">
            <v>5. Ongoing Gas</v>
          </cell>
          <cell r="K1094" t="str">
            <v>3. New Oil</v>
          </cell>
        </row>
        <row r="1095">
          <cell r="B1095" t="str">
            <v>NIP_D_UTOR_WLA_G03_F</v>
          </cell>
          <cell r="C1095" t="str">
            <v>Feasible</v>
          </cell>
          <cell r="D1095" t="str">
            <v>WLA</v>
          </cell>
          <cell r="E1095" t="str">
            <v>UTOR</v>
          </cell>
          <cell r="F1095" t="str">
            <v>NAG PF</v>
          </cell>
          <cell r="G1095" t="e">
            <v>#N/A</v>
          </cell>
          <cell r="H1095" t="str">
            <v>NIP_D_UTOR_WLA_G03</v>
          </cell>
          <cell r="I1095" t="str">
            <v>Ranked IN</v>
          </cell>
          <cell r="J1095" t="str">
            <v>5. Ongoing Gas</v>
          </cell>
          <cell r="K1095" t="str">
            <v>3. New Oil</v>
          </cell>
        </row>
        <row r="1096">
          <cell r="B1096" t="str">
            <v>NIP_D_UTOR_WLA_G05_F</v>
          </cell>
          <cell r="C1096" t="str">
            <v>Feasible</v>
          </cell>
          <cell r="D1096" t="str">
            <v>WLA</v>
          </cell>
          <cell r="E1096" t="str">
            <v>UTOR</v>
          </cell>
          <cell r="F1096" t="str">
            <v>NAG PF</v>
          </cell>
          <cell r="G1096" t="e">
            <v>#N/A</v>
          </cell>
          <cell r="H1096" t="str">
            <v>NIP_D_UTOR_WLA_G05</v>
          </cell>
          <cell r="I1096" t="e">
            <v>#N/A</v>
          </cell>
          <cell r="J1096" t="e">
            <v>#N/A</v>
          </cell>
          <cell r="K1096" t="str">
            <v>3. New Oil</v>
          </cell>
        </row>
        <row r="1097">
          <cell r="B1097" t="str">
            <v>NIP_D_UTOR_WLA_T01_F</v>
          </cell>
          <cell r="C1097" t="str">
            <v>Feasible</v>
          </cell>
          <cell r="D1097" t="str">
            <v>WLA</v>
          </cell>
          <cell r="E1097" t="str">
            <v>UTOR</v>
          </cell>
          <cell r="F1097" t="str">
            <v>UTOROGU1_FS</v>
          </cell>
          <cell r="G1097" t="str">
            <v>NIP_BP06_2006 LIO</v>
          </cell>
          <cell r="H1097" t="str">
            <v>NIP_D_UTOR_WLA_T01</v>
          </cell>
          <cell r="I1097" t="str">
            <v>Ranked IN</v>
          </cell>
          <cell r="J1097" t="str">
            <v>1. NFA</v>
          </cell>
          <cell r="K1097" t="str">
            <v>2. LIO</v>
          </cell>
        </row>
        <row r="1098">
          <cell r="B1098" t="str">
            <v>NIP_D_UTOR_WLA_TG1_F</v>
          </cell>
          <cell r="C1098" t="str">
            <v>Feasible</v>
          </cell>
          <cell r="D1098" t="str">
            <v>WLA</v>
          </cell>
          <cell r="E1098" t="str">
            <v>UTOR</v>
          </cell>
          <cell r="F1098" t="str">
            <v>UTOROGU1_FS</v>
          </cell>
          <cell r="G1098" t="e">
            <v>#N/A</v>
          </cell>
          <cell r="H1098" t="str">
            <v>NIP_D_UTOR_WLA_TG1</v>
          </cell>
          <cell r="I1098" t="str">
            <v>Ranked IN</v>
          </cell>
          <cell r="J1098" t="str">
            <v>1. NFA</v>
          </cell>
          <cell r="K1098" t="str">
            <v>3. New Oil</v>
          </cell>
        </row>
        <row r="1099">
          <cell r="B1099" t="str">
            <v>NIP_D_UZRE_WLA_T01_F</v>
          </cell>
          <cell r="C1099" t="str">
            <v>Feasible</v>
          </cell>
          <cell r="D1099" t="str">
            <v>WLA</v>
          </cell>
          <cell r="E1099" t="str">
            <v>UZRE</v>
          </cell>
          <cell r="F1099" t="str">
            <v>UZERE_EAST1_FS</v>
          </cell>
          <cell r="G1099" t="str">
            <v>NIP_BP06_2006 LIO</v>
          </cell>
          <cell r="H1099" t="str">
            <v>NIP_D_UZRE_WLA_T01</v>
          </cell>
          <cell r="I1099" t="str">
            <v>Ranked IN</v>
          </cell>
          <cell r="J1099" t="str">
            <v>1. NFA</v>
          </cell>
          <cell r="K1099" t="str">
            <v>2. LIO</v>
          </cell>
        </row>
        <row r="1100">
          <cell r="B1100" t="str">
            <v>NIP_D_UZRW_WLA_T01_F</v>
          </cell>
          <cell r="C1100" t="str">
            <v>Feasible</v>
          </cell>
          <cell r="D1100" t="str">
            <v>WLA</v>
          </cell>
          <cell r="E1100" t="str">
            <v>UZRW</v>
          </cell>
          <cell r="F1100" t="str">
            <v>UZERE_EAST1_FS</v>
          </cell>
          <cell r="G1100" t="str">
            <v>NIP_BP06_2006 LIO</v>
          </cell>
          <cell r="H1100" t="str">
            <v>NIP_D_UZRW_WLA_T01</v>
          </cell>
          <cell r="I1100" t="str">
            <v>Ranked IN</v>
          </cell>
          <cell r="J1100" t="str">
            <v>1. NFA</v>
          </cell>
          <cell r="K1100" t="str">
            <v>2. LIO</v>
          </cell>
        </row>
        <row r="1101">
          <cell r="B1101" t="str">
            <v>NIP_D_WAGP Gas Supply Facilities Cost_F</v>
          </cell>
          <cell r="C1101" t="str">
            <v>Feasible</v>
          </cell>
          <cell r="D1101" t="str">
            <v>Facility Costs</v>
          </cell>
          <cell r="E1101" t="str">
            <v>WAGP</v>
          </cell>
          <cell r="F1101" t="str">
            <v>DNR Prod Facilty</v>
          </cell>
          <cell r="G1101" t="str">
            <v>Corporate - Facility</v>
          </cell>
          <cell r="H1101" t="str">
            <v>NIP_D_WAGP Gas Supply Facilities Cost</v>
          </cell>
          <cell r="I1101" t="str">
            <v>Ranked IN</v>
          </cell>
          <cell r="J1101" t="str">
            <v>5. Ongoing Gas</v>
          </cell>
          <cell r="K1101" t="str">
            <v>Facilities</v>
          </cell>
        </row>
        <row r="1102">
          <cell r="B1102" t="str">
            <v>NIP_D_WAGP Gas Supply_PRA_F</v>
          </cell>
          <cell r="C1102" t="str">
            <v>Feasible</v>
          </cell>
          <cell r="D1102" t="str">
            <v>Corporate</v>
          </cell>
          <cell r="E1102" t="str">
            <v>PRA</v>
          </cell>
          <cell r="F1102" t="str">
            <v>DNR Prod Facilty</v>
          </cell>
          <cell r="G1102" t="str">
            <v>Corporate PRA</v>
          </cell>
          <cell r="H1102" t="str">
            <v>NIP_D_WAGP Gas Supply_PRA</v>
          </cell>
          <cell r="I1102" t="str">
            <v>Ranked IN</v>
          </cell>
          <cell r="J1102" t="str">
            <v>5. Ongoing Gas</v>
          </cell>
          <cell r="K1102" t="str">
            <v>PRA</v>
          </cell>
        </row>
        <row r="1103">
          <cell r="B1103" t="str">
            <v>NIP_D_Western Domgas Growth_PRA_F</v>
          </cell>
          <cell r="C1103" t="str">
            <v>Feasible</v>
          </cell>
          <cell r="D1103" t="str">
            <v>Corporate</v>
          </cell>
          <cell r="E1103" t="str">
            <v>PRA</v>
          </cell>
          <cell r="F1103" t="str">
            <v>DNR Prod Facilty</v>
          </cell>
          <cell r="G1103" t="str">
            <v>Corporate PRA</v>
          </cell>
          <cell r="H1103" t="str">
            <v>NIP_D_Western Domgas Growth_PRA</v>
          </cell>
          <cell r="I1103" t="str">
            <v>Ranked IN</v>
          </cell>
          <cell r="J1103" t="str">
            <v>7. New Gas (IPP)</v>
          </cell>
          <cell r="K1103" t="str">
            <v>PRA</v>
          </cell>
        </row>
        <row r="1104">
          <cell r="B1104" t="str">
            <v>NIP_D_Western Domgas Interim_PRA_F</v>
          </cell>
          <cell r="C1104" t="str">
            <v>Feasible</v>
          </cell>
          <cell r="D1104" t="str">
            <v>Corporate</v>
          </cell>
          <cell r="E1104" t="str">
            <v>PRA</v>
          </cell>
          <cell r="F1104" t="str">
            <v>DNR Prod Facilty</v>
          </cell>
          <cell r="G1104" t="str">
            <v>Corporate PRA</v>
          </cell>
          <cell r="H1104" t="str">
            <v>NIP_D_Western Domgas Interim_PRA</v>
          </cell>
          <cell r="I1104" t="str">
            <v>Ranked IN</v>
          </cell>
          <cell r="J1104" t="str">
            <v>7. New Gas (IPP)</v>
          </cell>
          <cell r="K1104" t="str">
            <v>PRA</v>
          </cell>
        </row>
        <row r="1105">
          <cell r="B1105" t="str">
            <v>NIP_D_ZARA_ELA_D01_F</v>
          </cell>
          <cell r="C1105" t="str">
            <v>Feasible</v>
          </cell>
          <cell r="D1105" t="str">
            <v>ELA</v>
          </cell>
          <cell r="E1105" t="str">
            <v>ZARA</v>
          </cell>
          <cell r="F1105" t="str">
            <v>PLANNED_GBARAN2_FS</v>
          </cell>
          <cell r="G1105" t="str">
            <v>NIP_BP06_GU Phase 1</v>
          </cell>
          <cell r="H1105" t="str">
            <v>NIP_D_ZARA_ELA_D01</v>
          </cell>
          <cell r="I1105" t="str">
            <v>Ranked IN</v>
          </cell>
          <cell r="J1105" t="str">
            <v>5. Ongoing Gas</v>
          </cell>
          <cell r="K1105" t="str">
            <v>3. New Oil</v>
          </cell>
        </row>
        <row r="1106">
          <cell r="B1106" t="str">
            <v>NIP_D_ZARA_ELA_G01_F</v>
          </cell>
          <cell r="C1106" t="str">
            <v>Feasible</v>
          </cell>
          <cell r="D1106" t="str">
            <v>ELA</v>
          </cell>
          <cell r="E1106" t="str">
            <v>ZARA</v>
          </cell>
          <cell r="F1106" t="str">
            <v>NAG PF</v>
          </cell>
          <cell r="G1106" t="e">
            <v>#N/A</v>
          </cell>
          <cell r="H1106" t="str">
            <v>NIP_D_ZARA_ELA_G01</v>
          </cell>
          <cell r="I1106" t="str">
            <v>Ranked IN</v>
          </cell>
          <cell r="J1106" t="str">
            <v>5. Ongoing Gas</v>
          </cell>
          <cell r="K1106" t="str">
            <v>3. New Oil</v>
          </cell>
        </row>
        <row r="1107">
          <cell r="B1107" t="str">
            <v>NIP_D_ZARA_ELA_G02_F</v>
          </cell>
          <cell r="C1107" t="str">
            <v>Feasible</v>
          </cell>
          <cell r="D1107" t="str">
            <v>ELA</v>
          </cell>
          <cell r="E1107" t="str">
            <v>ZARA</v>
          </cell>
          <cell r="F1107" t="str">
            <v>NAG PF</v>
          </cell>
          <cell r="G1107" t="e">
            <v>#N/A</v>
          </cell>
          <cell r="H1107" t="str">
            <v>NIP_D_ZARA_ELA_G02</v>
          </cell>
          <cell r="I1107" t="str">
            <v>Ranked IN</v>
          </cell>
          <cell r="J1107" t="str">
            <v>6. New gas (NLNG)</v>
          </cell>
          <cell r="K1107" t="str">
            <v>3. New Oil</v>
          </cell>
        </row>
        <row r="1108">
          <cell r="B1108" t="str">
            <v>NIP_N_ADIB_ELA_N01_F</v>
          </cell>
          <cell r="C1108" t="str">
            <v>Feasible</v>
          </cell>
          <cell r="D1108" t="str">
            <v>ELA</v>
          </cell>
          <cell r="E1108" t="str">
            <v>ADIB</v>
          </cell>
          <cell r="F1108" t="str">
            <v>ADIBAWA1_FS</v>
          </cell>
          <cell r="G1108" t="str">
            <v>NIP_BP06_NFA</v>
          </cell>
          <cell r="H1108" t="str">
            <v>NIP_N_ADIB_ELA_N01</v>
          </cell>
          <cell r="I1108" t="str">
            <v>Ranked IN</v>
          </cell>
          <cell r="J1108" t="str">
            <v>1. NFA</v>
          </cell>
          <cell r="K1108" t="str">
            <v>1. NFA</v>
          </cell>
        </row>
        <row r="1109">
          <cell r="B1109" t="str">
            <v>NIP_N_ADNE_ELA_N01_F</v>
          </cell>
          <cell r="C1109" t="str">
            <v>Feasible</v>
          </cell>
          <cell r="D1109" t="str">
            <v>ELA</v>
          </cell>
          <cell r="E1109" t="str">
            <v>ADNE</v>
          </cell>
          <cell r="F1109" t="str">
            <v>ADIBAWA1_FS</v>
          </cell>
          <cell r="G1109" t="str">
            <v>NIP_BP06_NFA</v>
          </cell>
          <cell r="H1109" t="str">
            <v>NIP_N_ADNE_ELA_N01</v>
          </cell>
          <cell r="I1109" t="str">
            <v>Ranked IN</v>
          </cell>
          <cell r="J1109" t="str">
            <v>1. NFA</v>
          </cell>
          <cell r="K1109" t="str">
            <v>1. NFA</v>
          </cell>
        </row>
        <row r="1110">
          <cell r="B1110" t="str">
            <v>NIP_N_AFIE_WLA_N01_F</v>
          </cell>
          <cell r="C1110" t="str">
            <v>Feasible</v>
          </cell>
          <cell r="D1110" t="str">
            <v>WLA</v>
          </cell>
          <cell r="E1110" t="str">
            <v>AFIE</v>
          </cell>
          <cell r="F1110" t="str">
            <v>AFIESERE1_FS</v>
          </cell>
          <cell r="G1110" t="str">
            <v>NIP_BP06_NFA</v>
          </cell>
          <cell r="H1110" t="str">
            <v>NIP_N_AFIE_WLA_N01</v>
          </cell>
          <cell r="I1110" t="str">
            <v>Ranked IN</v>
          </cell>
          <cell r="J1110" t="str">
            <v>1. NFA</v>
          </cell>
          <cell r="K1110" t="str">
            <v>1. NFA</v>
          </cell>
        </row>
        <row r="1111">
          <cell r="B1111" t="str">
            <v>NIP_N_AFRE_WSS_N01_F</v>
          </cell>
          <cell r="C1111" t="str">
            <v>Feasible</v>
          </cell>
          <cell r="D1111" t="str">
            <v>WSS</v>
          </cell>
          <cell r="E1111" t="str">
            <v>AFRE</v>
          </cell>
          <cell r="F1111" t="str">
            <v>ESCRAVOS_BEACH1_FS</v>
          </cell>
          <cell r="G1111" t="str">
            <v>NIP_BP06_NFA</v>
          </cell>
          <cell r="H1111" t="str">
            <v>NIP_N_AFRE_WSS_N01</v>
          </cell>
          <cell r="I1111" t="str">
            <v>Ranked IN</v>
          </cell>
          <cell r="J1111" t="str">
            <v>1. NFA</v>
          </cell>
          <cell r="K1111" t="str">
            <v>1. NFA</v>
          </cell>
        </row>
        <row r="1112">
          <cell r="B1112" t="str">
            <v>NIP_N_AFUO_WSS_N01_F</v>
          </cell>
          <cell r="C1112" t="str">
            <v>Feasible</v>
          </cell>
          <cell r="D1112" t="str">
            <v>WSS</v>
          </cell>
          <cell r="E1112" t="str">
            <v>AFUO</v>
          </cell>
          <cell r="F1112" t="str">
            <v>OGBN_NAOC1_FS</v>
          </cell>
          <cell r="G1112" t="str">
            <v>NIP_BP06_NFA</v>
          </cell>
          <cell r="H1112" t="str">
            <v>NIP_N_AFUO_WSS_N01</v>
          </cell>
          <cell r="I1112" t="str">
            <v>Ranked IN</v>
          </cell>
          <cell r="J1112" t="str">
            <v>1. NFA</v>
          </cell>
          <cell r="K1112" t="str">
            <v>1. NFA</v>
          </cell>
        </row>
        <row r="1113">
          <cell r="B1113" t="str">
            <v>NIP_N_AGBA_WSS_N01_F</v>
          </cell>
          <cell r="C1113" t="str">
            <v>Feasible</v>
          </cell>
          <cell r="D1113" t="str">
            <v>WSS</v>
          </cell>
          <cell r="E1113" t="str">
            <v>AGBA</v>
          </cell>
          <cell r="F1113" t="str">
            <v>OGBOTOBO1_FS</v>
          </cell>
          <cell r="G1113" t="str">
            <v>NIP_BP06_NFA</v>
          </cell>
          <cell r="H1113" t="str">
            <v>NIP_N_AGBA_WSS_N01</v>
          </cell>
          <cell r="I1113" t="str">
            <v>Ranked IN</v>
          </cell>
          <cell r="J1113" t="str">
            <v>1. NFA</v>
          </cell>
          <cell r="K1113" t="str">
            <v>1. NFA</v>
          </cell>
        </row>
        <row r="1114">
          <cell r="B1114" t="str">
            <v>NIP_N_AGBD_ELA_N01_F</v>
          </cell>
          <cell r="C1114" t="str">
            <v>Feasible</v>
          </cell>
          <cell r="D1114" t="str">
            <v>ELA</v>
          </cell>
          <cell r="E1114" t="str">
            <v>AGBD</v>
          </cell>
          <cell r="F1114" t="str">
            <v>AGBADA2_FS</v>
          </cell>
          <cell r="G1114" t="str">
            <v>NIP_BP06_NFA</v>
          </cell>
          <cell r="H1114" t="str">
            <v>NIP_N_AGBD_ELA_N01</v>
          </cell>
          <cell r="I1114" t="str">
            <v>Ranked IN</v>
          </cell>
          <cell r="J1114" t="str">
            <v>1. NFA</v>
          </cell>
          <cell r="K1114" t="str">
            <v>1. NFA</v>
          </cell>
        </row>
        <row r="1115">
          <cell r="B1115" t="str">
            <v>NIP_N_AHIA_ELA_N01_F</v>
          </cell>
          <cell r="C1115" t="str">
            <v>Feasible</v>
          </cell>
          <cell r="D1115" t="str">
            <v>ELA</v>
          </cell>
          <cell r="E1115" t="str">
            <v>AHIA</v>
          </cell>
          <cell r="F1115" t="str">
            <v>AHIA1_FS</v>
          </cell>
          <cell r="G1115" t="str">
            <v>NIP_BP06_NFA</v>
          </cell>
          <cell r="H1115" t="str">
            <v>NIP_N_AHIA_ELA_N01</v>
          </cell>
          <cell r="I1115" t="str">
            <v>Ranked IN</v>
          </cell>
          <cell r="J1115" t="str">
            <v>1. NFA</v>
          </cell>
          <cell r="K1115" t="str">
            <v>1. NFA</v>
          </cell>
        </row>
        <row r="1116">
          <cell r="B1116" t="str">
            <v>NIP_N_AJAT_WSS_N01_F</v>
          </cell>
          <cell r="C1116" t="str">
            <v>Feasible</v>
          </cell>
          <cell r="D1116" t="str">
            <v>WSS</v>
          </cell>
          <cell r="E1116" t="str">
            <v>AJAT</v>
          </cell>
          <cell r="F1116" t="str">
            <v>OPUKUSHI1_FS</v>
          </cell>
          <cell r="G1116" t="str">
            <v>NIP_BP06_NFA</v>
          </cell>
          <cell r="H1116" t="str">
            <v>NIP_N_AJAT_WSS_N01</v>
          </cell>
          <cell r="I1116" t="str">
            <v>Ranked IN</v>
          </cell>
          <cell r="J1116" t="str">
            <v>1. NFA</v>
          </cell>
          <cell r="K1116" t="str">
            <v>1. NFA</v>
          </cell>
        </row>
        <row r="1117">
          <cell r="B1117" t="str">
            <v>NIP_N_AJUJ_WNS_N01_F</v>
          </cell>
          <cell r="C1117" t="str">
            <v>Feasible</v>
          </cell>
          <cell r="D1117" t="str">
            <v>WNS</v>
          </cell>
          <cell r="E1117" t="str">
            <v>AJUJ</v>
          </cell>
          <cell r="F1117" t="str">
            <v>BATAN1_FS</v>
          </cell>
          <cell r="G1117" t="str">
            <v>NIP_BP06_NFA</v>
          </cell>
          <cell r="H1117" t="str">
            <v>NIP_N_AJUJ_WNS_N01</v>
          </cell>
          <cell r="I1117" t="str">
            <v>Ranked IN</v>
          </cell>
          <cell r="J1117" t="str">
            <v>1. NFA</v>
          </cell>
          <cell r="K1117" t="str">
            <v>1. NFA</v>
          </cell>
        </row>
        <row r="1118">
          <cell r="B1118" t="str">
            <v>NIP_N_AKON_WSS_N01_F</v>
          </cell>
          <cell r="C1118" t="str">
            <v>Feasible</v>
          </cell>
          <cell r="D1118" t="str">
            <v>WSS</v>
          </cell>
          <cell r="E1118" t="str">
            <v>AKON</v>
          </cell>
          <cell r="F1118" t="str">
            <v>BENISEDE1_FS</v>
          </cell>
          <cell r="G1118" t="str">
            <v>NIP_BP06_NFA</v>
          </cell>
          <cell r="H1118" t="str">
            <v>NIP_N_AKON_WSS_N01</v>
          </cell>
          <cell r="I1118" t="str">
            <v>Ranked IN</v>
          </cell>
          <cell r="J1118" t="str">
            <v>1. NFA</v>
          </cell>
          <cell r="K1118" t="str">
            <v>1. NFA</v>
          </cell>
        </row>
        <row r="1119">
          <cell r="B1119" t="str">
            <v>NIP_N_AKOS_EES_N01_F</v>
          </cell>
          <cell r="C1119" t="str">
            <v>Feasible</v>
          </cell>
          <cell r="D1119" t="str">
            <v>EES</v>
          </cell>
          <cell r="E1119" t="str">
            <v>AKOS</v>
          </cell>
          <cell r="F1119" t="str">
            <v>CAWTHORNE_CHANNEL3_FS</v>
          </cell>
          <cell r="G1119" t="str">
            <v>NIP_BP06_NFA</v>
          </cell>
          <cell r="H1119" t="str">
            <v>NIP_N_AKOS_EES_N01</v>
          </cell>
          <cell r="I1119" t="str">
            <v>Ranked IN</v>
          </cell>
          <cell r="J1119" t="str">
            <v>1. NFA</v>
          </cell>
          <cell r="K1119" t="str">
            <v>1. NFA</v>
          </cell>
        </row>
        <row r="1120">
          <cell r="B1120" t="str">
            <v>NIP_N_ALAK_EES_G01_F</v>
          </cell>
          <cell r="C1120" t="str">
            <v>Feasible</v>
          </cell>
          <cell r="D1120" t="str">
            <v>EES</v>
          </cell>
          <cell r="E1120" t="str">
            <v>ALAK</v>
          </cell>
          <cell r="F1120" t="str">
            <v>NAG PF</v>
          </cell>
          <cell r="G1120" t="e">
            <v>#N/A</v>
          </cell>
          <cell r="H1120" t="str">
            <v>NIP_N_ALAK_EES_G01</v>
          </cell>
          <cell r="I1120" t="str">
            <v>Ranked IN</v>
          </cell>
          <cell r="J1120" t="str">
            <v>1. NFA</v>
          </cell>
          <cell r="K1120" t="str">
            <v>1. NFA</v>
          </cell>
        </row>
        <row r="1121">
          <cell r="B1121" t="str">
            <v>NIP_N_ALAK_EES_N01_F</v>
          </cell>
          <cell r="C1121" t="str">
            <v>Feasible</v>
          </cell>
          <cell r="D1121" t="str">
            <v>EES</v>
          </cell>
          <cell r="E1121" t="str">
            <v>ALAK</v>
          </cell>
          <cell r="F1121" t="str">
            <v>ALAKIRI1_FS</v>
          </cell>
          <cell r="G1121" t="str">
            <v>NIP_BP06_NFA</v>
          </cell>
          <cell r="H1121" t="str">
            <v>NIP_N_ALAK_EES_N01</v>
          </cell>
          <cell r="I1121" t="str">
            <v>Ranked IN</v>
          </cell>
          <cell r="J1121" t="str">
            <v>1. NFA</v>
          </cell>
          <cell r="K1121" t="str">
            <v>1. NFA</v>
          </cell>
        </row>
        <row r="1122">
          <cell r="B1122" t="str">
            <v>NIP_N_AMUK_WLA_N01_F</v>
          </cell>
          <cell r="C1122" t="str">
            <v>Feasible</v>
          </cell>
          <cell r="D1122" t="str">
            <v>WLA</v>
          </cell>
          <cell r="E1122" t="str">
            <v>AMUK</v>
          </cell>
          <cell r="F1122" t="str">
            <v>AMUKPE1_FS</v>
          </cell>
          <cell r="G1122" t="str">
            <v>NIP_BP06_NFA</v>
          </cell>
          <cell r="H1122" t="str">
            <v>NIP_N_AMUK_WLA_N01</v>
          </cell>
          <cell r="I1122" t="str">
            <v>Ranked IN</v>
          </cell>
          <cell r="J1122" t="str">
            <v>1. NFA</v>
          </cell>
          <cell r="K1122" t="str">
            <v>1. NFA</v>
          </cell>
        </row>
        <row r="1123">
          <cell r="B1123" t="str">
            <v>NIP_N_AWNW_EES_N01_F</v>
          </cell>
          <cell r="C1123" t="str">
            <v>Feasible</v>
          </cell>
          <cell r="D1123" t="str">
            <v>EES</v>
          </cell>
          <cell r="E1123" t="str">
            <v>AWNW</v>
          </cell>
          <cell r="F1123" t="str">
            <v>EKULAMA1_FS</v>
          </cell>
          <cell r="G1123" t="str">
            <v>NIP_BP06_NFA</v>
          </cell>
          <cell r="H1123" t="str">
            <v>NIP_N_AWNW_EES_N01</v>
          </cell>
          <cell r="I1123" t="str">
            <v>Ranked IN</v>
          </cell>
          <cell r="J1123" t="str">
            <v>1. NFA</v>
          </cell>
          <cell r="K1123" t="str">
            <v>1. NFA</v>
          </cell>
        </row>
        <row r="1124">
          <cell r="B1124" t="str">
            <v>NIP_N_AWOB_EES_N01_F</v>
          </cell>
          <cell r="C1124" t="str">
            <v>Feasible</v>
          </cell>
          <cell r="D1124" t="str">
            <v>EES</v>
          </cell>
          <cell r="E1124" t="str">
            <v>AWOB</v>
          </cell>
          <cell r="F1124" t="str">
            <v>AWOBA1_FS</v>
          </cell>
          <cell r="G1124" t="str">
            <v>NIP_BP06_NFA</v>
          </cell>
          <cell r="H1124" t="str">
            <v>NIP_N_AWOB_EES_N01</v>
          </cell>
          <cell r="I1124" t="str">
            <v>Ranked IN</v>
          </cell>
          <cell r="J1124" t="str">
            <v>1. NFA</v>
          </cell>
          <cell r="K1124" t="str">
            <v>1. NFA</v>
          </cell>
        </row>
        <row r="1125">
          <cell r="B1125" t="str">
            <v>NIP_N_BATA_WNS_N01_F</v>
          </cell>
          <cell r="C1125" t="str">
            <v>Feasible</v>
          </cell>
          <cell r="D1125" t="str">
            <v>WNS</v>
          </cell>
          <cell r="E1125" t="str">
            <v>BATA</v>
          </cell>
          <cell r="F1125" t="str">
            <v>BATAN1_FS</v>
          </cell>
          <cell r="G1125" t="str">
            <v>NIP_BP06_NFA</v>
          </cell>
          <cell r="H1125" t="str">
            <v>NIP_N_BATA_WNS_N01</v>
          </cell>
          <cell r="I1125" t="str">
            <v>Ranked IN</v>
          </cell>
          <cell r="J1125" t="str">
            <v>1. NFA</v>
          </cell>
          <cell r="K1125" t="str">
            <v>1. NFA</v>
          </cell>
        </row>
        <row r="1126">
          <cell r="B1126" t="str">
            <v>NIP_N_BELE_EWS_N01_F</v>
          </cell>
          <cell r="C1126" t="str">
            <v>Feasible</v>
          </cell>
          <cell r="D1126" t="str">
            <v>EWS</v>
          </cell>
          <cell r="E1126" t="str">
            <v>BELE</v>
          </cell>
          <cell r="F1126" t="str">
            <v>BELEMA1_FS</v>
          </cell>
          <cell r="G1126" t="str">
            <v>NIP_BP06_NFA</v>
          </cell>
          <cell r="H1126" t="str">
            <v>NIP_N_BELE_EWS_N01</v>
          </cell>
          <cell r="I1126" t="str">
            <v>Ranked IN</v>
          </cell>
          <cell r="J1126" t="str">
            <v>1. NFA</v>
          </cell>
          <cell r="K1126" t="str">
            <v>1. NFA</v>
          </cell>
        </row>
        <row r="1127">
          <cell r="B1127" t="str">
            <v>NIP_N_BENS_WSS_N01_F</v>
          </cell>
          <cell r="C1127" t="str">
            <v>Feasible</v>
          </cell>
          <cell r="D1127" t="str">
            <v>WSS</v>
          </cell>
          <cell r="E1127" t="str">
            <v>BENS</v>
          </cell>
          <cell r="F1127" t="str">
            <v>BENISEDE1_FS</v>
          </cell>
          <cell r="G1127" t="str">
            <v>NIP_BP06_NFA</v>
          </cell>
          <cell r="H1127" t="str">
            <v>NIP_N_BENS_WSS_N01</v>
          </cell>
          <cell r="I1127" t="str">
            <v>Ranked IN</v>
          </cell>
          <cell r="J1127" t="str">
            <v>1. NFA</v>
          </cell>
          <cell r="K1127" t="str">
            <v>1. NFA</v>
          </cell>
        </row>
        <row r="1128">
          <cell r="B1128" t="str">
            <v>NIP_N_BISE_ELA_N01_F</v>
          </cell>
          <cell r="C1128" t="str">
            <v>Feasible</v>
          </cell>
          <cell r="D1128" t="str">
            <v>ELA</v>
          </cell>
          <cell r="E1128" t="str">
            <v>BISE</v>
          </cell>
          <cell r="F1128" t="str">
            <v>IDU_NAOC1_FS</v>
          </cell>
          <cell r="G1128" t="str">
            <v>NIP_BP06_NFA</v>
          </cell>
          <cell r="H1128" t="str">
            <v>NIP_N_BISE_ELA_N01</v>
          </cell>
          <cell r="I1128" t="str">
            <v>Ranked IN</v>
          </cell>
          <cell r="J1128" t="str">
            <v>1. NFA</v>
          </cell>
          <cell r="K1128" t="str">
            <v>1. NFA</v>
          </cell>
        </row>
        <row r="1129">
          <cell r="B1129" t="str">
            <v>NIP_N_BNYN_EES_N01_F</v>
          </cell>
          <cell r="C1129" t="str">
            <v>Feasible</v>
          </cell>
          <cell r="D1129" t="str">
            <v>EES</v>
          </cell>
          <cell r="E1129" t="str">
            <v>BNYN</v>
          </cell>
          <cell r="F1129" t="str">
            <v>BONNY1_FS</v>
          </cell>
          <cell r="G1129" t="str">
            <v>NIP_BP06_NFA</v>
          </cell>
          <cell r="H1129" t="str">
            <v>NIP_N_BNYN_EES_N01</v>
          </cell>
          <cell r="I1129" t="str">
            <v>Ranked IN</v>
          </cell>
          <cell r="J1129" t="str">
            <v>1. NFA</v>
          </cell>
          <cell r="K1129" t="str">
            <v>1. NFA</v>
          </cell>
        </row>
        <row r="1130">
          <cell r="B1130" t="str">
            <v>NIP_N_BONN_EES_G01_F</v>
          </cell>
          <cell r="C1130" t="str">
            <v>Feasible</v>
          </cell>
          <cell r="D1130" t="str">
            <v>EES</v>
          </cell>
          <cell r="E1130" t="str">
            <v>BONN</v>
          </cell>
          <cell r="F1130" t="str">
            <v>NAG PF</v>
          </cell>
          <cell r="G1130" t="e">
            <v>#N/A</v>
          </cell>
          <cell r="H1130" t="str">
            <v>NIP_N_BONN_EES_G01</v>
          </cell>
          <cell r="I1130" t="str">
            <v>Ranked IN</v>
          </cell>
          <cell r="J1130" t="str">
            <v>1. NFA</v>
          </cell>
          <cell r="K1130" t="str">
            <v>1. NFA</v>
          </cell>
        </row>
        <row r="1131">
          <cell r="B1131" t="str">
            <v>NIP_N_BONN_EES_N01_F</v>
          </cell>
          <cell r="C1131" t="str">
            <v>Feasible</v>
          </cell>
          <cell r="D1131" t="str">
            <v>EES</v>
          </cell>
          <cell r="E1131" t="str">
            <v>BONN</v>
          </cell>
          <cell r="F1131" t="str">
            <v>BONNY1_FS</v>
          </cell>
          <cell r="G1131" t="str">
            <v>NIP_BP06_NFA</v>
          </cell>
          <cell r="H1131" t="str">
            <v>NIP_N_BONN_EES_N01</v>
          </cell>
          <cell r="I1131" t="str">
            <v>Ranked IN</v>
          </cell>
          <cell r="J1131" t="str">
            <v>1. NFA</v>
          </cell>
          <cell r="K1131" t="str">
            <v>1. NFA</v>
          </cell>
        </row>
        <row r="1132">
          <cell r="B1132" t="str">
            <v>NIP_N_BONT_EES_N01_F</v>
          </cell>
          <cell r="C1132" t="str">
            <v>Feasible</v>
          </cell>
          <cell r="D1132" t="str">
            <v>EES</v>
          </cell>
          <cell r="E1132" t="str">
            <v>BONT</v>
          </cell>
          <cell r="F1132" t="str">
            <v>BONNY1_FS</v>
          </cell>
          <cell r="G1132" t="str">
            <v>NIP_BP06_NFA</v>
          </cell>
          <cell r="H1132" t="str">
            <v>NIP_N_BONT_EES_N01</v>
          </cell>
          <cell r="I1132" t="str">
            <v>Ranked IN</v>
          </cell>
          <cell r="J1132" t="str">
            <v>1. NFA</v>
          </cell>
          <cell r="K1132" t="str">
            <v>1. NFA</v>
          </cell>
        </row>
        <row r="1133">
          <cell r="B1133" t="str">
            <v>NIP_N_CAWC_EES_N01_F</v>
          </cell>
          <cell r="C1133" t="str">
            <v>Feasible</v>
          </cell>
          <cell r="D1133" t="str">
            <v>EES</v>
          </cell>
          <cell r="E1133" t="str">
            <v>CAWC</v>
          </cell>
          <cell r="F1133" t="str">
            <v>CAWTHORNE_CHANNEL3_FS</v>
          </cell>
          <cell r="G1133" t="str">
            <v>NIP_BP06_NFA</v>
          </cell>
          <cell r="H1133" t="str">
            <v>NIP_N_CAWC_EES_N01</v>
          </cell>
          <cell r="I1133" t="str">
            <v>Ranked IN</v>
          </cell>
          <cell r="J1133" t="str">
            <v>1. NFA</v>
          </cell>
          <cell r="K1133" t="str">
            <v>1. NFA</v>
          </cell>
        </row>
        <row r="1134">
          <cell r="B1134" t="str">
            <v>NIP_N_DBUC_EWS_N01_F</v>
          </cell>
          <cell r="C1134" t="str">
            <v>Feasible</v>
          </cell>
          <cell r="D1134" t="str">
            <v>EWS</v>
          </cell>
          <cell r="E1134" t="str">
            <v>DBUC</v>
          </cell>
          <cell r="F1134" t="str">
            <v>DIEBU_CREEK1_FS</v>
          </cell>
          <cell r="G1134" t="str">
            <v>NIP_BP06_NFA</v>
          </cell>
          <cell r="H1134" t="str">
            <v>NIP_N_DBUC_EWS_N01</v>
          </cell>
          <cell r="I1134" t="str">
            <v>Ranked IN</v>
          </cell>
          <cell r="J1134" t="str">
            <v>1. NFA</v>
          </cell>
          <cell r="K1134" t="str">
            <v>1. NFA</v>
          </cell>
        </row>
        <row r="1135">
          <cell r="B1135" t="str">
            <v>NIP_N_EAzz_OFS_N01_F</v>
          </cell>
          <cell r="C1135" t="str">
            <v>Feasible</v>
          </cell>
          <cell r="D1135" t="str">
            <v>OFS</v>
          </cell>
          <cell r="E1135" t="str">
            <v>EAzz</v>
          </cell>
          <cell r="F1135" t="str">
            <v>Offshore PF</v>
          </cell>
          <cell r="G1135" t="str">
            <v>NIP_BP06_NFA</v>
          </cell>
          <cell r="H1135" t="str">
            <v>NIP_N_EAzz_OFS_N01</v>
          </cell>
          <cell r="I1135" t="str">
            <v>Ranked IN</v>
          </cell>
          <cell r="J1135" t="str">
            <v>1. NFA</v>
          </cell>
          <cell r="K1135" t="str">
            <v>1. NFA</v>
          </cell>
        </row>
        <row r="1136">
          <cell r="B1136" t="str">
            <v>NIP_N_EGBM_ELA_N01_F</v>
          </cell>
          <cell r="C1136" t="str">
            <v>Feasible</v>
          </cell>
          <cell r="D1136" t="str">
            <v>ELA</v>
          </cell>
          <cell r="E1136" t="str">
            <v>EGBM</v>
          </cell>
          <cell r="F1136" t="str">
            <v>EGBEMA1_FS</v>
          </cell>
          <cell r="G1136" t="str">
            <v>NIP_BP06_NFA</v>
          </cell>
          <cell r="H1136" t="str">
            <v>NIP_N_EGBM_ELA_N01</v>
          </cell>
          <cell r="I1136" t="str">
            <v>Ranked IN</v>
          </cell>
          <cell r="J1136" t="str">
            <v>1. NFA</v>
          </cell>
          <cell r="K1136" t="str">
            <v>1. NFA</v>
          </cell>
        </row>
        <row r="1137">
          <cell r="B1137" t="str">
            <v>NIP_N_EGBW_ELA_N01_F</v>
          </cell>
          <cell r="C1137" t="str">
            <v>Feasible</v>
          </cell>
          <cell r="D1137" t="str">
            <v>ELA</v>
          </cell>
          <cell r="E1137" t="str">
            <v>EGBW</v>
          </cell>
          <cell r="F1137" t="str">
            <v>EGBEMA_WEST1_FS</v>
          </cell>
          <cell r="G1137" t="str">
            <v>NIP_BP06_NFA</v>
          </cell>
          <cell r="H1137" t="str">
            <v>NIP_N_EGBW_ELA_N01</v>
          </cell>
          <cell r="I1137" t="str">
            <v>Ranked IN</v>
          </cell>
          <cell r="J1137" t="str">
            <v>1. NFA</v>
          </cell>
          <cell r="K1137" t="str">
            <v>1. NFA</v>
          </cell>
        </row>
        <row r="1138">
          <cell r="B1138" t="str">
            <v>NIP_N_EGWA_WNS_N01_F</v>
          </cell>
          <cell r="C1138" t="str">
            <v>Feasible</v>
          </cell>
          <cell r="D1138" t="str">
            <v>WNS</v>
          </cell>
          <cell r="E1138" t="str">
            <v>EGWA</v>
          </cell>
          <cell r="F1138" t="str">
            <v>EGWA2_FS</v>
          </cell>
          <cell r="G1138" t="str">
            <v>NIP_BP06_NFA</v>
          </cell>
          <cell r="H1138" t="str">
            <v>NIP_N_EGWA_WNS_N01</v>
          </cell>
          <cell r="I1138" t="str">
            <v>Ranked IN</v>
          </cell>
          <cell r="J1138" t="str">
            <v>1. NFA</v>
          </cell>
          <cell r="K1138" t="str">
            <v>1. NFA</v>
          </cell>
        </row>
        <row r="1139">
          <cell r="B1139" t="str">
            <v>NIP_N_EJAz_OFS_N01_F</v>
          </cell>
          <cell r="C1139" t="str">
            <v>Feasible</v>
          </cell>
          <cell r="D1139" t="str">
            <v>OFS</v>
          </cell>
          <cell r="E1139" t="str">
            <v>EJAz</v>
          </cell>
          <cell r="F1139" t="str">
            <v>Offshore PF</v>
          </cell>
          <cell r="G1139" t="str">
            <v>NIP_BP06_NFA</v>
          </cell>
          <cell r="H1139" t="str">
            <v>NIP_N_EJAz_OFS_N01</v>
          </cell>
          <cell r="I1139" t="str">
            <v>Ranked IN</v>
          </cell>
          <cell r="J1139" t="str">
            <v>1. NFA</v>
          </cell>
          <cell r="K1139" t="str">
            <v>1. NFA</v>
          </cell>
        </row>
        <row r="1140">
          <cell r="B1140" t="str">
            <v>NIP_N_EKUL_EWS_N01_F</v>
          </cell>
          <cell r="C1140" t="str">
            <v>Feasible</v>
          </cell>
          <cell r="D1140" t="str">
            <v>EWS</v>
          </cell>
          <cell r="E1140" t="str">
            <v>EKUL</v>
          </cell>
          <cell r="F1140" t="str">
            <v>EKULAMA2_FS</v>
          </cell>
          <cell r="G1140" t="str">
            <v>NIP_BP06_NFA</v>
          </cell>
          <cell r="H1140" t="str">
            <v>NIP_N_EKUL_EWS_N01</v>
          </cell>
          <cell r="I1140" t="str">
            <v>Ranked IN</v>
          </cell>
          <cell r="J1140" t="str">
            <v>1. NFA</v>
          </cell>
          <cell r="K1140" t="str">
            <v>1. NFA</v>
          </cell>
        </row>
        <row r="1141">
          <cell r="B1141" t="str">
            <v>NIP_N_ELWA_ELA_N01_F</v>
          </cell>
          <cell r="C1141" t="str">
            <v>Feasible</v>
          </cell>
          <cell r="D1141" t="str">
            <v>ELA</v>
          </cell>
          <cell r="E1141" t="str">
            <v>ELWA</v>
          </cell>
          <cell r="F1141" t="str">
            <v>AGBADA1_FS</v>
          </cell>
          <cell r="G1141" t="str">
            <v>NIP_BP06_NFA</v>
          </cell>
          <cell r="H1141" t="str">
            <v>NIP_N_ELWA_ELA_N01</v>
          </cell>
          <cell r="I1141" t="str">
            <v>Ranked IN</v>
          </cell>
          <cell r="J1141" t="str">
            <v>1. NFA</v>
          </cell>
          <cell r="K1141" t="str">
            <v>1. NFA</v>
          </cell>
        </row>
        <row r="1142">
          <cell r="B1142" t="str">
            <v>NIP_N_ERMU_WLA_N01_F</v>
          </cell>
          <cell r="C1142" t="str">
            <v>Feasible</v>
          </cell>
          <cell r="D1142" t="str">
            <v>WLA</v>
          </cell>
          <cell r="E1142" t="str">
            <v>ERMU</v>
          </cell>
          <cell r="F1142" t="str">
            <v>ERIEMU1_FS</v>
          </cell>
          <cell r="G1142" t="str">
            <v>NIP_BP06_NFA</v>
          </cell>
          <cell r="H1142" t="str">
            <v>NIP_N_ERMU_WLA_N01</v>
          </cell>
          <cell r="I1142" t="str">
            <v>Ranked IN</v>
          </cell>
          <cell r="J1142" t="str">
            <v>1. NFA</v>
          </cell>
          <cell r="K1142" t="str">
            <v>1. NFA</v>
          </cell>
        </row>
        <row r="1143">
          <cell r="B1143" t="str">
            <v>NIP_N_ESCB_WNS_N01_F</v>
          </cell>
          <cell r="C1143" t="str">
            <v>Feasible</v>
          </cell>
          <cell r="D1143" t="str">
            <v>WNS</v>
          </cell>
          <cell r="E1143" t="str">
            <v>ESCB</v>
          </cell>
          <cell r="F1143" t="str">
            <v>ESCRAVOS_BEACH1_FS</v>
          </cell>
          <cell r="G1143" t="str">
            <v>NIP_BP06_NFA</v>
          </cell>
          <cell r="H1143" t="str">
            <v>NIP_N_ESCB_WNS_N01</v>
          </cell>
          <cell r="I1143" t="str">
            <v>Ranked IN</v>
          </cell>
          <cell r="J1143" t="str">
            <v>1. NFA</v>
          </cell>
          <cell r="K1143" t="str">
            <v>1. NFA</v>
          </cell>
        </row>
        <row r="1144">
          <cell r="B1144" t="str">
            <v>NIP_N_ETEL_ELA_N01_F</v>
          </cell>
          <cell r="C1144" t="str">
            <v>Feasible</v>
          </cell>
          <cell r="D1144" t="str">
            <v>ELA</v>
          </cell>
          <cell r="E1144" t="str">
            <v>ETEL</v>
          </cell>
          <cell r="F1144" t="str">
            <v>ETELEBOU1_FS</v>
          </cell>
          <cell r="G1144" t="str">
            <v>NIP_BP06_NFA</v>
          </cell>
          <cell r="H1144" t="str">
            <v>NIP_N_ETEL_ELA_N01</v>
          </cell>
          <cell r="I1144" t="str">
            <v>Ranked IN</v>
          </cell>
          <cell r="J1144" t="str">
            <v>1. NFA</v>
          </cell>
          <cell r="K1144" t="str">
            <v>1. NFA</v>
          </cell>
        </row>
        <row r="1145">
          <cell r="B1145" t="str">
            <v>NIP_N_EVWR_WLA_N01_F</v>
          </cell>
          <cell r="C1145" t="str">
            <v>Feasible</v>
          </cell>
          <cell r="D1145" t="str">
            <v>WLA</v>
          </cell>
          <cell r="E1145" t="str">
            <v>EVWR</v>
          </cell>
          <cell r="F1145" t="str">
            <v>EVWRENI1_FS</v>
          </cell>
          <cell r="G1145" t="str">
            <v>NIP_BP06_NFA</v>
          </cell>
          <cell r="H1145" t="str">
            <v>NIP_N_EVWR_WLA_N01</v>
          </cell>
          <cell r="I1145" t="str">
            <v>Ranked IN</v>
          </cell>
          <cell r="J1145" t="str">
            <v>1. NFA</v>
          </cell>
          <cell r="K1145" t="str">
            <v>1. NFA</v>
          </cell>
        </row>
        <row r="1146">
          <cell r="B1146" t="str">
            <v>NIP_N_FORC_WSS_N01_F</v>
          </cell>
          <cell r="C1146" t="str">
            <v>Feasible</v>
          </cell>
          <cell r="D1146" t="str">
            <v>WSS</v>
          </cell>
          <cell r="E1146" t="str">
            <v>FORC</v>
          </cell>
          <cell r="F1146" t="str">
            <v>FORCADOS4_FS</v>
          </cell>
          <cell r="G1146" t="str">
            <v>NIP_BP06_NFA</v>
          </cell>
          <cell r="H1146" t="str">
            <v>NIP_N_FORC_WSS_N01</v>
          </cell>
          <cell r="I1146" t="str">
            <v>Ranked IN</v>
          </cell>
          <cell r="J1146" t="str">
            <v>1. NFA</v>
          </cell>
          <cell r="K1146" t="str">
            <v>1. NFA</v>
          </cell>
        </row>
        <row r="1147">
          <cell r="B1147" t="str">
            <v>NIP_N_GBAR_ELA_N01_F</v>
          </cell>
          <cell r="C1147" t="str">
            <v>Feasible</v>
          </cell>
          <cell r="D1147" t="str">
            <v>ELA</v>
          </cell>
          <cell r="E1147" t="str">
            <v>GBAR</v>
          </cell>
          <cell r="F1147" t="str">
            <v>KOLO_CREEK1_FS</v>
          </cell>
          <cell r="G1147" t="str">
            <v>NIP_BP06_NFA</v>
          </cell>
          <cell r="H1147" t="str">
            <v>NIP_N_GBAR_ELA_N01</v>
          </cell>
          <cell r="I1147" t="str">
            <v>Ranked IN</v>
          </cell>
          <cell r="J1147" t="str">
            <v>1. NFA</v>
          </cell>
          <cell r="K1147" t="str">
            <v>1. NFA</v>
          </cell>
        </row>
        <row r="1148">
          <cell r="B1148" t="str">
            <v>NIP_N_IMOR_ELA_N01_F</v>
          </cell>
          <cell r="C1148" t="str">
            <v>Feasible</v>
          </cell>
          <cell r="D1148" t="str">
            <v>ELA</v>
          </cell>
          <cell r="E1148" t="str">
            <v>IMOR</v>
          </cell>
          <cell r="F1148" t="str">
            <v>IMO_RIVER3_FS</v>
          </cell>
          <cell r="G1148" t="str">
            <v>NIP_BP06_NFA</v>
          </cell>
          <cell r="H1148" t="str">
            <v>NIP_N_IMOR_ELA_N01</v>
          </cell>
          <cell r="I1148" t="str">
            <v>Ranked IN</v>
          </cell>
          <cell r="J1148" t="str">
            <v>1. NFA</v>
          </cell>
          <cell r="K1148" t="str">
            <v>1. NFA</v>
          </cell>
        </row>
        <row r="1149">
          <cell r="B1149" t="str">
            <v>NIP_N_ISIM_ELA_N01_F</v>
          </cell>
          <cell r="C1149" t="str">
            <v>Feasible</v>
          </cell>
          <cell r="D1149" t="str">
            <v>ELA</v>
          </cell>
          <cell r="E1149" t="str">
            <v>ISIM</v>
          </cell>
          <cell r="F1149" t="str">
            <v>ISIMIRI1_FS</v>
          </cell>
          <cell r="G1149" t="str">
            <v>NIP_BP06_NFA</v>
          </cell>
          <cell r="H1149" t="str">
            <v>NIP_N_ISIM_ELA_N01</v>
          </cell>
          <cell r="I1149" t="str">
            <v>Ranked IN</v>
          </cell>
          <cell r="J1149" t="str">
            <v>1. NFA</v>
          </cell>
          <cell r="K1149" t="str">
            <v>1. NFA</v>
          </cell>
        </row>
        <row r="1150">
          <cell r="B1150" t="str">
            <v>NIP_N_ISOK_WLA_N01_F</v>
          </cell>
          <cell r="C1150" t="str">
            <v>Feasible</v>
          </cell>
          <cell r="D1150" t="str">
            <v>WLA</v>
          </cell>
          <cell r="E1150" t="str">
            <v>ISOK</v>
          </cell>
          <cell r="F1150" t="str">
            <v>OGINI1_FS</v>
          </cell>
          <cell r="G1150" t="str">
            <v>NIP_BP06_NFA</v>
          </cell>
          <cell r="H1150" t="str">
            <v>NIP_N_ISOK_WLA_N01</v>
          </cell>
          <cell r="I1150" t="str">
            <v>Ranked IN</v>
          </cell>
          <cell r="J1150" t="str">
            <v>1. NFA</v>
          </cell>
          <cell r="K1150" t="str">
            <v>1. NFA</v>
          </cell>
        </row>
        <row r="1151">
          <cell r="B1151" t="str">
            <v>NIP_N_JONC_WNS_N01_F</v>
          </cell>
          <cell r="C1151" t="str">
            <v>Feasible</v>
          </cell>
          <cell r="D1151" t="str">
            <v>WNS</v>
          </cell>
          <cell r="E1151" t="str">
            <v>JONC</v>
          </cell>
          <cell r="F1151" t="str">
            <v>JONES_CREEK1_FS</v>
          </cell>
          <cell r="G1151" t="str">
            <v>NIP_BP06_NFA</v>
          </cell>
          <cell r="H1151" t="str">
            <v>NIP_N_JONC_WNS_N01</v>
          </cell>
          <cell r="I1151" t="str">
            <v>Ranked IN</v>
          </cell>
          <cell r="J1151" t="str">
            <v>1. NFA</v>
          </cell>
          <cell r="K1151" t="str">
            <v>1. NFA</v>
          </cell>
        </row>
        <row r="1152">
          <cell r="B1152" t="str">
            <v>NIP_N_KANB_WSS_N01_F</v>
          </cell>
          <cell r="C1152" t="str">
            <v>Feasible</v>
          </cell>
          <cell r="D1152" t="str">
            <v>WSS</v>
          </cell>
          <cell r="E1152" t="str">
            <v>KANB</v>
          </cell>
          <cell r="F1152" t="str">
            <v>TUNU1_FS</v>
          </cell>
          <cell r="G1152" t="str">
            <v>NIP_BP06_NFA</v>
          </cell>
          <cell r="H1152" t="str">
            <v>NIP_N_KANB_WSS_N01</v>
          </cell>
          <cell r="I1152" t="str">
            <v>Ranked IN</v>
          </cell>
          <cell r="J1152" t="str">
            <v>1. NFA</v>
          </cell>
          <cell r="K1152" t="str">
            <v>1. NFA</v>
          </cell>
        </row>
        <row r="1153">
          <cell r="B1153" t="str">
            <v>NIP_N_KOCR_ELA_N01_F</v>
          </cell>
          <cell r="C1153" t="str">
            <v>Feasible</v>
          </cell>
          <cell r="D1153" t="str">
            <v>ELA</v>
          </cell>
          <cell r="E1153" t="str">
            <v>KOCR</v>
          </cell>
          <cell r="F1153" t="str">
            <v>KOLO_CREEK1_FS</v>
          </cell>
          <cell r="G1153" t="str">
            <v>NIP_BP06_NFA</v>
          </cell>
          <cell r="H1153" t="str">
            <v>NIP_N_KOCR_ELA_N01</v>
          </cell>
          <cell r="I1153" t="str">
            <v>Ranked IN</v>
          </cell>
          <cell r="J1153" t="str">
            <v>1. NFA</v>
          </cell>
          <cell r="K1153" t="str">
            <v>1. NFA</v>
          </cell>
        </row>
        <row r="1154">
          <cell r="B1154" t="str">
            <v>NIP_N_KOKR_WLA_N01_F</v>
          </cell>
          <cell r="C1154" t="str">
            <v>Feasible</v>
          </cell>
          <cell r="D1154" t="str">
            <v>WLA</v>
          </cell>
          <cell r="E1154" t="str">
            <v>KOKR</v>
          </cell>
          <cell r="F1154" t="str">
            <v>KOKORI1_FS</v>
          </cell>
          <cell r="G1154" t="str">
            <v>NIP_BP06_NFA</v>
          </cell>
          <cell r="H1154" t="str">
            <v>NIP_N_KOKR_WLA_N01</v>
          </cell>
          <cell r="I1154" t="str">
            <v>Ranked IN</v>
          </cell>
          <cell r="J1154" t="str">
            <v>1. NFA</v>
          </cell>
          <cell r="K1154" t="str">
            <v>1. NFA</v>
          </cell>
        </row>
        <row r="1155">
          <cell r="B1155" t="str">
            <v>NIP_N_KRAK_EES_N01_F</v>
          </cell>
          <cell r="C1155" t="str">
            <v>Feasible</v>
          </cell>
          <cell r="D1155" t="str">
            <v>EES</v>
          </cell>
          <cell r="E1155" t="str">
            <v>KRAK</v>
          </cell>
          <cell r="F1155" t="str">
            <v>KRAKAMA1_FS</v>
          </cell>
          <cell r="G1155" t="str">
            <v>NIP_BP06_NFA</v>
          </cell>
          <cell r="H1155" t="str">
            <v>NIP_N_KRAK_EES_N01</v>
          </cell>
          <cell r="I1155" t="str">
            <v>Ranked IN</v>
          </cell>
          <cell r="J1155" t="str">
            <v>1. NFA</v>
          </cell>
          <cell r="K1155" t="str">
            <v>1. NFA</v>
          </cell>
        </row>
        <row r="1156">
          <cell r="B1156" t="str">
            <v>NIP_N_MINI_ELA_N01_F</v>
          </cell>
          <cell r="C1156" t="str">
            <v>Feasible</v>
          </cell>
          <cell r="D1156" t="str">
            <v>ELA</v>
          </cell>
          <cell r="E1156" t="str">
            <v>MINI</v>
          </cell>
          <cell r="F1156" t="str">
            <v>AHIA1_FS</v>
          </cell>
          <cell r="G1156" t="str">
            <v>NIP_BP06_NFA</v>
          </cell>
          <cell r="H1156" t="str">
            <v>NIP_N_MINI_ELA_N01</v>
          </cell>
          <cell r="I1156" t="str">
            <v>Ranked IN</v>
          </cell>
          <cell r="J1156" t="str">
            <v>1. NFA</v>
          </cell>
          <cell r="K1156" t="str">
            <v>1. NFA</v>
          </cell>
        </row>
        <row r="1157">
          <cell r="B1157" t="str">
            <v>NIP_N_NECE_EWS_N01_F</v>
          </cell>
          <cell r="C1157" t="str">
            <v>Feasible</v>
          </cell>
          <cell r="D1157" t="str">
            <v>EWS</v>
          </cell>
          <cell r="E1157" t="str">
            <v>NECE</v>
          </cell>
          <cell r="F1157" t="str">
            <v>NEMBE_CREEK4_FS</v>
          </cell>
          <cell r="G1157" t="str">
            <v>NIP_BP06_NFA</v>
          </cell>
          <cell r="H1157" t="str">
            <v>NIP_N_NECE_EWS_N01</v>
          </cell>
          <cell r="I1157" t="str">
            <v>Ranked IN</v>
          </cell>
          <cell r="J1157" t="str">
            <v>1. NFA</v>
          </cell>
          <cell r="K1157" t="str">
            <v>1. NFA</v>
          </cell>
        </row>
        <row r="1158">
          <cell r="B1158" t="str">
            <v>NIP_N_NEMC_EWS_N01_F</v>
          </cell>
          <cell r="C1158" t="str">
            <v>Feasible</v>
          </cell>
          <cell r="D1158" t="str">
            <v>EWS</v>
          </cell>
          <cell r="E1158" t="str">
            <v>NEMC</v>
          </cell>
          <cell r="F1158" t="str">
            <v>NEMBE_CREEK4_FS</v>
          </cell>
          <cell r="G1158" t="str">
            <v>NIP_BP06_NFA</v>
          </cell>
          <cell r="H1158" t="str">
            <v>NIP_N_NEMC_EWS_N01</v>
          </cell>
          <cell r="I1158" t="str">
            <v>Ranked IN</v>
          </cell>
          <cell r="J1158" t="str">
            <v>1. NFA</v>
          </cell>
          <cell r="K1158" t="str">
            <v>1. NFA</v>
          </cell>
        </row>
        <row r="1159">
          <cell r="B1159" t="str">
            <v>NIP_N_NKAL_ELA_N01_F</v>
          </cell>
          <cell r="C1159" t="str">
            <v>Feasible</v>
          </cell>
          <cell r="D1159" t="str">
            <v>ELA</v>
          </cell>
          <cell r="E1159" t="str">
            <v>NKAL</v>
          </cell>
          <cell r="F1159" t="str">
            <v>NKALI1_FS</v>
          </cell>
          <cell r="G1159" t="str">
            <v>NIP_BP06_NFA</v>
          </cell>
          <cell r="H1159" t="str">
            <v>NIP_N_NKAL_ELA_N01</v>
          </cell>
          <cell r="I1159" t="str">
            <v>Ranked IN</v>
          </cell>
          <cell r="J1159" t="str">
            <v>1. NFA</v>
          </cell>
          <cell r="K1159" t="str">
            <v>1. NFA</v>
          </cell>
        </row>
        <row r="1160">
          <cell r="B1160" t="str">
            <v>NIP_N_NUNR_EWS_N01_F</v>
          </cell>
          <cell r="C1160" t="str">
            <v>Feasible</v>
          </cell>
          <cell r="D1160" t="str">
            <v>EWS</v>
          </cell>
          <cell r="E1160" t="str">
            <v>NUNR</v>
          </cell>
          <cell r="F1160" t="str">
            <v>NUN_RIVER1_FS</v>
          </cell>
          <cell r="G1160" t="str">
            <v>NIP_BP06_NFA</v>
          </cell>
          <cell r="H1160" t="str">
            <v>NIP_N_NUNR_EWS_N01</v>
          </cell>
          <cell r="I1160" t="str">
            <v>Ranked IN</v>
          </cell>
          <cell r="J1160" t="str">
            <v>1. NFA</v>
          </cell>
          <cell r="K1160" t="str">
            <v>1. NFA</v>
          </cell>
        </row>
        <row r="1161">
          <cell r="B1161" t="str">
            <v>NIP_N_OBEL_ELA_N01_F</v>
          </cell>
          <cell r="C1161" t="str">
            <v>Feasible</v>
          </cell>
          <cell r="D1161" t="str">
            <v>ELA</v>
          </cell>
          <cell r="E1161" t="str">
            <v>OBEL</v>
          </cell>
          <cell r="F1161" t="str">
            <v>OBELE1_FS</v>
          </cell>
          <cell r="G1161" t="str">
            <v>NIP_BP06_NFA</v>
          </cell>
          <cell r="H1161" t="str">
            <v>NIP_N_OBEL_ELA_N01</v>
          </cell>
          <cell r="I1161" t="str">
            <v>Ranked IN</v>
          </cell>
          <cell r="J1161" t="str">
            <v>1. NFA</v>
          </cell>
          <cell r="K1161" t="str">
            <v>1. NFA</v>
          </cell>
        </row>
        <row r="1162">
          <cell r="B1162" t="str">
            <v>NIP_N_OBEN_WLA_G01_F</v>
          </cell>
          <cell r="C1162" t="str">
            <v>Feasible</v>
          </cell>
          <cell r="D1162" t="str">
            <v>WLA</v>
          </cell>
          <cell r="E1162" t="str">
            <v>OBEN</v>
          </cell>
          <cell r="F1162" t="str">
            <v>NAG PF</v>
          </cell>
          <cell r="G1162" t="e">
            <v>#N/A</v>
          </cell>
          <cell r="H1162" t="str">
            <v>NIP_N_OBEN_WLA_G01</v>
          </cell>
          <cell r="I1162" t="str">
            <v>Ranked IN</v>
          </cell>
          <cell r="J1162" t="str">
            <v>1. NFA</v>
          </cell>
          <cell r="K1162" t="str">
            <v>1. NFA</v>
          </cell>
        </row>
        <row r="1163">
          <cell r="B1163" t="str">
            <v>NIP_N_OBEN_WLA_N01_F</v>
          </cell>
          <cell r="C1163" t="str">
            <v>Feasible</v>
          </cell>
          <cell r="D1163" t="str">
            <v>WLA</v>
          </cell>
          <cell r="E1163" t="str">
            <v>OBEN</v>
          </cell>
          <cell r="F1163" t="str">
            <v>OBEN1_FS</v>
          </cell>
          <cell r="G1163" t="str">
            <v>NIP_BP06_NFA</v>
          </cell>
          <cell r="H1163" t="str">
            <v>NIP_N_OBEN_WLA_N01</v>
          </cell>
          <cell r="I1163" t="str">
            <v>Ranked IN</v>
          </cell>
          <cell r="J1163" t="str">
            <v>1. NFA</v>
          </cell>
          <cell r="K1163" t="str">
            <v>1. NFA</v>
          </cell>
        </row>
        <row r="1164">
          <cell r="B1164" t="str">
            <v>NIP_N_OBGN_ELA_G01_F</v>
          </cell>
          <cell r="C1164" t="str">
            <v>Feasible</v>
          </cell>
          <cell r="D1164" t="str">
            <v>ELA</v>
          </cell>
          <cell r="E1164" t="str">
            <v>OBGN</v>
          </cell>
          <cell r="F1164" t="str">
            <v>NAG PF</v>
          </cell>
          <cell r="G1164" t="e">
            <v>#N/A</v>
          </cell>
          <cell r="H1164" t="str">
            <v>NIP_N_OBGN_ELA_G01</v>
          </cell>
          <cell r="I1164" t="str">
            <v>Ranked IN</v>
          </cell>
          <cell r="J1164" t="str">
            <v>1. NFA</v>
          </cell>
          <cell r="K1164" t="str">
            <v>1. NFA</v>
          </cell>
        </row>
        <row r="1165">
          <cell r="B1165" t="str">
            <v>NIP_N_OBGN_ELA_N01_F</v>
          </cell>
          <cell r="C1165" t="str">
            <v>Feasible</v>
          </cell>
          <cell r="D1165" t="str">
            <v>ELA</v>
          </cell>
          <cell r="E1165" t="str">
            <v>OBGN</v>
          </cell>
          <cell r="F1165" t="str">
            <v>OBIGBO_NORTH1_FS</v>
          </cell>
          <cell r="G1165" t="str">
            <v>NIP_BP06_NFA</v>
          </cell>
          <cell r="H1165" t="str">
            <v>NIP_N_OBGN_ELA_N01</v>
          </cell>
          <cell r="I1165" t="str">
            <v>Ranked IN</v>
          </cell>
          <cell r="J1165" t="str">
            <v>1. NFA</v>
          </cell>
          <cell r="K1165" t="str">
            <v>1. NFA</v>
          </cell>
        </row>
        <row r="1166">
          <cell r="B1166" t="str">
            <v>NIP_N_ODEC_EWS_N01_F</v>
          </cell>
          <cell r="C1166" t="str">
            <v>Feasible</v>
          </cell>
          <cell r="D1166" t="str">
            <v>EWS</v>
          </cell>
          <cell r="E1166" t="str">
            <v>ODEC</v>
          </cell>
          <cell r="F1166" t="str">
            <v>ODEAMA_CREEK1_FS</v>
          </cell>
          <cell r="G1166" t="str">
            <v>NIP_BP06_NFA</v>
          </cell>
          <cell r="H1166" t="str">
            <v>NIP_N_ODEC_EWS_N01</v>
          </cell>
          <cell r="I1166" t="str">
            <v>Ranked IN</v>
          </cell>
          <cell r="J1166" t="str">
            <v>1. NFA</v>
          </cell>
          <cell r="K1166" t="str">
            <v>1. NFA</v>
          </cell>
        </row>
        <row r="1167">
          <cell r="B1167" t="str">
            <v>NIP_N_ODID_WNS_N01_F</v>
          </cell>
          <cell r="C1167" t="str">
            <v>Feasible</v>
          </cell>
          <cell r="D1167" t="str">
            <v>WNS</v>
          </cell>
          <cell r="E1167" t="str">
            <v>ODID</v>
          </cell>
          <cell r="F1167" t="str">
            <v>ODIDI1_FS</v>
          </cell>
          <cell r="G1167" t="str">
            <v>NIP_BP06_NFA</v>
          </cell>
          <cell r="H1167" t="str">
            <v>NIP_N_ODID_WNS_N01</v>
          </cell>
          <cell r="I1167" t="str">
            <v>Ranked IN</v>
          </cell>
          <cell r="J1167" t="str">
            <v>1. NFA</v>
          </cell>
          <cell r="K1167" t="str">
            <v>1. NFA</v>
          </cell>
        </row>
        <row r="1168">
          <cell r="B1168" t="str">
            <v>NIP_N_ODID_WNS_N02_F</v>
          </cell>
          <cell r="C1168" t="str">
            <v>Feasible</v>
          </cell>
          <cell r="D1168" t="str">
            <v>WNS</v>
          </cell>
          <cell r="E1168" t="str">
            <v>ODID</v>
          </cell>
          <cell r="F1168" t="str">
            <v>ODIDI2_FS</v>
          </cell>
          <cell r="G1168" t="str">
            <v>NIP_BP06_NFA</v>
          </cell>
          <cell r="H1168" t="str">
            <v>NIP_N_ODID_WNS_N02</v>
          </cell>
          <cell r="I1168" t="str">
            <v>Ranked IN</v>
          </cell>
          <cell r="J1168" t="str">
            <v>1. NFA</v>
          </cell>
          <cell r="K1168" t="str">
            <v>1. NFA</v>
          </cell>
        </row>
        <row r="1169">
          <cell r="B1169" t="str">
            <v>NIP_N_OGBO_WSS_N01_F</v>
          </cell>
          <cell r="C1169" t="str">
            <v>Feasible</v>
          </cell>
          <cell r="D1169" t="str">
            <v>WSS</v>
          </cell>
          <cell r="E1169" t="str">
            <v>OGBO</v>
          </cell>
          <cell r="F1169" t="str">
            <v>OGBOTOBO1_FS</v>
          </cell>
          <cell r="G1169" t="str">
            <v>NIP_BP06_NFA</v>
          </cell>
          <cell r="H1169" t="str">
            <v>NIP_N_OGBO_WSS_N01</v>
          </cell>
          <cell r="I1169" t="str">
            <v>Ranked IN</v>
          </cell>
          <cell r="J1169" t="str">
            <v>1. NFA</v>
          </cell>
          <cell r="K1169" t="str">
            <v>1. NFA</v>
          </cell>
        </row>
        <row r="1170">
          <cell r="B1170" t="str">
            <v>NIP_N_OGIN_WLA_N01_F</v>
          </cell>
          <cell r="C1170" t="str">
            <v>Feasible</v>
          </cell>
          <cell r="D1170" t="str">
            <v>WLA</v>
          </cell>
          <cell r="E1170" t="str">
            <v>OGIN</v>
          </cell>
          <cell r="F1170" t="str">
            <v>OGINI1_FS</v>
          </cell>
          <cell r="G1170" t="str">
            <v>NIP_BP06_NFA</v>
          </cell>
          <cell r="H1170" t="str">
            <v>NIP_N_OGIN_WLA_N01</v>
          </cell>
          <cell r="I1170" t="str">
            <v>Ranked IN</v>
          </cell>
          <cell r="J1170" t="str">
            <v>1. NFA</v>
          </cell>
          <cell r="K1170" t="str">
            <v>1. NFA</v>
          </cell>
        </row>
        <row r="1171">
          <cell r="B1171" t="str">
            <v>NIP_N_OGUT_ELA_N01_F</v>
          </cell>
          <cell r="C1171" t="str">
            <v>Feasible</v>
          </cell>
          <cell r="D1171" t="str">
            <v>ELA</v>
          </cell>
          <cell r="E1171" t="str">
            <v>OGUT</v>
          </cell>
          <cell r="F1171" t="str">
            <v>OGUTA1_FS</v>
          </cell>
          <cell r="G1171" t="str">
            <v>NIP_BP06_NFA</v>
          </cell>
          <cell r="H1171" t="str">
            <v>NIP_N_OGUT_ELA_N01</v>
          </cell>
          <cell r="I1171" t="str">
            <v>Ranked IN</v>
          </cell>
          <cell r="J1171" t="str">
            <v>1. NFA</v>
          </cell>
          <cell r="K1171" t="str">
            <v>1. NFA</v>
          </cell>
        </row>
        <row r="1172">
          <cell r="B1172" t="str">
            <v>NIP_N_OLOM_WLA_N01_F</v>
          </cell>
          <cell r="C1172" t="str">
            <v>Feasible</v>
          </cell>
          <cell r="D1172" t="str">
            <v>WLA</v>
          </cell>
          <cell r="E1172" t="str">
            <v>OLOM</v>
          </cell>
          <cell r="F1172" t="str">
            <v>OLOMORO1_FS</v>
          </cell>
          <cell r="G1172" t="str">
            <v>NIP_BP06_NFA</v>
          </cell>
          <cell r="H1172" t="str">
            <v>NIP_N_OLOM_WLA_N01</v>
          </cell>
          <cell r="I1172" t="str">
            <v>Ranked IN</v>
          </cell>
          <cell r="J1172" t="str">
            <v>1. NFA</v>
          </cell>
          <cell r="K1172" t="str">
            <v>1. NFA</v>
          </cell>
        </row>
        <row r="1173">
          <cell r="B1173" t="str">
            <v>NIP_N_OPNO_WSS_N01_F</v>
          </cell>
          <cell r="C1173" t="str">
            <v>Feasible</v>
          </cell>
          <cell r="D1173" t="str">
            <v>WSS</v>
          </cell>
          <cell r="E1173" t="str">
            <v>OPNO</v>
          </cell>
          <cell r="F1173" t="str">
            <v>OPUKUSHI1_FS</v>
          </cell>
          <cell r="G1173" t="str">
            <v>NIP_BP06_NFA</v>
          </cell>
          <cell r="H1173" t="str">
            <v>NIP_N_OPNO_WSS_N01</v>
          </cell>
          <cell r="I1173" t="str">
            <v>Ranked IN</v>
          </cell>
          <cell r="J1173" t="str">
            <v>1. NFA</v>
          </cell>
          <cell r="K1173" t="str">
            <v>1. NFA</v>
          </cell>
        </row>
        <row r="1174">
          <cell r="B1174" t="str">
            <v>NIP_N_OPOM_WSS_N01_F</v>
          </cell>
          <cell r="C1174" t="str">
            <v>Feasible</v>
          </cell>
          <cell r="D1174" t="str">
            <v>WSS</v>
          </cell>
          <cell r="E1174" t="str">
            <v>OPOM</v>
          </cell>
          <cell r="F1174" t="str">
            <v>BENISEDE1_FS</v>
          </cell>
          <cell r="G1174" t="str">
            <v>NIP_BP06_NFA</v>
          </cell>
          <cell r="H1174" t="str">
            <v>NIP_N_OPOM_WSS_N01</v>
          </cell>
          <cell r="I1174" t="str">
            <v>Ranked IN</v>
          </cell>
          <cell r="J1174" t="str">
            <v>1. NFA</v>
          </cell>
          <cell r="K1174" t="str">
            <v>1. NFA</v>
          </cell>
        </row>
        <row r="1175">
          <cell r="B1175" t="str">
            <v>NIP_N_OPUA_WNS_N01_F</v>
          </cell>
          <cell r="C1175" t="str">
            <v>Feasible</v>
          </cell>
          <cell r="D1175" t="str">
            <v>WNS</v>
          </cell>
          <cell r="E1175" t="str">
            <v>OPUA</v>
          </cell>
          <cell r="F1175" t="str">
            <v>OPUAMA1_FS</v>
          </cell>
          <cell r="G1175" t="str">
            <v>NIP_BP06_NFA</v>
          </cell>
          <cell r="H1175" t="str">
            <v>NIP_N_OPUA_WNS_N01</v>
          </cell>
          <cell r="I1175" t="str">
            <v>Ranked IN</v>
          </cell>
          <cell r="J1175" t="str">
            <v>1. NFA</v>
          </cell>
          <cell r="K1175" t="str">
            <v>1. NFA</v>
          </cell>
        </row>
        <row r="1176">
          <cell r="B1176" t="str">
            <v>NIP_N_OPUK_WSS_N01_F</v>
          </cell>
          <cell r="C1176" t="str">
            <v>Feasible</v>
          </cell>
          <cell r="D1176" t="str">
            <v>WSS</v>
          </cell>
          <cell r="E1176" t="str">
            <v>OPUK</v>
          </cell>
          <cell r="F1176" t="str">
            <v>OPUKUSHI1_FS</v>
          </cell>
          <cell r="G1176" t="str">
            <v>NIP_BP06_NFA</v>
          </cell>
          <cell r="H1176" t="str">
            <v>NIP_N_OPUK_WSS_N01</v>
          </cell>
          <cell r="I1176" t="str">
            <v>Ranked IN</v>
          </cell>
          <cell r="J1176" t="str">
            <v>1. NFA</v>
          </cell>
          <cell r="K1176" t="str">
            <v>1. NFA</v>
          </cell>
        </row>
        <row r="1177">
          <cell r="B1177" t="str">
            <v>NIP_N_ORNI_WLA_N01_F</v>
          </cell>
          <cell r="C1177" t="str">
            <v>Feasible</v>
          </cell>
          <cell r="D1177" t="str">
            <v>WLA</v>
          </cell>
          <cell r="E1177" t="str">
            <v>ORNI</v>
          </cell>
          <cell r="F1177" t="str">
            <v>ORONI1_FS</v>
          </cell>
          <cell r="G1177" t="str">
            <v>NIP_BP06_NFA</v>
          </cell>
          <cell r="H1177" t="str">
            <v>NIP_N_ORNI_WLA_N01</v>
          </cell>
          <cell r="I1177" t="str">
            <v>Ranked IN</v>
          </cell>
          <cell r="J1177" t="str">
            <v>1. NFA</v>
          </cell>
          <cell r="K1177" t="str">
            <v>1. NFA</v>
          </cell>
        </row>
        <row r="1178">
          <cell r="B1178" t="str">
            <v>NIP_N_ORUB_EES_N01_F</v>
          </cell>
          <cell r="C1178" t="str">
            <v>Feasible</v>
          </cell>
          <cell r="D1178" t="str">
            <v>EES</v>
          </cell>
          <cell r="E1178" t="str">
            <v>ORUB</v>
          </cell>
          <cell r="F1178" t="str">
            <v>ORUBIRI1_FS</v>
          </cell>
          <cell r="G1178" t="str">
            <v>NIP_BP06_NFA</v>
          </cell>
          <cell r="H1178" t="str">
            <v>NIP_N_ORUB_EES_N01</v>
          </cell>
          <cell r="I1178" t="str">
            <v>Ranked IN</v>
          </cell>
          <cell r="J1178" t="str">
            <v>1. NFA</v>
          </cell>
          <cell r="K1178" t="str">
            <v>1. NFA</v>
          </cell>
        </row>
        <row r="1179">
          <cell r="B1179" t="str">
            <v>NIP_N_OTAM_ELA_N01_F</v>
          </cell>
          <cell r="C1179" t="str">
            <v>Feasible</v>
          </cell>
          <cell r="D1179" t="str">
            <v>ELA</v>
          </cell>
          <cell r="E1179" t="str">
            <v>OTAM</v>
          </cell>
          <cell r="F1179" t="str">
            <v>UMUECHEM1_FS</v>
          </cell>
          <cell r="G1179" t="str">
            <v>NIP_BP06_NFA</v>
          </cell>
          <cell r="H1179" t="str">
            <v>NIP_N_OTAM_ELA_N01</v>
          </cell>
          <cell r="I1179" t="str">
            <v>Ranked IN</v>
          </cell>
          <cell r="J1179" t="str">
            <v>1. NFA</v>
          </cell>
          <cell r="K1179" t="str">
            <v>1. NFA</v>
          </cell>
        </row>
        <row r="1180">
          <cell r="B1180" t="str">
            <v>NIP_N_OTUM_WNS_N01_F</v>
          </cell>
          <cell r="C1180" t="str">
            <v>Feasible</v>
          </cell>
          <cell r="D1180" t="str">
            <v>WNS</v>
          </cell>
          <cell r="E1180" t="str">
            <v>OTUM</v>
          </cell>
          <cell r="F1180" t="str">
            <v>SAGHARA1_FS</v>
          </cell>
          <cell r="G1180" t="str">
            <v>NIP_BP06_NFA</v>
          </cell>
          <cell r="H1180" t="str">
            <v>NIP_N_OTUM_WNS_N01</v>
          </cell>
          <cell r="I1180" t="str">
            <v>Ranked IN</v>
          </cell>
          <cell r="J1180" t="str">
            <v>1. NFA</v>
          </cell>
          <cell r="K1180" t="str">
            <v>1. NFA</v>
          </cell>
        </row>
        <row r="1181">
          <cell r="B1181" t="str">
            <v>NIP_N_OTUM_WNS_N02_F</v>
          </cell>
          <cell r="C1181" t="str">
            <v>Feasible</v>
          </cell>
          <cell r="D1181" t="str">
            <v>WNS</v>
          </cell>
          <cell r="E1181" t="str">
            <v>OTUM</v>
          </cell>
          <cell r="F1181" t="str">
            <v>OTUMARA1_FS</v>
          </cell>
          <cell r="G1181" t="str">
            <v>NIP_BP06_NFA</v>
          </cell>
          <cell r="H1181" t="str">
            <v>NIP_N_OTUM_WNS_N02</v>
          </cell>
          <cell r="I1181" t="str">
            <v>Ranked IN</v>
          </cell>
          <cell r="J1181" t="str">
            <v>1. NFA</v>
          </cell>
          <cell r="K1181" t="str">
            <v>1. NFA</v>
          </cell>
        </row>
        <row r="1182">
          <cell r="B1182" t="str">
            <v>NIP_N_OVHO_WLA_N01_F</v>
          </cell>
          <cell r="C1182" t="str">
            <v>Feasible</v>
          </cell>
          <cell r="D1182" t="str">
            <v>WLA</v>
          </cell>
          <cell r="E1182" t="str">
            <v>OVHO</v>
          </cell>
          <cell r="F1182" t="str">
            <v>SAPELE1_FS</v>
          </cell>
          <cell r="G1182" t="str">
            <v>NIP_BP06_NFA</v>
          </cell>
          <cell r="H1182" t="str">
            <v>NIP_N_OVHO_WLA_N01</v>
          </cell>
          <cell r="I1182" t="str">
            <v>Ranked IN</v>
          </cell>
          <cell r="J1182" t="str">
            <v>1. NFA</v>
          </cell>
          <cell r="K1182" t="str">
            <v>1. NFA</v>
          </cell>
        </row>
        <row r="1183">
          <cell r="B1183" t="str">
            <v>NIP_N_OWEH_WLA_N01_F</v>
          </cell>
          <cell r="C1183" t="str">
            <v>Feasible</v>
          </cell>
          <cell r="D1183" t="str">
            <v>WLA</v>
          </cell>
          <cell r="E1183" t="str">
            <v>OWEH</v>
          </cell>
          <cell r="F1183" t="str">
            <v>OWEH1_FS</v>
          </cell>
          <cell r="G1183" t="str">
            <v>NIP_BP06_NFA</v>
          </cell>
          <cell r="H1183" t="str">
            <v>NIP_N_OWEH_WLA_N01</v>
          </cell>
          <cell r="I1183" t="str">
            <v>Ranked IN</v>
          </cell>
          <cell r="J1183" t="str">
            <v>1. NFA</v>
          </cell>
          <cell r="K1183" t="str">
            <v>1. NFA</v>
          </cell>
        </row>
        <row r="1184">
          <cell r="B1184" t="str">
            <v>NIP_N_RUMU_ELA_N01_F</v>
          </cell>
          <cell r="C1184" t="str">
            <v>Feasible</v>
          </cell>
          <cell r="D1184" t="str">
            <v>ELA</v>
          </cell>
          <cell r="E1184" t="str">
            <v>RUMU</v>
          </cell>
          <cell r="F1184" t="str">
            <v>RUMUEKPE1_FS</v>
          </cell>
          <cell r="G1184" t="str">
            <v>NIP_BP06_NFA</v>
          </cell>
          <cell r="H1184" t="str">
            <v>NIP_N_RUMU_ELA_N01</v>
          </cell>
          <cell r="I1184" t="str">
            <v>Ranked IN</v>
          </cell>
          <cell r="J1184" t="str">
            <v>1. NFA</v>
          </cell>
          <cell r="K1184" t="str">
            <v>1. NFA</v>
          </cell>
        </row>
        <row r="1185">
          <cell r="B1185" t="str">
            <v>NIP_N_SAGR_WNS_N01_F</v>
          </cell>
          <cell r="C1185" t="str">
            <v>Feasible</v>
          </cell>
          <cell r="D1185" t="str">
            <v>WNS</v>
          </cell>
          <cell r="E1185" t="str">
            <v>SAGR</v>
          </cell>
          <cell r="F1185" t="str">
            <v>SAGHARA1_FS</v>
          </cell>
          <cell r="G1185" t="str">
            <v>NIP_BP06_NFA</v>
          </cell>
          <cell r="H1185" t="str">
            <v>NIP_N_SAGR_WNS_N01</v>
          </cell>
          <cell r="I1185" t="str">
            <v>Ranked IN</v>
          </cell>
          <cell r="J1185" t="str">
            <v>1. NFA</v>
          </cell>
          <cell r="K1185" t="str">
            <v>1. NFA</v>
          </cell>
        </row>
        <row r="1186">
          <cell r="B1186" t="str">
            <v>NIP_N_SAPL_WLA_G01_F</v>
          </cell>
          <cell r="C1186" t="str">
            <v>Feasible</v>
          </cell>
          <cell r="D1186" t="str">
            <v>WLA</v>
          </cell>
          <cell r="E1186" t="str">
            <v>SAPL</v>
          </cell>
          <cell r="F1186" t="str">
            <v>NAG PF</v>
          </cell>
          <cell r="G1186" t="e">
            <v>#N/A</v>
          </cell>
          <cell r="H1186" t="str">
            <v>NIP_N_SAPL_WLA_G01</v>
          </cell>
          <cell r="I1186" t="str">
            <v>Ranked IN</v>
          </cell>
          <cell r="J1186" t="str">
            <v>1. NFA</v>
          </cell>
          <cell r="K1186" t="str">
            <v>1. NFA</v>
          </cell>
        </row>
        <row r="1187">
          <cell r="B1187" t="str">
            <v>NIP_N_SAPL_WLA_N01_F</v>
          </cell>
          <cell r="C1187" t="str">
            <v>Feasible</v>
          </cell>
          <cell r="D1187" t="str">
            <v>WLA</v>
          </cell>
          <cell r="E1187" t="str">
            <v>SAPL</v>
          </cell>
          <cell r="F1187" t="str">
            <v>SAPELE1_FS</v>
          </cell>
          <cell r="G1187" t="str">
            <v>NIP_BP06_NFA</v>
          </cell>
          <cell r="H1187" t="str">
            <v>NIP_N_SAPL_WLA_N01</v>
          </cell>
          <cell r="I1187" t="str">
            <v>Ranked IN</v>
          </cell>
          <cell r="J1187" t="str">
            <v>1. NFA</v>
          </cell>
          <cell r="K1187" t="str">
            <v>1. NFA</v>
          </cell>
        </row>
        <row r="1188">
          <cell r="B1188" t="str">
            <v>NIP_N_SBAR_EWS_N01_F</v>
          </cell>
          <cell r="C1188" t="str">
            <v>Feasible</v>
          </cell>
          <cell r="D1188" t="str">
            <v>EWS</v>
          </cell>
          <cell r="E1188" t="str">
            <v>SBAR</v>
          </cell>
          <cell r="F1188" t="str">
            <v>SANTA_BARBARA1_FS</v>
          </cell>
          <cell r="G1188" t="str">
            <v>NIP_BP06_NFA</v>
          </cell>
          <cell r="H1188" t="str">
            <v>NIP_N_SBAR_EWS_N01</v>
          </cell>
          <cell r="I1188" t="str">
            <v>Ranked IN</v>
          </cell>
          <cell r="J1188" t="str">
            <v>1. NFA</v>
          </cell>
          <cell r="K1188" t="str">
            <v>1. NFA</v>
          </cell>
        </row>
        <row r="1189">
          <cell r="B1189" t="str">
            <v>NIP_N_SEIB_WSS_N01_F</v>
          </cell>
          <cell r="C1189" t="str">
            <v>Feasible</v>
          </cell>
          <cell r="D1189" t="str">
            <v>WSS</v>
          </cell>
          <cell r="E1189" t="str">
            <v>SEIB</v>
          </cell>
          <cell r="F1189" t="str">
            <v>OPUKUSHI1_FS</v>
          </cell>
          <cell r="G1189" t="str">
            <v>NIP_BP06_NFA</v>
          </cell>
          <cell r="H1189" t="str">
            <v>NIP_N_SEIB_WSS_N01</v>
          </cell>
          <cell r="I1189" t="str">
            <v>Ranked IN</v>
          </cell>
          <cell r="J1189" t="str">
            <v>1. NFA</v>
          </cell>
          <cell r="K1189" t="str">
            <v>1. NFA</v>
          </cell>
        </row>
        <row r="1190">
          <cell r="B1190" t="str">
            <v>NIP_N_SOKU_EWS_G01_F</v>
          </cell>
          <cell r="C1190" t="str">
            <v>Feasible</v>
          </cell>
          <cell r="D1190" t="str">
            <v>EWS</v>
          </cell>
          <cell r="E1190" t="str">
            <v>SOKU</v>
          </cell>
          <cell r="F1190" t="str">
            <v>NAG PF</v>
          </cell>
          <cell r="G1190" t="e">
            <v>#N/A</v>
          </cell>
          <cell r="H1190" t="str">
            <v>NIP_N_SOKU_EWS_G01</v>
          </cell>
          <cell r="I1190" t="str">
            <v>Ranked IN</v>
          </cell>
          <cell r="J1190" t="str">
            <v>1. NFA</v>
          </cell>
          <cell r="K1190" t="str">
            <v>1. NFA</v>
          </cell>
        </row>
        <row r="1191">
          <cell r="B1191" t="str">
            <v>NIP_N_SOKU_EWS_N01_F</v>
          </cell>
          <cell r="C1191" t="str">
            <v>Feasible</v>
          </cell>
          <cell r="D1191" t="str">
            <v>EWS</v>
          </cell>
          <cell r="E1191" t="str">
            <v>SOKU</v>
          </cell>
          <cell r="F1191" t="str">
            <v>SOKU1_FS</v>
          </cell>
          <cell r="G1191" t="str">
            <v>NIP_BP06_NFA</v>
          </cell>
          <cell r="H1191" t="str">
            <v>NIP_N_SOKU_EWS_N01</v>
          </cell>
          <cell r="I1191" t="str">
            <v>Ranked IN</v>
          </cell>
          <cell r="J1191" t="str">
            <v>1. NFA</v>
          </cell>
          <cell r="K1191" t="str">
            <v>1. NFA</v>
          </cell>
        </row>
        <row r="1192">
          <cell r="B1192" t="str">
            <v>NIP_N_TUNU_WSS_N01_F</v>
          </cell>
          <cell r="C1192" t="str">
            <v>Feasible</v>
          </cell>
          <cell r="D1192" t="str">
            <v>WSS</v>
          </cell>
          <cell r="E1192" t="str">
            <v>TUNU</v>
          </cell>
          <cell r="F1192" t="str">
            <v>TUNU1_FS</v>
          </cell>
          <cell r="G1192" t="str">
            <v>NIP_BP06_NFA</v>
          </cell>
          <cell r="H1192" t="str">
            <v>NIP_N_TUNU_WSS_N01</v>
          </cell>
          <cell r="I1192" t="str">
            <v>Ranked IN</v>
          </cell>
          <cell r="J1192" t="str">
            <v>1. NFA</v>
          </cell>
          <cell r="K1192" t="str">
            <v>1. NFA</v>
          </cell>
        </row>
        <row r="1193">
          <cell r="B1193" t="str">
            <v>NIP_N_UBEF_WNS_N01_F</v>
          </cell>
          <cell r="C1193" t="str">
            <v>Feasible</v>
          </cell>
          <cell r="D1193" t="str">
            <v>WNS</v>
          </cell>
          <cell r="E1193" t="str">
            <v>UBEF</v>
          </cell>
          <cell r="F1193" t="str">
            <v>ODIDI2_FS</v>
          </cell>
          <cell r="G1193" t="str">
            <v>NIP_BP06_NFA</v>
          </cell>
          <cell r="H1193" t="str">
            <v>NIP_N_UBEF_WNS_N01</v>
          </cell>
          <cell r="I1193" t="str">
            <v>Ranked IN</v>
          </cell>
          <cell r="J1193" t="str">
            <v>1. NFA</v>
          </cell>
          <cell r="K1193" t="str">
            <v>1. NFA</v>
          </cell>
        </row>
        <row r="1194">
          <cell r="B1194" t="str">
            <v>NIP_N_UBIE_ELA_N01_F</v>
          </cell>
          <cell r="C1194" t="str">
            <v>Feasible</v>
          </cell>
          <cell r="D1194" t="str">
            <v>ELA</v>
          </cell>
          <cell r="E1194" t="str">
            <v>UBIE</v>
          </cell>
          <cell r="F1194" t="str">
            <v>UBIE1_FS</v>
          </cell>
          <cell r="G1194" t="str">
            <v>NIP_BP06_NFA</v>
          </cell>
          <cell r="H1194" t="str">
            <v>NIP_N_UBIE_ELA_N01</v>
          </cell>
          <cell r="I1194" t="str">
            <v>Ranked IN</v>
          </cell>
          <cell r="J1194" t="str">
            <v>1. NFA</v>
          </cell>
          <cell r="K1194" t="str">
            <v>1. NFA</v>
          </cell>
        </row>
        <row r="1195">
          <cell r="B1195" t="str">
            <v>NIP_N_UGAD_ELA_N01_F</v>
          </cell>
          <cell r="C1195" t="str">
            <v>Feasible</v>
          </cell>
          <cell r="D1195" t="str">
            <v>ELA</v>
          </cell>
          <cell r="E1195" t="str">
            <v>UGAD</v>
          </cell>
          <cell r="F1195" t="str">
            <v>EGBEMA_WEST1_FS</v>
          </cell>
          <cell r="G1195" t="str">
            <v>NIP_BP06_NFA</v>
          </cell>
          <cell r="H1195" t="str">
            <v>NIP_N_UGAD_ELA_N01</v>
          </cell>
          <cell r="I1195" t="str">
            <v>Ranked IN</v>
          </cell>
          <cell r="J1195" t="str">
            <v>1. NFA</v>
          </cell>
          <cell r="K1195" t="str">
            <v>1. NFA</v>
          </cell>
        </row>
        <row r="1196">
          <cell r="B1196" t="str">
            <v>NIP_N_UGHE_WLA_G01_F</v>
          </cell>
          <cell r="C1196" t="str">
            <v>Feasible</v>
          </cell>
          <cell r="D1196" t="str">
            <v>WLA</v>
          </cell>
          <cell r="E1196" t="str">
            <v>UGHE</v>
          </cell>
          <cell r="F1196" t="str">
            <v>NAG PF</v>
          </cell>
          <cell r="G1196" t="e">
            <v>#N/A</v>
          </cell>
          <cell r="H1196" t="str">
            <v>NIP_N_UGHE_WLA_G01</v>
          </cell>
          <cell r="I1196" t="str">
            <v>Ranked IN</v>
          </cell>
          <cell r="J1196" t="str">
            <v>1. NFA</v>
          </cell>
          <cell r="K1196" t="str">
            <v>1. NFA</v>
          </cell>
        </row>
        <row r="1197">
          <cell r="B1197" t="str">
            <v>NIP_N_UGHE_WLA_N01_F</v>
          </cell>
          <cell r="C1197" t="str">
            <v>Feasible</v>
          </cell>
          <cell r="D1197" t="str">
            <v>WLA</v>
          </cell>
          <cell r="E1197" t="str">
            <v>UGHE</v>
          </cell>
          <cell r="F1197" t="str">
            <v>UGHELLI_EAST1_FS</v>
          </cell>
          <cell r="G1197" t="str">
            <v>NIP_BP06_NFA</v>
          </cell>
          <cell r="H1197" t="str">
            <v>NIP_N_UGHE_WLA_N01</v>
          </cell>
          <cell r="I1197" t="str">
            <v>Ranked IN</v>
          </cell>
          <cell r="J1197" t="str">
            <v>1. NFA</v>
          </cell>
          <cell r="K1197" t="str">
            <v>1. NFA</v>
          </cell>
        </row>
        <row r="1198">
          <cell r="B1198" t="str">
            <v>NIP_N_UGHW_WLA_N01_F</v>
          </cell>
          <cell r="C1198" t="str">
            <v>Feasible</v>
          </cell>
          <cell r="D1198" t="str">
            <v>WLA</v>
          </cell>
          <cell r="E1198" t="str">
            <v>UGHW</v>
          </cell>
          <cell r="F1198" t="str">
            <v>UGHELLI_WEST1_FS</v>
          </cell>
          <cell r="G1198" t="str">
            <v>NIP_BP06_NFA</v>
          </cell>
          <cell r="H1198" t="str">
            <v>NIP_N_UGHW_WLA_N01</v>
          </cell>
          <cell r="I1198" t="str">
            <v>Ranked IN</v>
          </cell>
          <cell r="J1198" t="str">
            <v>1. NFA</v>
          </cell>
          <cell r="K1198" t="str">
            <v>1. NFA</v>
          </cell>
        </row>
        <row r="1199">
          <cell r="B1199" t="str">
            <v>NIP_N_UMUE_ELA_N01_F</v>
          </cell>
          <cell r="C1199" t="str">
            <v>Feasible</v>
          </cell>
          <cell r="D1199" t="str">
            <v>ELA</v>
          </cell>
          <cell r="E1199" t="str">
            <v>UMUE</v>
          </cell>
          <cell r="F1199" t="str">
            <v>UMUECHEM1_FS</v>
          </cell>
          <cell r="G1199" t="str">
            <v>NIP_BP06_NFA</v>
          </cell>
          <cell r="H1199" t="str">
            <v>NIP_N_UMUE_ELA_N01</v>
          </cell>
          <cell r="I1199" t="str">
            <v>Ranked IN</v>
          </cell>
          <cell r="J1199" t="str">
            <v>1. NFA</v>
          </cell>
          <cell r="K1199" t="str">
            <v>1. NFA</v>
          </cell>
        </row>
        <row r="1200">
          <cell r="B1200" t="str">
            <v>NIP_N_UTOR_WLA_G01_F</v>
          </cell>
          <cell r="C1200" t="str">
            <v>Feasible</v>
          </cell>
          <cell r="D1200" t="str">
            <v>WLA</v>
          </cell>
          <cell r="E1200" t="str">
            <v>UTOR</v>
          </cell>
          <cell r="F1200" t="str">
            <v>NAG PF</v>
          </cell>
          <cell r="G1200" t="e">
            <v>#N/A</v>
          </cell>
          <cell r="H1200" t="str">
            <v>NIP_N_UTOR_WLA_G01</v>
          </cell>
          <cell r="I1200" t="str">
            <v>Ranked IN</v>
          </cell>
          <cell r="J1200" t="str">
            <v>1. NFA</v>
          </cell>
          <cell r="K1200" t="str">
            <v>1. NFA</v>
          </cell>
        </row>
        <row r="1201">
          <cell r="B1201" t="str">
            <v>NIP_N_UTOR_WLA_N01_F</v>
          </cell>
          <cell r="C1201" t="str">
            <v>Feasible</v>
          </cell>
          <cell r="D1201" t="str">
            <v>WLA</v>
          </cell>
          <cell r="E1201" t="str">
            <v>UTOR</v>
          </cell>
          <cell r="F1201" t="str">
            <v>UTOROGU1_FS</v>
          </cell>
          <cell r="G1201" t="str">
            <v>NIP_BP06_NFA</v>
          </cell>
          <cell r="H1201" t="str">
            <v>NIP_N_UTOR_WLA_N01</v>
          </cell>
          <cell r="I1201" t="str">
            <v>Ranked IN</v>
          </cell>
          <cell r="J1201" t="str">
            <v>1. NFA</v>
          </cell>
          <cell r="K1201" t="str">
            <v>1. NFA</v>
          </cell>
        </row>
        <row r="1202">
          <cell r="B1202" t="str">
            <v>NIP_N_UZRE_WLA_N01_F</v>
          </cell>
          <cell r="C1202" t="str">
            <v>Feasible</v>
          </cell>
          <cell r="D1202" t="str">
            <v>WLA</v>
          </cell>
          <cell r="E1202" t="str">
            <v>UZRE</v>
          </cell>
          <cell r="F1202" t="str">
            <v>UZERE_EAST1_FS</v>
          </cell>
          <cell r="G1202" t="str">
            <v>NIP_BP06_NFA</v>
          </cell>
          <cell r="H1202" t="str">
            <v>NIP_N_UZRE_WLA_N01</v>
          </cell>
          <cell r="I1202" t="str">
            <v>Ranked IN</v>
          </cell>
          <cell r="J1202" t="str">
            <v>1. NFA</v>
          </cell>
          <cell r="K1202" t="str">
            <v>1. NFA</v>
          </cell>
        </row>
        <row r="1203">
          <cell r="B1203" t="str">
            <v>NIP_N_UZRW_WLA_N01_F</v>
          </cell>
          <cell r="C1203" t="str">
            <v>Feasible</v>
          </cell>
          <cell r="D1203" t="str">
            <v>WLA</v>
          </cell>
          <cell r="E1203" t="str">
            <v>UZRW</v>
          </cell>
          <cell r="F1203" t="str">
            <v>UZERE_EAST1_FS</v>
          </cell>
          <cell r="G1203" t="str">
            <v>NIP_BP06_NFA</v>
          </cell>
          <cell r="H1203" t="str">
            <v>NIP_N_UZRW_WLA_N01</v>
          </cell>
          <cell r="I1203" t="str">
            <v>Ranked IN</v>
          </cell>
          <cell r="J1203" t="str">
            <v>1. NFA</v>
          </cell>
          <cell r="K1203" t="str">
            <v>1. NFA</v>
          </cell>
        </row>
        <row r="1204">
          <cell r="B1204" t="str">
            <v>NIP_O_OpexCream_F</v>
          </cell>
          <cell r="C1204" t="str">
            <v>Feasible</v>
          </cell>
          <cell r="D1204" t="str">
            <v>Corporate</v>
          </cell>
          <cell r="E1204" t="str">
            <v>OPEX</v>
          </cell>
          <cell r="F1204" t="str">
            <v>DNR Prod Facilty</v>
          </cell>
          <cell r="G1204" t="str">
            <v>Corporate OPEX</v>
          </cell>
          <cell r="H1204" t="str">
            <v>NIP_O_OpexCream</v>
          </cell>
          <cell r="I1204" t="str">
            <v>Ranked IN</v>
          </cell>
          <cell r="J1204" t="str">
            <v>1. NFA</v>
          </cell>
          <cell r="K1204" t="str">
            <v>OPEX</v>
          </cell>
        </row>
        <row r="1205">
          <cell r="B1205" t="str">
            <v>NIP_O_OpexCreamKH_F</v>
          </cell>
          <cell r="C1205" t="str">
            <v>Feasible</v>
          </cell>
          <cell r="D1205" t="str">
            <v>Corporate</v>
          </cell>
          <cell r="E1205" t="str">
            <v>OPEX</v>
          </cell>
          <cell r="F1205" t="str">
            <v>DNR Prod Facilty</v>
          </cell>
          <cell r="G1205" t="str">
            <v>Corporate OPEX</v>
          </cell>
          <cell r="H1205" t="str">
            <v>NIP_O_OpexCreamKH</v>
          </cell>
          <cell r="I1205" t="str">
            <v>Ranked IN</v>
          </cell>
          <cell r="J1205" t="str">
            <v>1. NFA</v>
          </cell>
          <cell r="K1205" t="str">
            <v>OPEX</v>
          </cell>
        </row>
        <row r="1206">
          <cell r="B1206" t="str">
            <v>NIP_Z_ADIB_ELA_G01_F</v>
          </cell>
          <cell r="C1206" t="str">
            <v>Feasible</v>
          </cell>
          <cell r="D1206" t="str">
            <v>ELA</v>
          </cell>
          <cell r="E1206" t="str">
            <v>ADIB</v>
          </cell>
          <cell r="F1206" t="str">
            <v>NAG PF</v>
          </cell>
          <cell r="G1206" t="e">
            <v>#N/A</v>
          </cell>
          <cell r="H1206" t="str">
            <v>NIP_Z_ADIB_ELA_G01</v>
          </cell>
          <cell r="I1206" t="str">
            <v>Ranked IN</v>
          </cell>
          <cell r="J1206" t="str">
            <v>6. New gas (NLNG)</v>
          </cell>
          <cell r="K1206" t="str">
            <v>3. New Oil</v>
          </cell>
        </row>
        <row r="1207">
          <cell r="B1207" t="str">
            <v>NIP_Z_AGBD_ELA_D01_F</v>
          </cell>
          <cell r="C1207" t="str">
            <v>Feasible</v>
          </cell>
          <cell r="D1207" t="str">
            <v>ELA</v>
          </cell>
          <cell r="E1207" t="str">
            <v>AGBD</v>
          </cell>
          <cell r="F1207" t="str">
            <v>AGBADA2_FS</v>
          </cell>
          <cell r="G1207" t="str">
            <v>NIP_BP06_Agbada FOD</v>
          </cell>
          <cell r="H1207" t="str">
            <v>NIP_Z_AGBD_ELA_D01</v>
          </cell>
          <cell r="I1207" t="str">
            <v>Ranked IN</v>
          </cell>
          <cell r="J1207" t="str">
            <v>4. Oil Pre-FID</v>
          </cell>
          <cell r="K1207" t="str">
            <v>3. New Oil</v>
          </cell>
        </row>
        <row r="1208">
          <cell r="B1208" t="str">
            <v>NIP_Z_AHIA_ELA_G01_F</v>
          </cell>
          <cell r="C1208" t="str">
            <v>Feasible</v>
          </cell>
          <cell r="D1208" t="str">
            <v>ELA</v>
          </cell>
          <cell r="E1208" t="str">
            <v>AHIA</v>
          </cell>
          <cell r="F1208" t="str">
            <v>NAG PF</v>
          </cell>
          <cell r="G1208" t="e">
            <v>#N/A</v>
          </cell>
          <cell r="H1208" t="str">
            <v>NIP_Z_AHIA_ELA_G01</v>
          </cell>
          <cell r="I1208" t="str">
            <v>Ranked IN</v>
          </cell>
          <cell r="J1208" t="str">
            <v>6. New gas (NLNG)</v>
          </cell>
          <cell r="K1208" t="str">
            <v>3. New Oil</v>
          </cell>
        </row>
        <row r="1209">
          <cell r="B1209" t="str">
            <v>NIP_Z_ASSN_ELA_G01_F</v>
          </cell>
          <cell r="C1209" t="str">
            <v>Feasible</v>
          </cell>
          <cell r="D1209" t="str">
            <v>ELA</v>
          </cell>
          <cell r="E1209" t="str">
            <v>ASSN</v>
          </cell>
          <cell r="F1209" t="str">
            <v>NAG PF</v>
          </cell>
          <cell r="G1209" t="e">
            <v>#N/A</v>
          </cell>
          <cell r="H1209" t="str">
            <v>NIP_Z_ASSN_ELA_G01</v>
          </cell>
          <cell r="I1209" t="str">
            <v>Ranked IN</v>
          </cell>
          <cell r="J1209" t="str">
            <v>7. New Gas (IPP)</v>
          </cell>
          <cell r="K1209" t="str">
            <v>3. New Oil</v>
          </cell>
        </row>
        <row r="1210">
          <cell r="B1210" t="str">
            <v>NIP_Z_BENE_WNS_D01_F</v>
          </cell>
          <cell r="C1210" t="str">
            <v>Feasible</v>
          </cell>
          <cell r="D1210" t="str">
            <v>WNS</v>
          </cell>
          <cell r="E1210" t="str">
            <v>BENE</v>
          </cell>
          <cell r="F1210" t="str">
            <v>OTUMARA1_FS</v>
          </cell>
          <cell r="G1210" t="str">
            <v>NIP_BP06_Benin Estuary Initial Development</v>
          </cell>
          <cell r="H1210" t="str">
            <v>NIP_Z_BENE_WNS_D01</v>
          </cell>
          <cell r="I1210" t="str">
            <v>Ranked OUT</v>
          </cell>
          <cell r="J1210" t="str">
            <v>4. Oil Pre-FID</v>
          </cell>
          <cell r="K1210" t="str">
            <v>3. New Oil</v>
          </cell>
        </row>
        <row r="1211">
          <cell r="B1211" t="str">
            <v>NIP_Z_EGWA_WNS_G02_F</v>
          </cell>
          <cell r="C1211" t="str">
            <v>Feasible</v>
          </cell>
          <cell r="D1211" t="str">
            <v>WNS</v>
          </cell>
          <cell r="E1211" t="str">
            <v>EGWA</v>
          </cell>
          <cell r="F1211" t="str">
            <v>NAG PF</v>
          </cell>
          <cell r="G1211" t="e">
            <v>#N/A</v>
          </cell>
          <cell r="H1211" t="str">
            <v>NIP_Z_EGWA_WNS_G02</v>
          </cell>
          <cell r="I1211" t="str">
            <v>Ranked IN</v>
          </cell>
          <cell r="J1211" t="str">
            <v>7. New Gas (IPP)</v>
          </cell>
          <cell r="K1211" t="str">
            <v>3. New Oil</v>
          </cell>
        </row>
        <row r="1212">
          <cell r="B1212" t="str">
            <v>NIP_Z_ENWH_ELA_G01_F</v>
          </cell>
          <cell r="C1212" t="str">
            <v>Feasible</v>
          </cell>
          <cell r="D1212" t="str">
            <v>ELA</v>
          </cell>
          <cell r="E1212" t="str">
            <v>ENWH</v>
          </cell>
          <cell r="F1212" t="str">
            <v>NAG PF</v>
          </cell>
          <cell r="G1212" t="e">
            <v>#N/A</v>
          </cell>
          <cell r="H1212" t="str">
            <v>NIP_Z_ENWH_ELA_G01</v>
          </cell>
          <cell r="I1212" t="str">
            <v>Ranked IN</v>
          </cell>
          <cell r="J1212" t="str">
            <v>7. New Gas (IPP)</v>
          </cell>
          <cell r="K1212" t="str">
            <v>3. New Oil</v>
          </cell>
        </row>
        <row r="1213">
          <cell r="B1213" t="str">
            <v>NIP_Z_ETEL_ELA_G01_F</v>
          </cell>
          <cell r="C1213" t="str">
            <v>Feasible</v>
          </cell>
          <cell r="D1213" t="str">
            <v>ELA</v>
          </cell>
          <cell r="E1213" t="str">
            <v>ETEL</v>
          </cell>
          <cell r="F1213" t="str">
            <v>NAG PF</v>
          </cell>
          <cell r="G1213" t="e">
            <v>#N/A</v>
          </cell>
          <cell r="H1213" t="str">
            <v>NIP_Z_ETEL_ELA_G01</v>
          </cell>
          <cell r="I1213" t="str">
            <v>Ranked IN</v>
          </cell>
          <cell r="J1213" t="str">
            <v>6. New gas (NLNG)</v>
          </cell>
          <cell r="K1213" t="str">
            <v>3. New Oil</v>
          </cell>
        </row>
        <row r="1214">
          <cell r="B1214" t="str">
            <v>NIP_Z_GBAR_ELA_G01_F</v>
          </cell>
          <cell r="C1214" t="str">
            <v>Feasible</v>
          </cell>
          <cell r="D1214" t="str">
            <v>ELA</v>
          </cell>
          <cell r="E1214" t="str">
            <v>GBAR</v>
          </cell>
          <cell r="F1214" t="str">
            <v>NAG PF</v>
          </cell>
          <cell r="G1214" t="e">
            <v>#N/A</v>
          </cell>
          <cell r="H1214" t="str">
            <v>NIP_Z_GBAR_ELA_G01</v>
          </cell>
          <cell r="I1214" t="str">
            <v>Ranked IN</v>
          </cell>
          <cell r="J1214" t="str">
            <v>7. New Gas (IPP)</v>
          </cell>
          <cell r="K1214" t="str">
            <v>3. New Oil</v>
          </cell>
        </row>
        <row r="1215">
          <cell r="B1215" t="str">
            <v>NIP_Z_ISIM_ELA_I01_F</v>
          </cell>
          <cell r="C1215" t="str">
            <v>Feasible</v>
          </cell>
          <cell r="D1215" t="str">
            <v>ELA</v>
          </cell>
          <cell r="E1215" t="str">
            <v>ISIM</v>
          </cell>
          <cell r="F1215" t="str">
            <v>ISIMIRI1_FS</v>
          </cell>
          <cell r="G1215" t="str">
            <v>NIP_BP06_AG Solutions-Stranded</v>
          </cell>
          <cell r="H1215" t="str">
            <v>NIP_Z_ISIM_ELA_I01</v>
          </cell>
          <cell r="I1215" t="str">
            <v>Ranked IN</v>
          </cell>
          <cell r="J1215" t="str">
            <v>4. Oil Pre-FID</v>
          </cell>
          <cell r="K1215" t="str">
            <v>3. New Oil</v>
          </cell>
        </row>
        <row r="1216">
          <cell r="B1216" t="str">
            <v>NIP_Z_JONC_WNS_D02_F</v>
          </cell>
          <cell r="C1216" t="str">
            <v>Feasible</v>
          </cell>
          <cell r="D1216" t="str">
            <v>WNS</v>
          </cell>
          <cell r="E1216" t="str">
            <v>JONC</v>
          </cell>
          <cell r="F1216" t="str">
            <v>JONES_CREEK1_FS</v>
          </cell>
          <cell r="G1216" t="str">
            <v>NIP_BP06_Jones Creek FOD</v>
          </cell>
          <cell r="H1216" t="str">
            <v>NIP_Z_JONC_WNS_D02</v>
          </cell>
          <cell r="I1216" t="str">
            <v>Ranked OUT</v>
          </cell>
          <cell r="J1216" t="str">
            <v>4. Oil Pre-FID</v>
          </cell>
          <cell r="K1216" t="str">
            <v>3. New Oil</v>
          </cell>
        </row>
        <row r="1217">
          <cell r="B1217" t="str">
            <v>NIP_Z_JONC_WNS_W01_F</v>
          </cell>
          <cell r="C1217" t="str">
            <v>Feasible</v>
          </cell>
          <cell r="D1217" t="str">
            <v>WNS</v>
          </cell>
          <cell r="E1217" t="str">
            <v>JONC</v>
          </cell>
          <cell r="F1217" t="str">
            <v>JONES_CREEK1_FS</v>
          </cell>
          <cell r="G1217" t="str">
            <v>NIP_BP06_Jones Creek FOD</v>
          </cell>
          <cell r="H1217" t="str">
            <v>NIP_Z_JONC_WNS_W01</v>
          </cell>
          <cell r="I1217" t="str">
            <v>Ranked OUT</v>
          </cell>
          <cell r="J1217" t="str">
            <v>4. Oil Pre-FID</v>
          </cell>
          <cell r="K1217" t="str">
            <v>3. New Oil</v>
          </cell>
        </row>
        <row r="1218">
          <cell r="B1218" t="str">
            <v>NIP_Z_KOCR_ELA_G01_F</v>
          </cell>
          <cell r="C1218" t="str">
            <v>Feasible</v>
          </cell>
          <cell r="D1218" t="str">
            <v>ELA</v>
          </cell>
          <cell r="E1218" t="str">
            <v>KOCR</v>
          </cell>
          <cell r="F1218" t="str">
            <v>NAG PF</v>
          </cell>
          <cell r="G1218" t="e">
            <v>#N/A</v>
          </cell>
          <cell r="H1218" t="str">
            <v>NIP_Z_KOCR_ELA_G01</v>
          </cell>
          <cell r="I1218" t="str">
            <v>Ranked IN</v>
          </cell>
          <cell r="J1218" t="str">
            <v>6. New gas (NLNG)</v>
          </cell>
          <cell r="K1218" t="str">
            <v>3. New Oil</v>
          </cell>
        </row>
        <row r="1219">
          <cell r="B1219" t="str">
            <v>NIP_Z_OBEL_ELA_G01_F</v>
          </cell>
          <cell r="C1219" t="str">
            <v>Feasible</v>
          </cell>
          <cell r="D1219" t="str">
            <v>ELA</v>
          </cell>
          <cell r="E1219" t="str">
            <v>OBEL</v>
          </cell>
          <cell r="F1219" t="str">
            <v>NAG PF</v>
          </cell>
          <cell r="G1219" t="e">
            <v>#N/A</v>
          </cell>
          <cell r="H1219" t="str">
            <v>NIP_Z_OBEL_ELA_G01</v>
          </cell>
          <cell r="I1219" t="str">
            <v>Ranked IN</v>
          </cell>
          <cell r="J1219" t="str">
            <v>6. New gas (NLNG)</v>
          </cell>
          <cell r="K1219" t="str">
            <v>3. New Oil</v>
          </cell>
        </row>
        <row r="1220">
          <cell r="B1220" t="str">
            <v>NIP_Z_OBEL_ELA_I01_F</v>
          </cell>
          <cell r="C1220" t="str">
            <v>Feasible</v>
          </cell>
          <cell r="D1220" t="str">
            <v>ELA</v>
          </cell>
          <cell r="E1220" t="str">
            <v>OBEL</v>
          </cell>
          <cell r="F1220" t="str">
            <v>OBELE1_FS</v>
          </cell>
          <cell r="G1220" t="str">
            <v>NIP_BP06_AG Solutions-Stranded</v>
          </cell>
          <cell r="H1220" t="str">
            <v>NIP_Z_OBEL_ELA_I01</v>
          </cell>
          <cell r="I1220" t="str">
            <v>Ranked IN</v>
          </cell>
          <cell r="J1220" t="str">
            <v>4. Oil Pre-FID</v>
          </cell>
          <cell r="K1220" t="str">
            <v>3. New Oil</v>
          </cell>
        </row>
        <row r="1221">
          <cell r="B1221" t="str">
            <v>NIP_Z_OBEN_WLA_G03_F</v>
          </cell>
          <cell r="C1221" t="str">
            <v>Feasible</v>
          </cell>
          <cell r="D1221" t="str">
            <v>WLA</v>
          </cell>
          <cell r="E1221" t="str">
            <v>OBEN</v>
          </cell>
          <cell r="F1221" t="str">
            <v>NAG PF</v>
          </cell>
          <cell r="G1221" t="e">
            <v>#N/A</v>
          </cell>
          <cell r="H1221" t="str">
            <v>NIP_Z_OBEN_WLA_G03</v>
          </cell>
          <cell r="I1221" t="e">
            <v>#N/A</v>
          </cell>
          <cell r="J1221" t="e">
            <v>#N/A</v>
          </cell>
          <cell r="K1221" t="str">
            <v>3. New Oil</v>
          </cell>
        </row>
        <row r="1222">
          <cell r="B1222" t="str">
            <v>NIP_Z_ODID_WNS_C02_F</v>
          </cell>
          <cell r="C1222" t="str">
            <v>Feasible</v>
          </cell>
          <cell r="D1222" t="str">
            <v>WNS</v>
          </cell>
          <cell r="E1222" t="str">
            <v>ODID</v>
          </cell>
          <cell r="F1222" t="str">
            <v>ODIDI1_FS</v>
          </cell>
          <cell r="G1222" t="str">
            <v>NIP_BP06_Odidi node IOGP</v>
          </cell>
          <cell r="H1222" t="str">
            <v>NIP_Z_ODID_WNS_C02</v>
          </cell>
          <cell r="I1222" t="str">
            <v>Ranked IN</v>
          </cell>
          <cell r="J1222" t="str">
            <v>4. Oil Pre-FID</v>
          </cell>
          <cell r="K1222" t="str">
            <v>3. New Oil</v>
          </cell>
        </row>
        <row r="1223">
          <cell r="B1223" t="str">
            <v>NIP_Z_ODID_WNS_D01_F</v>
          </cell>
          <cell r="C1223" t="str">
            <v>Feasible</v>
          </cell>
          <cell r="D1223" t="str">
            <v>WNS</v>
          </cell>
          <cell r="E1223" t="str">
            <v>ODID</v>
          </cell>
          <cell r="F1223" t="str">
            <v>ODIDI1_FS</v>
          </cell>
          <cell r="G1223" t="str">
            <v>NIP_BP06_Odidi node IOGP</v>
          </cell>
          <cell r="H1223" t="str">
            <v>NIP_Z_ODID_WNS_D01</v>
          </cell>
          <cell r="I1223" t="str">
            <v>Ranked IN</v>
          </cell>
          <cell r="J1223" t="str">
            <v>4. Oil Pre-FID</v>
          </cell>
          <cell r="K1223" t="str">
            <v>3. New Oil</v>
          </cell>
        </row>
        <row r="1224">
          <cell r="B1224" t="str">
            <v>NIP_Z_ODID_WNS_G02_F</v>
          </cell>
          <cell r="C1224" t="str">
            <v>Feasible</v>
          </cell>
          <cell r="D1224" t="str">
            <v>WNS</v>
          </cell>
          <cell r="E1224" t="str">
            <v>ODID</v>
          </cell>
          <cell r="F1224" t="str">
            <v>NAG PF</v>
          </cell>
          <cell r="G1224" t="e">
            <v>#N/A</v>
          </cell>
          <cell r="H1224" t="str">
            <v>NIP_Z_ODID_WNS_G02</v>
          </cell>
          <cell r="I1224" t="str">
            <v>Ranked IN</v>
          </cell>
          <cell r="J1224" t="str">
            <v>7. New Gas (IPP)</v>
          </cell>
          <cell r="K1224" t="str">
            <v>3. New Oil</v>
          </cell>
        </row>
        <row r="1225">
          <cell r="B1225" t="str">
            <v>NIP_Z_ODID_WNS_G03_F</v>
          </cell>
          <cell r="C1225" t="str">
            <v>Feasible</v>
          </cell>
          <cell r="D1225" t="str">
            <v>WNS</v>
          </cell>
          <cell r="E1225" t="str">
            <v>ODID</v>
          </cell>
          <cell r="F1225" t="str">
            <v>NAG PF</v>
          </cell>
          <cell r="G1225" t="e">
            <v>#N/A</v>
          </cell>
          <cell r="H1225" t="str">
            <v>NIP_Z_ODID_WNS_G03</v>
          </cell>
          <cell r="I1225" t="str">
            <v>Ranked IN</v>
          </cell>
          <cell r="J1225" t="str">
            <v>7. New Gas (IPP)</v>
          </cell>
          <cell r="K1225" t="str">
            <v>3. New Oil</v>
          </cell>
        </row>
        <row r="1226">
          <cell r="B1226" t="str">
            <v>NIP_Z_ODID_WNS_G04_F</v>
          </cell>
          <cell r="C1226" t="str">
            <v>Feasible</v>
          </cell>
          <cell r="D1226" t="str">
            <v>WNS</v>
          </cell>
          <cell r="E1226" t="str">
            <v>ODID</v>
          </cell>
          <cell r="F1226" t="str">
            <v>NAG PF</v>
          </cell>
          <cell r="G1226" t="e">
            <v>#N/A</v>
          </cell>
          <cell r="H1226" t="str">
            <v>NIP_Z_ODID_WNS_G04</v>
          </cell>
          <cell r="I1226" t="e">
            <v>#N/A</v>
          </cell>
          <cell r="J1226" t="e">
            <v>#N/A</v>
          </cell>
          <cell r="K1226" t="str">
            <v>3. New Oil</v>
          </cell>
        </row>
        <row r="1227">
          <cell r="B1227" t="str">
            <v>NIP_Z_RUMU_ELA_G01_F</v>
          </cell>
          <cell r="C1227" t="str">
            <v>Feasible</v>
          </cell>
          <cell r="D1227" t="str">
            <v>ELA</v>
          </cell>
          <cell r="E1227" t="str">
            <v>RUMU</v>
          </cell>
          <cell r="F1227" t="str">
            <v>NAG PF</v>
          </cell>
          <cell r="G1227" t="e">
            <v>#N/A</v>
          </cell>
          <cell r="H1227" t="str">
            <v>NIP_Z_RUMU_ELA_G01</v>
          </cell>
          <cell r="I1227" t="str">
            <v>Ranked IN</v>
          </cell>
          <cell r="J1227" t="str">
            <v>6. New gas (NLNG)</v>
          </cell>
          <cell r="K1227" t="str">
            <v>3. New Oil</v>
          </cell>
        </row>
        <row r="1228">
          <cell r="B1228" t="str">
            <v>NIP_Z_RUMU_ELA_I01_F</v>
          </cell>
          <cell r="C1228" t="str">
            <v>Feasible</v>
          </cell>
          <cell r="D1228" t="str">
            <v>ELA</v>
          </cell>
          <cell r="E1228" t="str">
            <v>RUMU</v>
          </cell>
          <cell r="F1228" t="str">
            <v>RUMUEKPE1_FS</v>
          </cell>
          <cell r="G1228" t="str">
            <v>NIP_BP06_AG Solutions-Stranded</v>
          </cell>
          <cell r="H1228" t="str">
            <v>NIP_Z_RUMU_ELA_I01</v>
          </cell>
          <cell r="I1228" t="str">
            <v>Ranked IN</v>
          </cell>
          <cell r="J1228" t="str">
            <v>4. Oil Pre-FID</v>
          </cell>
          <cell r="K1228" t="str">
            <v>3. New Oil</v>
          </cell>
        </row>
        <row r="1229">
          <cell r="B1229" t="str">
            <v>NIP_Z_UBIE_ELA_G01_F</v>
          </cell>
          <cell r="C1229" t="str">
            <v>Feasible</v>
          </cell>
          <cell r="D1229" t="str">
            <v>ELA</v>
          </cell>
          <cell r="E1229" t="str">
            <v>UBIE</v>
          </cell>
          <cell r="F1229" t="str">
            <v>NAG PF</v>
          </cell>
          <cell r="G1229" t="e">
            <v>#N/A</v>
          </cell>
          <cell r="H1229" t="str">
            <v>NIP_Z_UBIE_ELA_G01</v>
          </cell>
          <cell r="I1229" t="str">
            <v>Ranked IN</v>
          </cell>
          <cell r="J1229" t="str">
            <v>6. New gas (NLNG)</v>
          </cell>
          <cell r="K1229" t="str">
            <v>3. New Oil</v>
          </cell>
        </row>
        <row r="1230">
          <cell r="B1230" t="str">
            <v>NIP_Z_UGHE_WLA_G05_F</v>
          </cell>
          <cell r="C1230" t="str">
            <v>Feasible</v>
          </cell>
          <cell r="D1230" t="str">
            <v>WLA</v>
          </cell>
          <cell r="E1230" t="str">
            <v>UGHE</v>
          </cell>
          <cell r="F1230" t="str">
            <v>NAG PF</v>
          </cell>
          <cell r="G1230" t="e">
            <v>#N/A</v>
          </cell>
          <cell r="H1230" t="str">
            <v>NIP_Z_UGHE_WLA_G05</v>
          </cell>
          <cell r="I1230" t="e">
            <v>#N/A</v>
          </cell>
          <cell r="J1230" t="e">
            <v>#N/A</v>
          </cell>
          <cell r="K1230" t="str">
            <v>3. New Oil</v>
          </cell>
        </row>
        <row r="1231">
          <cell r="B1231" t="str">
            <v>NIP_Z_UMUE_ELA_D01_F</v>
          </cell>
          <cell r="C1231" t="str">
            <v>Feasible</v>
          </cell>
          <cell r="D1231" t="str">
            <v>ELA</v>
          </cell>
          <cell r="E1231" t="str">
            <v>UMUE</v>
          </cell>
          <cell r="F1231" t="str">
            <v>UMUECHEM1_FS</v>
          </cell>
          <cell r="G1231" t="str">
            <v>NIP_BP06_Umuechem/Otamini IOGD</v>
          </cell>
          <cell r="H1231" t="str">
            <v>NIP_Z_UMUE_ELA_D01</v>
          </cell>
          <cell r="I1231" t="str">
            <v>Ranked IN</v>
          </cell>
          <cell r="J1231" t="str">
            <v>4. Oil Pre-FID</v>
          </cell>
          <cell r="K1231" t="str">
            <v>3. New Oil</v>
          </cell>
        </row>
        <row r="1232">
          <cell r="B1232" t="str">
            <v>NIP_Z_UTOR_WLA_G06_F</v>
          </cell>
          <cell r="C1232" t="str">
            <v>Feasible</v>
          </cell>
          <cell r="D1232" t="str">
            <v>WLA</v>
          </cell>
          <cell r="E1232" t="str">
            <v>UTOR</v>
          </cell>
          <cell r="F1232" t="str">
            <v>NAG PF</v>
          </cell>
          <cell r="G1232" t="e">
            <v>#N/A</v>
          </cell>
          <cell r="H1232" t="str">
            <v>NIP_Z_UTOR_WLA_G06</v>
          </cell>
          <cell r="I1232" t="e">
            <v>#N/A</v>
          </cell>
          <cell r="J1232" t="e">
            <v>#N/A</v>
          </cell>
          <cell r="K1232" t="str">
            <v>3. New Oil</v>
          </cell>
        </row>
        <row r="1233">
          <cell r="B1233" t="str">
            <v>NIP_Z_UZUZ_ELA_G01_F</v>
          </cell>
          <cell r="C1233" t="str">
            <v>Feasible</v>
          </cell>
          <cell r="D1233" t="str">
            <v>ELA</v>
          </cell>
          <cell r="E1233" t="str">
            <v>UZUZ</v>
          </cell>
          <cell r="F1233" t="str">
            <v>NAG PF</v>
          </cell>
          <cell r="G1233" t="e">
            <v>#N/A</v>
          </cell>
          <cell r="H1233" t="str">
            <v>NIP_Z_UZUZ_ELA_G01</v>
          </cell>
          <cell r="I1233" t="str">
            <v>Ranked IN</v>
          </cell>
          <cell r="J1233" t="str">
            <v>7. New Gas (IPP)</v>
          </cell>
          <cell r="K1233" t="str">
            <v>3. New Oil</v>
          </cell>
        </row>
        <row r="1234">
          <cell r="B1234" t="str">
            <v>NIP_X_MOU COMMITMENT_F</v>
          </cell>
          <cell r="C1234" t="str">
            <v>Feasible</v>
          </cell>
          <cell r="D1234" t="str">
            <v>Corporate</v>
          </cell>
          <cell r="E1234" t="str">
            <v>Exploration</v>
          </cell>
          <cell r="F1234" t="str">
            <v>DNR Prod Facilty</v>
          </cell>
          <cell r="G1234" t="str">
            <v>Corporate Exploration</v>
          </cell>
          <cell r="H1234" t="str">
            <v>NIP_X_MOU COMMITMENT</v>
          </cell>
          <cell r="I1234" t="str">
            <v>Ranked IN</v>
          </cell>
          <cell r="J1234" t="str">
            <v>1. NFA</v>
          </cell>
          <cell r="K1234" t="str">
            <v>Corporate</v>
          </cell>
        </row>
        <row r="1235">
          <cell r="B1235" t="str">
            <v>NIP_C_NOGI_IWMF_Z01_F</v>
          </cell>
          <cell r="C1235" t="str">
            <v>Feasible</v>
          </cell>
          <cell r="D1235" t="str">
            <v>Corporate</v>
          </cell>
          <cell r="E1235" t="str">
            <v>NOGI</v>
          </cell>
          <cell r="F1235" t="str">
            <v>DNR Prod Facilty</v>
          </cell>
          <cell r="G1235" t="str">
            <v>Corporate NOGI</v>
          </cell>
          <cell r="H1235" t="str">
            <v>NIP_C_NOGI_IWMF_Z01</v>
          </cell>
          <cell r="I1235" t="str">
            <v>Ranked IN</v>
          </cell>
          <cell r="J1235" t="str">
            <v>1. NFA</v>
          </cell>
          <cell r="K1235" t="str">
            <v>Corporate</v>
          </cell>
        </row>
        <row r="1236">
          <cell r="B1236" t="str">
            <v>NIP_C_NOGI_Afam VI Power_F</v>
          </cell>
          <cell r="C1236" t="str">
            <v>Feasible</v>
          </cell>
          <cell r="D1236" t="str">
            <v>Corporate</v>
          </cell>
          <cell r="E1236" t="str">
            <v>NOGI</v>
          </cell>
          <cell r="F1236" t="str">
            <v>DNR Prod Facilty</v>
          </cell>
          <cell r="G1236" t="str">
            <v>Corporate NOGI</v>
          </cell>
          <cell r="H1236" t="str">
            <v>NIP_C_NOGI_Afam VI Power_F</v>
          </cell>
          <cell r="I1236" t="e">
            <v>#N/A</v>
          </cell>
          <cell r="J1236" t="e">
            <v>#N/A</v>
          </cell>
          <cell r="K1236" t="str">
            <v>Corporate</v>
          </cell>
        </row>
        <row r="1237">
          <cell r="B1237" t="str">
            <v>NIP_C_NOGI_CIVIL_Doable_new</v>
          </cell>
          <cell r="C1237" t="str">
            <v>Doable</v>
          </cell>
          <cell r="D1237" t="str">
            <v>Corporate</v>
          </cell>
          <cell r="E1237" t="str">
            <v>NOGI</v>
          </cell>
          <cell r="F1237" t="str">
            <v>DNR Prod Facilty</v>
          </cell>
          <cell r="G1237" t="str">
            <v>Corporate NOGI</v>
          </cell>
          <cell r="H1237" t="str">
            <v>NIP_C_NOGI_CIVIL</v>
          </cell>
          <cell r="I1237" t="str">
            <v>Ranked IN</v>
          </cell>
          <cell r="J1237" t="str">
            <v>1. NFA</v>
          </cell>
          <cell r="K1237" t="str">
            <v>Corporate</v>
          </cell>
        </row>
        <row r="1238">
          <cell r="B1238" t="str">
            <v>NIP_C_NOGI_ELECTRICAL_Doable_new</v>
          </cell>
          <cell r="C1238" t="str">
            <v>Doable</v>
          </cell>
          <cell r="D1238" t="str">
            <v>Corporate</v>
          </cell>
          <cell r="E1238" t="str">
            <v>NOGI</v>
          </cell>
          <cell r="F1238" t="str">
            <v>DNR Prod Facilty</v>
          </cell>
          <cell r="G1238" t="str">
            <v>Corporate NOGI</v>
          </cell>
          <cell r="H1238" t="str">
            <v>NIP_C_NOGI_ELECTRICAL</v>
          </cell>
          <cell r="I1238" t="str">
            <v>Ranked IN</v>
          </cell>
          <cell r="J1238" t="str">
            <v>1. NFA</v>
          </cell>
          <cell r="K1238" t="str">
            <v>Corporate</v>
          </cell>
        </row>
        <row r="1239">
          <cell r="B1239" t="str">
            <v>NIP_C_NOGI_INFO TECH_Doable_new</v>
          </cell>
          <cell r="C1239" t="str">
            <v>Doable</v>
          </cell>
          <cell r="D1239" t="str">
            <v>Corporate</v>
          </cell>
          <cell r="E1239" t="str">
            <v>NOGI</v>
          </cell>
          <cell r="F1239" t="str">
            <v>DNR Prod Facilty</v>
          </cell>
          <cell r="G1239" t="str">
            <v>Corporate NOGI</v>
          </cell>
          <cell r="H1239" t="str">
            <v>NIP_C_NOGI_INFO TECH</v>
          </cell>
          <cell r="I1239" t="str">
            <v>Ranked IN</v>
          </cell>
          <cell r="J1239" t="str">
            <v>1. NFA</v>
          </cell>
          <cell r="K1239" t="str">
            <v>Corporate</v>
          </cell>
        </row>
        <row r="1240">
          <cell r="B1240" t="str">
            <v>NIP_C_NOGI_IWMF_Z01_DO</v>
          </cell>
          <cell r="C1240" t="str">
            <v>Doable</v>
          </cell>
          <cell r="D1240" t="str">
            <v>Corporate</v>
          </cell>
          <cell r="E1240" t="str">
            <v>NOGI</v>
          </cell>
          <cell r="F1240" t="str">
            <v>DNR Prod Facilty</v>
          </cell>
          <cell r="G1240" t="str">
            <v>Corporate NOGI</v>
          </cell>
          <cell r="H1240" t="str">
            <v>NIP_C_NOGI_IWMF_Z01</v>
          </cell>
          <cell r="I1240" t="str">
            <v>Ranked IN</v>
          </cell>
          <cell r="J1240" t="str">
            <v>1. NFA</v>
          </cell>
          <cell r="K1240" t="str">
            <v>Corporate</v>
          </cell>
        </row>
        <row r="1241">
          <cell r="B1241" t="str">
            <v>NIP_C_NOGI_LOGISTICS_Doable_new</v>
          </cell>
          <cell r="C1241" t="str">
            <v>Doable</v>
          </cell>
          <cell r="D1241" t="str">
            <v>Corporate</v>
          </cell>
          <cell r="E1241" t="str">
            <v>NOGI</v>
          </cell>
          <cell r="F1241" t="str">
            <v>DNR Prod Facilty</v>
          </cell>
          <cell r="G1241" t="str">
            <v>Corporate NOGI</v>
          </cell>
          <cell r="H1241" t="str">
            <v>NIP_C_NOGI_LOGISTICS</v>
          </cell>
          <cell r="I1241" t="str">
            <v>Ranked IN</v>
          </cell>
          <cell r="J1241" t="str">
            <v>1. NFA</v>
          </cell>
          <cell r="K1241" t="str">
            <v>Corporate</v>
          </cell>
        </row>
        <row r="1242">
          <cell r="B1242" t="str">
            <v>NIP_C_NOGI_SERVICES_Doable_new</v>
          </cell>
          <cell r="C1242" t="str">
            <v>Doable</v>
          </cell>
          <cell r="D1242" t="str">
            <v>Corporate</v>
          </cell>
          <cell r="E1242" t="str">
            <v>NOGI</v>
          </cell>
          <cell r="F1242" t="str">
            <v>DNR Prod Facilty</v>
          </cell>
          <cell r="G1242" t="str">
            <v>Corporate NOGI</v>
          </cell>
          <cell r="H1242" t="str">
            <v>NIP_C_NOGI_SERVICES</v>
          </cell>
          <cell r="I1242" t="str">
            <v>Ranked IN</v>
          </cell>
          <cell r="J1242" t="str">
            <v>1. NFA</v>
          </cell>
          <cell r="K1242" t="str">
            <v>Corporate</v>
          </cell>
        </row>
        <row r="1243">
          <cell r="B1243" t="str">
            <v>NIP_C_OGI_ Well Integrity Enhancement_Doable_new</v>
          </cell>
          <cell r="C1243" t="str">
            <v>Doable</v>
          </cell>
          <cell r="D1243" t="str">
            <v>Corporate</v>
          </cell>
          <cell r="E1243" t="str">
            <v>OGI</v>
          </cell>
          <cell r="F1243" t="str">
            <v>DNR Prod Facilty</v>
          </cell>
          <cell r="G1243" t="str">
            <v>Corporate OGI</v>
          </cell>
          <cell r="H1243" t="str">
            <v>NIP_C_OGI_ Well Integrity Enhancement</v>
          </cell>
          <cell r="I1243" t="str">
            <v>Ranked IN</v>
          </cell>
          <cell r="J1243" t="str">
            <v>1. NFA</v>
          </cell>
          <cell r="K1243" t="str">
            <v>Corporate</v>
          </cell>
        </row>
        <row r="1244">
          <cell r="B1244" t="str">
            <v>NIP_C_OGI_Bonny Terminal &amp; CLP_D</v>
          </cell>
          <cell r="C1244" t="str">
            <v>Doable</v>
          </cell>
          <cell r="D1244" t="str">
            <v>Corporate</v>
          </cell>
          <cell r="E1244" t="str">
            <v>OGI</v>
          </cell>
          <cell r="F1244" t="str">
            <v>DNR Prod Facilty</v>
          </cell>
          <cell r="G1244" t="str">
            <v>Corporate OGI</v>
          </cell>
          <cell r="H1244" t="str">
            <v>NIP_C_OGI_Bonny Terminal &amp; CLP</v>
          </cell>
          <cell r="I1244" t="str">
            <v>Ranked IN</v>
          </cell>
          <cell r="J1244" t="str">
            <v>1. NFA</v>
          </cell>
          <cell r="K1244" t="str">
            <v>Corporate</v>
          </cell>
        </row>
        <row r="1245">
          <cell r="B1245" t="str">
            <v>NIP_C_OGI_CIVIL_Doable_new</v>
          </cell>
          <cell r="C1245" t="str">
            <v>Doable</v>
          </cell>
          <cell r="D1245" t="str">
            <v>Corporate</v>
          </cell>
          <cell r="E1245" t="str">
            <v>OGI</v>
          </cell>
          <cell r="F1245" t="str">
            <v>DNR Prod Facilty</v>
          </cell>
          <cell r="G1245" t="str">
            <v>Corporate OGI</v>
          </cell>
          <cell r="H1245" t="str">
            <v>NIP_C_OGI_CIVIL</v>
          </cell>
          <cell r="I1245" t="str">
            <v>Ranked IN</v>
          </cell>
          <cell r="J1245" t="str">
            <v>1. NFA</v>
          </cell>
          <cell r="K1245" t="str">
            <v>Corporate</v>
          </cell>
        </row>
        <row r="1246">
          <cell r="B1246" t="str">
            <v>NIP_C_OGI_FIELD BASE INFRAST_Doable_new</v>
          </cell>
          <cell r="C1246" t="str">
            <v>Doable</v>
          </cell>
          <cell r="D1246" t="str">
            <v>Corporate</v>
          </cell>
          <cell r="E1246" t="str">
            <v>OGI</v>
          </cell>
          <cell r="F1246" t="str">
            <v>DNR Prod Facilty</v>
          </cell>
          <cell r="G1246" t="str">
            <v>Corporate OGI</v>
          </cell>
          <cell r="H1246" t="str">
            <v>NIP_C_OGI_FIELD BASE INFRAST</v>
          </cell>
          <cell r="I1246" t="str">
            <v>Ranked IN</v>
          </cell>
          <cell r="J1246" t="str">
            <v>1. NFA</v>
          </cell>
          <cell r="K1246" t="str">
            <v>Corporate</v>
          </cell>
        </row>
        <row r="1247">
          <cell r="B1247" t="str">
            <v>NIP_C_OGI_Field Logistics Base_Doable_new</v>
          </cell>
          <cell r="C1247" t="str">
            <v>Doable</v>
          </cell>
          <cell r="D1247" t="str">
            <v>Corporate</v>
          </cell>
          <cell r="E1247" t="str">
            <v>OGI</v>
          </cell>
          <cell r="F1247" t="str">
            <v>DNR Prod Facilty</v>
          </cell>
          <cell r="G1247" t="str">
            <v>Corporate OGI</v>
          </cell>
          <cell r="H1247" t="str">
            <v>NIP_C_OGI_Field Logistics Base</v>
          </cell>
          <cell r="I1247" t="str">
            <v>Ranked IN</v>
          </cell>
          <cell r="J1247" t="str">
            <v>1. NFA</v>
          </cell>
          <cell r="K1247" t="str">
            <v>Corporate</v>
          </cell>
        </row>
        <row r="1248">
          <cell r="B1248" t="str">
            <v>NIP_C_OGI_FORCADOS TERM + UPS_Doable_new</v>
          </cell>
          <cell r="C1248" t="str">
            <v>Doable</v>
          </cell>
          <cell r="D1248" t="str">
            <v>Corporate</v>
          </cell>
          <cell r="E1248" t="str">
            <v>OGI</v>
          </cell>
          <cell r="F1248" t="str">
            <v>DNR Prod Facilty</v>
          </cell>
          <cell r="G1248" t="str">
            <v>Corporate OGI</v>
          </cell>
          <cell r="H1248" t="str">
            <v>NIP_C_OGI_FORCADOS TERM + UPS</v>
          </cell>
          <cell r="I1248" t="str">
            <v>Ranked IN</v>
          </cell>
          <cell r="J1248" t="str">
            <v>1. NFA</v>
          </cell>
          <cell r="K1248" t="str">
            <v>Corporate</v>
          </cell>
        </row>
        <row r="1249">
          <cell r="B1249" t="str">
            <v>NIP_D_2006 LIO_PRA_D</v>
          </cell>
          <cell r="C1249" t="str">
            <v>Doable</v>
          </cell>
          <cell r="D1249" t="str">
            <v>Corporate</v>
          </cell>
          <cell r="E1249" t="str">
            <v>PRA</v>
          </cell>
          <cell r="F1249" t="str">
            <v>DNR Prod Facilty</v>
          </cell>
          <cell r="G1249" t="str">
            <v>Corporate PRA</v>
          </cell>
          <cell r="H1249" t="str">
            <v>NIP_D_2006 LIO_PRA</v>
          </cell>
          <cell r="I1249" t="str">
            <v>Ranked IN</v>
          </cell>
          <cell r="J1249" t="str">
            <v>1. NFA</v>
          </cell>
          <cell r="K1249" t="str">
            <v>PRA</v>
          </cell>
        </row>
        <row r="1250">
          <cell r="B1250" t="str">
            <v>NIP_D_2007 LIO_PRA_D</v>
          </cell>
          <cell r="C1250" t="str">
            <v>Doable</v>
          </cell>
          <cell r="D1250" t="str">
            <v>Corporate</v>
          </cell>
          <cell r="E1250" t="str">
            <v>PRA</v>
          </cell>
          <cell r="F1250" t="str">
            <v>DNR Prod Facilty</v>
          </cell>
          <cell r="G1250" t="str">
            <v>Corporate PRA</v>
          </cell>
          <cell r="H1250" t="str">
            <v>NIP_D_2007 LIO_PRA</v>
          </cell>
          <cell r="I1250" t="str">
            <v>Ranked IN</v>
          </cell>
          <cell r="J1250" t="str">
            <v>1. NFA</v>
          </cell>
          <cell r="K1250" t="str">
            <v>PRA</v>
          </cell>
        </row>
        <row r="1251">
          <cell r="B1251" t="str">
            <v>NIP_D_2008 LIO_PRA_D</v>
          </cell>
          <cell r="C1251" t="str">
            <v>Doable</v>
          </cell>
          <cell r="D1251" t="str">
            <v>Corporate</v>
          </cell>
          <cell r="E1251" t="str">
            <v>PRA</v>
          </cell>
          <cell r="F1251" t="str">
            <v>DNR Prod Facilty</v>
          </cell>
          <cell r="G1251" t="str">
            <v>Corporate PRA</v>
          </cell>
          <cell r="H1251" t="str">
            <v>NIP_D_2008 LIO_PRA</v>
          </cell>
          <cell r="I1251" t="str">
            <v>Ranked IN</v>
          </cell>
          <cell r="J1251" t="str">
            <v>1. NFA</v>
          </cell>
          <cell r="K1251" t="str">
            <v>PRA</v>
          </cell>
        </row>
        <row r="1252">
          <cell r="B1252" t="str">
            <v>NIP_D_ABIA_WNS_C01_D</v>
          </cell>
          <cell r="C1252" t="str">
            <v>Doable</v>
          </cell>
          <cell r="D1252" t="str">
            <v>WNS</v>
          </cell>
          <cell r="E1252" t="str">
            <v>ABIA</v>
          </cell>
          <cell r="F1252" t="str">
            <v>JONES_CREEK1_FS</v>
          </cell>
          <cell r="G1252" t="str">
            <v>NIP_BP06_Gbetiokun/Abiala ID</v>
          </cell>
          <cell r="H1252" t="str">
            <v>NIP_D_ABIA_WNS_C01</v>
          </cell>
          <cell r="I1252" t="str">
            <v>Ranked IN</v>
          </cell>
          <cell r="J1252" t="str">
            <v>4. Oil Pre-FID</v>
          </cell>
          <cell r="K1252" t="str">
            <v>3. New Oil</v>
          </cell>
        </row>
        <row r="1253">
          <cell r="B1253" t="str">
            <v>NIP_D_ADIB_ELA_I01_D</v>
          </cell>
          <cell r="C1253" t="str">
            <v>Doable</v>
          </cell>
          <cell r="D1253" t="str">
            <v>ELA</v>
          </cell>
          <cell r="E1253" t="str">
            <v>ADIB</v>
          </cell>
          <cell r="F1253" t="str">
            <v>ADIBAWA1_FS</v>
          </cell>
          <cell r="G1253" t="str">
            <v>NIP_BP06_AG Solutions-Ahia Adibawa</v>
          </cell>
          <cell r="H1253" t="str">
            <v>NIP_D_ADIB_ELA_I01</v>
          </cell>
          <cell r="I1253" t="str">
            <v>Ranked IN</v>
          </cell>
          <cell r="J1253" t="str">
            <v>4. Oil Pre-FID</v>
          </cell>
          <cell r="K1253" t="str">
            <v>3. New Oil</v>
          </cell>
        </row>
        <row r="1254">
          <cell r="B1254" t="str">
            <v>NIP_D_ADIB_ELA_R01_D</v>
          </cell>
          <cell r="C1254" t="str">
            <v>Doable</v>
          </cell>
          <cell r="D1254" t="str">
            <v>ELA</v>
          </cell>
          <cell r="E1254" t="str">
            <v>ADIB</v>
          </cell>
          <cell r="F1254" t="str">
            <v>ADIBAWA1_FS</v>
          </cell>
          <cell r="G1254" t="str">
            <v>NIP_BP06_2006 LIO</v>
          </cell>
          <cell r="H1254" t="str">
            <v>NIP_D_ADIB_ELA_R01</v>
          </cell>
          <cell r="I1254" t="str">
            <v>Ranked IN</v>
          </cell>
          <cell r="J1254" t="str">
            <v>1. NFA</v>
          </cell>
          <cell r="K1254" t="str">
            <v>2. LIO</v>
          </cell>
        </row>
        <row r="1255">
          <cell r="B1255" t="str">
            <v>NIP_D_ADIB_ELA_R02_D</v>
          </cell>
          <cell r="C1255" t="str">
            <v>Doable</v>
          </cell>
          <cell r="D1255" t="str">
            <v>ELA</v>
          </cell>
          <cell r="E1255" t="str">
            <v>ADIB</v>
          </cell>
          <cell r="F1255" t="str">
            <v>ADIBAWA1_FS</v>
          </cell>
          <cell r="G1255" t="str">
            <v>NIP_BP06_2007 LIO</v>
          </cell>
          <cell r="H1255" t="str">
            <v>NIP_D_ADIB_ELA_R02</v>
          </cell>
          <cell r="I1255" t="str">
            <v>Ranked IN</v>
          </cell>
          <cell r="J1255" t="str">
            <v>1. NFA</v>
          </cell>
          <cell r="K1255" t="str">
            <v>2. LIO</v>
          </cell>
        </row>
        <row r="1256">
          <cell r="B1256" t="str">
            <v>NIP_D_ADNE_ELA_I01_D</v>
          </cell>
          <cell r="C1256" t="str">
            <v>Doable</v>
          </cell>
          <cell r="D1256" t="str">
            <v>ELA</v>
          </cell>
          <cell r="E1256" t="str">
            <v>ADNE</v>
          </cell>
          <cell r="F1256" t="str">
            <v>ADIBAWA1_FS</v>
          </cell>
          <cell r="G1256" t="str">
            <v>NIP_BP06_AG Solutions-Ahia Adibawa</v>
          </cell>
          <cell r="H1256" t="str">
            <v>NIP_D_ADNE_ELA_I01</v>
          </cell>
          <cell r="I1256" t="str">
            <v>Ranked IN</v>
          </cell>
          <cell r="J1256" t="str">
            <v>4. Oil Pre-Fid</v>
          </cell>
          <cell r="K1256" t="str">
            <v>3. New Oil</v>
          </cell>
        </row>
        <row r="1257">
          <cell r="B1257" t="str">
            <v>NIP_D_ADNE_ELA_S01_D</v>
          </cell>
          <cell r="C1257" t="str">
            <v>Doable</v>
          </cell>
          <cell r="D1257" t="str">
            <v>ELA</v>
          </cell>
          <cell r="E1257" t="str">
            <v>ADNE</v>
          </cell>
          <cell r="F1257" t="str">
            <v>ADIBAWA1_FS</v>
          </cell>
          <cell r="G1257" t="str">
            <v>NIP_BP06_Integrity</v>
          </cell>
          <cell r="H1257" t="str">
            <v>NIP_D_ADNE_ELA_S01</v>
          </cell>
          <cell r="I1257" t="str">
            <v>Ranked IN</v>
          </cell>
          <cell r="J1257" t="str">
            <v>1. NFA</v>
          </cell>
          <cell r="K1257" t="str">
            <v>2. LIO</v>
          </cell>
        </row>
        <row r="1258">
          <cell r="B1258" t="str">
            <v>NIP_D_Afam Gas Supply_PRA_D</v>
          </cell>
          <cell r="C1258" t="str">
            <v>Doable</v>
          </cell>
          <cell r="D1258" t="str">
            <v>Corporate</v>
          </cell>
          <cell r="E1258" t="str">
            <v>PRA</v>
          </cell>
          <cell r="F1258" t="str">
            <v>DNR Prod Facilty</v>
          </cell>
          <cell r="G1258" t="str">
            <v>Corporate PRA</v>
          </cell>
          <cell r="H1258" t="str">
            <v>NIP_D_Afam Gas Supply_PRA</v>
          </cell>
          <cell r="I1258" t="str">
            <v>Ranked IN</v>
          </cell>
          <cell r="J1258" t="str">
            <v>5. Ongoing Gas</v>
          </cell>
          <cell r="K1258" t="str">
            <v>PRA</v>
          </cell>
        </row>
        <row r="1259">
          <cell r="B1259" t="str">
            <v>NIP_D_Afam ORD_PRA_D</v>
          </cell>
          <cell r="C1259" t="str">
            <v>Doable</v>
          </cell>
          <cell r="D1259" t="str">
            <v>Corporate</v>
          </cell>
          <cell r="E1259" t="str">
            <v>PRA</v>
          </cell>
          <cell r="F1259" t="str">
            <v>DNR Prod Facilty</v>
          </cell>
          <cell r="G1259" t="str">
            <v>Corporate PRA</v>
          </cell>
          <cell r="H1259" t="str">
            <v>NIP_D_Afam ORD_PRA</v>
          </cell>
          <cell r="I1259" t="str">
            <v>Ranked IN</v>
          </cell>
          <cell r="J1259" t="str">
            <v>4. Oil Pre-FID</v>
          </cell>
          <cell r="K1259" t="str">
            <v>PRA</v>
          </cell>
        </row>
        <row r="1260">
          <cell r="B1260" t="str">
            <v>NIP_D_Afam/Alscon Gas Supply Facilities Cost_D</v>
          </cell>
          <cell r="C1260" t="str">
            <v>Doable</v>
          </cell>
          <cell r="D1260" t="str">
            <v>Facility Costs</v>
          </cell>
          <cell r="E1260" t="str">
            <v>AFAM</v>
          </cell>
          <cell r="F1260" t="str">
            <v>DNR Prod Facilty</v>
          </cell>
          <cell r="G1260" t="str">
            <v>Corporate - Facility</v>
          </cell>
          <cell r="H1260" t="str">
            <v>NIP_D_Afam/Alscon Gas Supply Facilities Cost</v>
          </cell>
          <cell r="I1260" t="str">
            <v>Ranked IN</v>
          </cell>
          <cell r="J1260" t="str">
            <v>5. Ongoing Gas</v>
          </cell>
          <cell r="K1260" t="str">
            <v>Facilities</v>
          </cell>
        </row>
        <row r="1261">
          <cell r="B1261" t="str">
            <v>NIP_D_AFAM_ELA_D01_D</v>
          </cell>
          <cell r="C1261" t="str">
            <v>Doable</v>
          </cell>
          <cell r="D1261" t="str">
            <v>ELA</v>
          </cell>
          <cell r="E1261" t="str">
            <v>AFAM</v>
          </cell>
          <cell r="F1261" t="str">
            <v>PLANNED_OKOLOMA1_FS</v>
          </cell>
          <cell r="G1261" t="str">
            <v>NIP_BP06_Afam ORD</v>
          </cell>
          <cell r="H1261" t="str">
            <v>NIP_D_AFAM_ELA_D01</v>
          </cell>
          <cell r="I1261" t="str">
            <v>Ranked IN</v>
          </cell>
          <cell r="J1261" t="str">
            <v>4. Oil Pre-FID</v>
          </cell>
          <cell r="K1261" t="str">
            <v>3. New Oil</v>
          </cell>
        </row>
        <row r="1262">
          <cell r="B1262" t="str">
            <v>NIP_D_AFAM_ELA_G01_D</v>
          </cell>
          <cell r="C1262" t="str">
            <v>Doable</v>
          </cell>
          <cell r="D1262" t="str">
            <v>ELA</v>
          </cell>
          <cell r="E1262" t="str">
            <v>AFAM</v>
          </cell>
          <cell r="F1262" t="str">
            <v>NAG PF</v>
          </cell>
          <cell r="G1262" t="e">
            <v>#N/A</v>
          </cell>
          <cell r="H1262" t="str">
            <v>NIP_D_AFAM_ELA_G01</v>
          </cell>
          <cell r="I1262" t="str">
            <v>Ranked IN</v>
          </cell>
          <cell r="J1262" t="str">
            <v>5. Ongoing Gas</v>
          </cell>
          <cell r="K1262" t="str">
            <v>3. New Oil</v>
          </cell>
        </row>
        <row r="1263">
          <cell r="B1263" t="str">
            <v>NIP_D_AFIE_WLA_D01_D</v>
          </cell>
          <cell r="C1263" t="str">
            <v>Doable</v>
          </cell>
          <cell r="D1263" t="str">
            <v>WLA</v>
          </cell>
          <cell r="E1263" t="str">
            <v>AFIE</v>
          </cell>
          <cell r="F1263" t="str">
            <v>AFIESERE1_FS</v>
          </cell>
          <cell r="G1263" t="str">
            <v>NIP_BP06_AOU Module 1</v>
          </cell>
          <cell r="H1263" t="str">
            <v>NIP_D_AFIE_WLA_D01</v>
          </cell>
          <cell r="I1263" t="str">
            <v>Ranked IN</v>
          </cell>
          <cell r="J1263" t="str">
            <v>4. Oil Pre-FID</v>
          </cell>
          <cell r="K1263" t="str">
            <v>3. New Oil</v>
          </cell>
        </row>
        <row r="1264">
          <cell r="B1264" t="str">
            <v>NIP_D_AFIE_WLA_D02_D</v>
          </cell>
          <cell r="C1264" t="str">
            <v>Doable</v>
          </cell>
          <cell r="D1264" t="str">
            <v>WLA</v>
          </cell>
          <cell r="E1264" t="str">
            <v>AFIE</v>
          </cell>
          <cell r="F1264" t="str">
            <v>AFIESERE1_FS</v>
          </cell>
          <cell r="G1264" t="str">
            <v>NIP_BP06_AOU Module 2</v>
          </cell>
          <cell r="H1264" t="str">
            <v>NIP_D_AFIE_WLA_D02</v>
          </cell>
          <cell r="I1264" t="str">
            <v>Ranked IN</v>
          </cell>
          <cell r="J1264" t="str">
            <v>4. Oil Pre-FID</v>
          </cell>
          <cell r="K1264" t="str">
            <v>3. New Oil</v>
          </cell>
        </row>
        <row r="1265">
          <cell r="B1265" t="str">
            <v>NIP_D_AFIE_WLA_T01_D</v>
          </cell>
          <cell r="C1265" t="str">
            <v>Doable</v>
          </cell>
          <cell r="D1265" t="str">
            <v>WLA</v>
          </cell>
          <cell r="E1265" t="str">
            <v>AFIE</v>
          </cell>
          <cell r="F1265" t="str">
            <v>AFIESERE1_FS</v>
          </cell>
          <cell r="G1265" t="str">
            <v>NIP_BP06_2006 LIO</v>
          </cell>
          <cell r="H1265" t="str">
            <v>NIP_D_AFIE_WLA_T01</v>
          </cell>
          <cell r="I1265" t="str">
            <v>Ranked IN</v>
          </cell>
          <cell r="J1265" t="str">
            <v>1. NFA</v>
          </cell>
          <cell r="K1265" t="str">
            <v>2. LIO</v>
          </cell>
        </row>
        <row r="1266">
          <cell r="B1266" t="str">
            <v>NIP_D_AFMU_ELA_G01_D</v>
          </cell>
          <cell r="C1266" t="str">
            <v>Doable</v>
          </cell>
          <cell r="D1266" t="str">
            <v>ELA</v>
          </cell>
          <cell r="E1266" t="str">
            <v>AFMU</v>
          </cell>
          <cell r="F1266" t="str">
            <v>NAG PF</v>
          </cell>
          <cell r="G1266" t="str">
            <v>NIP_BP06_Afam Gas Supply</v>
          </cell>
          <cell r="H1266" t="str">
            <v>NIP_D_AFMU_ELA_G01</v>
          </cell>
          <cell r="I1266" t="str">
            <v>Ranked IN</v>
          </cell>
          <cell r="J1266" t="str">
            <v>5. Ongoing Gas</v>
          </cell>
          <cell r="K1266" t="str">
            <v>3. New Oil</v>
          </cell>
        </row>
        <row r="1267">
          <cell r="B1267" t="str">
            <v>NIP_D_AFRE_WSS_C01_D</v>
          </cell>
          <cell r="C1267" t="str">
            <v>Doable</v>
          </cell>
          <cell r="D1267" t="str">
            <v>WSS</v>
          </cell>
          <cell r="E1267" t="str">
            <v>AFRE</v>
          </cell>
          <cell r="F1267" t="str">
            <v>ESCRAVOS_BEACH1_FS</v>
          </cell>
          <cell r="G1267" t="str">
            <v>NIP_BP06_Afremo Workover</v>
          </cell>
          <cell r="H1267" t="str">
            <v>NIP_D_AFRE_WSS_C01</v>
          </cell>
          <cell r="I1267" t="str">
            <v>Ranked OUT</v>
          </cell>
          <cell r="J1267" t="str">
            <v>4. Oil Pre-FID</v>
          </cell>
          <cell r="K1267" t="str">
            <v>3. New Oil</v>
          </cell>
        </row>
        <row r="1268">
          <cell r="B1268" t="str">
            <v>NIP_D_AFRE_WSS_D01_D</v>
          </cell>
          <cell r="C1268" t="str">
            <v>Doable</v>
          </cell>
          <cell r="D1268" t="str">
            <v>WSS</v>
          </cell>
          <cell r="E1268" t="str">
            <v>AFRE</v>
          </cell>
          <cell r="F1268" t="str">
            <v>ESCRAVOS_BEACH1_FS</v>
          </cell>
          <cell r="G1268" t="str">
            <v>NIP_BP06_Afremo Sidetrack</v>
          </cell>
          <cell r="H1268" t="str">
            <v>NIP_D_AFRE_WSS_D01</v>
          </cell>
          <cell r="I1268" t="str">
            <v>Ranked OUT</v>
          </cell>
          <cell r="J1268" t="str">
            <v>4. Oil Pre-FID</v>
          </cell>
          <cell r="K1268" t="str">
            <v>3. New Oil</v>
          </cell>
        </row>
        <row r="1269">
          <cell r="B1269" t="str">
            <v>NIP_D_AFRE_WSS_L01_D</v>
          </cell>
          <cell r="C1269" t="str">
            <v>Doable</v>
          </cell>
          <cell r="D1269" t="str">
            <v>WSS</v>
          </cell>
          <cell r="E1269" t="str">
            <v>AFRE</v>
          </cell>
          <cell r="F1269" t="str">
            <v>ESCRAVOS_BEACH1_FS</v>
          </cell>
          <cell r="G1269" t="str">
            <v>NIP_BP06_Afremo Gaslift</v>
          </cell>
          <cell r="H1269" t="str">
            <v>NIP_D_AFRE_WSS_L01</v>
          </cell>
          <cell r="I1269" t="str">
            <v>Ranked OUT</v>
          </cell>
          <cell r="J1269" t="str">
            <v>4. Oil Pre-FID</v>
          </cell>
          <cell r="K1269" t="str">
            <v>3. New Oil</v>
          </cell>
        </row>
        <row r="1270">
          <cell r="B1270" t="str">
            <v>NIP_D_Afremo Gaslift_PRA_D</v>
          </cell>
          <cell r="C1270" t="str">
            <v>Doable</v>
          </cell>
          <cell r="D1270" t="str">
            <v>Corporate</v>
          </cell>
          <cell r="E1270" t="str">
            <v>PRA</v>
          </cell>
          <cell r="F1270" t="str">
            <v>DNR Prod Facilty</v>
          </cell>
          <cell r="G1270" t="str">
            <v>Corporate PRA</v>
          </cell>
          <cell r="H1270" t="str">
            <v>NIP_D_Afremo Gaslift_PRA</v>
          </cell>
          <cell r="I1270" t="str">
            <v>Ranked OUT</v>
          </cell>
          <cell r="J1270" t="str">
            <v>4. Oil Pre-FID</v>
          </cell>
          <cell r="K1270" t="str">
            <v>PRA</v>
          </cell>
        </row>
        <row r="1271">
          <cell r="B1271" t="str">
            <v>NIP_D_Afremo Sidetrack_PRA_D</v>
          </cell>
          <cell r="C1271" t="str">
            <v>Doable</v>
          </cell>
          <cell r="D1271" t="str">
            <v>Corporate</v>
          </cell>
          <cell r="E1271" t="str">
            <v>PRA</v>
          </cell>
          <cell r="F1271" t="str">
            <v>DNR Prod Facilty</v>
          </cell>
          <cell r="G1271" t="str">
            <v>Corporate PRA</v>
          </cell>
          <cell r="H1271" t="str">
            <v>NIP_D_Afremo Sidetrack_PRA</v>
          </cell>
          <cell r="I1271" t="str">
            <v>Ranked OUT</v>
          </cell>
          <cell r="J1271" t="str">
            <v>4. Oil Pre-FID</v>
          </cell>
          <cell r="K1271" t="str">
            <v>PRA</v>
          </cell>
        </row>
        <row r="1272">
          <cell r="B1272" t="str">
            <v>NIP_D_Afremo Workover_PRA_D</v>
          </cell>
          <cell r="C1272" t="str">
            <v>Doable</v>
          </cell>
          <cell r="D1272" t="str">
            <v>Corporate</v>
          </cell>
          <cell r="E1272" t="str">
            <v>PRA</v>
          </cell>
          <cell r="F1272" t="str">
            <v>DNR Prod Facilty</v>
          </cell>
          <cell r="G1272" t="str">
            <v>Corporate PRA</v>
          </cell>
          <cell r="H1272" t="str">
            <v>NIP_D_Afremo Workover_PRA</v>
          </cell>
          <cell r="I1272" t="str">
            <v>Ranked OUT</v>
          </cell>
          <cell r="J1272" t="str">
            <v>4. Oil Pre-FID</v>
          </cell>
          <cell r="K1272" t="str">
            <v>PRA</v>
          </cell>
        </row>
        <row r="1273">
          <cell r="B1273" t="str">
            <v>NIP_D_AFUO_WSS_D01_D</v>
          </cell>
          <cell r="C1273" t="str">
            <v>Doable</v>
          </cell>
          <cell r="D1273" t="str">
            <v>WSS</v>
          </cell>
          <cell r="E1273" t="str">
            <v>AFUO</v>
          </cell>
          <cell r="F1273" t="str">
            <v>OGBN_NAOC1_FS</v>
          </cell>
          <cell r="G1273" t="str">
            <v>NIP_BP06_Afuo-Ogbainbiri FOD</v>
          </cell>
          <cell r="H1273" t="str">
            <v>NIP_D_AFUO_WSS_D01</v>
          </cell>
          <cell r="I1273" t="str">
            <v>Ranked IN</v>
          </cell>
          <cell r="J1273" t="str">
            <v>4. Oil Pre-FID</v>
          </cell>
          <cell r="K1273" t="str">
            <v>3. New Oil</v>
          </cell>
        </row>
        <row r="1274">
          <cell r="B1274" t="str">
            <v>NIP_D_AFUO_WSS_I01_D</v>
          </cell>
          <cell r="C1274" t="str">
            <v>Doable</v>
          </cell>
          <cell r="D1274" t="str">
            <v>WSS</v>
          </cell>
          <cell r="E1274" t="str">
            <v>AFUO</v>
          </cell>
          <cell r="F1274" t="str">
            <v>OGBN_NAOC1_FS</v>
          </cell>
          <cell r="G1274" t="str">
            <v>NIP_BP06_AG Solutions-Afuo Ogbainbiri</v>
          </cell>
          <cell r="H1274" t="str">
            <v>NIP_D_AFUO_WSS_I01</v>
          </cell>
          <cell r="I1274" t="str">
            <v>Ranked IN</v>
          </cell>
          <cell r="J1274" t="str">
            <v>4. Oil Pre-FID</v>
          </cell>
          <cell r="K1274" t="str">
            <v>3. New Oil</v>
          </cell>
        </row>
        <row r="1275">
          <cell r="B1275" t="str">
            <v>NIP_D_AFUO_WSS_R01_D</v>
          </cell>
          <cell r="C1275" t="str">
            <v>Doable</v>
          </cell>
          <cell r="D1275" t="str">
            <v>WSS</v>
          </cell>
          <cell r="E1275" t="str">
            <v>AFUO</v>
          </cell>
          <cell r="F1275" t="str">
            <v>OGBN_NAOC1_FS</v>
          </cell>
          <cell r="G1275" t="str">
            <v>NIP_BP06_2006 LIO</v>
          </cell>
          <cell r="H1275" t="str">
            <v>NIP_D_AFUO_WSS_R01</v>
          </cell>
          <cell r="I1275" t="str">
            <v>Ranked IN</v>
          </cell>
          <cell r="J1275" t="str">
            <v>1. NFA</v>
          </cell>
          <cell r="K1275" t="str">
            <v>2. LIO</v>
          </cell>
        </row>
        <row r="1276">
          <cell r="B1276" t="str">
            <v>NIP_D_Afuo-Ogbainbiri FOD_PRA_D</v>
          </cell>
          <cell r="C1276" t="str">
            <v>Doable</v>
          </cell>
          <cell r="D1276" t="str">
            <v>Corporate</v>
          </cell>
          <cell r="E1276" t="str">
            <v>PRA</v>
          </cell>
          <cell r="F1276" t="str">
            <v>DNR Prod Facilty</v>
          </cell>
          <cell r="G1276" t="str">
            <v>Corporate PRA</v>
          </cell>
          <cell r="H1276" t="str">
            <v>NIP_D_Afuo-Ogbainbiri FOD_PRA</v>
          </cell>
          <cell r="I1276" t="str">
            <v>Ranked IN</v>
          </cell>
          <cell r="J1276" t="str">
            <v>4. Oil Pre-FID</v>
          </cell>
          <cell r="K1276" t="str">
            <v>PRA</v>
          </cell>
        </row>
        <row r="1277">
          <cell r="B1277" t="str">
            <v>NIP_D_AG Solutions Umuechem/Otamini IOGD_PRA_D</v>
          </cell>
          <cell r="C1277" t="str">
            <v>Doable</v>
          </cell>
          <cell r="D1277" t="str">
            <v>Corporate</v>
          </cell>
          <cell r="E1277" t="str">
            <v>PRA</v>
          </cell>
          <cell r="F1277" t="str">
            <v>DNR Prod Facilty</v>
          </cell>
          <cell r="G1277" t="str">
            <v>Corporate PRA</v>
          </cell>
          <cell r="H1277" t="str">
            <v>NIP_D_AG Solutions Umuechem/Otamini IOGD_PRA</v>
          </cell>
          <cell r="I1277" t="str">
            <v>Ranked IN</v>
          </cell>
          <cell r="J1277" t="str">
            <v>4. Oil Pre-FID</v>
          </cell>
          <cell r="K1277" t="str">
            <v>PRA</v>
          </cell>
        </row>
        <row r="1278">
          <cell r="B1278" t="str">
            <v>NIP_D_AG Solutions-Afuo Ogbainbiri_PRA_D</v>
          </cell>
          <cell r="C1278" t="str">
            <v>Doable</v>
          </cell>
          <cell r="D1278" t="str">
            <v>Corporate</v>
          </cell>
          <cell r="E1278" t="str">
            <v>PRA</v>
          </cell>
          <cell r="F1278" t="str">
            <v>DNR Prod Facilty</v>
          </cell>
          <cell r="G1278" t="str">
            <v>Corporate PRA</v>
          </cell>
          <cell r="H1278" t="str">
            <v>NIP_D_AG Solutions-Afuo Ogbainbiri_PRA</v>
          </cell>
          <cell r="I1278" t="str">
            <v>Ranked IN</v>
          </cell>
          <cell r="J1278" t="str">
            <v>4. Oil Pre-FID</v>
          </cell>
          <cell r="K1278" t="str">
            <v>PRA</v>
          </cell>
        </row>
        <row r="1279">
          <cell r="B1279" t="str">
            <v>NIP_D_AG Solutions-Ahia Adibawa_PRA_D</v>
          </cell>
          <cell r="C1279" t="str">
            <v>Doable</v>
          </cell>
          <cell r="D1279" t="str">
            <v>Corporate</v>
          </cell>
          <cell r="E1279" t="str">
            <v>PRA</v>
          </cell>
          <cell r="F1279" t="str">
            <v>DNR Prod Facilty</v>
          </cell>
          <cell r="G1279" t="str">
            <v>Corporate PRA</v>
          </cell>
          <cell r="H1279" t="str">
            <v>NIP_D_AG Solutions-Ahia Adibawa_PRA</v>
          </cell>
          <cell r="I1279" t="str">
            <v>Ranked IN</v>
          </cell>
          <cell r="J1279" t="str">
            <v>4. Oil Pre-FID</v>
          </cell>
          <cell r="K1279" t="str">
            <v>PRA</v>
          </cell>
        </row>
        <row r="1280">
          <cell r="B1280" t="str">
            <v>NIP_D_AG Solutions-Akri Oguta_PRA_D</v>
          </cell>
          <cell r="C1280" t="str">
            <v>Doable</v>
          </cell>
          <cell r="D1280" t="str">
            <v>Corporate</v>
          </cell>
          <cell r="E1280" t="str">
            <v>PRA</v>
          </cell>
          <cell r="F1280" t="str">
            <v>DNR Prod Facilty</v>
          </cell>
          <cell r="G1280" t="str">
            <v>Corporate PRA</v>
          </cell>
          <cell r="H1280" t="str">
            <v>NIP_D_AG Solutions-Akri Oguta_PRA</v>
          </cell>
          <cell r="I1280" t="str">
            <v>Ranked IN</v>
          </cell>
          <cell r="J1280" t="str">
            <v>4. Oil Pre-FID</v>
          </cell>
          <cell r="K1280" t="str">
            <v>PRA</v>
          </cell>
        </row>
        <row r="1281">
          <cell r="B1281" t="str">
            <v>NIP_D_AG Solutions-Biseni_PRA_D</v>
          </cell>
          <cell r="C1281" t="str">
            <v>Doable</v>
          </cell>
          <cell r="D1281" t="str">
            <v>Corporate</v>
          </cell>
          <cell r="E1281" t="str">
            <v>PRA</v>
          </cell>
          <cell r="F1281" t="str">
            <v>DNR Prod Facilty</v>
          </cell>
          <cell r="G1281" t="str">
            <v>Corporate PRA</v>
          </cell>
          <cell r="H1281" t="str">
            <v>NIP_D_AG Solutions-Biseni_PRA</v>
          </cell>
          <cell r="I1281" t="str">
            <v>Ranked IN</v>
          </cell>
          <cell r="J1281" t="str">
            <v>4. Oil Pre-FID</v>
          </cell>
          <cell r="K1281" t="str">
            <v>PRA</v>
          </cell>
        </row>
        <row r="1282">
          <cell r="B1282" t="str">
            <v>NIP_D_AG Solutions-Gbaran Ubie_PRA_D</v>
          </cell>
          <cell r="C1282" t="str">
            <v>Doable</v>
          </cell>
          <cell r="D1282" t="str">
            <v>Corporate</v>
          </cell>
          <cell r="E1282" t="str">
            <v>PRA</v>
          </cell>
          <cell r="F1282" t="str">
            <v>DNR Prod Facilty</v>
          </cell>
          <cell r="G1282" t="str">
            <v>Corporate PRA</v>
          </cell>
          <cell r="H1282" t="str">
            <v>NIP_D_AG Solutions-Gbaran Ubie_PRA</v>
          </cell>
          <cell r="I1282" t="str">
            <v>Ranked IN</v>
          </cell>
          <cell r="J1282" t="str">
            <v>4. Oil Pre-FID</v>
          </cell>
          <cell r="K1282" t="str">
            <v>PRA</v>
          </cell>
        </row>
        <row r="1283">
          <cell r="B1283" t="str">
            <v>NIP_D_AG Solutions-Otumara_PRA_D</v>
          </cell>
          <cell r="C1283" t="str">
            <v>Doable</v>
          </cell>
          <cell r="D1283" t="str">
            <v>Corporate</v>
          </cell>
          <cell r="E1283" t="str">
            <v>PRA</v>
          </cell>
          <cell r="F1283" t="str">
            <v>DNR Prod Facilty</v>
          </cell>
          <cell r="G1283" t="str">
            <v>Corporate PRA</v>
          </cell>
          <cell r="H1283" t="str">
            <v>NIP_D_AG Solutions-Otumara_PRA</v>
          </cell>
          <cell r="I1283" t="str">
            <v>Ranked IN</v>
          </cell>
          <cell r="J1283" t="str">
            <v>4. Oil Pre-FID</v>
          </cell>
          <cell r="K1283" t="str">
            <v>PRA</v>
          </cell>
        </row>
        <row r="1284">
          <cell r="B1284" t="str">
            <v>NIP_D_AG Solutions-Stranded_PRA_D</v>
          </cell>
          <cell r="C1284" t="str">
            <v>Doable</v>
          </cell>
          <cell r="D1284" t="str">
            <v>Corporate</v>
          </cell>
          <cell r="E1284" t="str">
            <v>PRA</v>
          </cell>
          <cell r="F1284" t="str">
            <v>DNR Prod Facilty</v>
          </cell>
          <cell r="G1284" t="str">
            <v>Corporate PRA</v>
          </cell>
          <cell r="H1284" t="str">
            <v>NIP_D_AG Solutions-Stranded_PRA</v>
          </cell>
          <cell r="I1284" t="str">
            <v>Ranked IN</v>
          </cell>
          <cell r="J1284" t="str">
            <v>4. Oil Pre-FID</v>
          </cell>
          <cell r="K1284" t="str">
            <v>PRA</v>
          </cell>
        </row>
        <row r="1285">
          <cell r="B1285" t="str">
            <v>NIP_D_AGBA_WSS_D01_D</v>
          </cell>
          <cell r="C1285" t="str">
            <v>Doable</v>
          </cell>
          <cell r="D1285" t="str">
            <v>WSS</v>
          </cell>
          <cell r="E1285" t="str">
            <v>AGBA</v>
          </cell>
          <cell r="F1285" t="str">
            <v>OGBOTOBO1_FS</v>
          </cell>
          <cell r="G1285" t="str">
            <v>NIP_BP06_Southern Swamp IOGP</v>
          </cell>
          <cell r="H1285" t="str">
            <v>NIP_D_AGBA_WSS_D01</v>
          </cell>
          <cell r="I1285" t="str">
            <v>Ranked IN</v>
          </cell>
          <cell r="J1285" t="str">
            <v>6. New gas (NLNG)</v>
          </cell>
          <cell r="K1285" t="str">
            <v>3. New Oil</v>
          </cell>
        </row>
        <row r="1286">
          <cell r="B1286" t="str">
            <v>NIP_D_AGBA_WSS_I01_D</v>
          </cell>
          <cell r="C1286" t="str">
            <v>Doable</v>
          </cell>
          <cell r="D1286" t="str">
            <v>WSS</v>
          </cell>
          <cell r="E1286" t="str">
            <v>AGBA</v>
          </cell>
          <cell r="F1286" t="str">
            <v>OGBOTOBO1_FS</v>
          </cell>
          <cell r="G1286" t="str">
            <v>NIP_BP06_Southern Swamp IOGP</v>
          </cell>
          <cell r="H1286" t="str">
            <v>NIP_D_AGBA_WSS_I01</v>
          </cell>
          <cell r="I1286" t="str">
            <v>Ranked IN</v>
          </cell>
          <cell r="J1286" t="str">
            <v>6. New gas (NLNG)</v>
          </cell>
          <cell r="K1286" t="str">
            <v>3. New Oil</v>
          </cell>
        </row>
        <row r="1287">
          <cell r="B1287" t="str">
            <v>NIP_D_Agbada FOD_PRA_D</v>
          </cell>
          <cell r="C1287" t="str">
            <v>Doable</v>
          </cell>
          <cell r="D1287" t="str">
            <v>Corporate</v>
          </cell>
          <cell r="E1287" t="str">
            <v>PRA</v>
          </cell>
          <cell r="F1287" t="str">
            <v>DNR Prod Facilty</v>
          </cell>
          <cell r="G1287" t="str">
            <v>Corporate PRA</v>
          </cell>
          <cell r="H1287" t="str">
            <v>NIP_D_Agbada FOD_PRA</v>
          </cell>
          <cell r="I1287" t="str">
            <v>Ranked IN</v>
          </cell>
          <cell r="J1287" t="str">
            <v>4. Oil Pre-FID</v>
          </cell>
          <cell r="K1287" t="str">
            <v>PRA</v>
          </cell>
        </row>
        <row r="1288">
          <cell r="B1288" t="str">
            <v>NIP_D_Agbada Oil_PRA_D</v>
          </cell>
          <cell r="C1288" t="str">
            <v>Doable</v>
          </cell>
          <cell r="D1288" t="str">
            <v>Corporate</v>
          </cell>
          <cell r="E1288" t="str">
            <v>PRA</v>
          </cell>
          <cell r="F1288" t="str">
            <v>DNR Prod Facilty</v>
          </cell>
          <cell r="G1288" t="str">
            <v>Corporate PRA</v>
          </cell>
          <cell r="H1288" t="str">
            <v>NIP_D_Agbada Oil_PRA</v>
          </cell>
          <cell r="I1288" t="str">
            <v>Ranked IN</v>
          </cell>
          <cell r="J1288" t="str">
            <v>4. Oil Pre-FID</v>
          </cell>
          <cell r="K1288" t="str">
            <v>PRA</v>
          </cell>
        </row>
        <row r="1289">
          <cell r="B1289" t="str">
            <v>NIP_D_AGBD_ELA_D01_D</v>
          </cell>
          <cell r="C1289" t="str">
            <v>Doable</v>
          </cell>
          <cell r="D1289" t="str">
            <v>ELA</v>
          </cell>
          <cell r="E1289" t="str">
            <v>AGBD</v>
          </cell>
          <cell r="F1289" t="str">
            <v>AGBADA2_FS</v>
          </cell>
          <cell r="G1289" t="str">
            <v>NIP_BP06_Agbada FOD</v>
          </cell>
          <cell r="H1289" t="str">
            <v>NIP_D_AGBD_ELA_D01</v>
          </cell>
          <cell r="I1289" t="str">
            <v>Ranked IN</v>
          </cell>
          <cell r="J1289" t="str">
            <v>4. Oil Pre-FID</v>
          </cell>
          <cell r="K1289" t="str">
            <v>3. New Oil</v>
          </cell>
        </row>
        <row r="1290">
          <cell r="B1290" t="str">
            <v>NIP_D_AGBD_ELA_D06_D</v>
          </cell>
          <cell r="C1290" t="str">
            <v>Doable</v>
          </cell>
          <cell r="D1290" t="str">
            <v>ELA</v>
          </cell>
          <cell r="E1290" t="str">
            <v>AGBD</v>
          </cell>
          <cell r="F1290" t="str">
            <v>AGBADA1_FS</v>
          </cell>
          <cell r="G1290" t="str">
            <v>NIP_BP06_Agbada Oil</v>
          </cell>
          <cell r="H1290" t="str">
            <v>NIP_D_AGBD_ELA_D06</v>
          </cell>
          <cell r="I1290" t="str">
            <v>Ranked IN</v>
          </cell>
          <cell r="J1290" t="str">
            <v>3. Oil Post-FID</v>
          </cell>
          <cell r="K1290" t="str">
            <v>3. New Oil</v>
          </cell>
        </row>
        <row r="1291">
          <cell r="B1291" t="str">
            <v>NIP_D_AGBD_ELA_G01_D</v>
          </cell>
          <cell r="C1291" t="str">
            <v>Doable</v>
          </cell>
          <cell r="D1291" t="str">
            <v>ELA</v>
          </cell>
          <cell r="E1291" t="str">
            <v>AGBD</v>
          </cell>
          <cell r="F1291" t="str">
            <v>NAG PF</v>
          </cell>
          <cell r="G1291" t="e">
            <v>#N/A</v>
          </cell>
          <cell r="H1291" t="str">
            <v>NIP_D_AGBD_ELA_G01</v>
          </cell>
          <cell r="I1291" t="str">
            <v>Ranked IN</v>
          </cell>
          <cell r="J1291" t="str">
            <v>5. Ongoing Gas</v>
          </cell>
          <cell r="K1291" t="str">
            <v>3. New Oil</v>
          </cell>
        </row>
        <row r="1292">
          <cell r="B1292" t="str">
            <v>NIP_D_AGBD_ELA_R01_D</v>
          </cell>
          <cell r="C1292" t="str">
            <v>Doable</v>
          </cell>
          <cell r="D1292" t="str">
            <v>ELA</v>
          </cell>
          <cell r="E1292" t="str">
            <v>AGBD</v>
          </cell>
          <cell r="F1292" t="str">
            <v>AGBADA2_FS</v>
          </cell>
          <cell r="G1292" t="str">
            <v>NIP_BP06_2006 LIO</v>
          </cell>
          <cell r="H1292" t="str">
            <v>NIP_D_AGBD_ELA_R01</v>
          </cell>
          <cell r="I1292" t="str">
            <v>Ranked IN</v>
          </cell>
          <cell r="J1292" t="str">
            <v>1. NFA</v>
          </cell>
          <cell r="K1292" t="str">
            <v>2. LIO</v>
          </cell>
        </row>
        <row r="1293">
          <cell r="B1293" t="str">
            <v>NIP_D_AGBD_ELA_R02_D</v>
          </cell>
          <cell r="C1293" t="str">
            <v>Doable</v>
          </cell>
          <cell r="D1293" t="str">
            <v>ELA</v>
          </cell>
          <cell r="E1293" t="str">
            <v>AGBD</v>
          </cell>
          <cell r="F1293" t="str">
            <v>AGBADA2_FS</v>
          </cell>
          <cell r="G1293" t="str">
            <v>NIP_BP06_2007 LIO</v>
          </cell>
          <cell r="H1293" t="str">
            <v>NIP_D_AGBD_ELA_R02</v>
          </cell>
          <cell r="I1293" t="str">
            <v>Ranked IN</v>
          </cell>
          <cell r="J1293" t="str">
            <v>1. NFA</v>
          </cell>
          <cell r="K1293" t="str">
            <v>2. LIO</v>
          </cell>
        </row>
        <row r="1294">
          <cell r="B1294" t="str">
            <v>NIP_D_AGBD_ELA_S01_D</v>
          </cell>
          <cell r="C1294" t="str">
            <v>Doable</v>
          </cell>
          <cell r="D1294" t="str">
            <v>ELA</v>
          </cell>
          <cell r="E1294" t="str">
            <v>AGBD</v>
          </cell>
          <cell r="F1294" t="str">
            <v>AGBADA2_FS</v>
          </cell>
          <cell r="G1294" t="str">
            <v>NIP_BP06_Integrity</v>
          </cell>
          <cell r="H1294" t="str">
            <v>NIP_D_AGBD_ELA_S01</v>
          </cell>
          <cell r="I1294" t="str">
            <v>Ranked IN</v>
          </cell>
          <cell r="J1294" t="str">
            <v>1. NFA</v>
          </cell>
          <cell r="K1294" t="str">
            <v>2. LIO</v>
          </cell>
        </row>
        <row r="1295">
          <cell r="B1295" t="str">
            <v>NIP_D_AHIA_ELA_I01_D</v>
          </cell>
          <cell r="C1295" t="str">
            <v>Doable</v>
          </cell>
          <cell r="D1295" t="str">
            <v>ELA</v>
          </cell>
          <cell r="E1295" t="str">
            <v>AHIA</v>
          </cell>
          <cell r="F1295" t="str">
            <v>AHIA1_FS</v>
          </cell>
          <cell r="G1295" t="str">
            <v>NIP_BP06_AG Solutions-Ahia Adibawa</v>
          </cell>
          <cell r="H1295" t="str">
            <v>NIP_D_AHIA_ELA_I01</v>
          </cell>
          <cell r="I1295" t="str">
            <v>Ranked IN</v>
          </cell>
          <cell r="J1295" t="str">
            <v>4. Oil Pre-FID</v>
          </cell>
          <cell r="K1295" t="str">
            <v>3. New Oil</v>
          </cell>
        </row>
        <row r="1296">
          <cell r="B1296" t="str">
            <v>NIP_D_AHIA_ELA_R01_D</v>
          </cell>
          <cell r="C1296" t="str">
            <v>Doable</v>
          </cell>
          <cell r="D1296" t="str">
            <v>ELA</v>
          </cell>
          <cell r="E1296" t="str">
            <v>AHIA</v>
          </cell>
          <cell r="F1296" t="str">
            <v>AHIA1_FS</v>
          </cell>
          <cell r="G1296" t="str">
            <v>NIP_BP06_2006 LIO</v>
          </cell>
          <cell r="H1296" t="str">
            <v>NIP_D_AHIA_ELA_R01</v>
          </cell>
          <cell r="I1296" t="str">
            <v>Ranked IN</v>
          </cell>
          <cell r="J1296" t="str">
            <v>1. NFA</v>
          </cell>
          <cell r="K1296" t="str">
            <v>2. LIO</v>
          </cell>
        </row>
        <row r="1297">
          <cell r="B1297" t="str">
            <v>NIP_D_AJAT_WSS_D01_D</v>
          </cell>
          <cell r="C1297" t="str">
            <v>Doable</v>
          </cell>
          <cell r="D1297" t="str">
            <v>WSS</v>
          </cell>
          <cell r="E1297" t="str">
            <v>AJAT</v>
          </cell>
          <cell r="F1297" t="str">
            <v>OPUKUSHI1_FS</v>
          </cell>
          <cell r="G1297" t="str">
            <v>NIP_BP06_Southern Swamp IOGP</v>
          </cell>
          <cell r="H1297" t="str">
            <v>NIP_D_AJAT_WSS_D01</v>
          </cell>
          <cell r="I1297" t="str">
            <v>Ranked IN</v>
          </cell>
          <cell r="J1297" t="str">
            <v>6. New gas (NLNG)</v>
          </cell>
          <cell r="K1297" t="str">
            <v>3. New Oil</v>
          </cell>
        </row>
        <row r="1298">
          <cell r="B1298" t="str">
            <v>NIP_D_AJAT_WSS_I01_D</v>
          </cell>
          <cell r="C1298" t="str">
            <v>Doable</v>
          </cell>
          <cell r="D1298" t="str">
            <v>WSS</v>
          </cell>
          <cell r="E1298" t="str">
            <v>AJAT</v>
          </cell>
          <cell r="F1298" t="str">
            <v>OPUKUSHI1_FS</v>
          </cell>
          <cell r="G1298" t="str">
            <v>NIP_BP06_Southern Swamp IOGP</v>
          </cell>
          <cell r="H1298" t="str">
            <v>NIP_D_AJAT_WSS_I01</v>
          </cell>
          <cell r="I1298" t="str">
            <v>Ranked IN</v>
          </cell>
          <cell r="J1298" t="str">
            <v>6. New gas (NLNG)</v>
          </cell>
          <cell r="K1298" t="str">
            <v>3. New Oil</v>
          </cell>
        </row>
        <row r="1299">
          <cell r="B1299" t="str">
            <v>NIP_D_AJUJ_WNS_R03_D</v>
          </cell>
          <cell r="C1299" t="str">
            <v>Doable</v>
          </cell>
          <cell r="D1299" t="str">
            <v>WNS</v>
          </cell>
          <cell r="E1299" t="str">
            <v>AJUJ</v>
          </cell>
          <cell r="F1299" t="str">
            <v>BATAN1_FS</v>
          </cell>
          <cell r="G1299" t="str">
            <v>NIP_BP06_2008 LIO</v>
          </cell>
          <cell r="H1299" t="str">
            <v>NIP_D_AJUJ_WNS_R03</v>
          </cell>
          <cell r="I1299" t="str">
            <v>Ranked IN</v>
          </cell>
          <cell r="J1299" t="str">
            <v>1. NFA</v>
          </cell>
          <cell r="K1299" t="str">
            <v>2. LIO</v>
          </cell>
        </row>
        <row r="1300">
          <cell r="B1300" t="str">
            <v>NIP_D_Akaso Oil_PRA_D</v>
          </cell>
          <cell r="C1300" t="str">
            <v>Doable</v>
          </cell>
          <cell r="D1300" t="str">
            <v>Corporate</v>
          </cell>
          <cell r="E1300" t="str">
            <v>PRA</v>
          </cell>
          <cell r="F1300" t="str">
            <v>DNR Prod Facilty</v>
          </cell>
          <cell r="G1300" t="str">
            <v>Corporate PRA</v>
          </cell>
          <cell r="H1300" t="str">
            <v>NIP_D_Akaso Oil_PRA</v>
          </cell>
          <cell r="I1300" t="str">
            <v>Ranked IN</v>
          </cell>
          <cell r="J1300" t="str">
            <v>4. Oil Pre-FID</v>
          </cell>
          <cell r="K1300" t="str">
            <v>PRA</v>
          </cell>
        </row>
        <row r="1301">
          <cell r="B1301" t="str">
            <v>NIP_D_AKON_WSS_D01_D</v>
          </cell>
          <cell r="C1301" t="str">
            <v>Doable</v>
          </cell>
          <cell r="D1301" t="str">
            <v>WSS</v>
          </cell>
          <cell r="E1301" t="str">
            <v>AKON</v>
          </cell>
          <cell r="F1301" t="str">
            <v>BENISEDE1_FS</v>
          </cell>
          <cell r="G1301" t="str">
            <v>NIP_BP06_Southern Swamp IOGP</v>
          </cell>
          <cell r="H1301" t="str">
            <v>NIP_D_AKON_WSS_D01</v>
          </cell>
          <cell r="I1301" t="str">
            <v>Ranked IN</v>
          </cell>
          <cell r="J1301" t="str">
            <v>6. New gas (NLNG)</v>
          </cell>
          <cell r="K1301" t="str">
            <v>3. New Oil</v>
          </cell>
        </row>
        <row r="1302">
          <cell r="B1302" t="str">
            <v>NIP_D_AKOS_EES_C01_D</v>
          </cell>
          <cell r="C1302" t="str">
            <v>Doable</v>
          </cell>
          <cell r="D1302" t="str">
            <v>EES</v>
          </cell>
          <cell r="E1302" t="str">
            <v>AKOS</v>
          </cell>
          <cell r="F1302" t="str">
            <v>CAWTHORNE_CHANNEL1_FS</v>
          </cell>
          <cell r="G1302" t="str">
            <v>NIP_BP06_Akaso Oil</v>
          </cell>
          <cell r="H1302" t="str">
            <v>NIP_D_AKOS_EES_C01</v>
          </cell>
          <cell r="I1302" t="str">
            <v>Ranked IN</v>
          </cell>
          <cell r="J1302" t="str">
            <v>4. Oil Pre-FID</v>
          </cell>
          <cell r="K1302" t="str">
            <v>3. New Oil</v>
          </cell>
        </row>
        <row r="1303">
          <cell r="B1303" t="str">
            <v>NIP_D_AKOS_EES_D02_D</v>
          </cell>
          <cell r="C1303" t="str">
            <v>Doable</v>
          </cell>
          <cell r="D1303" t="str">
            <v>EES</v>
          </cell>
          <cell r="E1303" t="str">
            <v>AKOS</v>
          </cell>
          <cell r="F1303" t="str">
            <v>CAWTHORNE_CHANNEL3_FS</v>
          </cell>
          <cell r="G1303" t="str">
            <v>NIP_BP06_Cawthorne Channel Node Ph-2</v>
          </cell>
          <cell r="H1303" t="str">
            <v>NIP_D_AKOS_EES_D02</v>
          </cell>
          <cell r="I1303" t="str">
            <v>Ranked IN</v>
          </cell>
          <cell r="J1303" t="str">
            <v>4. Oil Pre-FID</v>
          </cell>
          <cell r="K1303" t="str">
            <v>3. New Oil</v>
          </cell>
        </row>
        <row r="1304">
          <cell r="B1304" t="str">
            <v>NIP_D_AKOS_EES_D04_D</v>
          </cell>
          <cell r="C1304" t="str">
            <v>Doable</v>
          </cell>
          <cell r="D1304" t="str">
            <v>EES</v>
          </cell>
          <cell r="E1304" t="str">
            <v>AKOS</v>
          </cell>
          <cell r="F1304" t="str">
            <v>CAWTHORNE_CHANNEL3_FS</v>
          </cell>
          <cell r="G1304" t="str">
            <v>NIP_BP06_Cawthorne Channel Node Ph-2</v>
          </cell>
          <cell r="H1304" t="str">
            <v>NIP_D_AKOS_EES_D04</v>
          </cell>
          <cell r="I1304" t="str">
            <v>Ranked IN</v>
          </cell>
          <cell r="J1304" t="str">
            <v>4. Oil Pre-FID</v>
          </cell>
          <cell r="K1304" t="str">
            <v>3. New Oil</v>
          </cell>
        </row>
        <row r="1305">
          <cell r="B1305" t="str">
            <v>NIP_D_AKOS_EES_P01_D</v>
          </cell>
          <cell r="C1305" t="str">
            <v>Doable</v>
          </cell>
          <cell r="D1305" t="str">
            <v>EES</v>
          </cell>
          <cell r="E1305" t="str">
            <v>AKOS</v>
          </cell>
          <cell r="F1305" t="str">
            <v>CAWTHORNE_CHANNEL1_FS</v>
          </cell>
          <cell r="G1305" t="str">
            <v>NIP_BP06_2006 LIO</v>
          </cell>
          <cell r="H1305" t="str">
            <v>NIP_D_AKOS_EES_P01</v>
          </cell>
          <cell r="I1305" t="str">
            <v>Ranked IN</v>
          </cell>
          <cell r="J1305" t="str">
            <v>1. NFA</v>
          </cell>
          <cell r="K1305" t="str">
            <v>2. LIO</v>
          </cell>
        </row>
        <row r="1306">
          <cell r="B1306" t="str">
            <v>NIP_D_AKOS_EES_R01_D</v>
          </cell>
          <cell r="C1306" t="str">
            <v>Doable</v>
          </cell>
          <cell r="D1306" t="str">
            <v>EES</v>
          </cell>
          <cell r="E1306" t="str">
            <v>AKOS</v>
          </cell>
          <cell r="F1306" t="str">
            <v>CAWTHORNE_CHANNEL3_FS</v>
          </cell>
          <cell r="G1306" t="str">
            <v>NIP_BP06_2006 LIO</v>
          </cell>
          <cell r="H1306" t="str">
            <v>NIP_D_AKOS_EES_R01</v>
          </cell>
          <cell r="I1306" t="str">
            <v>Ranked IN</v>
          </cell>
          <cell r="J1306" t="str">
            <v>1. NFA</v>
          </cell>
          <cell r="K1306" t="str">
            <v>2. LIO</v>
          </cell>
        </row>
        <row r="1307">
          <cell r="B1307" t="str">
            <v>NIP_D_AKOS_EES_R02_D</v>
          </cell>
          <cell r="C1307" t="str">
            <v>Doable</v>
          </cell>
          <cell r="D1307" t="str">
            <v>EES</v>
          </cell>
          <cell r="E1307" t="str">
            <v>AKOS</v>
          </cell>
          <cell r="F1307" t="str">
            <v>CAWTHORNE_CHANNEL1_FS</v>
          </cell>
          <cell r="G1307" t="str">
            <v>NIP_BP06_2007 LIO</v>
          </cell>
          <cell r="H1307" t="str">
            <v>NIP_D_AKOS_EES_R02</v>
          </cell>
          <cell r="I1307" t="str">
            <v>Ranked IN</v>
          </cell>
          <cell r="J1307" t="str">
            <v>1. NFA</v>
          </cell>
          <cell r="K1307" t="str">
            <v>2. LIO</v>
          </cell>
        </row>
        <row r="1308">
          <cell r="B1308" t="str">
            <v>NIP_D_Akri-Oguta IOGP_PRA_D</v>
          </cell>
          <cell r="C1308" t="str">
            <v>Doable</v>
          </cell>
          <cell r="D1308" t="str">
            <v>Corporate</v>
          </cell>
          <cell r="E1308" t="str">
            <v>PRA</v>
          </cell>
          <cell r="F1308" t="str">
            <v>DNR Prod Facilty</v>
          </cell>
          <cell r="G1308" t="str">
            <v>Corporate PRA</v>
          </cell>
          <cell r="H1308" t="str">
            <v>NIP_D_Akri-Oguta IOGP_PRA</v>
          </cell>
          <cell r="I1308" t="str">
            <v>Ranked IN</v>
          </cell>
          <cell r="J1308" t="str">
            <v>4. Oil Pre-FID</v>
          </cell>
          <cell r="K1308" t="str">
            <v>PRA</v>
          </cell>
        </row>
        <row r="1309">
          <cell r="B1309" t="str">
            <v>NIP_D_ALAK_EES_D01_D</v>
          </cell>
          <cell r="C1309" t="str">
            <v>Doable</v>
          </cell>
          <cell r="D1309" t="str">
            <v>EES</v>
          </cell>
          <cell r="E1309" t="str">
            <v>ALAK</v>
          </cell>
          <cell r="F1309" t="str">
            <v>ALAKIRI1_FS</v>
          </cell>
          <cell r="G1309" t="str">
            <v>NIP_BP06_Alakiri Node FOD</v>
          </cell>
          <cell r="H1309" t="str">
            <v>NIP_D_ALAK_EES_D01</v>
          </cell>
          <cell r="I1309" t="str">
            <v>Ranked OUT</v>
          </cell>
          <cell r="J1309" t="str">
            <v>4. Oil Pre-FID</v>
          </cell>
          <cell r="K1309" t="str">
            <v>3. New Oil</v>
          </cell>
        </row>
        <row r="1310">
          <cell r="B1310" t="str">
            <v>NIP_D_ALAK_EES_G01_D</v>
          </cell>
          <cell r="C1310" t="str">
            <v>Doable</v>
          </cell>
          <cell r="D1310" t="str">
            <v>EES</v>
          </cell>
          <cell r="E1310" t="str">
            <v>ALAK</v>
          </cell>
          <cell r="F1310" t="str">
            <v>NAG PF</v>
          </cell>
          <cell r="G1310" t="e">
            <v>#N/A</v>
          </cell>
          <cell r="H1310" t="str">
            <v>NIP_D_ALAK_EES_G01</v>
          </cell>
          <cell r="I1310" t="str">
            <v>Ranked IN</v>
          </cell>
          <cell r="J1310" t="str">
            <v>5. Ongoing Gas</v>
          </cell>
          <cell r="K1310" t="str">
            <v>3. New Oil</v>
          </cell>
        </row>
        <row r="1311">
          <cell r="B1311" t="str">
            <v>NIP_D_ALAK_EES_G02_D</v>
          </cell>
          <cell r="C1311" t="str">
            <v>Doable</v>
          </cell>
          <cell r="D1311" t="str">
            <v>EES</v>
          </cell>
          <cell r="E1311" t="str">
            <v>ALAK</v>
          </cell>
          <cell r="F1311" t="str">
            <v>NAG PF</v>
          </cell>
          <cell r="G1311" t="e">
            <v>#N/A</v>
          </cell>
          <cell r="H1311" t="str">
            <v>NIP_D_ALAK_EES_G02</v>
          </cell>
          <cell r="I1311" t="str">
            <v>Ranked IN</v>
          </cell>
          <cell r="J1311" t="str">
            <v>5. Ongoing Gas</v>
          </cell>
          <cell r="K1311" t="str">
            <v>3. New Oil</v>
          </cell>
        </row>
        <row r="1312">
          <cell r="B1312" t="str">
            <v>NIP_D_ALAK_EES_G03_D</v>
          </cell>
          <cell r="C1312" t="str">
            <v>Doable</v>
          </cell>
          <cell r="D1312" t="str">
            <v>EES</v>
          </cell>
          <cell r="E1312" t="str">
            <v>ALAK</v>
          </cell>
          <cell r="F1312" t="str">
            <v>NAG PF</v>
          </cell>
          <cell r="G1312" t="e">
            <v>#N/A</v>
          </cell>
          <cell r="H1312" t="str">
            <v>NIP_D_ALAK_EES_G03</v>
          </cell>
          <cell r="I1312" t="str">
            <v>Ranked IN</v>
          </cell>
          <cell r="J1312" t="str">
            <v>5. Ongoing Gas</v>
          </cell>
          <cell r="K1312" t="str">
            <v>3. New Oil</v>
          </cell>
        </row>
        <row r="1313">
          <cell r="B1313" t="str">
            <v>NIP_D_ALAK_EES_G04_D</v>
          </cell>
          <cell r="C1313" t="str">
            <v>Doable</v>
          </cell>
          <cell r="D1313" t="str">
            <v>EES</v>
          </cell>
          <cell r="E1313" t="str">
            <v>ALAK</v>
          </cell>
          <cell r="F1313" t="str">
            <v>NAG PF</v>
          </cell>
          <cell r="G1313" t="e">
            <v>#N/A</v>
          </cell>
          <cell r="H1313" t="str">
            <v>NIP_D_ALAK_EES_G04</v>
          </cell>
          <cell r="I1313" t="str">
            <v>Ranked IN</v>
          </cell>
          <cell r="J1313" t="str">
            <v>5. Ongoing Gas</v>
          </cell>
          <cell r="K1313" t="str">
            <v>3. New Oil</v>
          </cell>
        </row>
        <row r="1314">
          <cell r="B1314" t="str">
            <v>NIP_D_ALAK_EES_I01_D</v>
          </cell>
          <cell r="C1314" t="str">
            <v>Doable</v>
          </cell>
          <cell r="D1314" t="str">
            <v>EES</v>
          </cell>
          <cell r="E1314" t="str">
            <v>ALAK</v>
          </cell>
          <cell r="F1314" t="str">
            <v>ALAKIRI1_FS</v>
          </cell>
          <cell r="G1314" t="str">
            <v>NIP_BP06_Alakiri Node FOD</v>
          </cell>
          <cell r="H1314" t="str">
            <v>NIP_D_ALAK_EES_I01</v>
          </cell>
          <cell r="I1314" t="str">
            <v>Ranked OUT</v>
          </cell>
          <cell r="J1314" t="str">
            <v>4. Oil Pre-FID</v>
          </cell>
          <cell r="K1314" t="str">
            <v>3. New Oil</v>
          </cell>
        </row>
        <row r="1315">
          <cell r="B1315" t="str">
            <v>NIP_D_ALAK_EES_S01_D</v>
          </cell>
          <cell r="C1315" t="str">
            <v>Doable</v>
          </cell>
          <cell r="D1315" t="str">
            <v>EES</v>
          </cell>
          <cell r="E1315" t="str">
            <v>ALAK</v>
          </cell>
          <cell r="F1315" t="str">
            <v>ALAKIRI1_FS</v>
          </cell>
          <cell r="G1315" t="str">
            <v>NIP_BP06_Integrity</v>
          </cell>
          <cell r="H1315" t="str">
            <v>NIP_D_ALAK_EES_S01</v>
          </cell>
          <cell r="I1315" t="str">
            <v>Ranked IN</v>
          </cell>
          <cell r="J1315" t="str">
            <v>1. NFA</v>
          </cell>
          <cell r="K1315" t="str">
            <v>2. LIO</v>
          </cell>
        </row>
        <row r="1316">
          <cell r="B1316" t="str">
            <v>NIP_D_Alakiri Node FOD_PRA_D</v>
          </cell>
          <cell r="C1316" t="str">
            <v>Doable</v>
          </cell>
          <cell r="D1316" t="str">
            <v>Corporate</v>
          </cell>
          <cell r="E1316" t="str">
            <v>PRA</v>
          </cell>
          <cell r="F1316" t="str">
            <v>DNR Prod Facilty</v>
          </cell>
          <cell r="G1316" t="str">
            <v>Corporate PRA</v>
          </cell>
          <cell r="H1316" t="str">
            <v>NIP_D_Alakiri Node FOD_PRA</v>
          </cell>
          <cell r="I1316" t="str">
            <v>Ranked OUT</v>
          </cell>
          <cell r="J1316" t="str">
            <v>4. Oil Pre-FID</v>
          </cell>
          <cell r="K1316" t="str">
            <v>PRA</v>
          </cell>
        </row>
        <row r="1317">
          <cell r="B1317" t="str">
            <v>NIP_D_ALEL_WSS_D01_D</v>
          </cell>
          <cell r="C1317" t="str">
            <v>Doable</v>
          </cell>
          <cell r="D1317" t="str">
            <v>WSS</v>
          </cell>
          <cell r="E1317" t="str">
            <v>ALEL</v>
          </cell>
          <cell r="F1317" t="str">
            <v>OPUKUSHI1_FS</v>
          </cell>
          <cell r="G1317" t="str">
            <v>NIP_BP06_Southern Swamp IOGP</v>
          </cell>
          <cell r="H1317" t="str">
            <v>NIP_D_ALEL_WSS_D01</v>
          </cell>
          <cell r="I1317" t="str">
            <v>Ranked IN</v>
          </cell>
          <cell r="J1317" t="str">
            <v>6. New gas (NLNG)</v>
          </cell>
          <cell r="K1317" t="str">
            <v>3. New Oil</v>
          </cell>
        </row>
        <row r="1318">
          <cell r="B1318" t="str">
            <v>NIP_D_ALEL_WSS_D02_D</v>
          </cell>
          <cell r="C1318" t="str">
            <v>Doable</v>
          </cell>
          <cell r="D1318" t="str">
            <v>WSS</v>
          </cell>
          <cell r="E1318" t="str">
            <v>ALEL</v>
          </cell>
          <cell r="F1318" t="str">
            <v>OPUKUSHI1_FS</v>
          </cell>
          <cell r="G1318" t="str">
            <v>NIP_BP06_Southern Swamp IOGP</v>
          </cell>
          <cell r="H1318" t="str">
            <v>NIP_D_ALEL_WSS_D02</v>
          </cell>
          <cell r="I1318" t="str">
            <v>Ranked IN</v>
          </cell>
          <cell r="J1318" t="str">
            <v>6. New gas (NLNG)</v>
          </cell>
          <cell r="K1318" t="str">
            <v>3. New Oil</v>
          </cell>
        </row>
        <row r="1319">
          <cell r="B1319" t="str">
            <v>NIP_D_ALKE_EES_D01_D</v>
          </cell>
          <cell r="C1319" t="str">
            <v>Doable</v>
          </cell>
          <cell r="D1319" t="str">
            <v>EES</v>
          </cell>
          <cell r="E1319" t="str">
            <v>ALKE</v>
          </cell>
          <cell r="F1319" t="str">
            <v>ALAKIRI1_FS</v>
          </cell>
          <cell r="G1319" t="str">
            <v>NIP_BP06_Alakiri Node FOD</v>
          </cell>
          <cell r="H1319" t="str">
            <v>NIP_D_ALKE_EES_D01</v>
          </cell>
          <cell r="I1319" t="str">
            <v>Ranked OUT</v>
          </cell>
          <cell r="J1319" t="str">
            <v>4. Oil Pre-FID</v>
          </cell>
          <cell r="K1319" t="str">
            <v>3. New Oil</v>
          </cell>
        </row>
        <row r="1320">
          <cell r="B1320" t="str">
            <v>NIP_D_ANGA_WSS_D01_D</v>
          </cell>
          <cell r="C1320" t="str">
            <v>Doable</v>
          </cell>
          <cell r="D1320" t="str">
            <v>WSS</v>
          </cell>
          <cell r="E1320" t="str">
            <v>ANGA</v>
          </cell>
          <cell r="F1320" t="str">
            <v>OPUKUSHI1_FS</v>
          </cell>
          <cell r="G1320" t="str">
            <v>NIP_BP06_Southern Swamp IOGP</v>
          </cell>
          <cell r="H1320" t="str">
            <v>NIP_D_ANGA_WSS_D01</v>
          </cell>
          <cell r="I1320" t="str">
            <v>Ranked IN</v>
          </cell>
          <cell r="J1320" t="str">
            <v>6. New gas (NLNG)</v>
          </cell>
          <cell r="K1320" t="str">
            <v>3. New Oil</v>
          </cell>
        </row>
        <row r="1321">
          <cell r="B1321" t="str">
            <v>NIP_D_ANGA_WSS_G01_D</v>
          </cell>
          <cell r="C1321" t="str">
            <v>Doable</v>
          </cell>
          <cell r="D1321" t="str">
            <v>WSS</v>
          </cell>
          <cell r="E1321" t="str">
            <v>ANGA</v>
          </cell>
          <cell r="F1321" t="str">
            <v>NAG PF</v>
          </cell>
          <cell r="G1321" t="e">
            <v>#N/A</v>
          </cell>
          <cell r="H1321" t="str">
            <v>NIP_D_ANGA_WSS_G01</v>
          </cell>
          <cell r="I1321" t="str">
            <v>Ranked OUT</v>
          </cell>
          <cell r="J1321" t="str">
            <v>8. New gas (OKLNG)</v>
          </cell>
          <cell r="K1321" t="str">
            <v>3. New Oil</v>
          </cell>
        </row>
        <row r="1322">
          <cell r="B1322" t="str">
            <v>NIP_D_AOU Module 1_PRA_D</v>
          </cell>
          <cell r="C1322" t="str">
            <v>Doable</v>
          </cell>
          <cell r="D1322" t="str">
            <v>Corporate</v>
          </cell>
          <cell r="E1322" t="str">
            <v>PRA</v>
          </cell>
          <cell r="F1322" t="str">
            <v>DNR Prod Facilty</v>
          </cell>
          <cell r="G1322" t="str">
            <v>Corporate PRA</v>
          </cell>
          <cell r="H1322" t="str">
            <v>NIP_D_AOU Module 1_PRA</v>
          </cell>
          <cell r="I1322" t="str">
            <v>Ranked IN</v>
          </cell>
          <cell r="J1322" t="str">
            <v>4. Oil Pre-FID</v>
          </cell>
          <cell r="K1322" t="str">
            <v>PRA</v>
          </cell>
        </row>
        <row r="1323">
          <cell r="B1323" t="str">
            <v>NIP_D_AOU Module 2_PRA_D</v>
          </cell>
          <cell r="C1323" t="str">
            <v>Doable</v>
          </cell>
          <cell r="D1323" t="str">
            <v>Corporate</v>
          </cell>
          <cell r="E1323" t="str">
            <v>PRA</v>
          </cell>
          <cell r="F1323" t="str">
            <v>DNR Prod Facilty</v>
          </cell>
          <cell r="G1323" t="str">
            <v>Corporate PRA</v>
          </cell>
          <cell r="H1323" t="str">
            <v>NIP_D_AOU Module 2_PRA</v>
          </cell>
          <cell r="I1323" t="str">
            <v>Ranked IN</v>
          </cell>
          <cell r="J1323" t="str">
            <v>4. Oil Pre-FID</v>
          </cell>
          <cell r="K1323" t="str">
            <v>PRA</v>
          </cell>
        </row>
        <row r="1324">
          <cell r="B1324" t="str">
            <v>NIP_D_AOU Module 3_PRA_D</v>
          </cell>
          <cell r="C1324" t="str">
            <v>Doable</v>
          </cell>
          <cell r="D1324" t="str">
            <v>Corporate</v>
          </cell>
          <cell r="E1324" t="str">
            <v>PRA</v>
          </cell>
          <cell r="F1324" t="str">
            <v>DNR Prod Facilty</v>
          </cell>
          <cell r="G1324" t="str">
            <v>Corporate PRA</v>
          </cell>
          <cell r="H1324" t="str">
            <v>NIP_D_AOU Module 3_PRA</v>
          </cell>
          <cell r="I1324" t="str">
            <v>Ranked OUT</v>
          </cell>
          <cell r="J1324" t="str">
            <v>4. Oil Pre-FID</v>
          </cell>
          <cell r="K1324" t="str">
            <v>PRA</v>
          </cell>
        </row>
        <row r="1325">
          <cell r="B1325" t="str">
            <v>NIP_D_ASAR_EES_D01_D</v>
          </cell>
          <cell r="C1325" t="str">
            <v>Doable</v>
          </cell>
          <cell r="D1325" t="str">
            <v>EES</v>
          </cell>
          <cell r="E1325" t="str">
            <v>ASAR</v>
          </cell>
          <cell r="F1325" t="str">
            <v>BUGUMA_CREEK1_FS</v>
          </cell>
          <cell r="G1325" t="str">
            <v>NIP_BP06_Buguma Creek IOGD</v>
          </cell>
          <cell r="H1325" t="str">
            <v>NIP_D_ASAR_EES_D01</v>
          </cell>
          <cell r="I1325" t="str">
            <v>Ranked OUT</v>
          </cell>
          <cell r="J1325" t="str">
            <v>4. Oil Pre-FID</v>
          </cell>
          <cell r="K1325" t="str">
            <v>3. New Oil</v>
          </cell>
        </row>
        <row r="1326">
          <cell r="B1326" t="str">
            <v>NIP_D_ASAR_EES_D02_D</v>
          </cell>
          <cell r="C1326" t="str">
            <v>Doable</v>
          </cell>
          <cell r="D1326" t="str">
            <v>EES</v>
          </cell>
          <cell r="E1326" t="str">
            <v>ASAR</v>
          </cell>
          <cell r="F1326" t="str">
            <v>BUGUMA_CREEK1_FS</v>
          </cell>
          <cell r="G1326" t="str">
            <v>NIP_BP06_Buguma Creek IOGD</v>
          </cell>
          <cell r="H1326" t="str">
            <v>NIP_D_ASAR_EES_D02</v>
          </cell>
          <cell r="I1326" t="str">
            <v>Ranked OUT</v>
          </cell>
          <cell r="J1326" t="str">
            <v>4. Oil Pre-FID</v>
          </cell>
          <cell r="K1326" t="str">
            <v>3. New Oil</v>
          </cell>
        </row>
        <row r="1327">
          <cell r="B1327" t="str">
            <v>NIP_D_ASSN_ELA_G30_D</v>
          </cell>
          <cell r="C1327" t="str">
            <v>Doable</v>
          </cell>
          <cell r="D1327" t="str">
            <v>ELA</v>
          </cell>
          <cell r="E1327" t="str">
            <v>ASSN</v>
          </cell>
          <cell r="F1327" t="str">
            <v>NAG Cluster PF</v>
          </cell>
          <cell r="G1327" t="e">
            <v>#N/A</v>
          </cell>
          <cell r="H1327" t="str">
            <v>NIP_D_ASSN_ELA_G30</v>
          </cell>
          <cell r="I1327" t="str">
            <v>Ranked IN</v>
          </cell>
          <cell r="J1327" t="str">
            <v>6. New gas (NLNG)</v>
          </cell>
          <cell r="K1327" t="str">
            <v>3. New Oil</v>
          </cell>
        </row>
        <row r="1328">
          <cell r="B1328" t="str">
            <v>NIP_D_AWNW_EES_D01_D</v>
          </cell>
          <cell r="C1328" t="str">
            <v>Doable</v>
          </cell>
          <cell r="D1328" t="str">
            <v>EES</v>
          </cell>
          <cell r="E1328" t="str">
            <v>AWNW</v>
          </cell>
          <cell r="F1328" t="str">
            <v>EKULAMA2_FS</v>
          </cell>
          <cell r="G1328" t="str">
            <v>NIP_BP06_Cawthorne Channel Node Ph-2</v>
          </cell>
          <cell r="H1328" t="str">
            <v>NIP_D_AWNW_EES_D01</v>
          </cell>
          <cell r="I1328" t="str">
            <v>Ranked IN</v>
          </cell>
          <cell r="J1328" t="str">
            <v>4. Oil Pre-FID</v>
          </cell>
          <cell r="K1328" t="str">
            <v>3. New Oil</v>
          </cell>
        </row>
        <row r="1329">
          <cell r="B1329" t="str">
            <v>NIP_D_AWNW_EES_D02_D</v>
          </cell>
          <cell r="C1329" t="str">
            <v>Doable</v>
          </cell>
          <cell r="D1329" t="str">
            <v>EES</v>
          </cell>
          <cell r="E1329" t="str">
            <v>AWNW</v>
          </cell>
          <cell r="F1329" t="str">
            <v>EKULAMA1_FS</v>
          </cell>
          <cell r="G1329" t="str">
            <v>NIP_BP06_Cawthorne Channel Node Ph-2</v>
          </cell>
          <cell r="H1329" t="str">
            <v>NIP_D_AWNW_EES_D02</v>
          </cell>
          <cell r="I1329" t="str">
            <v>Ranked IN</v>
          </cell>
          <cell r="J1329" t="str">
            <v>4. Oil Pre-FID</v>
          </cell>
          <cell r="K1329" t="str">
            <v>3. New Oil</v>
          </cell>
        </row>
        <row r="1330">
          <cell r="B1330" t="str">
            <v>NIP_D_AWNW_EES_D03_D</v>
          </cell>
          <cell r="C1330" t="str">
            <v>Doable</v>
          </cell>
          <cell r="D1330" t="str">
            <v>EES</v>
          </cell>
          <cell r="E1330" t="str">
            <v>AWNW</v>
          </cell>
          <cell r="F1330" t="str">
            <v>EKULAMA2_FS</v>
          </cell>
          <cell r="G1330" t="str">
            <v>NIP_BP06_Cawthorne Channel Node Ph-2</v>
          </cell>
          <cell r="H1330" t="str">
            <v>NIP_D_AWNW_EES_D03</v>
          </cell>
          <cell r="I1330" t="str">
            <v>Ranked IN</v>
          </cell>
          <cell r="J1330" t="str">
            <v>4. Oil Pre-FID</v>
          </cell>
          <cell r="K1330" t="str">
            <v>3. New Oil</v>
          </cell>
        </row>
        <row r="1331">
          <cell r="B1331" t="str">
            <v>NIP_D_AWOB_EES_D01_D</v>
          </cell>
          <cell r="C1331" t="str">
            <v>Doable</v>
          </cell>
          <cell r="D1331" t="str">
            <v>EES</v>
          </cell>
          <cell r="E1331" t="str">
            <v>AWOB</v>
          </cell>
          <cell r="F1331" t="str">
            <v>AWOBA1_FS</v>
          </cell>
          <cell r="G1331" t="str">
            <v>NIP_BP06_Cawthorne Channel Node Ph-2</v>
          </cell>
          <cell r="H1331" t="str">
            <v>NIP_D_AWOB_EES_D01</v>
          </cell>
          <cell r="I1331" t="str">
            <v>Ranked IN</v>
          </cell>
          <cell r="J1331" t="str">
            <v>4. Oil Pre-FID</v>
          </cell>
          <cell r="K1331" t="str">
            <v>3. New Oil</v>
          </cell>
        </row>
        <row r="1332">
          <cell r="B1332" t="str">
            <v>NIP_D_AWOB_EES_D02_D</v>
          </cell>
          <cell r="C1332" t="str">
            <v>Doable</v>
          </cell>
          <cell r="D1332" t="str">
            <v>EES</v>
          </cell>
          <cell r="E1332" t="str">
            <v>AWOB</v>
          </cell>
          <cell r="F1332" t="str">
            <v>AWOBA1_FS</v>
          </cell>
          <cell r="G1332" t="str">
            <v>NIP_BP06_Cawthorne Channel Node Ph-2</v>
          </cell>
          <cell r="H1332" t="str">
            <v>NIP_D_AWOB_EES_D02</v>
          </cell>
          <cell r="I1332" t="str">
            <v>Ranked IN</v>
          </cell>
          <cell r="J1332" t="str">
            <v>4. Oil Pre-FID</v>
          </cell>
          <cell r="K1332" t="str">
            <v>3. New Oil</v>
          </cell>
        </row>
        <row r="1333">
          <cell r="B1333" t="str">
            <v>NIP_D_AWOB_EES_G01_D</v>
          </cell>
          <cell r="C1333" t="str">
            <v>Doable</v>
          </cell>
          <cell r="D1333" t="str">
            <v>EES</v>
          </cell>
          <cell r="E1333" t="str">
            <v>AWOB</v>
          </cell>
          <cell r="F1333" t="str">
            <v>NAG PF</v>
          </cell>
          <cell r="G1333" t="e">
            <v>#N/A</v>
          </cell>
          <cell r="H1333" t="str">
            <v>NIP_D_AWOB_EES_G01</v>
          </cell>
          <cell r="I1333" t="str">
            <v>Ranked IN</v>
          </cell>
          <cell r="J1333" t="str">
            <v>5. Ongoing Gas</v>
          </cell>
          <cell r="K1333" t="str">
            <v>3. New Oil</v>
          </cell>
        </row>
        <row r="1334">
          <cell r="B1334" t="str">
            <v>NIP_D_AWOB_EES_P01_D</v>
          </cell>
          <cell r="C1334" t="str">
            <v>Doable</v>
          </cell>
          <cell r="D1334" t="str">
            <v>EES</v>
          </cell>
          <cell r="E1334" t="str">
            <v>AWOB</v>
          </cell>
          <cell r="F1334" t="str">
            <v>AWOBA1_FS</v>
          </cell>
          <cell r="G1334" t="str">
            <v>NIP_BP06_2006 LIO</v>
          </cell>
          <cell r="H1334" t="str">
            <v>NIP_D_AWOB_EES_P01</v>
          </cell>
          <cell r="I1334" t="str">
            <v>Ranked IN</v>
          </cell>
          <cell r="J1334" t="str">
            <v>1. NFA</v>
          </cell>
          <cell r="K1334" t="str">
            <v>2. LIO</v>
          </cell>
        </row>
        <row r="1335">
          <cell r="B1335" t="str">
            <v>NIP_D_AWOB_EES_R02_D</v>
          </cell>
          <cell r="C1335" t="str">
            <v>Doable</v>
          </cell>
          <cell r="D1335" t="str">
            <v>EES</v>
          </cell>
          <cell r="E1335" t="str">
            <v>AWOB</v>
          </cell>
          <cell r="F1335" t="str">
            <v>AWOBA1_FS</v>
          </cell>
          <cell r="G1335" t="str">
            <v>NIP_BP06_2007 LIO</v>
          </cell>
          <cell r="H1335" t="str">
            <v>NIP_D_AWOB_EES_R02</v>
          </cell>
          <cell r="I1335" t="str">
            <v>Ranked IN</v>
          </cell>
          <cell r="J1335" t="str">
            <v>1. NFA</v>
          </cell>
          <cell r="K1335" t="str">
            <v>2. LIO</v>
          </cell>
        </row>
        <row r="1336">
          <cell r="B1336" t="str">
            <v>NIP_D_Awoba Gas_PRA_D</v>
          </cell>
          <cell r="C1336" t="str">
            <v>Doable</v>
          </cell>
          <cell r="D1336" t="str">
            <v>Corporate</v>
          </cell>
          <cell r="E1336" t="str">
            <v>PRA</v>
          </cell>
          <cell r="F1336" t="str">
            <v>DNR Prod Facilty</v>
          </cell>
          <cell r="G1336" t="str">
            <v>Corporate PRA</v>
          </cell>
          <cell r="H1336" t="str">
            <v>NIP_D_Awoba Gas_PRA</v>
          </cell>
          <cell r="I1336" t="str">
            <v>Ranked IN</v>
          </cell>
          <cell r="J1336" t="str">
            <v>1. NFA</v>
          </cell>
          <cell r="K1336" t="str">
            <v>PRA</v>
          </cell>
        </row>
        <row r="1337">
          <cell r="B1337" t="str">
            <v>NIP_D_BATA_WNS_D01_D</v>
          </cell>
          <cell r="C1337" t="str">
            <v>Doable</v>
          </cell>
          <cell r="D1337" t="str">
            <v>WNS</v>
          </cell>
          <cell r="E1337" t="str">
            <v>BATA</v>
          </cell>
          <cell r="F1337" t="str">
            <v>BATAN1_FS</v>
          </cell>
          <cell r="G1337" t="str">
            <v>NIP_BP06_Batan FOD</v>
          </cell>
          <cell r="H1337" t="str">
            <v>NIP_D_BATA_WNS_D01</v>
          </cell>
          <cell r="I1337" t="str">
            <v>Ranked IN</v>
          </cell>
          <cell r="J1337" t="str">
            <v>4. Oil Pre-FID</v>
          </cell>
          <cell r="K1337" t="str">
            <v>3. New Oil</v>
          </cell>
        </row>
        <row r="1338">
          <cell r="B1338" t="str">
            <v>NIP_D_BATA_WNS_R03_D</v>
          </cell>
          <cell r="C1338" t="str">
            <v>Doable</v>
          </cell>
          <cell r="D1338" t="str">
            <v>WNS</v>
          </cell>
          <cell r="E1338" t="str">
            <v>BATA</v>
          </cell>
          <cell r="F1338" t="str">
            <v>BATAN1_FS</v>
          </cell>
          <cell r="G1338" t="str">
            <v>NIP_BP06_2008 LIO</v>
          </cell>
          <cell r="H1338" t="str">
            <v>NIP_D_BATA_WNS_R03</v>
          </cell>
          <cell r="I1338" t="str">
            <v>Ranked IN</v>
          </cell>
          <cell r="J1338" t="str">
            <v>1. NFA</v>
          </cell>
          <cell r="K1338" t="str">
            <v>2. LIO</v>
          </cell>
        </row>
        <row r="1339">
          <cell r="B1339" t="str">
            <v>NIP_D_BATA_WNS_T01_D</v>
          </cell>
          <cell r="C1339" t="str">
            <v>Doable</v>
          </cell>
          <cell r="D1339" t="str">
            <v>WNS</v>
          </cell>
          <cell r="E1339" t="str">
            <v>BATA</v>
          </cell>
          <cell r="F1339" t="str">
            <v>BATAN1_FS</v>
          </cell>
          <cell r="G1339" t="str">
            <v>NIP_BP06_2006 LIO</v>
          </cell>
          <cell r="H1339" t="str">
            <v>NIP_D_BATA_WNS_T01</v>
          </cell>
          <cell r="I1339" t="str">
            <v>Ranked IN</v>
          </cell>
          <cell r="J1339" t="str">
            <v>1. NFA</v>
          </cell>
          <cell r="K1339" t="str">
            <v>2. LIO</v>
          </cell>
        </row>
        <row r="1340">
          <cell r="B1340" t="str">
            <v>NIP_D_Batan FOD_PRA_D</v>
          </cell>
          <cell r="C1340" t="str">
            <v>Doable</v>
          </cell>
          <cell r="D1340" t="str">
            <v>Corporate</v>
          </cell>
          <cell r="E1340" t="str">
            <v>PRA</v>
          </cell>
          <cell r="F1340" t="str">
            <v>DNR Prod Facilty</v>
          </cell>
          <cell r="G1340" t="str">
            <v>Corporate PRA</v>
          </cell>
          <cell r="H1340" t="str">
            <v>NIP_D_Batan FOD_PRA</v>
          </cell>
          <cell r="I1340" t="str">
            <v>Ranked IN</v>
          </cell>
          <cell r="J1340" t="str">
            <v>4. Oil Pre-FID</v>
          </cell>
          <cell r="K1340" t="str">
            <v>PRA</v>
          </cell>
        </row>
        <row r="1341">
          <cell r="B1341" t="str">
            <v>NIP_D_BELE_EWS_B01_D</v>
          </cell>
          <cell r="C1341" t="str">
            <v>Doable</v>
          </cell>
          <cell r="D1341" t="str">
            <v>EWS</v>
          </cell>
          <cell r="E1341" t="str">
            <v>BELE</v>
          </cell>
          <cell r="F1341" t="str">
            <v>BELEMA1_FS</v>
          </cell>
          <cell r="G1341" t="str">
            <v>NIP_BP06_2006 LIO</v>
          </cell>
          <cell r="H1341" t="str">
            <v>NIP_D_BELE_EWS_B01</v>
          </cell>
          <cell r="I1341" t="str">
            <v>Ranked IN</v>
          </cell>
          <cell r="J1341" t="str">
            <v>1. NFA</v>
          </cell>
          <cell r="K1341" t="str">
            <v>2. LIO</v>
          </cell>
        </row>
        <row r="1342">
          <cell r="B1342" t="str">
            <v>NIP_D_BELE_EWS_D01_D</v>
          </cell>
          <cell r="C1342" t="str">
            <v>Doable</v>
          </cell>
          <cell r="D1342" t="str">
            <v>EWS</v>
          </cell>
          <cell r="E1342" t="str">
            <v>BELE</v>
          </cell>
          <cell r="F1342" t="str">
            <v>BELEMA1_FS</v>
          </cell>
          <cell r="G1342" t="str">
            <v>NIP_BP06_Belema-Belema North FOD</v>
          </cell>
          <cell r="H1342" t="str">
            <v>NIP_D_BELE_EWS_D01</v>
          </cell>
          <cell r="I1342" t="str">
            <v>Ranked OUT</v>
          </cell>
          <cell r="J1342" t="str">
            <v>4. Oil Pre-FID</v>
          </cell>
          <cell r="K1342" t="str">
            <v>3. New Oil</v>
          </cell>
        </row>
        <row r="1343">
          <cell r="B1343" t="str">
            <v>NIP_D_BELE_EWS_R01_D</v>
          </cell>
          <cell r="C1343" t="str">
            <v>Doable</v>
          </cell>
          <cell r="D1343" t="str">
            <v>EWS</v>
          </cell>
          <cell r="E1343" t="str">
            <v>BELE</v>
          </cell>
          <cell r="F1343" t="str">
            <v>BELEMA1_FS</v>
          </cell>
          <cell r="G1343" t="str">
            <v>NIP_BP06_2006 LIO</v>
          </cell>
          <cell r="H1343" t="str">
            <v>NIP_D_BELE_EWS_R01</v>
          </cell>
          <cell r="I1343" t="str">
            <v>Ranked IN</v>
          </cell>
          <cell r="J1343" t="str">
            <v>1. NFA</v>
          </cell>
          <cell r="K1343" t="str">
            <v>2. LIO</v>
          </cell>
        </row>
        <row r="1344">
          <cell r="B1344" t="str">
            <v>NIP_D_Belema-Belema North FOD_PRA_D</v>
          </cell>
          <cell r="C1344" t="str">
            <v>Doable</v>
          </cell>
          <cell r="D1344" t="str">
            <v>Corporate</v>
          </cell>
          <cell r="E1344" t="str">
            <v>PRA</v>
          </cell>
          <cell r="F1344" t="str">
            <v>DNR Prod Facilty</v>
          </cell>
          <cell r="G1344" t="str">
            <v>Corporate PRA</v>
          </cell>
          <cell r="H1344" t="str">
            <v>NIP_D_Belema-Belema North FOD_PRA</v>
          </cell>
          <cell r="I1344" t="str">
            <v>Ranked OUT</v>
          </cell>
          <cell r="J1344" t="str">
            <v>4. Oil Pre-FID</v>
          </cell>
          <cell r="K1344" t="str">
            <v>PRA</v>
          </cell>
        </row>
        <row r="1345">
          <cell r="B1345" t="str">
            <v>NIP_D_Benin Estuary Initial Development_PRA_D</v>
          </cell>
          <cell r="C1345" t="str">
            <v>Doable</v>
          </cell>
          <cell r="D1345" t="str">
            <v>Corporate</v>
          </cell>
          <cell r="E1345" t="str">
            <v>PRA</v>
          </cell>
          <cell r="F1345" t="str">
            <v>DNR Prod Facilty</v>
          </cell>
          <cell r="G1345" t="str">
            <v>Corporate PRA</v>
          </cell>
          <cell r="H1345" t="str">
            <v>NIP_D_Benin Estuary Initial Development_PRA</v>
          </cell>
          <cell r="I1345" t="str">
            <v>Ranked OUT</v>
          </cell>
          <cell r="J1345" t="str">
            <v>4. Oil Pre-FID</v>
          </cell>
          <cell r="K1345" t="str">
            <v>PRA</v>
          </cell>
        </row>
        <row r="1346">
          <cell r="B1346" t="str">
            <v>NIP_D_BENS_WSS_D01_D</v>
          </cell>
          <cell r="C1346" t="str">
            <v>Doable</v>
          </cell>
          <cell r="D1346" t="str">
            <v>WSS</v>
          </cell>
          <cell r="E1346" t="str">
            <v>BENS</v>
          </cell>
          <cell r="F1346" t="str">
            <v>BENISEDE1_FS</v>
          </cell>
          <cell r="G1346" t="str">
            <v>NIP_BP06_Southern Swamp IOGP</v>
          </cell>
          <cell r="H1346" t="str">
            <v>NIP_D_BENS_WSS_D01</v>
          </cell>
          <cell r="I1346" t="str">
            <v>Ranked IN</v>
          </cell>
          <cell r="J1346" t="str">
            <v>6. New gas (NLNG)</v>
          </cell>
          <cell r="K1346" t="str">
            <v>3. New Oil</v>
          </cell>
        </row>
        <row r="1347">
          <cell r="B1347" t="str">
            <v>NIP_D_BENS_WSS_G01_D</v>
          </cell>
          <cell r="C1347" t="str">
            <v>Doable</v>
          </cell>
          <cell r="D1347" t="str">
            <v>WSS</v>
          </cell>
          <cell r="E1347" t="str">
            <v>BENS</v>
          </cell>
          <cell r="F1347" t="str">
            <v>NAG PF</v>
          </cell>
          <cell r="G1347" t="e">
            <v>#N/A</v>
          </cell>
          <cell r="H1347" t="str">
            <v>NIP_D_BENS_WSS_G01</v>
          </cell>
          <cell r="I1347" t="str">
            <v>Ranked OUT</v>
          </cell>
          <cell r="J1347" t="str">
            <v>8. New gas (OKLNG)</v>
          </cell>
          <cell r="K1347" t="str">
            <v>3. New Oil</v>
          </cell>
        </row>
        <row r="1348">
          <cell r="B1348" t="str">
            <v>NIP_D_BENS_WSS_I01_D</v>
          </cell>
          <cell r="C1348" t="str">
            <v>Doable</v>
          </cell>
          <cell r="D1348" t="str">
            <v>WSS</v>
          </cell>
          <cell r="E1348" t="str">
            <v>BENS</v>
          </cell>
          <cell r="F1348" t="str">
            <v>BENISEDE1_FS</v>
          </cell>
          <cell r="G1348" t="str">
            <v>NIP_BP06_Southern Swamp IOGP</v>
          </cell>
          <cell r="H1348" t="str">
            <v>NIP_D_BENS_WSS_I01</v>
          </cell>
          <cell r="I1348" t="str">
            <v>Ranked IN</v>
          </cell>
          <cell r="J1348" t="str">
            <v>6. New gas (NLNG)</v>
          </cell>
          <cell r="K1348" t="str">
            <v>3. New Oil</v>
          </cell>
        </row>
        <row r="1349">
          <cell r="B1349" t="str">
            <v>NIP_D_BENS_WSS_R01_D</v>
          </cell>
          <cell r="C1349" t="str">
            <v>Doable</v>
          </cell>
          <cell r="D1349" t="str">
            <v>WSS</v>
          </cell>
          <cell r="E1349" t="str">
            <v>BENS</v>
          </cell>
          <cell r="F1349" t="str">
            <v>BENISEDE1_FS</v>
          </cell>
          <cell r="G1349" t="str">
            <v>NIP_BP06_2006 LIO</v>
          </cell>
          <cell r="H1349" t="str">
            <v>NIP_D_BENS_WSS_R01</v>
          </cell>
          <cell r="I1349" t="str">
            <v>Ranked IN</v>
          </cell>
          <cell r="J1349" t="str">
            <v>1. NFA</v>
          </cell>
          <cell r="K1349" t="str">
            <v>2. LIO</v>
          </cell>
        </row>
        <row r="1350">
          <cell r="B1350" t="str">
            <v>NIP_D_BENS_WSS_R02_D</v>
          </cell>
          <cell r="C1350" t="str">
            <v>Doable</v>
          </cell>
          <cell r="D1350" t="str">
            <v>WSS</v>
          </cell>
          <cell r="E1350" t="str">
            <v>BENS</v>
          </cell>
          <cell r="F1350" t="str">
            <v>BENISEDE1_FS</v>
          </cell>
          <cell r="G1350" t="str">
            <v>NIP_BP06_2007 LIO</v>
          </cell>
          <cell r="H1350" t="str">
            <v>NIP_D_BENS_WSS_R02</v>
          </cell>
          <cell r="I1350" t="str">
            <v>Ranked IN</v>
          </cell>
          <cell r="J1350" t="str">
            <v>1. NFA</v>
          </cell>
          <cell r="K1350" t="str">
            <v>2. LIO</v>
          </cell>
        </row>
        <row r="1351">
          <cell r="B1351" t="str">
            <v>NIP_D_BISE_ELA_D01_D</v>
          </cell>
          <cell r="C1351" t="str">
            <v>Doable</v>
          </cell>
          <cell r="D1351" t="str">
            <v>ELA</v>
          </cell>
          <cell r="E1351" t="str">
            <v>BISE</v>
          </cell>
          <cell r="F1351" t="str">
            <v>IDU_NAOC1_FS</v>
          </cell>
          <cell r="G1351" t="str">
            <v>NIP_BP06_Biseni Samabri FOD</v>
          </cell>
          <cell r="H1351" t="str">
            <v>NIP_D_BISE_ELA_D01</v>
          </cell>
          <cell r="I1351" t="str">
            <v>Ranked IN</v>
          </cell>
          <cell r="J1351" t="str">
            <v>4. Oil Pre-FID</v>
          </cell>
          <cell r="K1351" t="str">
            <v>3. New Oil</v>
          </cell>
        </row>
        <row r="1352">
          <cell r="B1352" t="str">
            <v>NIP_D_BISE_ELA_I01_D</v>
          </cell>
          <cell r="C1352" t="str">
            <v>Doable</v>
          </cell>
          <cell r="D1352" t="str">
            <v>ELA</v>
          </cell>
          <cell r="E1352" t="str">
            <v>BISE</v>
          </cell>
          <cell r="F1352" t="str">
            <v>IDU_NAOC1_FS</v>
          </cell>
          <cell r="G1352" t="str">
            <v>NIP_BP06_AG Solutions-Biseni</v>
          </cell>
          <cell r="H1352" t="str">
            <v>NIP_D_BISE_ELA_I01</v>
          </cell>
          <cell r="I1352" t="str">
            <v>Ranked IN</v>
          </cell>
          <cell r="J1352" t="str">
            <v>4. Oil Pre-FID</v>
          </cell>
          <cell r="K1352" t="str">
            <v>3. New Oil</v>
          </cell>
        </row>
        <row r="1353">
          <cell r="B1353" t="str">
            <v>NIP_D_BISE_ELA_R01_D</v>
          </cell>
          <cell r="C1353" t="str">
            <v>Doable</v>
          </cell>
          <cell r="D1353" t="str">
            <v>ELA</v>
          </cell>
          <cell r="E1353" t="str">
            <v>BISE</v>
          </cell>
          <cell r="F1353" t="str">
            <v>IDU_NAOC1_FS</v>
          </cell>
          <cell r="G1353" t="str">
            <v>NIP_BP06_2006 LIO</v>
          </cell>
          <cell r="H1353" t="str">
            <v>NIP_D_BISE_ELA_R01</v>
          </cell>
          <cell r="I1353" t="str">
            <v>Ranked IN</v>
          </cell>
          <cell r="J1353" t="str">
            <v>1. NFA</v>
          </cell>
          <cell r="K1353" t="str">
            <v>2. LIO</v>
          </cell>
        </row>
        <row r="1354">
          <cell r="B1354" t="str">
            <v>NIP_D_BOMA_WSS_G30_D</v>
          </cell>
          <cell r="C1354" t="str">
            <v>Doable</v>
          </cell>
          <cell r="D1354" t="str">
            <v>WSS</v>
          </cell>
          <cell r="E1354" t="str">
            <v>BOMA</v>
          </cell>
          <cell r="F1354" t="str">
            <v>NAG Cluster PF</v>
          </cell>
          <cell r="G1354" t="e">
            <v>#N/A</v>
          </cell>
          <cell r="H1354" t="str">
            <v>NIP_D_BOMA_WSS_G30</v>
          </cell>
          <cell r="I1354" t="str">
            <v>Ranked OUT</v>
          </cell>
          <cell r="J1354" t="str">
            <v>8. New gas (OKLNG)</v>
          </cell>
          <cell r="K1354" t="str">
            <v>3. New Oil</v>
          </cell>
        </row>
        <row r="1355">
          <cell r="B1355" t="str">
            <v>NIP_D_BONN_EES_D01_D</v>
          </cell>
          <cell r="C1355" t="str">
            <v>Doable</v>
          </cell>
          <cell r="D1355" t="str">
            <v>EES</v>
          </cell>
          <cell r="E1355" t="str">
            <v>BONN</v>
          </cell>
          <cell r="F1355" t="str">
            <v>BONNY1_FS</v>
          </cell>
          <cell r="G1355" t="str">
            <v>NIP_BP06_Bonny/Kalaekule IOGD</v>
          </cell>
          <cell r="H1355" t="str">
            <v>NIP_D_BONN_EES_D01</v>
          </cell>
          <cell r="I1355" t="str">
            <v>Ranked IN</v>
          </cell>
          <cell r="J1355" t="str">
            <v>4. Oil Pre-FID</v>
          </cell>
          <cell r="K1355" t="str">
            <v>3. New Oil</v>
          </cell>
        </row>
        <row r="1356">
          <cell r="B1356" t="str">
            <v>NIP_D_BONN_EES_D02_D</v>
          </cell>
          <cell r="C1356" t="str">
            <v>Doable</v>
          </cell>
          <cell r="D1356" t="str">
            <v>EES</v>
          </cell>
          <cell r="E1356" t="str">
            <v>BONN</v>
          </cell>
          <cell r="F1356" t="str">
            <v>BONNY1_FS</v>
          </cell>
          <cell r="G1356" t="str">
            <v>NIP_BP06_Bonny/Kalaekule IOGD</v>
          </cell>
          <cell r="H1356" t="str">
            <v>NIP_D_BONN_EES_D02</v>
          </cell>
          <cell r="I1356" t="str">
            <v>Ranked IN</v>
          </cell>
          <cell r="J1356" t="str">
            <v>4. Oil Pre-FID</v>
          </cell>
          <cell r="K1356" t="str">
            <v>3. New Oil</v>
          </cell>
        </row>
        <row r="1357">
          <cell r="B1357" t="str">
            <v>NIP_D_BONN_EES_I01_D</v>
          </cell>
          <cell r="C1357" t="str">
            <v>Doable</v>
          </cell>
          <cell r="D1357" t="str">
            <v>EES</v>
          </cell>
          <cell r="E1357" t="str">
            <v>BONN</v>
          </cell>
          <cell r="F1357" t="str">
            <v>BONNY1_FS</v>
          </cell>
          <cell r="G1357" t="str">
            <v>NIP_BP06_Bonny/Kalaekule IOGD</v>
          </cell>
          <cell r="H1357" t="str">
            <v>NIP_D_BONN_EES_I01</v>
          </cell>
          <cell r="I1357" t="str">
            <v>Ranked IN</v>
          </cell>
          <cell r="J1357" t="str">
            <v>4. Oil Pre-FID</v>
          </cell>
          <cell r="K1357" t="str">
            <v>3. New Oil</v>
          </cell>
        </row>
        <row r="1358">
          <cell r="B1358" t="str">
            <v>NIP_D_BONN_EES_R01_D</v>
          </cell>
          <cell r="C1358" t="str">
            <v>Doable</v>
          </cell>
          <cell r="D1358" t="str">
            <v>EES</v>
          </cell>
          <cell r="E1358" t="str">
            <v>BONN</v>
          </cell>
          <cell r="F1358" t="str">
            <v>BONNY1_FS</v>
          </cell>
          <cell r="G1358" t="str">
            <v>NIP_BP06_2006 LIO</v>
          </cell>
          <cell r="H1358" t="str">
            <v>NIP_D_BONN_EES_R01</v>
          </cell>
          <cell r="I1358" t="str">
            <v>Ranked IN</v>
          </cell>
          <cell r="J1358" t="str">
            <v>1. NFA</v>
          </cell>
          <cell r="K1358" t="str">
            <v>2. LIO</v>
          </cell>
        </row>
        <row r="1359">
          <cell r="B1359" t="str">
            <v>NIP_D_BONN_EES_R02_D</v>
          </cell>
          <cell r="C1359" t="str">
            <v>Doable</v>
          </cell>
          <cell r="D1359" t="str">
            <v>EES</v>
          </cell>
          <cell r="E1359" t="str">
            <v>BONN</v>
          </cell>
          <cell r="F1359" t="str">
            <v>BONNY1_FS</v>
          </cell>
          <cell r="G1359" t="str">
            <v>NIP_BP06_2007 LIO</v>
          </cell>
          <cell r="H1359" t="str">
            <v>NIP_D_BONN_EES_R02</v>
          </cell>
          <cell r="I1359" t="str">
            <v>Ranked IN</v>
          </cell>
          <cell r="J1359" t="str">
            <v>1. NFA</v>
          </cell>
          <cell r="K1359" t="str">
            <v>2. LIO</v>
          </cell>
        </row>
        <row r="1360">
          <cell r="B1360" t="str">
            <v>NIP_D_Bonny/Kalaekule IOGD_PRA_D</v>
          </cell>
          <cell r="C1360" t="str">
            <v>Doable</v>
          </cell>
          <cell r="D1360" t="str">
            <v>Corporate</v>
          </cell>
          <cell r="E1360" t="str">
            <v>PRA</v>
          </cell>
          <cell r="F1360" t="str">
            <v>DNR Prod Facilty</v>
          </cell>
          <cell r="G1360" t="str">
            <v>Corporate PRA</v>
          </cell>
          <cell r="H1360" t="str">
            <v>NIP_D_Bonny/Kalaekule IOGD_PRA</v>
          </cell>
          <cell r="I1360" t="str">
            <v>Ranked IN</v>
          </cell>
          <cell r="J1360" t="str">
            <v>4. Oil Pre-FID</v>
          </cell>
          <cell r="K1360" t="str">
            <v>PRA</v>
          </cell>
        </row>
        <row r="1361">
          <cell r="B1361" t="str">
            <v>NIP_D_BONT_EES_D02_D</v>
          </cell>
          <cell r="C1361" t="str">
            <v>Doable</v>
          </cell>
          <cell r="D1361" t="str">
            <v>EES</v>
          </cell>
          <cell r="E1361" t="str">
            <v>BONT</v>
          </cell>
          <cell r="F1361" t="str">
            <v>BONNY1_FS</v>
          </cell>
          <cell r="G1361" t="str">
            <v>NIP_BP06_Bonny/Kalaekule IOGD</v>
          </cell>
          <cell r="H1361" t="str">
            <v>NIP_D_BONT_EES_D02</v>
          </cell>
          <cell r="I1361" t="str">
            <v>Ranked IN</v>
          </cell>
          <cell r="J1361" t="str">
            <v>4. Oil Pre-FID</v>
          </cell>
          <cell r="K1361" t="str">
            <v>3. New Oil</v>
          </cell>
        </row>
        <row r="1362">
          <cell r="B1362" t="str">
            <v>NIP_D_BONT_EES_D03_D</v>
          </cell>
          <cell r="C1362" t="str">
            <v>Doable</v>
          </cell>
          <cell r="D1362" t="str">
            <v>EES</v>
          </cell>
          <cell r="E1362" t="str">
            <v>BONT</v>
          </cell>
          <cell r="F1362" t="str">
            <v>BONNY1_FS</v>
          </cell>
          <cell r="G1362" t="str">
            <v>NIP_BP06_Bonny/Kalaekule IOGD</v>
          </cell>
          <cell r="H1362" t="str">
            <v>NIP_D_BONT_EES_D03</v>
          </cell>
          <cell r="I1362" t="str">
            <v>Ranked IN</v>
          </cell>
          <cell r="J1362" t="str">
            <v>4. Oil Pre-FID</v>
          </cell>
          <cell r="K1362" t="str">
            <v>3. New Oil</v>
          </cell>
        </row>
        <row r="1363">
          <cell r="B1363" t="str">
            <v>NIP_D_BUBB_EWS_G30_D</v>
          </cell>
          <cell r="C1363" t="str">
            <v>Doable</v>
          </cell>
          <cell r="D1363" t="str">
            <v>EWS</v>
          </cell>
          <cell r="E1363" t="str">
            <v>BUBB</v>
          </cell>
          <cell r="F1363" t="str">
            <v>Cluster 2A PF</v>
          </cell>
          <cell r="G1363" t="str">
            <v>NIP_BP06_Cluster 2A</v>
          </cell>
          <cell r="H1363" t="str">
            <v>NIP_D_BUBB_EWS_G30</v>
          </cell>
          <cell r="I1363" t="str">
            <v>Ranked OUT</v>
          </cell>
          <cell r="J1363" t="str">
            <v>8. New gas (OKLNG)</v>
          </cell>
          <cell r="K1363" t="str">
            <v>3. New Oil</v>
          </cell>
        </row>
        <row r="1364">
          <cell r="B1364" t="str">
            <v>NIP_D_BUGC_EES_D01_D</v>
          </cell>
          <cell r="C1364" t="str">
            <v>Doable</v>
          </cell>
          <cell r="D1364" t="str">
            <v>EES</v>
          </cell>
          <cell r="E1364" t="str">
            <v>BUGC</v>
          </cell>
          <cell r="F1364" t="str">
            <v>BUGUMA_CREEK1_FS</v>
          </cell>
          <cell r="G1364" t="str">
            <v>NIP_BP06_Buguma Creek IOGD</v>
          </cell>
          <cell r="H1364" t="str">
            <v>NIP_D_BUGC_EES_D01</v>
          </cell>
          <cell r="I1364" t="str">
            <v>Ranked OUT</v>
          </cell>
          <cell r="J1364" t="str">
            <v>4. Oil Pre-FID</v>
          </cell>
          <cell r="K1364" t="str">
            <v>3. New Oil</v>
          </cell>
        </row>
        <row r="1365">
          <cell r="B1365" t="str">
            <v>NIP_D_BUGC_EES_D02_D</v>
          </cell>
          <cell r="C1365" t="str">
            <v>Doable</v>
          </cell>
          <cell r="D1365" t="str">
            <v>EES</v>
          </cell>
          <cell r="E1365" t="str">
            <v>BUGC</v>
          </cell>
          <cell r="F1365" t="str">
            <v>BUGUMA_CREEK1_FS</v>
          </cell>
          <cell r="G1365" t="str">
            <v>NIP_BP06_Buguma Creek IOGD</v>
          </cell>
          <cell r="H1365" t="str">
            <v>NIP_D_BUGC_EES_D02</v>
          </cell>
          <cell r="I1365" t="str">
            <v>Ranked OUT</v>
          </cell>
          <cell r="J1365" t="str">
            <v>4. Oil Pre-FID</v>
          </cell>
          <cell r="K1365" t="str">
            <v>3. New Oil</v>
          </cell>
        </row>
        <row r="1366">
          <cell r="B1366" t="str">
            <v>NIP_D_BUGC_EES_G01_D</v>
          </cell>
          <cell r="C1366" t="str">
            <v>Doable</v>
          </cell>
          <cell r="D1366" t="str">
            <v>EES</v>
          </cell>
          <cell r="E1366" t="str">
            <v>BUGC</v>
          </cell>
          <cell r="F1366" t="str">
            <v>NAG PF</v>
          </cell>
          <cell r="G1366" t="e">
            <v>#N/A</v>
          </cell>
          <cell r="H1366" t="str">
            <v>NIP_D_BUGC_EES_G01</v>
          </cell>
          <cell r="I1366" t="str">
            <v>Ranked IN</v>
          </cell>
          <cell r="J1366" t="str">
            <v>5. Ongoing Gas</v>
          </cell>
          <cell r="K1366" t="str">
            <v>3. New Oil</v>
          </cell>
        </row>
        <row r="1367">
          <cell r="B1367" t="str">
            <v>NIP_D_Buguma Creek IOGD_PRA_D</v>
          </cell>
          <cell r="C1367" t="str">
            <v>Doable</v>
          </cell>
          <cell r="D1367" t="str">
            <v>Corporate</v>
          </cell>
          <cell r="E1367" t="str">
            <v>PRA</v>
          </cell>
          <cell r="F1367" t="str">
            <v>DNR Prod Facilty</v>
          </cell>
          <cell r="G1367" t="str">
            <v>Corporate PRA</v>
          </cell>
          <cell r="H1367" t="str">
            <v>NIP_D_Buguma Creek IOGD_PRA</v>
          </cell>
          <cell r="I1367" t="str">
            <v>Ranked OUT</v>
          </cell>
          <cell r="J1367" t="str">
            <v>4. Oil Pre-FID</v>
          </cell>
          <cell r="K1367" t="str">
            <v>PRA</v>
          </cell>
        </row>
        <row r="1368">
          <cell r="B1368" t="str">
            <v>NIP_D_CAWC_EES_C01_D</v>
          </cell>
          <cell r="C1368" t="str">
            <v>Doable</v>
          </cell>
          <cell r="D1368" t="str">
            <v>EES</v>
          </cell>
          <cell r="E1368" t="str">
            <v>CAWC</v>
          </cell>
          <cell r="F1368" t="str">
            <v>CAWTHORNE_CHANNEL1_FS</v>
          </cell>
          <cell r="G1368" t="str">
            <v>NIP_BP06_Cawthorne Channel Oil</v>
          </cell>
          <cell r="H1368" t="str">
            <v>NIP_D_CAWC_EES_C01</v>
          </cell>
          <cell r="I1368" t="str">
            <v>Ranked IN</v>
          </cell>
          <cell r="J1368" t="str">
            <v>3. Oil Post-FID</v>
          </cell>
          <cell r="K1368" t="str">
            <v>3. New Oil</v>
          </cell>
        </row>
        <row r="1369">
          <cell r="B1369" t="str">
            <v>NIP_D_CAWC_EES_D02_D</v>
          </cell>
          <cell r="C1369" t="str">
            <v>Doable</v>
          </cell>
          <cell r="D1369" t="str">
            <v>EES</v>
          </cell>
          <cell r="E1369" t="str">
            <v>CAWC</v>
          </cell>
          <cell r="F1369" t="str">
            <v>CAWTHORNE_CHANNEL3_FS</v>
          </cell>
          <cell r="G1369" t="str">
            <v>NIP_BP06_Cawthorne Channel Node Ph-2</v>
          </cell>
          <cell r="H1369" t="str">
            <v>NIP_D_CAWC_EES_D02</v>
          </cell>
          <cell r="I1369" t="str">
            <v>Ranked IN</v>
          </cell>
          <cell r="J1369" t="str">
            <v>4. Oil Pre-FID</v>
          </cell>
          <cell r="K1369" t="str">
            <v>3. New Oil</v>
          </cell>
        </row>
        <row r="1370">
          <cell r="B1370" t="str">
            <v>NIP_D_CAWC_EES_G01_D</v>
          </cell>
          <cell r="C1370" t="str">
            <v>Doable</v>
          </cell>
          <cell r="D1370" t="str">
            <v>EES</v>
          </cell>
          <cell r="E1370" t="str">
            <v>CAWC</v>
          </cell>
          <cell r="F1370" t="str">
            <v>NAG PF</v>
          </cell>
          <cell r="G1370" t="e">
            <v>#N/A</v>
          </cell>
          <cell r="H1370" t="str">
            <v>NIP_D_CAWC_EES_G01</v>
          </cell>
          <cell r="I1370" t="str">
            <v>Ranked IN</v>
          </cell>
          <cell r="J1370" t="str">
            <v>3. Oil Post-FID</v>
          </cell>
          <cell r="K1370" t="str">
            <v>3. New Oil</v>
          </cell>
        </row>
        <row r="1371">
          <cell r="B1371" t="str">
            <v>NIP_D_CAWC_EES_L01_D</v>
          </cell>
          <cell r="C1371" t="str">
            <v>Doable</v>
          </cell>
          <cell r="D1371" t="str">
            <v>EES</v>
          </cell>
          <cell r="E1371" t="str">
            <v>CAWC</v>
          </cell>
          <cell r="F1371" t="str">
            <v>CAWTHORNE_CHANNEL2_FS</v>
          </cell>
          <cell r="G1371" t="str">
            <v>NIP_BP06_Cawthorne Channel Integrated Project</v>
          </cell>
          <cell r="H1371" t="str">
            <v>NIP_D_CAWC_EES_L01</v>
          </cell>
          <cell r="I1371" t="str">
            <v>Ranked IN</v>
          </cell>
          <cell r="J1371" t="str">
            <v>3. Oil Post-FID</v>
          </cell>
          <cell r="K1371" t="str">
            <v>3. New Oil</v>
          </cell>
        </row>
        <row r="1372">
          <cell r="B1372" t="str">
            <v>NIP_D_CAWC_EES_P01_D</v>
          </cell>
          <cell r="C1372" t="str">
            <v>Doable</v>
          </cell>
          <cell r="D1372" t="str">
            <v>EES</v>
          </cell>
          <cell r="E1372" t="str">
            <v>CAWC</v>
          </cell>
          <cell r="F1372" t="str">
            <v>CAWTHORNE_CHANNEL1_FS</v>
          </cell>
          <cell r="G1372" t="str">
            <v>NIP_BP06_Integrity</v>
          </cell>
          <cell r="H1372" t="str">
            <v>NIP_D_CAWC_EES_P01</v>
          </cell>
          <cell r="I1372" t="str">
            <v>Ranked IN</v>
          </cell>
          <cell r="J1372" t="str">
            <v>1. NFA</v>
          </cell>
          <cell r="K1372" t="str">
            <v>2. LIO</v>
          </cell>
        </row>
        <row r="1373">
          <cell r="B1373" t="str">
            <v>NIP_D_CAWC_EES_R01_D</v>
          </cell>
          <cell r="C1373" t="str">
            <v>Doable</v>
          </cell>
          <cell r="D1373" t="str">
            <v>EES</v>
          </cell>
          <cell r="E1373" t="str">
            <v>CAWC</v>
          </cell>
          <cell r="F1373" t="str">
            <v>CAWTHORNE_CHANNEL3_FS</v>
          </cell>
          <cell r="G1373" t="str">
            <v>NIP_BP06_2006 LIO</v>
          </cell>
          <cell r="H1373" t="str">
            <v>NIP_D_CAWC_EES_R01</v>
          </cell>
          <cell r="I1373" t="str">
            <v>Ranked IN</v>
          </cell>
          <cell r="J1373" t="str">
            <v>1. NFA</v>
          </cell>
          <cell r="K1373" t="str">
            <v>2. LIO</v>
          </cell>
        </row>
        <row r="1374">
          <cell r="B1374" t="str">
            <v>NIP_D_CAWC_EES_R02_D</v>
          </cell>
          <cell r="C1374" t="str">
            <v>Doable</v>
          </cell>
          <cell r="D1374" t="str">
            <v>EES</v>
          </cell>
          <cell r="E1374" t="str">
            <v>CAWC</v>
          </cell>
          <cell r="F1374" t="str">
            <v>CAWTHORNE_CHANNEL1_FS</v>
          </cell>
          <cell r="G1374" t="str">
            <v>NIP_BP06_2007 LIO</v>
          </cell>
          <cell r="H1374" t="str">
            <v>NIP_D_CAWC_EES_R02</v>
          </cell>
          <cell r="I1374" t="str">
            <v>Ranked IN</v>
          </cell>
          <cell r="J1374" t="str">
            <v>1. NFA</v>
          </cell>
          <cell r="K1374" t="str">
            <v>2. LIO</v>
          </cell>
        </row>
        <row r="1375">
          <cell r="B1375" t="str">
            <v>NIP_D_Cawthorne Channel Integrated Project_PRA_D</v>
          </cell>
          <cell r="C1375" t="str">
            <v>Doable</v>
          </cell>
          <cell r="D1375" t="str">
            <v>Corporate</v>
          </cell>
          <cell r="E1375" t="str">
            <v>PRA</v>
          </cell>
          <cell r="F1375" t="str">
            <v>DNR Prod Facilty</v>
          </cell>
          <cell r="G1375" t="str">
            <v>Corporate PRA</v>
          </cell>
          <cell r="H1375" t="str">
            <v>NIP_D_Cawthorne Channel Integrated Project_PRA</v>
          </cell>
          <cell r="I1375" t="str">
            <v>Ranked IN</v>
          </cell>
          <cell r="J1375" t="str">
            <v>3. Oil Post-FID</v>
          </cell>
          <cell r="K1375" t="str">
            <v>PRA</v>
          </cell>
        </row>
        <row r="1376">
          <cell r="B1376" t="str">
            <v>NIP_D_Cawthorne Channel Node Ph-2_PRA_D</v>
          </cell>
          <cell r="C1376" t="str">
            <v>Doable</v>
          </cell>
          <cell r="D1376" t="str">
            <v>Corporate</v>
          </cell>
          <cell r="E1376" t="str">
            <v>PRA</v>
          </cell>
          <cell r="F1376" t="str">
            <v>DNR Prod Facilty</v>
          </cell>
          <cell r="G1376" t="str">
            <v>Corporate PRA</v>
          </cell>
          <cell r="H1376" t="str">
            <v>NIP_D_Cawthorne Channel Node Ph-2_PRA</v>
          </cell>
          <cell r="I1376" t="str">
            <v>Ranked IN</v>
          </cell>
          <cell r="J1376" t="str">
            <v>4. Oil Pre-FID</v>
          </cell>
          <cell r="K1376" t="str">
            <v>PRA</v>
          </cell>
        </row>
        <row r="1377">
          <cell r="B1377" t="str">
            <v>NIP_D_Cawthorne Channel Oil_PRA_D</v>
          </cell>
          <cell r="C1377" t="str">
            <v>Doable</v>
          </cell>
          <cell r="D1377" t="str">
            <v>Corporate</v>
          </cell>
          <cell r="E1377" t="str">
            <v>PRA</v>
          </cell>
          <cell r="F1377" t="str">
            <v>DNR Prod Facilty</v>
          </cell>
          <cell r="G1377" t="str">
            <v>Corporate PRA</v>
          </cell>
          <cell r="H1377" t="str">
            <v>NIP_D_Cawthorne Channel Oil_PRA</v>
          </cell>
          <cell r="I1377" t="str">
            <v>Ranked IN</v>
          </cell>
          <cell r="J1377" t="str">
            <v>4. Oil Pre-FID</v>
          </cell>
          <cell r="K1377" t="str">
            <v>PRA</v>
          </cell>
        </row>
        <row r="1378">
          <cell r="B1378" t="str">
            <v>NIP_D_Cluster 2A_PRA_D</v>
          </cell>
          <cell r="C1378" t="str">
            <v>Doable</v>
          </cell>
          <cell r="D1378" t="str">
            <v>Corporate</v>
          </cell>
          <cell r="E1378" t="str">
            <v>PRA</v>
          </cell>
          <cell r="F1378" t="str">
            <v>DNR Prod Facilty</v>
          </cell>
          <cell r="G1378" t="str">
            <v>Corporate PRA</v>
          </cell>
          <cell r="H1378" t="str">
            <v>NIP_D_Cluster 2A_PRA</v>
          </cell>
          <cell r="I1378" t="str">
            <v>Ranked OUT</v>
          </cell>
          <cell r="J1378" t="str">
            <v>8. New gas (OKLNG)</v>
          </cell>
          <cell r="K1378" t="str">
            <v>PRA</v>
          </cell>
        </row>
        <row r="1379">
          <cell r="B1379" t="str">
            <v>NIP_D_Cluster 2B_PRA_D</v>
          </cell>
          <cell r="C1379" t="str">
            <v>Doable</v>
          </cell>
          <cell r="D1379" t="str">
            <v>Corporate</v>
          </cell>
          <cell r="E1379" t="str">
            <v>PRA</v>
          </cell>
          <cell r="F1379" t="str">
            <v>DNR Prod Facilty</v>
          </cell>
          <cell r="G1379" t="str">
            <v>Corporate PRA</v>
          </cell>
          <cell r="H1379" t="str">
            <v>NIP_D_Cluster 2B_PRA</v>
          </cell>
          <cell r="I1379" t="str">
            <v>Ranked OUT</v>
          </cell>
          <cell r="J1379" t="str">
            <v>8. New gas (OKLNG)</v>
          </cell>
          <cell r="K1379" t="str">
            <v>PRA</v>
          </cell>
        </row>
        <row r="1380">
          <cell r="B1380" t="str">
            <v>NIP_D_Cluster 6_PRA_D</v>
          </cell>
          <cell r="C1380" t="str">
            <v>Doable</v>
          </cell>
          <cell r="D1380" t="str">
            <v>Corporate</v>
          </cell>
          <cell r="E1380" t="str">
            <v>PRA</v>
          </cell>
          <cell r="F1380" t="str">
            <v>DNR Prod Facilty</v>
          </cell>
          <cell r="G1380" t="str">
            <v>Corporate PRA</v>
          </cell>
          <cell r="H1380" t="str">
            <v>NIP_D_Cluster 6_PRA</v>
          </cell>
          <cell r="I1380" t="str">
            <v>Ranked IN</v>
          </cell>
          <cell r="J1380" t="str">
            <v>6. New gas (NLNG)</v>
          </cell>
          <cell r="K1380" t="str">
            <v>PRA</v>
          </cell>
        </row>
        <row r="1381">
          <cell r="B1381" t="str">
            <v>NIP_D_Condensate Adjustment_D</v>
          </cell>
          <cell r="C1381" t="str">
            <v>Doable</v>
          </cell>
          <cell r="D1381" t="str">
            <v>Management</v>
          </cell>
          <cell r="E1381" t="str">
            <v>Adjustment</v>
          </cell>
          <cell r="F1381" t="str">
            <v>Corporate Management</v>
          </cell>
          <cell r="G1381" t="str">
            <v>NIP_BP06_NFA</v>
          </cell>
          <cell r="H1381" t="str">
            <v>NIP_D_Condensate Adjustment</v>
          </cell>
          <cell r="I1381" t="str">
            <v>Ranked IN</v>
          </cell>
          <cell r="J1381" t="str">
            <v>1. NFA</v>
          </cell>
          <cell r="K1381" t="str">
            <v>Adjustment</v>
          </cell>
        </row>
        <row r="1382">
          <cell r="B1382" t="str">
            <v>NIP_D_CORPORATE_PRA_D</v>
          </cell>
          <cell r="C1382" t="str">
            <v>Doable</v>
          </cell>
          <cell r="D1382" t="str">
            <v>Corporate</v>
          </cell>
          <cell r="E1382" t="str">
            <v>PRA</v>
          </cell>
          <cell r="F1382" t="str">
            <v>DNR Prod Facilty</v>
          </cell>
          <cell r="G1382" t="str">
            <v>Corporate PRA</v>
          </cell>
          <cell r="H1382" t="str">
            <v>NIP_D_CORPORATE_PRA</v>
          </cell>
          <cell r="I1382" t="str">
            <v>Ranked IN</v>
          </cell>
          <cell r="J1382" t="str">
            <v>1. NFA</v>
          </cell>
          <cell r="K1382" t="str">
            <v>PRA</v>
          </cell>
        </row>
        <row r="1383">
          <cell r="B1383" t="str">
            <v>NIP_D_DBUC_EWS_G30_D</v>
          </cell>
          <cell r="C1383" t="str">
            <v>Doable</v>
          </cell>
          <cell r="D1383" t="str">
            <v>EWS</v>
          </cell>
          <cell r="E1383" t="str">
            <v>DBUC</v>
          </cell>
          <cell r="F1383" t="str">
            <v>Cluster 2A PF</v>
          </cell>
          <cell r="G1383" t="str">
            <v>NIP_BP06_Cluster 2A</v>
          </cell>
          <cell r="H1383" t="str">
            <v>NIP_D_DBUC_EWS_G30</v>
          </cell>
          <cell r="I1383" t="str">
            <v>Ranked OUT</v>
          </cell>
          <cell r="J1383" t="str">
            <v>8. New gas (OKLNG)</v>
          </cell>
          <cell r="K1383" t="str">
            <v>3. New Oil</v>
          </cell>
        </row>
        <row r="1384">
          <cell r="B1384" t="str">
            <v>NIP_D_DBUC_EWS_I02_D</v>
          </cell>
          <cell r="C1384" t="str">
            <v>Doable</v>
          </cell>
          <cell r="D1384" t="str">
            <v>EWS</v>
          </cell>
          <cell r="E1384" t="str">
            <v>DBUC</v>
          </cell>
          <cell r="F1384" t="str">
            <v>DIEBU_CREEK1_FS</v>
          </cell>
          <cell r="G1384" t="str">
            <v>NIP_BP06_AG Solutions NunRiver DiebuCrk</v>
          </cell>
          <cell r="H1384" t="str">
            <v>NIP_D_DBUC_EWS_I02</v>
          </cell>
          <cell r="I1384" t="str">
            <v>Ranked IN</v>
          </cell>
          <cell r="J1384" t="str">
            <v>4. Oil Pre-FID</v>
          </cell>
          <cell r="K1384" t="str">
            <v>3. New Oil</v>
          </cell>
        </row>
        <row r="1385">
          <cell r="B1385" t="str">
            <v>NIP_D_DBUC_EWS_R02_D</v>
          </cell>
          <cell r="C1385" t="str">
            <v>Doable</v>
          </cell>
          <cell r="D1385" t="str">
            <v>EWS</v>
          </cell>
          <cell r="E1385" t="str">
            <v>DBUC</v>
          </cell>
          <cell r="F1385" t="str">
            <v>DIEBU_CREEK1_FS</v>
          </cell>
          <cell r="G1385" t="str">
            <v>NIP_BP06_2007 LIO</v>
          </cell>
          <cell r="H1385" t="str">
            <v>NIP_D_DBUC_EWS_R02</v>
          </cell>
          <cell r="I1385" t="str">
            <v>Ranked IN</v>
          </cell>
          <cell r="J1385" t="str">
            <v>1. NFA</v>
          </cell>
          <cell r="K1385" t="str">
            <v>2. LIO</v>
          </cell>
        </row>
        <row r="1386">
          <cell r="B1386" t="str">
            <v>NIP_D_DBUC_EWS_R03_D</v>
          </cell>
          <cell r="C1386" t="str">
            <v>Doable</v>
          </cell>
          <cell r="D1386" t="str">
            <v>EWS</v>
          </cell>
          <cell r="E1386" t="str">
            <v>DBUC</v>
          </cell>
          <cell r="F1386" t="str">
            <v>DIEBU_CREEK1_FS</v>
          </cell>
          <cell r="G1386" t="str">
            <v>NIP_BP06_2008 LIO</v>
          </cell>
          <cell r="H1386" t="str">
            <v>NIP_D_DBUC_EWS_R03</v>
          </cell>
          <cell r="I1386" t="str">
            <v>Ranked IN</v>
          </cell>
          <cell r="J1386" t="str">
            <v>1. NFA</v>
          </cell>
          <cell r="K1386" t="str">
            <v>2. LIO</v>
          </cell>
        </row>
        <row r="1387">
          <cell r="B1387" t="str">
            <v>NIP_D_DODN_WSS_G01_D</v>
          </cell>
          <cell r="C1387" t="str">
            <v>Doable</v>
          </cell>
          <cell r="D1387" t="str">
            <v>WSS</v>
          </cell>
          <cell r="E1387" t="str">
            <v>DODN</v>
          </cell>
          <cell r="F1387" t="str">
            <v>NAG PF</v>
          </cell>
          <cell r="G1387" t="e">
            <v>#N/A</v>
          </cell>
          <cell r="H1387" t="str">
            <v>NIP_D_DODN_WSS_G01</v>
          </cell>
          <cell r="I1387" t="str">
            <v>Ranked OUT</v>
          </cell>
          <cell r="J1387" t="str">
            <v>8. New gas (OKLNG)</v>
          </cell>
          <cell r="K1387" t="str">
            <v>3. New Oil</v>
          </cell>
        </row>
        <row r="1388">
          <cell r="B1388" t="str">
            <v>NIP_D_EA Phase 2_PRA_D</v>
          </cell>
          <cell r="C1388" t="str">
            <v>Doable</v>
          </cell>
          <cell r="D1388" t="str">
            <v>Corporate</v>
          </cell>
          <cell r="E1388" t="str">
            <v>PRA</v>
          </cell>
          <cell r="F1388" t="str">
            <v>DNR Prod Facilty</v>
          </cell>
          <cell r="G1388" t="str">
            <v>Corporate PRA</v>
          </cell>
          <cell r="H1388" t="str">
            <v>NIP_D_EA Phase 2_PRA</v>
          </cell>
          <cell r="I1388" t="str">
            <v>Ranked IN</v>
          </cell>
          <cell r="J1388" t="str">
            <v>4. Oil Pre-FID</v>
          </cell>
          <cell r="K1388" t="str">
            <v>PRA</v>
          </cell>
        </row>
        <row r="1389">
          <cell r="B1389" t="str">
            <v>NIP_D_East Domgas Growth_PRA_D</v>
          </cell>
          <cell r="C1389" t="str">
            <v>Doable</v>
          </cell>
          <cell r="D1389" t="str">
            <v>Corporate</v>
          </cell>
          <cell r="E1389" t="str">
            <v>PRA</v>
          </cell>
          <cell r="F1389" t="str">
            <v>DNR Prod Facilty</v>
          </cell>
          <cell r="G1389" t="str">
            <v>Corporate PRA</v>
          </cell>
          <cell r="H1389" t="str">
            <v>NIP_D_East Domgas Growth_PRA</v>
          </cell>
          <cell r="I1389" t="str">
            <v>Ranked IN</v>
          </cell>
          <cell r="J1389" t="str">
            <v>7. New Gas (IPP)</v>
          </cell>
          <cell r="K1389" t="str">
            <v>PRA</v>
          </cell>
        </row>
        <row r="1390">
          <cell r="B1390" t="str">
            <v>NIP_D_EAzz_OFS_D02_D</v>
          </cell>
          <cell r="C1390" t="str">
            <v>Doable</v>
          </cell>
          <cell r="D1390" t="str">
            <v>OFS</v>
          </cell>
          <cell r="E1390" t="str">
            <v>EAzz</v>
          </cell>
          <cell r="F1390" t="str">
            <v>Offshore PF</v>
          </cell>
          <cell r="G1390" t="str">
            <v>NIP_BP06_EA Phase 2</v>
          </cell>
          <cell r="H1390" t="str">
            <v>NIP_D_EAzz_OFS_D02</v>
          </cell>
          <cell r="I1390" t="str">
            <v>Ranked IN</v>
          </cell>
          <cell r="J1390" t="str">
            <v>4. Oil Pre-FID</v>
          </cell>
          <cell r="K1390" t="str">
            <v>3. New Oil</v>
          </cell>
        </row>
        <row r="1391">
          <cell r="B1391" t="str">
            <v>NIP_D_Egbema FOD_PRA_D</v>
          </cell>
          <cell r="C1391" t="str">
            <v>Doable</v>
          </cell>
          <cell r="D1391" t="str">
            <v>Corporate</v>
          </cell>
          <cell r="E1391" t="str">
            <v>PRA</v>
          </cell>
          <cell r="F1391" t="str">
            <v>DNR Prod Facilty</v>
          </cell>
          <cell r="G1391" t="str">
            <v>Corporate PRA</v>
          </cell>
          <cell r="H1391" t="str">
            <v>NIP_D_Egbema FOD_PRA</v>
          </cell>
          <cell r="I1391" t="str">
            <v>Ranked IN</v>
          </cell>
          <cell r="J1391" t="str">
            <v>4. Oil Pre-FID</v>
          </cell>
          <cell r="K1391" t="str">
            <v>PRA</v>
          </cell>
        </row>
        <row r="1392">
          <cell r="B1392" t="str">
            <v>NIP_D_Egbema Gas_PRA_D</v>
          </cell>
          <cell r="C1392" t="str">
            <v>Doable</v>
          </cell>
          <cell r="D1392" t="str">
            <v>Corporate</v>
          </cell>
          <cell r="E1392" t="str">
            <v>PRA</v>
          </cell>
          <cell r="F1392" t="str">
            <v>DNR Prod Facilty</v>
          </cell>
          <cell r="G1392" t="str">
            <v>Corporate PRA</v>
          </cell>
          <cell r="H1392" t="str">
            <v>NIP_D_Egbema Gas_PRA</v>
          </cell>
          <cell r="I1392" t="str">
            <v>Ranked IN</v>
          </cell>
          <cell r="J1392" t="str">
            <v>8. New gas (OKLNG)</v>
          </cell>
          <cell r="K1392" t="str">
            <v>PRA</v>
          </cell>
        </row>
        <row r="1393">
          <cell r="B1393" t="str">
            <v>NIP_D_EGBM_ELA_R01_D</v>
          </cell>
          <cell r="C1393" t="str">
            <v>Doable</v>
          </cell>
          <cell r="D1393" t="str">
            <v>ELA</v>
          </cell>
          <cell r="E1393" t="str">
            <v>EGBM</v>
          </cell>
          <cell r="F1393" t="str">
            <v>EGBEMA1_FS</v>
          </cell>
          <cell r="G1393" t="str">
            <v>NIP_BP06_2006 LIO</v>
          </cell>
          <cell r="H1393" t="str">
            <v>NIP_D_EGBM_ELA_R01</v>
          </cell>
          <cell r="I1393" t="str">
            <v>Ranked IN</v>
          </cell>
          <cell r="J1393" t="str">
            <v>1. NFA</v>
          </cell>
          <cell r="K1393" t="str">
            <v>2. LIO</v>
          </cell>
        </row>
        <row r="1394">
          <cell r="B1394" t="str">
            <v>NIP_D_Egbolom ID_PRA_D</v>
          </cell>
          <cell r="C1394" t="str">
            <v>Doable</v>
          </cell>
          <cell r="D1394" t="str">
            <v>Corporate</v>
          </cell>
          <cell r="E1394" t="str">
            <v>PRA</v>
          </cell>
          <cell r="F1394" t="str">
            <v>DNR Prod Facilty</v>
          </cell>
          <cell r="G1394" t="str">
            <v>Corporate PRA</v>
          </cell>
          <cell r="H1394" t="str">
            <v>NIP_D_Egbolom ID_PRA</v>
          </cell>
          <cell r="I1394" t="str">
            <v>Ranked IN</v>
          </cell>
          <cell r="J1394" t="str">
            <v>4. Oil Pre-FID</v>
          </cell>
          <cell r="K1394" t="str">
            <v>PRA</v>
          </cell>
        </row>
        <row r="1395">
          <cell r="B1395" t="str">
            <v>NIP_D_EGBW_ELA_D01_D</v>
          </cell>
          <cell r="C1395" t="str">
            <v>Doable</v>
          </cell>
          <cell r="D1395" t="str">
            <v>ELA</v>
          </cell>
          <cell r="E1395" t="str">
            <v>EGBW</v>
          </cell>
          <cell r="F1395" t="str">
            <v>EGBEMA1_FS</v>
          </cell>
          <cell r="G1395" t="str">
            <v>NIP_BP06_Egbema FOD</v>
          </cell>
          <cell r="H1395" t="str">
            <v>NIP_D_EGBW_ELA_D01</v>
          </cell>
          <cell r="I1395" t="str">
            <v>Ranked IN</v>
          </cell>
          <cell r="J1395" t="str">
            <v>4. Oil Pre-FID</v>
          </cell>
          <cell r="K1395" t="str">
            <v>3. New Oil</v>
          </cell>
        </row>
        <row r="1396">
          <cell r="B1396" t="str">
            <v>NIP_D_EGBW_ELA_I01_D</v>
          </cell>
          <cell r="C1396" t="str">
            <v>Doable</v>
          </cell>
          <cell r="D1396" t="str">
            <v>ELA</v>
          </cell>
          <cell r="E1396" t="str">
            <v>EGBW</v>
          </cell>
          <cell r="F1396" t="str">
            <v>EGBEMA1_FS</v>
          </cell>
          <cell r="G1396" t="str">
            <v>NIP_BP06_Egbema Gas</v>
          </cell>
          <cell r="H1396" t="str">
            <v>NIP_D_EGBW_ELA_I01</v>
          </cell>
          <cell r="I1396" t="str">
            <v>Ranked IN</v>
          </cell>
          <cell r="J1396" t="str">
            <v>4. Oil Pre-FID</v>
          </cell>
          <cell r="K1396" t="str">
            <v>3. New Oil</v>
          </cell>
        </row>
        <row r="1397">
          <cell r="B1397" t="str">
            <v>NIP_D_EGGS_EEE_G01_D</v>
          </cell>
          <cell r="C1397" t="str">
            <v>Doable</v>
          </cell>
          <cell r="D1397" t="str">
            <v>Corporate</v>
          </cell>
          <cell r="E1397" t="str">
            <v>EEE</v>
          </cell>
          <cell r="F1397" t="str">
            <v>DNR Prod Facilty</v>
          </cell>
          <cell r="G1397" t="str">
            <v>Corporate - East</v>
          </cell>
          <cell r="H1397" t="str">
            <v>NIP_D_EGGS_EEE_G01</v>
          </cell>
          <cell r="I1397" t="str">
            <v>Ranked IN</v>
          </cell>
          <cell r="J1397" t="str">
            <v>5. Ongoing Gas</v>
          </cell>
          <cell r="K1397" t="str">
            <v>3. New Oil</v>
          </cell>
        </row>
        <row r="1398">
          <cell r="B1398" t="str">
            <v>NIP_D_EGGS_EEE_G02_D</v>
          </cell>
          <cell r="C1398" t="str">
            <v>Doable</v>
          </cell>
          <cell r="D1398" t="str">
            <v>Corporate</v>
          </cell>
          <cell r="E1398" t="str">
            <v>EEE</v>
          </cell>
          <cell r="F1398" t="str">
            <v>DNR Prod Facilty</v>
          </cell>
          <cell r="G1398" t="str">
            <v>Corporate - East</v>
          </cell>
          <cell r="H1398" t="str">
            <v>NIP_D_EGGS_EEE_G02</v>
          </cell>
          <cell r="I1398" t="str">
            <v>Ranked IN</v>
          </cell>
          <cell r="J1398" t="str">
            <v>5. Ongoing Gas</v>
          </cell>
          <cell r="K1398" t="str">
            <v>3. New Oil</v>
          </cell>
        </row>
        <row r="1399">
          <cell r="B1399" t="str">
            <v>NIP_D_EGLO_EWS_D01_D</v>
          </cell>
          <cell r="C1399" t="str">
            <v>Doable</v>
          </cell>
          <cell r="D1399" t="str">
            <v>EWS</v>
          </cell>
          <cell r="E1399" t="str">
            <v>EGLO</v>
          </cell>
          <cell r="F1399" t="str">
            <v>SOKU1_FS</v>
          </cell>
          <cell r="G1399" t="str">
            <v>NIP_BP06_Egbolom ID</v>
          </cell>
          <cell r="H1399" t="str">
            <v>NIP_D_EGLO_EWS_D01</v>
          </cell>
          <cell r="I1399" t="str">
            <v>Ranked IN</v>
          </cell>
          <cell r="J1399" t="str">
            <v>4. Oil Pre-FID</v>
          </cell>
          <cell r="K1399" t="str">
            <v>3. New Oil</v>
          </cell>
        </row>
        <row r="1400">
          <cell r="B1400" t="str">
            <v>NIP_D_EGWA_WNS_D01_D</v>
          </cell>
          <cell r="C1400" t="str">
            <v>Doable</v>
          </cell>
          <cell r="D1400" t="str">
            <v>WNS</v>
          </cell>
          <cell r="E1400" t="str">
            <v>EGWA</v>
          </cell>
          <cell r="F1400" t="str">
            <v>EGWA1_FS</v>
          </cell>
          <cell r="G1400" t="str">
            <v>NIP_BP06_Odidi node IOGP</v>
          </cell>
          <cell r="H1400" t="str">
            <v>NIP_D_EGWA_WNS_D01</v>
          </cell>
          <cell r="I1400" t="str">
            <v>Ranked IN</v>
          </cell>
          <cell r="J1400" t="str">
            <v>4. Oil Pre-FID</v>
          </cell>
          <cell r="K1400" t="str">
            <v>3. New Oil</v>
          </cell>
        </row>
        <row r="1401">
          <cell r="B1401" t="str">
            <v>NIP_D_EGWA_WNS_L01_D</v>
          </cell>
          <cell r="C1401" t="str">
            <v>Doable</v>
          </cell>
          <cell r="D1401" t="str">
            <v>WNS</v>
          </cell>
          <cell r="E1401" t="str">
            <v>EGWA</v>
          </cell>
          <cell r="F1401" t="str">
            <v>EGWA2_FS</v>
          </cell>
          <cell r="G1401" t="str">
            <v>NIP_BP06_Odidi node IOGP</v>
          </cell>
          <cell r="H1401" t="str">
            <v>NIP_D_EGWA_WNS_L01</v>
          </cell>
          <cell r="I1401" t="str">
            <v>Ranked IN</v>
          </cell>
          <cell r="J1401" t="str">
            <v>4. Oil Pre-FID</v>
          </cell>
          <cell r="K1401" t="str">
            <v>3. New Oil</v>
          </cell>
        </row>
        <row r="1402">
          <cell r="B1402" t="str">
            <v>NIP_D_EGWA_WNS_R01_D</v>
          </cell>
          <cell r="C1402" t="str">
            <v>Doable</v>
          </cell>
          <cell r="D1402" t="str">
            <v>WNS</v>
          </cell>
          <cell r="E1402" t="str">
            <v>EGWA</v>
          </cell>
          <cell r="F1402" t="str">
            <v>EGWA2_FS</v>
          </cell>
          <cell r="G1402" t="str">
            <v>NIP_BP06_Odidi node IOGP</v>
          </cell>
          <cell r="H1402" t="str">
            <v>NIP_D_EGWA_WNS_R01</v>
          </cell>
          <cell r="I1402" t="str">
            <v>Ranked IN</v>
          </cell>
          <cell r="J1402" t="str">
            <v>1. NFA</v>
          </cell>
          <cell r="K1402" t="str">
            <v>2. LIO</v>
          </cell>
        </row>
        <row r="1403">
          <cell r="B1403" t="str">
            <v>NIP_D_EGWA_WNS_R03_D</v>
          </cell>
          <cell r="C1403" t="str">
            <v>Doable</v>
          </cell>
          <cell r="D1403" t="str">
            <v>WNS</v>
          </cell>
          <cell r="E1403" t="str">
            <v>EGWA</v>
          </cell>
          <cell r="F1403" t="str">
            <v>EGWA2_FS</v>
          </cell>
          <cell r="G1403" t="str">
            <v>NIP_BP06_Odidi node IOGP</v>
          </cell>
          <cell r="H1403" t="str">
            <v>NIP_D_EGWA_WNS_R03</v>
          </cell>
          <cell r="I1403" t="str">
            <v>Ranked IN</v>
          </cell>
          <cell r="J1403" t="str">
            <v>1. NFA</v>
          </cell>
          <cell r="K1403" t="str">
            <v>2. LIO</v>
          </cell>
        </row>
        <row r="1404">
          <cell r="B1404" t="str">
            <v>NIP_D_EGWA_WNS_T01_D</v>
          </cell>
          <cell r="C1404" t="str">
            <v>Doable</v>
          </cell>
          <cell r="D1404" t="str">
            <v>WNS</v>
          </cell>
          <cell r="E1404" t="str">
            <v>EGWA</v>
          </cell>
          <cell r="F1404" t="str">
            <v>EGWA2_FS</v>
          </cell>
          <cell r="G1404" t="str">
            <v>NIP_BP06_Odidi node IOGP</v>
          </cell>
          <cell r="H1404" t="str">
            <v>NIP_D_EGWA_WNS_T01</v>
          </cell>
          <cell r="I1404" t="str">
            <v>Ranked IN</v>
          </cell>
          <cell r="J1404" t="str">
            <v>1. NFA</v>
          </cell>
          <cell r="K1404" t="str">
            <v>2. LIO</v>
          </cell>
        </row>
        <row r="1405">
          <cell r="B1405" t="str">
            <v>NIP_D_EJAz_OFS_D02_D</v>
          </cell>
          <cell r="C1405" t="str">
            <v>Doable</v>
          </cell>
          <cell r="D1405" t="str">
            <v>OFS</v>
          </cell>
          <cell r="E1405" t="str">
            <v>EJAz</v>
          </cell>
          <cell r="F1405" t="str">
            <v>Offshore PF</v>
          </cell>
          <cell r="G1405" t="str">
            <v>NIP_BP06_EA Phase 2</v>
          </cell>
          <cell r="H1405" t="str">
            <v>NIP_D_EJAz_OFS_D02</v>
          </cell>
          <cell r="I1405" t="str">
            <v>Ranked IN</v>
          </cell>
          <cell r="J1405" t="str">
            <v>4. Oil Pre-FID</v>
          </cell>
          <cell r="K1405" t="str">
            <v>3. New Oil</v>
          </cell>
        </row>
        <row r="1406">
          <cell r="B1406" t="str">
            <v>NIP_D_EKUL_EWS_B01_D</v>
          </cell>
          <cell r="C1406" t="str">
            <v>Doable</v>
          </cell>
          <cell r="D1406" t="str">
            <v>EWS</v>
          </cell>
          <cell r="E1406" t="str">
            <v>EKUL</v>
          </cell>
          <cell r="F1406" t="str">
            <v>EKULAMA2_FS</v>
          </cell>
          <cell r="G1406" t="str">
            <v>NIP_BP06_2006 LIO</v>
          </cell>
          <cell r="H1406" t="str">
            <v>NIP_D_EKUL_EWS_B01</v>
          </cell>
          <cell r="I1406" t="str">
            <v>Ranked IN</v>
          </cell>
          <cell r="J1406" t="str">
            <v>1. NFA</v>
          </cell>
          <cell r="K1406" t="str">
            <v>2. LIO</v>
          </cell>
        </row>
        <row r="1407">
          <cell r="B1407" t="str">
            <v>NIP_D_EKUL_EWS_R01_D</v>
          </cell>
          <cell r="C1407" t="str">
            <v>Doable</v>
          </cell>
          <cell r="D1407" t="str">
            <v>EWS</v>
          </cell>
          <cell r="E1407" t="str">
            <v>EKUL</v>
          </cell>
          <cell r="F1407" t="str">
            <v>EKULAMA1_FS</v>
          </cell>
          <cell r="G1407" t="str">
            <v>NIP_BP06_2006 LIO</v>
          </cell>
          <cell r="H1407" t="str">
            <v>NIP_D_EKUL_EWS_R01</v>
          </cell>
          <cell r="I1407" t="str">
            <v>Ranked IN</v>
          </cell>
          <cell r="J1407" t="str">
            <v>1. NFA</v>
          </cell>
          <cell r="K1407" t="str">
            <v>2. LIO</v>
          </cell>
        </row>
        <row r="1408">
          <cell r="B1408" t="str">
            <v>NIP_D_EKUL_EWS_R02_D</v>
          </cell>
          <cell r="C1408" t="str">
            <v>Doable</v>
          </cell>
          <cell r="D1408" t="str">
            <v>EWS</v>
          </cell>
          <cell r="E1408" t="str">
            <v>EKUL</v>
          </cell>
          <cell r="F1408" t="str">
            <v>EKULAMA2_FS</v>
          </cell>
          <cell r="G1408" t="str">
            <v>NIP_BP06_2007 LIO</v>
          </cell>
          <cell r="H1408" t="str">
            <v>NIP_D_EKUL_EWS_R02</v>
          </cell>
          <cell r="I1408" t="str">
            <v>Ranked IN</v>
          </cell>
          <cell r="J1408" t="str">
            <v>1. NFA</v>
          </cell>
          <cell r="K1408" t="str">
            <v>2. LIO</v>
          </cell>
        </row>
        <row r="1409">
          <cell r="B1409" t="str">
            <v>NIP_D_EKUL_EWS_R03_D</v>
          </cell>
          <cell r="C1409" t="str">
            <v>Doable</v>
          </cell>
          <cell r="D1409" t="str">
            <v>EWS</v>
          </cell>
          <cell r="E1409" t="str">
            <v>EKUL</v>
          </cell>
          <cell r="F1409" t="str">
            <v>EKULAMA2_FS</v>
          </cell>
          <cell r="G1409" t="str">
            <v>NIP_BP06_2008 LIO</v>
          </cell>
          <cell r="H1409" t="str">
            <v>NIP_D_EKUL_EWS_R03</v>
          </cell>
          <cell r="I1409" t="str">
            <v>Ranked IN</v>
          </cell>
          <cell r="J1409" t="str">
            <v>1. NFA</v>
          </cell>
          <cell r="K1409" t="str">
            <v>2. LIO</v>
          </cell>
        </row>
        <row r="1410">
          <cell r="B1410" t="str">
            <v>NIP_D_ELEP_EWS_G30_D</v>
          </cell>
          <cell r="C1410" t="str">
            <v>Doable</v>
          </cell>
          <cell r="D1410" t="str">
            <v>EWS</v>
          </cell>
          <cell r="E1410" t="str">
            <v>ELEP</v>
          </cell>
          <cell r="F1410" t="str">
            <v>Cluster 2A PF</v>
          </cell>
          <cell r="G1410" t="str">
            <v>NIP_BP06_Cluster 2A</v>
          </cell>
          <cell r="H1410" t="str">
            <v>NIP_D_ELEP_EWS_G30</v>
          </cell>
          <cell r="I1410" t="str">
            <v>Ranked OUT</v>
          </cell>
          <cell r="J1410" t="str">
            <v>8. New gas (OKLNG)</v>
          </cell>
          <cell r="K1410" t="str">
            <v>3. New Oil</v>
          </cell>
        </row>
        <row r="1411">
          <cell r="B1411" t="str">
            <v>NIP_D_ELWA_ELA_R01_D</v>
          </cell>
          <cell r="C1411" t="str">
            <v>Doable</v>
          </cell>
          <cell r="D1411" t="str">
            <v>ELA</v>
          </cell>
          <cell r="E1411" t="str">
            <v>ELWA</v>
          </cell>
          <cell r="F1411" t="str">
            <v>AGBADA1_FS</v>
          </cell>
          <cell r="G1411" t="str">
            <v>NIP_BP06_2006 LIO</v>
          </cell>
          <cell r="H1411" t="str">
            <v>NIP_D_ELWA_ELA_R01</v>
          </cell>
          <cell r="I1411" t="str">
            <v>Ranked IN</v>
          </cell>
          <cell r="J1411" t="str">
            <v>1. NFA</v>
          </cell>
          <cell r="K1411" t="str">
            <v>2. LIO</v>
          </cell>
        </row>
        <row r="1412">
          <cell r="B1412" t="str">
            <v>NIP_D_EPUZ_ELA_G01_D</v>
          </cell>
          <cell r="C1412" t="str">
            <v>Doable</v>
          </cell>
          <cell r="D1412" t="str">
            <v>ELA</v>
          </cell>
          <cell r="E1412" t="str">
            <v>EPUZ</v>
          </cell>
          <cell r="F1412" t="str">
            <v>NAG PF</v>
          </cell>
          <cell r="G1412" t="e">
            <v>#N/A</v>
          </cell>
          <cell r="H1412" t="str">
            <v>NIP_D_EPUZ_ELA_G01</v>
          </cell>
          <cell r="I1412" t="str">
            <v>Ranked IN</v>
          </cell>
          <cell r="J1412" t="str">
            <v>6. New gas (NLNG)</v>
          </cell>
          <cell r="K1412" t="str">
            <v>3. New Oil</v>
          </cell>
        </row>
        <row r="1413">
          <cell r="B1413" t="str">
            <v>NIP_D_ERMU_WLA_D01_D</v>
          </cell>
          <cell r="C1413" t="str">
            <v>Doable</v>
          </cell>
          <cell r="D1413" t="str">
            <v>WLA</v>
          </cell>
          <cell r="E1413" t="str">
            <v>ERMU</v>
          </cell>
          <cell r="F1413" t="str">
            <v>ERIEMU1_FS</v>
          </cell>
          <cell r="G1413" t="str">
            <v>NIP_BP06_AOU Module 1</v>
          </cell>
          <cell r="H1413" t="str">
            <v>NIP_D_ERMU_WLA_D01</v>
          </cell>
          <cell r="I1413" t="str">
            <v>Ranked IN</v>
          </cell>
          <cell r="J1413" t="str">
            <v>4. Oil Pre-FID</v>
          </cell>
          <cell r="K1413" t="str">
            <v>3. New Oil</v>
          </cell>
        </row>
        <row r="1414">
          <cell r="B1414" t="str">
            <v>NIP_D_ERMU_WLA_D02_D</v>
          </cell>
          <cell r="C1414" t="str">
            <v>Doable</v>
          </cell>
          <cell r="D1414" t="str">
            <v>WLA</v>
          </cell>
          <cell r="E1414" t="str">
            <v>ERMU</v>
          </cell>
          <cell r="F1414" t="str">
            <v>ERIEMU1_FS</v>
          </cell>
          <cell r="G1414" t="str">
            <v>NIP_BP06_AOU Module 2</v>
          </cell>
          <cell r="H1414" t="str">
            <v>NIP_D_ERMU_WLA_D02</v>
          </cell>
          <cell r="I1414" t="str">
            <v>Ranked IN</v>
          </cell>
          <cell r="J1414" t="str">
            <v>4. Oil Pre-FID</v>
          </cell>
          <cell r="K1414" t="str">
            <v>3. New Oil</v>
          </cell>
        </row>
        <row r="1415">
          <cell r="B1415" t="str">
            <v>NIP_D_ERMU_WLA_T01_D</v>
          </cell>
          <cell r="C1415" t="str">
            <v>Doable</v>
          </cell>
          <cell r="D1415" t="str">
            <v>WLA</v>
          </cell>
          <cell r="E1415" t="str">
            <v>ERMU</v>
          </cell>
          <cell r="F1415" t="str">
            <v>ERIEMU1_FS</v>
          </cell>
          <cell r="G1415" t="str">
            <v>NIP_BP06_2006 LIO</v>
          </cell>
          <cell r="H1415" t="str">
            <v>NIP_D_ERMU_WLA_T01</v>
          </cell>
          <cell r="I1415" t="str">
            <v>Ranked IN</v>
          </cell>
          <cell r="J1415" t="str">
            <v>1. NFA</v>
          </cell>
          <cell r="K1415" t="str">
            <v>2. LIO</v>
          </cell>
        </row>
        <row r="1416">
          <cell r="B1416" t="str">
            <v>NIP_D_ESCB_WNS_C01_D</v>
          </cell>
          <cell r="C1416" t="str">
            <v>Doable</v>
          </cell>
          <cell r="D1416" t="str">
            <v>WNS</v>
          </cell>
          <cell r="E1416" t="str">
            <v>ESCB</v>
          </cell>
          <cell r="F1416" t="str">
            <v>ESCRAVOS_BEACH1_FS</v>
          </cell>
          <cell r="G1416" t="str">
            <v>NIP_BP06_Escravos Beach Node Oil</v>
          </cell>
          <cell r="H1416" t="str">
            <v>NIP_D_ESCB_WNS_C01</v>
          </cell>
          <cell r="I1416" t="str">
            <v>Ranked OUT</v>
          </cell>
          <cell r="J1416" t="str">
            <v>4. Oil Pre-FID</v>
          </cell>
          <cell r="K1416" t="str">
            <v>3. New Oil</v>
          </cell>
        </row>
        <row r="1417">
          <cell r="B1417" t="str">
            <v>NIP_D_ESCB_WNS_D01_D</v>
          </cell>
          <cell r="C1417" t="str">
            <v>Doable</v>
          </cell>
          <cell r="D1417" t="str">
            <v>WNS</v>
          </cell>
          <cell r="E1417" t="str">
            <v>ESCB</v>
          </cell>
          <cell r="F1417" t="str">
            <v>ESCRAVOS_BEACH1_FS</v>
          </cell>
          <cell r="G1417" t="str">
            <v>NIP_BP06_Escravos Beach Node Oil</v>
          </cell>
          <cell r="H1417" t="str">
            <v>NIP_D_ESCB_WNS_D01</v>
          </cell>
          <cell r="I1417" t="str">
            <v>Ranked OUT</v>
          </cell>
          <cell r="J1417" t="str">
            <v>4. Oil Pre-FID</v>
          </cell>
          <cell r="K1417" t="str">
            <v>3. New Oil</v>
          </cell>
        </row>
        <row r="1418">
          <cell r="B1418" t="str">
            <v>NIP_D_ESCB_WNS_L01_D</v>
          </cell>
          <cell r="C1418" t="str">
            <v>Doable</v>
          </cell>
          <cell r="D1418" t="str">
            <v>WNS</v>
          </cell>
          <cell r="E1418" t="str">
            <v>ESCB</v>
          </cell>
          <cell r="F1418" t="str">
            <v>ESCRAVOS_BEACH1_FS</v>
          </cell>
          <cell r="G1418" t="str">
            <v>NIP_BP06_Escravos Beach Gaslift</v>
          </cell>
          <cell r="H1418" t="str">
            <v>NIP_D_ESCB_WNS_L01</v>
          </cell>
          <cell r="I1418" t="str">
            <v>Ranked IN</v>
          </cell>
          <cell r="J1418" t="str">
            <v>4. Oil Pre-FID</v>
          </cell>
          <cell r="K1418" t="str">
            <v>3. New Oil</v>
          </cell>
        </row>
        <row r="1419">
          <cell r="B1419" t="str">
            <v>NIP_D_ESCB_WNS_R01_D</v>
          </cell>
          <cell r="C1419" t="str">
            <v>Doable</v>
          </cell>
          <cell r="D1419" t="str">
            <v>WNS</v>
          </cell>
          <cell r="E1419" t="str">
            <v>ESCB</v>
          </cell>
          <cell r="F1419" t="str">
            <v>ESCRAVOS_BEACH1_FS</v>
          </cell>
          <cell r="G1419" t="str">
            <v>NIP_BP06_Integrity</v>
          </cell>
          <cell r="H1419" t="str">
            <v>NIP_D_ESCB_WNS_R01</v>
          </cell>
          <cell r="I1419" t="str">
            <v>Ranked IN</v>
          </cell>
          <cell r="J1419" t="str">
            <v>1. NFA</v>
          </cell>
          <cell r="K1419" t="str">
            <v>2. LIO</v>
          </cell>
        </row>
        <row r="1420">
          <cell r="B1420" t="str">
            <v>NIP_D_ESCB_WNS_S01_D</v>
          </cell>
          <cell r="C1420" t="str">
            <v>Doable</v>
          </cell>
          <cell r="D1420" t="str">
            <v>WNS</v>
          </cell>
          <cell r="E1420" t="str">
            <v>ESCB</v>
          </cell>
          <cell r="F1420" t="str">
            <v>ESCRAVOS_BEACH1_FS</v>
          </cell>
          <cell r="G1420" t="str">
            <v>NIP_BP06_Integrity</v>
          </cell>
          <cell r="H1420" t="str">
            <v>NIP_D_ESCB_WNS_S01</v>
          </cell>
          <cell r="I1420" t="str">
            <v>Ranked IN</v>
          </cell>
          <cell r="J1420" t="str">
            <v>1. NFA</v>
          </cell>
          <cell r="K1420" t="str">
            <v>2. LIO</v>
          </cell>
        </row>
        <row r="1421">
          <cell r="B1421" t="str">
            <v>NIP_D_ESCB_WNS_S02_D</v>
          </cell>
          <cell r="C1421" t="str">
            <v>Doable</v>
          </cell>
          <cell r="D1421" t="str">
            <v>WNS</v>
          </cell>
          <cell r="E1421" t="str">
            <v>ESCB</v>
          </cell>
          <cell r="F1421" t="str">
            <v>ESCRAVOS_BEACH1_FS</v>
          </cell>
          <cell r="G1421" t="str">
            <v>NIP_BP06_Integrity</v>
          </cell>
          <cell r="H1421" t="str">
            <v>NIP_D_ESCB_WNS_S02</v>
          </cell>
          <cell r="I1421" t="str">
            <v>Ranked IN</v>
          </cell>
          <cell r="J1421" t="str">
            <v>1. NFA</v>
          </cell>
          <cell r="K1421" t="str">
            <v>2. LIO</v>
          </cell>
        </row>
        <row r="1422">
          <cell r="B1422" t="str">
            <v>NIP_D_ESCB_WNS_T01_D</v>
          </cell>
          <cell r="C1422" t="str">
            <v>Doable</v>
          </cell>
          <cell r="D1422" t="str">
            <v>WNS</v>
          </cell>
          <cell r="E1422" t="str">
            <v>ESCB</v>
          </cell>
          <cell r="F1422" t="str">
            <v>ESCRAVOS_BEACH1_FS</v>
          </cell>
          <cell r="G1422" t="str">
            <v>NIP_BP06_Integrity</v>
          </cell>
          <cell r="H1422" t="str">
            <v>NIP_D_ESCB_WNS_T01</v>
          </cell>
          <cell r="I1422" t="str">
            <v>Ranked IN</v>
          </cell>
          <cell r="J1422" t="str">
            <v>1. NFA</v>
          </cell>
          <cell r="K1422" t="str">
            <v>2. LIO</v>
          </cell>
        </row>
        <row r="1423">
          <cell r="B1423" t="str">
            <v>NIP_D_Escravos Beach Gaslift_PRA_D</v>
          </cell>
          <cell r="C1423" t="str">
            <v>Doable</v>
          </cell>
          <cell r="D1423" t="str">
            <v>Corporate</v>
          </cell>
          <cell r="E1423" t="str">
            <v>PRA</v>
          </cell>
          <cell r="F1423" t="str">
            <v>DNR Prod Facilty</v>
          </cell>
          <cell r="G1423" t="str">
            <v>Corporate PRA</v>
          </cell>
          <cell r="H1423" t="str">
            <v>NIP_D_Escravos Beach Gaslift_PRA</v>
          </cell>
          <cell r="I1423" t="str">
            <v>Ranked IN</v>
          </cell>
          <cell r="J1423" t="str">
            <v>4. Oil Pre-FID</v>
          </cell>
          <cell r="K1423" t="str">
            <v>PRA</v>
          </cell>
        </row>
        <row r="1424">
          <cell r="B1424" t="str">
            <v>NIP_D_Escravos Beach Node Oil_PRA_D</v>
          </cell>
          <cell r="C1424" t="str">
            <v>Doable</v>
          </cell>
          <cell r="D1424" t="str">
            <v>Corporate</v>
          </cell>
          <cell r="E1424" t="str">
            <v>PRA</v>
          </cell>
          <cell r="F1424" t="str">
            <v>DNR Prod Facilty</v>
          </cell>
          <cell r="G1424" t="str">
            <v>Corporate PRA</v>
          </cell>
          <cell r="H1424" t="str">
            <v>NIP_D_Escravos Beach Node Oil_PRA</v>
          </cell>
          <cell r="I1424" t="str">
            <v>Ranked OUT</v>
          </cell>
          <cell r="J1424" t="str">
            <v>1. NFA</v>
          </cell>
          <cell r="K1424" t="str">
            <v>PRA</v>
          </cell>
        </row>
        <row r="1425">
          <cell r="B1425" t="str">
            <v>NIP_D_ETEL_ELA_D01_D</v>
          </cell>
          <cell r="C1425" t="str">
            <v>Doable</v>
          </cell>
          <cell r="D1425" t="str">
            <v>ELA</v>
          </cell>
          <cell r="E1425" t="str">
            <v>ETEL</v>
          </cell>
          <cell r="F1425" t="str">
            <v>PLANNED_GBARAN2_FS</v>
          </cell>
          <cell r="G1425" t="str">
            <v>NIP_BP06_GU Phase 1</v>
          </cell>
          <cell r="H1425" t="str">
            <v>NIP_D_ETEL_ELA_D01</v>
          </cell>
          <cell r="I1425" t="str">
            <v>Ranked IN</v>
          </cell>
          <cell r="J1425" t="str">
            <v>5. Ongoing Gas</v>
          </cell>
          <cell r="K1425" t="str">
            <v>3. New Oil</v>
          </cell>
        </row>
        <row r="1426">
          <cell r="B1426" t="str">
            <v>NIP_D_ETEL_ELA_D02_D</v>
          </cell>
          <cell r="C1426" t="str">
            <v>Doable</v>
          </cell>
          <cell r="D1426" t="str">
            <v>ELA</v>
          </cell>
          <cell r="E1426" t="str">
            <v>ETEL</v>
          </cell>
          <cell r="F1426" t="str">
            <v>PLANNED_GBARAN2_FS</v>
          </cell>
          <cell r="G1426" t="str">
            <v>NIP_BP06_Etelebou FOD</v>
          </cell>
          <cell r="H1426" t="str">
            <v>NIP_D_ETEL_ELA_D02</v>
          </cell>
          <cell r="I1426" t="str">
            <v>Ranked OUT</v>
          </cell>
          <cell r="J1426" t="str">
            <v>4. Oil Pre-FID</v>
          </cell>
          <cell r="K1426" t="str">
            <v>3. New Oil</v>
          </cell>
        </row>
        <row r="1427">
          <cell r="B1427" t="str">
            <v>NIP_D_ETEL_ELA_S01_D</v>
          </cell>
          <cell r="C1427" t="str">
            <v>Doable</v>
          </cell>
          <cell r="D1427" t="str">
            <v>ELA</v>
          </cell>
          <cell r="E1427" t="str">
            <v>ETEL</v>
          </cell>
          <cell r="F1427" t="str">
            <v>ETELEBOU1_FS</v>
          </cell>
          <cell r="G1427" t="str">
            <v>NIP_BP06_Integrity</v>
          </cell>
          <cell r="H1427" t="str">
            <v>NIP_D_ETEL_ELA_S01</v>
          </cell>
          <cell r="I1427" t="str">
            <v>Ranked IN</v>
          </cell>
          <cell r="J1427" t="str">
            <v>1. NFA</v>
          </cell>
          <cell r="K1427" t="str">
            <v>2. LIO</v>
          </cell>
        </row>
        <row r="1428">
          <cell r="B1428" t="str">
            <v>NIP_D_Etelebou FOD_PRA_D</v>
          </cell>
          <cell r="C1428" t="str">
            <v>Doable</v>
          </cell>
          <cell r="D1428" t="str">
            <v>Corporate</v>
          </cell>
          <cell r="E1428" t="str">
            <v>PRA</v>
          </cell>
          <cell r="F1428" t="str">
            <v>DNR Prod Facilty</v>
          </cell>
          <cell r="G1428" t="str">
            <v>Corporate PRA</v>
          </cell>
          <cell r="H1428" t="str">
            <v>NIP_D_Etelebou FOD_PRA</v>
          </cell>
          <cell r="I1428" t="str">
            <v>Ranked OUT</v>
          </cell>
          <cell r="J1428" t="str">
            <v>4. Oil Pre-FID</v>
          </cell>
          <cell r="K1428" t="str">
            <v>PRA</v>
          </cell>
        </row>
        <row r="1429">
          <cell r="B1429" t="str">
            <v>NIP_D_EVWR_WLA_D01_D</v>
          </cell>
          <cell r="C1429" t="str">
            <v>Doable</v>
          </cell>
          <cell r="D1429" t="str">
            <v>WLA</v>
          </cell>
          <cell r="E1429" t="str">
            <v>EVWR</v>
          </cell>
          <cell r="F1429" t="str">
            <v>EVWRENI1_FS</v>
          </cell>
          <cell r="G1429" t="str">
            <v>NIP_BP06_GUGG-Evwreni</v>
          </cell>
          <cell r="H1429" t="str">
            <v>NIP_D_EVWR_WLA_D01</v>
          </cell>
          <cell r="I1429" t="str">
            <v>Ranked OUT</v>
          </cell>
          <cell r="J1429" t="str">
            <v>4. Oil Pre-FID</v>
          </cell>
          <cell r="K1429" t="str">
            <v>3. New Oil</v>
          </cell>
        </row>
        <row r="1430">
          <cell r="B1430" t="str">
            <v>NIP_D_EVWR_WLA_I01_D</v>
          </cell>
          <cell r="C1430" t="str">
            <v>Doable</v>
          </cell>
          <cell r="D1430" t="str">
            <v>WLA</v>
          </cell>
          <cell r="E1430" t="str">
            <v>EVWR</v>
          </cell>
          <cell r="F1430" t="str">
            <v>EVWRENI1_FS</v>
          </cell>
          <cell r="G1430" t="str">
            <v>NIP_BP06_GUGG-Evwreni</v>
          </cell>
          <cell r="H1430" t="str">
            <v>NIP_D_EVWR_WLA_I01</v>
          </cell>
          <cell r="I1430" t="str">
            <v>Ranked OUT</v>
          </cell>
          <cell r="J1430" t="str">
            <v>4. Oil Pre-FID</v>
          </cell>
          <cell r="K1430" t="str">
            <v>3. New Oil</v>
          </cell>
        </row>
        <row r="1431">
          <cell r="B1431" t="str">
            <v>NIP_D_EVWR_WLA_L01_D</v>
          </cell>
          <cell r="C1431" t="str">
            <v>Doable</v>
          </cell>
          <cell r="D1431" t="str">
            <v>WLA</v>
          </cell>
          <cell r="E1431" t="str">
            <v>EVWR</v>
          </cell>
          <cell r="F1431" t="str">
            <v>EVWRENI1_FS</v>
          </cell>
          <cell r="G1431" t="str">
            <v>NIP_BP06_Evwreni Gaslift compressor</v>
          </cell>
          <cell r="H1431" t="str">
            <v>NIP_D_EVWR_WLA_L01</v>
          </cell>
          <cell r="I1431" t="str">
            <v>Ranked IN</v>
          </cell>
          <cell r="J1431" t="str">
            <v>1. NFA</v>
          </cell>
          <cell r="K1431" t="str">
            <v>3. New Oil</v>
          </cell>
        </row>
        <row r="1432">
          <cell r="B1432" t="str">
            <v>NIP_D_Evwreni Gaslift compressor_PRA_D</v>
          </cell>
          <cell r="C1432" t="str">
            <v>Doable</v>
          </cell>
          <cell r="D1432" t="str">
            <v>Corporate</v>
          </cell>
          <cell r="E1432" t="str">
            <v>PRA</v>
          </cell>
          <cell r="F1432" t="str">
            <v>DNR Prod Facilty</v>
          </cell>
          <cell r="G1432" t="str">
            <v>Corporate PRA</v>
          </cell>
          <cell r="H1432" t="str">
            <v>NIP_D_Evwreni Gaslift compressor_PRA</v>
          </cell>
          <cell r="I1432" t="str">
            <v>Ranked IN</v>
          </cell>
          <cell r="J1432" t="str">
            <v>1. NFA</v>
          </cell>
          <cell r="K1432" t="str">
            <v>PRA</v>
          </cell>
        </row>
        <row r="1433">
          <cell r="B1433" t="str">
            <v>NIP_D_FORC_WSS_C01_D</v>
          </cell>
          <cell r="C1433" t="str">
            <v>Doable</v>
          </cell>
          <cell r="D1433" t="str">
            <v>WSS</v>
          </cell>
          <cell r="E1433" t="str">
            <v>FORC</v>
          </cell>
          <cell r="F1433" t="str">
            <v>FORCADOS4_FS</v>
          </cell>
          <cell r="G1433" t="str">
            <v>NIP_BP06_Forcados workovers</v>
          </cell>
          <cell r="H1433" t="str">
            <v>NIP_D_FORC_WSS_C01</v>
          </cell>
          <cell r="I1433" t="str">
            <v>Ranked OUT</v>
          </cell>
          <cell r="J1433" t="str">
            <v>1. NFA</v>
          </cell>
          <cell r="K1433" t="str">
            <v>3. New Oil</v>
          </cell>
        </row>
        <row r="1434">
          <cell r="B1434" t="str">
            <v>NIP_D_FORC_WSS_D02_D</v>
          </cell>
          <cell r="C1434" t="str">
            <v>Doable</v>
          </cell>
          <cell r="D1434" t="str">
            <v>WSS</v>
          </cell>
          <cell r="E1434" t="str">
            <v>FORC</v>
          </cell>
          <cell r="F1434" t="str">
            <v>FORCADOS4_FS</v>
          </cell>
          <cell r="G1434" t="str">
            <v>NIP_BP06_FYIP</v>
          </cell>
          <cell r="H1434" t="str">
            <v>NIP_D_FORC_WSS_D02</v>
          </cell>
          <cell r="I1434" t="str">
            <v>Ranked IN</v>
          </cell>
          <cell r="J1434" t="str">
            <v>3. Oil Post-FID</v>
          </cell>
          <cell r="K1434" t="str">
            <v>3. New Oil</v>
          </cell>
        </row>
        <row r="1435">
          <cell r="B1435" t="str">
            <v>NIP_D_FORC_WSS_D04_D</v>
          </cell>
          <cell r="C1435" t="str">
            <v>Doable</v>
          </cell>
          <cell r="D1435" t="str">
            <v>WSS</v>
          </cell>
          <cell r="E1435" t="str">
            <v>FORC</v>
          </cell>
          <cell r="F1435" t="str">
            <v>FORCADOS4_FS</v>
          </cell>
          <cell r="G1435" t="str">
            <v>NIP_BP06_Forcados West</v>
          </cell>
          <cell r="H1435" t="str">
            <v>NIP_D_FORC_WSS_D04</v>
          </cell>
          <cell r="I1435" t="str">
            <v>Ranked IN</v>
          </cell>
          <cell r="J1435" t="str">
            <v>4. Oil Pre-FID</v>
          </cell>
          <cell r="K1435" t="str">
            <v>3. New Oil</v>
          </cell>
        </row>
        <row r="1436">
          <cell r="B1436" t="str">
            <v>NIP_D_FORC_WSS_D07_D</v>
          </cell>
          <cell r="C1436" t="str">
            <v>Doable</v>
          </cell>
          <cell r="D1436" t="str">
            <v>WSS</v>
          </cell>
          <cell r="E1436" t="str">
            <v>FORC</v>
          </cell>
          <cell r="F1436" t="str">
            <v>FORCADOS3_FS</v>
          </cell>
          <cell r="G1436" t="str">
            <v>NIP_BP06_Forcados FOD 2</v>
          </cell>
          <cell r="H1436" t="str">
            <v>NIP_D_FORC_WSS_D07</v>
          </cell>
          <cell r="I1436" t="str">
            <v>Ranked IN</v>
          </cell>
          <cell r="J1436" t="str">
            <v>4. Oil Pre-FID</v>
          </cell>
          <cell r="K1436" t="str">
            <v>3. New Oil</v>
          </cell>
        </row>
        <row r="1437">
          <cell r="B1437" t="str">
            <v>NIP_D_FORC_WSS_D08_D</v>
          </cell>
          <cell r="C1437" t="str">
            <v>Doable</v>
          </cell>
          <cell r="D1437" t="str">
            <v>WSS</v>
          </cell>
          <cell r="E1437" t="str">
            <v>FORC</v>
          </cell>
          <cell r="F1437" t="str">
            <v>FORCADOS2_FS</v>
          </cell>
          <cell r="G1437" t="str">
            <v>NIP_BP06_Forcados FOD  1</v>
          </cell>
          <cell r="H1437" t="str">
            <v>NIP_D_FORC_WSS_D08</v>
          </cell>
          <cell r="I1437" t="str">
            <v>Ranked IN</v>
          </cell>
          <cell r="J1437" t="str">
            <v>4. Oil Pre-FID</v>
          </cell>
          <cell r="K1437" t="str">
            <v>3. New Oil</v>
          </cell>
        </row>
        <row r="1438">
          <cell r="B1438" t="str">
            <v>NIP_D_FORC_WSS_D09_D</v>
          </cell>
          <cell r="C1438" t="str">
            <v>Doable</v>
          </cell>
          <cell r="D1438" t="str">
            <v>WSS</v>
          </cell>
          <cell r="E1438" t="str">
            <v>FORC</v>
          </cell>
          <cell r="F1438" t="str">
            <v>FORCADOS3_FS</v>
          </cell>
          <cell r="G1438" t="str">
            <v>NIP_BP06_Forcados FOD 2</v>
          </cell>
          <cell r="H1438" t="str">
            <v>NIP_D_FORC_WSS_D09</v>
          </cell>
          <cell r="I1438" t="str">
            <v>Ranked IN</v>
          </cell>
          <cell r="J1438" t="str">
            <v>4. Oil Pre-FID</v>
          </cell>
          <cell r="K1438" t="str">
            <v>3. New Oil</v>
          </cell>
        </row>
        <row r="1439">
          <cell r="B1439" t="str">
            <v>NIP_D_FORC_WSS_G01_D</v>
          </cell>
          <cell r="C1439" t="str">
            <v>Doable</v>
          </cell>
          <cell r="D1439" t="str">
            <v>WSS</v>
          </cell>
          <cell r="E1439" t="str">
            <v>FORC</v>
          </cell>
          <cell r="F1439" t="str">
            <v>NAG PF</v>
          </cell>
          <cell r="G1439" t="e">
            <v>#N/A</v>
          </cell>
          <cell r="H1439" t="str">
            <v>NIP_D_FORC_WSS_G01</v>
          </cell>
          <cell r="I1439" t="str">
            <v>Ranked IN</v>
          </cell>
          <cell r="J1439" t="str">
            <v>6. New gas (NLNG)</v>
          </cell>
          <cell r="K1439" t="str">
            <v>3. New Oil</v>
          </cell>
        </row>
        <row r="1440">
          <cell r="B1440" t="str">
            <v>NIP_D_FORC_WSS_L01_D</v>
          </cell>
          <cell r="C1440" t="str">
            <v>Doable</v>
          </cell>
          <cell r="D1440" t="str">
            <v>WSS</v>
          </cell>
          <cell r="E1440" t="str">
            <v>FORC</v>
          </cell>
          <cell r="F1440" t="str">
            <v>FORCADOS4_FS</v>
          </cell>
          <cell r="G1440" t="str">
            <v>NIP_BP06_FYIP</v>
          </cell>
          <cell r="H1440" t="str">
            <v>NIP_D_FORC_WSS_L01</v>
          </cell>
          <cell r="I1440" t="str">
            <v>Ranked IN</v>
          </cell>
          <cell r="J1440" t="str">
            <v>3. Oil Post-FID</v>
          </cell>
          <cell r="K1440" t="str">
            <v>3. New Oil</v>
          </cell>
        </row>
        <row r="1441">
          <cell r="B1441" t="str">
            <v>NIP_D_FORC_WSS_L02_D</v>
          </cell>
          <cell r="C1441" t="str">
            <v>Doable</v>
          </cell>
          <cell r="D1441" t="str">
            <v>WSS</v>
          </cell>
          <cell r="E1441" t="str">
            <v>FORC</v>
          </cell>
          <cell r="F1441" t="str">
            <v>FORCADOS2_FS</v>
          </cell>
          <cell r="G1441" t="str">
            <v>NIP_BP06_FYIP</v>
          </cell>
          <cell r="H1441" t="str">
            <v>NIP_D_FORC_WSS_L02</v>
          </cell>
          <cell r="I1441" t="str">
            <v>Ranked IN</v>
          </cell>
          <cell r="J1441" t="str">
            <v>3. Oil Post-FID</v>
          </cell>
          <cell r="K1441" t="str">
            <v>3. New Oil</v>
          </cell>
        </row>
        <row r="1442">
          <cell r="B1442" t="str">
            <v>NIP_D_FORC_WSS_L03_D</v>
          </cell>
          <cell r="C1442" t="str">
            <v>Doable</v>
          </cell>
          <cell r="D1442" t="str">
            <v>WSS</v>
          </cell>
          <cell r="E1442" t="str">
            <v>FORC</v>
          </cell>
          <cell r="F1442" t="str">
            <v>FORCADOS4_FS</v>
          </cell>
          <cell r="G1442" t="str">
            <v>NIP_BP06_FYIP</v>
          </cell>
          <cell r="H1442" t="str">
            <v>NIP_D_FORC_WSS_L03</v>
          </cell>
          <cell r="I1442" t="str">
            <v>Ranked IN</v>
          </cell>
          <cell r="J1442" t="str">
            <v>3. Oil Post-FID</v>
          </cell>
          <cell r="K1442" t="str">
            <v>3. New Oil</v>
          </cell>
        </row>
        <row r="1443">
          <cell r="B1443" t="str">
            <v>NIP_D_FORC_WSS_L04_D</v>
          </cell>
          <cell r="C1443" t="str">
            <v>Doable</v>
          </cell>
          <cell r="D1443" t="str">
            <v>WSS</v>
          </cell>
          <cell r="E1443" t="str">
            <v>FORC</v>
          </cell>
          <cell r="F1443" t="str">
            <v>FORCADOS3_FS</v>
          </cell>
          <cell r="G1443" t="str">
            <v>NIP_BP06_Forcados CIW</v>
          </cell>
          <cell r="H1443" t="str">
            <v>NIP_D_FORC_WSS_L04</v>
          </cell>
          <cell r="I1443" t="str">
            <v>Ranked IN</v>
          </cell>
          <cell r="J1443" t="str">
            <v>3. Oil Post-FID</v>
          </cell>
          <cell r="K1443" t="str">
            <v>3. New Oil</v>
          </cell>
        </row>
        <row r="1444">
          <cell r="B1444" t="str">
            <v>NIP_D_FORC_WSS_L05_D</v>
          </cell>
          <cell r="C1444" t="str">
            <v>Doable</v>
          </cell>
          <cell r="D1444" t="str">
            <v>WSS</v>
          </cell>
          <cell r="E1444" t="str">
            <v>FORC</v>
          </cell>
          <cell r="F1444" t="str">
            <v>FORCADOS4_FS</v>
          </cell>
          <cell r="G1444" t="str">
            <v>NIP_BP06_FYIP</v>
          </cell>
          <cell r="H1444" t="str">
            <v>NIP_D_FORC_WSS_L05</v>
          </cell>
          <cell r="I1444" t="str">
            <v>Ranked IN</v>
          </cell>
          <cell r="J1444" t="str">
            <v>3. Oil Post-FID</v>
          </cell>
          <cell r="K1444" t="str">
            <v>3. New Oil</v>
          </cell>
        </row>
        <row r="1445">
          <cell r="B1445" t="str">
            <v>NIP_D_FORC_WSS_W01_D</v>
          </cell>
          <cell r="C1445" t="str">
            <v>Doable</v>
          </cell>
          <cell r="D1445" t="str">
            <v>WSS</v>
          </cell>
          <cell r="E1445" t="str">
            <v>FORC</v>
          </cell>
          <cell r="F1445" t="str">
            <v>FORCADOS4_FS</v>
          </cell>
          <cell r="G1445" t="str">
            <v>NIP_BP06_Forcados FOD 2</v>
          </cell>
          <cell r="H1445" t="str">
            <v>NIP_D_FORC_WSS_W01</v>
          </cell>
          <cell r="I1445" t="str">
            <v>Ranked IN</v>
          </cell>
          <cell r="J1445" t="str">
            <v>4. Oil Pre-FID</v>
          </cell>
          <cell r="K1445" t="str">
            <v>3. New Oil</v>
          </cell>
        </row>
        <row r="1446">
          <cell r="B1446" t="str">
            <v>NIP_D_Forcados CIW_PRA_D</v>
          </cell>
          <cell r="C1446" t="str">
            <v>Doable</v>
          </cell>
          <cell r="D1446" t="str">
            <v>Corporate</v>
          </cell>
          <cell r="E1446" t="str">
            <v>PRA</v>
          </cell>
          <cell r="F1446" t="str">
            <v>DNR Prod Facilty</v>
          </cell>
          <cell r="G1446" t="str">
            <v>Corporate PRA</v>
          </cell>
          <cell r="H1446" t="str">
            <v>NIP_D_Forcados CIW_PRA</v>
          </cell>
          <cell r="I1446" t="str">
            <v>Ranked IN</v>
          </cell>
          <cell r="J1446" t="str">
            <v>4. Oil Pre-FID</v>
          </cell>
          <cell r="K1446" t="str">
            <v>PRA</v>
          </cell>
        </row>
        <row r="1447">
          <cell r="B1447" t="str">
            <v>NIP_D_Forcados FOD  1_PRA_D</v>
          </cell>
          <cell r="C1447" t="str">
            <v>Doable</v>
          </cell>
          <cell r="D1447" t="str">
            <v>Corporate</v>
          </cell>
          <cell r="E1447" t="str">
            <v>PRA</v>
          </cell>
          <cell r="F1447" t="str">
            <v>DNR Prod Facilty</v>
          </cell>
          <cell r="G1447" t="str">
            <v>Corporate PRA</v>
          </cell>
          <cell r="H1447" t="str">
            <v>NIP_D_Forcados FOD  1_PRA</v>
          </cell>
          <cell r="I1447" t="str">
            <v>Ranked IN</v>
          </cell>
          <cell r="J1447" t="str">
            <v>4. Oil Pre-FID</v>
          </cell>
          <cell r="K1447" t="str">
            <v>PRA</v>
          </cell>
        </row>
        <row r="1448">
          <cell r="B1448" t="str">
            <v>NIP_D_Forcados FOD 2_PRA_D</v>
          </cell>
          <cell r="C1448" t="str">
            <v>Doable</v>
          </cell>
          <cell r="D1448" t="str">
            <v>Corporate</v>
          </cell>
          <cell r="E1448" t="str">
            <v>PRA</v>
          </cell>
          <cell r="F1448" t="str">
            <v>DNR Prod Facilty</v>
          </cell>
          <cell r="G1448" t="str">
            <v>Corporate PRA</v>
          </cell>
          <cell r="H1448" t="str">
            <v>NIP_D_Forcados FOD 2_PRA</v>
          </cell>
          <cell r="I1448" t="str">
            <v>Ranked IN</v>
          </cell>
          <cell r="J1448" t="str">
            <v>4. Oil Pre-FID</v>
          </cell>
          <cell r="K1448" t="str">
            <v>PRA</v>
          </cell>
        </row>
        <row r="1449">
          <cell r="B1449" t="str">
            <v>NIP_D_Forcados West_PRA_D</v>
          </cell>
          <cell r="C1449" t="str">
            <v>Doable</v>
          </cell>
          <cell r="D1449" t="str">
            <v>Corporate</v>
          </cell>
          <cell r="E1449" t="str">
            <v>PRA</v>
          </cell>
          <cell r="F1449" t="str">
            <v>DNR Prod Facilty</v>
          </cell>
          <cell r="G1449" t="str">
            <v>Corporate PRA</v>
          </cell>
          <cell r="H1449" t="str">
            <v>NIP_D_Forcados West_PRA</v>
          </cell>
          <cell r="I1449" t="str">
            <v>Ranked IN</v>
          </cell>
          <cell r="J1449" t="str">
            <v>4. Oil Pre-FID</v>
          </cell>
          <cell r="K1449" t="str">
            <v>PRA</v>
          </cell>
        </row>
        <row r="1450">
          <cell r="B1450" t="str">
            <v>NIP_D_Forcados Workovers_PRA_D</v>
          </cell>
          <cell r="C1450" t="str">
            <v>Doable</v>
          </cell>
          <cell r="D1450" t="str">
            <v>Corporate</v>
          </cell>
          <cell r="E1450" t="str">
            <v>PRA</v>
          </cell>
          <cell r="F1450" t="str">
            <v>DNR Prod Facilty</v>
          </cell>
          <cell r="G1450" t="str">
            <v>Corporate PRA</v>
          </cell>
          <cell r="H1450" t="str">
            <v>NIP_D_Forcados Workovers_PRA</v>
          </cell>
          <cell r="I1450" t="str">
            <v>Ranked OUT</v>
          </cell>
          <cell r="J1450" t="str">
            <v>4. Oil Pre-FID</v>
          </cell>
          <cell r="K1450" t="str">
            <v>PRA</v>
          </cell>
        </row>
        <row r="1451">
          <cell r="B1451" t="str">
            <v>NIP_D_Forcados Yokri NAG_PRA_D</v>
          </cell>
          <cell r="C1451" t="str">
            <v>Doable</v>
          </cell>
          <cell r="D1451" t="str">
            <v>Corporate</v>
          </cell>
          <cell r="E1451" t="str">
            <v>PRA</v>
          </cell>
          <cell r="F1451" t="str">
            <v>DNR Prod Facilty</v>
          </cell>
          <cell r="G1451" t="str">
            <v>Corporate PRA</v>
          </cell>
          <cell r="H1451" t="str">
            <v>NIP_D_Forcados Yokri NAG_PRA</v>
          </cell>
          <cell r="I1451" t="str">
            <v>Ranked IN</v>
          </cell>
          <cell r="J1451" t="str">
            <v>6. New gas (NLNG)</v>
          </cell>
          <cell r="K1451" t="str">
            <v>PRA</v>
          </cell>
        </row>
        <row r="1452">
          <cell r="B1452" t="str">
            <v>NIP_D_FYIP Facilities Cost_D</v>
          </cell>
          <cell r="C1452" t="str">
            <v>Doable</v>
          </cell>
          <cell r="D1452" t="str">
            <v>Facility Costs</v>
          </cell>
          <cell r="E1452" t="str">
            <v>FYIP</v>
          </cell>
          <cell r="F1452" t="str">
            <v>DNR Prod Facilty</v>
          </cell>
          <cell r="G1452" t="str">
            <v>Corporate - Facility</v>
          </cell>
          <cell r="H1452" t="str">
            <v>NIP_D_FYIP Facilities Cost</v>
          </cell>
          <cell r="I1452" t="str">
            <v>Ranked IN</v>
          </cell>
          <cell r="J1452" t="str">
            <v>3. Oil Post-FID</v>
          </cell>
          <cell r="K1452" t="str">
            <v>Facilities</v>
          </cell>
        </row>
        <row r="1453">
          <cell r="B1453" t="str">
            <v>NIP_D_FYIP_PRA_D</v>
          </cell>
          <cell r="C1453" t="str">
            <v>Doable</v>
          </cell>
          <cell r="D1453" t="str">
            <v>Corporate</v>
          </cell>
          <cell r="E1453" t="str">
            <v>PRA</v>
          </cell>
          <cell r="F1453" t="str">
            <v>DNR Prod Facilty</v>
          </cell>
          <cell r="G1453" t="str">
            <v>Corporate PRA</v>
          </cell>
          <cell r="H1453" t="str">
            <v>NIP_D_FYIP_PRA</v>
          </cell>
          <cell r="I1453" t="str">
            <v>Ranked IN</v>
          </cell>
          <cell r="J1453" t="str">
            <v>3. Oil Post-FID</v>
          </cell>
          <cell r="K1453" t="str">
            <v>PRA</v>
          </cell>
        </row>
        <row r="1454">
          <cell r="B1454" t="str">
            <v>NIP_D_GBAR_ELA_D01_D</v>
          </cell>
          <cell r="C1454" t="str">
            <v>Doable</v>
          </cell>
          <cell r="D1454" t="str">
            <v>ELA</v>
          </cell>
          <cell r="E1454" t="str">
            <v>GBAR</v>
          </cell>
          <cell r="F1454" t="str">
            <v>PLANNED_GBARAN2_FS</v>
          </cell>
          <cell r="G1454" t="str">
            <v>NIP_BP06_GU Phase 1</v>
          </cell>
          <cell r="H1454" t="str">
            <v>NIP_D_GBAR_ELA_D01</v>
          </cell>
          <cell r="I1454" t="str">
            <v>Ranked IN</v>
          </cell>
          <cell r="J1454" t="str">
            <v>5. Ongoing Gas</v>
          </cell>
          <cell r="K1454" t="str">
            <v>3. New Oil</v>
          </cell>
        </row>
        <row r="1455">
          <cell r="B1455" t="str">
            <v>NIP_D_GBAR_ELA_G01_D</v>
          </cell>
          <cell r="C1455" t="str">
            <v>Doable</v>
          </cell>
          <cell r="D1455" t="str">
            <v>ELA</v>
          </cell>
          <cell r="E1455" t="str">
            <v>GBAR</v>
          </cell>
          <cell r="F1455" t="str">
            <v>NAG PF</v>
          </cell>
          <cell r="G1455" t="e">
            <v>#N/A</v>
          </cell>
          <cell r="H1455" t="str">
            <v>NIP_D_GBAR_ELA_G01</v>
          </cell>
          <cell r="I1455" t="str">
            <v>Ranked IN</v>
          </cell>
          <cell r="J1455" t="str">
            <v>5. Ongoing Gas</v>
          </cell>
          <cell r="K1455" t="str">
            <v>3. New Oil</v>
          </cell>
        </row>
        <row r="1456">
          <cell r="B1456" t="str">
            <v>NIP_D_GBAR_ELA_G02_D</v>
          </cell>
          <cell r="C1456" t="str">
            <v>Doable</v>
          </cell>
          <cell r="D1456" t="str">
            <v>ELA</v>
          </cell>
          <cell r="E1456" t="str">
            <v>GBAR</v>
          </cell>
          <cell r="F1456" t="str">
            <v>NAG PF</v>
          </cell>
          <cell r="G1456" t="e">
            <v>#N/A</v>
          </cell>
          <cell r="H1456" t="str">
            <v>NIP_D_GBAR_ELA_G02</v>
          </cell>
          <cell r="I1456" t="str">
            <v>Ranked IN</v>
          </cell>
          <cell r="J1456" t="str">
            <v>6. New gas (NLNG)</v>
          </cell>
          <cell r="K1456" t="str">
            <v>3. New Oil</v>
          </cell>
        </row>
        <row r="1457">
          <cell r="B1457" t="str">
            <v>NIP_D_GBAR_ELA_G04_D</v>
          </cell>
          <cell r="C1457" t="str">
            <v>Doable</v>
          </cell>
          <cell r="D1457" t="str">
            <v>ELA</v>
          </cell>
          <cell r="E1457" t="str">
            <v>GBAR</v>
          </cell>
          <cell r="F1457" t="str">
            <v>NAG PF</v>
          </cell>
          <cell r="G1457" t="e">
            <v>#N/A</v>
          </cell>
          <cell r="H1457" t="str">
            <v>NIP_D_GBAR_ELA_G04</v>
          </cell>
          <cell r="I1457" t="str">
            <v>Ranked IN</v>
          </cell>
          <cell r="J1457" t="str">
            <v>7. New Gas (IPP)</v>
          </cell>
          <cell r="K1457" t="str">
            <v>3. New Oil</v>
          </cell>
        </row>
        <row r="1458">
          <cell r="B1458" t="str">
            <v>NIP_D_GBAR_ELA_R01_D</v>
          </cell>
          <cell r="C1458" t="str">
            <v>Doable</v>
          </cell>
          <cell r="D1458" t="str">
            <v>ELA</v>
          </cell>
          <cell r="E1458" t="str">
            <v>GBAR</v>
          </cell>
          <cell r="F1458" t="str">
            <v>KOLO_CREEK1_FS</v>
          </cell>
          <cell r="G1458" t="str">
            <v>NIP_BP06_2006 LIO</v>
          </cell>
          <cell r="H1458" t="str">
            <v>NIP_D_GBAR_ELA_R01</v>
          </cell>
          <cell r="I1458" t="str">
            <v>Ranked IN</v>
          </cell>
          <cell r="J1458" t="str">
            <v>1. NFA</v>
          </cell>
          <cell r="K1458" t="str">
            <v>2. LIO</v>
          </cell>
        </row>
        <row r="1459">
          <cell r="B1459" t="str">
            <v>NIP_D_Gbaran Ubie Phase 1 Facilities Cost_D</v>
          </cell>
          <cell r="C1459" t="str">
            <v>Doable</v>
          </cell>
          <cell r="D1459" t="str">
            <v>Facility Costs</v>
          </cell>
          <cell r="E1459" t="str">
            <v>GBAR</v>
          </cell>
          <cell r="F1459" t="str">
            <v>DNR Prod Facilty</v>
          </cell>
          <cell r="G1459" t="str">
            <v>Corporate - Facility</v>
          </cell>
          <cell r="H1459" t="str">
            <v>NIP_D_Gbaran Ubie Phase 1 Facilities Cost</v>
          </cell>
          <cell r="I1459" t="str">
            <v>Ranked IN</v>
          </cell>
          <cell r="J1459" t="str">
            <v>5. Ongoing Gas</v>
          </cell>
          <cell r="K1459" t="str">
            <v>Facilities</v>
          </cell>
        </row>
        <row r="1460">
          <cell r="B1460" t="str">
            <v>NIP_D_GBET_WNS_C01_D</v>
          </cell>
          <cell r="C1460" t="str">
            <v>Doable</v>
          </cell>
          <cell r="D1460" t="str">
            <v>WNS</v>
          </cell>
          <cell r="E1460" t="str">
            <v>GBET</v>
          </cell>
          <cell r="F1460" t="str">
            <v>JONES_CREEK1_FS</v>
          </cell>
          <cell r="G1460" t="str">
            <v>NIP_BP06_Gbetiokun/Abiala ID</v>
          </cell>
          <cell r="H1460" t="str">
            <v>NIP_D_GBET_WNS_C01</v>
          </cell>
          <cell r="I1460" t="str">
            <v>Ranked IN</v>
          </cell>
          <cell r="J1460" t="str">
            <v>4. Oil Pre-FID</v>
          </cell>
          <cell r="K1460" t="str">
            <v>3. New Oil</v>
          </cell>
        </row>
        <row r="1461">
          <cell r="B1461" t="str">
            <v>NIP_D_GBET_WNS_D01_D</v>
          </cell>
          <cell r="C1461" t="str">
            <v>Doable</v>
          </cell>
          <cell r="D1461" t="str">
            <v>WNS</v>
          </cell>
          <cell r="E1461" t="str">
            <v>GBET</v>
          </cell>
          <cell r="F1461" t="str">
            <v>JONES_CREEK1_FS</v>
          </cell>
          <cell r="G1461" t="str">
            <v>NIP_BP06_Gbetiokun/Abiala ID</v>
          </cell>
          <cell r="H1461" t="str">
            <v>NIP_D_GBET_WNS_D01</v>
          </cell>
          <cell r="I1461" t="str">
            <v>Ranked IN</v>
          </cell>
          <cell r="J1461" t="str">
            <v>4. Oil Pre-FID</v>
          </cell>
          <cell r="K1461" t="str">
            <v>3. New Oil</v>
          </cell>
        </row>
        <row r="1462">
          <cell r="B1462" t="str">
            <v>NIP_D_Gbetiokun/Abiala ID_PRA_D</v>
          </cell>
          <cell r="C1462" t="str">
            <v>Doable</v>
          </cell>
          <cell r="D1462" t="str">
            <v>Corporate</v>
          </cell>
          <cell r="E1462" t="str">
            <v>PRA</v>
          </cell>
          <cell r="F1462" t="str">
            <v>DNR Prod Facilty</v>
          </cell>
          <cell r="G1462" t="str">
            <v>Corporate PRA</v>
          </cell>
          <cell r="H1462" t="str">
            <v>NIP_D_Gbetiokun/Abiala ID_PRA</v>
          </cell>
          <cell r="I1462" t="str">
            <v>Ranked IN</v>
          </cell>
          <cell r="J1462" t="str">
            <v>4. Oil Pre-FID</v>
          </cell>
          <cell r="K1462" t="str">
            <v>PRA</v>
          </cell>
        </row>
        <row r="1463">
          <cell r="B1463" t="str">
            <v>NIP_D_GU Phase 1_PRA_D</v>
          </cell>
          <cell r="C1463" t="str">
            <v>Doable</v>
          </cell>
          <cell r="D1463" t="str">
            <v>Corporate</v>
          </cell>
          <cell r="E1463" t="str">
            <v>PRA</v>
          </cell>
          <cell r="F1463" t="str">
            <v>DNR Prod Facilty</v>
          </cell>
          <cell r="G1463" t="str">
            <v>Corporate PRA</v>
          </cell>
          <cell r="H1463" t="str">
            <v>NIP_D_GU Phase 1_PRA</v>
          </cell>
          <cell r="I1463" t="str">
            <v>Ranked IN</v>
          </cell>
          <cell r="J1463" t="str">
            <v>5. Ongoing Gas</v>
          </cell>
          <cell r="K1463" t="str">
            <v>PRA</v>
          </cell>
        </row>
        <row r="1464">
          <cell r="B1464" t="str">
            <v>NIP_D_GU Phase 2_PRA_D</v>
          </cell>
          <cell r="C1464" t="str">
            <v>Doable</v>
          </cell>
          <cell r="D1464" t="str">
            <v>Corporate</v>
          </cell>
          <cell r="E1464" t="str">
            <v>PRA</v>
          </cell>
          <cell r="F1464" t="str">
            <v>DNR Prod Facilty</v>
          </cell>
          <cell r="G1464" t="str">
            <v>Corporate PRA</v>
          </cell>
          <cell r="H1464" t="str">
            <v>NIP_D_GU Phase 2_PRA</v>
          </cell>
          <cell r="I1464" t="str">
            <v>Ranked IN</v>
          </cell>
          <cell r="J1464" t="str">
            <v>6. New gas (NLNG)</v>
          </cell>
          <cell r="K1464" t="str">
            <v>PRA</v>
          </cell>
        </row>
        <row r="1465">
          <cell r="B1465" t="str">
            <v>NIP_D_GU Phase 3_PRA_D</v>
          </cell>
          <cell r="C1465" t="str">
            <v>Doable</v>
          </cell>
          <cell r="D1465" t="str">
            <v>Corporate</v>
          </cell>
          <cell r="E1465" t="str">
            <v>PRA</v>
          </cell>
          <cell r="F1465" t="str">
            <v>DNR Prod Facilty</v>
          </cell>
          <cell r="G1465" t="str">
            <v>Corporate PRA</v>
          </cell>
          <cell r="H1465" t="str">
            <v>NIP_D_GU Phase 3_PRA</v>
          </cell>
          <cell r="I1465" t="str">
            <v>Ranked IN</v>
          </cell>
          <cell r="J1465" t="str">
            <v>6. New gas (NLNG)</v>
          </cell>
          <cell r="K1465" t="str">
            <v>PRA</v>
          </cell>
        </row>
        <row r="1466">
          <cell r="B1466" t="str">
            <v>NIP_D_GUGG-Evwreni_PRA_D</v>
          </cell>
          <cell r="C1466" t="str">
            <v>Doable</v>
          </cell>
          <cell r="D1466" t="str">
            <v>Corporate</v>
          </cell>
          <cell r="E1466" t="str">
            <v>PRA</v>
          </cell>
          <cell r="F1466" t="str">
            <v>DNR Prod Facilty</v>
          </cell>
          <cell r="G1466" t="str">
            <v>Corporate PRA</v>
          </cell>
          <cell r="H1466" t="str">
            <v>NIP_D_GUGG-Evwreni_PRA</v>
          </cell>
          <cell r="I1466" t="str">
            <v>Ranked OUT</v>
          </cell>
          <cell r="J1466" t="str">
            <v>4. Oil Pre-FID</v>
          </cell>
          <cell r="K1466" t="str">
            <v>PRA</v>
          </cell>
        </row>
        <row r="1467">
          <cell r="B1467" t="str">
            <v>NIP_D_GUGG-Isoko_PRA_D</v>
          </cell>
          <cell r="C1467" t="str">
            <v>Doable</v>
          </cell>
          <cell r="D1467" t="str">
            <v>Corporate</v>
          </cell>
          <cell r="E1467" t="str">
            <v>PRA</v>
          </cell>
          <cell r="F1467" t="str">
            <v>DNR Prod Facilty</v>
          </cell>
          <cell r="G1467" t="str">
            <v>Corporate PRA</v>
          </cell>
          <cell r="H1467" t="str">
            <v>NIP_D_GUGG-Isoko_PRA</v>
          </cell>
          <cell r="I1467" t="str">
            <v>Ranked OUT</v>
          </cell>
          <cell r="J1467" t="str">
            <v>4. Oil Pre-FID</v>
          </cell>
          <cell r="K1467" t="str">
            <v>PRA</v>
          </cell>
        </row>
        <row r="1468">
          <cell r="B1468" t="str">
            <v>NIP_D_GUGG-Ogini_PRA_D</v>
          </cell>
          <cell r="C1468" t="str">
            <v>Doable</v>
          </cell>
          <cell r="D1468" t="str">
            <v>Corporate</v>
          </cell>
          <cell r="E1468" t="str">
            <v>PRA</v>
          </cell>
          <cell r="F1468" t="str">
            <v>DNR Prod Facilty</v>
          </cell>
          <cell r="G1468" t="str">
            <v>Corporate PRA</v>
          </cell>
          <cell r="H1468" t="str">
            <v>NIP_D_GUGG-Ogini_PRA</v>
          </cell>
          <cell r="I1468" t="str">
            <v>Ranked IN</v>
          </cell>
          <cell r="J1468" t="str">
            <v>4. Oil Pre-FID</v>
          </cell>
          <cell r="K1468" t="str">
            <v>PRA</v>
          </cell>
        </row>
        <row r="1469">
          <cell r="B1469" t="str">
            <v>NIP_D_GUGG-Oroni_PRA_D</v>
          </cell>
          <cell r="C1469" t="str">
            <v>Doable</v>
          </cell>
          <cell r="D1469" t="str">
            <v>Corporate</v>
          </cell>
          <cell r="E1469" t="str">
            <v>PRA</v>
          </cell>
          <cell r="F1469" t="str">
            <v>DNR Prod Facilty</v>
          </cell>
          <cell r="G1469" t="str">
            <v>Corporate PRA</v>
          </cell>
          <cell r="H1469" t="str">
            <v>NIP_D_GUGG-Oroni_PRA</v>
          </cell>
          <cell r="I1469" t="str">
            <v>Ranked OUT</v>
          </cell>
          <cell r="J1469" t="str">
            <v>4. Oil Pre-FID</v>
          </cell>
          <cell r="K1469" t="str">
            <v>PRA</v>
          </cell>
        </row>
        <row r="1470">
          <cell r="B1470" t="str">
            <v>NIP_D_GUGG-Ughelli East_PRA_D</v>
          </cell>
          <cell r="C1470" t="str">
            <v>Doable</v>
          </cell>
          <cell r="D1470" t="str">
            <v>Corporate</v>
          </cell>
          <cell r="E1470" t="str">
            <v>PRA</v>
          </cell>
          <cell r="F1470" t="str">
            <v>DNR Prod Facilty</v>
          </cell>
          <cell r="G1470" t="str">
            <v>Corporate PRA</v>
          </cell>
          <cell r="H1470" t="str">
            <v>NIP_D_GUGG-Ughelli East_PRA</v>
          </cell>
          <cell r="I1470" t="str">
            <v>Ranked IN</v>
          </cell>
          <cell r="J1470" t="str">
            <v>4. Oil Pre-FID</v>
          </cell>
          <cell r="K1470" t="str">
            <v>PRA</v>
          </cell>
        </row>
        <row r="1471">
          <cell r="B1471" t="str">
            <v>NIP_D_GUGG-Ughelli West_PRA_D</v>
          </cell>
          <cell r="C1471" t="str">
            <v>Doable</v>
          </cell>
          <cell r="D1471" t="str">
            <v>Corporate</v>
          </cell>
          <cell r="E1471" t="str">
            <v>PRA</v>
          </cell>
          <cell r="F1471" t="str">
            <v>DNR Prod Facilty</v>
          </cell>
          <cell r="G1471" t="str">
            <v>Corporate PRA</v>
          </cell>
          <cell r="H1471" t="str">
            <v>NIP_D_GUGG-Ughelli West_PRA</v>
          </cell>
          <cell r="I1471" t="str">
            <v>Ranked OUT</v>
          </cell>
          <cell r="J1471" t="str">
            <v>4. Oil Pre-FID</v>
          </cell>
          <cell r="K1471" t="str">
            <v>PRA</v>
          </cell>
        </row>
        <row r="1472">
          <cell r="B1472" t="str">
            <v>NIP_D_Imo River FOD_PRA_D</v>
          </cell>
          <cell r="C1472" t="str">
            <v>Doable</v>
          </cell>
          <cell r="D1472" t="str">
            <v>Corporate</v>
          </cell>
          <cell r="E1472" t="str">
            <v>PRA</v>
          </cell>
          <cell r="F1472" t="str">
            <v>DNR Prod Facilty</v>
          </cell>
          <cell r="G1472" t="str">
            <v>Corporate PRA</v>
          </cell>
          <cell r="H1472" t="str">
            <v>NIP_D_Imo River FOD_PRA</v>
          </cell>
          <cell r="I1472" t="str">
            <v>Ranked IN</v>
          </cell>
          <cell r="J1472" t="str">
            <v>4. Oil Pre-FID</v>
          </cell>
          <cell r="K1472" t="str">
            <v>PRA</v>
          </cell>
        </row>
        <row r="1473">
          <cell r="B1473" t="str">
            <v>NIP_D_IMOR_ELA_D01_D</v>
          </cell>
          <cell r="C1473" t="str">
            <v>Doable</v>
          </cell>
          <cell r="D1473" t="str">
            <v>ELA</v>
          </cell>
          <cell r="E1473" t="str">
            <v>IMOR</v>
          </cell>
          <cell r="F1473" t="str">
            <v>IMO_RIVER3_FS</v>
          </cell>
          <cell r="G1473" t="str">
            <v>NIP_BP06_Imo River FOD</v>
          </cell>
          <cell r="H1473" t="str">
            <v>NIP_D_IMOR_ELA_D01</v>
          </cell>
          <cell r="I1473" t="str">
            <v>Ranked IN</v>
          </cell>
          <cell r="J1473" t="str">
            <v>4. Oil Pre-FID</v>
          </cell>
          <cell r="K1473" t="str">
            <v>3. New Oil</v>
          </cell>
        </row>
        <row r="1474">
          <cell r="B1474" t="str">
            <v>NIP_D_IMOR_ELA_R01_D</v>
          </cell>
          <cell r="C1474" t="str">
            <v>Doable</v>
          </cell>
          <cell r="D1474" t="str">
            <v>ELA</v>
          </cell>
          <cell r="E1474" t="str">
            <v>IMOR</v>
          </cell>
          <cell r="F1474" t="str">
            <v>IMO_RIVER3_FS</v>
          </cell>
          <cell r="G1474" t="str">
            <v>NIP_BP06_2006 LIO</v>
          </cell>
          <cell r="H1474" t="str">
            <v>NIP_D_IMOR_ELA_R01</v>
          </cell>
          <cell r="I1474" t="str">
            <v>Ranked IN</v>
          </cell>
          <cell r="J1474" t="str">
            <v>1. NFA</v>
          </cell>
          <cell r="K1474" t="str">
            <v>2. LIO</v>
          </cell>
        </row>
        <row r="1475">
          <cell r="B1475" t="str">
            <v>NIP_D_IMOR_ELA_R02_D</v>
          </cell>
          <cell r="C1475" t="str">
            <v>Doable</v>
          </cell>
          <cell r="D1475" t="str">
            <v>ELA</v>
          </cell>
          <cell r="E1475" t="str">
            <v>IMOR</v>
          </cell>
          <cell r="F1475" t="str">
            <v>IMO_RIVER3_FS</v>
          </cell>
          <cell r="G1475" t="str">
            <v>NIP_BP06_2007 LIO</v>
          </cell>
          <cell r="H1475" t="str">
            <v>NIP_D_IMOR_ELA_R02</v>
          </cell>
          <cell r="I1475" t="str">
            <v>Ranked IN</v>
          </cell>
          <cell r="J1475" t="str">
            <v>1. NFA</v>
          </cell>
          <cell r="K1475" t="str">
            <v>2. LIO</v>
          </cell>
        </row>
        <row r="1476">
          <cell r="B1476" t="str">
            <v>NIP_D_Integrity_PRA_D</v>
          </cell>
          <cell r="C1476" t="str">
            <v>Doable</v>
          </cell>
          <cell r="D1476" t="str">
            <v>Corporate</v>
          </cell>
          <cell r="E1476" t="str">
            <v>PRA</v>
          </cell>
          <cell r="F1476" t="str">
            <v>DNR Prod Facilty</v>
          </cell>
          <cell r="G1476" t="str">
            <v>Corporate PRA</v>
          </cell>
          <cell r="H1476" t="str">
            <v>NIP_D_Integrity_PRA</v>
          </cell>
          <cell r="I1476" t="str">
            <v>Ranked IN</v>
          </cell>
          <cell r="J1476" t="str">
            <v>1. NFA</v>
          </cell>
          <cell r="K1476" t="str">
            <v>PRA</v>
          </cell>
        </row>
        <row r="1477">
          <cell r="B1477" t="str">
            <v>NIP_D_ISEN_WSS_G30_D</v>
          </cell>
          <cell r="C1477" t="str">
            <v>Doable</v>
          </cell>
          <cell r="D1477" t="str">
            <v>WSS</v>
          </cell>
          <cell r="E1477" t="str">
            <v>ISEN</v>
          </cell>
          <cell r="F1477" t="str">
            <v>NAG Cluster PF</v>
          </cell>
          <cell r="G1477" t="e">
            <v>#N/A</v>
          </cell>
          <cell r="H1477" t="str">
            <v>NIP_D_ISEN_WSS_G30</v>
          </cell>
          <cell r="I1477" t="str">
            <v>Ranked OUT</v>
          </cell>
          <cell r="J1477" t="str">
            <v>8. New gas (OKLNG)</v>
          </cell>
          <cell r="K1477" t="str">
            <v>3. New Oil</v>
          </cell>
        </row>
        <row r="1478">
          <cell r="B1478" t="str">
            <v>NIP_D_ISIM_ELA_R01_D</v>
          </cell>
          <cell r="C1478" t="str">
            <v>Doable</v>
          </cell>
          <cell r="D1478" t="str">
            <v>ELA</v>
          </cell>
          <cell r="E1478" t="str">
            <v>ISIM</v>
          </cell>
          <cell r="F1478" t="str">
            <v>ISIMIRI1_FS</v>
          </cell>
          <cell r="G1478" t="str">
            <v>NIP_BP06_2006 LIO</v>
          </cell>
          <cell r="H1478" t="str">
            <v>NIP_D_ISIM_ELA_R01</v>
          </cell>
          <cell r="I1478" t="str">
            <v>Ranked IN</v>
          </cell>
          <cell r="J1478" t="str">
            <v>1. NFA</v>
          </cell>
          <cell r="K1478" t="str">
            <v>2. LIO</v>
          </cell>
        </row>
        <row r="1479">
          <cell r="B1479" t="str">
            <v>NIP_D_ISOK_WLA_D01_D</v>
          </cell>
          <cell r="C1479" t="str">
            <v>Doable</v>
          </cell>
          <cell r="D1479" t="str">
            <v>WLA</v>
          </cell>
          <cell r="E1479" t="str">
            <v>ISOK</v>
          </cell>
          <cell r="F1479" t="str">
            <v>OGINI1_FS</v>
          </cell>
          <cell r="G1479" t="str">
            <v>NIP_BP06_GUGG-Isoko</v>
          </cell>
          <cell r="H1479" t="str">
            <v>NIP_D_ISOK_WLA_D01</v>
          </cell>
          <cell r="I1479" t="str">
            <v>Ranked OUT</v>
          </cell>
          <cell r="J1479" t="str">
            <v>4. Oil Pre-FID</v>
          </cell>
          <cell r="K1479" t="str">
            <v>3. New Oil</v>
          </cell>
        </row>
        <row r="1480">
          <cell r="B1480" t="str">
            <v>NIP_D_ISOK_WLA_I01_D</v>
          </cell>
          <cell r="C1480" t="str">
            <v>Doable</v>
          </cell>
          <cell r="D1480" t="str">
            <v>WLA</v>
          </cell>
          <cell r="E1480" t="str">
            <v>ISOK</v>
          </cell>
          <cell r="F1480" t="str">
            <v>OGINI1_FS</v>
          </cell>
          <cell r="G1480" t="str">
            <v>NIP_BP06_GUGG-Isoko</v>
          </cell>
          <cell r="H1480" t="str">
            <v>NIP_D_ISOK_WLA_I01</v>
          </cell>
          <cell r="I1480" t="str">
            <v>Ranked OUT</v>
          </cell>
          <cell r="J1480" t="str">
            <v>1. NFA</v>
          </cell>
          <cell r="K1480" t="str">
            <v>3. New Oil</v>
          </cell>
        </row>
        <row r="1481">
          <cell r="B1481" t="str">
            <v>NIP_D_ISOK_WLA_T01_D</v>
          </cell>
          <cell r="C1481" t="str">
            <v>Doable</v>
          </cell>
          <cell r="D1481" t="str">
            <v>WLA</v>
          </cell>
          <cell r="E1481" t="str">
            <v>ISOK</v>
          </cell>
          <cell r="F1481" t="str">
            <v>OGINI1_FS</v>
          </cell>
          <cell r="G1481" t="str">
            <v>NIP_BP06_2006 LIO</v>
          </cell>
          <cell r="H1481" t="str">
            <v>NIP_D_ISOK_WLA_T01</v>
          </cell>
          <cell r="I1481" t="str">
            <v>Ranked IN</v>
          </cell>
          <cell r="J1481" t="str">
            <v>1. NFA</v>
          </cell>
          <cell r="K1481" t="str">
            <v>2. LIO</v>
          </cell>
        </row>
        <row r="1482">
          <cell r="B1482" t="str">
            <v>NIP_D_ISUZ_ELA_R01_D</v>
          </cell>
          <cell r="C1482" t="str">
            <v>Doable</v>
          </cell>
          <cell r="D1482" t="str">
            <v>ELA</v>
          </cell>
          <cell r="E1482" t="str">
            <v>ISUZ</v>
          </cell>
          <cell r="F1482" t="str">
            <v>UMUECHEM1_FS</v>
          </cell>
          <cell r="G1482" t="str">
            <v>NIP_BP06_2006 LIO</v>
          </cell>
          <cell r="H1482" t="str">
            <v>NIP_D_ISUZ_ELA_R01</v>
          </cell>
          <cell r="I1482" t="str">
            <v>Ranked IN</v>
          </cell>
          <cell r="J1482" t="str">
            <v>1. NFA</v>
          </cell>
          <cell r="K1482" t="str">
            <v>2. LIO</v>
          </cell>
        </row>
        <row r="1483">
          <cell r="B1483" t="str">
            <v>NIP_D_JONC_WNS_L01_D</v>
          </cell>
          <cell r="C1483" t="str">
            <v>Doable</v>
          </cell>
          <cell r="D1483" t="str">
            <v>WNS</v>
          </cell>
          <cell r="E1483" t="str">
            <v>JONC</v>
          </cell>
          <cell r="F1483" t="str">
            <v>JONES_CREEK1_FS</v>
          </cell>
          <cell r="G1483" t="str">
            <v>NIP_BP06_Jones Creek Gaslift</v>
          </cell>
          <cell r="H1483" t="str">
            <v>NIP_D_JONC_WNS_L01</v>
          </cell>
          <cell r="I1483" t="str">
            <v>Ranked IN</v>
          </cell>
          <cell r="J1483" t="str">
            <v>1. NFA</v>
          </cell>
          <cell r="K1483" t="str">
            <v>3. New Oil</v>
          </cell>
        </row>
        <row r="1484">
          <cell r="B1484" t="str">
            <v>NIP_D_JONC_WNS_L02_D</v>
          </cell>
          <cell r="C1484" t="str">
            <v>Doable</v>
          </cell>
          <cell r="D1484" t="str">
            <v>WNS</v>
          </cell>
          <cell r="E1484" t="str">
            <v>JONC</v>
          </cell>
          <cell r="F1484" t="str">
            <v>JONES_CREEK1_FS</v>
          </cell>
          <cell r="G1484" t="str">
            <v>NIP_BP06_Jones Creek Gaslift</v>
          </cell>
          <cell r="H1484" t="str">
            <v>NIP_D_JONC_WNS_L02</v>
          </cell>
          <cell r="I1484" t="str">
            <v>Ranked IN</v>
          </cell>
          <cell r="J1484" t="str">
            <v>1. NFA</v>
          </cell>
          <cell r="K1484" t="str">
            <v>3. New Oil</v>
          </cell>
        </row>
        <row r="1485">
          <cell r="B1485" t="str">
            <v>NIP_D_JONC_WNS_R03_D</v>
          </cell>
          <cell r="C1485" t="str">
            <v>Doable</v>
          </cell>
          <cell r="D1485" t="str">
            <v>WNS</v>
          </cell>
          <cell r="E1485" t="str">
            <v>JONC</v>
          </cell>
          <cell r="F1485" t="str">
            <v>JONES_CREEK1_FS</v>
          </cell>
          <cell r="G1485" t="str">
            <v>NIP_BP06_2008 LIO</v>
          </cell>
          <cell r="H1485" t="str">
            <v>NIP_D_JONC_WNS_R03</v>
          </cell>
          <cell r="I1485" t="str">
            <v>Ranked IN</v>
          </cell>
          <cell r="J1485" t="str">
            <v>1. NFA</v>
          </cell>
          <cell r="K1485" t="str">
            <v>2. LIO</v>
          </cell>
        </row>
        <row r="1486">
          <cell r="B1486" t="str">
            <v>NIP_D_JONC_WNS_T01_D</v>
          </cell>
          <cell r="C1486" t="str">
            <v>Doable</v>
          </cell>
          <cell r="D1486" t="str">
            <v>WNS</v>
          </cell>
          <cell r="E1486" t="str">
            <v>JONC</v>
          </cell>
          <cell r="F1486" t="str">
            <v>JONES_CREEK1_FS</v>
          </cell>
          <cell r="G1486" t="str">
            <v>NIP_BP06_2006 LIO</v>
          </cell>
          <cell r="H1486" t="str">
            <v>NIP_D_JONC_WNS_T01</v>
          </cell>
          <cell r="I1486" t="str">
            <v>Ranked IN</v>
          </cell>
          <cell r="J1486" t="str">
            <v>1. NFA</v>
          </cell>
          <cell r="K1486" t="str">
            <v>2. LIO</v>
          </cell>
        </row>
        <row r="1487">
          <cell r="B1487" t="str">
            <v>NIP_D_Jones Creek FOD_PRA_D</v>
          </cell>
          <cell r="C1487" t="str">
            <v>Doable</v>
          </cell>
          <cell r="D1487" t="str">
            <v>Corporate</v>
          </cell>
          <cell r="E1487" t="str">
            <v>PRA</v>
          </cell>
          <cell r="F1487" t="str">
            <v>DNR Prod Facilty</v>
          </cell>
          <cell r="G1487" t="str">
            <v>Corporate PRA</v>
          </cell>
          <cell r="H1487" t="str">
            <v>NIP_D_Jones Creek FOD_PRA</v>
          </cell>
          <cell r="I1487" t="str">
            <v>Ranked OUT</v>
          </cell>
          <cell r="J1487" t="str">
            <v>4. Oil Pre-FID</v>
          </cell>
          <cell r="K1487" t="str">
            <v>PRA</v>
          </cell>
        </row>
        <row r="1488">
          <cell r="B1488" t="str">
            <v>NIP_D_Jones Creek Gaslift_PRA_D</v>
          </cell>
          <cell r="C1488" t="str">
            <v>Doable</v>
          </cell>
          <cell r="D1488" t="str">
            <v>Corporate</v>
          </cell>
          <cell r="E1488" t="str">
            <v>PRA</v>
          </cell>
          <cell r="F1488" t="str">
            <v>DNR Prod Facilty</v>
          </cell>
          <cell r="G1488" t="str">
            <v>Corporate PRA</v>
          </cell>
          <cell r="H1488" t="str">
            <v>NIP_D_Jones Creek Gaslift_PRA</v>
          </cell>
          <cell r="I1488" t="str">
            <v>Ranked IN</v>
          </cell>
          <cell r="J1488" t="str">
            <v>3. Oil Post-FID</v>
          </cell>
          <cell r="K1488" t="str">
            <v>PRA</v>
          </cell>
        </row>
        <row r="1489">
          <cell r="B1489" t="str">
            <v>NIP_D_KABI_WSS_G30_D</v>
          </cell>
          <cell r="C1489" t="str">
            <v>Doable</v>
          </cell>
          <cell r="D1489" t="str">
            <v>WSS</v>
          </cell>
          <cell r="E1489" t="str">
            <v>KABI</v>
          </cell>
          <cell r="F1489" t="str">
            <v>NAG Cluster PF</v>
          </cell>
          <cell r="G1489" t="e">
            <v>#N/A</v>
          </cell>
          <cell r="H1489" t="str">
            <v>NIP_D_KABI_WSS_G30</v>
          </cell>
          <cell r="I1489" t="str">
            <v>Ranked OUT</v>
          </cell>
          <cell r="J1489" t="str">
            <v>8. New gas (OKLNG)</v>
          </cell>
          <cell r="K1489" t="str">
            <v>3. New Oil</v>
          </cell>
        </row>
        <row r="1490">
          <cell r="B1490" t="str">
            <v>NIP_D_KANB_WSS_D03_D</v>
          </cell>
          <cell r="C1490" t="str">
            <v>Doable</v>
          </cell>
          <cell r="D1490" t="str">
            <v>WSS</v>
          </cell>
          <cell r="E1490" t="str">
            <v>KANB</v>
          </cell>
          <cell r="F1490" t="str">
            <v>TUNU1_FS</v>
          </cell>
          <cell r="G1490" t="str">
            <v>NIP_BP06_Southern Swamp IOGP</v>
          </cell>
          <cell r="H1490" t="str">
            <v>NIP_D_KANB_WSS_D03</v>
          </cell>
          <cell r="I1490" t="str">
            <v>Ranked IN</v>
          </cell>
          <cell r="J1490" t="str">
            <v>6. New gas (NLNG)</v>
          </cell>
          <cell r="K1490" t="str">
            <v>3. New Oil</v>
          </cell>
        </row>
        <row r="1491">
          <cell r="B1491" t="str">
            <v>NIP_D_KANB_WSS_D04_D</v>
          </cell>
          <cell r="C1491" t="str">
            <v>Doable</v>
          </cell>
          <cell r="D1491" t="str">
            <v>WSS</v>
          </cell>
          <cell r="E1491" t="str">
            <v>KANB</v>
          </cell>
          <cell r="F1491" t="str">
            <v>TUNU1_FS</v>
          </cell>
          <cell r="G1491" t="str">
            <v>NIP_BP06_Southern Swamp IOGP</v>
          </cell>
          <cell r="H1491" t="str">
            <v>NIP_D_KANB_WSS_D04</v>
          </cell>
          <cell r="I1491" t="str">
            <v>Ranked IN</v>
          </cell>
          <cell r="J1491" t="str">
            <v>6. New gas (NLNG)</v>
          </cell>
          <cell r="K1491" t="str">
            <v>3. New Oil</v>
          </cell>
        </row>
        <row r="1492">
          <cell r="B1492" t="str">
            <v>NIP_D_KANB_WSS_I01_D</v>
          </cell>
          <cell r="C1492" t="str">
            <v>Doable</v>
          </cell>
          <cell r="D1492" t="str">
            <v>WSS</v>
          </cell>
          <cell r="E1492" t="str">
            <v>KANB</v>
          </cell>
          <cell r="F1492" t="str">
            <v>TUNU1_FS</v>
          </cell>
          <cell r="G1492" t="str">
            <v>NIP_BP06_Southern Swamp IOGP</v>
          </cell>
          <cell r="H1492" t="str">
            <v>NIP_D_KANB_WSS_I01</v>
          </cell>
          <cell r="I1492" t="str">
            <v>Ranked IN</v>
          </cell>
          <cell r="J1492" t="str">
            <v>6. New gas (NLNG)</v>
          </cell>
          <cell r="K1492" t="str">
            <v>3. New Oil</v>
          </cell>
        </row>
        <row r="1493">
          <cell r="B1493" t="str">
            <v>NIP_D_KANB_WSS_R02_D</v>
          </cell>
          <cell r="C1493" t="str">
            <v>Doable</v>
          </cell>
          <cell r="D1493" t="str">
            <v>WSS</v>
          </cell>
          <cell r="E1493" t="str">
            <v>KANB</v>
          </cell>
          <cell r="F1493" t="str">
            <v>TUNU1_FS</v>
          </cell>
          <cell r="G1493" t="str">
            <v>NIP_BP06_Southern Swamp IOGP</v>
          </cell>
          <cell r="H1493" t="str">
            <v>NIP_D_KANB_WSS_R02</v>
          </cell>
          <cell r="I1493" t="str">
            <v>Ranked IN</v>
          </cell>
          <cell r="J1493" t="str">
            <v>6. New gas (NLNG)</v>
          </cell>
          <cell r="K1493" t="str">
            <v>2. LIO</v>
          </cell>
        </row>
        <row r="1494">
          <cell r="B1494" t="str">
            <v>NIP_D_KAUE_EES_D01_D</v>
          </cell>
          <cell r="C1494" t="str">
            <v>Doable</v>
          </cell>
          <cell r="D1494" t="str">
            <v>EES</v>
          </cell>
          <cell r="E1494" t="str">
            <v>KAUE</v>
          </cell>
          <cell r="F1494" t="str">
            <v>NEW_BONNY1_FS</v>
          </cell>
          <cell r="G1494" t="str">
            <v>NIP_BP06_Bonny/Kalaekule IOGD</v>
          </cell>
          <cell r="H1494" t="str">
            <v>NIP_D_KAUE_EES_D01</v>
          </cell>
          <cell r="I1494" t="str">
            <v>Ranked IN</v>
          </cell>
          <cell r="J1494" t="str">
            <v>4. Oil Pre-FID</v>
          </cell>
          <cell r="K1494" t="str">
            <v>3. New Oil</v>
          </cell>
        </row>
        <row r="1495">
          <cell r="B1495" t="str">
            <v>NIP_D_KAUE_EES_D02_D</v>
          </cell>
          <cell r="C1495" t="str">
            <v>Doable</v>
          </cell>
          <cell r="D1495" t="str">
            <v>EES</v>
          </cell>
          <cell r="E1495" t="str">
            <v>KAUE</v>
          </cell>
          <cell r="F1495" t="str">
            <v>KALAEKULE1_FS</v>
          </cell>
          <cell r="G1495" t="str">
            <v>NIP_BP06_Bonny/Kalaekule IOGD</v>
          </cell>
          <cell r="H1495" t="str">
            <v>NIP_D_KAUE_EES_D02</v>
          </cell>
          <cell r="I1495" t="str">
            <v>Ranked IN</v>
          </cell>
          <cell r="J1495" t="str">
            <v>4. Oil Pre-FID</v>
          </cell>
          <cell r="K1495" t="str">
            <v>3. New Oil</v>
          </cell>
        </row>
        <row r="1496">
          <cell r="B1496" t="str">
            <v>NIP_D_KCNT_EES_D01_D</v>
          </cell>
          <cell r="C1496" t="str">
            <v>Doable</v>
          </cell>
          <cell r="D1496" t="str">
            <v>EES</v>
          </cell>
          <cell r="E1496" t="str">
            <v>KCNT</v>
          </cell>
          <cell r="F1496" t="str">
            <v>NEW_BONNY1_FS</v>
          </cell>
          <cell r="G1496" t="str">
            <v>NIP_BP06_Bonny/Kalaekule IOGD</v>
          </cell>
          <cell r="H1496" t="str">
            <v>NIP_D_KCNT_EES_D01</v>
          </cell>
          <cell r="I1496" t="str">
            <v>Ranked IN</v>
          </cell>
          <cell r="J1496" t="str">
            <v>4. Oil Pre-FID</v>
          </cell>
          <cell r="K1496" t="str">
            <v>3. New Oil</v>
          </cell>
        </row>
        <row r="1497">
          <cell r="B1497" t="str">
            <v>NIP_D_KCTL_EEE_D01_D</v>
          </cell>
          <cell r="C1497" t="str">
            <v>Doable</v>
          </cell>
          <cell r="D1497" t="str">
            <v>Corporate</v>
          </cell>
          <cell r="E1497" t="str">
            <v>EEE</v>
          </cell>
          <cell r="F1497" t="str">
            <v>DNR Prod Facilty</v>
          </cell>
          <cell r="G1497" t="str">
            <v>Corporate - East</v>
          </cell>
          <cell r="H1497" t="str">
            <v>NIP_D_KCTL_EEE_D01</v>
          </cell>
          <cell r="I1497" t="str">
            <v>Ranked IN</v>
          </cell>
          <cell r="J1497" t="str">
            <v>1. NFA</v>
          </cell>
          <cell r="K1497" t="str">
            <v>3. New Oil</v>
          </cell>
        </row>
        <row r="1498">
          <cell r="B1498" t="str">
            <v>NIP_D_KOCR_ELA_D01_D</v>
          </cell>
          <cell r="C1498" t="str">
            <v>Doable</v>
          </cell>
          <cell r="D1498" t="str">
            <v>ELA</v>
          </cell>
          <cell r="E1498" t="str">
            <v>KOCR</v>
          </cell>
          <cell r="F1498" t="str">
            <v>PLANNED_GBARAN2_FS</v>
          </cell>
          <cell r="G1498" t="str">
            <v>NIP_BP06_GU Phase 1</v>
          </cell>
          <cell r="H1498" t="str">
            <v>NIP_D_KOCR_ELA_D01</v>
          </cell>
          <cell r="I1498" t="str">
            <v>Ranked IN</v>
          </cell>
          <cell r="J1498" t="str">
            <v>5. Ongoing Gas</v>
          </cell>
          <cell r="K1498" t="str">
            <v>3. New Oil</v>
          </cell>
        </row>
        <row r="1499">
          <cell r="B1499" t="str">
            <v>NIP_D_KOCR_ELA_G01_D</v>
          </cell>
          <cell r="C1499" t="str">
            <v>Doable</v>
          </cell>
          <cell r="D1499" t="str">
            <v>ELA</v>
          </cell>
          <cell r="E1499" t="str">
            <v>KOCR</v>
          </cell>
          <cell r="F1499" t="str">
            <v>NAG PF</v>
          </cell>
          <cell r="G1499" t="e">
            <v>#N/A</v>
          </cell>
          <cell r="H1499" t="str">
            <v>NIP_D_KOCR_ELA_G01</v>
          </cell>
          <cell r="I1499" t="str">
            <v>Ranked IN</v>
          </cell>
          <cell r="J1499" t="str">
            <v>5. Ongoing Gas</v>
          </cell>
          <cell r="K1499" t="str">
            <v>3. New Oil</v>
          </cell>
        </row>
        <row r="1500">
          <cell r="B1500" t="str">
            <v>NIP_D_KOCR_ELA_G02_D</v>
          </cell>
          <cell r="C1500" t="str">
            <v>Doable</v>
          </cell>
          <cell r="D1500" t="str">
            <v>ELA</v>
          </cell>
          <cell r="E1500" t="str">
            <v>KOCR</v>
          </cell>
          <cell r="F1500" t="str">
            <v>NAG PF</v>
          </cell>
          <cell r="G1500" t="e">
            <v>#N/A</v>
          </cell>
          <cell r="H1500" t="str">
            <v>NIP_D_KOCR_ELA_G02</v>
          </cell>
          <cell r="I1500" t="str">
            <v>Ranked IN</v>
          </cell>
          <cell r="J1500" t="str">
            <v>6. New gas (NLNG)</v>
          </cell>
          <cell r="K1500" t="str">
            <v>3. New Oil</v>
          </cell>
        </row>
        <row r="1501">
          <cell r="B1501" t="str">
            <v>NIP_D_KOCR_ELA_G03_D</v>
          </cell>
          <cell r="C1501" t="str">
            <v>Doable</v>
          </cell>
          <cell r="D1501" t="str">
            <v>ELA</v>
          </cell>
          <cell r="E1501" t="str">
            <v>KOCR</v>
          </cell>
          <cell r="F1501" t="str">
            <v>NAG PF</v>
          </cell>
          <cell r="G1501" t="e">
            <v>#N/A</v>
          </cell>
          <cell r="H1501" t="str">
            <v>NIP_D_KOCR_ELA_G03</v>
          </cell>
          <cell r="I1501" t="str">
            <v>Ranked IN</v>
          </cell>
          <cell r="J1501" t="str">
            <v>6. New gas (NLNG)</v>
          </cell>
          <cell r="K1501" t="str">
            <v>3. New Oil</v>
          </cell>
        </row>
        <row r="1502">
          <cell r="B1502" t="str">
            <v>NIP_D_KOCR_ELA_R01_D</v>
          </cell>
          <cell r="C1502" t="str">
            <v>Doable</v>
          </cell>
          <cell r="D1502" t="str">
            <v>ELA</v>
          </cell>
          <cell r="E1502" t="str">
            <v>KOCR</v>
          </cell>
          <cell r="F1502" t="str">
            <v>KOLO_CREEK1_FS</v>
          </cell>
          <cell r="G1502" t="str">
            <v>NIP_BP06_2006 LIO</v>
          </cell>
          <cell r="H1502" t="str">
            <v>NIP_D_KOCR_ELA_R01</v>
          </cell>
          <cell r="I1502" t="str">
            <v>Ranked IN</v>
          </cell>
          <cell r="J1502" t="str">
            <v>1. NFA</v>
          </cell>
          <cell r="K1502" t="str">
            <v>2. LIO</v>
          </cell>
        </row>
        <row r="1503">
          <cell r="B1503" t="str">
            <v>NIP_D_KOCR_ELA_R02_D</v>
          </cell>
          <cell r="C1503" t="str">
            <v>Doable</v>
          </cell>
          <cell r="D1503" t="str">
            <v>ELA</v>
          </cell>
          <cell r="E1503" t="str">
            <v>KOCR</v>
          </cell>
          <cell r="F1503" t="str">
            <v>KOLO_CREEK1_FS</v>
          </cell>
          <cell r="G1503" t="str">
            <v>NIP_BP06_2007 LIO</v>
          </cell>
          <cell r="H1503" t="str">
            <v>NIP_D_KOCR_ELA_R02</v>
          </cell>
          <cell r="I1503" t="str">
            <v>Ranked IN</v>
          </cell>
          <cell r="J1503" t="str">
            <v>1. NFA</v>
          </cell>
          <cell r="K1503" t="str">
            <v>2. LIO</v>
          </cell>
        </row>
        <row r="1504">
          <cell r="B1504" t="str">
            <v>NIP_D_KOKR_WLA_T01_D</v>
          </cell>
          <cell r="C1504" t="str">
            <v>Doable</v>
          </cell>
          <cell r="D1504" t="str">
            <v>WLA</v>
          </cell>
          <cell r="E1504" t="str">
            <v>KOKR</v>
          </cell>
          <cell r="F1504" t="str">
            <v>KOKORI1_FS</v>
          </cell>
          <cell r="G1504" t="str">
            <v>NIP_BP06_2006 LIO</v>
          </cell>
          <cell r="H1504" t="str">
            <v>NIP_D_KOKR_WLA_T01</v>
          </cell>
          <cell r="I1504" t="str">
            <v>Ranked IN</v>
          </cell>
          <cell r="J1504" t="str">
            <v>1. NFA</v>
          </cell>
          <cell r="K1504" t="str">
            <v>2. LIO</v>
          </cell>
        </row>
        <row r="1505">
          <cell r="B1505" t="str">
            <v>NIP_D_KOLO_WSS_G30_D</v>
          </cell>
          <cell r="C1505" t="str">
            <v>Doable</v>
          </cell>
          <cell r="D1505" t="str">
            <v>WSS</v>
          </cell>
          <cell r="E1505" t="str">
            <v>KOLO</v>
          </cell>
          <cell r="F1505" t="str">
            <v>NAG Cluster PF</v>
          </cell>
          <cell r="G1505" t="e">
            <v>#N/A</v>
          </cell>
          <cell r="H1505" t="str">
            <v>NIP_D_KOLO_WSS_G30</v>
          </cell>
          <cell r="I1505" t="str">
            <v>Ranked OUT</v>
          </cell>
          <cell r="J1505" t="str">
            <v>8. New gas (OKLNG)</v>
          </cell>
          <cell r="K1505" t="str">
            <v>3. New Oil</v>
          </cell>
        </row>
        <row r="1506">
          <cell r="B1506" t="str">
            <v>NIP_D_KOMA_ELA_G01_D</v>
          </cell>
          <cell r="C1506" t="str">
            <v>Doable</v>
          </cell>
          <cell r="D1506" t="str">
            <v>ELA</v>
          </cell>
          <cell r="E1506" t="str">
            <v>KOMA</v>
          </cell>
          <cell r="F1506" t="str">
            <v>NAG PF</v>
          </cell>
          <cell r="G1506" t="e">
            <v>#N/A</v>
          </cell>
          <cell r="H1506" t="str">
            <v>NIP_D_KOMA_ELA_G01</v>
          </cell>
          <cell r="I1506" t="str">
            <v>Ranked IN</v>
          </cell>
          <cell r="J1506" t="str">
            <v>5. Ongoing Gas</v>
          </cell>
          <cell r="K1506" t="str">
            <v>3. New Oil</v>
          </cell>
        </row>
        <row r="1507">
          <cell r="B1507" t="str">
            <v>NIP_D_KOMA_ELA_G02_D</v>
          </cell>
          <cell r="C1507" t="str">
            <v>Doable</v>
          </cell>
          <cell r="D1507" t="str">
            <v>ELA</v>
          </cell>
          <cell r="E1507" t="str">
            <v>KOMA</v>
          </cell>
          <cell r="F1507" t="str">
            <v>NAG PF</v>
          </cell>
          <cell r="G1507" t="e">
            <v>#N/A</v>
          </cell>
          <cell r="H1507" t="str">
            <v>NIP_D_KOMA_ELA_G02</v>
          </cell>
          <cell r="I1507" t="str">
            <v>Ranked IN</v>
          </cell>
          <cell r="J1507" t="str">
            <v>6. New gas (NLNG)</v>
          </cell>
          <cell r="K1507" t="str">
            <v>3. New Oil</v>
          </cell>
        </row>
        <row r="1508">
          <cell r="B1508" t="str">
            <v>NIP_D_KORA_EES_D01_D</v>
          </cell>
          <cell r="C1508" t="str">
            <v>Doable</v>
          </cell>
          <cell r="D1508" t="str">
            <v>EES</v>
          </cell>
          <cell r="E1508" t="str">
            <v>KORA</v>
          </cell>
          <cell r="F1508" t="str">
            <v>NEW_BONNY1_FS</v>
          </cell>
          <cell r="G1508" t="str">
            <v>NIP_BP06_Bonny/Kalaekule IOGD</v>
          </cell>
          <cell r="H1508" t="str">
            <v>NIP_D_KORA_EES_D01</v>
          </cell>
          <cell r="I1508" t="str">
            <v>Ranked IN</v>
          </cell>
          <cell r="J1508" t="str">
            <v>4. Oil Pre-FID</v>
          </cell>
          <cell r="K1508" t="str">
            <v>3. New Oil</v>
          </cell>
        </row>
        <row r="1509">
          <cell r="B1509" t="str">
            <v>NIP_D_KRAK_EES_D01_D</v>
          </cell>
          <cell r="C1509" t="str">
            <v>Doable</v>
          </cell>
          <cell r="D1509" t="str">
            <v>EES</v>
          </cell>
          <cell r="E1509" t="str">
            <v>KRAK</v>
          </cell>
          <cell r="F1509" t="str">
            <v>KRAKAMA1_FS</v>
          </cell>
          <cell r="G1509" t="str">
            <v>NIP_BP06_Cawthorne Channel Node Ph-2</v>
          </cell>
          <cell r="H1509" t="str">
            <v>NIP_D_KRAK_EES_D01</v>
          </cell>
          <cell r="I1509" t="str">
            <v>Ranked IN</v>
          </cell>
          <cell r="J1509" t="str">
            <v>4. Oil Pre-FID</v>
          </cell>
          <cell r="K1509" t="str">
            <v>3. New Oil</v>
          </cell>
        </row>
        <row r="1510">
          <cell r="B1510" t="str">
            <v>NIP_D_KRAK_EES_D02_D</v>
          </cell>
          <cell r="C1510" t="str">
            <v>Doable</v>
          </cell>
          <cell r="D1510" t="str">
            <v>EES</v>
          </cell>
          <cell r="E1510" t="str">
            <v>KRAK</v>
          </cell>
          <cell r="F1510" t="str">
            <v>KRAKAMA1_FS</v>
          </cell>
          <cell r="G1510" t="str">
            <v>NIP_BP06_Cawthorne Channel Node Ph-2</v>
          </cell>
          <cell r="H1510" t="str">
            <v>NIP_D_KRAK_EES_D02</v>
          </cell>
          <cell r="I1510" t="str">
            <v>Ranked IN</v>
          </cell>
          <cell r="J1510" t="str">
            <v>4. Oil Pre-FID</v>
          </cell>
          <cell r="K1510" t="str">
            <v>3. New Oil</v>
          </cell>
        </row>
        <row r="1511">
          <cell r="B1511" t="str">
            <v>NIP_D_KUGE_EES_D01_D</v>
          </cell>
          <cell r="C1511" t="str">
            <v>Doable</v>
          </cell>
          <cell r="D1511" t="str">
            <v>EES</v>
          </cell>
          <cell r="E1511" t="str">
            <v>KUGE</v>
          </cell>
          <cell r="F1511" t="str">
            <v>NEW_BONNY1_FS</v>
          </cell>
          <cell r="G1511" t="str">
            <v>NIP_BP06_Bonny/Kalaekule IOGD</v>
          </cell>
          <cell r="H1511" t="str">
            <v>NIP_D_KUGE_EES_D01</v>
          </cell>
          <cell r="I1511" t="str">
            <v>Ranked IN</v>
          </cell>
          <cell r="J1511" t="str">
            <v>4. Oil Pre-FID</v>
          </cell>
          <cell r="K1511" t="str">
            <v>3. New Oil</v>
          </cell>
        </row>
        <row r="1512">
          <cell r="B1512" t="str">
            <v>NIP_D_KZDZ_EES_D01_D</v>
          </cell>
          <cell r="C1512" t="str">
            <v>Doable</v>
          </cell>
          <cell r="D1512" t="str">
            <v>EES</v>
          </cell>
          <cell r="E1512" t="str">
            <v>KZDZ</v>
          </cell>
          <cell r="F1512" t="str">
            <v>NEW_BONNY1_FS</v>
          </cell>
          <cell r="G1512" t="str">
            <v>NIP_BP06_Bonny/Kalaekule IOGD</v>
          </cell>
          <cell r="H1512" t="str">
            <v>NIP_D_KZDZ_EES_D01</v>
          </cell>
          <cell r="I1512" t="str">
            <v>Ranked IN</v>
          </cell>
          <cell r="J1512" t="str">
            <v>4. Oil Pre-FID</v>
          </cell>
          <cell r="K1512" t="str">
            <v>3. New Oil</v>
          </cell>
        </row>
        <row r="1513">
          <cell r="B1513" t="str">
            <v>NIP_D_LIG_PRA_D</v>
          </cell>
          <cell r="C1513" t="str">
            <v>Doable</v>
          </cell>
          <cell r="D1513" t="str">
            <v>Corporate</v>
          </cell>
          <cell r="E1513" t="str">
            <v>PRA</v>
          </cell>
          <cell r="F1513" t="str">
            <v>DNR Prod Facilty</v>
          </cell>
          <cell r="G1513" t="str">
            <v>Corporate PRA</v>
          </cell>
          <cell r="H1513" t="str">
            <v>NIP_D_LIG_PRA</v>
          </cell>
          <cell r="I1513" t="str">
            <v>Ranked IN</v>
          </cell>
          <cell r="J1513" t="str">
            <v>1. NFA</v>
          </cell>
          <cell r="K1513" t="str">
            <v>PRA</v>
          </cell>
        </row>
        <row r="1514">
          <cell r="B1514" t="str">
            <v>NIP_D_LIO Adjustment_D</v>
          </cell>
          <cell r="C1514" t="str">
            <v>Doable</v>
          </cell>
          <cell r="D1514" t="str">
            <v>Management</v>
          </cell>
          <cell r="E1514" t="str">
            <v>Adjustment</v>
          </cell>
          <cell r="F1514" t="str">
            <v>Corporate Management</v>
          </cell>
          <cell r="G1514" t="str">
            <v>NIP_BP06_NFA</v>
          </cell>
          <cell r="H1514" t="str">
            <v>NIP_D_LIO Adjustment</v>
          </cell>
          <cell r="I1514" t="str">
            <v>Ranked IN</v>
          </cell>
          <cell r="J1514" t="str">
            <v>1. NFA</v>
          </cell>
          <cell r="K1514" t="str">
            <v>Adjustment</v>
          </cell>
        </row>
        <row r="1515">
          <cell r="B1515" t="str">
            <v>NIP_D_Management Adjustment_D</v>
          </cell>
          <cell r="C1515" t="str">
            <v>Doable</v>
          </cell>
          <cell r="D1515" t="str">
            <v>Management</v>
          </cell>
          <cell r="E1515" t="str">
            <v>Adjustment</v>
          </cell>
          <cell r="F1515" t="str">
            <v>Corporate Management</v>
          </cell>
          <cell r="G1515" t="str">
            <v>NIP_BP06_NFA</v>
          </cell>
          <cell r="H1515" t="str">
            <v>NIP_D_Management Adjustment</v>
          </cell>
          <cell r="I1515" t="str">
            <v>Ranked IN</v>
          </cell>
          <cell r="J1515" t="str">
            <v>1. NFA</v>
          </cell>
          <cell r="K1515" t="str">
            <v>Adjustment</v>
          </cell>
        </row>
        <row r="1516">
          <cell r="B1516" t="str">
            <v>NIP_D_MINI_ELA_I01_D</v>
          </cell>
          <cell r="C1516" t="str">
            <v>Doable</v>
          </cell>
          <cell r="D1516" t="str">
            <v>ELA</v>
          </cell>
          <cell r="E1516" t="str">
            <v>MINI</v>
          </cell>
          <cell r="F1516" t="str">
            <v>AHIA1_FS</v>
          </cell>
          <cell r="G1516" t="str">
            <v>NIP_BP06_AG Solutions-Ahia Adibawa</v>
          </cell>
          <cell r="H1516" t="str">
            <v>NIP_D_MINI_ELA_I01</v>
          </cell>
          <cell r="I1516" t="str">
            <v>Ranked IN</v>
          </cell>
          <cell r="J1516" t="str">
            <v>4. Oil Pre-FID</v>
          </cell>
          <cell r="K1516" t="str">
            <v>3. New Oil</v>
          </cell>
        </row>
        <row r="1517">
          <cell r="B1517" t="str">
            <v>NIP_D_MINI_ELA_R01_D</v>
          </cell>
          <cell r="C1517" t="str">
            <v>Doable</v>
          </cell>
          <cell r="D1517" t="str">
            <v>ELA</v>
          </cell>
          <cell r="E1517" t="str">
            <v>MINI</v>
          </cell>
          <cell r="F1517" t="str">
            <v>AHIA1_FS</v>
          </cell>
          <cell r="G1517" t="str">
            <v>NIP_BP06_2006 LIO</v>
          </cell>
          <cell r="H1517" t="str">
            <v>NIP_D_MINI_ELA_R01</v>
          </cell>
          <cell r="I1517" t="str">
            <v>Ranked IN</v>
          </cell>
          <cell r="J1517" t="str">
            <v>1. NFA</v>
          </cell>
          <cell r="K1517" t="str">
            <v>2. LIO</v>
          </cell>
        </row>
        <row r="1518">
          <cell r="B1518" t="str">
            <v>NIP_D_MINI_ELA_R02_D</v>
          </cell>
          <cell r="C1518" t="str">
            <v>Doable</v>
          </cell>
          <cell r="D1518" t="str">
            <v>ELA</v>
          </cell>
          <cell r="E1518" t="str">
            <v>MINI</v>
          </cell>
          <cell r="F1518" t="str">
            <v>AHIA1_FS</v>
          </cell>
          <cell r="G1518" t="str">
            <v>NIP_BP06_2007 LIO</v>
          </cell>
          <cell r="H1518" t="str">
            <v>NIP_D_MINI_ELA_R02</v>
          </cell>
          <cell r="I1518" t="str">
            <v>Ranked IN</v>
          </cell>
          <cell r="J1518" t="str">
            <v>1. NFA</v>
          </cell>
          <cell r="K1518" t="str">
            <v>2. LIO</v>
          </cell>
        </row>
        <row r="1519">
          <cell r="B1519" t="str">
            <v>NIP_D_NCTL_EEE_D01_D</v>
          </cell>
          <cell r="C1519" t="str">
            <v>Doable</v>
          </cell>
          <cell r="D1519" t="str">
            <v>Corporate</v>
          </cell>
          <cell r="E1519" t="str">
            <v>EEE</v>
          </cell>
          <cell r="F1519" t="str">
            <v>DNR Prod Facilty</v>
          </cell>
          <cell r="G1519" t="str">
            <v>Corporate - East</v>
          </cell>
          <cell r="H1519" t="str">
            <v>NIP_D_NCTL_EEE_D01</v>
          </cell>
          <cell r="I1519" t="str">
            <v>Ranked IN</v>
          </cell>
          <cell r="J1519" t="str">
            <v>1. NFA</v>
          </cell>
          <cell r="K1519" t="str">
            <v>3. New Oil</v>
          </cell>
        </row>
        <row r="1520">
          <cell r="B1520" t="str">
            <v>NIP_D_NECE_EWS_R03_D</v>
          </cell>
          <cell r="C1520" t="str">
            <v>Doable</v>
          </cell>
          <cell r="D1520" t="str">
            <v>EWS</v>
          </cell>
          <cell r="E1520" t="str">
            <v>NECE</v>
          </cell>
          <cell r="F1520" t="str">
            <v>NEMBE_CREEK1_FS</v>
          </cell>
          <cell r="G1520" t="str">
            <v>NIP_BP06_2008 LIO</v>
          </cell>
          <cell r="H1520" t="str">
            <v>NIP_D_NECE_EWS_R03</v>
          </cell>
          <cell r="I1520" t="str">
            <v>Ranked IN</v>
          </cell>
          <cell r="J1520" t="str">
            <v>1. NFA</v>
          </cell>
          <cell r="K1520" t="str">
            <v>2. LIO</v>
          </cell>
        </row>
        <row r="1521">
          <cell r="B1521" t="str">
            <v>NIP_D_Nembe Creek Early Oil_PRA_D</v>
          </cell>
          <cell r="C1521" t="str">
            <v>Doable</v>
          </cell>
          <cell r="D1521" t="str">
            <v>Corporate</v>
          </cell>
          <cell r="E1521" t="str">
            <v>PRA</v>
          </cell>
          <cell r="F1521" t="str">
            <v>DNR Prod Facilty</v>
          </cell>
          <cell r="G1521" t="str">
            <v>Corporate PRA</v>
          </cell>
          <cell r="H1521" t="str">
            <v>NIP_D_Nembe Creek Early Oil_PRA</v>
          </cell>
          <cell r="I1521" t="str">
            <v>Ranked IN</v>
          </cell>
          <cell r="J1521" t="str">
            <v>3. Oil Post-FID</v>
          </cell>
          <cell r="K1521" t="str">
            <v>PRA</v>
          </cell>
        </row>
        <row r="1522">
          <cell r="B1522" t="str">
            <v>NIP_D_Nembe Creek Phase 1_PRA_D</v>
          </cell>
          <cell r="C1522" t="str">
            <v>Doable</v>
          </cell>
          <cell r="D1522" t="str">
            <v>Corporate</v>
          </cell>
          <cell r="E1522" t="str">
            <v>PRA</v>
          </cell>
          <cell r="F1522" t="str">
            <v>DNR Prod Facilty</v>
          </cell>
          <cell r="G1522" t="str">
            <v>Corporate PRA</v>
          </cell>
          <cell r="H1522" t="str">
            <v>NIP_D_Nembe Creek Phase 1_PRA</v>
          </cell>
          <cell r="I1522" t="str">
            <v>Ranked IN</v>
          </cell>
          <cell r="J1522" t="str">
            <v>3. Oil Post-FID</v>
          </cell>
          <cell r="K1522" t="str">
            <v>PRA</v>
          </cell>
        </row>
        <row r="1523">
          <cell r="B1523" t="str">
            <v>NIP_D_Nembe Creek Phase 2_PRA_D</v>
          </cell>
          <cell r="C1523" t="str">
            <v>Doable</v>
          </cell>
          <cell r="D1523" t="str">
            <v>Corporate</v>
          </cell>
          <cell r="E1523" t="str">
            <v>PRA</v>
          </cell>
          <cell r="F1523" t="str">
            <v>DNR Prod Facilty</v>
          </cell>
          <cell r="G1523" t="str">
            <v>Corporate PRA</v>
          </cell>
          <cell r="H1523" t="str">
            <v>NIP_D_Nembe Creek Phase 2_PRA</v>
          </cell>
          <cell r="I1523" t="str">
            <v>Ranked IN</v>
          </cell>
          <cell r="J1523" t="str">
            <v>4. Oil Pre-FID</v>
          </cell>
          <cell r="K1523" t="str">
            <v>PRA</v>
          </cell>
        </row>
        <row r="1524">
          <cell r="B1524" t="str">
            <v>NIP_D_Nembe Creek Phase 3_PRA_D</v>
          </cell>
          <cell r="C1524" t="str">
            <v>Doable</v>
          </cell>
          <cell r="D1524" t="str">
            <v>Corporate</v>
          </cell>
          <cell r="E1524" t="str">
            <v>PRA</v>
          </cell>
          <cell r="F1524" t="str">
            <v>DNR Prod Facilty</v>
          </cell>
          <cell r="G1524" t="str">
            <v>Corporate PRA</v>
          </cell>
          <cell r="H1524" t="str">
            <v>NIP_D_Nembe Creek Phase 3_PRA</v>
          </cell>
          <cell r="I1524" t="str">
            <v>Ranked IN</v>
          </cell>
          <cell r="J1524" t="str">
            <v>4. Oil Pre-FID</v>
          </cell>
          <cell r="K1524" t="str">
            <v>PRA</v>
          </cell>
        </row>
        <row r="1525">
          <cell r="B1525" t="str">
            <v>NIP_D_Nembe Creek Phase 4_PRA_D</v>
          </cell>
          <cell r="C1525" t="str">
            <v>Doable</v>
          </cell>
          <cell r="D1525" t="str">
            <v>Corporate</v>
          </cell>
          <cell r="E1525" t="str">
            <v>PRA</v>
          </cell>
          <cell r="F1525" t="str">
            <v>DNR Prod Facilty</v>
          </cell>
          <cell r="G1525" t="str">
            <v>Corporate PRA</v>
          </cell>
          <cell r="H1525" t="str">
            <v>NIP_D_Nembe Creek Phase 4_PRA</v>
          </cell>
          <cell r="I1525" t="str">
            <v>Ranked IN</v>
          </cell>
          <cell r="J1525" t="str">
            <v>4. Oil Pre-FID</v>
          </cell>
          <cell r="K1525" t="str">
            <v>PRA</v>
          </cell>
        </row>
        <row r="1526">
          <cell r="B1526" t="str">
            <v>NIP_D_NEMC_EWS_B01_D</v>
          </cell>
          <cell r="C1526" t="str">
            <v>Doable</v>
          </cell>
          <cell r="D1526" t="str">
            <v>EWS</v>
          </cell>
          <cell r="E1526" t="str">
            <v>NEMC</v>
          </cell>
          <cell r="F1526" t="str">
            <v>NEMBE_CREEK4_FS</v>
          </cell>
          <cell r="G1526" t="str">
            <v>NIP_BP06_2006 LIO</v>
          </cell>
          <cell r="H1526" t="str">
            <v>NIP_D_NEMC_EWS_B01</v>
          </cell>
          <cell r="I1526" t="str">
            <v>Ranked IN</v>
          </cell>
          <cell r="J1526" t="str">
            <v>1. NFA</v>
          </cell>
          <cell r="K1526" t="str">
            <v>2. LIO</v>
          </cell>
        </row>
        <row r="1527">
          <cell r="B1527" t="str">
            <v>NIP_D_NEMC_EWS_D01_D</v>
          </cell>
          <cell r="C1527" t="str">
            <v>Doable</v>
          </cell>
          <cell r="D1527" t="str">
            <v>EWS</v>
          </cell>
          <cell r="E1527" t="str">
            <v>NEMC</v>
          </cell>
          <cell r="F1527" t="str">
            <v>NEMBE_CREEK1_FS</v>
          </cell>
          <cell r="G1527" t="str">
            <v>NIP_BP06_Nembe Creek Early Oil</v>
          </cell>
          <cell r="H1527" t="str">
            <v>NIP_D_NEMC_EWS_D01</v>
          </cell>
          <cell r="I1527" t="str">
            <v>Ranked IN</v>
          </cell>
          <cell r="J1527" t="str">
            <v>4. Oil Pre-FID</v>
          </cell>
          <cell r="K1527" t="str">
            <v>3. New Oil</v>
          </cell>
        </row>
        <row r="1528">
          <cell r="B1528" t="str">
            <v>NIP_D_NEMC_EWS_D08_D</v>
          </cell>
          <cell r="C1528" t="str">
            <v>Doable</v>
          </cell>
          <cell r="D1528" t="str">
            <v>EWS</v>
          </cell>
          <cell r="E1528" t="str">
            <v>NEMC</v>
          </cell>
          <cell r="F1528" t="str">
            <v>NEMBE_CREEK1_FS</v>
          </cell>
          <cell r="G1528" t="str">
            <v>NIP_BP06_Nembe Creek Phase 1</v>
          </cell>
          <cell r="H1528" t="str">
            <v>NIP_D_NEMC_EWS_D08</v>
          </cell>
          <cell r="I1528" t="str">
            <v>Ranked IN</v>
          </cell>
          <cell r="J1528" t="str">
            <v>4. Oil Pre-FID</v>
          </cell>
          <cell r="K1528" t="str">
            <v>3. New Oil</v>
          </cell>
        </row>
        <row r="1529">
          <cell r="B1529" t="str">
            <v>NIP_D_NEMC_EWS_D09_D</v>
          </cell>
          <cell r="C1529" t="str">
            <v>Doable</v>
          </cell>
          <cell r="D1529" t="str">
            <v>EWS</v>
          </cell>
          <cell r="E1529" t="str">
            <v>NEMC</v>
          </cell>
          <cell r="F1529" t="str">
            <v>NEMBE_CREEK1_FS</v>
          </cell>
          <cell r="G1529" t="str">
            <v>NIP_BP06_Nembe Creek Phase 2</v>
          </cell>
          <cell r="H1529" t="str">
            <v>NIP_D_NEMC_EWS_D09</v>
          </cell>
          <cell r="I1529" t="str">
            <v>Ranked IN</v>
          </cell>
          <cell r="J1529" t="str">
            <v>4. Oil Pre-FID</v>
          </cell>
          <cell r="K1529" t="str">
            <v>3. New Oil</v>
          </cell>
        </row>
        <row r="1530">
          <cell r="B1530" t="str">
            <v>NIP_D_NEMC_EWS_D10_D</v>
          </cell>
          <cell r="C1530" t="str">
            <v>Doable</v>
          </cell>
          <cell r="D1530" t="str">
            <v>EWS</v>
          </cell>
          <cell r="E1530" t="str">
            <v>NEMC</v>
          </cell>
          <cell r="F1530" t="str">
            <v>NEMBE_CREEK2_FS</v>
          </cell>
          <cell r="G1530" t="str">
            <v>NIP_BP06_Nembe Creek Phase 3</v>
          </cell>
          <cell r="H1530" t="str">
            <v>NIP_D_NEMC_EWS_D10</v>
          </cell>
          <cell r="I1530" t="str">
            <v>Ranked IN</v>
          </cell>
          <cell r="J1530" t="str">
            <v>4. Oil Pre-FID</v>
          </cell>
          <cell r="K1530" t="str">
            <v>3. New Oil</v>
          </cell>
        </row>
        <row r="1531">
          <cell r="B1531" t="str">
            <v>NIP_D_NEMC_EWS_D11_D</v>
          </cell>
          <cell r="C1531" t="str">
            <v>Doable</v>
          </cell>
          <cell r="D1531" t="str">
            <v>EWS</v>
          </cell>
          <cell r="E1531" t="str">
            <v>NEMC</v>
          </cell>
          <cell r="F1531" t="str">
            <v>NEMBE_CREEK2_FS</v>
          </cell>
          <cell r="G1531" t="str">
            <v>NIP_BP06_Nembe Creek Phase 3</v>
          </cell>
          <cell r="H1531" t="str">
            <v>NIP_D_NEMC_EWS_D11</v>
          </cell>
          <cell r="I1531" t="str">
            <v>Ranked IN</v>
          </cell>
          <cell r="J1531" t="str">
            <v>4. Oil Pre-FID</v>
          </cell>
          <cell r="K1531" t="str">
            <v>3. New Oil</v>
          </cell>
        </row>
        <row r="1532">
          <cell r="B1532" t="str">
            <v>NIP_D_NEMC_EWS_L01_D</v>
          </cell>
          <cell r="C1532" t="str">
            <v>Doable</v>
          </cell>
          <cell r="D1532" t="str">
            <v>EWS</v>
          </cell>
          <cell r="E1532" t="str">
            <v>NEMC</v>
          </cell>
          <cell r="F1532" t="str">
            <v>NEMBE_CREEK4_FS</v>
          </cell>
          <cell r="G1532" t="str">
            <v>NIP_BP06_Nembe Creek Phase 4</v>
          </cell>
          <cell r="H1532" t="str">
            <v>NIP_D_NEMC_EWS_L01</v>
          </cell>
          <cell r="I1532" t="str">
            <v>Ranked IN</v>
          </cell>
          <cell r="J1532" t="str">
            <v>4. Oil Pre-FID</v>
          </cell>
          <cell r="K1532" t="str">
            <v>3. New Oil</v>
          </cell>
        </row>
        <row r="1533">
          <cell r="B1533" t="str">
            <v>NIP_D_NEMC_EWS_R01_D</v>
          </cell>
          <cell r="C1533" t="str">
            <v>Doable</v>
          </cell>
          <cell r="D1533" t="str">
            <v>EWS</v>
          </cell>
          <cell r="E1533" t="str">
            <v>NEMC</v>
          </cell>
          <cell r="F1533" t="str">
            <v>NEMBE_CREEK3_FS</v>
          </cell>
          <cell r="G1533" t="str">
            <v>NIP_BP06_2006 LIO</v>
          </cell>
          <cell r="H1533" t="str">
            <v>NIP_D_NEMC_EWS_R01</v>
          </cell>
          <cell r="I1533" t="str">
            <v>Ranked IN</v>
          </cell>
          <cell r="J1533" t="str">
            <v>1. NFA</v>
          </cell>
          <cell r="K1533" t="str">
            <v>2. LIO</v>
          </cell>
        </row>
        <row r="1534">
          <cell r="B1534" t="str">
            <v>NIP_D_NEMC_EWS_R02_D</v>
          </cell>
          <cell r="C1534" t="str">
            <v>Doable</v>
          </cell>
          <cell r="D1534" t="str">
            <v>EWS</v>
          </cell>
          <cell r="E1534" t="str">
            <v>NEMC</v>
          </cell>
          <cell r="F1534" t="str">
            <v>NEMBE_CREEK4_FS</v>
          </cell>
          <cell r="G1534" t="str">
            <v>NIP_BP06_2007 LIO</v>
          </cell>
          <cell r="H1534" t="str">
            <v>NIP_D_NEMC_EWS_R02</v>
          </cell>
          <cell r="I1534" t="str">
            <v>Ranked IN</v>
          </cell>
          <cell r="J1534" t="str">
            <v>1. NFA</v>
          </cell>
          <cell r="K1534" t="str">
            <v>2. LIO</v>
          </cell>
        </row>
        <row r="1535">
          <cell r="B1535" t="str">
            <v>NIP_D_NEMC_EWS_R03_D</v>
          </cell>
          <cell r="C1535" t="str">
            <v>Doable</v>
          </cell>
          <cell r="D1535" t="str">
            <v>EWS</v>
          </cell>
          <cell r="E1535" t="str">
            <v>NEMC</v>
          </cell>
          <cell r="F1535" t="str">
            <v>NEMBE_CREEK4_FS</v>
          </cell>
          <cell r="G1535" t="str">
            <v>NIP_BP06_2008 LIO</v>
          </cell>
          <cell r="H1535" t="str">
            <v>NIP_D_NEMC_EWS_R03</v>
          </cell>
          <cell r="I1535" t="str">
            <v>Ranked IN</v>
          </cell>
          <cell r="J1535" t="str">
            <v>1. NFA</v>
          </cell>
          <cell r="K1535" t="str">
            <v>2. LIO</v>
          </cell>
        </row>
        <row r="1536">
          <cell r="B1536" t="str">
            <v>NIP_D_NEMC_EWS_W01_D</v>
          </cell>
          <cell r="C1536" t="str">
            <v>Doable</v>
          </cell>
          <cell r="D1536" t="str">
            <v>EWS</v>
          </cell>
          <cell r="E1536" t="str">
            <v>NEMC</v>
          </cell>
          <cell r="F1536" t="str">
            <v>NEMBE_CREEK2_FS</v>
          </cell>
          <cell r="G1536" t="str">
            <v>NIP_BP06_Nembe Creek Phase 4</v>
          </cell>
          <cell r="H1536" t="str">
            <v>NIP_D_NEMC_EWS_W01</v>
          </cell>
          <cell r="I1536" t="str">
            <v>Ranked IN</v>
          </cell>
          <cell r="J1536" t="str">
            <v>4. Oil Pre-FID</v>
          </cell>
          <cell r="K1536" t="str">
            <v>3. New Oil</v>
          </cell>
        </row>
        <row r="1537">
          <cell r="B1537" t="str">
            <v>NIP_D_NFA_PRA_D</v>
          </cell>
          <cell r="C1537" t="str">
            <v>Doable</v>
          </cell>
          <cell r="D1537" t="str">
            <v>Corporate</v>
          </cell>
          <cell r="E1537" t="str">
            <v>PRA</v>
          </cell>
          <cell r="F1537" t="str">
            <v>DNR Prod Facilty</v>
          </cell>
          <cell r="G1537" t="str">
            <v>Corporate PRA</v>
          </cell>
          <cell r="H1537" t="str">
            <v>NIP_D_NFA_PRA</v>
          </cell>
          <cell r="I1537" t="str">
            <v>Ranked IN</v>
          </cell>
          <cell r="J1537" t="str">
            <v>1. NFA</v>
          </cell>
          <cell r="K1537" t="str">
            <v>PRA</v>
          </cell>
        </row>
        <row r="1538">
          <cell r="B1538" t="str">
            <v>NIP_D_NKAL_ELA_D01_D</v>
          </cell>
          <cell r="C1538" t="str">
            <v>Doable</v>
          </cell>
          <cell r="D1538" t="str">
            <v>ELA</v>
          </cell>
          <cell r="E1538" t="str">
            <v>NKAL</v>
          </cell>
          <cell r="F1538" t="str">
            <v>NKALI1_FS</v>
          </cell>
          <cell r="G1538" t="str">
            <v>NIP_BP06_Imo River FOD</v>
          </cell>
          <cell r="H1538" t="str">
            <v>NIP_D_NKAL_ELA_D01</v>
          </cell>
          <cell r="I1538" t="str">
            <v>Ranked IN</v>
          </cell>
          <cell r="J1538" t="str">
            <v>4. Oil Pre-FID</v>
          </cell>
          <cell r="K1538" t="str">
            <v>3. New Oil</v>
          </cell>
        </row>
        <row r="1539">
          <cell r="B1539" t="str">
            <v>NIP_D_NKAL_ELA_R01_D</v>
          </cell>
          <cell r="C1539" t="str">
            <v>Doable</v>
          </cell>
          <cell r="D1539" t="str">
            <v>ELA</v>
          </cell>
          <cell r="E1539" t="str">
            <v>NKAL</v>
          </cell>
          <cell r="F1539" t="str">
            <v>NKALI1_FS</v>
          </cell>
          <cell r="G1539" t="str">
            <v>NIP_BP06_2006 LIO</v>
          </cell>
          <cell r="H1539" t="str">
            <v>NIP_D_NKAL_ELA_R01</v>
          </cell>
          <cell r="I1539" t="str">
            <v>Ranked IN</v>
          </cell>
          <cell r="J1539" t="str">
            <v>1. NFA</v>
          </cell>
          <cell r="K1539" t="str">
            <v>2. LIO</v>
          </cell>
        </row>
        <row r="1540">
          <cell r="B1540" t="str">
            <v>NIP_D_NKAL_ELA_R02_D</v>
          </cell>
          <cell r="C1540" t="str">
            <v>Doable</v>
          </cell>
          <cell r="D1540" t="str">
            <v>ELA</v>
          </cell>
          <cell r="E1540" t="str">
            <v>NKAL</v>
          </cell>
          <cell r="F1540" t="str">
            <v>NKALI1_FS</v>
          </cell>
          <cell r="G1540" t="str">
            <v>NIP_BP06_2007 LIO</v>
          </cell>
          <cell r="H1540" t="str">
            <v>NIP_D_NKAL_ELA_R02</v>
          </cell>
          <cell r="I1540" t="str">
            <v>Ranked IN</v>
          </cell>
          <cell r="J1540" t="str">
            <v>1. NFA</v>
          </cell>
          <cell r="K1540" t="str">
            <v>2. LIO</v>
          </cell>
        </row>
        <row r="1541">
          <cell r="B1541" t="str">
            <v>NIP_D_NKAL_ELA_S01_D</v>
          </cell>
          <cell r="C1541" t="str">
            <v>Doable</v>
          </cell>
          <cell r="D1541" t="str">
            <v>ELA</v>
          </cell>
          <cell r="E1541" t="str">
            <v>NKAL</v>
          </cell>
          <cell r="F1541" t="str">
            <v>NKALI1_FS</v>
          </cell>
          <cell r="G1541" t="str">
            <v>NIP_BP06_Integrity</v>
          </cell>
          <cell r="H1541" t="str">
            <v>NIP_D_NKAL_ELA_S01</v>
          </cell>
          <cell r="I1541" t="str">
            <v>Ranked IN</v>
          </cell>
          <cell r="J1541" t="str">
            <v>1. NFA</v>
          </cell>
          <cell r="K1541" t="str">
            <v>2. LIO</v>
          </cell>
        </row>
        <row r="1542">
          <cell r="B1542" t="str">
            <v>NIP_D_Nun River Oil_PRA_D</v>
          </cell>
          <cell r="C1542" t="str">
            <v>Doable</v>
          </cell>
          <cell r="D1542" t="str">
            <v>Corporate</v>
          </cell>
          <cell r="E1542" t="str">
            <v>PRA</v>
          </cell>
          <cell r="F1542" t="str">
            <v>DNR Prod Facilty</v>
          </cell>
          <cell r="G1542" t="str">
            <v>Corporate PRA</v>
          </cell>
          <cell r="H1542" t="str">
            <v>NIP_D_Nun River Oil_PRA</v>
          </cell>
          <cell r="I1542" t="str">
            <v>Ranked IN</v>
          </cell>
          <cell r="J1542" t="str">
            <v>4. Oil Pre-FID</v>
          </cell>
          <cell r="K1542" t="str">
            <v>PRA</v>
          </cell>
        </row>
        <row r="1543">
          <cell r="B1543" t="str">
            <v>NIP_D_NUNR_EWS_C01_D</v>
          </cell>
          <cell r="C1543" t="str">
            <v>Doable</v>
          </cell>
          <cell r="D1543" t="str">
            <v>EWS</v>
          </cell>
          <cell r="E1543" t="str">
            <v>NUNR</v>
          </cell>
          <cell r="F1543" t="str">
            <v>NUN_RIVER_CPF_FS</v>
          </cell>
          <cell r="G1543" t="str">
            <v>NIP_BP06_Nun River Oil</v>
          </cell>
          <cell r="H1543" t="str">
            <v>NIP_D_NUNR_EWS_C01</v>
          </cell>
          <cell r="I1543" t="str">
            <v>Ranked IN</v>
          </cell>
          <cell r="J1543" t="str">
            <v>4. Oil Pre-FID</v>
          </cell>
          <cell r="K1543" t="str">
            <v>3. New Oil</v>
          </cell>
        </row>
        <row r="1544">
          <cell r="B1544" t="str">
            <v>NIP_D_NUNR_EWS_G30_D</v>
          </cell>
          <cell r="C1544" t="str">
            <v>Doable</v>
          </cell>
          <cell r="D1544" t="str">
            <v>EWS</v>
          </cell>
          <cell r="E1544" t="str">
            <v>NUNR</v>
          </cell>
          <cell r="F1544" t="str">
            <v>Cluster 2A PF</v>
          </cell>
          <cell r="G1544" t="str">
            <v>NIP_BP06_Cluster 2A</v>
          </cell>
          <cell r="H1544" t="str">
            <v>NIP_D_NUNR_EWS_G30</v>
          </cell>
          <cell r="I1544" t="str">
            <v>Ranked OUT</v>
          </cell>
          <cell r="J1544" t="str">
            <v>8. New gas (OKLNG)</v>
          </cell>
          <cell r="K1544" t="str">
            <v>3. New Oil</v>
          </cell>
        </row>
        <row r="1545">
          <cell r="B1545" t="str">
            <v>NIP_D_NUNR_EWS_I02_D</v>
          </cell>
          <cell r="C1545" t="str">
            <v>Doable</v>
          </cell>
          <cell r="D1545" t="str">
            <v>EWS</v>
          </cell>
          <cell r="E1545" t="str">
            <v>NUNR</v>
          </cell>
          <cell r="F1545" t="str">
            <v>NUN_RIVER_CPF_FS</v>
          </cell>
          <cell r="G1545" t="str">
            <v>NIP_BP06_AG Solutions NunRiver DiebuCrk</v>
          </cell>
          <cell r="H1545" t="str">
            <v>NIP_D_NUNR_EWS_I02</v>
          </cell>
          <cell r="I1545" t="str">
            <v>Ranked IN</v>
          </cell>
          <cell r="J1545" t="str">
            <v>4. Oil Pre-FID</v>
          </cell>
          <cell r="K1545" t="str">
            <v>3. New Oil</v>
          </cell>
        </row>
        <row r="1546">
          <cell r="B1546" t="str">
            <v>NIP_D_NUNR_EWS_I31_D</v>
          </cell>
          <cell r="C1546" t="str">
            <v>Doable</v>
          </cell>
          <cell r="D1546" t="str">
            <v>EWS</v>
          </cell>
          <cell r="E1546" t="str">
            <v>NUNR</v>
          </cell>
          <cell r="F1546" t="str">
            <v>Cluster 2A PF</v>
          </cell>
          <cell r="G1546" t="str">
            <v>NIP_BP06_Cluster 2A</v>
          </cell>
          <cell r="H1546" t="str">
            <v>NIP_D_NUNR_EWS_I31</v>
          </cell>
          <cell r="I1546" t="str">
            <v>Ranked OUT</v>
          </cell>
          <cell r="J1546" t="str">
            <v>8. New gas (OKLNG)</v>
          </cell>
          <cell r="K1546" t="str">
            <v>3. New Oil</v>
          </cell>
        </row>
        <row r="1547">
          <cell r="B1547" t="str">
            <v>NIP_D_NUNR_EWS_R01_D</v>
          </cell>
          <cell r="C1547" t="str">
            <v>Doable</v>
          </cell>
          <cell r="D1547" t="str">
            <v>EWS</v>
          </cell>
          <cell r="E1547" t="str">
            <v>NUNR</v>
          </cell>
          <cell r="F1547" t="str">
            <v>NUN_RIVER1_FS</v>
          </cell>
          <cell r="G1547" t="str">
            <v>NIP_BP06_2006 LIO</v>
          </cell>
          <cell r="H1547" t="str">
            <v>NIP_D_NUNR_EWS_R01</v>
          </cell>
          <cell r="I1547" t="str">
            <v>Ranked IN</v>
          </cell>
          <cell r="J1547" t="str">
            <v>1. NFA</v>
          </cell>
          <cell r="K1547" t="str">
            <v>2. LIO</v>
          </cell>
        </row>
        <row r="1548">
          <cell r="B1548" t="str">
            <v>NIP_D_NUNR_EWS_R02_D</v>
          </cell>
          <cell r="C1548" t="str">
            <v>Doable</v>
          </cell>
          <cell r="D1548" t="str">
            <v>EWS</v>
          </cell>
          <cell r="E1548" t="str">
            <v>NUNR</v>
          </cell>
          <cell r="F1548" t="str">
            <v>NUN_RIVER1_FS</v>
          </cell>
          <cell r="G1548" t="str">
            <v>NIP_BP06_2007 LIO</v>
          </cell>
          <cell r="H1548" t="str">
            <v>NIP_D_NUNR_EWS_R02</v>
          </cell>
          <cell r="I1548" t="str">
            <v>Ranked IN</v>
          </cell>
          <cell r="J1548" t="str">
            <v>1. NFA</v>
          </cell>
          <cell r="K1548" t="str">
            <v>2. LIO</v>
          </cell>
        </row>
        <row r="1549">
          <cell r="B1549" t="str">
            <v>NIP_D_OBEA_ELA_G01_D</v>
          </cell>
          <cell r="C1549" t="str">
            <v>Doable</v>
          </cell>
          <cell r="D1549" t="str">
            <v>ELA</v>
          </cell>
          <cell r="E1549" t="str">
            <v>OBEA</v>
          </cell>
          <cell r="F1549" t="str">
            <v>NAG PF</v>
          </cell>
          <cell r="G1549" t="e">
            <v>#N/A</v>
          </cell>
          <cell r="H1549" t="str">
            <v>NIP_D_OBEA_ELA_G01</v>
          </cell>
          <cell r="I1549" t="str">
            <v>Ranked IN</v>
          </cell>
          <cell r="J1549" t="str">
            <v>5. Ongoing Gas</v>
          </cell>
          <cell r="K1549" t="str">
            <v>3. New Oil</v>
          </cell>
        </row>
        <row r="1550">
          <cell r="B1550" t="str">
            <v>NIP_D_OBEL_ELA_R01_D</v>
          </cell>
          <cell r="C1550" t="str">
            <v>Doable</v>
          </cell>
          <cell r="D1550" t="str">
            <v>ELA</v>
          </cell>
          <cell r="E1550" t="str">
            <v>OBEL</v>
          </cell>
          <cell r="F1550" t="str">
            <v>OBELE1_FS</v>
          </cell>
          <cell r="G1550" t="str">
            <v>NIP_BP06_2006 LIO</v>
          </cell>
          <cell r="H1550" t="str">
            <v>NIP_D_OBEL_ELA_R01</v>
          </cell>
          <cell r="I1550" t="str">
            <v>Ranked IN</v>
          </cell>
          <cell r="J1550" t="str">
            <v>1. NFA</v>
          </cell>
          <cell r="K1550" t="str">
            <v>2. LIO</v>
          </cell>
        </row>
        <row r="1551">
          <cell r="B1551" t="str">
            <v>NIP_D_OBEL_ELA_R02_D</v>
          </cell>
          <cell r="C1551" t="str">
            <v>Doable</v>
          </cell>
          <cell r="D1551" t="str">
            <v>ELA</v>
          </cell>
          <cell r="E1551" t="str">
            <v>OBEL</v>
          </cell>
          <cell r="F1551" t="str">
            <v>OBELE1_FS</v>
          </cell>
          <cell r="G1551" t="str">
            <v>NIP_BP06_2007 LIO</v>
          </cell>
          <cell r="H1551" t="str">
            <v>NIP_D_OBEL_ELA_R02</v>
          </cell>
          <cell r="I1551" t="str">
            <v>Ranked IN</v>
          </cell>
          <cell r="J1551" t="str">
            <v>1. NFA</v>
          </cell>
          <cell r="K1551" t="str">
            <v>2. LIO</v>
          </cell>
        </row>
        <row r="1552">
          <cell r="B1552" t="str">
            <v>NIP_D_Oben Oil_PRA_D</v>
          </cell>
          <cell r="C1552" t="str">
            <v>Doable</v>
          </cell>
          <cell r="D1552" t="str">
            <v>Corporate</v>
          </cell>
          <cell r="E1552" t="str">
            <v>PRA</v>
          </cell>
          <cell r="F1552" t="str">
            <v>DNR Prod Facilty</v>
          </cell>
          <cell r="G1552" t="str">
            <v>Corporate PRA</v>
          </cell>
          <cell r="H1552" t="str">
            <v>NIP_D_Oben Oil_PRA</v>
          </cell>
          <cell r="I1552" t="str">
            <v>Ranked OUT</v>
          </cell>
          <cell r="J1552" t="str">
            <v>4. Oil Pre-FID</v>
          </cell>
          <cell r="K1552" t="str">
            <v>PRA</v>
          </cell>
        </row>
        <row r="1553">
          <cell r="B1553" t="str">
            <v>NIP_D_OBEN_WLA_C01_D</v>
          </cell>
          <cell r="C1553" t="str">
            <v>Doable</v>
          </cell>
          <cell r="D1553" t="str">
            <v>WLA</v>
          </cell>
          <cell r="E1553" t="str">
            <v>OBEN</v>
          </cell>
          <cell r="F1553" t="str">
            <v>OBEN1_FS</v>
          </cell>
          <cell r="G1553" t="str">
            <v>NIP_BP06_Oben Oil</v>
          </cell>
          <cell r="H1553" t="str">
            <v>NIP_D_OBEN_WLA_C01</v>
          </cell>
          <cell r="I1553" t="str">
            <v>Ranked OUT</v>
          </cell>
          <cell r="J1553" t="str">
            <v>1. NFA</v>
          </cell>
          <cell r="K1553" t="str">
            <v>3. New Oil</v>
          </cell>
        </row>
        <row r="1554">
          <cell r="B1554" t="str">
            <v>NIP_D_OBEN_WLA_G01_D</v>
          </cell>
          <cell r="C1554" t="str">
            <v>Doable</v>
          </cell>
          <cell r="D1554" t="str">
            <v>WLA</v>
          </cell>
          <cell r="E1554" t="str">
            <v>OBEN</v>
          </cell>
          <cell r="F1554" t="str">
            <v>NAG PF</v>
          </cell>
          <cell r="G1554" t="e">
            <v>#N/A</v>
          </cell>
          <cell r="H1554" t="str">
            <v>NIP_D_OBEN_WLA_G01</v>
          </cell>
          <cell r="I1554" t="str">
            <v>Ranked IN</v>
          </cell>
          <cell r="J1554" t="str">
            <v>5. Ongoing Gas</v>
          </cell>
          <cell r="K1554" t="str">
            <v>3. New Oil</v>
          </cell>
        </row>
        <row r="1555">
          <cell r="B1555" t="str">
            <v>NIP_D_OBEN_WLA_G02_D</v>
          </cell>
          <cell r="C1555" t="str">
            <v>Doable</v>
          </cell>
          <cell r="D1555" t="str">
            <v>WLA</v>
          </cell>
          <cell r="E1555" t="str">
            <v>OBEN</v>
          </cell>
          <cell r="F1555" t="str">
            <v>NAG PF</v>
          </cell>
          <cell r="G1555" t="e">
            <v>#N/A</v>
          </cell>
          <cell r="H1555" t="str">
            <v>NIP_D_OBEN_WLA_G02</v>
          </cell>
          <cell r="I1555" t="str">
            <v>Ranked IN</v>
          </cell>
          <cell r="J1555" t="str">
            <v>5. Ongoing Gas</v>
          </cell>
          <cell r="K1555" t="str">
            <v>3. New Oil</v>
          </cell>
        </row>
        <row r="1556">
          <cell r="B1556" t="str">
            <v>NIP_D_OBGN_ELA_D01_D</v>
          </cell>
          <cell r="C1556" t="str">
            <v>Doable</v>
          </cell>
          <cell r="D1556" t="str">
            <v>ELA</v>
          </cell>
          <cell r="E1556" t="str">
            <v>OBGN</v>
          </cell>
          <cell r="F1556" t="str">
            <v>OBIGBO_NORTH1_FS</v>
          </cell>
          <cell r="G1556" t="str">
            <v>NIP_BP06_Obigbo Oil</v>
          </cell>
          <cell r="H1556" t="str">
            <v>NIP_D_OBGN_ELA_D01</v>
          </cell>
          <cell r="I1556" t="str">
            <v>Ranked IN</v>
          </cell>
          <cell r="J1556" t="str">
            <v>3. Oil Post-FID</v>
          </cell>
          <cell r="K1556" t="str">
            <v>3. New Oil</v>
          </cell>
        </row>
        <row r="1557">
          <cell r="B1557" t="str">
            <v>NIP_D_OBGN_ELA_R01_D</v>
          </cell>
          <cell r="C1557" t="str">
            <v>Doable</v>
          </cell>
          <cell r="D1557" t="str">
            <v>ELA</v>
          </cell>
          <cell r="E1557" t="str">
            <v>OBGN</v>
          </cell>
          <cell r="F1557" t="str">
            <v>OBIGBO_NORTH1_FS</v>
          </cell>
          <cell r="G1557" t="str">
            <v>NIP_BP06_2006 LIO</v>
          </cell>
          <cell r="H1557" t="str">
            <v>NIP_D_OBGN_ELA_R01</v>
          </cell>
          <cell r="I1557" t="str">
            <v>Ranked IN</v>
          </cell>
          <cell r="J1557" t="str">
            <v>1. NFA</v>
          </cell>
          <cell r="K1557" t="str">
            <v>2. LIO</v>
          </cell>
        </row>
        <row r="1558">
          <cell r="B1558" t="str">
            <v>NIP_D_OBGN_ELA_R02_D</v>
          </cell>
          <cell r="C1558" t="str">
            <v>Doable</v>
          </cell>
          <cell r="D1558" t="str">
            <v>ELA</v>
          </cell>
          <cell r="E1558" t="str">
            <v>OBGN</v>
          </cell>
          <cell r="F1558" t="str">
            <v>OBIGBO_NORTH1_FS</v>
          </cell>
          <cell r="G1558" t="str">
            <v>NIP_BP06_2007 LIO</v>
          </cell>
          <cell r="H1558" t="str">
            <v>NIP_D_OBGN_ELA_R02</v>
          </cell>
          <cell r="I1558" t="str">
            <v>Ranked IN</v>
          </cell>
          <cell r="J1558" t="str">
            <v>1. NFA</v>
          </cell>
          <cell r="K1558" t="str">
            <v>2. LIO</v>
          </cell>
        </row>
        <row r="1559">
          <cell r="B1559" t="str">
            <v>NIP_D_Obigbo Oil_PRA_D</v>
          </cell>
          <cell r="C1559" t="str">
            <v>Doable</v>
          </cell>
          <cell r="D1559" t="str">
            <v>Corporate</v>
          </cell>
          <cell r="E1559" t="str">
            <v>PRA</v>
          </cell>
          <cell r="F1559" t="str">
            <v>DNR Prod Facilty</v>
          </cell>
          <cell r="G1559" t="str">
            <v>Corporate PRA</v>
          </cell>
          <cell r="H1559" t="str">
            <v>NIP_D_Obigbo Oil_PRA</v>
          </cell>
          <cell r="I1559" t="str">
            <v>Ranked IN</v>
          </cell>
          <cell r="J1559" t="str">
            <v>3. Oil Post-FID</v>
          </cell>
          <cell r="K1559" t="str">
            <v>PRA</v>
          </cell>
        </row>
        <row r="1560">
          <cell r="B1560" t="str">
            <v>NIP_D_ODEC_EWS_R02_D</v>
          </cell>
          <cell r="C1560" t="str">
            <v>Doable</v>
          </cell>
          <cell r="D1560" t="str">
            <v>EWS</v>
          </cell>
          <cell r="E1560" t="str">
            <v>ODEC</v>
          </cell>
          <cell r="F1560" t="str">
            <v>ODEAMA_CREEK1_FS</v>
          </cell>
          <cell r="G1560" t="str">
            <v>NIP_BP06_2007 LIO</v>
          </cell>
          <cell r="H1560" t="str">
            <v>NIP_D_ODEC_EWS_R02</v>
          </cell>
          <cell r="I1560" t="str">
            <v>Ranked IN</v>
          </cell>
          <cell r="J1560" t="str">
            <v>1. NFA</v>
          </cell>
          <cell r="K1560" t="str">
            <v>2. LIO</v>
          </cell>
        </row>
        <row r="1561">
          <cell r="B1561" t="str">
            <v>NIP_D_ODEC_EWS_R03_D</v>
          </cell>
          <cell r="C1561" t="str">
            <v>Doable</v>
          </cell>
          <cell r="D1561" t="str">
            <v>EWS</v>
          </cell>
          <cell r="E1561" t="str">
            <v>ODEC</v>
          </cell>
          <cell r="F1561" t="str">
            <v>ODEAMA_CREEK1_FS</v>
          </cell>
          <cell r="G1561" t="str">
            <v>NIP_BP06_2008 LIO</v>
          </cell>
          <cell r="H1561" t="str">
            <v>NIP_D_ODEC_EWS_R03</v>
          </cell>
          <cell r="I1561" t="str">
            <v>Ranked IN</v>
          </cell>
          <cell r="J1561" t="str">
            <v>1. NFA</v>
          </cell>
          <cell r="K1561" t="str">
            <v>2. LIO</v>
          </cell>
        </row>
        <row r="1562">
          <cell r="B1562" t="str">
            <v>NIP_D_ODID_WNS_C01_D</v>
          </cell>
          <cell r="C1562" t="str">
            <v>Doable</v>
          </cell>
          <cell r="D1562" t="str">
            <v>WNS</v>
          </cell>
          <cell r="E1562" t="str">
            <v>ODID</v>
          </cell>
          <cell r="F1562" t="str">
            <v>ODIDI1_FS</v>
          </cell>
          <cell r="G1562" t="str">
            <v>NIP_BP06_Odidi Oil</v>
          </cell>
          <cell r="H1562" t="str">
            <v>NIP_D_ODID_WNS_C01</v>
          </cell>
          <cell r="I1562" t="str">
            <v>Ranked IN</v>
          </cell>
          <cell r="J1562" t="str">
            <v>3. Oil Post-FID</v>
          </cell>
          <cell r="K1562" t="str">
            <v>3. New Oil</v>
          </cell>
        </row>
        <row r="1563">
          <cell r="B1563" t="str">
            <v>NIP_D_ODID_WNS_G01_D</v>
          </cell>
          <cell r="C1563" t="str">
            <v>Doable</v>
          </cell>
          <cell r="D1563" t="str">
            <v>WNS</v>
          </cell>
          <cell r="E1563" t="str">
            <v>ODID</v>
          </cell>
          <cell r="F1563" t="str">
            <v>NAG PF</v>
          </cell>
          <cell r="G1563" t="e">
            <v>#N/A</v>
          </cell>
          <cell r="H1563" t="str">
            <v>NIP_D_ODID_WNS_G01</v>
          </cell>
          <cell r="I1563" t="str">
            <v>Ranked IN</v>
          </cell>
          <cell r="J1563" t="str">
            <v>5. Ongoing Gas</v>
          </cell>
          <cell r="K1563" t="str">
            <v>3. New Oil</v>
          </cell>
        </row>
        <row r="1564">
          <cell r="B1564" t="str">
            <v>NIP_D_ODID_WNS_I01_D</v>
          </cell>
          <cell r="C1564" t="str">
            <v>Doable</v>
          </cell>
          <cell r="D1564" t="str">
            <v>WNS</v>
          </cell>
          <cell r="E1564" t="str">
            <v>ODID</v>
          </cell>
          <cell r="F1564" t="str">
            <v>ODIDI2_FS</v>
          </cell>
          <cell r="G1564" t="str">
            <v>NIP_BP06_Odidi Oil</v>
          </cell>
          <cell r="H1564" t="str">
            <v>NIP_D_ODID_WNS_I01</v>
          </cell>
          <cell r="I1564" t="str">
            <v>Ranked IN</v>
          </cell>
          <cell r="J1564" t="str">
            <v>4. Oil Pre-FID</v>
          </cell>
          <cell r="K1564" t="str">
            <v>3. New Oil</v>
          </cell>
        </row>
        <row r="1565">
          <cell r="B1565" t="str">
            <v>NIP_D_ODID_WNS_T01_D</v>
          </cell>
          <cell r="C1565" t="str">
            <v>Doable</v>
          </cell>
          <cell r="D1565" t="str">
            <v>WNS</v>
          </cell>
          <cell r="E1565" t="str">
            <v>ODID</v>
          </cell>
          <cell r="F1565" t="str">
            <v>ODIDI1_FS</v>
          </cell>
          <cell r="G1565" t="str">
            <v>NIP_BP06_2006 LIO</v>
          </cell>
          <cell r="H1565" t="str">
            <v>NIP_D_ODID_WNS_T01</v>
          </cell>
          <cell r="I1565" t="str">
            <v>Ranked IN</v>
          </cell>
          <cell r="J1565" t="str">
            <v>1. NFA</v>
          </cell>
          <cell r="K1565" t="str">
            <v>2. LIO</v>
          </cell>
        </row>
        <row r="1566">
          <cell r="B1566" t="str">
            <v>NIP_D_ODID_WNS_T02_D</v>
          </cell>
          <cell r="C1566" t="str">
            <v>Doable</v>
          </cell>
          <cell r="D1566" t="str">
            <v>WNS</v>
          </cell>
          <cell r="E1566" t="str">
            <v>ODID</v>
          </cell>
          <cell r="F1566" t="str">
            <v>ODIDI2_FS</v>
          </cell>
          <cell r="G1566" t="str">
            <v>NIP_BP06_2007 LIO</v>
          </cell>
          <cell r="H1566" t="str">
            <v>NIP_D_ODID_WNS_T02</v>
          </cell>
          <cell r="I1566" t="str">
            <v>Ranked IN</v>
          </cell>
          <cell r="J1566" t="str">
            <v>1. NFA</v>
          </cell>
          <cell r="K1566" t="str">
            <v>2. LIO</v>
          </cell>
        </row>
        <row r="1567">
          <cell r="B1567" t="str">
            <v>NIP_D_Odidi NAG Facilities Cost_D</v>
          </cell>
          <cell r="C1567" t="str">
            <v>Doable</v>
          </cell>
          <cell r="D1567" t="str">
            <v>Facility Costs</v>
          </cell>
          <cell r="E1567" t="str">
            <v>ODID</v>
          </cell>
          <cell r="F1567" t="str">
            <v>DNR Prod Facilty</v>
          </cell>
          <cell r="G1567" t="str">
            <v>Corporate - Facility</v>
          </cell>
          <cell r="H1567" t="str">
            <v>NIP_D_Odidi NAG Facilities Cost</v>
          </cell>
          <cell r="I1567" t="str">
            <v>Ranked IN</v>
          </cell>
          <cell r="J1567" t="str">
            <v>5. Ongoing Gas</v>
          </cell>
          <cell r="K1567" t="str">
            <v>Facilities</v>
          </cell>
        </row>
        <row r="1568">
          <cell r="B1568" t="str">
            <v>NIP_D_Odidi node IOGP_PRA_D</v>
          </cell>
          <cell r="C1568" t="str">
            <v>Doable</v>
          </cell>
          <cell r="D1568" t="str">
            <v>Corporate</v>
          </cell>
          <cell r="E1568" t="str">
            <v>PRA</v>
          </cell>
          <cell r="F1568" t="str">
            <v>DNR Prod Facilty</v>
          </cell>
          <cell r="G1568" t="str">
            <v>Corporate PRA</v>
          </cell>
          <cell r="H1568" t="str">
            <v>NIP_D_Odidi node IOGP_PRA</v>
          </cell>
          <cell r="I1568" t="str">
            <v>Ranked IN</v>
          </cell>
          <cell r="J1568" t="str">
            <v>4. Oil Pre-FID</v>
          </cell>
          <cell r="K1568" t="str">
            <v>PRA</v>
          </cell>
        </row>
        <row r="1569">
          <cell r="B1569" t="str">
            <v>NIP_D_Odidi Oil_PRA_D</v>
          </cell>
          <cell r="C1569" t="str">
            <v>Doable</v>
          </cell>
          <cell r="D1569" t="str">
            <v>Corporate</v>
          </cell>
          <cell r="E1569" t="str">
            <v>PRA</v>
          </cell>
          <cell r="F1569" t="str">
            <v>DNR Prod Facilty</v>
          </cell>
          <cell r="G1569" t="str">
            <v>Corporate PRA</v>
          </cell>
          <cell r="H1569" t="str">
            <v>NIP_D_Odidi Oil_PRA</v>
          </cell>
          <cell r="I1569" t="str">
            <v>Ranked IN</v>
          </cell>
          <cell r="J1569" t="str">
            <v>4. Oil Pre-FID</v>
          </cell>
          <cell r="K1569" t="str">
            <v>PRA</v>
          </cell>
        </row>
        <row r="1570">
          <cell r="B1570" t="str">
            <v>NIP_D_ODON_WSS_D01_D</v>
          </cell>
          <cell r="C1570" t="str">
            <v>Doable</v>
          </cell>
          <cell r="D1570" t="str">
            <v>WSS</v>
          </cell>
          <cell r="E1570" t="str">
            <v>ODON</v>
          </cell>
          <cell r="F1570" t="str">
            <v>OGHARA FS</v>
          </cell>
          <cell r="G1570" t="str">
            <v>NIP_BP06_Cluster 2B</v>
          </cell>
          <cell r="H1570" t="str">
            <v>NIP_D_ODON_WSS_D01</v>
          </cell>
          <cell r="I1570" t="str">
            <v>Ranked OUT</v>
          </cell>
          <cell r="J1570" t="str">
            <v>8. New gas (OKLNG)</v>
          </cell>
          <cell r="K1570" t="str">
            <v>3. New Oil</v>
          </cell>
        </row>
        <row r="1571">
          <cell r="B1571" t="str">
            <v>NIP_D_ODON_WSS_G30_D</v>
          </cell>
          <cell r="C1571" t="str">
            <v>Doable</v>
          </cell>
          <cell r="D1571" t="str">
            <v>WSS</v>
          </cell>
          <cell r="E1571" t="str">
            <v>ODON</v>
          </cell>
          <cell r="F1571" t="str">
            <v>NAG Cluster PF</v>
          </cell>
          <cell r="G1571" t="e">
            <v>#N/A</v>
          </cell>
          <cell r="H1571" t="str">
            <v>NIP_D_ODON_WSS_G30</v>
          </cell>
          <cell r="I1571" t="str">
            <v>Ranked OUT</v>
          </cell>
          <cell r="J1571" t="str">
            <v>8. New gas (OKLNG)</v>
          </cell>
          <cell r="K1571" t="str">
            <v>3. New Oil</v>
          </cell>
        </row>
        <row r="1572">
          <cell r="B1572" t="str">
            <v>NIP_D_OGAR_WSS_G30_D</v>
          </cell>
          <cell r="C1572" t="str">
            <v>Doable</v>
          </cell>
          <cell r="D1572" t="str">
            <v>WSS</v>
          </cell>
          <cell r="E1572" t="str">
            <v>OGAR</v>
          </cell>
          <cell r="F1572" t="str">
            <v>NAG Cluster PF</v>
          </cell>
          <cell r="G1572" t="e">
            <v>#N/A</v>
          </cell>
          <cell r="H1572" t="str">
            <v>NIP_D_OGAR_WSS_G30</v>
          </cell>
          <cell r="I1572" t="str">
            <v>Ranked OUT</v>
          </cell>
          <cell r="J1572" t="str">
            <v>8. New gas (OKLNG)</v>
          </cell>
          <cell r="K1572" t="str">
            <v>3. New Oil</v>
          </cell>
        </row>
        <row r="1573">
          <cell r="B1573" t="str">
            <v>NIP_D_OGBO_WSS_D02_D</v>
          </cell>
          <cell r="C1573" t="str">
            <v>Doable</v>
          </cell>
          <cell r="D1573" t="str">
            <v>WSS</v>
          </cell>
          <cell r="E1573" t="str">
            <v>OGBO</v>
          </cell>
          <cell r="F1573" t="str">
            <v>OGBOTOBO1_FS</v>
          </cell>
          <cell r="G1573" t="str">
            <v>NIP_BP06_Southern Swamp IOGP</v>
          </cell>
          <cell r="H1573" t="str">
            <v>NIP_D_OGBO_WSS_D02</v>
          </cell>
          <cell r="I1573" t="str">
            <v>Ranked IN</v>
          </cell>
          <cell r="J1573" t="str">
            <v>6. New gas (NLNG)</v>
          </cell>
          <cell r="K1573" t="str">
            <v>3. New Oil</v>
          </cell>
        </row>
        <row r="1574">
          <cell r="B1574" t="str">
            <v>NIP_D_OGBO_WSS_I01_D</v>
          </cell>
          <cell r="C1574" t="str">
            <v>Doable</v>
          </cell>
          <cell r="D1574" t="str">
            <v>WSS</v>
          </cell>
          <cell r="E1574" t="str">
            <v>OGBO</v>
          </cell>
          <cell r="F1574" t="str">
            <v>OGBOTOBO1_FS</v>
          </cell>
          <cell r="G1574" t="str">
            <v>NIP_BP06_Southern Swamp IOGP</v>
          </cell>
          <cell r="H1574" t="str">
            <v>NIP_D_OGBO_WSS_I01</v>
          </cell>
          <cell r="I1574" t="str">
            <v>Ranked IN</v>
          </cell>
          <cell r="J1574" t="str">
            <v>6. New gas (NLNG)</v>
          </cell>
          <cell r="K1574" t="str">
            <v>3. New Oil</v>
          </cell>
        </row>
        <row r="1575">
          <cell r="B1575" t="str">
            <v>NIP_D_OGI_Bridgelink_D</v>
          </cell>
          <cell r="C1575" t="str">
            <v>Doable</v>
          </cell>
          <cell r="D1575" t="str">
            <v>Corporate</v>
          </cell>
          <cell r="E1575" t="str">
            <v>OGI</v>
          </cell>
          <cell r="F1575" t="str">
            <v>DNR Prod Facilty</v>
          </cell>
          <cell r="G1575" t="str">
            <v>Corporate OGI</v>
          </cell>
          <cell r="H1575" t="str">
            <v>NIP_D_OGI_Bridgelink</v>
          </cell>
          <cell r="I1575" t="str">
            <v>Ranked IN</v>
          </cell>
          <cell r="J1575" t="str">
            <v>6. New gas (NLNG)</v>
          </cell>
          <cell r="K1575" t="str">
            <v>Corporate</v>
          </cell>
        </row>
        <row r="1576">
          <cell r="B1576" t="str">
            <v>NIP_D_OGI_OdidiInterconnector_D</v>
          </cell>
          <cell r="C1576" t="str">
            <v>Doable</v>
          </cell>
          <cell r="D1576" t="str">
            <v>Corporate</v>
          </cell>
          <cell r="E1576" t="str">
            <v>OGI</v>
          </cell>
          <cell r="F1576" t="str">
            <v>DNR Prod Facilty</v>
          </cell>
          <cell r="G1576" t="str">
            <v>Corporate OGI</v>
          </cell>
          <cell r="H1576" t="str">
            <v>NIP_D_OGI_OdidiInterconnector</v>
          </cell>
          <cell r="I1576" t="str">
            <v>Ranked IN</v>
          </cell>
          <cell r="J1576" t="str">
            <v>6. New gas (NLNG)</v>
          </cell>
          <cell r="K1576" t="str">
            <v>Corporate</v>
          </cell>
        </row>
        <row r="1577">
          <cell r="B1577" t="str">
            <v>NIP_D_OGI_OKLNG GbaranInterconnector_D</v>
          </cell>
          <cell r="C1577" t="str">
            <v>Doable</v>
          </cell>
          <cell r="D1577" t="str">
            <v>Corporate</v>
          </cell>
          <cell r="E1577" t="str">
            <v>OGI</v>
          </cell>
          <cell r="F1577" t="str">
            <v>DNR Prod Facilty</v>
          </cell>
          <cell r="G1577" t="str">
            <v>Corporate OGI</v>
          </cell>
          <cell r="H1577" t="str">
            <v>NIP_D_OGI_OKLNG GbaranInterconnector</v>
          </cell>
          <cell r="I1577" t="str">
            <v>Ranked IN</v>
          </cell>
          <cell r="J1577" t="str">
            <v>6. New gas (NLNG)</v>
          </cell>
          <cell r="K1577" t="str">
            <v>Corporate</v>
          </cell>
        </row>
        <row r="1578">
          <cell r="B1578" t="str">
            <v>NIP_D_OGI_OKLNGTransmissionSystem_D</v>
          </cell>
          <cell r="C1578" t="str">
            <v>Doable</v>
          </cell>
          <cell r="D1578" t="str">
            <v>Corporate</v>
          </cell>
          <cell r="E1578" t="str">
            <v>OGI</v>
          </cell>
          <cell r="F1578" t="str">
            <v>DNR Prod Facilty</v>
          </cell>
          <cell r="G1578" t="str">
            <v>Corporate OGI</v>
          </cell>
          <cell r="H1578" t="str">
            <v>NIP_D_OGI_OKLNGTransmissionSystem</v>
          </cell>
          <cell r="I1578" t="str">
            <v>Ranked IN</v>
          </cell>
          <cell r="J1578" t="str">
            <v>6. New gas (NLNG)</v>
          </cell>
          <cell r="K1578" t="str">
            <v>Corporate</v>
          </cell>
        </row>
        <row r="1579">
          <cell r="B1579" t="str">
            <v>NIP_D_OGIN_WLA_D01_D</v>
          </cell>
          <cell r="C1579" t="str">
            <v>Doable</v>
          </cell>
          <cell r="D1579" t="str">
            <v>WLA</v>
          </cell>
          <cell r="E1579" t="str">
            <v>OGIN</v>
          </cell>
          <cell r="F1579" t="str">
            <v>OGINI1_FS</v>
          </cell>
          <cell r="G1579" t="str">
            <v>NIP_BP06_GUGG-Ogini</v>
          </cell>
          <cell r="H1579" t="str">
            <v>NIP_D_OGIN_WLA_D01</v>
          </cell>
          <cell r="I1579" t="str">
            <v>Ranked IN</v>
          </cell>
          <cell r="J1579" t="str">
            <v>4. Oil Pre-FID</v>
          </cell>
          <cell r="K1579" t="str">
            <v>3. New Oil</v>
          </cell>
        </row>
        <row r="1580">
          <cell r="B1580" t="str">
            <v>NIP_D_OGIN_WLA_I01_D</v>
          </cell>
          <cell r="C1580" t="str">
            <v>Doable</v>
          </cell>
          <cell r="D1580" t="str">
            <v>WLA</v>
          </cell>
          <cell r="E1580" t="str">
            <v>OGIN</v>
          </cell>
          <cell r="F1580" t="str">
            <v>OGINI1_FS</v>
          </cell>
          <cell r="G1580" t="str">
            <v>NIP_BP06_GUGG-Ogini</v>
          </cell>
          <cell r="H1580" t="str">
            <v>NIP_D_OGIN_WLA_I01</v>
          </cell>
          <cell r="I1580" t="str">
            <v>Ranked IN</v>
          </cell>
          <cell r="J1580" t="str">
            <v>4. Oil Pre-FID</v>
          </cell>
          <cell r="K1580" t="str">
            <v>3. New Oil</v>
          </cell>
        </row>
        <row r="1581">
          <cell r="B1581" t="str">
            <v>NIP_D_OGIN_WLA_T01_D</v>
          </cell>
          <cell r="C1581" t="str">
            <v>Doable</v>
          </cell>
          <cell r="D1581" t="str">
            <v>WLA</v>
          </cell>
          <cell r="E1581" t="str">
            <v>OGIN</v>
          </cell>
          <cell r="F1581" t="str">
            <v>OGINI1_FS</v>
          </cell>
          <cell r="G1581" t="str">
            <v>NIP_BP06_2006 LIO</v>
          </cell>
          <cell r="H1581" t="str">
            <v>NIP_D_OGIN_WLA_T01</v>
          </cell>
          <cell r="I1581" t="str">
            <v>Ranked IN</v>
          </cell>
          <cell r="J1581" t="str">
            <v>1. NFA</v>
          </cell>
          <cell r="K1581" t="str">
            <v>2. LIO</v>
          </cell>
        </row>
        <row r="1582">
          <cell r="B1582" t="str">
            <v>NIP_D_OGIS_WWW_G01_D</v>
          </cell>
          <cell r="C1582" t="str">
            <v>Doable</v>
          </cell>
          <cell r="D1582" t="str">
            <v>Corporate</v>
          </cell>
          <cell r="E1582" t="str">
            <v>WWW</v>
          </cell>
          <cell r="F1582" t="str">
            <v>DNR Prod Facilty</v>
          </cell>
          <cell r="G1582" t="str">
            <v>Corporate - West</v>
          </cell>
          <cell r="H1582" t="str">
            <v>NIP_D_OGIS_WWW_G01</v>
          </cell>
          <cell r="I1582" t="str">
            <v>Ranked IN</v>
          </cell>
          <cell r="J1582" t="str">
            <v>5. Ongoing Gas</v>
          </cell>
          <cell r="K1582" t="str">
            <v>3. New Oil</v>
          </cell>
        </row>
        <row r="1583">
          <cell r="B1583" t="str">
            <v>NIP_D_OGUA_ELA_G30_D</v>
          </cell>
          <cell r="C1583" t="str">
            <v>Doable</v>
          </cell>
          <cell r="D1583" t="str">
            <v>ELA</v>
          </cell>
          <cell r="E1583" t="str">
            <v>OGUA</v>
          </cell>
          <cell r="F1583" t="str">
            <v>NAG Cluster PF</v>
          </cell>
          <cell r="G1583" t="e">
            <v>#N/A</v>
          </cell>
          <cell r="H1583" t="str">
            <v>NIP_D_OGUA_ELA_G30</v>
          </cell>
          <cell r="I1583" t="str">
            <v>Ranked IN</v>
          </cell>
          <cell r="J1583" t="str">
            <v>6. New gas (NLNG)</v>
          </cell>
          <cell r="K1583" t="str">
            <v>3. New Oil</v>
          </cell>
        </row>
        <row r="1584">
          <cell r="B1584" t="str">
            <v>NIP_D_OGUT_ELA_D01_D</v>
          </cell>
          <cell r="C1584" t="str">
            <v>Doable</v>
          </cell>
          <cell r="D1584" t="str">
            <v>ELA</v>
          </cell>
          <cell r="E1584" t="str">
            <v>OGUT</v>
          </cell>
          <cell r="F1584" t="str">
            <v>OGUTA1_FS</v>
          </cell>
          <cell r="G1584" t="str">
            <v>NIP_BP06_Akri-Oguta IOGP</v>
          </cell>
          <cell r="H1584" t="str">
            <v>NIP_D_OGUT_ELA_D01</v>
          </cell>
          <cell r="I1584" t="str">
            <v>Ranked IN</v>
          </cell>
          <cell r="J1584" t="str">
            <v>4. Oil Pre-FID</v>
          </cell>
          <cell r="K1584" t="str">
            <v>3. New Oil</v>
          </cell>
        </row>
        <row r="1585">
          <cell r="B1585" t="str">
            <v>NIP_D_OGUT_ELA_D02_D</v>
          </cell>
          <cell r="C1585" t="str">
            <v>Doable</v>
          </cell>
          <cell r="D1585" t="str">
            <v>ELA</v>
          </cell>
          <cell r="E1585" t="str">
            <v>OGUT</v>
          </cell>
          <cell r="F1585" t="str">
            <v>OGUTA1_FS</v>
          </cell>
          <cell r="G1585" t="str">
            <v>NIP_BP06_Akri-Oguta IOGP</v>
          </cell>
          <cell r="H1585" t="str">
            <v>NIP_D_OGUT_ELA_D02</v>
          </cell>
          <cell r="I1585" t="str">
            <v>Ranked IN</v>
          </cell>
          <cell r="J1585" t="str">
            <v>4. Oil Pre-FID</v>
          </cell>
          <cell r="K1585" t="str">
            <v>3. New Oil</v>
          </cell>
        </row>
        <row r="1586">
          <cell r="B1586" t="str">
            <v>NIP_D_OGUT_ELA_I01_D</v>
          </cell>
          <cell r="C1586" t="str">
            <v>Doable</v>
          </cell>
          <cell r="D1586" t="str">
            <v>ELA</v>
          </cell>
          <cell r="E1586" t="str">
            <v>OGUT</v>
          </cell>
          <cell r="F1586" t="str">
            <v>OGUTA1_FS</v>
          </cell>
          <cell r="G1586" t="str">
            <v>NIP_BP06_AG Solutions-Akri Oguta</v>
          </cell>
          <cell r="H1586" t="str">
            <v>NIP_D_OGUT_ELA_I01</v>
          </cell>
          <cell r="I1586" t="str">
            <v>Ranked IN</v>
          </cell>
          <cell r="J1586" t="str">
            <v>4. Oil Pre-FID</v>
          </cell>
          <cell r="K1586" t="str">
            <v>3. New Oil</v>
          </cell>
        </row>
        <row r="1587">
          <cell r="B1587" t="str">
            <v>NIP_D_OGUT_ELA_R01_D</v>
          </cell>
          <cell r="C1587" t="str">
            <v>Doable</v>
          </cell>
          <cell r="D1587" t="str">
            <v>ELA</v>
          </cell>
          <cell r="E1587" t="str">
            <v>OGUT</v>
          </cell>
          <cell r="F1587" t="str">
            <v>OGUTA1_FS</v>
          </cell>
          <cell r="G1587" t="str">
            <v>NIP_BP06_2006 LIO</v>
          </cell>
          <cell r="H1587" t="str">
            <v>NIP_D_OGUT_ELA_R01</v>
          </cell>
          <cell r="I1587" t="str">
            <v>Ranked IN</v>
          </cell>
          <cell r="J1587" t="str">
            <v>1. NFA</v>
          </cell>
          <cell r="K1587" t="str">
            <v>2. LIO</v>
          </cell>
        </row>
        <row r="1588">
          <cell r="B1588" t="str">
            <v>NIP_D_OGUT_ELA_R02_D</v>
          </cell>
          <cell r="C1588" t="str">
            <v>Doable</v>
          </cell>
          <cell r="D1588" t="str">
            <v>ELA</v>
          </cell>
          <cell r="E1588" t="str">
            <v>OGUT</v>
          </cell>
          <cell r="F1588" t="str">
            <v>OGUTA1_FS</v>
          </cell>
          <cell r="G1588" t="str">
            <v>NIP_BP06_2007 LIO</v>
          </cell>
          <cell r="H1588" t="str">
            <v>NIP_D_OGUT_ELA_R02</v>
          </cell>
          <cell r="I1588" t="str">
            <v>Ranked IN</v>
          </cell>
          <cell r="J1588" t="str">
            <v>1. NFA</v>
          </cell>
          <cell r="K1588" t="str">
            <v>2. LIO</v>
          </cell>
        </row>
        <row r="1589">
          <cell r="B1589" t="str">
            <v>NIP_D_OKNU_WSS_D01_D</v>
          </cell>
          <cell r="C1589" t="str">
            <v>Doable</v>
          </cell>
          <cell r="D1589" t="str">
            <v>WSS</v>
          </cell>
          <cell r="E1589" t="str">
            <v>OKNU</v>
          </cell>
          <cell r="F1589" t="str">
            <v>OGHARA1_FS</v>
          </cell>
          <cell r="G1589" t="str">
            <v>NIP_BP06_Cluster 2B</v>
          </cell>
          <cell r="H1589" t="str">
            <v>NIP_D_OKNU_WSS_D01</v>
          </cell>
          <cell r="I1589" t="str">
            <v>Ranked OUT</v>
          </cell>
          <cell r="J1589" t="str">
            <v>8. New gas (OKLNG)</v>
          </cell>
          <cell r="K1589" t="str">
            <v>3. New Oil</v>
          </cell>
        </row>
        <row r="1590">
          <cell r="B1590" t="str">
            <v>NIP_D_OKNU_WSS_G30_D</v>
          </cell>
          <cell r="C1590" t="str">
            <v>Doable</v>
          </cell>
          <cell r="D1590" t="str">
            <v>WSS</v>
          </cell>
          <cell r="E1590" t="str">
            <v>OKNU</v>
          </cell>
          <cell r="F1590" t="str">
            <v>NAG Cluster PF</v>
          </cell>
          <cell r="G1590" t="e">
            <v>#N/A</v>
          </cell>
          <cell r="H1590" t="str">
            <v>NIP_D_OKNU_WSS_G30</v>
          </cell>
          <cell r="I1590" t="str">
            <v>Ranked OUT</v>
          </cell>
          <cell r="J1590" t="str">
            <v>8. New gas (OKLNG)</v>
          </cell>
          <cell r="K1590" t="str">
            <v>3. New Oil</v>
          </cell>
        </row>
        <row r="1591">
          <cell r="B1591" t="str">
            <v>NIP_D_OKOL_ELA_G01_D</v>
          </cell>
          <cell r="C1591" t="str">
            <v>Doable</v>
          </cell>
          <cell r="D1591" t="str">
            <v>ELA</v>
          </cell>
          <cell r="E1591" t="str">
            <v>OKOL</v>
          </cell>
          <cell r="F1591" t="str">
            <v>NAG PF</v>
          </cell>
          <cell r="G1591" t="e">
            <v>#N/A</v>
          </cell>
          <cell r="H1591" t="str">
            <v>NIP_D_OKOL_ELA_G01</v>
          </cell>
          <cell r="I1591" t="str">
            <v>Ranked IN</v>
          </cell>
          <cell r="J1591" t="str">
            <v>5. Ongoing Gas</v>
          </cell>
          <cell r="K1591" t="str">
            <v>3. New Oil</v>
          </cell>
        </row>
        <row r="1592">
          <cell r="B1592" t="str">
            <v>NIP_D_OKOR_EWS_D01_D</v>
          </cell>
          <cell r="C1592" t="str">
            <v>Doable</v>
          </cell>
          <cell r="D1592" t="str">
            <v>EWS</v>
          </cell>
          <cell r="E1592" t="str">
            <v>OKOR</v>
          </cell>
          <cell r="F1592" t="str">
            <v>SOKU1_FS</v>
          </cell>
          <cell r="G1592" t="str">
            <v>NIP_BP06_Okoroba/Oloibiri IOGD</v>
          </cell>
          <cell r="H1592" t="str">
            <v>NIP_D_OKOR_EWS_D01</v>
          </cell>
          <cell r="I1592" t="str">
            <v>Ranked IN</v>
          </cell>
          <cell r="J1592" t="str">
            <v>4. Oil Pre-FID</v>
          </cell>
          <cell r="K1592" t="str">
            <v>3. New Oil</v>
          </cell>
        </row>
        <row r="1593">
          <cell r="B1593" t="str">
            <v>NIP_D_OKOR_EWS_D02_D</v>
          </cell>
          <cell r="C1593" t="str">
            <v>Doable</v>
          </cell>
          <cell r="D1593" t="str">
            <v>EWS</v>
          </cell>
          <cell r="E1593" t="str">
            <v>OKOR</v>
          </cell>
          <cell r="F1593" t="str">
            <v>SOKU1_FS</v>
          </cell>
          <cell r="G1593" t="str">
            <v>NIP_BP06_Okoroba/Oloibiri IOGD</v>
          </cell>
          <cell r="H1593" t="str">
            <v>NIP_D_OKOR_EWS_D02</v>
          </cell>
          <cell r="I1593" t="str">
            <v>Ranked IN</v>
          </cell>
          <cell r="J1593" t="str">
            <v>4. Oil Pre-FID</v>
          </cell>
          <cell r="K1593" t="str">
            <v>3. New Oil</v>
          </cell>
        </row>
        <row r="1594">
          <cell r="B1594" t="str">
            <v>NIP_D_Okoroba/Oloibiri IOGD_PRA_D</v>
          </cell>
          <cell r="C1594" t="str">
            <v>Doable</v>
          </cell>
          <cell r="D1594" t="str">
            <v>Corporate</v>
          </cell>
          <cell r="E1594" t="str">
            <v>PRA</v>
          </cell>
          <cell r="F1594" t="str">
            <v>DNR Prod Facilty</v>
          </cell>
          <cell r="G1594" t="str">
            <v>Corporate PRA</v>
          </cell>
          <cell r="H1594" t="str">
            <v>NIP_D_Okoroba/Oloibiri IOGD_PRA</v>
          </cell>
          <cell r="I1594" t="str">
            <v>Ranked IN</v>
          </cell>
          <cell r="J1594" t="str">
            <v>4. Oil Pre-FID</v>
          </cell>
          <cell r="K1594" t="str">
            <v>PRA</v>
          </cell>
        </row>
        <row r="1595">
          <cell r="B1595" t="str">
            <v>NIP_D_OLOM_WLA_C01_D</v>
          </cell>
          <cell r="C1595" t="str">
            <v>Doable</v>
          </cell>
          <cell r="D1595" t="str">
            <v>WLA</v>
          </cell>
          <cell r="E1595" t="str">
            <v>OLOM</v>
          </cell>
          <cell r="F1595" t="str">
            <v>OLOMORO1_FS</v>
          </cell>
          <cell r="G1595" t="str">
            <v>NIP_BP06_Olomoro Workover</v>
          </cell>
          <cell r="H1595" t="str">
            <v>NIP_D_OLOM_WLA_C01</v>
          </cell>
          <cell r="I1595" t="str">
            <v>Ranked IN</v>
          </cell>
          <cell r="J1595" t="str">
            <v>4. Oil Pre-FID</v>
          </cell>
          <cell r="K1595" t="str">
            <v>3. New Oil</v>
          </cell>
        </row>
        <row r="1596">
          <cell r="B1596" t="str">
            <v>NIP_D_OLOM_WLA_D01_D</v>
          </cell>
          <cell r="C1596" t="str">
            <v>Doable</v>
          </cell>
          <cell r="D1596" t="str">
            <v>WLA</v>
          </cell>
          <cell r="E1596" t="str">
            <v>OLOM</v>
          </cell>
          <cell r="F1596" t="str">
            <v>OLOMORO1_FS</v>
          </cell>
          <cell r="G1596" t="str">
            <v>NIP_BP06_AOU Module 3</v>
          </cell>
          <cell r="H1596" t="str">
            <v>NIP_D_OLOM_WLA_D01</v>
          </cell>
          <cell r="I1596" t="str">
            <v>Ranked OUT</v>
          </cell>
          <cell r="J1596" t="str">
            <v>4. Oil Pre-FID</v>
          </cell>
          <cell r="K1596" t="str">
            <v>3. New Oil</v>
          </cell>
        </row>
        <row r="1597">
          <cell r="B1597" t="str">
            <v>NIP_D_OLOM_WLA_S01_D</v>
          </cell>
          <cell r="C1597" t="str">
            <v>Doable</v>
          </cell>
          <cell r="D1597" t="str">
            <v>WLA</v>
          </cell>
          <cell r="E1597" t="str">
            <v>OLOM</v>
          </cell>
          <cell r="F1597" t="str">
            <v>OLOMORO1_FS</v>
          </cell>
          <cell r="G1597" t="str">
            <v>NIP_BP06_Integrity</v>
          </cell>
          <cell r="H1597" t="str">
            <v>NIP_D_OLOM_WLA_S01</v>
          </cell>
          <cell r="I1597" t="str">
            <v>Ranked IN</v>
          </cell>
          <cell r="J1597" t="str">
            <v>1. NFA</v>
          </cell>
          <cell r="K1597" t="str">
            <v>2. LIO</v>
          </cell>
        </row>
        <row r="1598">
          <cell r="B1598" t="str">
            <v>NIP_D_OLOM_WLA_T01_D</v>
          </cell>
          <cell r="C1598" t="str">
            <v>Doable</v>
          </cell>
          <cell r="D1598" t="str">
            <v>WLA</v>
          </cell>
          <cell r="E1598" t="str">
            <v>OLOM</v>
          </cell>
          <cell r="F1598" t="str">
            <v>OLOMORO1_FS</v>
          </cell>
          <cell r="G1598" t="str">
            <v>NIP_BP06_2006 LIO</v>
          </cell>
          <cell r="H1598" t="str">
            <v>NIP_D_OLOM_WLA_T01</v>
          </cell>
          <cell r="I1598" t="str">
            <v>Ranked IN</v>
          </cell>
          <cell r="J1598" t="str">
            <v>1. NFA</v>
          </cell>
          <cell r="K1598" t="str">
            <v>2. LIO</v>
          </cell>
        </row>
        <row r="1599">
          <cell r="B1599" t="str">
            <v>NIP_D_Olomoro Workover_PRA_D</v>
          </cell>
          <cell r="C1599" t="str">
            <v>Doable</v>
          </cell>
          <cell r="D1599" t="str">
            <v>Corporate</v>
          </cell>
          <cell r="E1599" t="str">
            <v>PRA</v>
          </cell>
          <cell r="F1599" t="str">
            <v>DNR Prod Facilty</v>
          </cell>
          <cell r="G1599" t="str">
            <v>Corporate PRA</v>
          </cell>
          <cell r="H1599" t="str">
            <v>NIP_D_Olomoro Workover_PRA</v>
          </cell>
          <cell r="I1599" t="str">
            <v>Ranked IN</v>
          </cell>
          <cell r="J1599" t="str">
            <v>4. Oil Pre-FID</v>
          </cell>
          <cell r="K1599" t="str">
            <v>PRA</v>
          </cell>
        </row>
        <row r="1600">
          <cell r="B1600" t="str">
            <v>NIP_D_OPNO_WSS_G01_D</v>
          </cell>
          <cell r="C1600" t="str">
            <v>Doable</v>
          </cell>
          <cell r="D1600" t="str">
            <v>WSS</v>
          </cell>
          <cell r="E1600" t="str">
            <v>OPNO</v>
          </cell>
          <cell r="F1600" t="str">
            <v>NAG PF</v>
          </cell>
          <cell r="G1600" t="e">
            <v>#N/A</v>
          </cell>
          <cell r="H1600" t="str">
            <v>NIP_D_OPNO_WSS_G01</v>
          </cell>
          <cell r="I1600" t="str">
            <v>Ranked OUT</v>
          </cell>
          <cell r="J1600" t="str">
            <v>8. New gas (OKLNG)</v>
          </cell>
          <cell r="K1600" t="str">
            <v>3. New Oil</v>
          </cell>
        </row>
        <row r="1601">
          <cell r="B1601" t="str">
            <v>NIP_D_OPNO_WSS_I01_D</v>
          </cell>
          <cell r="C1601" t="str">
            <v>Doable</v>
          </cell>
          <cell r="D1601" t="str">
            <v>WSS</v>
          </cell>
          <cell r="E1601" t="str">
            <v>OPNO</v>
          </cell>
          <cell r="F1601" t="str">
            <v>OPUKUSHI1_FS</v>
          </cell>
          <cell r="G1601" t="str">
            <v>NIP_BP06_Southern Swamp IOGP</v>
          </cell>
          <cell r="H1601" t="str">
            <v>NIP_D_OPNO_WSS_I01</v>
          </cell>
          <cell r="I1601" t="str">
            <v>Ranked IN</v>
          </cell>
          <cell r="J1601" t="str">
            <v>6. New gas (NLNG)</v>
          </cell>
          <cell r="K1601" t="str">
            <v>3. New Oil</v>
          </cell>
        </row>
        <row r="1602">
          <cell r="B1602" t="str">
            <v>NIP_D_OPOM_WSS_I01_D</v>
          </cell>
          <cell r="C1602" t="str">
            <v>Doable</v>
          </cell>
          <cell r="D1602" t="str">
            <v>WSS</v>
          </cell>
          <cell r="E1602" t="str">
            <v>OPOM</v>
          </cell>
          <cell r="F1602" t="str">
            <v>BENISEDE1_FS</v>
          </cell>
          <cell r="G1602" t="str">
            <v>NIP_BP06_Southern Swamp IOGP</v>
          </cell>
          <cell r="H1602" t="str">
            <v>NIP_D_OPOM_WSS_I01</v>
          </cell>
          <cell r="I1602" t="str">
            <v>Ranked IN</v>
          </cell>
          <cell r="J1602" t="str">
            <v>6. New gas (NLNG)</v>
          </cell>
          <cell r="K1602" t="str">
            <v>3. New Oil</v>
          </cell>
        </row>
        <row r="1603">
          <cell r="B1603" t="str">
            <v>NIP_D_OPOM_WSS_R02_D</v>
          </cell>
          <cell r="C1603" t="str">
            <v>Doable</v>
          </cell>
          <cell r="D1603" t="str">
            <v>WSS</v>
          </cell>
          <cell r="E1603" t="str">
            <v>OPOM</v>
          </cell>
          <cell r="F1603" t="str">
            <v>BENISEDE1_FS</v>
          </cell>
          <cell r="G1603" t="str">
            <v>NIP_BP06_2007 LIO</v>
          </cell>
          <cell r="H1603" t="str">
            <v>NIP_D_OPOM_WSS_R02</v>
          </cell>
          <cell r="I1603" t="str">
            <v>Ranked IN</v>
          </cell>
          <cell r="J1603" t="str">
            <v>1. NFA</v>
          </cell>
          <cell r="K1603" t="str">
            <v>2. LIO</v>
          </cell>
        </row>
        <row r="1604">
          <cell r="B1604" t="str">
            <v>NIP_D_OPUA_WNS_D01_D</v>
          </cell>
          <cell r="C1604" t="str">
            <v>Doable</v>
          </cell>
          <cell r="D1604" t="str">
            <v>WNS</v>
          </cell>
          <cell r="E1604" t="str">
            <v>OPUA</v>
          </cell>
          <cell r="F1604" t="str">
            <v>OPUAMA1_FS</v>
          </cell>
          <cell r="G1604" t="str">
            <v>NIP_BP06_Otumara Node IOGD</v>
          </cell>
          <cell r="H1604" t="str">
            <v>NIP_D_OPUA_WNS_D01</v>
          </cell>
          <cell r="I1604" t="str">
            <v>Ranked IN</v>
          </cell>
          <cell r="J1604" t="str">
            <v>4. Oil Pre-FID</v>
          </cell>
          <cell r="K1604" t="str">
            <v>3. New Oil</v>
          </cell>
        </row>
        <row r="1605">
          <cell r="B1605" t="str">
            <v>NIP_D_OPUA_WNS_I01_D</v>
          </cell>
          <cell r="C1605" t="str">
            <v>Doable</v>
          </cell>
          <cell r="D1605" t="str">
            <v>WNS</v>
          </cell>
          <cell r="E1605" t="str">
            <v>OPUA</v>
          </cell>
          <cell r="F1605" t="str">
            <v>OPUAMA1_FS</v>
          </cell>
          <cell r="G1605" t="str">
            <v>NIP_BP06_AG Solutions-Otumara</v>
          </cell>
          <cell r="H1605" t="str">
            <v>NIP_D_OPUA_WNS_I01</v>
          </cell>
          <cell r="I1605" t="str">
            <v>Ranked IN</v>
          </cell>
          <cell r="J1605" t="str">
            <v>4. Oil Pre-FID</v>
          </cell>
          <cell r="K1605" t="str">
            <v>3. New Oil</v>
          </cell>
        </row>
        <row r="1606">
          <cell r="B1606" t="str">
            <v>NIP_D_OPUK_WSS_D03_D</v>
          </cell>
          <cell r="C1606" t="str">
            <v>Doable</v>
          </cell>
          <cell r="D1606" t="str">
            <v>WSS</v>
          </cell>
          <cell r="E1606" t="str">
            <v>OPUK</v>
          </cell>
          <cell r="F1606" t="str">
            <v>OPUKUSHI1_FS</v>
          </cell>
          <cell r="G1606" t="str">
            <v>NIP_BP06_Southern Swamp IOGP</v>
          </cell>
          <cell r="H1606" t="str">
            <v>NIP_D_OPUK_WSS_D03</v>
          </cell>
          <cell r="I1606" t="str">
            <v>Ranked IN</v>
          </cell>
          <cell r="J1606" t="str">
            <v>6. New gas (NLNG)</v>
          </cell>
          <cell r="K1606" t="str">
            <v>3. New Oil</v>
          </cell>
        </row>
        <row r="1607">
          <cell r="B1607" t="str">
            <v>NIP_D_OPUK_WSS_D04_D</v>
          </cell>
          <cell r="C1607" t="str">
            <v>Doable</v>
          </cell>
          <cell r="D1607" t="str">
            <v>WSS</v>
          </cell>
          <cell r="E1607" t="str">
            <v>OPUK</v>
          </cell>
          <cell r="F1607" t="str">
            <v>OPUKUSHI1_FS</v>
          </cell>
          <cell r="G1607" t="str">
            <v>NIP_BP06_Southern Swamp IOGP</v>
          </cell>
          <cell r="H1607" t="str">
            <v>NIP_D_OPUK_WSS_D04</v>
          </cell>
          <cell r="I1607" t="str">
            <v>Ranked IN</v>
          </cell>
          <cell r="J1607" t="str">
            <v>6. New gas (NLNG)</v>
          </cell>
          <cell r="K1607" t="str">
            <v>3. New Oil</v>
          </cell>
        </row>
        <row r="1608">
          <cell r="B1608" t="str">
            <v>NIP_D_OPUK_WSS_G01_D</v>
          </cell>
          <cell r="C1608" t="str">
            <v>Doable</v>
          </cell>
          <cell r="D1608" t="str">
            <v>WSS</v>
          </cell>
          <cell r="E1608" t="str">
            <v>OPUK</v>
          </cell>
          <cell r="F1608" t="str">
            <v>NAG PF</v>
          </cell>
          <cell r="G1608" t="e">
            <v>#N/A</v>
          </cell>
          <cell r="H1608" t="str">
            <v>NIP_D_OPUK_WSS_G01</v>
          </cell>
          <cell r="I1608" t="str">
            <v>Ranked OUT</v>
          </cell>
          <cell r="J1608" t="str">
            <v>8. New gas (OKLNG)</v>
          </cell>
          <cell r="K1608" t="str">
            <v>3. New Oil</v>
          </cell>
        </row>
        <row r="1609">
          <cell r="B1609" t="str">
            <v>NIP_D_OPUK_WSS_I01_D</v>
          </cell>
          <cell r="C1609" t="str">
            <v>Doable</v>
          </cell>
          <cell r="D1609" t="str">
            <v>WSS</v>
          </cell>
          <cell r="E1609" t="str">
            <v>OPUK</v>
          </cell>
          <cell r="F1609" t="str">
            <v>OPUKUSHI1_FS</v>
          </cell>
          <cell r="G1609" t="str">
            <v>NIP_BP06_Southern Swamp IOGP</v>
          </cell>
          <cell r="H1609" t="str">
            <v>NIP_D_OPUK_WSS_I01</v>
          </cell>
          <cell r="I1609" t="str">
            <v>Ranked IN</v>
          </cell>
          <cell r="J1609" t="str">
            <v>6. New gas (NLNG)</v>
          </cell>
          <cell r="K1609" t="str">
            <v>3. New Oil</v>
          </cell>
        </row>
        <row r="1610">
          <cell r="B1610" t="str">
            <v>NIP_D_OPUK_WSS_R02_D</v>
          </cell>
          <cell r="C1610" t="str">
            <v>Doable</v>
          </cell>
          <cell r="D1610" t="str">
            <v>WSS</v>
          </cell>
          <cell r="E1610" t="str">
            <v>OPUK</v>
          </cell>
          <cell r="F1610" t="str">
            <v>OPUKUSHI1_FS</v>
          </cell>
          <cell r="G1610" t="str">
            <v>NIP_BP06_2007 LIO</v>
          </cell>
          <cell r="H1610" t="str">
            <v>NIP_D_OPUK_WSS_R02</v>
          </cell>
          <cell r="I1610" t="str">
            <v>Ranked IN</v>
          </cell>
          <cell r="J1610" t="str">
            <v>1. NFA</v>
          </cell>
          <cell r="K1610" t="str">
            <v>2. LIO</v>
          </cell>
        </row>
        <row r="1611">
          <cell r="B1611" t="str">
            <v>NIP_D_ORBO_WSS_G01_D</v>
          </cell>
          <cell r="C1611" t="str">
            <v>Doable</v>
          </cell>
          <cell r="D1611" t="str">
            <v>WSS</v>
          </cell>
          <cell r="E1611" t="str">
            <v>ORBO</v>
          </cell>
          <cell r="F1611" t="str">
            <v>NAG PF</v>
          </cell>
          <cell r="G1611" t="e">
            <v>#N/A</v>
          </cell>
          <cell r="H1611" t="str">
            <v>NIP_D_ORBO_WSS_G01</v>
          </cell>
          <cell r="I1611" t="str">
            <v>Ranked OUT</v>
          </cell>
          <cell r="J1611" t="str">
            <v>8. New gas (OKLNG)</v>
          </cell>
          <cell r="K1611" t="str">
            <v>3. New Oil</v>
          </cell>
        </row>
        <row r="1612">
          <cell r="B1612" t="str">
            <v>NIP_D_ORNI_WLA_I01_D</v>
          </cell>
          <cell r="C1612" t="str">
            <v>Doable</v>
          </cell>
          <cell r="D1612" t="str">
            <v>WLA</v>
          </cell>
          <cell r="E1612" t="str">
            <v>ORNI</v>
          </cell>
          <cell r="F1612" t="str">
            <v>ORONI1_FS</v>
          </cell>
          <cell r="G1612" t="str">
            <v>NIP_BP06_GUGG-Oroni</v>
          </cell>
          <cell r="H1612" t="str">
            <v>NIP_D_ORNI_WLA_I01</v>
          </cell>
          <cell r="I1612" t="str">
            <v>Ranked OUT</v>
          </cell>
          <cell r="J1612" t="str">
            <v>4. Oil Pre-FID</v>
          </cell>
          <cell r="K1612" t="str">
            <v>3. New Oil</v>
          </cell>
        </row>
        <row r="1613">
          <cell r="B1613" t="str">
            <v>NIP_D_ORNI_WLA_T01_D</v>
          </cell>
          <cell r="C1613" t="str">
            <v>Doable</v>
          </cell>
          <cell r="D1613" t="str">
            <v>WLA</v>
          </cell>
          <cell r="E1613" t="str">
            <v>ORNI</v>
          </cell>
          <cell r="F1613" t="str">
            <v>ORONI1_FS</v>
          </cell>
          <cell r="G1613" t="str">
            <v>NIP_BP06_2006 LIO</v>
          </cell>
          <cell r="H1613" t="str">
            <v>NIP_D_ORNI_WLA_T01</v>
          </cell>
          <cell r="I1613" t="str">
            <v>Ranked IN</v>
          </cell>
          <cell r="J1613" t="str">
            <v>1. NFA</v>
          </cell>
          <cell r="K1613" t="str">
            <v>2. LIO</v>
          </cell>
        </row>
        <row r="1614">
          <cell r="B1614" t="str">
            <v>NIP_D_ORUB_EES_D01_D</v>
          </cell>
          <cell r="C1614" t="str">
            <v>Doable</v>
          </cell>
          <cell r="D1614" t="str">
            <v>EES</v>
          </cell>
          <cell r="E1614" t="str">
            <v>ORUB</v>
          </cell>
          <cell r="F1614" t="str">
            <v>ORUBIRI1_FS</v>
          </cell>
          <cell r="G1614" t="str">
            <v>NIP_BP06_Alakiri Node FOD</v>
          </cell>
          <cell r="H1614" t="str">
            <v>NIP_D_ORUB_EES_D01</v>
          </cell>
          <cell r="I1614" t="str">
            <v>Ranked OUT</v>
          </cell>
          <cell r="J1614" t="str">
            <v>4. Oil Pre-FID</v>
          </cell>
          <cell r="K1614" t="str">
            <v>3. New Oil</v>
          </cell>
        </row>
        <row r="1615">
          <cell r="B1615" t="str">
            <v>NIP_D_ORUB_EES_R01_D</v>
          </cell>
          <cell r="C1615" t="str">
            <v>Doable</v>
          </cell>
          <cell r="D1615" t="str">
            <v>EES</v>
          </cell>
          <cell r="E1615" t="str">
            <v>ORUB</v>
          </cell>
          <cell r="F1615" t="str">
            <v>ORUBIRI1_FS</v>
          </cell>
          <cell r="G1615" t="str">
            <v>NIP_BP06_2006 LIO</v>
          </cell>
          <cell r="H1615" t="str">
            <v>NIP_D_ORUB_EES_R01</v>
          </cell>
          <cell r="I1615" t="str">
            <v>Ranked IN</v>
          </cell>
          <cell r="J1615" t="str">
            <v>1. NFA</v>
          </cell>
          <cell r="K1615" t="str">
            <v>2. LIO</v>
          </cell>
        </row>
        <row r="1616">
          <cell r="B1616" t="str">
            <v>NIP_D_OTAM_ELA_D01_D</v>
          </cell>
          <cell r="C1616" t="str">
            <v>Doable</v>
          </cell>
          <cell r="D1616" t="str">
            <v>ELA</v>
          </cell>
          <cell r="E1616" t="str">
            <v>OTAM</v>
          </cell>
          <cell r="F1616" t="str">
            <v>UMUECHEM1_FS</v>
          </cell>
          <cell r="G1616" t="str">
            <v>NIP_BP06_Umuechem/Otamini IOGD</v>
          </cell>
          <cell r="H1616" t="str">
            <v>NIP_D_OTAM_ELA_D01</v>
          </cell>
          <cell r="I1616" t="str">
            <v>Ranked IN</v>
          </cell>
          <cell r="J1616" t="str">
            <v>4. Oil Pre-FID</v>
          </cell>
          <cell r="K1616" t="str">
            <v>3. New Oil</v>
          </cell>
        </row>
        <row r="1617">
          <cell r="B1617" t="str">
            <v>NIP_D_OTAM_ELA_I01_D</v>
          </cell>
          <cell r="C1617" t="str">
            <v>Doable</v>
          </cell>
          <cell r="D1617" t="str">
            <v>ELA</v>
          </cell>
          <cell r="E1617" t="str">
            <v>OTAM</v>
          </cell>
          <cell r="F1617" t="str">
            <v>UMUECHEM1_FS</v>
          </cell>
          <cell r="G1617" t="str">
            <v>NIP_BP06_AG Solutions Umuechem/Otamini IOGD</v>
          </cell>
          <cell r="H1617" t="str">
            <v>NIP_D_OTAM_ELA_I01</v>
          </cell>
          <cell r="I1617" t="str">
            <v>Ranked IN</v>
          </cell>
          <cell r="J1617" t="str">
            <v>4. Oil Pre-FID</v>
          </cell>
          <cell r="K1617" t="str">
            <v>3. New Oil</v>
          </cell>
        </row>
        <row r="1618">
          <cell r="B1618" t="str">
            <v>NIP_D_OTAM_ELA_R01_D</v>
          </cell>
          <cell r="C1618" t="str">
            <v>Doable</v>
          </cell>
          <cell r="D1618" t="str">
            <v>ELA</v>
          </cell>
          <cell r="E1618" t="str">
            <v>OTAM</v>
          </cell>
          <cell r="F1618" t="str">
            <v>UMUECHEM1_FS</v>
          </cell>
          <cell r="G1618" t="str">
            <v>NIP_BP06_2006 LIO</v>
          </cell>
          <cell r="H1618" t="str">
            <v>NIP_D_OTAM_ELA_R01</v>
          </cell>
          <cell r="I1618" t="str">
            <v>Ranked IN</v>
          </cell>
          <cell r="J1618" t="str">
            <v>1. NFA</v>
          </cell>
          <cell r="K1618" t="str">
            <v>2. LIO</v>
          </cell>
        </row>
        <row r="1619">
          <cell r="B1619" t="str">
            <v>NIP_D_OTAM_ELA_R02_D</v>
          </cell>
          <cell r="C1619" t="str">
            <v>Doable</v>
          </cell>
          <cell r="D1619" t="str">
            <v>ELA</v>
          </cell>
          <cell r="E1619" t="str">
            <v>OTAM</v>
          </cell>
          <cell r="F1619" t="str">
            <v>UMUECHEM1_FS</v>
          </cell>
          <cell r="G1619" t="str">
            <v>NIP_BP06_2007 LIO</v>
          </cell>
          <cell r="H1619" t="str">
            <v>NIP_D_OTAM_ELA_R02</v>
          </cell>
          <cell r="I1619" t="str">
            <v>Ranked IN</v>
          </cell>
          <cell r="J1619" t="str">
            <v>1. NFA</v>
          </cell>
          <cell r="K1619" t="str">
            <v>2. LIO</v>
          </cell>
        </row>
        <row r="1620">
          <cell r="B1620" t="str">
            <v>NIP_D_OTAM_ELA_S01_D</v>
          </cell>
          <cell r="C1620" t="str">
            <v>Doable</v>
          </cell>
          <cell r="D1620" t="str">
            <v>ELA</v>
          </cell>
          <cell r="E1620" t="str">
            <v>OTAM</v>
          </cell>
          <cell r="F1620" t="str">
            <v>UMUECHEM1_FS</v>
          </cell>
          <cell r="G1620" t="str">
            <v>NIP_BP06_Integrity</v>
          </cell>
          <cell r="H1620" t="str">
            <v>NIP_D_OTAM_ELA_S01</v>
          </cell>
          <cell r="I1620" t="str">
            <v>Ranked IN</v>
          </cell>
          <cell r="J1620" t="str">
            <v>1. NFA</v>
          </cell>
          <cell r="K1620" t="str">
            <v>2. LIO</v>
          </cell>
        </row>
        <row r="1621">
          <cell r="B1621" t="str">
            <v>NIP_D_OTUM_WNS_C01_D</v>
          </cell>
          <cell r="C1621" t="str">
            <v>Doable</v>
          </cell>
          <cell r="D1621" t="str">
            <v>WNS</v>
          </cell>
          <cell r="E1621" t="str">
            <v>OTUM</v>
          </cell>
          <cell r="F1621" t="str">
            <v>OTUMARA1_FS</v>
          </cell>
          <cell r="G1621" t="str">
            <v>NIP_BP06_Otumara Node IOGD</v>
          </cell>
          <cell r="H1621" t="str">
            <v>NIP_D_OTUM_WNS_C01</v>
          </cell>
          <cell r="I1621" t="str">
            <v>Ranked IN</v>
          </cell>
          <cell r="J1621" t="str">
            <v>4. Oil Pre-FID</v>
          </cell>
          <cell r="K1621" t="str">
            <v>3. New Oil</v>
          </cell>
        </row>
        <row r="1622">
          <cell r="B1622" t="str">
            <v>NIP_D_OTUM_WNS_D02_D</v>
          </cell>
          <cell r="C1622" t="str">
            <v>Doable</v>
          </cell>
          <cell r="D1622" t="str">
            <v>WNS</v>
          </cell>
          <cell r="E1622" t="str">
            <v>OTUM</v>
          </cell>
          <cell r="F1622" t="str">
            <v>OTUMARA1_FS</v>
          </cell>
          <cell r="G1622" t="str">
            <v>NIP_BP06_Otumara Node IOGD</v>
          </cell>
          <cell r="H1622" t="str">
            <v>NIP_D_OTUM_WNS_D02</v>
          </cell>
          <cell r="I1622" t="str">
            <v>Ranked IN</v>
          </cell>
          <cell r="J1622" t="str">
            <v>4. Oil Pre-FID</v>
          </cell>
          <cell r="K1622" t="str">
            <v>3. New Oil</v>
          </cell>
        </row>
        <row r="1623">
          <cell r="B1623" t="str">
            <v>NIP_D_OTUM_WNS_I01_D</v>
          </cell>
          <cell r="C1623" t="str">
            <v>Doable</v>
          </cell>
          <cell r="D1623" t="str">
            <v>WNS</v>
          </cell>
          <cell r="E1623" t="str">
            <v>OTUM</v>
          </cell>
          <cell r="F1623" t="str">
            <v>OTUMARA1_FS</v>
          </cell>
          <cell r="G1623" t="str">
            <v>NIP_BP06_AG Solutions-Otumara</v>
          </cell>
          <cell r="H1623" t="str">
            <v>NIP_D_OTUM_WNS_I01</v>
          </cell>
          <cell r="I1623" t="str">
            <v>Ranked IN</v>
          </cell>
          <cell r="J1623" t="str">
            <v>4. Oil Pre-FID</v>
          </cell>
          <cell r="K1623" t="str">
            <v>3. New Oil</v>
          </cell>
        </row>
        <row r="1624">
          <cell r="B1624" t="str">
            <v>NIP_D_OTUM_WNS_L01_D</v>
          </cell>
          <cell r="C1624" t="str">
            <v>Doable</v>
          </cell>
          <cell r="D1624" t="str">
            <v>WNS</v>
          </cell>
          <cell r="E1624" t="str">
            <v>OTUM</v>
          </cell>
          <cell r="F1624" t="str">
            <v>OTUMARA1_FS</v>
          </cell>
          <cell r="G1624" t="str">
            <v>NIP_BP06_Otumara GL</v>
          </cell>
          <cell r="H1624" t="str">
            <v>NIP_D_OTUM_WNS_L01</v>
          </cell>
          <cell r="I1624" t="str">
            <v>Ranked IN</v>
          </cell>
          <cell r="J1624" t="str">
            <v>3. Oil Post-FID</v>
          </cell>
          <cell r="K1624" t="str">
            <v>3. New Oil</v>
          </cell>
        </row>
        <row r="1625">
          <cell r="B1625" t="str">
            <v>NIP_D_OTUM_WNS_T01_D</v>
          </cell>
          <cell r="C1625" t="str">
            <v>Doable</v>
          </cell>
          <cell r="D1625" t="str">
            <v>WNS</v>
          </cell>
          <cell r="E1625" t="str">
            <v>OTUM</v>
          </cell>
          <cell r="F1625" t="str">
            <v>OTUMARA1_FS</v>
          </cell>
          <cell r="G1625" t="str">
            <v>NIP_BP06_2006 LIO</v>
          </cell>
          <cell r="H1625" t="str">
            <v>NIP_D_OTUM_WNS_T01</v>
          </cell>
          <cell r="I1625" t="str">
            <v>Ranked IN</v>
          </cell>
          <cell r="J1625" t="str">
            <v>1. NFA</v>
          </cell>
          <cell r="K1625" t="str">
            <v>2. LIO</v>
          </cell>
        </row>
        <row r="1626">
          <cell r="B1626" t="str">
            <v>NIP_D_OTUM_WNS_T02_D</v>
          </cell>
          <cell r="C1626" t="str">
            <v>Doable</v>
          </cell>
          <cell r="D1626" t="str">
            <v>WNS</v>
          </cell>
          <cell r="E1626" t="str">
            <v>OTUM</v>
          </cell>
          <cell r="F1626" t="str">
            <v>OTUMARA1_FS</v>
          </cell>
          <cell r="G1626" t="str">
            <v>NIP_BP06_2007 LIO</v>
          </cell>
          <cell r="H1626" t="str">
            <v>NIP_D_OTUM_WNS_T02</v>
          </cell>
          <cell r="I1626" t="str">
            <v>Ranked IN</v>
          </cell>
          <cell r="J1626" t="str">
            <v>1. NFA</v>
          </cell>
          <cell r="K1626" t="str">
            <v>2. LIO</v>
          </cell>
        </row>
        <row r="1627">
          <cell r="B1627" t="str">
            <v>NIP_D_Otumara GL_PRA_D</v>
          </cell>
          <cell r="C1627" t="str">
            <v>Doable</v>
          </cell>
          <cell r="D1627" t="str">
            <v>Corporate</v>
          </cell>
          <cell r="E1627" t="str">
            <v>PRA</v>
          </cell>
          <cell r="F1627" t="str">
            <v>DNR Prod Facilty</v>
          </cell>
          <cell r="G1627" t="str">
            <v>Corporate PRA</v>
          </cell>
          <cell r="H1627" t="str">
            <v>NIP_D_Otumara GL_PRA</v>
          </cell>
          <cell r="I1627" t="str">
            <v>Ranked IN</v>
          </cell>
          <cell r="J1627" t="str">
            <v>3. Oil Post-FID</v>
          </cell>
          <cell r="K1627" t="str">
            <v>PRA</v>
          </cell>
        </row>
        <row r="1628">
          <cell r="B1628" t="str">
            <v>NIP_D_Otumara Node IOGD_PRA_D</v>
          </cell>
          <cell r="C1628" t="str">
            <v>Doable</v>
          </cell>
          <cell r="D1628" t="str">
            <v>Corporate</v>
          </cell>
          <cell r="E1628" t="str">
            <v>PRA</v>
          </cell>
          <cell r="F1628" t="str">
            <v>DNR Prod Facilty</v>
          </cell>
          <cell r="G1628" t="str">
            <v>Corporate PRA</v>
          </cell>
          <cell r="H1628" t="str">
            <v>NIP_D_Otumara Node IOGD_PRA</v>
          </cell>
          <cell r="I1628" t="str">
            <v>Ranked IN</v>
          </cell>
          <cell r="J1628" t="str">
            <v>4. Oil Pre-FID</v>
          </cell>
          <cell r="K1628" t="str">
            <v>PRA</v>
          </cell>
        </row>
        <row r="1629">
          <cell r="B1629" t="str">
            <v>NIP_D_OVHO_WLA_D02_D</v>
          </cell>
          <cell r="C1629" t="str">
            <v>Doable</v>
          </cell>
          <cell r="D1629" t="str">
            <v>WLA</v>
          </cell>
          <cell r="E1629" t="str">
            <v>OVHO</v>
          </cell>
          <cell r="F1629" t="str">
            <v>AMUKPE1_FS</v>
          </cell>
          <cell r="G1629" t="str">
            <v>NIP_BP06_Ovhor FOD</v>
          </cell>
          <cell r="H1629" t="str">
            <v>NIP_D_OVHO_WLA_D02</v>
          </cell>
          <cell r="I1629" t="str">
            <v>Ranked IN</v>
          </cell>
          <cell r="J1629" t="str">
            <v>3. Oil Post-FID</v>
          </cell>
          <cell r="K1629" t="str">
            <v>3. New Oil</v>
          </cell>
        </row>
        <row r="1630">
          <cell r="B1630" t="str">
            <v>NIP_D_OVHO_WLA_T01_D</v>
          </cell>
          <cell r="C1630" t="str">
            <v>Doable</v>
          </cell>
          <cell r="D1630" t="str">
            <v>WLA</v>
          </cell>
          <cell r="E1630" t="str">
            <v>OVHO</v>
          </cell>
          <cell r="F1630" t="str">
            <v>AMUKPE1_FS</v>
          </cell>
          <cell r="G1630" t="str">
            <v>NIP_BP06_2006 LIO</v>
          </cell>
          <cell r="H1630" t="str">
            <v>NIP_D_OVHO_WLA_T01</v>
          </cell>
          <cell r="I1630" t="str">
            <v>Ranked IN</v>
          </cell>
          <cell r="J1630" t="str">
            <v>1. NFA</v>
          </cell>
          <cell r="K1630" t="str">
            <v>2. LIO</v>
          </cell>
        </row>
        <row r="1631">
          <cell r="B1631" t="str">
            <v>NIP_D_Ovhor FOD Facilities Cost_D</v>
          </cell>
          <cell r="C1631" t="str">
            <v>Doable</v>
          </cell>
          <cell r="D1631" t="str">
            <v>Facility Costs</v>
          </cell>
          <cell r="E1631" t="str">
            <v>OVHO</v>
          </cell>
          <cell r="F1631" t="str">
            <v>DNR Prod Facilty</v>
          </cell>
          <cell r="G1631" t="str">
            <v>Corporate - Facility</v>
          </cell>
          <cell r="H1631" t="str">
            <v>NIP_D_Ovhor FOD Facilities Cost</v>
          </cell>
          <cell r="I1631" t="str">
            <v>Ranked IN</v>
          </cell>
          <cell r="J1631" t="str">
            <v>3. Oil Post-FID</v>
          </cell>
          <cell r="K1631" t="str">
            <v>Facilities</v>
          </cell>
        </row>
        <row r="1632">
          <cell r="B1632" t="str">
            <v>NIP_D_Ovhor FOD_PRA_D</v>
          </cell>
          <cell r="C1632" t="str">
            <v>Doable</v>
          </cell>
          <cell r="D1632" t="str">
            <v>Corporate</v>
          </cell>
          <cell r="E1632" t="str">
            <v>PRA</v>
          </cell>
          <cell r="F1632" t="str">
            <v>DNR Prod Facilty</v>
          </cell>
          <cell r="G1632" t="str">
            <v>Corporate PRA</v>
          </cell>
          <cell r="H1632" t="str">
            <v>NIP_D_Ovhor FOD_PRA</v>
          </cell>
          <cell r="I1632" t="str">
            <v>Ranked IN</v>
          </cell>
          <cell r="J1632" t="str">
            <v>3. Oil Post-FID</v>
          </cell>
          <cell r="K1632" t="str">
            <v>PRA</v>
          </cell>
        </row>
        <row r="1633">
          <cell r="B1633" t="str">
            <v>NIP_D_OWEH_WLA_T01_D</v>
          </cell>
          <cell r="C1633" t="str">
            <v>Doable</v>
          </cell>
          <cell r="D1633" t="str">
            <v>WLA</v>
          </cell>
          <cell r="E1633" t="str">
            <v>OWEH</v>
          </cell>
          <cell r="F1633" t="str">
            <v>OWEH1_FS</v>
          </cell>
          <cell r="G1633" t="str">
            <v>NIP_BP06_2006 LIO</v>
          </cell>
          <cell r="H1633" t="str">
            <v>NIP_D_OWEH_WLA_T01</v>
          </cell>
          <cell r="I1633" t="str">
            <v>Ranked IN</v>
          </cell>
          <cell r="J1633" t="str">
            <v>1. NFA</v>
          </cell>
          <cell r="K1633" t="str">
            <v>2. LIO</v>
          </cell>
        </row>
        <row r="1634">
          <cell r="B1634" t="str">
            <v>NIP_D_SAGR_WNS_I01_D</v>
          </cell>
          <cell r="C1634" t="str">
            <v>Doable</v>
          </cell>
          <cell r="D1634" t="str">
            <v>WNS</v>
          </cell>
          <cell r="E1634" t="str">
            <v>SAGR</v>
          </cell>
          <cell r="F1634" t="str">
            <v>SAGHARA1_FS</v>
          </cell>
          <cell r="G1634" t="str">
            <v>NIP_BP06_AG Solutions-Otumara</v>
          </cell>
          <cell r="H1634" t="str">
            <v>NIP_D_SAGR_WNS_I01</v>
          </cell>
          <cell r="I1634" t="str">
            <v>Ranked IN</v>
          </cell>
          <cell r="J1634" t="str">
            <v>4. Oil Pre-FID</v>
          </cell>
          <cell r="K1634" t="str">
            <v>3. New Oil</v>
          </cell>
        </row>
        <row r="1635">
          <cell r="B1635" t="str">
            <v>NIP_D_Santa Barbara FOD Phase 1_PRA_D</v>
          </cell>
          <cell r="C1635" t="str">
            <v>Doable</v>
          </cell>
          <cell r="D1635" t="str">
            <v>Corporate</v>
          </cell>
          <cell r="E1635" t="str">
            <v>PRA</v>
          </cell>
          <cell r="F1635" t="str">
            <v>DNR Prod Facilty</v>
          </cell>
          <cell r="G1635" t="str">
            <v>Corporate PRA</v>
          </cell>
          <cell r="H1635" t="str">
            <v>NIP_D_Santa Barbara FOD Phase 1_PRA</v>
          </cell>
          <cell r="I1635" t="str">
            <v>Ranked IN</v>
          </cell>
          <cell r="J1635" t="str">
            <v>4. Oil Pre-FID</v>
          </cell>
          <cell r="K1635" t="str">
            <v>PRA</v>
          </cell>
        </row>
        <row r="1636">
          <cell r="B1636" t="str">
            <v>NIP_D_Santa Barbara FOD Phase 2_PRA_D</v>
          </cell>
          <cell r="C1636" t="str">
            <v>Doable</v>
          </cell>
          <cell r="D1636" t="str">
            <v>Corporate</v>
          </cell>
          <cell r="E1636" t="str">
            <v>PRA</v>
          </cell>
          <cell r="F1636" t="str">
            <v>DNR Prod Facilty</v>
          </cell>
          <cell r="G1636" t="str">
            <v>Corporate PRA</v>
          </cell>
          <cell r="H1636" t="str">
            <v>NIP_D_Santa Barbara FOD Phase 2_PRA</v>
          </cell>
          <cell r="I1636" t="str">
            <v>Ranked IN</v>
          </cell>
          <cell r="J1636" t="str">
            <v>4. Oil Pre-FID</v>
          </cell>
          <cell r="K1636" t="str">
            <v>PRA</v>
          </cell>
        </row>
        <row r="1637">
          <cell r="B1637" t="str">
            <v>NIP_D_SAPL_WLA_SG1_D</v>
          </cell>
          <cell r="C1637" t="str">
            <v>Doable</v>
          </cell>
          <cell r="D1637" t="str">
            <v>WLA</v>
          </cell>
          <cell r="E1637" t="str">
            <v>SAPL</v>
          </cell>
          <cell r="F1637" t="str">
            <v>SAPELE1_FS</v>
          </cell>
          <cell r="G1637" t="e">
            <v>#N/A</v>
          </cell>
          <cell r="H1637" t="str">
            <v>NIP_D_SAPL_WLA_SG1</v>
          </cell>
          <cell r="I1637" t="str">
            <v>Ranked IN</v>
          </cell>
          <cell r="J1637" t="str">
            <v>1. NFA</v>
          </cell>
          <cell r="K1637" t="str">
            <v>3. New Oil</v>
          </cell>
        </row>
        <row r="1638">
          <cell r="B1638" t="str">
            <v>NIP_D_SAPL_WLA_T01_D</v>
          </cell>
          <cell r="C1638" t="str">
            <v>Doable</v>
          </cell>
          <cell r="D1638" t="str">
            <v>WLA</v>
          </cell>
          <cell r="E1638" t="str">
            <v>SAPL</v>
          </cell>
          <cell r="F1638" t="str">
            <v>SAPELE1_FS</v>
          </cell>
          <cell r="G1638" t="str">
            <v>NIP_BP06_2006 LIO</v>
          </cell>
          <cell r="H1638" t="str">
            <v>NIP_D_SAPL_WLA_T01</v>
          </cell>
          <cell r="I1638" t="str">
            <v>Ranked IN</v>
          </cell>
          <cell r="J1638" t="str">
            <v>1. NFA</v>
          </cell>
          <cell r="K1638" t="str">
            <v>2. LIO</v>
          </cell>
        </row>
        <row r="1639">
          <cell r="B1639" t="str">
            <v>NIP_D_SAPL_WLA_TG1_D</v>
          </cell>
          <cell r="C1639" t="str">
            <v>Doable</v>
          </cell>
          <cell r="D1639" t="str">
            <v>WLA</v>
          </cell>
          <cell r="E1639" t="str">
            <v>SAPL</v>
          </cell>
          <cell r="F1639" t="str">
            <v>SAPELE1_FS</v>
          </cell>
          <cell r="G1639" t="e">
            <v>#N/A</v>
          </cell>
          <cell r="H1639" t="str">
            <v>NIP_D_SAPL_WLA_TG1</v>
          </cell>
          <cell r="I1639" t="str">
            <v>Ranked IN</v>
          </cell>
          <cell r="J1639" t="str">
            <v>1. NFA</v>
          </cell>
          <cell r="K1639" t="str">
            <v>3. New Oil</v>
          </cell>
        </row>
        <row r="1640">
          <cell r="B1640" t="str">
            <v>NIP_D_SBAR_EWS_B01_D</v>
          </cell>
          <cell r="C1640" t="str">
            <v>Doable</v>
          </cell>
          <cell r="D1640" t="str">
            <v>EWS</v>
          </cell>
          <cell r="E1640" t="str">
            <v>SBAR</v>
          </cell>
          <cell r="F1640" t="str">
            <v>SANTA_BARBARA1_FS</v>
          </cell>
          <cell r="G1640" t="str">
            <v>NIP_BP06_2006 LIO</v>
          </cell>
          <cell r="H1640" t="str">
            <v>NIP_D_SBAR_EWS_B01</v>
          </cell>
          <cell r="I1640" t="str">
            <v>Ranked IN</v>
          </cell>
          <cell r="J1640" t="str">
            <v>1. NFA</v>
          </cell>
          <cell r="K1640" t="str">
            <v>2. LIO</v>
          </cell>
        </row>
        <row r="1641">
          <cell r="B1641" t="str">
            <v>NIP_D_SBAR_EWS_D01_D</v>
          </cell>
          <cell r="C1641" t="str">
            <v>Doable</v>
          </cell>
          <cell r="D1641" t="str">
            <v>EWS</v>
          </cell>
          <cell r="E1641" t="str">
            <v>SBAR</v>
          </cell>
          <cell r="F1641" t="str">
            <v>SANTA_BARBARA1_FS</v>
          </cell>
          <cell r="G1641" t="str">
            <v>NIP_BP06_Santa Barbara FOD Phase 1</v>
          </cell>
          <cell r="H1641" t="str">
            <v>NIP_D_SBAR_EWS_D01</v>
          </cell>
          <cell r="I1641" t="str">
            <v>Ranked IN</v>
          </cell>
          <cell r="J1641" t="str">
            <v>4. Oil Pre-FID</v>
          </cell>
          <cell r="K1641" t="str">
            <v>3. New Oil</v>
          </cell>
        </row>
        <row r="1642">
          <cell r="B1642" t="str">
            <v>NIP_D_SBAR_EWS_D02_D</v>
          </cell>
          <cell r="C1642" t="str">
            <v>Doable</v>
          </cell>
          <cell r="D1642" t="str">
            <v>EWS</v>
          </cell>
          <cell r="E1642" t="str">
            <v>SBAR</v>
          </cell>
          <cell r="F1642" t="str">
            <v>SANTA_BARBARA1_FS</v>
          </cell>
          <cell r="G1642" t="str">
            <v>NIP_BP06_Santa Barbara FOD Phase 2</v>
          </cell>
          <cell r="H1642" t="str">
            <v>NIP_D_SBAR_EWS_D02</v>
          </cell>
          <cell r="I1642" t="str">
            <v>Ranked IN</v>
          </cell>
          <cell r="J1642" t="str">
            <v>4. Oil Pre-FID</v>
          </cell>
          <cell r="K1642" t="str">
            <v>3. New Oil</v>
          </cell>
        </row>
        <row r="1643">
          <cell r="B1643" t="str">
            <v>NIP_D_SBAR_EWS_R03_D</v>
          </cell>
          <cell r="C1643" t="str">
            <v>Doable</v>
          </cell>
          <cell r="D1643" t="str">
            <v>EWS</v>
          </cell>
          <cell r="E1643" t="str">
            <v>SBAR</v>
          </cell>
          <cell r="F1643" t="str">
            <v>SANTA_BARBARA1_FS</v>
          </cell>
          <cell r="G1643" t="str">
            <v>NIP_BP06_2008 LIO</v>
          </cell>
          <cell r="H1643" t="str">
            <v>NIP_D_SBAR_EWS_R03</v>
          </cell>
          <cell r="I1643" t="str">
            <v>Ranked IN</v>
          </cell>
          <cell r="J1643" t="str">
            <v>1. NFA</v>
          </cell>
          <cell r="K1643" t="str">
            <v>2. LIO</v>
          </cell>
        </row>
        <row r="1644">
          <cell r="B1644" t="str">
            <v>NIP_D_SEIB_WSS_D01_D</v>
          </cell>
          <cell r="C1644" t="str">
            <v>Doable</v>
          </cell>
          <cell r="D1644" t="str">
            <v>WSS</v>
          </cell>
          <cell r="E1644" t="str">
            <v>SEIB</v>
          </cell>
          <cell r="F1644" t="str">
            <v>OPUKUSHI1_FS</v>
          </cell>
          <cell r="G1644" t="str">
            <v>NIP_BP06_Southern Swamp IOGP</v>
          </cell>
          <cell r="H1644" t="str">
            <v>NIP_D_SEIB_WSS_D01</v>
          </cell>
          <cell r="I1644" t="str">
            <v>Ranked IN</v>
          </cell>
          <cell r="J1644" t="str">
            <v>6. New gas (NLNG)</v>
          </cell>
          <cell r="K1644" t="str">
            <v>3. New Oil</v>
          </cell>
        </row>
        <row r="1645">
          <cell r="B1645" t="str">
            <v>NIP_D_SEIB_WSS_G30_D</v>
          </cell>
          <cell r="C1645" t="str">
            <v>Doable</v>
          </cell>
          <cell r="D1645" t="str">
            <v>WSS</v>
          </cell>
          <cell r="E1645" t="str">
            <v>SEIB</v>
          </cell>
          <cell r="F1645" t="str">
            <v>Cluster 2A PF</v>
          </cell>
          <cell r="G1645" t="str">
            <v>NIP_BP06_Cluster 2A</v>
          </cell>
          <cell r="H1645" t="str">
            <v>NIP_D_SEIB_WSS_G30</v>
          </cell>
          <cell r="I1645" t="str">
            <v>Ranked OUT</v>
          </cell>
          <cell r="J1645" t="str">
            <v>8. New gas (OKLNG)</v>
          </cell>
          <cell r="K1645" t="str">
            <v>3. New Oil</v>
          </cell>
        </row>
        <row r="1646">
          <cell r="B1646" t="str">
            <v>NIP_D_SEIB_WSS_I01_D</v>
          </cell>
          <cell r="C1646" t="str">
            <v>Doable</v>
          </cell>
          <cell r="D1646" t="str">
            <v>WSS</v>
          </cell>
          <cell r="E1646" t="str">
            <v>SEIB</v>
          </cell>
          <cell r="F1646" t="str">
            <v>OPUKUSHI1_FS</v>
          </cell>
          <cell r="G1646" t="str">
            <v>NIP_BP06_Southern Swamp IOGP</v>
          </cell>
          <cell r="H1646" t="str">
            <v>NIP_D_SEIB_WSS_I01</v>
          </cell>
          <cell r="I1646" t="str">
            <v>Ranked IN</v>
          </cell>
          <cell r="J1646" t="str">
            <v>6. New gas (NLNG)</v>
          </cell>
          <cell r="K1646" t="str">
            <v>3. New Oil</v>
          </cell>
        </row>
        <row r="1647">
          <cell r="B1647" t="str">
            <v>NIP_D_SEIB_WSS_R02_D</v>
          </cell>
          <cell r="C1647" t="str">
            <v>Doable</v>
          </cell>
          <cell r="D1647" t="str">
            <v>WSS</v>
          </cell>
          <cell r="E1647" t="str">
            <v>SEIB</v>
          </cell>
          <cell r="F1647" t="str">
            <v>OPUKUSHI1_FS</v>
          </cell>
          <cell r="G1647" t="str">
            <v>NIP_BP06_2007 LIO</v>
          </cell>
          <cell r="H1647" t="str">
            <v>NIP_D_SEIB_WSS_R02</v>
          </cell>
          <cell r="I1647" t="str">
            <v>Ranked IN</v>
          </cell>
          <cell r="J1647" t="str">
            <v>1. NFA</v>
          </cell>
          <cell r="K1647" t="str">
            <v>2. LIO</v>
          </cell>
        </row>
        <row r="1648">
          <cell r="B1648" t="str">
            <v>NIP_D_Soku Debottlenecking Facilities Cost_D</v>
          </cell>
          <cell r="C1648" t="str">
            <v>Doable</v>
          </cell>
          <cell r="D1648" t="str">
            <v>Facility Costs</v>
          </cell>
          <cell r="E1648" t="str">
            <v>SOKU</v>
          </cell>
          <cell r="F1648" t="str">
            <v>DNR Prod Facilty</v>
          </cell>
          <cell r="G1648" t="str">
            <v>Corporate - Facility</v>
          </cell>
          <cell r="H1648" t="str">
            <v>NIP_D_Soku Debottlenecking Facilities Cost</v>
          </cell>
          <cell r="I1648" t="str">
            <v>Ranked IN</v>
          </cell>
          <cell r="J1648" t="str">
            <v>5. Ongoing Gas</v>
          </cell>
          <cell r="K1648" t="str">
            <v>Facilities</v>
          </cell>
        </row>
        <row r="1649">
          <cell r="B1649" t="str">
            <v>NIP_D_Soku Gaslift_PRA_D</v>
          </cell>
          <cell r="C1649" t="str">
            <v>Doable</v>
          </cell>
          <cell r="D1649" t="str">
            <v>Corporate</v>
          </cell>
          <cell r="E1649" t="str">
            <v>PRA</v>
          </cell>
          <cell r="F1649" t="str">
            <v>DNR Prod Facilty</v>
          </cell>
          <cell r="G1649" t="str">
            <v>Corporate PRA</v>
          </cell>
          <cell r="H1649" t="str">
            <v>NIP_D_Soku Gaslift_PRA</v>
          </cell>
          <cell r="I1649" t="str">
            <v>Ranked IN</v>
          </cell>
          <cell r="J1649" t="str">
            <v>4. Oil Pre-FID</v>
          </cell>
          <cell r="K1649" t="str">
            <v>PRA</v>
          </cell>
        </row>
        <row r="1650">
          <cell r="B1650" t="str">
            <v>NIP_D_Soku NAG_PRA_D</v>
          </cell>
          <cell r="C1650" t="str">
            <v>Doable</v>
          </cell>
          <cell r="D1650" t="str">
            <v>Corporate</v>
          </cell>
          <cell r="E1650" t="str">
            <v>PRA</v>
          </cell>
          <cell r="F1650" t="str">
            <v>DNR Prod Facilty</v>
          </cell>
          <cell r="G1650" t="str">
            <v>Corporate PRA</v>
          </cell>
          <cell r="H1650" t="str">
            <v>NIP_D_Soku NAG_PRA</v>
          </cell>
          <cell r="I1650" t="str">
            <v>Ranked IN</v>
          </cell>
          <cell r="J1650" t="str">
            <v>8. New gas (OKLNG)</v>
          </cell>
          <cell r="K1650" t="str">
            <v>PRA</v>
          </cell>
        </row>
        <row r="1651">
          <cell r="B1651" t="str">
            <v>NIP_D_Soku North FOD_PRA_D</v>
          </cell>
          <cell r="C1651" t="str">
            <v>Doable</v>
          </cell>
          <cell r="D1651" t="str">
            <v>Corporate</v>
          </cell>
          <cell r="E1651" t="str">
            <v>PRA</v>
          </cell>
          <cell r="F1651" t="str">
            <v>DNR Prod Facilty</v>
          </cell>
          <cell r="G1651" t="str">
            <v>Corporate PRA</v>
          </cell>
          <cell r="H1651" t="str">
            <v>NIP_D_Soku North FOD_PRA</v>
          </cell>
          <cell r="I1651" t="str">
            <v>Ranked IN</v>
          </cell>
          <cell r="J1651" t="str">
            <v>4. Oil Pre-FID</v>
          </cell>
          <cell r="K1651" t="str">
            <v>PRA</v>
          </cell>
        </row>
        <row r="1652">
          <cell r="B1652" t="str">
            <v>NIP_D_SOKU_EWS_D01_D</v>
          </cell>
          <cell r="C1652" t="str">
            <v>Doable</v>
          </cell>
          <cell r="D1652" t="str">
            <v>EWS</v>
          </cell>
          <cell r="E1652" t="str">
            <v>SOKU</v>
          </cell>
          <cell r="F1652" t="str">
            <v>SOKU1_FS</v>
          </cell>
          <cell r="G1652" t="str">
            <v>NIP_BP06_Soku North FOD</v>
          </cell>
          <cell r="H1652" t="str">
            <v>NIP_D_SOKU_EWS_D01</v>
          </cell>
          <cell r="I1652" t="str">
            <v>Ranked IN</v>
          </cell>
          <cell r="J1652" t="str">
            <v>4. Oil Pre-FID</v>
          </cell>
          <cell r="K1652" t="str">
            <v>3. New Oil</v>
          </cell>
        </row>
        <row r="1653">
          <cell r="B1653" t="str">
            <v>NIP_D_SOKU_EWS_D02_D</v>
          </cell>
          <cell r="C1653" t="str">
            <v>Doable</v>
          </cell>
          <cell r="D1653" t="str">
            <v>EWS</v>
          </cell>
          <cell r="E1653" t="str">
            <v>SOKU</v>
          </cell>
          <cell r="F1653" t="str">
            <v>SOKU1_FS</v>
          </cell>
          <cell r="G1653" t="str">
            <v>NIP_BP06_Soku NAG + ORD</v>
          </cell>
          <cell r="H1653" t="str">
            <v>NIP_D_SOKU_EWS_D02</v>
          </cell>
          <cell r="I1653" t="str">
            <v>Ranked IN</v>
          </cell>
          <cell r="J1653" t="str">
            <v>5. Ongoing Gas</v>
          </cell>
          <cell r="K1653" t="str">
            <v>3. New Oil</v>
          </cell>
        </row>
        <row r="1654">
          <cell r="B1654" t="str">
            <v>NIP_D_SOKU_EWS_D03_D</v>
          </cell>
          <cell r="C1654" t="str">
            <v>Doable</v>
          </cell>
          <cell r="D1654" t="str">
            <v>EWS</v>
          </cell>
          <cell r="E1654" t="str">
            <v>SOKU</v>
          </cell>
          <cell r="F1654" t="str">
            <v>SOKU1_FS</v>
          </cell>
          <cell r="G1654" t="str">
            <v>NIP_BP06_Soku FOD</v>
          </cell>
          <cell r="H1654" t="str">
            <v>NIP_D_SOKU_EWS_D03</v>
          </cell>
          <cell r="I1654" t="str">
            <v>Ranked IN</v>
          </cell>
          <cell r="J1654" t="str">
            <v>4. Oil Pre-FID</v>
          </cell>
          <cell r="K1654" t="str">
            <v>3. New Oil</v>
          </cell>
        </row>
        <row r="1655">
          <cell r="B1655" t="str">
            <v>NIP_D_SOKU_EWS_G01_D</v>
          </cell>
          <cell r="C1655" t="str">
            <v>Doable</v>
          </cell>
          <cell r="D1655" t="str">
            <v>EWS</v>
          </cell>
          <cell r="E1655" t="str">
            <v>SOKU</v>
          </cell>
          <cell r="F1655" t="str">
            <v>NAG PF</v>
          </cell>
          <cell r="G1655" t="e">
            <v>#N/A</v>
          </cell>
          <cell r="H1655" t="str">
            <v>NIP_D_SOKU_EWS_G01</v>
          </cell>
          <cell r="I1655" t="str">
            <v>Ranked IN</v>
          </cell>
          <cell r="J1655" t="str">
            <v>5. Ongoing Gas</v>
          </cell>
          <cell r="K1655" t="str">
            <v>3. New Oil</v>
          </cell>
        </row>
        <row r="1656">
          <cell r="B1656" t="str">
            <v>NIP_D_SOKU_EWS_G02_D</v>
          </cell>
          <cell r="C1656" t="str">
            <v>Doable</v>
          </cell>
          <cell r="D1656" t="str">
            <v>EWS</v>
          </cell>
          <cell r="E1656" t="str">
            <v>SOKU</v>
          </cell>
          <cell r="F1656" t="str">
            <v>NAG PF</v>
          </cell>
          <cell r="G1656" t="e">
            <v>#N/A</v>
          </cell>
          <cell r="H1656" t="str">
            <v>NIP_D_SOKU_EWS_G02</v>
          </cell>
          <cell r="I1656" t="str">
            <v>Ranked IN</v>
          </cell>
          <cell r="J1656" t="str">
            <v>5. Ongoing Gas</v>
          </cell>
          <cell r="K1656" t="str">
            <v>3. New Oil</v>
          </cell>
        </row>
        <row r="1657">
          <cell r="B1657" t="str">
            <v>NIP_D_SOKU_EWS_L01_D</v>
          </cell>
          <cell r="C1657" t="str">
            <v>Doable</v>
          </cell>
          <cell r="D1657" t="str">
            <v>EWS</v>
          </cell>
          <cell r="E1657" t="str">
            <v>SOKU</v>
          </cell>
          <cell r="F1657" t="str">
            <v>SOKU1_FS</v>
          </cell>
          <cell r="G1657" t="str">
            <v>NIP_BP06_Soku Gaslift</v>
          </cell>
          <cell r="H1657" t="str">
            <v>NIP_D_SOKU_EWS_L01</v>
          </cell>
          <cell r="I1657" t="str">
            <v>Ranked IN</v>
          </cell>
          <cell r="J1657" t="str">
            <v>4. Oil Pre-FID</v>
          </cell>
          <cell r="K1657" t="str">
            <v>3. New Oil</v>
          </cell>
        </row>
        <row r="1658">
          <cell r="B1658" t="str">
            <v>NIP_D_SOKU_EWS_R02_D</v>
          </cell>
          <cell r="C1658" t="str">
            <v>Doable</v>
          </cell>
          <cell r="D1658" t="str">
            <v>EWS</v>
          </cell>
          <cell r="E1658" t="str">
            <v>SOKU</v>
          </cell>
          <cell r="F1658" t="str">
            <v>SOKU1_FS</v>
          </cell>
          <cell r="G1658" t="str">
            <v>NIP_BP06_2007 LIO</v>
          </cell>
          <cell r="H1658" t="str">
            <v>NIP_D_SOKU_EWS_R02</v>
          </cell>
          <cell r="I1658" t="str">
            <v>Ranked IN</v>
          </cell>
          <cell r="J1658" t="str">
            <v>1. NFA</v>
          </cell>
          <cell r="K1658" t="str">
            <v>2. LIO</v>
          </cell>
        </row>
        <row r="1659">
          <cell r="B1659" t="str">
            <v>NIP_D_SOKU_EWS_R03_D</v>
          </cell>
          <cell r="C1659" t="str">
            <v>Doable</v>
          </cell>
          <cell r="D1659" t="str">
            <v>EWS</v>
          </cell>
          <cell r="E1659" t="str">
            <v>SOKU</v>
          </cell>
          <cell r="F1659" t="str">
            <v>SOKU1_FS</v>
          </cell>
          <cell r="G1659" t="str">
            <v>NIP_BP06_2008 LIO</v>
          </cell>
          <cell r="H1659" t="str">
            <v>NIP_D_SOKU_EWS_R03</v>
          </cell>
          <cell r="I1659" t="str">
            <v>Ranked IN</v>
          </cell>
          <cell r="J1659" t="str">
            <v>1. NFA</v>
          </cell>
          <cell r="K1659" t="str">
            <v>2. LIO</v>
          </cell>
        </row>
        <row r="1660">
          <cell r="B1660" t="str">
            <v>NIP_D_SOKU_EWS_TG1_D</v>
          </cell>
          <cell r="C1660" t="str">
            <v>Doable</v>
          </cell>
          <cell r="D1660" t="str">
            <v>EWS</v>
          </cell>
          <cell r="E1660" t="str">
            <v>SOKU</v>
          </cell>
          <cell r="F1660" t="str">
            <v>SOKU1_FS</v>
          </cell>
          <cell r="G1660" t="e">
            <v>#N/A</v>
          </cell>
          <cell r="H1660" t="str">
            <v>NIP_D_SOKU_EWS_TG1</v>
          </cell>
          <cell r="I1660" t="str">
            <v>Ranked IN</v>
          </cell>
          <cell r="J1660" t="str">
            <v>1. NFA</v>
          </cell>
          <cell r="K1660" t="str">
            <v>3. New Oil</v>
          </cell>
        </row>
        <row r="1661">
          <cell r="B1661" t="str">
            <v>NIP_D_Southern Swamp IOGP_PRA_D</v>
          </cell>
          <cell r="C1661" t="str">
            <v>Doable</v>
          </cell>
          <cell r="D1661" t="str">
            <v>Corporate</v>
          </cell>
          <cell r="E1661" t="str">
            <v>PRA</v>
          </cell>
          <cell r="F1661" t="str">
            <v>DNR Prod Facilty</v>
          </cell>
          <cell r="G1661" t="str">
            <v>Corporate PRA</v>
          </cell>
          <cell r="H1661" t="str">
            <v>NIP_D_Southern Swamp IOGP_PRA</v>
          </cell>
          <cell r="I1661" t="str">
            <v>Ranked IN</v>
          </cell>
          <cell r="J1661" t="str">
            <v>6. New gas (NLNG)</v>
          </cell>
          <cell r="K1661" t="str">
            <v>PRA</v>
          </cell>
        </row>
        <row r="1662">
          <cell r="B1662" t="str">
            <v>NIP_D_Southern Swamp NAG_PRA_D</v>
          </cell>
          <cell r="C1662" t="str">
            <v>Doable</v>
          </cell>
          <cell r="D1662" t="str">
            <v>Corporate</v>
          </cell>
          <cell r="E1662" t="str">
            <v>PRA</v>
          </cell>
          <cell r="F1662" t="str">
            <v>DNR Prod Facilty</v>
          </cell>
          <cell r="G1662" t="str">
            <v>Corporate PRA</v>
          </cell>
          <cell r="H1662" t="str">
            <v>NIP_D_Southern Swamp NAG_PRA</v>
          </cell>
          <cell r="I1662" t="str">
            <v>Ranked OUT</v>
          </cell>
          <cell r="J1662" t="str">
            <v>8. New gas (OKLNG)</v>
          </cell>
          <cell r="K1662" t="str">
            <v>PRA</v>
          </cell>
        </row>
        <row r="1663">
          <cell r="B1663" t="str">
            <v>NIP_D_TUBU_OFS_G01_D</v>
          </cell>
          <cell r="C1663" t="str">
            <v>Doable</v>
          </cell>
          <cell r="D1663" t="str">
            <v>OFS</v>
          </cell>
          <cell r="E1663" t="str">
            <v>TUBU</v>
          </cell>
          <cell r="F1663" t="str">
            <v>Offshore PF</v>
          </cell>
          <cell r="G1663" t="str">
            <v>NIP_BP06_TUBU</v>
          </cell>
          <cell r="H1663" t="str">
            <v>NIP_D_TUBU_OFS_G01</v>
          </cell>
          <cell r="I1663" t="str">
            <v>Ranked OUT</v>
          </cell>
          <cell r="J1663" t="str">
            <v>6. New gas (NLNG)</v>
          </cell>
          <cell r="K1663" t="str">
            <v>3. New Oil</v>
          </cell>
        </row>
        <row r="1664">
          <cell r="B1664" t="str">
            <v>NIP_D_TUBU_PRA_D</v>
          </cell>
          <cell r="C1664" t="str">
            <v>Doable</v>
          </cell>
          <cell r="D1664" t="str">
            <v>Corporate</v>
          </cell>
          <cell r="E1664" t="str">
            <v>PRA</v>
          </cell>
          <cell r="F1664" t="str">
            <v>DNR Prod Facilty</v>
          </cell>
          <cell r="G1664" t="str">
            <v>Corporate PRA</v>
          </cell>
          <cell r="H1664" t="str">
            <v>NIP_D_TUBU_PRA</v>
          </cell>
          <cell r="I1664" t="str">
            <v>Ranked OUT</v>
          </cell>
          <cell r="J1664" t="str">
            <v>8. New gas (OKLNG)</v>
          </cell>
          <cell r="K1664" t="str">
            <v>PRA</v>
          </cell>
        </row>
        <row r="1665">
          <cell r="B1665" t="str">
            <v>NIP_D_TUNU_WSS_D02_D</v>
          </cell>
          <cell r="C1665" t="str">
            <v>Doable</v>
          </cell>
          <cell r="D1665" t="str">
            <v>WSS</v>
          </cell>
          <cell r="E1665" t="str">
            <v>TUNU</v>
          </cell>
          <cell r="F1665" t="str">
            <v>TUNU1_FS</v>
          </cell>
          <cell r="G1665" t="str">
            <v>NIP_BP06_Southern Swamp IOGP</v>
          </cell>
          <cell r="H1665" t="str">
            <v>NIP_D_TUNU_WSS_D02</v>
          </cell>
          <cell r="I1665" t="str">
            <v>Ranked IN</v>
          </cell>
          <cell r="J1665" t="str">
            <v>6. New gas (NLNG)</v>
          </cell>
          <cell r="K1665" t="str">
            <v>3. New Oil</v>
          </cell>
        </row>
        <row r="1666">
          <cell r="B1666" t="str">
            <v>NIP_D_TUNU_WSS_D04_D</v>
          </cell>
          <cell r="C1666" t="str">
            <v>Doable</v>
          </cell>
          <cell r="D1666" t="str">
            <v>WSS</v>
          </cell>
          <cell r="E1666" t="str">
            <v>TUNU</v>
          </cell>
          <cell r="F1666" t="str">
            <v>TUNU1_FS</v>
          </cell>
          <cell r="G1666" t="str">
            <v>NIP_BP06_Southern Swamp IOGP</v>
          </cell>
          <cell r="H1666" t="str">
            <v>NIP_D_TUNU_WSS_D04</v>
          </cell>
          <cell r="I1666" t="str">
            <v>Ranked IN</v>
          </cell>
          <cell r="J1666" t="str">
            <v>6. New gas (NLNG)</v>
          </cell>
          <cell r="K1666" t="str">
            <v>3. New Oil</v>
          </cell>
        </row>
        <row r="1667">
          <cell r="B1667" t="str">
            <v>NIP_D_TUNU_WSS_I01_D</v>
          </cell>
          <cell r="C1667" t="str">
            <v>Doable</v>
          </cell>
          <cell r="D1667" t="str">
            <v>WSS</v>
          </cell>
          <cell r="E1667" t="str">
            <v>TUNU</v>
          </cell>
          <cell r="F1667" t="str">
            <v>TUNU1_FS</v>
          </cell>
          <cell r="G1667" t="str">
            <v>NIP_BP06_Southern Swamp IOGP</v>
          </cell>
          <cell r="H1667" t="str">
            <v>NIP_D_TUNU_WSS_I01</v>
          </cell>
          <cell r="I1667" t="str">
            <v>Ranked IN</v>
          </cell>
          <cell r="J1667" t="str">
            <v>6. New gas (NLNG)</v>
          </cell>
          <cell r="K1667" t="str">
            <v>3. New Oil</v>
          </cell>
        </row>
        <row r="1668">
          <cell r="B1668" t="str">
            <v>NIP_D_TUNU_WSS_R02_D</v>
          </cell>
          <cell r="C1668" t="str">
            <v>Doable</v>
          </cell>
          <cell r="D1668" t="str">
            <v>WSS</v>
          </cell>
          <cell r="E1668" t="str">
            <v>TUNU</v>
          </cell>
          <cell r="F1668" t="str">
            <v>TUNU1_FS</v>
          </cell>
          <cell r="G1668" t="str">
            <v>NIP_BP06_2007 LIO</v>
          </cell>
          <cell r="H1668" t="str">
            <v>NIP_D_TUNU_WSS_R02</v>
          </cell>
          <cell r="I1668" t="str">
            <v>Ranked IN</v>
          </cell>
          <cell r="J1668" t="str">
            <v>1. NFA</v>
          </cell>
          <cell r="K1668" t="str">
            <v>2. LIO</v>
          </cell>
        </row>
        <row r="1669">
          <cell r="B1669" t="str">
            <v>NIP_D_UBEF_WNS_T02_D</v>
          </cell>
          <cell r="C1669" t="str">
            <v>Doable</v>
          </cell>
          <cell r="D1669" t="str">
            <v>WNS</v>
          </cell>
          <cell r="E1669" t="str">
            <v>UBEF</v>
          </cell>
          <cell r="F1669" t="str">
            <v>ODIDI2_FS</v>
          </cell>
          <cell r="G1669" t="str">
            <v>NIP_BP06_2007 LIO</v>
          </cell>
          <cell r="H1669" t="str">
            <v>NIP_D_UBEF_WNS_T02</v>
          </cell>
          <cell r="I1669" t="str">
            <v>Ranked IN</v>
          </cell>
          <cell r="J1669" t="str">
            <v>1. NFA</v>
          </cell>
          <cell r="K1669" t="str">
            <v>2. LIO</v>
          </cell>
        </row>
        <row r="1670">
          <cell r="B1670" t="str">
            <v>NIP_D_UBIE_ELA_D01_D</v>
          </cell>
          <cell r="C1670" t="str">
            <v>Doable</v>
          </cell>
          <cell r="D1670" t="str">
            <v>ELA</v>
          </cell>
          <cell r="E1670" t="str">
            <v>UBIE</v>
          </cell>
          <cell r="F1670" t="str">
            <v>PLANNED_GBARAN2_FS</v>
          </cell>
          <cell r="G1670" t="str">
            <v>NIP_BP06_GU Phase 3</v>
          </cell>
          <cell r="H1670" t="str">
            <v>NIP_D_UBIE_ELA_D01</v>
          </cell>
          <cell r="I1670" t="str">
            <v>Ranked IN</v>
          </cell>
          <cell r="J1670" t="str">
            <v>6. New gas (NLNG)</v>
          </cell>
          <cell r="K1670" t="str">
            <v>3. New Oil</v>
          </cell>
        </row>
        <row r="1671">
          <cell r="B1671" t="str">
            <v>NIP_D_UBIE_ELA_G01_D</v>
          </cell>
          <cell r="C1671" t="str">
            <v>Doable</v>
          </cell>
          <cell r="D1671" t="str">
            <v>ELA</v>
          </cell>
          <cell r="E1671" t="str">
            <v>UBIE</v>
          </cell>
          <cell r="F1671" t="str">
            <v>NAG PF</v>
          </cell>
          <cell r="G1671" t="e">
            <v>#N/A</v>
          </cell>
          <cell r="H1671" t="str">
            <v>NIP_D_UBIE_ELA_G01</v>
          </cell>
          <cell r="I1671" t="str">
            <v>Ranked IN</v>
          </cell>
          <cell r="J1671" t="str">
            <v>6. New gas (NLNG)</v>
          </cell>
          <cell r="K1671" t="str">
            <v>3. New Oil</v>
          </cell>
        </row>
        <row r="1672">
          <cell r="B1672" t="str">
            <v>NIP_D_UBIE_ELA_G02_D</v>
          </cell>
          <cell r="C1672" t="str">
            <v>Doable</v>
          </cell>
          <cell r="D1672" t="str">
            <v>ELA</v>
          </cell>
          <cell r="E1672" t="str">
            <v>UBIE</v>
          </cell>
          <cell r="F1672" t="str">
            <v>NAG PF</v>
          </cell>
          <cell r="G1672" t="e">
            <v>#N/A</v>
          </cell>
          <cell r="H1672" t="str">
            <v>NIP_D_UBIE_ELA_G02</v>
          </cell>
          <cell r="I1672" t="str">
            <v>Ranked IN</v>
          </cell>
          <cell r="J1672" t="str">
            <v>6. New gas (NLNG)</v>
          </cell>
          <cell r="K1672" t="str">
            <v>3. New Oil</v>
          </cell>
        </row>
        <row r="1673">
          <cell r="B1673" t="str">
            <v>NIP_D_UBIE_ELA_G03_D</v>
          </cell>
          <cell r="C1673" t="str">
            <v>Doable</v>
          </cell>
          <cell r="D1673" t="str">
            <v>ELA</v>
          </cell>
          <cell r="E1673" t="str">
            <v>UBIE</v>
          </cell>
          <cell r="F1673" t="str">
            <v>NAG PF</v>
          </cell>
          <cell r="G1673" t="e">
            <v>#N/A</v>
          </cell>
          <cell r="H1673" t="str">
            <v>NIP_D_UBIE_ELA_G03</v>
          </cell>
          <cell r="I1673" t="str">
            <v>Ranked IN</v>
          </cell>
          <cell r="J1673" t="str">
            <v>6. New gas (NLNG)</v>
          </cell>
          <cell r="K1673" t="str">
            <v>3. New Oil</v>
          </cell>
        </row>
        <row r="1674">
          <cell r="B1674" t="str">
            <v>NIP_D_UBIE_ELA_I01_D</v>
          </cell>
          <cell r="C1674" t="str">
            <v>Doable</v>
          </cell>
          <cell r="D1674" t="str">
            <v>ELA</v>
          </cell>
          <cell r="E1674" t="str">
            <v>UBIE</v>
          </cell>
          <cell r="F1674" t="str">
            <v>New Gbaran FS</v>
          </cell>
          <cell r="G1674" t="str">
            <v>NIP_BP06_AG Solutions-Gbaran Ubie</v>
          </cell>
          <cell r="H1674" t="str">
            <v>NIP_D_UBIE_ELA_I01</v>
          </cell>
          <cell r="I1674" t="str">
            <v>Ranked IN</v>
          </cell>
          <cell r="J1674" t="str">
            <v>4. Oil Pre-FID</v>
          </cell>
          <cell r="K1674" t="str">
            <v>3. New Oil</v>
          </cell>
        </row>
        <row r="1675">
          <cell r="B1675" t="str">
            <v>NIP_D_UBIE_ELA_R02_D</v>
          </cell>
          <cell r="C1675" t="str">
            <v>Doable</v>
          </cell>
          <cell r="D1675" t="str">
            <v>ELA</v>
          </cell>
          <cell r="E1675" t="str">
            <v>UBIE</v>
          </cell>
          <cell r="F1675" t="str">
            <v>UBIE1_FS</v>
          </cell>
          <cell r="G1675" t="str">
            <v>NIP_BP06_2007 LIO</v>
          </cell>
          <cell r="H1675" t="str">
            <v>NIP_D_UBIE_ELA_R02</v>
          </cell>
          <cell r="I1675" t="str">
            <v>Ranked IN</v>
          </cell>
          <cell r="J1675" t="str">
            <v>1. NFA</v>
          </cell>
          <cell r="K1675" t="str">
            <v>2. LIO</v>
          </cell>
        </row>
        <row r="1676">
          <cell r="B1676" t="str">
            <v>NIP_D_UDZZ_OFS_G01_D</v>
          </cell>
          <cell r="C1676" t="str">
            <v>Doable</v>
          </cell>
          <cell r="D1676" t="str">
            <v>OFS</v>
          </cell>
          <cell r="E1676" t="str">
            <v>UDZZ</v>
          </cell>
          <cell r="F1676" t="str">
            <v>Offshore PF</v>
          </cell>
          <cell r="G1676" t="str">
            <v>NIP_BP06_Ugly Duckling</v>
          </cell>
          <cell r="H1676" t="str">
            <v>NIP_D_UDZZ_OFS_G01</v>
          </cell>
          <cell r="I1676" t="str">
            <v>Ranked IN</v>
          </cell>
          <cell r="J1676" t="str">
            <v>6. New gas (NLNG)</v>
          </cell>
          <cell r="K1676" t="str">
            <v>3. New Oil</v>
          </cell>
        </row>
        <row r="1677">
          <cell r="B1677" t="str">
            <v>NIP_D_UGAD_ELA_R01_D</v>
          </cell>
          <cell r="C1677" t="str">
            <v>Doable</v>
          </cell>
          <cell r="D1677" t="str">
            <v>ELA</v>
          </cell>
          <cell r="E1677" t="str">
            <v>UGAD</v>
          </cell>
          <cell r="F1677" t="str">
            <v>EGBEMA_WEST1_FS</v>
          </cell>
          <cell r="G1677" t="str">
            <v>NIP_BP06_2006 LIO</v>
          </cell>
          <cell r="H1677" t="str">
            <v>NIP_D_UGAD_ELA_R01</v>
          </cell>
          <cell r="I1677" t="str">
            <v>Ranked IN</v>
          </cell>
          <cell r="J1677" t="str">
            <v>1. NFA</v>
          </cell>
          <cell r="K1677" t="str">
            <v>2. LIO</v>
          </cell>
        </row>
        <row r="1678">
          <cell r="B1678" t="str">
            <v>NIP_D_UGHE_WLA_D01_D</v>
          </cell>
          <cell r="C1678" t="str">
            <v>Doable</v>
          </cell>
          <cell r="D1678" t="str">
            <v>WLA</v>
          </cell>
          <cell r="E1678" t="str">
            <v>UGHE</v>
          </cell>
          <cell r="F1678" t="str">
            <v>UGHELLI_EAST1_FS</v>
          </cell>
          <cell r="G1678" t="str">
            <v>NIP_BP06_GUGG-Ughelli East</v>
          </cell>
          <cell r="H1678" t="str">
            <v>NIP_D_UGHE_WLA_D01</v>
          </cell>
          <cell r="I1678" t="str">
            <v>Ranked IN</v>
          </cell>
          <cell r="J1678" t="str">
            <v>4. Oil Pre-FID</v>
          </cell>
          <cell r="K1678" t="str">
            <v>3. New Oil</v>
          </cell>
        </row>
        <row r="1679">
          <cell r="B1679" t="str">
            <v>NIP_D_UGHE_WLA_G04_D</v>
          </cell>
          <cell r="C1679" t="str">
            <v>Doable</v>
          </cell>
          <cell r="D1679" t="str">
            <v>WLA</v>
          </cell>
          <cell r="E1679" t="str">
            <v>UGHE</v>
          </cell>
          <cell r="F1679" t="str">
            <v>NAG PF</v>
          </cell>
          <cell r="G1679" t="e">
            <v>#N/A</v>
          </cell>
          <cell r="H1679" t="str">
            <v>NIP_D_UGHE_WLA_G04</v>
          </cell>
          <cell r="I1679" t="str">
            <v>Ranked IN</v>
          </cell>
          <cell r="J1679" t="str">
            <v>7. New Gas (IPP)</v>
          </cell>
          <cell r="K1679" t="str">
            <v>3. New Oil</v>
          </cell>
        </row>
        <row r="1680">
          <cell r="B1680" t="str">
            <v>NIP_D_UGHE_WLA_I01_D</v>
          </cell>
          <cell r="C1680" t="str">
            <v>Doable</v>
          </cell>
          <cell r="D1680" t="str">
            <v>WLA</v>
          </cell>
          <cell r="E1680" t="str">
            <v>UGHE</v>
          </cell>
          <cell r="F1680" t="str">
            <v>UGHELLI_EAST1_FS</v>
          </cell>
          <cell r="G1680" t="str">
            <v>NIP_BP06_GUGG-Ughelli East</v>
          </cell>
          <cell r="H1680" t="str">
            <v>NIP_D_UGHE_WLA_I01</v>
          </cell>
          <cell r="I1680" t="str">
            <v>Ranked IN</v>
          </cell>
          <cell r="J1680" t="str">
            <v>4. Oil Pre-FID</v>
          </cell>
          <cell r="K1680" t="str">
            <v>3. New Oil</v>
          </cell>
        </row>
        <row r="1681">
          <cell r="B1681" t="str">
            <v>NIP_D_UGHE_WLA_S01_D</v>
          </cell>
          <cell r="C1681" t="str">
            <v>Doable</v>
          </cell>
          <cell r="D1681" t="str">
            <v>WLA</v>
          </cell>
          <cell r="E1681" t="str">
            <v>UGHE</v>
          </cell>
          <cell r="F1681" t="str">
            <v>UGHELLI_EAST1_FS</v>
          </cell>
          <cell r="G1681" t="str">
            <v>NIP_BP06_Integrity</v>
          </cell>
          <cell r="H1681" t="str">
            <v>NIP_D_UGHE_WLA_S01</v>
          </cell>
          <cell r="I1681" t="str">
            <v>Ranked IN</v>
          </cell>
          <cell r="J1681" t="str">
            <v>1. NFA</v>
          </cell>
          <cell r="K1681" t="str">
            <v>2. LIO</v>
          </cell>
        </row>
        <row r="1682">
          <cell r="B1682" t="str">
            <v>NIP_D_UGHE_WLA_T01_D</v>
          </cell>
          <cell r="C1682" t="str">
            <v>Doable</v>
          </cell>
          <cell r="D1682" t="str">
            <v>WLA</v>
          </cell>
          <cell r="E1682" t="str">
            <v>UGHE</v>
          </cell>
          <cell r="F1682" t="str">
            <v>UGHELLI_EAST1_FS</v>
          </cell>
          <cell r="G1682" t="str">
            <v>NIP_BP06_2006 LIO</v>
          </cell>
          <cell r="H1682" t="str">
            <v>NIP_D_UGHE_WLA_T01</v>
          </cell>
          <cell r="I1682" t="str">
            <v>Ranked IN</v>
          </cell>
          <cell r="J1682" t="str">
            <v>1. NFA</v>
          </cell>
          <cell r="K1682" t="str">
            <v>2. LIO</v>
          </cell>
        </row>
        <row r="1683">
          <cell r="B1683" t="str">
            <v>NIP_D_UGHE_WLA_TG1_D</v>
          </cell>
          <cell r="C1683" t="str">
            <v>Doable</v>
          </cell>
          <cell r="D1683" t="str">
            <v>WLA</v>
          </cell>
          <cell r="E1683" t="str">
            <v>UGHE</v>
          </cell>
          <cell r="F1683" t="str">
            <v>UGHELLI_EAST1_FS</v>
          </cell>
          <cell r="G1683" t="e">
            <v>#N/A</v>
          </cell>
          <cell r="H1683" t="str">
            <v>NIP_D_UGHE_WLA_TG1</v>
          </cell>
          <cell r="I1683" t="str">
            <v>Ranked IN</v>
          </cell>
          <cell r="J1683" t="str">
            <v>1. NFA</v>
          </cell>
          <cell r="K1683" t="str">
            <v>3. New Oil</v>
          </cell>
        </row>
        <row r="1684">
          <cell r="B1684" t="str">
            <v>NIP_D_UGHW_WLA_D01_D</v>
          </cell>
          <cell r="C1684" t="str">
            <v>Doable</v>
          </cell>
          <cell r="D1684" t="str">
            <v>WLA</v>
          </cell>
          <cell r="E1684" t="str">
            <v>UGHW</v>
          </cell>
          <cell r="F1684" t="str">
            <v>UGHELLI_WEST1_FS</v>
          </cell>
          <cell r="G1684" t="str">
            <v>NIP_BP06_GUGG-Ughelli West</v>
          </cell>
          <cell r="H1684" t="str">
            <v>NIP_D_UGHW_WLA_D01</v>
          </cell>
          <cell r="I1684" t="str">
            <v>Ranked OUT</v>
          </cell>
          <cell r="J1684" t="str">
            <v>4. Oil Pre-FID</v>
          </cell>
          <cell r="K1684" t="str">
            <v>3. New Oil</v>
          </cell>
        </row>
        <row r="1685">
          <cell r="B1685" t="str">
            <v>NIP_D_UGHW_WLA_I01_D</v>
          </cell>
          <cell r="C1685" t="str">
            <v>Doable</v>
          </cell>
          <cell r="D1685" t="str">
            <v>WLA</v>
          </cell>
          <cell r="E1685" t="str">
            <v>UGHW</v>
          </cell>
          <cell r="F1685" t="str">
            <v>UGHELLI_WEST1_FS</v>
          </cell>
          <cell r="G1685" t="str">
            <v>NIP_BP06_GUGG-Ughelli West</v>
          </cell>
          <cell r="H1685" t="str">
            <v>NIP_D_UGHW_WLA_I01</v>
          </cell>
          <cell r="I1685" t="str">
            <v>Ranked OUT</v>
          </cell>
          <cell r="J1685" t="str">
            <v>4. Oil Pre-FID</v>
          </cell>
          <cell r="K1685" t="str">
            <v>3. New Oil</v>
          </cell>
        </row>
        <row r="1686">
          <cell r="B1686" t="str">
            <v>NIP_D_UGHW_WLA_S01_D</v>
          </cell>
          <cell r="C1686" t="str">
            <v>Doable</v>
          </cell>
          <cell r="D1686" t="str">
            <v>WLA</v>
          </cell>
          <cell r="E1686" t="str">
            <v>UGHW</v>
          </cell>
          <cell r="F1686" t="str">
            <v>UGHELLI_WEST1_FS</v>
          </cell>
          <cell r="G1686" t="str">
            <v>NIP_BP06_Integrity</v>
          </cell>
          <cell r="H1686" t="str">
            <v>NIP_D_UGHW_WLA_S01</v>
          </cell>
          <cell r="I1686" t="str">
            <v>Ranked IN</v>
          </cell>
          <cell r="J1686" t="str">
            <v>1. NFA</v>
          </cell>
          <cell r="K1686" t="str">
            <v>2. LIO</v>
          </cell>
        </row>
        <row r="1687">
          <cell r="B1687" t="str">
            <v>NIP_D_UGHW_WLA_T01_D</v>
          </cell>
          <cell r="C1687" t="str">
            <v>Doable</v>
          </cell>
          <cell r="D1687" t="str">
            <v>WLA</v>
          </cell>
          <cell r="E1687" t="str">
            <v>UGHW</v>
          </cell>
          <cell r="F1687" t="str">
            <v>UGHELLI_WEST1_FS</v>
          </cell>
          <cell r="G1687" t="str">
            <v>NIP_BP06_2006 LIO</v>
          </cell>
          <cell r="H1687" t="str">
            <v>NIP_D_UGHW_WLA_T01</v>
          </cell>
          <cell r="I1687" t="str">
            <v>Ranked IN</v>
          </cell>
          <cell r="J1687" t="str">
            <v>1. NFA</v>
          </cell>
          <cell r="K1687" t="str">
            <v>2. LIO</v>
          </cell>
        </row>
        <row r="1688">
          <cell r="B1688" t="str">
            <v>NIP_D_Ugly Duckling_PRA_D</v>
          </cell>
          <cell r="C1688" t="str">
            <v>Doable</v>
          </cell>
          <cell r="D1688" t="str">
            <v>Corporate</v>
          </cell>
          <cell r="E1688" t="str">
            <v>PRA</v>
          </cell>
          <cell r="F1688" t="str">
            <v>DNR Prod Facilty</v>
          </cell>
          <cell r="G1688" t="str">
            <v>Corporate PRA</v>
          </cell>
          <cell r="H1688" t="str">
            <v>NIP_D_Ugly Duckling_PRA</v>
          </cell>
          <cell r="I1688" t="str">
            <v>Ranked IN</v>
          </cell>
          <cell r="J1688" t="str">
            <v>8. New gas (OKLNG)</v>
          </cell>
          <cell r="K1688" t="str">
            <v>PRA</v>
          </cell>
        </row>
        <row r="1689">
          <cell r="B1689" t="str">
            <v>NIP_D_UMUE_ELA_D01_D</v>
          </cell>
          <cell r="C1689" t="str">
            <v>Doable</v>
          </cell>
          <cell r="D1689" t="str">
            <v>ELA</v>
          </cell>
          <cell r="E1689" t="str">
            <v>UMUE</v>
          </cell>
          <cell r="F1689" t="str">
            <v>UMUECHEM1_FS</v>
          </cell>
          <cell r="G1689" t="str">
            <v>NIP_BP06_Umuechem/Otamini IOGD</v>
          </cell>
          <cell r="H1689" t="str">
            <v>NIP_D_UMUE_ELA_D01</v>
          </cell>
          <cell r="I1689" t="str">
            <v>Ranked IN</v>
          </cell>
          <cell r="J1689" t="str">
            <v>4. Oil Pre-FID</v>
          </cell>
          <cell r="K1689" t="str">
            <v>3. New Oil</v>
          </cell>
        </row>
        <row r="1690">
          <cell r="B1690" t="str">
            <v>NIP_D_UMUE_ELA_I01_D</v>
          </cell>
          <cell r="C1690" t="str">
            <v>Doable</v>
          </cell>
          <cell r="D1690" t="str">
            <v>ELA</v>
          </cell>
          <cell r="E1690" t="str">
            <v>UMUE</v>
          </cell>
          <cell r="F1690" t="str">
            <v>UMUECHEM1_FS</v>
          </cell>
          <cell r="G1690" t="str">
            <v>NIP_BP06_Umuechem/Otamini IOGD</v>
          </cell>
          <cell r="H1690" t="str">
            <v>NIP_D_UMUE_ELA_I01</v>
          </cell>
          <cell r="I1690" t="str">
            <v>Ranked IN</v>
          </cell>
          <cell r="J1690" t="str">
            <v>4. Oil Pre-FID</v>
          </cell>
          <cell r="K1690" t="str">
            <v>3. New Oil</v>
          </cell>
        </row>
        <row r="1691">
          <cell r="B1691" t="str">
            <v>NIP_D_UMUE_ELA_R01_D</v>
          </cell>
          <cell r="C1691" t="str">
            <v>Doable</v>
          </cell>
          <cell r="D1691" t="str">
            <v>ELA</v>
          </cell>
          <cell r="E1691" t="str">
            <v>UMUE</v>
          </cell>
          <cell r="F1691" t="str">
            <v>UMUECHEM1_FS</v>
          </cell>
          <cell r="G1691" t="str">
            <v>NIP_BP06_2006 LIO</v>
          </cell>
          <cell r="H1691" t="str">
            <v>NIP_D_UMUE_ELA_R01</v>
          </cell>
          <cell r="I1691" t="str">
            <v>Ranked IN</v>
          </cell>
          <cell r="J1691" t="str">
            <v>1. NFA</v>
          </cell>
          <cell r="K1691" t="str">
            <v>2. LIO</v>
          </cell>
        </row>
        <row r="1692">
          <cell r="B1692" t="str">
            <v>NIP_D_UMUE_ELA_R02_D</v>
          </cell>
          <cell r="C1692" t="str">
            <v>Doable</v>
          </cell>
          <cell r="D1692" t="str">
            <v>ELA</v>
          </cell>
          <cell r="E1692" t="str">
            <v>UMUE</v>
          </cell>
          <cell r="F1692" t="str">
            <v>UMUECHEM1_FS</v>
          </cell>
          <cell r="G1692" t="str">
            <v>NIP_BP06_2007 LIO</v>
          </cell>
          <cell r="H1692" t="str">
            <v>NIP_D_UMUE_ELA_R02</v>
          </cell>
          <cell r="I1692" t="str">
            <v>Ranked IN</v>
          </cell>
          <cell r="J1692" t="str">
            <v>1. NFA</v>
          </cell>
          <cell r="K1692" t="str">
            <v>2. LIO</v>
          </cell>
        </row>
        <row r="1693">
          <cell r="B1693" t="str">
            <v>NIP_D_Umuechem/Otamini IOGD_PRA_D</v>
          </cell>
          <cell r="C1693" t="str">
            <v>Doable</v>
          </cell>
          <cell r="D1693" t="str">
            <v>Corporate</v>
          </cell>
          <cell r="E1693" t="str">
            <v>PRA</v>
          </cell>
          <cell r="F1693" t="str">
            <v>DNR Prod Facilty</v>
          </cell>
          <cell r="G1693" t="str">
            <v>Corporate PRA</v>
          </cell>
          <cell r="H1693" t="str">
            <v>NIP_D_Umuechem/Otamini IOGD_PRA</v>
          </cell>
          <cell r="I1693" t="str">
            <v>Ranked IN</v>
          </cell>
          <cell r="J1693" t="str">
            <v>4. Oil Pre-FID</v>
          </cell>
          <cell r="K1693" t="str">
            <v>PRA</v>
          </cell>
        </row>
        <row r="1694">
          <cell r="B1694" t="str">
            <v>NIP_D_UTAP_EES_D01_D</v>
          </cell>
          <cell r="C1694" t="str">
            <v>Doable</v>
          </cell>
          <cell r="D1694" t="str">
            <v>EES</v>
          </cell>
          <cell r="E1694" t="str">
            <v>UTAP</v>
          </cell>
          <cell r="F1694" t="str">
            <v>UTAPATE1_FS</v>
          </cell>
          <cell r="G1694" t="str">
            <v>NIP_BP06_Utapate IOGP</v>
          </cell>
          <cell r="H1694" t="str">
            <v>NIP_D_UTAP_EES_D01</v>
          </cell>
          <cell r="I1694" t="str">
            <v>Ranked IN</v>
          </cell>
          <cell r="J1694" t="str">
            <v>4. Oil Pre-FID</v>
          </cell>
          <cell r="K1694" t="str">
            <v>3. New Oil</v>
          </cell>
        </row>
        <row r="1695">
          <cell r="B1695" t="str">
            <v>NIP_D_Utapate IOGP_PRA_D</v>
          </cell>
          <cell r="C1695" t="str">
            <v>Doable</v>
          </cell>
          <cell r="D1695" t="str">
            <v>Corporate</v>
          </cell>
          <cell r="E1695" t="str">
            <v>PRA</v>
          </cell>
          <cell r="F1695" t="str">
            <v>DNR Prod Facilty</v>
          </cell>
          <cell r="G1695" t="str">
            <v>Corporate PRA</v>
          </cell>
          <cell r="H1695" t="str">
            <v>NIP_D_Utapate IOGP_PRA</v>
          </cell>
          <cell r="I1695" t="str">
            <v>Ranked IN</v>
          </cell>
          <cell r="J1695" t="str">
            <v>4. Oil Pre-FID</v>
          </cell>
          <cell r="K1695" t="str">
            <v>PRA</v>
          </cell>
        </row>
        <row r="1696">
          <cell r="B1696" t="str">
            <v>NIP_D_UTOR_WLA_G02_D</v>
          </cell>
          <cell r="C1696" t="str">
            <v>Doable</v>
          </cell>
          <cell r="D1696" t="str">
            <v>WLA</v>
          </cell>
          <cell r="E1696" t="str">
            <v>UTOR</v>
          </cell>
          <cell r="F1696" t="str">
            <v>NAG PF</v>
          </cell>
          <cell r="G1696" t="e">
            <v>#N/A</v>
          </cell>
          <cell r="H1696" t="str">
            <v>NIP_D_UTOR_WLA_G02</v>
          </cell>
          <cell r="I1696" t="str">
            <v>Ranked IN</v>
          </cell>
          <cell r="J1696" t="str">
            <v>5. Ongoing Gas</v>
          </cell>
          <cell r="K1696" t="str">
            <v>3. New Oil</v>
          </cell>
        </row>
        <row r="1697">
          <cell r="B1697" t="str">
            <v>NIP_D_UTOR_WLA_G03_D</v>
          </cell>
          <cell r="C1697" t="str">
            <v>Doable</v>
          </cell>
          <cell r="D1697" t="str">
            <v>WLA</v>
          </cell>
          <cell r="E1697" t="str">
            <v>UTOR</v>
          </cell>
          <cell r="F1697" t="str">
            <v>NAG PF</v>
          </cell>
          <cell r="G1697" t="e">
            <v>#N/A</v>
          </cell>
          <cell r="H1697" t="str">
            <v>NIP_D_UTOR_WLA_G03</v>
          </cell>
          <cell r="I1697" t="str">
            <v>Ranked IN</v>
          </cell>
          <cell r="J1697" t="str">
            <v>5. Ongoing Gas</v>
          </cell>
          <cell r="K1697" t="str">
            <v>3. New Oil</v>
          </cell>
        </row>
        <row r="1698">
          <cell r="B1698" t="str">
            <v>NIP_D_UTOR_WLA_T01_D</v>
          </cell>
          <cell r="C1698" t="str">
            <v>Doable</v>
          </cell>
          <cell r="D1698" t="str">
            <v>WLA</v>
          </cell>
          <cell r="E1698" t="str">
            <v>UTOR</v>
          </cell>
          <cell r="F1698" t="str">
            <v>UTOROGU1_FS</v>
          </cell>
          <cell r="G1698" t="str">
            <v>NIP_BP06_2006 LIO</v>
          </cell>
          <cell r="H1698" t="str">
            <v>NIP_D_UTOR_WLA_T01</v>
          </cell>
          <cell r="I1698" t="str">
            <v>Ranked IN</v>
          </cell>
          <cell r="J1698" t="str">
            <v>1. NFA</v>
          </cell>
          <cell r="K1698" t="str">
            <v>2. LIO</v>
          </cell>
        </row>
        <row r="1699">
          <cell r="B1699" t="str">
            <v>NIP_D_UTOR_WLA_TG1_D</v>
          </cell>
          <cell r="C1699" t="str">
            <v>Doable</v>
          </cell>
          <cell r="D1699" t="str">
            <v>WLA</v>
          </cell>
          <cell r="E1699" t="str">
            <v>UTOR</v>
          </cell>
          <cell r="F1699" t="str">
            <v>UTOROGU1_FS</v>
          </cell>
          <cell r="G1699" t="e">
            <v>#N/A</v>
          </cell>
          <cell r="H1699" t="str">
            <v>NIP_D_UTOR_WLA_TG1</v>
          </cell>
          <cell r="I1699" t="str">
            <v>Ranked IN</v>
          </cell>
          <cell r="J1699" t="str">
            <v>1. NFA</v>
          </cell>
          <cell r="K1699" t="str">
            <v>3. New Oil</v>
          </cell>
        </row>
        <row r="1700">
          <cell r="B1700" t="str">
            <v>NIP_D_UZRE_WLA_T01_D</v>
          </cell>
          <cell r="C1700" t="str">
            <v>Doable</v>
          </cell>
          <cell r="D1700" t="str">
            <v>WLA</v>
          </cell>
          <cell r="E1700" t="str">
            <v>UZRE</v>
          </cell>
          <cell r="F1700" t="str">
            <v>UZERE_EAST1_FS</v>
          </cell>
          <cell r="G1700" t="str">
            <v>NIP_BP06_2006 LIO</v>
          </cell>
          <cell r="H1700" t="str">
            <v>NIP_D_UZRE_WLA_T01</v>
          </cell>
          <cell r="I1700" t="str">
            <v>Ranked IN</v>
          </cell>
          <cell r="J1700" t="str">
            <v>1. NFA</v>
          </cell>
          <cell r="K1700" t="str">
            <v>2. LIO</v>
          </cell>
        </row>
        <row r="1701">
          <cell r="B1701" t="str">
            <v>NIP_D_UZRW_WLA_T01_D</v>
          </cell>
          <cell r="C1701" t="str">
            <v>Doable</v>
          </cell>
          <cell r="D1701" t="str">
            <v>WLA</v>
          </cell>
          <cell r="E1701" t="str">
            <v>UZRW</v>
          </cell>
          <cell r="F1701" t="str">
            <v>UZERE_EAST1_FS</v>
          </cell>
          <cell r="G1701" t="str">
            <v>NIP_BP06_2006 LIO</v>
          </cell>
          <cell r="H1701" t="str">
            <v>NIP_D_UZRW_WLA_T01</v>
          </cell>
          <cell r="I1701" t="str">
            <v>Ranked IN</v>
          </cell>
          <cell r="J1701" t="str">
            <v>1. NFA</v>
          </cell>
          <cell r="K1701" t="str">
            <v>2. LIO</v>
          </cell>
        </row>
        <row r="1702">
          <cell r="B1702" t="str">
            <v>NIP_D_WAGP Gas Supply Facilities Cost_D</v>
          </cell>
          <cell r="C1702" t="str">
            <v>Doable</v>
          </cell>
          <cell r="D1702" t="str">
            <v>Facility Costs</v>
          </cell>
          <cell r="E1702" t="str">
            <v>WAGP</v>
          </cell>
          <cell r="F1702" t="str">
            <v>DNR Prod Facilty</v>
          </cell>
          <cell r="G1702" t="str">
            <v>Corporate - Facility</v>
          </cell>
          <cell r="H1702" t="str">
            <v>NIP_D_WAGP Gas Supply Facilities Cost</v>
          </cell>
          <cell r="I1702" t="str">
            <v>Ranked IN</v>
          </cell>
          <cell r="J1702" t="str">
            <v>5. Ongoing Gas</v>
          </cell>
          <cell r="K1702" t="str">
            <v>Facilities</v>
          </cell>
        </row>
        <row r="1703">
          <cell r="B1703" t="str">
            <v>NIP_D_WAGP Gas Supply_PRA_D</v>
          </cell>
          <cell r="C1703" t="str">
            <v>Doable</v>
          </cell>
          <cell r="D1703" t="str">
            <v>Corporate</v>
          </cell>
          <cell r="E1703" t="str">
            <v>PRA</v>
          </cell>
          <cell r="F1703" t="str">
            <v>DNR Prod Facilty</v>
          </cell>
          <cell r="G1703" t="str">
            <v>Corporate PRA</v>
          </cell>
          <cell r="H1703" t="str">
            <v>NIP_D_WAGP Gas Supply_PRA</v>
          </cell>
          <cell r="I1703" t="str">
            <v>Ranked IN</v>
          </cell>
          <cell r="J1703" t="str">
            <v>5. Ongoing Gas</v>
          </cell>
          <cell r="K1703" t="str">
            <v>PRA</v>
          </cell>
        </row>
        <row r="1704">
          <cell r="B1704" t="str">
            <v>NIP_D_Western Domgas Growth_PRA_D</v>
          </cell>
          <cell r="C1704" t="str">
            <v>Doable</v>
          </cell>
          <cell r="D1704" t="str">
            <v>Corporate</v>
          </cell>
          <cell r="E1704" t="str">
            <v>PRA</v>
          </cell>
          <cell r="F1704" t="str">
            <v>DNR Prod Facilty</v>
          </cell>
          <cell r="G1704" t="str">
            <v>Corporate PRA</v>
          </cell>
          <cell r="H1704" t="str">
            <v>NIP_D_Western Domgas Growth_PRA</v>
          </cell>
          <cell r="I1704" t="str">
            <v>Ranked IN</v>
          </cell>
          <cell r="J1704" t="str">
            <v>7. New Gas (IPP)</v>
          </cell>
          <cell r="K1704" t="str">
            <v>PRA</v>
          </cell>
        </row>
        <row r="1705">
          <cell r="B1705" t="str">
            <v>NIP_D_Western Domgas Interim_PRA_D</v>
          </cell>
          <cell r="C1705" t="str">
            <v>Doable</v>
          </cell>
          <cell r="D1705" t="str">
            <v>Corporate</v>
          </cell>
          <cell r="E1705" t="str">
            <v>PRA</v>
          </cell>
          <cell r="F1705" t="str">
            <v>DNR Prod Facilty</v>
          </cell>
          <cell r="G1705" t="str">
            <v>Corporate PRA</v>
          </cell>
          <cell r="H1705" t="str">
            <v>NIP_D_Western Domgas Interim_PRA</v>
          </cell>
          <cell r="I1705" t="str">
            <v>Ranked IN</v>
          </cell>
          <cell r="J1705" t="str">
            <v>7. New Gas (IPP)</v>
          </cell>
          <cell r="K1705" t="str">
            <v>PRA</v>
          </cell>
        </row>
        <row r="1706">
          <cell r="B1706" t="str">
            <v>NIP_D_ZARA_ELA_D01_D</v>
          </cell>
          <cell r="C1706" t="str">
            <v>Doable</v>
          </cell>
          <cell r="D1706" t="str">
            <v>ELA</v>
          </cell>
          <cell r="E1706" t="str">
            <v>ZARA</v>
          </cell>
          <cell r="F1706" t="str">
            <v>PLANNED_GBARAN2_FS</v>
          </cell>
          <cell r="G1706" t="str">
            <v>NIP_BP06_GU Phase 1</v>
          </cell>
          <cell r="H1706" t="str">
            <v>NIP_D_ZARA_ELA_D01</v>
          </cell>
          <cell r="I1706" t="str">
            <v>Ranked IN</v>
          </cell>
          <cell r="J1706" t="str">
            <v>5. Ongoing Gas</v>
          </cell>
          <cell r="K1706" t="str">
            <v>3. New Oil</v>
          </cell>
        </row>
        <row r="1707">
          <cell r="B1707" t="str">
            <v>NIP_D_ZARA_ELA_G01_D</v>
          </cell>
          <cell r="C1707" t="str">
            <v>Doable</v>
          </cell>
          <cell r="D1707" t="str">
            <v>ELA</v>
          </cell>
          <cell r="E1707" t="str">
            <v>ZARA</v>
          </cell>
          <cell r="F1707" t="str">
            <v>NAG PF</v>
          </cell>
          <cell r="G1707" t="e">
            <v>#N/A</v>
          </cell>
          <cell r="H1707" t="str">
            <v>NIP_D_ZARA_ELA_G01</v>
          </cell>
          <cell r="I1707" t="str">
            <v>Ranked IN</v>
          </cell>
          <cell r="J1707" t="str">
            <v>5. Ongoing Gas</v>
          </cell>
          <cell r="K1707" t="str">
            <v>3. New Oil</v>
          </cell>
        </row>
        <row r="1708">
          <cell r="B1708" t="str">
            <v>NIP_D_ZARA_ELA_G02_D</v>
          </cell>
          <cell r="C1708" t="str">
            <v>Doable</v>
          </cell>
          <cell r="D1708" t="str">
            <v>ELA</v>
          </cell>
          <cell r="E1708" t="str">
            <v>ZARA</v>
          </cell>
          <cell r="F1708" t="str">
            <v>NAG PF</v>
          </cell>
          <cell r="G1708" t="e">
            <v>#N/A</v>
          </cell>
          <cell r="H1708" t="str">
            <v>NIP_D_ZARA_ELA_G02</v>
          </cell>
          <cell r="I1708" t="str">
            <v>Ranked IN</v>
          </cell>
          <cell r="J1708" t="str">
            <v>6. New gas (NLNG)</v>
          </cell>
          <cell r="K1708" t="str">
            <v>3. New Oil</v>
          </cell>
        </row>
        <row r="1709">
          <cell r="B1709" t="str">
            <v>NIP_N_ADIB_ELA_N01_D</v>
          </cell>
          <cell r="C1709" t="str">
            <v>Doable</v>
          </cell>
          <cell r="D1709" t="str">
            <v>ELA</v>
          </cell>
          <cell r="E1709" t="str">
            <v>ADIB</v>
          </cell>
          <cell r="F1709" t="str">
            <v>ADIBAWA1_FS</v>
          </cell>
          <cell r="G1709" t="str">
            <v>NIP_BP06_NFA</v>
          </cell>
          <cell r="H1709" t="str">
            <v>NIP_N_ADIB_ELA_N01</v>
          </cell>
          <cell r="I1709" t="str">
            <v>Ranked IN</v>
          </cell>
          <cell r="J1709" t="str">
            <v>1. NFA</v>
          </cell>
          <cell r="K1709" t="str">
            <v>1. NFA</v>
          </cell>
        </row>
        <row r="1710">
          <cell r="B1710" t="str">
            <v>NIP_N_ADNE_ELA_N01_D</v>
          </cell>
          <cell r="C1710" t="str">
            <v>Doable</v>
          </cell>
          <cell r="D1710" t="str">
            <v>ELA</v>
          </cell>
          <cell r="E1710" t="str">
            <v>ADNE</v>
          </cell>
          <cell r="F1710" t="str">
            <v>ADIBAWA1_FS</v>
          </cell>
          <cell r="G1710" t="str">
            <v>NIP_BP06_NFA</v>
          </cell>
          <cell r="H1710" t="str">
            <v>NIP_N_ADNE_ELA_N01</v>
          </cell>
          <cell r="I1710" t="str">
            <v>Ranked IN</v>
          </cell>
          <cell r="J1710" t="str">
            <v>1. NFA</v>
          </cell>
          <cell r="K1710" t="str">
            <v>1. NFA</v>
          </cell>
        </row>
        <row r="1711">
          <cell r="B1711" t="str">
            <v>NIP_N_AFIE_WLA_N01_D</v>
          </cell>
          <cell r="C1711" t="str">
            <v>Doable</v>
          </cell>
          <cell r="D1711" t="str">
            <v>WLA</v>
          </cell>
          <cell r="E1711" t="str">
            <v>AFIE</v>
          </cell>
          <cell r="F1711" t="str">
            <v>AFIESERE1_FS</v>
          </cell>
          <cell r="G1711" t="str">
            <v>NIP_BP06_NFA</v>
          </cell>
          <cell r="H1711" t="str">
            <v>NIP_N_AFIE_WLA_N01</v>
          </cell>
          <cell r="I1711" t="str">
            <v>Ranked IN</v>
          </cell>
          <cell r="J1711" t="str">
            <v>1. NFA</v>
          </cell>
          <cell r="K1711" t="str">
            <v>1. NFA</v>
          </cell>
        </row>
        <row r="1712">
          <cell r="B1712" t="str">
            <v>NIP_N_AFRE_WSS_N01_D</v>
          </cell>
          <cell r="C1712" t="str">
            <v>Doable</v>
          </cell>
          <cell r="D1712" t="str">
            <v>WSS</v>
          </cell>
          <cell r="E1712" t="str">
            <v>AFRE</v>
          </cell>
          <cell r="F1712" t="str">
            <v>ESCRAVOS_BEACH1_FS</v>
          </cell>
          <cell r="G1712" t="str">
            <v>NIP_BP06_NFA</v>
          </cell>
          <cell r="H1712" t="str">
            <v>NIP_N_AFRE_WSS_N01</v>
          </cell>
          <cell r="I1712" t="str">
            <v>Ranked IN</v>
          </cell>
          <cell r="J1712" t="str">
            <v>1. NFA</v>
          </cell>
          <cell r="K1712" t="str">
            <v>1. NFA</v>
          </cell>
        </row>
        <row r="1713">
          <cell r="B1713" t="str">
            <v>NIP_N_AFUO_WSS_N01_D</v>
          </cell>
          <cell r="C1713" t="str">
            <v>Doable</v>
          </cell>
          <cell r="D1713" t="str">
            <v>WSS</v>
          </cell>
          <cell r="E1713" t="str">
            <v>AFUO</v>
          </cell>
          <cell r="F1713" t="str">
            <v>OGBN_NAOC1_FS</v>
          </cell>
          <cell r="G1713" t="str">
            <v>NIP_BP06_NFA</v>
          </cell>
          <cell r="H1713" t="str">
            <v>NIP_N_AFUO_WSS_N01</v>
          </cell>
          <cell r="I1713" t="str">
            <v>Ranked IN</v>
          </cell>
          <cell r="J1713" t="str">
            <v>1. NFA</v>
          </cell>
          <cell r="K1713" t="str">
            <v>1. NFA</v>
          </cell>
        </row>
        <row r="1714">
          <cell r="B1714" t="str">
            <v>NIP_N_AGBA_WSS_N01_D</v>
          </cell>
          <cell r="C1714" t="str">
            <v>Doable</v>
          </cell>
          <cell r="D1714" t="str">
            <v>WSS</v>
          </cell>
          <cell r="E1714" t="str">
            <v>AGBA</v>
          </cell>
          <cell r="F1714" t="str">
            <v>OGBOTOBO1_FS</v>
          </cell>
          <cell r="G1714" t="str">
            <v>NIP_BP06_NFA</v>
          </cell>
          <cell r="H1714" t="str">
            <v>NIP_N_AGBA_WSS_N01</v>
          </cell>
          <cell r="I1714" t="str">
            <v>Ranked IN</v>
          </cell>
          <cell r="J1714" t="str">
            <v>1. NFA</v>
          </cell>
          <cell r="K1714" t="str">
            <v>1. NFA</v>
          </cell>
        </row>
        <row r="1715">
          <cell r="B1715" t="str">
            <v>NIP_N_AGBD_ELA_N01_D</v>
          </cell>
          <cell r="C1715" t="str">
            <v>Doable</v>
          </cell>
          <cell r="D1715" t="str">
            <v>ELA</v>
          </cell>
          <cell r="E1715" t="str">
            <v>AGBD</v>
          </cell>
          <cell r="F1715" t="str">
            <v>AGBADA2_FS</v>
          </cell>
          <cell r="G1715" t="str">
            <v>NIP_BP06_NFA</v>
          </cell>
          <cell r="H1715" t="str">
            <v>NIP_N_AGBD_ELA_N01</v>
          </cell>
          <cell r="I1715" t="str">
            <v>Ranked IN</v>
          </cell>
          <cell r="J1715" t="str">
            <v>1. NFA</v>
          </cell>
          <cell r="K1715" t="str">
            <v>1. NFA</v>
          </cell>
        </row>
        <row r="1716">
          <cell r="B1716" t="str">
            <v>NIP_N_AHIA_ELA_N01_D</v>
          </cell>
          <cell r="C1716" t="str">
            <v>Doable</v>
          </cell>
          <cell r="D1716" t="str">
            <v>ELA</v>
          </cell>
          <cell r="E1716" t="str">
            <v>AHIA</v>
          </cell>
          <cell r="F1716" t="str">
            <v>AHIA1_FS</v>
          </cell>
          <cell r="G1716" t="str">
            <v>NIP_BP06_NFA</v>
          </cell>
          <cell r="H1716" t="str">
            <v>NIP_N_AHIA_ELA_N01</v>
          </cell>
          <cell r="I1716" t="str">
            <v>Ranked IN</v>
          </cell>
          <cell r="J1716" t="str">
            <v>1. NFA</v>
          </cell>
          <cell r="K1716" t="str">
            <v>1. NFA</v>
          </cell>
        </row>
        <row r="1717">
          <cell r="B1717" t="str">
            <v>NIP_N_AJAT_WSS_N01_D</v>
          </cell>
          <cell r="C1717" t="str">
            <v>Doable</v>
          </cell>
          <cell r="D1717" t="str">
            <v>WSS</v>
          </cell>
          <cell r="E1717" t="str">
            <v>AJAT</v>
          </cell>
          <cell r="F1717" t="str">
            <v>OPUKUSHI1_FS</v>
          </cell>
          <cell r="G1717" t="str">
            <v>NIP_BP06_NFA</v>
          </cell>
          <cell r="H1717" t="str">
            <v>NIP_N_AJAT_WSS_N01</v>
          </cell>
          <cell r="I1717" t="str">
            <v>Ranked IN</v>
          </cell>
          <cell r="J1717" t="str">
            <v>1. NFA</v>
          </cell>
          <cell r="K1717" t="str">
            <v>1. NFA</v>
          </cell>
        </row>
        <row r="1718">
          <cell r="B1718" t="str">
            <v>NIP_N_AJUJ_WNS_N01_D</v>
          </cell>
          <cell r="C1718" t="str">
            <v>Doable</v>
          </cell>
          <cell r="D1718" t="str">
            <v>WNS</v>
          </cell>
          <cell r="E1718" t="str">
            <v>AJUJ</v>
          </cell>
          <cell r="F1718" t="str">
            <v>BATAN1_FS</v>
          </cell>
          <cell r="G1718" t="str">
            <v>NIP_BP06_NFA</v>
          </cell>
          <cell r="H1718" t="str">
            <v>NIP_N_AJUJ_WNS_N01</v>
          </cell>
          <cell r="I1718" t="str">
            <v>Ranked IN</v>
          </cell>
          <cell r="J1718" t="str">
            <v>1. NFA</v>
          </cell>
          <cell r="K1718" t="str">
            <v>1. NFA</v>
          </cell>
        </row>
        <row r="1719">
          <cell r="B1719" t="str">
            <v>NIP_N_AKON_WSS_N01_D</v>
          </cell>
          <cell r="C1719" t="str">
            <v>Doable</v>
          </cell>
          <cell r="D1719" t="str">
            <v>WSS</v>
          </cell>
          <cell r="E1719" t="str">
            <v>AKON</v>
          </cell>
          <cell r="F1719" t="str">
            <v>BENISEDE1_FS</v>
          </cell>
          <cell r="G1719" t="str">
            <v>NIP_BP06_NFA</v>
          </cell>
          <cell r="H1719" t="str">
            <v>NIP_N_AKON_WSS_N01</v>
          </cell>
          <cell r="I1719" t="str">
            <v>Ranked IN</v>
          </cell>
          <cell r="J1719" t="str">
            <v>1. NFA</v>
          </cell>
          <cell r="K1719" t="str">
            <v>1. NFA</v>
          </cell>
        </row>
        <row r="1720">
          <cell r="B1720" t="str">
            <v>NIP_N_AKOS_EES_N01_D</v>
          </cell>
          <cell r="C1720" t="str">
            <v>Doable</v>
          </cell>
          <cell r="D1720" t="str">
            <v>EES</v>
          </cell>
          <cell r="E1720" t="str">
            <v>AKOS</v>
          </cell>
          <cell r="F1720" t="str">
            <v>CAWTHORNE_CHANNEL3_FS</v>
          </cell>
          <cell r="G1720" t="str">
            <v>NIP_BP06_NFA</v>
          </cell>
          <cell r="H1720" t="str">
            <v>NIP_N_AKOS_EES_N01</v>
          </cell>
          <cell r="I1720" t="str">
            <v>Ranked IN</v>
          </cell>
          <cell r="J1720" t="str">
            <v>1. NFA</v>
          </cell>
          <cell r="K1720" t="str">
            <v>1. NFA</v>
          </cell>
        </row>
        <row r="1721">
          <cell r="B1721" t="str">
            <v>NIP_N_ALAK_EES_G01_D</v>
          </cell>
          <cell r="C1721" t="str">
            <v>Doable</v>
          </cell>
          <cell r="D1721" t="str">
            <v>EES</v>
          </cell>
          <cell r="E1721" t="str">
            <v>ALAK</v>
          </cell>
          <cell r="F1721" t="str">
            <v>NAG PF</v>
          </cell>
          <cell r="G1721" t="e">
            <v>#N/A</v>
          </cell>
          <cell r="H1721" t="str">
            <v>NIP_N_ALAK_EES_G01</v>
          </cell>
          <cell r="I1721" t="str">
            <v>Ranked IN</v>
          </cell>
          <cell r="J1721" t="str">
            <v>1. NFA</v>
          </cell>
          <cell r="K1721" t="str">
            <v>1. NFA</v>
          </cell>
        </row>
        <row r="1722">
          <cell r="B1722" t="str">
            <v>NIP_N_ALAK_EES_N01_D</v>
          </cell>
          <cell r="C1722" t="str">
            <v>Doable</v>
          </cell>
          <cell r="D1722" t="str">
            <v>EES</v>
          </cell>
          <cell r="E1722" t="str">
            <v>ALAK</v>
          </cell>
          <cell r="F1722" t="str">
            <v>ALAKIRI1_FS</v>
          </cell>
          <cell r="G1722" t="str">
            <v>NIP_BP06_NFA</v>
          </cell>
          <cell r="H1722" t="str">
            <v>NIP_N_ALAK_EES_N01</v>
          </cell>
          <cell r="I1722" t="str">
            <v>Ranked IN</v>
          </cell>
          <cell r="J1722" t="str">
            <v>1. NFA</v>
          </cell>
          <cell r="K1722" t="str">
            <v>1. NFA</v>
          </cell>
        </row>
        <row r="1723">
          <cell r="B1723" t="str">
            <v>NIP_N_AMUK_WLA_N01_D</v>
          </cell>
          <cell r="C1723" t="str">
            <v>Doable</v>
          </cell>
          <cell r="D1723" t="str">
            <v>WLA</v>
          </cell>
          <cell r="E1723" t="str">
            <v>AMUK</v>
          </cell>
          <cell r="F1723" t="str">
            <v>AMUKPE1_FS</v>
          </cell>
          <cell r="G1723" t="str">
            <v>NIP_BP06_NFA</v>
          </cell>
          <cell r="H1723" t="str">
            <v>NIP_N_AMUK_WLA_N01</v>
          </cell>
          <cell r="I1723" t="str">
            <v>Ranked IN</v>
          </cell>
          <cell r="J1723" t="str">
            <v>1. NFA</v>
          </cell>
          <cell r="K1723" t="str">
            <v>1. NFA</v>
          </cell>
        </row>
        <row r="1724">
          <cell r="B1724" t="str">
            <v>NIP_N_AWNW_EES_N01_D</v>
          </cell>
          <cell r="C1724" t="str">
            <v>Doable</v>
          </cell>
          <cell r="D1724" t="str">
            <v>EES</v>
          </cell>
          <cell r="E1724" t="str">
            <v>AWNW</v>
          </cell>
          <cell r="F1724" t="str">
            <v>EKULAMA1_FS</v>
          </cell>
          <cell r="G1724" t="str">
            <v>NIP_BP06_NFA</v>
          </cell>
          <cell r="H1724" t="str">
            <v>NIP_N_AWNW_EES_N01</v>
          </cell>
          <cell r="I1724" t="str">
            <v>Ranked IN</v>
          </cell>
          <cell r="J1724" t="str">
            <v>1. NFA</v>
          </cell>
          <cell r="K1724" t="str">
            <v>1. NFA</v>
          </cell>
        </row>
        <row r="1725">
          <cell r="B1725" t="str">
            <v>NIP_N_AWOB_EES_N01_D</v>
          </cell>
          <cell r="C1725" t="str">
            <v>Doable</v>
          </cell>
          <cell r="D1725" t="str">
            <v>EES</v>
          </cell>
          <cell r="E1725" t="str">
            <v>AWOB</v>
          </cell>
          <cell r="F1725" t="str">
            <v>AWOBA1_FS</v>
          </cell>
          <cell r="G1725" t="str">
            <v>NIP_BP06_NFA</v>
          </cell>
          <cell r="H1725" t="str">
            <v>NIP_N_AWOB_EES_N01</v>
          </cell>
          <cell r="I1725" t="str">
            <v>Ranked IN</v>
          </cell>
          <cell r="J1725" t="str">
            <v>1. NFA</v>
          </cell>
          <cell r="K1725" t="str">
            <v>1. NFA</v>
          </cell>
        </row>
        <row r="1726">
          <cell r="B1726" t="str">
            <v>NIP_N_BATA_WNS_N01_D</v>
          </cell>
          <cell r="C1726" t="str">
            <v>Doable</v>
          </cell>
          <cell r="D1726" t="str">
            <v>WNS</v>
          </cell>
          <cell r="E1726" t="str">
            <v>BATA</v>
          </cell>
          <cell r="F1726" t="str">
            <v>BATAN1_FS</v>
          </cell>
          <cell r="G1726" t="str">
            <v>NIP_BP06_NFA</v>
          </cell>
          <cell r="H1726" t="str">
            <v>NIP_N_BATA_WNS_N01</v>
          </cell>
          <cell r="I1726" t="str">
            <v>Ranked IN</v>
          </cell>
          <cell r="J1726" t="str">
            <v>1. NFA</v>
          </cell>
          <cell r="K1726" t="str">
            <v>1. NFA</v>
          </cell>
        </row>
        <row r="1727">
          <cell r="B1727" t="str">
            <v>NIP_N_BELE_EWS_N01_D</v>
          </cell>
          <cell r="C1727" t="str">
            <v>Doable</v>
          </cell>
          <cell r="D1727" t="str">
            <v>EWS</v>
          </cell>
          <cell r="E1727" t="str">
            <v>BELE</v>
          </cell>
          <cell r="F1727" t="str">
            <v>BELEMA1_FS</v>
          </cell>
          <cell r="G1727" t="str">
            <v>NIP_BP06_NFA</v>
          </cell>
          <cell r="H1727" t="str">
            <v>NIP_N_BELE_EWS_N01</v>
          </cell>
          <cell r="I1727" t="str">
            <v>Ranked IN</v>
          </cell>
          <cell r="J1727" t="str">
            <v>1. NFA</v>
          </cell>
          <cell r="K1727" t="str">
            <v>1. NFA</v>
          </cell>
        </row>
        <row r="1728">
          <cell r="B1728" t="str">
            <v>NIP_N_BENS_WSS_N01_D</v>
          </cell>
          <cell r="C1728" t="str">
            <v>Doable</v>
          </cell>
          <cell r="D1728" t="str">
            <v>WSS</v>
          </cell>
          <cell r="E1728" t="str">
            <v>BENS</v>
          </cell>
          <cell r="F1728" t="str">
            <v>BENISEDE1_FS</v>
          </cell>
          <cell r="G1728" t="str">
            <v>NIP_BP06_NFA</v>
          </cell>
          <cell r="H1728" t="str">
            <v>NIP_N_BENS_WSS_N01</v>
          </cell>
          <cell r="I1728" t="str">
            <v>Ranked IN</v>
          </cell>
          <cell r="J1728" t="str">
            <v>1. NFA</v>
          </cell>
          <cell r="K1728" t="str">
            <v>1. NFA</v>
          </cell>
        </row>
        <row r="1729">
          <cell r="B1729" t="str">
            <v>NIP_N_BISE_ELA_N01_D</v>
          </cell>
          <cell r="C1729" t="str">
            <v>Doable</v>
          </cell>
          <cell r="D1729" t="str">
            <v>ELA</v>
          </cell>
          <cell r="E1729" t="str">
            <v>BISE</v>
          </cell>
          <cell r="F1729" t="str">
            <v>IDU_NAOC1_FS</v>
          </cell>
          <cell r="G1729" t="str">
            <v>NIP_BP06_NFA</v>
          </cell>
          <cell r="H1729" t="str">
            <v>NIP_N_BISE_ELA_N01</v>
          </cell>
          <cell r="I1729" t="str">
            <v>Ranked IN</v>
          </cell>
          <cell r="J1729" t="str">
            <v>1. NFA</v>
          </cell>
          <cell r="K1729" t="str">
            <v>1. NFA</v>
          </cell>
        </row>
        <row r="1730">
          <cell r="B1730" t="str">
            <v>NIP_N_BNYN_EES_N01_D</v>
          </cell>
          <cell r="C1730" t="str">
            <v>Doable</v>
          </cell>
          <cell r="D1730" t="str">
            <v>EES</v>
          </cell>
          <cell r="E1730" t="str">
            <v>BNYN</v>
          </cell>
          <cell r="F1730" t="str">
            <v>BONNY1_FS</v>
          </cell>
          <cell r="G1730" t="str">
            <v>NIP_BP06_NFA</v>
          </cell>
          <cell r="H1730" t="str">
            <v>NIP_N_BNYN_EES_N01</v>
          </cell>
          <cell r="I1730" t="str">
            <v>Ranked IN</v>
          </cell>
          <cell r="J1730" t="str">
            <v>1. NFA</v>
          </cell>
          <cell r="K1730" t="str">
            <v>1. NFA</v>
          </cell>
        </row>
        <row r="1731">
          <cell r="B1731" t="str">
            <v>NIP_N_BONN_EES_G01_D</v>
          </cell>
          <cell r="C1731" t="str">
            <v>Doable</v>
          </cell>
          <cell r="D1731" t="str">
            <v>EES</v>
          </cell>
          <cell r="E1731" t="str">
            <v>BONN</v>
          </cell>
          <cell r="F1731" t="str">
            <v>NAG PF</v>
          </cell>
          <cell r="G1731" t="e">
            <v>#N/A</v>
          </cell>
          <cell r="H1731" t="str">
            <v>NIP_N_BONN_EES_G01</v>
          </cell>
          <cell r="I1731" t="str">
            <v>Ranked IN</v>
          </cell>
          <cell r="J1731" t="str">
            <v>1. NFA</v>
          </cell>
          <cell r="K1731" t="str">
            <v>1. NFA</v>
          </cell>
        </row>
        <row r="1732">
          <cell r="B1732" t="str">
            <v>NIP_N_BONN_EES_N01_D</v>
          </cell>
          <cell r="C1732" t="str">
            <v>Doable</v>
          </cell>
          <cell r="D1732" t="str">
            <v>EES</v>
          </cell>
          <cell r="E1732" t="str">
            <v>BONN</v>
          </cell>
          <cell r="F1732" t="str">
            <v>BONNY1_FS</v>
          </cell>
          <cell r="G1732" t="str">
            <v>NIP_BP06_NFA</v>
          </cell>
          <cell r="H1732" t="str">
            <v>NIP_N_BONN_EES_N01</v>
          </cell>
          <cell r="I1732" t="str">
            <v>Ranked IN</v>
          </cell>
          <cell r="J1732" t="str">
            <v>1. NFA</v>
          </cell>
          <cell r="K1732" t="str">
            <v>1. NFA</v>
          </cell>
        </row>
        <row r="1733">
          <cell r="B1733" t="str">
            <v>NIP_N_BONT_EES_N01_D</v>
          </cell>
          <cell r="C1733" t="str">
            <v>Doable</v>
          </cell>
          <cell r="D1733" t="str">
            <v>EES</v>
          </cell>
          <cell r="E1733" t="str">
            <v>BONT</v>
          </cell>
          <cell r="F1733" t="str">
            <v>BONNY1_FS</v>
          </cell>
          <cell r="G1733" t="str">
            <v>NIP_BP06_NFA</v>
          </cell>
          <cell r="H1733" t="str">
            <v>NIP_N_BONT_EES_N01</v>
          </cell>
          <cell r="I1733" t="str">
            <v>Ranked IN</v>
          </cell>
          <cell r="J1733" t="str">
            <v>1. NFA</v>
          </cell>
          <cell r="K1733" t="str">
            <v>1. NFA</v>
          </cell>
        </row>
        <row r="1734">
          <cell r="B1734" t="str">
            <v>NIP_N_CAWC_EES_N01_D</v>
          </cell>
          <cell r="C1734" t="str">
            <v>Doable</v>
          </cell>
          <cell r="D1734" t="str">
            <v>EES</v>
          </cell>
          <cell r="E1734" t="str">
            <v>CAWC</v>
          </cell>
          <cell r="F1734" t="str">
            <v>CAWTHORNE_CHANNEL3_FS</v>
          </cell>
          <cell r="G1734" t="str">
            <v>NIP_BP06_NFA</v>
          </cell>
          <cell r="H1734" t="str">
            <v>NIP_N_CAWC_EES_N01</v>
          </cell>
          <cell r="I1734" t="str">
            <v>Ranked IN</v>
          </cell>
          <cell r="J1734" t="str">
            <v>1. NFA</v>
          </cell>
          <cell r="K1734" t="str">
            <v>1. NFA</v>
          </cell>
        </row>
        <row r="1735">
          <cell r="B1735" t="str">
            <v>NIP_N_DBUC_EWS_N01_D</v>
          </cell>
          <cell r="C1735" t="str">
            <v>Doable</v>
          </cell>
          <cell r="D1735" t="str">
            <v>EWS</v>
          </cell>
          <cell r="E1735" t="str">
            <v>DBUC</v>
          </cell>
          <cell r="F1735" t="str">
            <v>DIEBU_CREEK1_FS</v>
          </cell>
          <cell r="G1735" t="str">
            <v>NIP_BP06_NFA</v>
          </cell>
          <cell r="H1735" t="str">
            <v>NIP_N_DBUC_EWS_N01</v>
          </cell>
          <cell r="I1735" t="str">
            <v>Ranked IN</v>
          </cell>
          <cell r="J1735" t="str">
            <v>1. NFA</v>
          </cell>
          <cell r="K1735" t="str">
            <v>1. NFA</v>
          </cell>
        </row>
        <row r="1736">
          <cell r="B1736" t="str">
            <v>NIP_N_EAzz_OFS_N01_D</v>
          </cell>
          <cell r="C1736" t="str">
            <v>Doable</v>
          </cell>
          <cell r="D1736" t="str">
            <v>OFS</v>
          </cell>
          <cell r="E1736" t="str">
            <v>EAzz</v>
          </cell>
          <cell r="F1736" t="str">
            <v>Offshore PF</v>
          </cell>
          <cell r="G1736" t="str">
            <v>NIP_BP06_NFA</v>
          </cell>
          <cell r="H1736" t="str">
            <v>NIP_N_EAzz_OFS_N01</v>
          </cell>
          <cell r="I1736" t="str">
            <v>Ranked IN</v>
          </cell>
          <cell r="J1736" t="str">
            <v>1. NFA</v>
          </cell>
          <cell r="K1736" t="str">
            <v>1. NFA</v>
          </cell>
        </row>
        <row r="1737">
          <cell r="B1737" t="str">
            <v>NIP_N_EGBM_ELA_N01_D</v>
          </cell>
          <cell r="C1737" t="str">
            <v>Doable</v>
          </cell>
          <cell r="D1737" t="str">
            <v>ELA</v>
          </cell>
          <cell r="E1737" t="str">
            <v>EGBM</v>
          </cell>
          <cell r="F1737" t="str">
            <v>EGBEMA1_FS</v>
          </cell>
          <cell r="G1737" t="str">
            <v>NIP_BP06_NFA</v>
          </cell>
          <cell r="H1737" t="str">
            <v>NIP_N_EGBM_ELA_N01</v>
          </cell>
          <cell r="I1737" t="str">
            <v>Ranked IN</v>
          </cell>
          <cell r="J1737" t="str">
            <v>1. NFA</v>
          </cell>
          <cell r="K1737" t="str">
            <v>1. NFA</v>
          </cell>
        </row>
        <row r="1738">
          <cell r="B1738" t="str">
            <v>NIP_N_EGBW_ELA_N01_D</v>
          </cell>
          <cell r="C1738" t="str">
            <v>Doable</v>
          </cell>
          <cell r="D1738" t="str">
            <v>ELA</v>
          </cell>
          <cell r="E1738" t="str">
            <v>EGBW</v>
          </cell>
          <cell r="F1738" t="str">
            <v>EGBEMA_WEST1_FS</v>
          </cell>
          <cell r="G1738" t="str">
            <v>NIP_BP06_NFA</v>
          </cell>
          <cell r="H1738" t="str">
            <v>NIP_N_EGBW_ELA_N01</v>
          </cell>
          <cell r="I1738" t="str">
            <v>Ranked IN</v>
          </cell>
          <cell r="J1738" t="str">
            <v>1. NFA</v>
          </cell>
          <cell r="K1738" t="str">
            <v>1. NFA</v>
          </cell>
        </row>
        <row r="1739">
          <cell r="B1739" t="str">
            <v>NIP_N_EGWA_WNS_N01_D</v>
          </cell>
          <cell r="C1739" t="str">
            <v>Doable</v>
          </cell>
          <cell r="D1739" t="str">
            <v>WNS</v>
          </cell>
          <cell r="E1739" t="str">
            <v>EGWA</v>
          </cell>
          <cell r="F1739" t="str">
            <v>EGWA2_FS</v>
          </cell>
          <cell r="G1739" t="str">
            <v>NIP_BP06_NFA</v>
          </cell>
          <cell r="H1739" t="str">
            <v>NIP_N_EGWA_WNS_N01</v>
          </cell>
          <cell r="I1739" t="str">
            <v>Ranked IN</v>
          </cell>
          <cell r="J1739" t="str">
            <v>1. NFA</v>
          </cell>
          <cell r="K1739" t="str">
            <v>1. NFA</v>
          </cell>
        </row>
        <row r="1740">
          <cell r="B1740" t="str">
            <v>NIP_N_EJAz_OFS_N01_D</v>
          </cell>
          <cell r="C1740" t="str">
            <v>Doable</v>
          </cell>
          <cell r="D1740" t="str">
            <v>OFS</v>
          </cell>
          <cell r="E1740" t="str">
            <v>EJAz</v>
          </cell>
          <cell r="F1740" t="str">
            <v>Offshore PF</v>
          </cell>
          <cell r="G1740" t="str">
            <v>NIP_BP06_NFA</v>
          </cell>
          <cell r="H1740" t="str">
            <v>NIP_N_EJAz_OFS_N01</v>
          </cell>
          <cell r="I1740" t="str">
            <v>Ranked IN</v>
          </cell>
          <cell r="J1740" t="str">
            <v>1. NFA</v>
          </cell>
          <cell r="K1740" t="str">
            <v>1. NFA</v>
          </cell>
        </row>
        <row r="1741">
          <cell r="B1741" t="str">
            <v>NIP_N_EKUL_EWS_N01_D</v>
          </cell>
          <cell r="C1741" t="str">
            <v>Doable</v>
          </cell>
          <cell r="D1741" t="str">
            <v>EWS</v>
          </cell>
          <cell r="E1741" t="str">
            <v>EKUL</v>
          </cell>
          <cell r="F1741" t="str">
            <v>EKULAMA2_FS</v>
          </cell>
          <cell r="G1741" t="str">
            <v>NIP_BP06_NFA</v>
          </cell>
          <cell r="H1741" t="str">
            <v>NIP_N_EKUL_EWS_N01</v>
          </cell>
          <cell r="I1741" t="str">
            <v>Ranked IN</v>
          </cell>
          <cell r="J1741" t="str">
            <v>1. NFA</v>
          </cell>
          <cell r="K1741" t="str">
            <v>1. NFA</v>
          </cell>
        </row>
        <row r="1742">
          <cell r="B1742" t="str">
            <v>NIP_N_ELWA_ELA_N01_D</v>
          </cell>
          <cell r="C1742" t="str">
            <v>Doable</v>
          </cell>
          <cell r="D1742" t="str">
            <v>ELA</v>
          </cell>
          <cell r="E1742" t="str">
            <v>ELWA</v>
          </cell>
          <cell r="F1742" t="str">
            <v>AGBADA1_FS</v>
          </cell>
          <cell r="G1742" t="str">
            <v>NIP_BP06_NFA</v>
          </cell>
          <cell r="H1742" t="str">
            <v>NIP_N_ELWA_ELA_N01</v>
          </cell>
          <cell r="I1742" t="str">
            <v>Ranked IN</v>
          </cell>
          <cell r="J1742" t="str">
            <v>1. NFA</v>
          </cell>
          <cell r="K1742" t="str">
            <v>1. NFA</v>
          </cell>
        </row>
        <row r="1743">
          <cell r="B1743" t="str">
            <v>NIP_N_ERMU_WLA_N01_D</v>
          </cell>
          <cell r="C1743" t="str">
            <v>Doable</v>
          </cell>
          <cell r="D1743" t="str">
            <v>WLA</v>
          </cell>
          <cell r="E1743" t="str">
            <v>ERMU</v>
          </cell>
          <cell r="F1743" t="str">
            <v>ERIEMU1_FS</v>
          </cell>
          <cell r="G1743" t="str">
            <v>NIP_BP06_NFA</v>
          </cell>
          <cell r="H1743" t="str">
            <v>NIP_N_ERMU_WLA_N01</v>
          </cell>
          <cell r="I1743" t="str">
            <v>Ranked IN</v>
          </cell>
          <cell r="J1743" t="str">
            <v>1. NFA</v>
          </cell>
          <cell r="K1743" t="str">
            <v>1. NFA</v>
          </cell>
        </row>
        <row r="1744">
          <cell r="B1744" t="str">
            <v>NIP_N_ESCB_WNS_N01_D</v>
          </cell>
          <cell r="C1744" t="str">
            <v>Doable</v>
          </cell>
          <cell r="D1744" t="str">
            <v>WNS</v>
          </cell>
          <cell r="E1744" t="str">
            <v>ESCB</v>
          </cell>
          <cell r="F1744" t="str">
            <v>ESCRAVOS_BEACH1_FS</v>
          </cell>
          <cell r="G1744" t="str">
            <v>NIP_BP06_NFA</v>
          </cell>
          <cell r="H1744" t="str">
            <v>NIP_N_ESCB_WNS_N01</v>
          </cell>
          <cell r="I1744" t="str">
            <v>Ranked IN</v>
          </cell>
          <cell r="J1744" t="str">
            <v>1. NFA</v>
          </cell>
          <cell r="K1744" t="str">
            <v>1. NFA</v>
          </cell>
        </row>
        <row r="1745">
          <cell r="B1745" t="str">
            <v>NIP_N_ETEL_ELA_N01_D</v>
          </cell>
          <cell r="C1745" t="str">
            <v>Doable</v>
          </cell>
          <cell r="D1745" t="str">
            <v>ELA</v>
          </cell>
          <cell r="E1745" t="str">
            <v>ETEL</v>
          </cell>
          <cell r="F1745" t="str">
            <v>ETELEBOU1_FS</v>
          </cell>
          <cell r="G1745" t="str">
            <v>NIP_BP06_NFA</v>
          </cell>
          <cell r="H1745" t="str">
            <v>NIP_N_ETEL_ELA_N01</v>
          </cell>
          <cell r="I1745" t="str">
            <v>Ranked IN</v>
          </cell>
          <cell r="J1745" t="str">
            <v>1. NFA</v>
          </cell>
          <cell r="K1745" t="str">
            <v>1. NFA</v>
          </cell>
        </row>
        <row r="1746">
          <cell r="B1746" t="str">
            <v>NIP_N_EVWR_WLA_N01_D</v>
          </cell>
          <cell r="C1746" t="str">
            <v>Doable</v>
          </cell>
          <cell r="D1746" t="str">
            <v>WLA</v>
          </cell>
          <cell r="E1746" t="str">
            <v>EVWR</v>
          </cell>
          <cell r="F1746" t="str">
            <v>EVWRENI1_FS</v>
          </cell>
          <cell r="G1746" t="str">
            <v>NIP_BP06_NFA</v>
          </cell>
          <cell r="H1746" t="str">
            <v>NIP_N_EVWR_WLA_N01</v>
          </cell>
          <cell r="I1746" t="str">
            <v>Ranked IN</v>
          </cell>
          <cell r="J1746" t="str">
            <v>1. NFA</v>
          </cell>
          <cell r="K1746" t="str">
            <v>1. NFA</v>
          </cell>
        </row>
        <row r="1747">
          <cell r="B1747" t="str">
            <v>NIP_N_FORC_WSS_N01_D</v>
          </cell>
          <cell r="C1747" t="str">
            <v>Doable</v>
          </cell>
          <cell r="D1747" t="str">
            <v>WSS</v>
          </cell>
          <cell r="E1747" t="str">
            <v>FORC</v>
          </cell>
          <cell r="F1747" t="str">
            <v>FORCADOS4_FS</v>
          </cell>
          <cell r="G1747" t="str">
            <v>NIP_BP06_NFA</v>
          </cell>
          <cell r="H1747" t="str">
            <v>NIP_N_FORC_WSS_N01</v>
          </cell>
          <cell r="I1747" t="str">
            <v>Ranked IN</v>
          </cell>
          <cell r="J1747" t="str">
            <v>1. NFA</v>
          </cell>
          <cell r="K1747" t="str">
            <v>1. NFA</v>
          </cell>
        </row>
        <row r="1748">
          <cell r="B1748" t="str">
            <v>NIP_N_GBAR_ELA_N01_D</v>
          </cell>
          <cell r="C1748" t="str">
            <v>Doable</v>
          </cell>
          <cell r="D1748" t="str">
            <v>ELA</v>
          </cell>
          <cell r="E1748" t="str">
            <v>GBAR</v>
          </cell>
          <cell r="F1748" t="str">
            <v>KOLO_CREEK1_FS</v>
          </cell>
          <cell r="G1748" t="str">
            <v>NIP_BP06_NFA</v>
          </cell>
          <cell r="H1748" t="str">
            <v>NIP_N_GBAR_ELA_N01</v>
          </cell>
          <cell r="I1748" t="str">
            <v>Ranked IN</v>
          </cell>
          <cell r="J1748" t="str">
            <v>1. NFA</v>
          </cell>
          <cell r="K1748" t="str">
            <v>1. NFA</v>
          </cell>
        </row>
        <row r="1749">
          <cell r="B1749" t="str">
            <v>NIP_N_IMOR_ELA_N01_D</v>
          </cell>
          <cell r="C1749" t="str">
            <v>Doable</v>
          </cell>
          <cell r="D1749" t="str">
            <v>ELA</v>
          </cell>
          <cell r="E1749" t="str">
            <v>IMOR</v>
          </cell>
          <cell r="F1749" t="str">
            <v>IMO_RIVER3_FS</v>
          </cell>
          <cell r="G1749" t="str">
            <v>NIP_BP06_NFA</v>
          </cell>
          <cell r="H1749" t="str">
            <v>NIP_N_IMOR_ELA_N01</v>
          </cell>
          <cell r="I1749" t="str">
            <v>Ranked IN</v>
          </cell>
          <cell r="J1749" t="str">
            <v>1. NFA</v>
          </cell>
          <cell r="K1749" t="str">
            <v>1. NFA</v>
          </cell>
        </row>
        <row r="1750">
          <cell r="B1750" t="str">
            <v>NIP_N_ISIM_ELA_N01_D</v>
          </cell>
          <cell r="C1750" t="str">
            <v>Doable</v>
          </cell>
          <cell r="D1750" t="str">
            <v>ELA</v>
          </cell>
          <cell r="E1750" t="str">
            <v>ISIM</v>
          </cell>
          <cell r="F1750" t="str">
            <v>ISIMIRI1_FS</v>
          </cell>
          <cell r="G1750" t="str">
            <v>NIP_BP06_NFA</v>
          </cell>
          <cell r="H1750" t="str">
            <v>NIP_N_ISIM_ELA_N01</v>
          </cell>
          <cell r="I1750" t="str">
            <v>Ranked IN</v>
          </cell>
          <cell r="J1750" t="str">
            <v>1. NFA</v>
          </cell>
          <cell r="K1750" t="str">
            <v>1. NFA</v>
          </cell>
        </row>
        <row r="1751">
          <cell r="B1751" t="str">
            <v>NIP_N_ISOK_WLA_N01_D</v>
          </cell>
          <cell r="C1751" t="str">
            <v>Doable</v>
          </cell>
          <cell r="D1751" t="str">
            <v>WLA</v>
          </cell>
          <cell r="E1751" t="str">
            <v>ISOK</v>
          </cell>
          <cell r="F1751" t="str">
            <v>OGINI1_FS</v>
          </cell>
          <cell r="G1751" t="str">
            <v>NIP_BP06_NFA</v>
          </cell>
          <cell r="H1751" t="str">
            <v>NIP_N_ISOK_WLA_N01</v>
          </cell>
          <cell r="I1751" t="str">
            <v>Ranked IN</v>
          </cell>
          <cell r="J1751" t="str">
            <v>1. NFA</v>
          </cell>
          <cell r="K1751" t="str">
            <v>1. NFA</v>
          </cell>
        </row>
        <row r="1752">
          <cell r="B1752" t="str">
            <v>NIP_N_JONC_WNS_N01_D</v>
          </cell>
          <cell r="C1752" t="str">
            <v>Doable</v>
          </cell>
          <cell r="D1752" t="str">
            <v>WNS</v>
          </cell>
          <cell r="E1752" t="str">
            <v>JONC</v>
          </cell>
          <cell r="F1752" t="str">
            <v>JONES_CREEK1_FS</v>
          </cell>
          <cell r="G1752" t="str">
            <v>NIP_BP06_NFA</v>
          </cell>
          <cell r="H1752" t="str">
            <v>NIP_N_JONC_WNS_N01</v>
          </cell>
          <cell r="I1752" t="str">
            <v>Ranked IN</v>
          </cell>
          <cell r="J1752" t="str">
            <v>1. NFA</v>
          </cell>
          <cell r="K1752" t="str">
            <v>1. NFA</v>
          </cell>
        </row>
        <row r="1753">
          <cell r="B1753" t="str">
            <v>NIP_N_KANB_WSS_N01_D</v>
          </cell>
          <cell r="C1753" t="str">
            <v>Doable</v>
          </cell>
          <cell r="D1753" t="str">
            <v>WSS</v>
          </cell>
          <cell r="E1753" t="str">
            <v>KANB</v>
          </cell>
          <cell r="F1753" t="str">
            <v>TUNU1_FS</v>
          </cell>
          <cell r="G1753" t="str">
            <v>NIP_BP06_NFA</v>
          </cell>
          <cell r="H1753" t="str">
            <v>NIP_N_KANB_WSS_N01</v>
          </cell>
          <cell r="I1753" t="str">
            <v>Ranked IN</v>
          </cell>
          <cell r="J1753" t="str">
            <v>1. NFA</v>
          </cell>
          <cell r="K1753" t="str">
            <v>1. NFA</v>
          </cell>
        </row>
        <row r="1754">
          <cell r="B1754" t="str">
            <v>NIP_N_KOCR_ELA_N01_D</v>
          </cell>
          <cell r="C1754" t="str">
            <v>Doable</v>
          </cell>
          <cell r="D1754" t="str">
            <v>ELA</v>
          </cell>
          <cell r="E1754" t="str">
            <v>KOCR</v>
          </cell>
          <cell r="F1754" t="str">
            <v>KOLO_CREEK1_FS</v>
          </cell>
          <cell r="G1754" t="str">
            <v>NIP_BP06_NFA</v>
          </cell>
          <cell r="H1754" t="str">
            <v>NIP_N_KOCR_ELA_N01</v>
          </cell>
          <cell r="I1754" t="str">
            <v>Ranked IN</v>
          </cell>
          <cell r="J1754" t="str">
            <v>1. NFA</v>
          </cell>
          <cell r="K1754" t="str">
            <v>1. NFA</v>
          </cell>
        </row>
        <row r="1755">
          <cell r="B1755" t="str">
            <v>NIP_N_KOKR_WLA_N01_D</v>
          </cell>
          <cell r="C1755" t="str">
            <v>Doable</v>
          </cell>
          <cell r="D1755" t="str">
            <v>WLA</v>
          </cell>
          <cell r="E1755" t="str">
            <v>KOKR</v>
          </cell>
          <cell r="F1755" t="str">
            <v>KOKORI1_FS</v>
          </cell>
          <cell r="G1755" t="str">
            <v>NIP_BP06_NFA</v>
          </cell>
          <cell r="H1755" t="str">
            <v>NIP_N_KOKR_WLA_N01</v>
          </cell>
          <cell r="I1755" t="str">
            <v>Ranked IN</v>
          </cell>
          <cell r="J1755" t="str">
            <v>1. NFA</v>
          </cell>
          <cell r="K1755" t="str">
            <v>1. NFA</v>
          </cell>
        </row>
        <row r="1756">
          <cell r="B1756" t="str">
            <v>NIP_N_KRAK_EES_N01_D</v>
          </cell>
          <cell r="C1756" t="str">
            <v>Doable</v>
          </cell>
          <cell r="D1756" t="str">
            <v>EES</v>
          </cell>
          <cell r="E1756" t="str">
            <v>KRAK</v>
          </cell>
          <cell r="F1756" t="str">
            <v>KRAKAMA1_FS</v>
          </cell>
          <cell r="G1756" t="str">
            <v>NIP_BP06_NFA</v>
          </cell>
          <cell r="H1756" t="str">
            <v>NIP_N_KRAK_EES_N01</v>
          </cell>
          <cell r="I1756" t="str">
            <v>Ranked IN</v>
          </cell>
          <cell r="J1756" t="str">
            <v>1. NFA</v>
          </cell>
          <cell r="K1756" t="str">
            <v>1. NFA</v>
          </cell>
        </row>
        <row r="1757">
          <cell r="B1757" t="str">
            <v>NIP_N_MINI_ELA_N01_D</v>
          </cell>
          <cell r="C1757" t="str">
            <v>Doable</v>
          </cell>
          <cell r="D1757" t="str">
            <v>ELA</v>
          </cell>
          <cell r="E1757" t="str">
            <v>MINI</v>
          </cell>
          <cell r="F1757" t="str">
            <v>AHIA1_FS</v>
          </cell>
          <cell r="G1757" t="str">
            <v>NIP_BP06_NFA</v>
          </cell>
          <cell r="H1757" t="str">
            <v>NIP_N_MINI_ELA_N01</v>
          </cell>
          <cell r="I1757" t="str">
            <v>Ranked IN</v>
          </cell>
          <cell r="J1757" t="str">
            <v>1. NFA</v>
          </cell>
          <cell r="K1757" t="str">
            <v>1. NFA</v>
          </cell>
        </row>
        <row r="1758">
          <cell r="B1758" t="str">
            <v>NIP_N_NECE_EWS_N01_D</v>
          </cell>
          <cell r="C1758" t="str">
            <v>Doable</v>
          </cell>
          <cell r="D1758" t="str">
            <v>EWS</v>
          </cell>
          <cell r="E1758" t="str">
            <v>NECE</v>
          </cell>
          <cell r="F1758" t="str">
            <v>NEMBE_CREEK4_FS</v>
          </cell>
          <cell r="G1758" t="str">
            <v>NIP_BP06_NFA</v>
          </cell>
          <cell r="H1758" t="str">
            <v>NIP_N_NECE_EWS_N01</v>
          </cell>
          <cell r="I1758" t="str">
            <v>Ranked IN</v>
          </cell>
          <cell r="J1758" t="str">
            <v>1. NFA</v>
          </cell>
          <cell r="K1758" t="str">
            <v>1. NFA</v>
          </cell>
        </row>
        <row r="1759">
          <cell r="B1759" t="str">
            <v>NIP_N_NEMC_EWS_N01_D</v>
          </cell>
          <cell r="C1759" t="str">
            <v>Doable</v>
          </cell>
          <cell r="D1759" t="str">
            <v>EWS</v>
          </cell>
          <cell r="E1759" t="str">
            <v>NEMC</v>
          </cell>
          <cell r="F1759" t="str">
            <v>NEMBE_CREEK4_FS</v>
          </cell>
          <cell r="G1759" t="str">
            <v>NIP_BP06_NFA</v>
          </cell>
          <cell r="H1759" t="str">
            <v>NIP_N_NEMC_EWS_N01</v>
          </cell>
          <cell r="I1759" t="str">
            <v>Ranked IN</v>
          </cell>
          <cell r="J1759" t="str">
            <v>1. NFA</v>
          </cell>
          <cell r="K1759" t="str">
            <v>1. NFA</v>
          </cell>
        </row>
        <row r="1760">
          <cell r="B1760" t="str">
            <v>NIP_N_NKAL_ELA_N01_D</v>
          </cell>
          <cell r="C1760" t="str">
            <v>Doable</v>
          </cell>
          <cell r="D1760" t="str">
            <v>ELA</v>
          </cell>
          <cell r="E1760" t="str">
            <v>NKAL</v>
          </cell>
          <cell r="F1760" t="str">
            <v>NKALI1_FS</v>
          </cell>
          <cell r="G1760" t="str">
            <v>NIP_BP06_NFA</v>
          </cell>
          <cell r="H1760" t="str">
            <v>NIP_N_NKAL_ELA_N01</v>
          </cell>
          <cell r="I1760" t="str">
            <v>Ranked IN</v>
          </cell>
          <cell r="J1760" t="str">
            <v>1. NFA</v>
          </cell>
          <cell r="K1760" t="str">
            <v>1. NFA</v>
          </cell>
        </row>
        <row r="1761">
          <cell r="B1761" t="str">
            <v>NIP_N_NUNR_EWS_N01_D</v>
          </cell>
          <cell r="C1761" t="str">
            <v>Doable</v>
          </cell>
          <cell r="D1761" t="str">
            <v>EWS</v>
          </cell>
          <cell r="E1761" t="str">
            <v>NUNR</v>
          </cell>
          <cell r="F1761" t="str">
            <v>NUN_RIVER1_FS</v>
          </cell>
          <cell r="G1761" t="str">
            <v>NIP_BP06_NFA</v>
          </cell>
          <cell r="H1761" t="str">
            <v>NIP_N_NUNR_EWS_N01</v>
          </cell>
          <cell r="I1761" t="str">
            <v>Ranked IN</v>
          </cell>
          <cell r="J1761" t="str">
            <v>1. NFA</v>
          </cell>
          <cell r="K1761" t="str">
            <v>1. NFA</v>
          </cell>
        </row>
        <row r="1762">
          <cell r="B1762" t="str">
            <v>NIP_N_OBEL_ELA_N01_D</v>
          </cell>
          <cell r="C1762" t="str">
            <v>Doable</v>
          </cell>
          <cell r="D1762" t="str">
            <v>ELA</v>
          </cell>
          <cell r="E1762" t="str">
            <v>OBEL</v>
          </cell>
          <cell r="F1762" t="str">
            <v>OBELE1_FS</v>
          </cell>
          <cell r="G1762" t="str">
            <v>NIP_BP06_NFA</v>
          </cell>
          <cell r="H1762" t="str">
            <v>NIP_N_OBEL_ELA_N01</v>
          </cell>
          <cell r="I1762" t="str">
            <v>Ranked IN</v>
          </cell>
          <cell r="J1762" t="str">
            <v>1. NFA</v>
          </cell>
          <cell r="K1762" t="str">
            <v>1. NFA</v>
          </cell>
        </row>
        <row r="1763">
          <cell r="B1763" t="str">
            <v>NIP_N_OBEN_WLA_G01_D</v>
          </cell>
          <cell r="C1763" t="str">
            <v>Doable</v>
          </cell>
          <cell r="D1763" t="str">
            <v>WLA</v>
          </cell>
          <cell r="E1763" t="str">
            <v>OBEN</v>
          </cell>
          <cell r="F1763" t="str">
            <v>NAG PF</v>
          </cell>
          <cell r="G1763" t="e">
            <v>#N/A</v>
          </cell>
          <cell r="H1763" t="str">
            <v>NIP_N_OBEN_WLA_G01</v>
          </cell>
          <cell r="I1763" t="str">
            <v>Ranked IN</v>
          </cell>
          <cell r="J1763" t="str">
            <v>1. NFA</v>
          </cell>
          <cell r="K1763" t="str">
            <v>1. NFA</v>
          </cell>
        </row>
        <row r="1764">
          <cell r="B1764" t="str">
            <v>NIP_N_OBEN_WLA_N01_D</v>
          </cell>
          <cell r="C1764" t="str">
            <v>Doable</v>
          </cell>
          <cell r="D1764" t="str">
            <v>WLA</v>
          </cell>
          <cell r="E1764" t="str">
            <v>OBEN</v>
          </cell>
          <cell r="F1764" t="str">
            <v>OBEN1_FS</v>
          </cell>
          <cell r="G1764" t="str">
            <v>NIP_BP06_NFA</v>
          </cell>
          <cell r="H1764" t="str">
            <v>NIP_N_OBEN_WLA_N01</v>
          </cell>
          <cell r="I1764" t="str">
            <v>Ranked IN</v>
          </cell>
          <cell r="J1764" t="str">
            <v>1. NFA</v>
          </cell>
          <cell r="K1764" t="str">
            <v>1. NFA</v>
          </cell>
        </row>
        <row r="1765">
          <cell r="B1765" t="str">
            <v>NIP_N_OBGN_ELA_G01_D</v>
          </cell>
          <cell r="C1765" t="str">
            <v>Doable</v>
          </cell>
          <cell r="D1765" t="str">
            <v>ELA</v>
          </cell>
          <cell r="E1765" t="str">
            <v>OBGN</v>
          </cell>
          <cell r="F1765" t="str">
            <v>NAG PF</v>
          </cell>
          <cell r="G1765" t="e">
            <v>#N/A</v>
          </cell>
          <cell r="H1765" t="str">
            <v>NIP_N_OBGN_ELA_G01</v>
          </cell>
          <cell r="I1765" t="str">
            <v>Ranked IN</v>
          </cell>
          <cell r="J1765" t="str">
            <v>1. NFA</v>
          </cell>
          <cell r="K1765" t="str">
            <v>1. NFA</v>
          </cell>
        </row>
        <row r="1766">
          <cell r="B1766" t="str">
            <v>NIP_N_OBGN_ELA_N01_D</v>
          </cell>
          <cell r="C1766" t="str">
            <v>Doable</v>
          </cell>
          <cell r="D1766" t="str">
            <v>ELA</v>
          </cell>
          <cell r="E1766" t="str">
            <v>OBGN</v>
          </cell>
          <cell r="F1766" t="str">
            <v>OBIGBO_NORTH1_FS</v>
          </cell>
          <cell r="G1766" t="str">
            <v>NIP_BP06_NFA</v>
          </cell>
          <cell r="H1766" t="str">
            <v>NIP_N_OBGN_ELA_N01</v>
          </cell>
          <cell r="I1766" t="str">
            <v>Ranked IN</v>
          </cell>
          <cell r="J1766" t="str">
            <v>1. NFA</v>
          </cell>
          <cell r="K1766" t="str">
            <v>1. NFA</v>
          </cell>
        </row>
        <row r="1767">
          <cell r="B1767" t="str">
            <v>NIP_N_ODEC_EWS_N01_D</v>
          </cell>
          <cell r="C1767" t="str">
            <v>Doable</v>
          </cell>
          <cell r="D1767" t="str">
            <v>EWS</v>
          </cell>
          <cell r="E1767" t="str">
            <v>ODEC</v>
          </cell>
          <cell r="F1767" t="str">
            <v>ODEAMA_CREEK1_FS</v>
          </cell>
          <cell r="G1767" t="str">
            <v>NIP_BP06_NFA</v>
          </cell>
          <cell r="H1767" t="str">
            <v>NIP_N_ODEC_EWS_N01</v>
          </cell>
          <cell r="I1767" t="str">
            <v>Ranked IN</v>
          </cell>
          <cell r="J1767" t="str">
            <v>1. NFA</v>
          </cell>
          <cell r="K1767" t="str">
            <v>1. NFA</v>
          </cell>
        </row>
        <row r="1768">
          <cell r="B1768" t="str">
            <v>NIP_N_ODID_WNS_N01_D</v>
          </cell>
          <cell r="C1768" t="str">
            <v>Doable</v>
          </cell>
          <cell r="D1768" t="str">
            <v>WNS</v>
          </cell>
          <cell r="E1768" t="str">
            <v>ODID</v>
          </cell>
          <cell r="F1768" t="str">
            <v>ODIDI1_FS</v>
          </cell>
          <cell r="G1768" t="str">
            <v>NIP_BP06_NFA</v>
          </cell>
          <cell r="H1768" t="str">
            <v>NIP_N_ODID_WNS_N01</v>
          </cell>
          <cell r="I1768" t="str">
            <v>Ranked IN</v>
          </cell>
          <cell r="J1768" t="str">
            <v>1. NFA</v>
          </cell>
          <cell r="K1768" t="str">
            <v>1. NFA</v>
          </cell>
        </row>
        <row r="1769">
          <cell r="B1769" t="str">
            <v>NIP_N_ODID_WNS_N02_D</v>
          </cell>
          <cell r="C1769" t="str">
            <v>Doable</v>
          </cell>
          <cell r="D1769" t="str">
            <v>WNS</v>
          </cell>
          <cell r="E1769" t="str">
            <v>ODID</v>
          </cell>
          <cell r="F1769" t="str">
            <v>ODIDI2_FS</v>
          </cell>
          <cell r="G1769" t="str">
            <v>NIP_BP06_NFA</v>
          </cell>
          <cell r="H1769" t="str">
            <v>NIP_N_ODID_WNS_N02</v>
          </cell>
          <cell r="I1769" t="str">
            <v>Ranked IN</v>
          </cell>
          <cell r="J1769" t="str">
            <v>1. NFA</v>
          </cell>
          <cell r="K1769" t="str">
            <v>1. NFA</v>
          </cell>
        </row>
        <row r="1770">
          <cell r="B1770" t="str">
            <v>NIP_N_OGBO_WSS_N01_D</v>
          </cell>
          <cell r="C1770" t="str">
            <v>Doable</v>
          </cell>
          <cell r="D1770" t="str">
            <v>WSS</v>
          </cell>
          <cell r="E1770" t="str">
            <v>OGBO</v>
          </cell>
          <cell r="F1770" t="str">
            <v>OGBOTOBO1_FS</v>
          </cell>
          <cell r="G1770" t="str">
            <v>NIP_BP06_NFA</v>
          </cell>
          <cell r="H1770" t="str">
            <v>NIP_N_OGBO_WSS_N01</v>
          </cell>
          <cell r="I1770" t="str">
            <v>Ranked IN</v>
          </cell>
          <cell r="J1770" t="str">
            <v>1. NFA</v>
          </cell>
          <cell r="K1770" t="str">
            <v>1. NFA</v>
          </cell>
        </row>
        <row r="1771">
          <cell r="B1771" t="str">
            <v>NIP_N_OGIN_WLA_N01_D</v>
          </cell>
          <cell r="C1771" t="str">
            <v>Doable</v>
          </cell>
          <cell r="D1771" t="str">
            <v>WLA</v>
          </cell>
          <cell r="E1771" t="str">
            <v>OGIN</v>
          </cell>
          <cell r="F1771" t="str">
            <v>OGINI1_FS</v>
          </cell>
          <cell r="G1771" t="str">
            <v>NIP_BP06_NFA</v>
          </cell>
          <cell r="H1771" t="str">
            <v>NIP_N_OGIN_WLA_N01</v>
          </cell>
          <cell r="I1771" t="str">
            <v>Ranked IN</v>
          </cell>
          <cell r="J1771" t="str">
            <v>1. NFA</v>
          </cell>
          <cell r="K1771" t="str">
            <v>1. NFA</v>
          </cell>
        </row>
        <row r="1772">
          <cell r="B1772" t="str">
            <v>NIP_N_OGUT_ELA_N01_D</v>
          </cell>
          <cell r="C1772" t="str">
            <v>Doable</v>
          </cell>
          <cell r="D1772" t="str">
            <v>ELA</v>
          </cell>
          <cell r="E1772" t="str">
            <v>OGUT</v>
          </cell>
          <cell r="F1772" t="str">
            <v>OGUTA1_FS</v>
          </cell>
          <cell r="G1772" t="str">
            <v>NIP_BP06_NFA</v>
          </cell>
          <cell r="H1772" t="str">
            <v>NIP_N_OGUT_ELA_N01</v>
          </cell>
          <cell r="I1772" t="str">
            <v>Ranked IN</v>
          </cell>
          <cell r="J1772" t="str">
            <v>1. NFA</v>
          </cell>
          <cell r="K1772" t="str">
            <v>1. NFA</v>
          </cell>
        </row>
        <row r="1773">
          <cell r="B1773" t="str">
            <v>NIP_N_OLOM_WLA_N01_D</v>
          </cell>
          <cell r="C1773" t="str">
            <v>Doable</v>
          </cell>
          <cell r="D1773" t="str">
            <v>WLA</v>
          </cell>
          <cell r="E1773" t="str">
            <v>OLOM</v>
          </cell>
          <cell r="F1773" t="str">
            <v>OLOMORO1_FS</v>
          </cell>
          <cell r="G1773" t="str">
            <v>NIP_BP06_NFA</v>
          </cell>
          <cell r="H1773" t="str">
            <v>NIP_N_OLOM_WLA_N01</v>
          </cell>
          <cell r="I1773" t="str">
            <v>Ranked IN</v>
          </cell>
          <cell r="J1773" t="str">
            <v>1. NFA</v>
          </cell>
          <cell r="K1773" t="str">
            <v>1. NFA</v>
          </cell>
        </row>
        <row r="1774">
          <cell r="B1774" t="str">
            <v>NIP_N_OPNO_WSS_N01_D</v>
          </cell>
          <cell r="C1774" t="str">
            <v>Doable</v>
          </cell>
          <cell r="D1774" t="str">
            <v>WSS</v>
          </cell>
          <cell r="E1774" t="str">
            <v>OPNO</v>
          </cell>
          <cell r="F1774" t="str">
            <v>OPUKUSHI1_FS</v>
          </cell>
          <cell r="G1774" t="str">
            <v>NIP_BP06_NFA</v>
          </cell>
          <cell r="H1774" t="str">
            <v>NIP_N_OPNO_WSS_N01</v>
          </cell>
          <cell r="I1774" t="str">
            <v>Ranked IN</v>
          </cell>
          <cell r="J1774" t="str">
            <v>1. NFA</v>
          </cell>
          <cell r="K1774" t="str">
            <v>1. NFA</v>
          </cell>
        </row>
        <row r="1775">
          <cell r="B1775" t="str">
            <v>NIP_N_OPOM_WSS_N01_D</v>
          </cell>
          <cell r="C1775" t="str">
            <v>Doable</v>
          </cell>
          <cell r="D1775" t="str">
            <v>WSS</v>
          </cell>
          <cell r="E1775" t="str">
            <v>OPOM</v>
          </cell>
          <cell r="F1775" t="str">
            <v>BENISEDE1_FS</v>
          </cell>
          <cell r="G1775" t="str">
            <v>NIP_BP06_NFA</v>
          </cell>
          <cell r="H1775" t="str">
            <v>NIP_N_OPOM_WSS_N01</v>
          </cell>
          <cell r="I1775" t="str">
            <v>Ranked IN</v>
          </cell>
          <cell r="J1775" t="str">
            <v>1. NFA</v>
          </cell>
          <cell r="K1775" t="str">
            <v>1. NFA</v>
          </cell>
        </row>
        <row r="1776">
          <cell r="B1776" t="str">
            <v>NIP_N_OPUA_WNS_N01_D</v>
          </cell>
          <cell r="C1776" t="str">
            <v>Doable</v>
          </cell>
          <cell r="D1776" t="str">
            <v>WNS</v>
          </cell>
          <cell r="E1776" t="str">
            <v>OPUA</v>
          </cell>
          <cell r="F1776" t="str">
            <v>OPUAMA1_FS</v>
          </cell>
          <cell r="G1776" t="str">
            <v>NIP_BP06_NFA</v>
          </cell>
          <cell r="H1776" t="str">
            <v>NIP_N_OPUA_WNS_N01</v>
          </cell>
          <cell r="I1776" t="str">
            <v>Ranked IN</v>
          </cell>
          <cell r="J1776" t="str">
            <v>1. NFA</v>
          </cell>
          <cell r="K1776" t="str">
            <v>1. NFA</v>
          </cell>
        </row>
        <row r="1777">
          <cell r="B1777" t="str">
            <v>NIP_N_OPUK_WSS_N01_D</v>
          </cell>
          <cell r="C1777" t="str">
            <v>Doable</v>
          </cell>
          <cell r="D1777" t="str">
            <v>WSS</v>
          </cell>
          <cell r="E1777" t="str">
            <v>OPUK</v>
          </cell>
          <cell r="F1777" t="str">
            <v>OPUKUSHI1_FS</v>
          </cell>
          <cell r="G1777" t="str">
            <v>NIP_BP06_NFA</v>
          </cell>
          <cell r="H1777" t="str">
            <v>NIP_N_OPUK_WSS_N01</v>
          </cell>
          <cell r="I1777" t="str">
            <v>Ranked IN</v>
          </cell>
          <cell r="J1777" t="str">
            <v>1. NFA</v>
          </cell>
          <cell r="K1777" t="str">
            <v>1. NFA</v>
          </cell>
        </row>
        <row r="1778">
          <cell r="B1778" t="str">
            <v>NIP_N_ORNI_WLA_N01_D</v>
          </cell>
          <cell r="C1778" t="str">
            <v>Doable</v>
          </cell>
          <cell r="D1778" t="str">
            <v>WLA</v>
          </cell>
          <cell r="E1778" t="str">
            <v>ORNI</v>
          </cell>
          <cell r="F1778" t="str">
            <v>ORONI1_FS</v>
          </cell>
          <cell r="G1778" t="str">
            <v>NIP_BP06_NFA</v>
          </cell>
          <cell r="H1778" t="str">
            <v>NIP_N_ORNI_WLA_N01</v>
          </cell>
          <cell r="I1778" t="str">
            <v>Ranked IN</v>
          </cell>
          <cell r="J1778" t="str">
            <v>1. NFA</v>
          </cell>
          <cell r="K1778" t="str">
            <v>1. NFA</v>
          </cell>
        </row>
        <row r="1779">
          <cell r="B1779" t="str">
            <v>NIP_N_ORUB_EES_N01_D</v>
          </cell>
          <cell r="C1779" t="str">
            <v>Doable</v>
          </cell>
          <cell r="D1779" t="str">
            <v>EES</v>
          </cell>
          <cell r="E1779" t="str">
            <v>ORUB</v>
          </cell>
          <cell r="F1779" t="str">
            <v>ORUBIRI1_FS</v>
          </cell>
          <cell r="G1779" t="str">
            <v>NIP_BP06_NFA</v>
          </cell>
          <cell r="H1779" t="str">
            <v>NIP_N_ORUB_EES_N01</v>
          </cell>
          <cell r="I1779" t="str">
            <v>Ranked IN</v>
          </cell>
          <cell r="J1779" t="str">
            <v>1. NFA</v>
          </cell>
          <cell r="K1779" t="str">
            <v>1. NFA</v>
          </cell>
        </row>
        <row r="1780">
          <cell r="B1780" t="str">
            <v>NIP_N_OTAM_ELA_N01_D</v>
          </cell>
          <cell r="C1780" t="str">
            <v>Doable</v>
          </cell>
          <cell r="D1780" t="str">
            <v>ELA</v>
          </cell>
          <cell r="E1780" t="str">
            <v>OTAM</v>
          </cell>
          <cell r="F1780" t="str">
            <v>UMUECHEM1_FS</v>
          </cell>
          <cell r="G1780" t="str">
            <v>NIP_BP06_NFA</v>
          </cell>
          <cell r="H1780" t="str">
            <v>NIP_N_OTAM_ELA_N01</v>
          </cell>
          <cell r="I1780" t="str">
            <v>Ranked IN</v>
          </cell>
          <cell r="J1780" t="str">
            <v>1. NFA</v>
          </cell>
          <cell r="K1780" t="str">
            <v>1. NFA</v>
          </cell>
        </row>
        <row r="1781">
          <cell r="B1781" t="str">
            <v>NIP_N_OTUM_WNS_N01_D</v>
          </cell>
          <cell r="C1781" t="str">
            <v>Doable</v>
          </cell>
          <cell r="D1781" t="str">
            <v>WNS</v>
          </cell>
          <cell r="E1781" t="str">
            <v>OTUM</v>
          </cell>
          <cell r="F1781" t="str">
            <v>SAGHARA1_FS</v>
          </cell>
          <cell r="G1781" t="str">
            <v>NIP_BP06_NFA</v>
          </cell>
          <cell r="H1781" t="str">
            <v>NIP_N_OTUM_WNS_N01</v>
          </cell>
          <cell r="I1781" t="str">
            <v>Ranked IN</v>
          </cell>
          <cell r="J1781" t="str">
            <v>1. NFA</v>
          </cell>
          <cell r="K1781" t="str">
            <v>1. NFA</v>
          </cell>
        </row>
        <row r="1782">
          <cell r="B1782" t="str">
            <v>NIP_N_OTUM_WNS_N02_D</v>
          </cell>
          <cell r="C1782" t="str">
            <v>Doable</v>
          </cell>
          <cell r="D1782" t="str">
            <v>WNS</v>
          </cell>
          <cell r="E1782" t="str">
            <v>OTUM</v>
          </cell>
          <cell r="F1782" t="str">
            <v>OTUMARA1_FS</v>
          </cell>
          <cell r="G1782" t="str">
            <v>NIP_BP06_NFA</v>
          </cell>
          <cell r="H1782" t="str">
            <v>NIP_N_OTUM_WNS_N02</v>
          </cell>
          <cell r="I1782" t="str">
            <v>Ranked IN</v>
          </cell>
          <cell r="J1782" t="str">
            <v>1. NFA</v>
          </cell>
          <cell r="K1782" t="str">
            <v>1. NFA</v>
          </cell>
        </row>
        <row r="1783">
          <cell r="B1783" t="str">
            <v>NIP_N_OVHO_WLA_N01_D</v>
          </cell>
          <cell r="C1783" t="str">
            <v>Doable</v>
          </cell>
          <cell r="D1783" t="str">
            <v>WLA</v>
          </cell>
          <cell r="E1783" t="str">
            <v>OVHO</v>
          </cell>
          <cell r="F1783" t="str">
            <v>SAPELE1_FS</v>
          </cell>
          <cell r="G1783" t="str">
            <v>NIP_BP06_NFA</v>
          </cell>
          <cell r="H1783" t="str">
            <v>NIP_N_OVHO_WLA_N01</v>
          </cell>
          <cell r="I1783" t="str">
            <v>Ranked IN</v>
          </cell>
          <cell r="J1783" t="str">
            <v>1. NFA</v>
          </cell>
          <cell r="K1783" t="str">
            <v>1. NFA</v>
          </cell>
        </row>
        <row r="1784">
          <cell r="B1784" t="str">
            <v>NIP_N_OWEH_WLA_N01_D</v>
          </cell>
          <cell r="C1784" t="str">
            <v>Doable</v>
          </cell>
          <cell r="D1784" t="str">
            <v>WLA</v>
          </cell>
          <cell r="E1784" t="str">
            <v>OWEH</v>
          </cell>
          <cell r="F1784" t="str">
            <v>OWEH1_FS</v>
          </cell>
          <cell r="G1784" t="str">
            <v>NIP_BP06_NFA</v>
          </cell>
          <cell r="H1784" t="str">
            <v>NIP_N_OWEH_WLA_N01</v>
          </cell>
          <cell r="I1784" t="str">
            <v>Ranked IN</v>
          </cell>
          <cell r="J1784" t="str">
            <v>1. NFA</v>
          </cell>
          <cell r="K1784" t="str">
            <v>1. NFA</v>
          </cell>
        </row>
        <row r="1785">
          <cell r="B1785" t="str">
            <v>NIP_N_RUMU_ELA_N01_D</v>
          </cell>
          <cell r="C1785" t="str">
            <v>Doable</v>
          </cell>
          <cell r="D1785" t="str">
            <v>ELA</v>
          </cell>
          <cell r="E1785" t="str">
            <v>RUMU</v>
          </cell>
          <cell r="F1785" t="str">
            <v>RUMUEKPE1_FS</v>
          </cell>
          <cell r="G1785" t="str">
            <v>NIP_BP06_NFA</v>
          </cell>
          <cell r="H1785" t="str">
            <v>NIP_N_RUMU_ELA_N01</v>
          </cell>
          <cell r="I1785" t="str">
            <v>Ranked IN</v>
          </cell>
          <cell r="J1785" t="str">
            <v>1. NFA</v>
          </cell>
          <cell r="K1785" t="str">
            <v>1. NFA</v>
          </cell>
        </row>
        <row r="1786">
          <cell r="B1786" t="str">
            <v>NIP_N_SAGR_WNS_N01_D</v>
          </cell>
          <cell r="C1786" t="str">
            <v>Doable</v>
          </cell>
          <cell r="D1786" t="str">
            <v>WNS</v>
          </cell>
          <cell r="E1786" t="str">
            <v>SAGR</v>
          </cell>
          <cell r="F1786" t="str">
            <v>SAGHARA1_FS</v>
          </cell>
          <cell r="G1786" t="str">
            <v>NIP_BP06_NFA</v>
          </cell>
          <cell r="H1786" t="str">
            <v>NIP_N_SAGR_WNS_N01</v>
          </cell>
          <cell r="I1786" t="str">
            <v>Ranked IN</v>
          </cell>
          <cell r="J1786" t="str">
            <v>1. NFA</v>
          </cell>
          <cell r="K1786" t="str">
            <v>1. NFA</v>
          </cell>
        </row>
        <row r="1787">
          <cell r="B1787" t="str">
            <v>NIP_N_SAPL_WLA_G01_D</v>
          </cell>
          <cell r="C1787" t="str">
            <v>Doable</v>
          </cell>
          <cell r="D1787" t="str">
            <v>WLA</v>
          </cell>
          <cell r="E1787" t="str">
            <v>SAPL</v>
          </cell>
          <cell r="F1787" t="str">
            <v>NAG PF</v>
          </cell>
          <cell r="G1787" t="e">
            <v>#N/A</v>
          </cell>
          <cell r="H1787" t="str">
            <v>NIP_N_SAPL_WLA_G01</v>
          </cell>
          <cell r="I1787" t="str">
            <v>Ranked IN</v>
          </cell>
          <cell r="J1787" t="str">
            <v>1. NFA</v>
          </cell>
          <cell r="K1787" t="str">
            <v>1. NFA</v>
          </cell>
        </row>
        <row r="1788">
          <cell r="B1788" t="str">
            <v>NIP_N_SAPL_WLA_N01_D</v>
          </cell>
          <cell r="C1788" t="str">
            <v>Doable</v>
          </cell>
          <cell r="D1788" t="str">
            <v>WLA</v>
          </cell>
          <cell r="E1788" t="str">
            <v>SAPL</v>
          </cell>
          <cell r="F1788" t="str">
            <v>SAPELE1_FS</v>
          </cell>
          <cell r="G1788" t="str">
            <v>NIP_BP06_NFA</v>
          </cell>
          <cell r="H1788" t="str">
            <v>NIP_N_SAPL_WLA_N01</v>
          </cell>
          <cell r="I1788" t="str">
            <v>Ranked IN</v>
          </cell>
          <cell r="J1788" t="str">
            <v>1. NFA</v>
          </cell>
          <cell r="K1788" t="str">
            <v>1. NFA</v>
          </cell>
        </row>
        <row r="1789">
          <cell r="B1789" t="str">
            <v>NIP_N_SBAR_EWS_N01_D</v>
          </cell>
          <cell r="C1789" t="str">
            <v>Doable</v>
          </cell>
          <cell r="D1789" t="str">
            <v>EWS</v>
          </cell>
          <cell r="E1789" t="str">
            <v>SBAR</v>
          </cell>
          <cell r="F1789" t="str">
            <v>SANTA_BARBARA1_FS</v>
          </cell>
          <cell r="G1789" t="str">
            <v>NIP_BP06_NFA</v>
          </cell>
          <cell r="H1789" t="str">
            <v>NIP_N_SBAR_EWS_N01</v>
          </cell>
          <cell r="I1789" t="str">
            <v>Ranked IN</v>
          </cell>
          <cell r="J1789" t="str">
            <v>1. NFA</v>
          </cell>
          <cell r="K1789" t="str">
            <v>1. NFA</v>
          </cell>
        </row>
        <row r="1790">
          <cell r="B1790" t="str">
            <v>NIP_N_SEIB_WSS_N01_D</v>
          </cell>
          <cell r="C1790" t="str">
            <v>Doable</v>
          </cell>
          <cell r="D1790" t="str">
            <v>WSS</v>
          </cell>
          <cell r="E1790" t="str">
            <v>SEIB</v>
          </cell>
          <cell r="F1790" t="str">
            <v>OPUKUSHI1_FS</v>
          </cell>
          <cell r="G1790" t="str">
            <v>NIP_BP06_NFA</v>
          </cell>
          <cell r="H1790" t="str">
            <v>NIP_N_SEIB_WSS_N01</v>
          </cell>
          <cell r="I1790" t="str">
            <v>Ranked IN</v>
          </cell>
          <cell r="J1790" t="str">
            <v>1. NFA</v>
          </cell>
          <cell r="K1790" t="str">
            <v>1. NFA</v>
          </cell>
        </row>
        <row r="1791">
          <cell r="B1791" t="str">
            <v>NIP_N_SOKU_EWS_G01_D</v>
          </cell>
          <cell r="C1791" t="str">
            <v>Doable</v>
          </cell>
          <cell r="D1791" t="str">
            <v>EWS</v>
          </cell>
          <cell r="E1791" t="str">
            <v>SOKU</v>
          </cell>
          <cell r="F1791" t="str">
            <v>NAG PF</v>
          </cell>
          <cell r="G1791" t="e">
            <v>#N/A</v>
          </cell>
          <cell r="H1791" t="str">
            <v>NIP_N_SOKU_EWS_G01</v>
          </cell>
          <cell r="I1791" t="str">
            <v>Ranked IN</v>
          </cell>
          <cell r="J1791" t="str">
            <v>1. NFA</v>
          </cell>
          <cell r="K1791" t="str">
            <v>1. NFA</v>
          </cell>
        </row>
        <row r="1792">
          <cell r="B1792" t="str">
            <v>NIP_N_SOKU_EWS_N01_D</v>
          </cell>
          <cell r="C1792" t="str">
            <v>Doable</v>
          </cell>
          <cell r="D1792" t="str">
            <v>EWS</v>
          </cell>
          <cell r="E1792" t="str">
            <v>SOKU</v>
          </cell>
          <cell r="F1792" t="str">
            <v>SOKU1_FS</v>
          </cell>
          <cell r="G1792" t="str">
            <v>NIP_BP06_NFA</v>
          </cell>
          <cell r="H1792" t="str">
            <v>NIP_N_SOKU_EWS_N01</v>
          </cell>
          <cell r="I1792" t="str">
            <v>Ranked IN</v>
          </cell>
          <cell r="J1792" t="str">
            <v>1. NFA</v>
          </cell>
          <cell r="K1792" t="str">
            <v>1. NFA</v>
          </cell>
        </row>
        <row r="1793">
          <cell r="B1793" t="str">
            <v>NIP_N_TUNU_WSS_N01_D</v>
          </cell>
          <cell r="C1793" t="str">
            <v>Doable</v>
          </cell>
          <cell r="D1793" t="str">
            <v>WSS</v>
          </cell>
          <cell r="E1793" t="str">
            <v>TUNU</v>
          </cell>
          <cell r="F1793" t="str">
            <v>TUNU1_FS</v>
          </cell>
          <cell r="G1793" t="str">
            <v>NIP_BP06_NFA</v>
          </cell>
          <cell r="H1793" t="str">
            <v>NIP_N_TUNU_WSS_N01</v>
          </cell>
          <cell r="I1793" t="str">
            <v>Ranked IN</v>
          </cell>
          <cell r="J1793" t="str">
            <v>1. NFA</v>
          </cell>
          <cell r="K1793" t="str">
            <v>1. NFA</v>
          </cell>
        </row>
        <row r="1794">
          <cell r="B1794" t="str">
            <v>NIP_N_UBEF_WNS_N01_D</v>
          </cell>
          <cell r="C1794" t="str">
            <v>Doable</v>
          </cell>
          <cell r="D1794" t="str">
            <v>WNS</v>
          </cell>
          <cell r="E1794" t="str">
            <v>UBEF</v>
          </cell>
          <cell r="F1794" t="str">
            <v>ODIDI2_FS</v>
          </cell>
          <cell r="G1794" t="str">
            <v>NIP_BP06_NFA</v>
          </cell>
          <cell r="H1794" t="str">
            <v>NIP_N_UBEF_WNS_N01</v>
          </cell>
          <cell r="I1794" t="str">
            <v>Ranked IN</v>
          </cell>
          <cell r="J1794" t="str">
            <v>1. NFA</v>
          </cell>
          <cell r="K1794" t="str">
            <v>1. NFA</v>
          </cell>
        </row>
        <row r="1795">
          <cell r="B1795" t="str">
            <v>NIP_N_UBIE_ELA_N01_D</v>
          </cell>
          <cell r="C1795" t="str">
            <v>Doable</v>
          </cell>
          <cell r="D1795" t="str">
            <v>ELA</v>
          </cell>
          <cell r="E1795" t="str">
            <v>UBIE</v>
          </cell>
          <cell r="F1795" t="str">
            <v>UBIE1_FS</v>
          </cell>
          <cell r="G1795" t="str">
            <v>NIP_BP06_NFA</v>
          </cell>
          <cell r="H1795" t="str">
            <v>NIP_N_UBIE_ELA_N01</v>
          </cell>
          <cell r="I1795" t="str">
            <v>Ranked IN</v>
          </cell>
          <cell r="J1795" t="str">
            <v>1. NFA</v>
          </cell>
          <cell r="K1795" t="str">
            <v>1. NFA</v>
          </cell>
        </row>
        <row r="1796">
          <cell r="B1796" t="str">
            <v>NIP_N_UGAD_ELA_N01_D</v>
          </cell>
          <cell r="C1796" t="str">
            <v>Doable</v>
          </cell>
          <cell r="D1796" t="str">
            <v>ELA</v>
          </cell>
          <cell r="E1796" t="str">
            <v>UGAD</v>
          </cell>
          <cell r="F1796" t="str">
            <v>EGBEMA_WEST1_FS</v>
          </cell>
          <cell r="G1796" t="str">
            <v>NIP_BP06_NFA</v>
          </cell>
          <cell r="H1796" t="str">
            <v>NIP_N_UGAD_ELA_N01</v>
          </cell>
          <cell r="I1796" t="str">
            <v>Ranked IN</v>
          </cell>
          <cell r="J1796" t="str">
            <v>1. NFA</v>
          </cell>
          <cell r="K1796" t="str">
            <v>1. NFA</v>
          </cell>
        </row>
        <row r="1797">
          <cell r="B1797" t="str">
            <v>NIP_N_UGHE_WLA_G01_D</v>
          </cell>
          <cell r="C1797" t="str">
            <v>Doable</v>
          </cell>
          <cell r="D1797" t="str">
            <v>WLA</v>
          </cell>
          <cell r="E1797" t="str">
            <v>UGHE</v>
          </cell>
          <cell r="F1797" t="str">
            <v>NAG PF</v>
          </cell>
          <cell r="G1797" t="e">
            <v>#N/A</v>
          </cell>
          <cell r="H1797" t="str">
            <v>NIP_N_UGHE_WLA_G01</v>
          </cell>
          <cell r="I1797" t="str">
            <v>Ranked IN</v>
          </cell>
          <cell r="J1797" t="str">
            <v>1. NFA</v>
          </cell>
          <cell r="K1797" t="str">
            <v>1. NFA</v>
          </cell>
        </row>
        <row r="1798">
          <cell r="B1798" t="str">
            <v>NIP_N_UGHE_WLA_N01_D</v>
          </cell>
          <cell r="C1798" t="str">
            <v>Doable</v>
          </cell>
          <cell r="D1798" t="str">
            <v>WLA</v>
          </cell>
          <cell r="E1798" t="str">
            <v>UGHE</v>
          </cell>
          <cell r="F1798" t="str">
            <v>UGHELLI_EAST1_FS</v>
          </cell>
          <cell r="G1798" t="str">
            <v>NIP_BP06_NFA</v>
          </cell>
          <cell r="H1798" t="str">
            <v>NIP_N_UGHE_WLA_N01</v>
          </cell>
          <cell r="I1798" t="str">
            <v>Ranked IN</v>
          </cell>
          <cell r="J1798" t="str">
            <v>1. NFA</v>
          </cell>
          <cell r="K1798" t="str">
            <v>1. NFA</v>
          </cell>
        </row>
        <row r="1799">
          <cell r="B1799" t="str">
            <v>NIP_N_UGHW_WLA_N01_D</v>
          </cell>
          <cell r="C1799" t="str">
            <v>Doable</v>
          </cell>
          <cell r="D1799" t="str">
            <v>WLA</v>
          </cell>
          <cell r="E1799" t="str">
            <v>UGHW</v>
          </cell>
          <cell r="F1799" t="str">
            <v>UGHELLI_WEST1_FS</v>
          </cell>
          <cell r="G1799" t="str">
            <v>NIP_BP06_NFA</v>
          </cell>
          <cell r="H1799" t="str">
            <v>NIP_N_UGHW_WLA_N01</v>
          </cell>
          <cell r="I1799" t="str">
            <v>Ranked IN</v>
          </cell>
          <cell r="J1799" t="str">
            <v>1. NFA</v>
          </cell>
          <cell r="K1799" t="str">
            <v>1. NFA</v>
          </cell>
        </row>
        <row r="1800">
          <cell r="B1800" t="str">
            <v>NIP_N_UMUE_ELA_N01_D</v>
          </cell>
          <cell r="C1800" t="str">
            <v>Doable</v>
          </cell>
          <cell r="D1800" t="str">
            <v>ELA</v>
          </cell>
          <cell r="E1800" t="str">
            <v>UMUE</v>
          </cell>
          <cell r="F1800" t="str">
            <v>UMUECHEM1_FS</v>
          </cell>
          <cell r="G1800" t="str">
            <v>NIP_BP06_NFA</v>
          </cell>
          <cell r="H1800" t="str">
            <v>NIP_N_UMUE_ELA_N01</v>
          </cell>
          <cell r="I1800" t="str">
            <v>Ranked IN</v>
          </cell>
          <cell r="J1800" t="str">
            <v>1. NFA</v>
          </cell>
          <cell r="K1800" t="str">
            <v>1. NFA</v>
          </cell>
        </row>
        <row r="1801">
          <cell r="B1801" t="str">
            <v>NIP_N_UTOR_WLA_G01_D</v>
          </cell>
          <cell r="C1801" t="str">
            <v>Doable</v>
          </cell>
          <cell r="D1801" t="str">
            <v>WLA</v>
          </cell>
          <cell r="E1801" t="str">
            <v>UTOR</v>
          </cell>
          <cell r="F1801" t="str">
            <v>NAG PF</v>
          </cell>
          <cell r="G1801" t="e">
            <v>#N/A</v>
          </cell>
          <cell r="H1801" t="str">
            <v>NIP_N_UTOR_WLA_G01</v>
          </cell>
          <cell r="I1801" t="str">
            <v>Ranked IN</v>
          </cell>
          <cell r="J1801" t="str">
            <v>1. NFA</v>
          </cell>
          <cell r="K1801" t="str">
            <v>1. NFA</v>
          </cell>
        </row>
        <row r="1802">
          <cell r="B1802" t="str">
            <v>NIP_N_UTOR_WLA_N01_D</v>
          </cell>
          <cell r="C1802" t="str">
            <v>Doable</v>
          </cell>
          <cell r="D1802" t="str">
            <v>WLA</v>
          </cell>
          <cell r="E1802" t="str">
            <v>UTOR</v>
          </cell>
          <cell r="F1802" t="str">
            <v>UTOROGU1_FS</v>
          </cell>
          <cell r="G1802" t="str">
            <v>NIP_BP06_NFA</v>
          </cell>
          <cell r="H1802" t="str">
            <v>NIP_N_UTOR_WLA_N01</v>
          </cell>
          <cell r="I1802" t="str">
            <v>Ranked IN</v>
          </cell>
          <cell r="J1802" t="str">
            <v>1. NFA</v>
          </cell>
          <cell r="K1802" t="str">
            <v>1. NFA</v>
          </cell>
        </row>
        <row r="1803">
          <cell r="B1803" t="str">
            <v>NIP_N_UZRE_WLA_N01_D</v>
          </cell>
          <cell r="C1803" t="str">
            <v>Doable</v>
          </cell>
          <cell r="D1803" t="str">
            <v>WLA</v>
          </cell>
          <cell r="E1803" t="str">
            <v>UZRE</v>
          </cell>
          <cell r="F1803" t="str">
            <v>UZERE_EAST1_FS</v>
          </cell>
          <cell r="G1803" t="str">
            <v>NIP_BP06_NFA</v>
          </cell>
          <cell r="H1803" t="str">
            <v>NIP_N_UZRE_WLA_N01</v>
          </cell>
          <cell r="I1803" t="str">
            <v>Ranked IN</v>
          </cell>
          <cell r="J1803" t="str">
            <v>1. NFA</v>
          </cell>
          <cell r="K1803" t="str">
            <v>1. NFA</v>
          </cell>
        </row>
        <row r="1804">
          <cell r="B1804" t="str">
            <v>NIP_N_UZRW_WLA_N01_D</v>
          </cell>
          <cell r="C1804" t="str">
            <v>Doable</v>
          </cell>
          <cell r="D1804" t="str">
            <v>WLA</v>
          </cell>
          <cell r="E1804" t="str">
            <v>UZRW</v>
          </cell>
          <cell r="F1804" t="str">
            <v>UZERE_EAST1_FS</v>
          </cell>
          <cell r="G1804" t="str">
            <v>NIP_BP06_NFA</v>
          </cell>
          <cell r="H1804" t="str">
            <v>NIP_N_UZRW_WLA_N01</v>
          </cell>
          <cell r="I1804" t="str">
            <v>Ranked IN</v>
          </cell>
          <cell r="J1804" t="str">
            <v>1. NFA</v>
          </cell>
          <cell r="K1804" t="str">
            <v>1. NFA</v>
          </cell>
        </row>
        <row r="1805">
          <cell r="B1805" t="str">
            <v>NIP_O_OpexCream_D</v>
          </cell>
          <cell r="C1805" t="str">
            <v>Doable</v>
          </cell>
          <cell r="D1805" t="str">
            <v>Corporate</v>
          </cell>
          <cell r="E1805" t="str">
            <v>OPEX</v>
          </cell>
          <cell r="F1805" t="str">
            <v>DNR Prod Facilty</v>
          </cell>
          <cell r="G1805" t="str">
            <v>Corporate OPEX</v>
          </cell>
          <cell r="H1805" t="str">
            <v>NIP_O_OpexCream</v>
          </cell>
          <cell r="I1805" t="str">
            <v>Ranked IN</v>
          </cell>
          <cell r="J1805" t="str">
            <v>1. NFA</v>
          </cell>
          <cell r="K1805" t="str">
            <v>OPEX</v>
          </cell>
        </row>
        <row r="1806">
          <cell r="B1806" t="str">
            <v>NIP_O_OpexCreamKH_D</v>
          </cell>
          <cell r="C1806" t="str">
            <v>Doable</v>
          </cell>
          <cell r="D1806" t="str">
            <v>Corporate</v>
          </cell>
          <cell r="E1806" t="str">
            <v>OPEX</v>
          </cell>
          <cell r="F1806" t="str">
            <v>DNR Prod Facilty</v>
          </cell>
          <cell r="G1806" t="str">
            <v>Corporate OPEX</v>
          </cell>
          <cell r="H1806" t="str">
            <v>NIP_O_OpexCreamKH</v>
          </cell>
          <cell r="I1806" t="str">
            <v>Ranked IN</v>
          </cell>
          <cell r="J1806" t="str">
            <v>1. NFA</v>
          </cell>
          <cell r="K1806" t="str">
            <v>OPEX</v>
          </cell>
        </row>
        <row r="1807">
          <cell r="B1807" t="str">
            <v>NIP_X_MOU COMMITMENT_D</v>
          </cell>
          <cell r="C1807" t="str">
            <v>Doable</v>
          </cell>
          <cell r="D1807" t="str">
            <v>Corporate</v>
          </cell>
          <cell r="E1807" t="str">
            <v>Exploration</v>
          </cell>
          <cell r="F1807" t="str">
            <v>DNR Prod Facilty</v>
          </cell>
          <cell r="G1807" t="str">
            <v>Corporate Exploration</v>
          </cell>
          <cell r="H1807" t="str">
            <v>NIP_X_MOU COMMITMENT</v>
          </cell>
          <cell r="I1807" t="str">
            <v>Ranked IN</v>
          </cell>
          <cell r="J1807" t="str">
            <v>1. NFA</v>
          </cell>
          <cell r="K1807" t="str">
            <v>Corporate</v>
          </cell>
        </row>
        <row r="1808">
          <cell r="B1808" t="str">
            <v>NIP_Z_ADIB_ELA_G01_D</v>
          </cell>
          <cell r="C1808" t="str">
            <v>Doable</v>
          </cell>
          <cell r="D1808" t="str">
            <v>ELA</v>
          </cell>
          <cell r="E1808" t="str">
            <v>ADIB</v>
          </cell>
          <cell r="F1808" t="str">
            <v>NAG PF</v>
          </cell>
          <cell r="G1808" t="e">
            <v>#N/A</v>
          </cell>
          <cell r="H1808" t="str">
            <v>NIP_Z_ADIB_ELA_G01</v>
          </cell>
          <cell r="I1808" t="str">
            <v>Ranked IN</v>
          </cell>
          <cell r="J1808" t="str">
            <v>6. New gas (NLNG)</v>
          </cell>
          <cell r="K1808" t="str">
            <v>3. New Oil</v>
          </cell>
        </row>
        <row r="1809">
          <cell r="B1809" t="str">
            <v>NIP_Z_AGBD_ELA_D01_D</v>
          </cell>
          <cell r="C1809" t="str">
            <v>Doable</v>
          </cell>
          <cell r="D1809" t="str">
            <v>ELA</v>
          </cell>
          <cell r="E1809" t="str">
            <v>AGBD</v>
          </cell>
          <cell r="F1809" t="str">
            <v>AGBADA2_FS</v>
          </cell>
          <cell r="G1809" t="str">
            <v>NIP_BP06_Agbada FOD</v>
          </cell>
          <cell r="H1809" t="str">
            <v>NIP_Z_AGBD_ELA_D01</v>
          </cell>
          <cell r="I1809" t="str">
            <v>Ranked IN</v>
          </cell>
          <cell r="J1809" t="str">
            <v>4. Oil Pre-FID</v>
          </cell>
          <cell r="K1809" t="str">
            <v>3. New Oil</v>
          </cell>
        </row>
        <row r="1810">
          <cell r="B1810" t="str">
            <v>NIP_Z_AHIA_ELA_G01_D</v>
          </cell>
          <cell r="C1810" t="str">
            <v>Doable</v>
          </cell>
          <cell r="D1810" t="str">
            <v>ELA</v>
          </cell>
          <cell r="E1810" t="str">
            <v>AHIA</v>
          </cell>
          <cell r="F1810" t="str">
            <v>NAG PF</v>
          </cell>
          <cell r="G1810" t="e">
            <v>#N/A</v>
          </cell>
          <cell r="H1810" t="str">
            <v>NIP_Z_AHIA_ELA_G01</v>
          </cell>
          <cell r="I1810" t="str">
            <v>Ranked IN</v>
          </cell>
          <cell r="J1810" t="str">
            <v>6. New gas (NLNG)</v>
          </cell>
          <cell r="K1810" t="str">
            <v>3. New Oil</v>
          </cell>
        </row>
        <row r="1811">
          <cell r="B1811" t="str">
            <v>NIP_Z_ASSN_ELA_G01_D</v>
          </cell>
          <cell r="C1811" t="str">
            <v>Doable</v>
          </cell>
          <cell r="D1811" t="str">
            <v>ELA</v>
          </cell>
          <cell r="E1811" t="str">
            <v>ASSN</v>
          </cell>
          <cell r="F1811" t="str">
            <v>NAG PF</v>
          </cell>
          <cell r="G1811" t="e">
            <v>#N/A</v>
          </cell>
          <cell r="H1811" t="str">
            <v>NIP_Z_ASSN_ELA_G01</v>
          </cell>
          <cell r="I1811" t="str">
            <v>Ranked IN</v>
          </cell>
          <cell r="J1811" t="str">
            <v>7. New Gas (IPP)</v>
          </cell>
          <cell r="K1811" t="str">
            <v>3. New Oil</v>
          </cell>
        </row>
        <row r="1812">
          <cell r="B1812" t="str">
            <v>NIP_Z_BENE_WNS_D01_D</v>
          </cell>
          <cell r="C1812" t="str">
            <v>Doable</v>
          </cell>
          <cell r="D1812" t="str">
            <v>WNS</v>
          </cell>
          <cell r="E1812" t="str">
            <v>BENE</v>
          </cell>
          <cell r="F1812" t="str">
            <v>OTUMARA1_FS</v>
          </cell>
          <cell r="G1812" t="str">
            <v>NIP_BP06_Benin Estuary Initial Development</v>
          </cell>
          <cell r="H1812" t="str">
            <v>NIP_Z_BENE_WNS_D01</v>
          </cell>
          <cell r="I1812" t="str">
            <v>Ranked OUT</v>
          </cell>
          <cell r="J1812" t="str">
            <v>4. Oil Pre-FID</v>
          </cell>
          <cell r="K1812" t="str">
            <v>3. New Oil</v>
          </cell>
        </row>
        <row r="1813">
          <cell r="B1813" t="str">
            <v>NIP_Z_EGWA_WNS_G02_D</v>
          </cell>
          <cell r="C1813" t="str">
            <v>Doable</v>
          </cell>
          <cell r="D1813" t="str">
            <v>WNS</v>
          </cell>
          <cell r="E1813" t="str">
            <v>EGWA</v>
          </cell>
          <cell r="F1813" t="str">
            <v>NAG PF</v>
          </cell>
          <cell r="G1813" t="e">
            <v>#N/A</v>
          </cell>
          <cell r="H1813" t="str">
            <v>NIP_Z_EGWA_WNS_G02</v>
          </cell>
          <cell r="I1813" t="str">
            <v>Ranked IN</v>
          </cell>
          <cell r="J1813" t="str">
            <v>7. New Gas (IPP)</v>
          </cell>
          <cell r="K1813" t="str">
            <v>3. New Oil</v>
          </cell>
        </row>
        <row r="1814">
          <cell r="B1814" t="str">
            <v>NIP_Z_ENWH_ELA_G01_D</v>
          </cell>
          <cell r="C1814" t="str">
            <v>Doable</v>
          </cell>
          <cell r="D1814" t="str">
            <v>ELA</v>
          </cell>
          <cell r="E1814" t="str">
            <v>ENWH</v>
          </cell>
          <cell r="F1814" t="str">
            <v>NAG PF</v>
          </cell>
          <cell r="G1814" t="e">
            <v>#N/A</v>
          </cell>
          <cell r="H1814" t="str">
            <v>NIP_Z_ENWH_ELA_G01</v>
          </cell>
          <cell r="I1814" t="str">
            <v>Ranked IN</v>
          </cell>
          <cell r="J1814" t="str">
            <v>7. New Gas (IPP)</v>
          </cell>
          <cell r="K1814" t="str">
            <v>3. New Oil</v>
          </cell>
        </row>
        <row r="1815">
          <cell r="B1815" t="str">
            <v>NIP_Z_ETEL_ELA_G01_D</v>
          </cell>
          <cell r="C1815" t="str">
            <v>Doable</v>
          </cell>
          <cell r="D1815" t="str">
            <v>ELA</v>
          </cell>
          <cell r="E1815" t="str">
            <v>ETEL</v>
          </cell>
          <cell r="F1815" t="str">
            <v>NAG PF</v>
          </cell>
          <cell r="G1815" t="e">
            <v>#N/A</v>
          </cell>
          <cell r="H1815" t="str">
            <v>NIP_Z_ETEL_ELA_G01</v>
          </cell>
          <cell r="I1815" t="str">
            <v>Ranked IN</v>
          </cell>
          <cell r="J1815" t="str">
            <v>6. New gas (NLNG)</v>
          </cell>
          <cell r="K1815" t="str">
            <v>3. New Oil</v>
          </cell>
        </row>
        <row r="1816">
          <cell r="B1816" t="str">
            <v>NIP_Z_GBAR_ELA_G01_D</v>
          </cell>
          <cell r="C1816" t="str">
            <v>Doable</v>
          </cell>
          <cell r="D1816" t="str">
            <v>ELA</v>
          </cell>
          <cell r="E1816" t="str">
            <v>GBAR</v>
          </cell>
          <cell r="F1816" t="str">
            <v>NAG PF</v>
          </cell>
          <cell r="G1816" t="e">
            <v>#N/A</v>
          </cell>
          <cell r="H1816" t="str">
            <v>NIP_Z_GBAR_ELA_G01</v>
          </cell>
          <cell r="I1816" t="str">
            <v>Ranked IN</v>
          </cell>
          <cell r="J1816" t="str">
            <v>7. New Gas (IPP)</v>
          </cell>
          <cell r="K1816" t="str">
            <v>3. New Oil</v>
          </cell>
        </row>
        <row r="1817">
          <cell r="B1817" t="str">
            <v>NIP_Z_ISIM_ELA_I01_D</v>
          </cell>
          <cell r="C1817" t="str">
            <v>Doable</v>
          </cell>
          <cell r="D1817" t="str">
            <v>ELA</v>
          </cell>
          <cell r="E1817" t="str">
            <v>ISIM</v>
          </cell>
          <cell r="F1817" t="str">
            <v>ISIMIRI1_FS</v>
          </cell>
          <cell r="G1817" t="str">
            <v>NIP_BP06_AG Solutions-Stranded</v>
          </cell>
          <cell r="H1817" t="str">
            <v>NIP_Z_ISIM_ELA_I01</v>
          </cell>
          <cell r="I1817" t="str">
            <v>Ranked IN</v>
          </cell>
          <cell r="J1817" t="str">
            <v>4. Oil Pre-FID</v>
          </cell>
          <cell r="K1817" t="str">
            <v>3. New Oil</v>
          </cell>
        </row>
        <row r="1818">
          <cell r="B1818" t="str">
            <v>NIP_Z_JONC_WNS_D02_D</v>
          </cell>
          <cell r="C1818" t="str">
            <v>Doable</v>
          </cell>
          <cell r="D1818" t="str">
            <v>WNS</v>
          </cell>
          <cell r="E1818" t="str">
            <v>JONC</v>
          </cell>
          <cell r="F1818" t="str">
            <v>JONES_CREEK1_FS</v>
          </cell>
          <cell r="G1818" t="str">
            <v>NIP_BP06_Jones Creek FOD</v>
          </cell>
          <cell r="H1818" t="str">
            <v>NIP_Z_JONC_WNS_D02</v>
          </cell>
          <cell r="I1818" t="str">
            <v>Ranked OUT</v>
          </cell>
          <cell r="J1818" t="str">
            <v>4. Oil Pre-FID</v>
          </cell>
          <cell r="K1818" t="str">
            <v>3. New Oil</v>
          </cell>
        </row>
        <row r="1819">
          <cell r="B1819" t="str">
            <v>NIP_Z_JONC_WNS_W01_D</v>
          </cell>
          <cell r="C1819" t="str">
            <v>Doable</v>
          </cell>
          <cell r="D1819" t="str">
            <v>WNS</v>
          </cell>
          <cell r="E1819" t="str">
            <v>JONC</v>
          </cell>
          <cell r="F1819" t="str">
            <v>JONES_CREEK1_FS</v>
          </cell>
          <cell r="G1819" t="str">
            <v>NIP_BP06_Jones Creek FOD</v>
          </cell>
          <cell r="H1819" t="str">
            <v>NIP_Z_JONC_WNS_W01</v>
          </cell>
          <cell r="I1819" t="str">
            <v>Ranked OUT</v>
          </cell>
          <cell r="J1819" t="str">
            <v>4. Oil Pre-FID</v>
          </cell>
          <cell r="K1819" t="str">
            <v>3. New Oil</v>
          </cell>
        </row>
        <row r="1820">
          <cell r="B1820" t="str">
            <v>NIP_Z_KOCR_ELA_G01_D</v>
          </cell>
          <cell r="C1820" t="str">
            <v>Doable</v>
          </cell>
          <cell r="D1820" t="str">
            <v>ELA</v>
          </cell>
          <cell r="E1820" t="str">
            <v>KOCR</v>
          </cell>
          <cell r="F1820" t="str">
            <v>NAG PF</v>
          </cell>
          <cell r="G1820" t="e">
            <v>#N/A</v>
          </cell>
          <cell r="H1820" t="str">
            <v>NIP_Z_KOCR_ELA_G01</v>
          </cell>
          <cell r="I1820" t="str">
            <v>Ranked IN</v>
          </cell>
          <cell r="J1820" t="str">
            <v>6. New gas (NLNG)</v>
          </cell>
          <cell r="K1820" t="str">
            <v>3. New Oil</v>
          </cell>
        </row>
        <row r="1821">
          <cell r="B1821" t="str">
            <v>NIP_Z_OBEL_ELA_G01_D</v>
          </cell>
          <cell r="C1821" t="str">
            <v>Doable</v>
          </cell>
          <cell r="D1821" t="str">
            <v>ELA</v>
          </cell>
          <cell r="E1821" t="str">
            <v>OBEL</v>
          </cell>
          <cell r="F1821" t="str">
            <v>NAG PF</v>
          </cell>
          <cell r="G1821" t="e">
            <v>#N/A</v>
          </cell>
          <cell r="H1821" t="str">
            <v>NIP_Z_OBEL_ELA_G01</v>
          </cell>
          <cell r="I1821" t="str">
            <v>Ranked IN</v>
          </cell>
          <cell r="J1821" t="str">
            <v>6. New gas (NLNG)</v>
          </cell>
          <cell r="K1821" t="str">
            <v>3. New Oil</v>
          </cell>
        </row>
        <row r="1822">
          <cell r="B1822" t="str">
            <v>NIP_Z_OBEL_ELA_I01_D</v>
          </cell>
          <cell r="C1822" t="str">
            <v>Doable</v>
          </cell>
          <cell r="D1822" t="str">
            <v>ELA</v>
          </cell>
          <cell r="E1822" t="str">
            <v>OBEL</v>
          </cell>
          <cell r="F1822" t="str">
            <v>OBELE1_FS</v>
          </cell>
          <cell r="G1822" t="str">
            <v>NIP_BP06_AG Solutions-Stranded</v>
          </cell>
          <cell r="H1822" t="str">
            <v>NIP_Z_OBEL_ELA_I01</v>
          </cell>
          <cell r="I1822" t="str">
            <v>Ranked IN</v>
          </cell>
          <cell r="J1822" t="str">
            <v>4. Oil Pre-FID</v>
          </cell>
          <cell r="K1822" t="str">
            <v>3. New Oil</v>
          </cell>
        </row>
        <row r="1823">
          <cell r="B1823" t="str">
            <v>NIP_Z_ODID_WNS_C02_D</v>
          </cell>
          <cell r="C1823" t="str">
            <v>Doable</v>
          </cell>
          <cell r="D1823" t="str">
            <v>WNS</v>
          </cell>
          <cell r="E1823" t="str">
            <v>ODID</v>
          </cell>
          <cell r="F1823" t="str">
            <v>ODIDI1_FS</v>
          </cell>
          <cell r="G1823" t="str">
            <v>NIP_BP06_Odidi node IOGP</v>
          </cell>
          <cell r="H1823" t="str">
            <v>NIP_Z_ODID_WNS_C02</v>
          </cell>
          <cell r="I1823" t="str">
            <v>Ranked IN</v>
          </cell>
          <cell r="J1823" t="str">
            <v>4. Oil Pre-FID</v>
          </cell>
          <cell r="K1823" t="str">
            <v>3. New Oil</v>
          </cell>
        </row>
        <row r="1824">
          <cell r="B1824" t="str">
            <v>NIP_Z_ODID_WNS_D01_D</v>
          </cell>
          <cell r="C1824" t="str">
            <v>Doable</v>
          </cell>
          <cell r="D1824" t="str">
            <v>WNS</v>
          </cell>
          <cell r="E1824" t="str">
            <v>ODID</v>
          </cell>
          <cell r="F1824" t="str">
            <v>ODIDI1_FS</v>
          </cell>
          <cell r="G1824" t="str">
            <v>NIP_BP06_Odidi node IOGP</v>
          </cell>
          <cell r="H1824" t="str">
            <v>NIP_Z_ODID_WNS_D01</v>
          </cell>
          <cell r="I1824" t="str">
            <v>Ranked IN</v>
          </cell>
          <cell r="J1824" t="str">
            <v>4. Oil Pre-FID</v>
          </cell>
          <cell r="K1824" t="str">
            <v>3. New Oil</v>
          </cell>
        </row>
        <row r="1825">
          <cell r="B1825" t="str">
            <v>NIP_Z_ODID_WNS_G02_D</v>
          </cell>
          <cell r="C1825" t="str">
            <v>Doable</v>
          </cell>
          <cell r="D1825" t="str">
            <v>WNS</v>
          </cell>
          <cell r="E1825" t="str">
            <v>ODID</v>
          </cell>
          <cell r="F1825" t="str">
            <v>NAG PF</v>
          </cell>
          <cell r="G1825" t="e">
            <v>#N/A</v>
          </cell>
          <cell r="H1825" t="str">
            <v>NIP_Z_ODID_WNS_G02</v>
          </cell>
          <cell r="I1825" t="str">
            <v>Ranked IN</v>
          </cell>
          <cell r="J1825" t="str">
            <v>7. New Gas (IPP)</v>
          </cell>
          <cell r="K1825" t="str">
            <v>3. New Oil</v>
          </cell>
        </row>
        <row r="1826">
          <cell r="B1826" t="str">
            <v>NIP_Z_ODID_WNS_G03_D</v>
          </cell>
          <cell r="C1826" t="str">
            <v>Doable</v>
          </cell>
          <cell r="D1826" t="str">
            <v>WNS</v>
          </cell>
          <cell r="E1826" t="str">
            <v>ODID</v>
          </cell>
          <cell r="F1826" t="str">
            <v>NAG PF</v>
          </cell>
          <cell r="G1826" t="e">
            <v>#N/A</v>
          </cell>
          <cell r="H1826" t="str">
            <v>NIP_Z_ODID_WNS_G03</v>
          </cell>
          <cell r="I1826" t="str">
            <v>Ranked IN</v>
          </cell>
          <cell r="J1826" t="str">
            <v>7. New Gas (IPP)</v>
          </cell>
          <cell r="K1826" t="str">
            <v>3. New Oil</v>
          </cell>
        </row>
        <row r="1827">
          <cell r="B1827" t="str">
            <v>NIP_Z_RUMU_ELA_G01_D</v>
          </cell>
          <cell r="C1827" t="str">
            <v>Doable</v>
          </cell>
          <cell r="D1827" t="str">
            <v>ELA</v>
          </cell>
          <cell r="E1827" t="str">
            <v>RUMU</v>
          </cell>
          <cell r="F1827" t="str">
            <v>NAG PF</v>
          </cell>
          <cell r="G1827" t="e">
            <v>#N/A</v>
          </cell>
          <cell r="H1827" t="str">
            <v>NIP_Z_RUMU_ELA_G01</v>
          </cell>
          <cell r="I1827" t="str">
            <v>Ranked IN</v>
          </cell>
          <cell r="J1827" t="str">
            <v>6. New gas (NLNG)</v>
          </cell>
          <cell r="K1827" t="str">
            <v>3. New Oil</v>
          </cell>
        </row>
        <row r="1828">
          <cell r="B1828" t="str">
            <v>NIP_Z_RUMU_ELA_I01_D</v>
          </cell>
          <cell r="C1828" t="str">
            <v>Doable</v>
          </cell>
          <cell r="D1828" t="str">
            <v>ELA</v>
          </cell>
          <cell r="E1828" t="str">
            <v>RUMU</v>
          </cell>
          <cell r="F1828" t="str">
            <v>RUMUEKPE1_FS</v>
          </cell>
          <cell r="G1828" t="str">
            <v>NIP_BP06_AG Solutions-Stranded</v>
          </cell>
          <cell r="H1828" t="str">
            <v>NIP_Z_RUMU_ELA_I01</v>
          </cell>
          <cell r="I1828" t="str">
            <v>Ranked IN</v>
          </cell>
          <cell r="J1828" t="str">
            <v>4. Oil Pre-FID</v>
          </cell>
          <cell r="K1828" t="str">
            <v>3. New Oil</v>
          </cell>
        </row>
        <row r="1829">
          <cell r="B1829" t="str">
            <v>NIP_Z_UBIE_ELA_G01_D</v>
          </cell>
          <cell r="C1829" t="str">
            <v>Doable</v>
          </cell>
          <cell r="D1829" t="str">
            <v>ELA</v>
          </cell>
          <cell r="E1829" t="str">
            <v>UBIE</v>
          </cell>
          <cell r="F1829" t="str">
            <v>NAG PF</v>
          </cell>
          <cell r="G1829" t="e">
            <v>#N/A</v>
          </cell>
          <cell r="H1829" t="str">
            <v>NIP_Z_UBIE_ELA_G01</v>
          </cell>
          <cell r="I1829" t="str">
            <v>Ranked IN</v>
          </cell>
          <cell r="J1829" t="str">
            <v>6. New gas (NLNG)</v>
          </cell>
          <cell r="K1829" t="str">
            <v>3. New Oil</v>
          </cell>
        </row>
        <row r="1830">
          <cell r="B1830" t="str">
            <v>NIP_Z_UMUE_ELA_D01_D</v>
          </cell>
          <cell r="C1830" t="str">
            <v>Doable</v>
          </cell>
          <cell r="D1830" t="str">
            <v>ELA</v>
          </cell>
          <cell r="E1830" t="str">
            <v>UMUE</v>
          </cell>
          <cell r="F1830" t="str">
            <v>UMUECHEM1_FS</v>
          </cell>
          <cell r="G1830" t="str">
            <v>NIP_BP06_Umuechem/Otamini IOGD</v>
          </cell>
          <cell r="H1830" t="str">
            <v>NIP_Z_UMUE_ELA_D01</v>
          </cell>
          <cell r="I1830" t="str">
            <v>Ranked IN</v>
          </cell>
          <cell r="J1830" t="str">
            <v>4. Oil Pre-FID</v>
          </cell>
          <cell r="K1830" t="str">
            <v>3. New Oil</v>
          </cell>
        </row>
        <row r="1831">
          <cell r="B1831" t="str">
            <v>NIP_Z_UZUZ_ELA_G01_D</v>
          </cell>
          <cell r="C1831" t="str">
            <v>Doable</v>
          </cell>
          <cell r="D1831" t="str">
            <v>ELA</v>
          </cell>
          <cell r="E1831" t="str">
            <v>UZUZ</v>
          </cell>
          <cell r="F1831" t="str">
            <v>NAG PF</v>
          </cell>
          <cell r="G1831" t="e">
            <v>#N/A</v>
          </cell>
          <cell r="H1831" t="str">
            <v>NIP_Z_UZUZ_ELA_G01</v>
          </cell>
          <cell r="I1831" t="str">
            <v>Ranked IN</v>
          </cell>
          <cell r="J1831" t="str">
            <v>7. New Gas (IPP)</v>
          </cell>
          <cell r="K1831" t="str">
            <v>3. New Oil</v>
          </cell>
        </row>
        <row r="1832">
          <cell r="B1832" t="str">
            <v>NIP_D_CL2A_WSS_G01 Pre FID</v>
          </cell>
          <cell r="C1832" t="str">
            <v>Doable</v>
          </cell>
          <cell r="D1832" t="str">
            <v>WSS</v>
          </cell>
          <cell r="E1832" t="str">
            <v>CL2A</v>
          </cell>
          <cell r="F1832" t="str">
            <v>NAG PF</v>
          </cell>
          <cell r="G1832" t="e">
            <v>#N/A</v>
          </cell>
          <cell r="H1832" t="str">
            <v>NIP_D_CL2A_WSS_G01 Pre FID</v>
          </cell>
          <cell r="I1832" t="str">
            <v>Ranked IN</v>
          </cell>
          <cell r="J1832" t="str">
            <v>8. New gas (OKLNG)</v>
          </cell>
          <cell r="K1832" t="str">
            <v>3. New Oil</v>
          </cell>
        </row>
        <row r="1833">
          <cell r="B1833" t="str">
            <v>NIP_D_CL2B_WSS_G01_Pre FID</v>
          </cell>
          <cell r="C1833" t="str">
            <v>Doable</v>
          </cell>
          <cell r="D1833" t="str">
            <v>WSS</v>
          </cell>
          <cell r="E1833" t="str">
            <v>CL2B</v>
          </cell>
          <cell r="F1833" t="str">
            <v>NAG PF</v>
          </cell>
          <cell r="G1833" t="e">
            <v>#N/A</v>
          </cell>
          <cell r="H1833" t="str">
            <v>NIP_D_CL2B_WSS_G01_Pre FID</v>
          </cell>
          <cell r="I1833" t="str">
            <v>Ranked IN</v>
          </cell>
          <cell r="J1833" t="str">
            <v>8. New gas (OKLNG)</v>
          </cell>
          <cell r="K1833" t="str">
            <v>3. New Oil</v>
          </cell>
        </row>
        <row r="1834">
          <cell r="B1834" t="str">
            <v>NIP_D_HBZZ_OFS_G01_Pre FID</v>
          </cell>
          <cell r="C1834" t="str">
            <v>Doable</v>
          </cell>
          <cell r="D1834" t="str">
            <v>OFS</v>
          </cell>
          <cell r="E1834" t="str">
            <v>HBZZ</v>
          </cell>
          <cell r="F1834" t="str">
            <v>NAG PF</v>
          </cell>
          <cell r="G1834" t="e">
            <v>#N/A</v>
          </cell>
          <cell r="H1834" t="str">
            <v>NIP_D_HBZZ_OFS_G01_Pre FID</v>
          </cell>
          <cell r="I1834" t="str">
            <v>Ranked IN</v>
          </cell>
          <cell r="J1834" t="str">
            <v>7. New Gas (IPP)</v>
          </cell>
          <cell r="K1834" t="str">
            <v>3. New Oil</v>
          </cell>
        </row>
        <row r="1835">
          <cell r="B1835" t="str">
            <v>OilRate (Bbl/d)</v>
          </cell>
          <cell r="C1835" t="str">
            <v>Header: Scenario</v>
          </cell>
          <cell r="D1835" t="str">
            <v>Header: Activity Area</v>
          </cell>
          <cell r="E1835" t="str">
            <v>Header: Field</v>
          </cell>
          <cell r="F1835" t="str">
            <v>Header: Prod Fac.</v>
          </cell>
          <cell r="G1835" t="str">
            <v>Header: BP Project</v>
          </cell>
          <cell r="H1835" t="str">
            <v>Header: Base iPPS</v>
          </cell>
          <cell r="I1835" t="str">
            <v>Header: Ranking</v>
          </cell>
          <cell r="J1835" t="str">
            <v>Header: Activity Class</v>
          </cell>
          <cell r="K1835" t="str">
            <v>Header Proj Type</v>
          </cell>
        </row>
        <row r="1836">
          <cell r="B1836" t="str">
            <v>TotalOpex</v>
          </cell>
          <cell r="C1836" t="str">
            <v>Header: Scenario</v>
          </cell>
          <cell r="D1836" t="str">
            <v>Header: Activity Area</v>
          </cell>
          <cell r="E1836" t="str">
            <v>Header: Field</v>
          </cell>
          <cell r="F1836" t="str">
            <v>Header: Prod Fac.</v>
          </cell>
          <cell r="G1836" t="str">
            <v>Header: BP Project</v>
          </cell>
          <cell r="H1836" t="str">
            <v>Header: Base iPPS</v>
          </cell>
          <cell r="I1836" t="str">
            <v>Header: Ranking</v>
          </cell>
          <cell r="J1836" t="str">
            <v>Header: Activity Class</v>
          </cell>
          <cell r="K1836" t="str">
            <v>Header Proj Type</v>
          </cell>
        </row>
        <row r="1837">
          <cell r="B1837" t="str">
            <v>TotalCapex</v>
          </cell>
          <cell r="C1837" t="str">
            <v>Header: Scenario</v>
          </cell>
          <cell r="D1837" t="str">
            <v>Header: Activity Area</v>
          </cell>
          <cell r="E1837" t="str">
            <v>Header: Field</v>
          </cell>
          <cell r="F1837" t="str">
            <v>Header: Prod Fac.</v>
          </cell>
          <cell r="G1837" t="str">
            <v>Header: BP Project</v>
          </cell>
          <cell r="H1837" t="str">
            <v>Header: Base iPPS</v>
          </cell>
          <cell r="I1837" t="str">
            <v>Header: Ranking</v>
          </cell>
          <cell r="J1837" t="str">
            <v>Header: Activity Class</v>
          </cell>
          <cell r="K1837" t="str">
            <v>Header Proj Type</v>
          </cell>
        </row>
        <row r="1838">
          <cell r="B1838" t="str">
            <v>AGSalesRate</v>
          </cell>
          <cell r="C1838" t="str">
            <v>Header: Scenario</v>
          </cell>
          <cell r="D1838" t="str">
            <v>Header: Activity Area</v>
          </cell>
          <cell r="E1838" t="str">
            <v>Header: Field</v>
          </cell>
          <cell r="F1838" t="str">
            <v>Header: Prod Fac.</v>
          </cell>
          <cell r="G1838" t="str">
            <v>Header: BP Project</v>
          </cell>
          <cell r="H1838" t="str">
            <v>Header: Base iPPS</v>
          </cell>
          <cell r="I1838" t="str">
            <v>Header: Ranking</v>
          </cell>
          <cell r="J1838" t="str">
            <v>Header: Activity Class</v>
          </cell>
          <cell r="K1838" t="str">
            <v>Header Proj Type</v>
          </cell>
        </row>
        <row r="1839">
          <cell r="B1839" t="str">
            <v>NAGRate (mcf/d)</v>
          </cell>
          <cell r="C1839" t="str">
            <v>Header: Scenario</v>
          </cell>
          <cell r="D1839" t="str">
            <v>Header: Activity Area</v>
          </cell>
          <cell r="E1839" t="str">
            <v>Header: Field</v>
          </cell>
          <cell r="F1839" t="str">
            <v>Header: Prod Fac.</v>
          </cell>
          <cell r="G1839" t="str">
            <v>Header: BP Project</v>
          </cell>
          <cell r="H1839" t="str">
            <v>Header: Base iPPS</v>
          </cell>
          <cell r="I1839" t="str">
            <v>Header: Ranking</v>
          </cell>
          <cell r="J1839" t="str">
            <v>Header: Activity Class</v>
          </cell>
          <cell r="K1839" t="str">
            <v>Header Proj Type</v>
          </cell>
        </row>
        <row r="1840">
          <cell r="B1840" t="str">
            <v>AGRate (mcf/d)</v>
          </cell>
          <cell r="C1840" t="str">
            <v>Header: Scenario</v>
          </cell>
          <cell r="D1840" t="str">
            <v>Header: Activity Area</v>
          </cell>
          <cell r="E1840" t="str">
            <v>Header: Field</v>
          </cell>
          <cell r="F1840" t="str">
            <v>Header: Prod Fac.</v>
          </cell>
          <cell r="G1840" t="str">
            <v>Header: BP Project</v>
          </cell>
          <cell r="H1840" t="str">
            <v>Header: Base iPPS</v>
          </cell>
          <cell r="I1840" t="str">
            <v>Header: Ranking</v>
          </cell>
          <cell r="J1840" t="str">
            <v>Header: Activity Class</v>
          </cell>
          <cell r="K1840" t="str">
            <v>Header Proj Type</v>
          </cell>
        </row>
        <row r="1841">
          <cell r="B1841" t="str">
            <v>CondRate (Bbl/d)</v>
          </cell>
          <cell r="C1841" t="str">
            <v>Header: Scenario</v>
          </cell>
          <cell r="D1841" t="str">
            <v>Header: Activity Area</v>
          </cell>
          <cell r="E1841" t="str">
            <v>Header: Field</v>
          </cell>
          <cell r="F1841" t="str">
            <v>Header: Prod Fac.</v>
          </cell>
          <cell r="G1841" t="str">
            <v>Header: BP Project</v>
          </cell>
          <cell r="H1841" t="str">
            <v>Header: Base iPPS</v>
          </cell>
          <cell r="I1841" t="str">
            <v>Header: Ranking</v>
          </cell>
          <cell r="J1841" t="str">
            <v>Header: Activity Class</v>
          </cell>
          <cell r="K1841" t="str">
            <v>Header Proj Type</v>
          </cell>
        </row>
        <row r="1842">
          <cell r="B1842" t="str">
            <v>AGFlaredRate</v>
          </cell>
          <cell r="C1842" t="str">
            <v>Header: Scenario</v>
          </cell>
          <cell r="D1842" t="str">
            <v>Header: Activity Area</v>
          </cell>
          <cell r="E1842" t="str">
            <v>Header: Field</v>
          </cell>
          <cell r="F1842" t="str">
            <v>Header: Prod Fac.</v>
          </cell>
          <cell r="G1842" t="str">
            <v>Header: BP Project</v>
          </cell>
          <cell r="H1842" t="str">
            <v>Header: Base iPPS</v>
          </cell>
          <cell r="I1842" t="str">
            <v>Header: Ranking</v>
          </cell>
          <cell r="J1842" t="str">
            <v>Header: Activity Class</v>
          </cell>
          <cell r="K1842" t="str">
            <v>Header Proj Type</v>
          </cell>
        </row>
        <row r="1843">
          <cell r="B1843" t="str">
            <v>AGFlaredFinal</v>
          </cell>
          <cell r="C1843" t="str">
            <v>Header: Scenario</v>
          </cell>
          <cell r="D1843" t="str">
            <v>Header: Activity Area</v>
          </cell>
          <cell r="E1843" t="str">
            <v>Header: Field</v>
          </cell>
          <cell r="F1843" t="str">
            <v>Header: Prod Fac.</v>
          </cell>
          <cell r="G1843" t="str">
            <v>Header: BP Project</v>
          </cell>
          <cell r="H1843" t="str">
            <v>Header: Base iPPS</v>
          </cell>
          <cell r="I1843" t="str">
            <v>Header: Ranking</v>
          </cell>
          <cell r="J1843" t="str">
            <v>Header: Activity Class</v>
          </cell>
          <cell r="K1843" t="str">
            <v>Header Proj Type</v>
          </cell>
        </row>
        <row r="1844">
          <cell r="B1844" t="str">
            <v>AGSalesFinal</v>
          </cell>
          <cell r="C1844" t="str">
            <v>Header: Scenario</v>
          </cell>
          <cell r="D1844" t="str">
            <v>Header: Activity Area</v>
          </cell>
          <cell r="E1844" t="str">
            <v>Header: Field</v>
          </cell>
          <cell r="F1844" t="str">
            <v>Header: Prod Fac.</v>
          </cell>
          <cell r="G1844" t="str">
            <v>Header: BP Project</v>
          </cell>
          <cell r="H1844" t="str">
            <v>Header: Base iPPS</v>
          </cell>
          <cell r="I1844" t="str">
            <v>Header: Ranking</v>
          </cell>
          <cell r="J1844" t="str">
            <v>Header: Activity Class</v>
          </cell>
          <cell r="K1844" t="str">
            <v>Header Proj Type</v>
          </cell>
        </row>
        <row r="1845">
          <cell r="B1845" t="str">
            <v>AGFlared:Final</v>
          </cell>
          <cell r="C1845" t="str">
            <v>Header: Scenario</v>
          </cell>
          <cell r="D1845" t="str">
            <v>Header: Activity Area</v>
          </cell>
          <cell r="E1845" t="str">
            <v>Header: Field</v>
          </cell>
          <cell r="F1845" t="str">
            <v>Header: Prod Fac.</v>
          </cell>
          <cell r="G1845" t="str">
            <v>Header: BP Project</v>
          </cell>
          <cell r="H1845" t="str">
            <v>Header: Base iPPS</v>
          </cell>
          <cell r="I1845" t="str">
            <v>Header: Ranking</v>
          </cell>
          <cell r="J1845" t="str">
            <v>Header: Activity Class</v>
          </cell>
          <cell r="K1845" t="str">
            <v>Header Proj Type</v>
          </cell>
        </row>
        <row r="1846">
          <cell r="B1846" t="str">
            <v>AGSales:Final</v>
          </cell>
          <cell r="C1846" t="str">
            <v>Header: Scenario</v>
          </cell>
          <cell r="D1846" t="str">
            <v>Header: Activity Area</v>
          </cell>
          <cell r="E1846" t="str">
            <v>Header: Field</v>
          </cell>
          <cell r="F1846" t="str">
            <v>Header: Prod Fac.</v>
          </cell>
          <cell r="G1846" t="str">
            <v>Header: BP Project</v>
          </cell>
          <cell r="H1846" t="str">
            <v>Header: Base iPPS</v>
          </cell>
          <cell r="I1846" t="str">
            <v>Header: Ranking</v>
          </cell>
          <cell r="J1846" t="str">
            <v>Header: Activity Class</v>
          </cell>
          <cell r="K1846" t="str">
            <v>Header Proj Type</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ow r="2">
          <cell r="B2" t="str">
            <v>iPPS Name</v>
          </cell>
        </row>
      </sheetData>
      <sheetData sheetId="18" refreshError="1"/>
      <sheetData sheetId="19">
        <row r="2">
          <cell r="B2" t="str">
            <v>iPPS Name</v>
          </cell>
        </row>
      </sheetData>
      <sheetData sheetId="20">
        <row r="2">
          <cell r="B2" t="str">
            <v>iPPS Name</v>
          </cell>
        </row>
      </sheetData>
      <sheetData sheetId="21">
        <row r="2">
          <cell r="B2" t="str">
            <v>iPPS Name</v>
          </cell>
        </row>
      </sheetData>
      <sheetData sheetId="22">
        <row r="2">
          <cell r="B2" t="str">
            <v>iPPS Name</v>
          </cell>
        </row>
      </sheetData>
      <sheetData sheetId="23">
        <row r="2">
          <cell r="B2" t="str">
            <v>iPPS Name</v>
          </cell>
        </row>
      </sheetData>
      <sheetData sheetId="24">
        <row r="2">
          <cell r="B2" t="str">
            <v>iPPS Name</v>
          </cell>
        </row>
      </sheetData>
      <sheetData sheetId="25">
        <row r="2">
          <cell r="B2" t="str">
            <v>iPPS Name</v>
          </cell>
        </row>
      </sheetData>
      <sheetData sheetId="26">
        <row r="2">
          <cell r="B2" t="str">
            <v>iPPS Name</v>
          </cell>
        </row>
      </sheetData>
      <sheetData sheetId="27"/>
      <sheetData sheetId="28"/>
      <sheetData sheetId="29"/>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GT LETTERSinitial (2)"/>
      <sheetName val="MAJOR COST DRIVER"/>
      <sheetName val="Pivot_2020 Thresh New"/>
      <sheetName val="Pivot_Template"/>
      <sheetName val="SF &amp; NDDC Computation"/>
      <sheetName val="Template"/>
      <sheetName val="2020 Thresh New"/>
      <sheetName val="pivot napims temp"/>
      <sheetName val="napims temp"/>
      <sheetName val="SF &amp; NDDC"/>
      <sheetName val="hsse new activities uap codes"/>
      <sheetName val="Piv_2020 Thresh Bgt"/>
      <sheetName val="KPIs"/>
      <sheetName val="2019-23 OPEX per Barrel"/>
      <sheetName val="MAP"/>
      <sheetName val="sd1"/>
      <sheetName val="sd2"/>
      <sheetName val="UAP"/>
      <sheetName val="New Lines To Be Created"/>
      <sheetName val="Sheet1"/>
      <sheetName val="Sheet2"/>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Summary_100%"/>
      <sheetName val="Sheet1"/>
      <sheetName val="Sheet2"/>
      <sheetName val="Sheet3"/>
      <sheetName val="May 2001 ACCC"/>
      <sheetName val="May_2001_ACCC"/>
      <sheetName val="May_2001_ACCC1"/>
      <sheetName val="Malacarne"/>
      <sheetName val="Valle"/>
      <sheetName val="INPUT Dati Economici"/>
      <sheetName val="Foglio di Backup"/>
      <sheetName val="May_2001_ACCC2"/>
      <sheetName val="May_2001_ACCC3"/>
      <sheetName val="May_2001_ACCC4"/>
      <sheetName val="May_2001_ACCC6"/>
      <sheetName val="May_2001_ACCC5"/>
      <sheetName val="May_2001_ACCC7"/>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efreshError="1"/>
      <sheetData sheetId="9" refreshError="1"/>
      <sheetData sheetId="10" refreshError="1"/>
      <sheetData sheetId="11" refreshError="1"/>
      <sheetData sheetId="12"/>
      <sheetData sheetId="13"/>
      <sheetData sheetId="14"/>
      <sheetData sheetId="15"/>
      <sheetData sheetId="16"/>
      <sheetData sheetId="17"/>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Sheet1"/>
      <sheetName val="Sheet2"/>
      <sheetName val="Sheet3"/>
      <sheetName val="Budget Reload Required"/>
      <sheetName val="Lookup Sheet"/>
      <sheetName val="NAPIMS"/>
      <sheetName val="MBR3-340"/>
      <sheetName val="NNPC"/>
      <sheetName val="Project Data"/>
      <sheetName val="SetUp"/>
      <sheetName val="List"/>
      <sheetName val="MPN Project SCSA"/>
      <sheetName val="NGL DETAILS"/>
      <sheetName val="Opex"/>
      <sheetName val="Config - Master Lists"/>
      <sheetName val="Names"/>
      <sheetName val="Untitled"/>
      <sheetName val="MASTER"/>
      <sheetName val="Budget_Reload_Required"/>
      <sheetName val="Lookup_Sheet"/>
      <sheetName val="Project_Data"/>
      <sheetName val="Config_-_Master_Lists"/>
      <sheetName val="MPN_Project_SCSA"/>
      <sheetName val="NGL_DETAILS"/>
      <sheetName val="Budget_Reload_Required1"/>
      <sheetName val="Lookup_Sheet1"/>
      <sheetName val="Project_Data1"/>
      <sheetName val="Config_-_Master_Lists1"/>
      <sheetName val="MPN_Project_SCSA1"/>
      <sheetName val="NGL_DETAILS1"/>
      <sheetName val="Budget_Reload_Required2"/>
      <sheetName val="Lookup_Sheet2"/>
      <sheetName val="Project_Data2"/>
      <sheetName val="Config_-_Master_Lists2"/>
      <sheetName val="MPN_Project_SCSA2"/>
      <sheetName val="NGL_DETAILS2"/>
      <sheetName val="Budget_Reload_Required3"/>
      <sheetName val="Lookup_Sheet3"/>
      <sheetName val="Project_Data3"/>
      <sheetName val="Config_-_Master_Lists3"/>
      <sheetName val="MPN_Project_SCSA3"/>
      <sheetName val="NGL_DETAILS3"/>
      <sheetName val="Budget_Reload_Required6"/>
      <sheetName val="Lookup_Sheet6"/>
      <sheetName val="Project_Data6"/>
      <sheetName val="Config_-_Master_Lists6"/>
      <sheetName val="MPN_Project_SCSA6"/>
      <sheetName val="NGL_DETAILS6"/>
      <sheetName val="Budget_Reload_Required4"/>
      <sheetName val="Lookup_Sheet4"/>
      <sheetName val="Project_Data4"/>
      <sheetName val="Config_-_Master_Lists4"/>
      <sheetName val="MPN_Project_SCSA4"/>
      <sheetName val="NGL_DETAILS4"/>
      <sheetName val="Budget_Reload_Required5"/>
      <sheetName val="Lookup_Sheet5"/>
      <sheetName val="Project_Data5"/>
      <sheetName val="Config_-_Master_Lists5"/>
      <sheetName val="MPN_Project_SCSA5"/>
      <sheetName val="NGL_DETAILS5"/>
      <sheetName val="Budget_Reload_Required7"/>
      <sheetName val="Lookup_Sheet7"/>
      <sheetName val="Project_Data7"/>
      <sheetName val="Config_-_Master_Lists7"/>
      <sheetName val="MPN_Project_SCSA7"/>
      <sheetName val="NGL_DETAILS7"/>
      <sheetName val="Budget_Reload_Required8"/>
      <sheetName val="Lookup_Sheet8"/>
      <sheetName val="Project_Data8"/>
      <sheetName val="Config_-_Master_Lists8"/>
      <sheetName val="MPN_Project_SCSA8"/>
      <sheetName val="NGL_DETAILS8"/>
      <sheetName val="Budget_Reload_Required9"/>
      <sheetName val="Lookup_Sheet9"/>
      <sheetName val="Project_Data9"/>
      <sheetName val="Config_-_Master_Lists9"/>
      <sheetName val="MPN_Project_SCSA9"/>
      <sheetName val="NGL_DETAILS9"/>
      <sheetName val="Budget_Reload_Required10"/>
      <sheetName val="Lookup_Sheet10"/>
      <sheetName val="Project_Data10"/>
      <sheetName val="Config_-_Master_Lists10"/>
      <sheetName val="MPN_Project_SCSA10"/>
      <sheetName val="NGL_DETAILS10"/>
      <sheetName val="AWARDED (2)"/>
      <sheetName val="Budget_Reload_Required11"/>
      <sheetName val="Lookup_Sheet11"/>
      <sheetName val="MPN_Project_SCSA11"/>
      <sheetName val="Project_Data11"/>
      <sheetName val="NGL_DETAILS11"/>
      <sheetName val="Config_-_Master_Lists11"/>
      <sheetName val="AWARDED_(2)"/>
      <sheetName val="Q3 TB"/>
      <sheetName val="Q2 tb"/>
      <sheetName val=""/>
      <sheetName val="Sch Index"/>
      <sheetName val="Lookup"/>
      <sheetName val="Priority_ Analysis"/>
      <sheetName val="PPE-PH"/>
      <sheetName val="M2M0405"/>
      <sheetName val="Input"/>
      <sheetName val="Weekly Budget"/>
      <sheetName val="NBL CASUAL GUARDING"/>
      <sheetName val="Library Procedures"/>
      <sheetName val="source data"/>
      <sheetName val="gqm"/>
      <sheetName val="Asset Verification"/>
      <sheetName val="Inputs"/>
      <sheetName val="Analysis"/>
      <sheetName val="Budget_Reload_Required12"/>
      <sheetName val="Lookup_Sheet12"/>
      <sheetName val="MPN_Project_SCSA12"/>
      <sheetName val="Project_Data12"/>
      <sheetName val="NGL_DETAILS12"/>
      <sheetName val="Config_-_Master_Lists12"/>
      <sheetName val="AWARDED_(2)1"/>
      <sheetName val="Q3_TB"/>
      <sheetName val="Q2_tb"/>
      <sheetName val="Sch_Index"/>
      <sheetName val="Priority__Analysis"/>
      <sheetName val="Weekly_Budget"/>
      <sheetName val="NBL_CASUAL_GUARDING"/>
      <sheetName val="Library_Procedures"/>
      <sheetName val="source_data"/>
      <sheetName val="Asset_Verification"/>
      <sheetName val="Budget_Reload_Required13"/>
      <sheetName val="Lookup_Sheet13"/>
      <sheetName val="Project_Data13"/>
      <sheetName val="MPN_Project_SCSA13"/>
      <sheetName val="NGL_DETAILS13"/>
      <sheetName val="Config_-_Master_Lists13"/>
      <sheetName val="AWARDED_(2)2"/>
      <sheetName val="Budget_Reload_Required14"/>
      <sheetName val="Lookup_Sheet14"/>
      <sheetName val="Project_Data14"/>
      <sheetName val="MPN_Project_SCSA14"/>
      <sheetName val="NGL_DETAILS14"/>
      <sheetName val="Config_-_Master_Lists14"/>
      <sheetName val="AWARDED_(2)3"/>
      <sheetName val="Q3_TB1"/>
      <sheetName val="Q2_tb1"/>
      <sheetName val="Sch_Index1"/>
      <sheetName val="Priority__Analysis1"/>
      <sheetName val="Weekly_Budget1"/>
      <sheetName val="NBL_CASUAL_GUARDING1"/>
      <sheetName val="Library_Procedures1"/>
      <sheetName val="source_data1"/>
      <sheetName val="Asset_Verification1"/>
      <sheetName val="Budget_Reload_Required15"/>
      <sheetName val="Lookup_Sheet15"/>
      <sheetName val="Project_Data15"/>
      <sheetName val="MPN_Project_SCSA15"/>
      <sheetName val="NGL_DETAILS15"/>
      <sheetName val="Config_-_Master_Lists15"/>
      <sheetName val="AWARDED_(2)4"/>
      <sheetName val="Q3_TB2"/>
      <sheetName val="Q2_tb2"/>
      <sheetName val="Sch_Index2"/>
      <sheetName val="Priority__Analysis2"/>
      <sheetName val="Weekly_Budget2"/>
      <sheetName val="NBL_CASUAL_GUARDING2"/>
      <sheetName val="Library_Procedures2"/>
      <sheetName val="source_data2"/>
      <sheetName val="Asset_Verification2"/>
      <sheetName val="Budget_Reload_Required16"/>
      <sheetName val="Lookup_Sheet16"/>
      <sheetName val="Project_Data16"/>
      <sheetName val="MPN_Project_SCSA16"/>
      <sheetName val="NGL_DETAILS16"/>
      <sheetName val="Config_-_Master_Lists16"/>
      <sheetName val="AWARDED_(2)5"/>
      <sheetName val="Q3_TB3"/>
      <sheetName val="Q2_tb3"/>
      <sheetName val="Sch_Index3"/>
      <sheetName val="Priority__Analysis3"/>
      <sheetName val="Weekly_Budget3"/>
      <sheetName val="NBL_CASUAL_GUARDING3"/>
      <sheetName val="Library_Procedures3"/>
      <sheetName val="source_data3"/>
      <sheetName val="Asset_Verification3"/>
      <sheetName val="Budget_Reload_Required17"/>
      <sheetName val="Lookup_Sheet17"/>
      <sheetName val="Project_Data17"/>
      <sheetName val="MPN_Project_SCSA17"/>
      <sheetName val="NGL_DETAILS17"/>
      <sheetName val="Config_-_Master_Lists17"/>
      <sheetName val="AWARDED_(2)6"/>
      <sheetName val="Q3_TB4"/>
      <sheetName val="Q2_tb4"/>
      <sheetName val="Sch_Index4"/>
      <sheetName val="Priority__Analysis4"/>
      <sheetName val="Weekly_Budget4"/>
      <sheetName val="NBL_CASUAL_GUARDING4"/>
      <sheetName val="Library_Procedures4"/>
      <sheetName val="source_data4"/>
      <sheetName val="Asset_Verification4"/>
      <sheetName val="Budget_Reload_Required18"/>
      <sheetName val="Lookup_Sheet18"/>
      <sheetName val="Project_Data18"/>
      <sheetName val="MPN_Project_SCSA18"/>
      <sheetName val="NGL_DETAILS18"/>
      <sheetName val="Config_-_Master_Lists18"/>
      <sheetName val="AWARDED_(2)7"/>
      <sheetName val="Q3_TB5"/>
      <sheetName val="Q2_tb5"/>
      <sheetName val="Sch_Index5"/>
      <sheetName val="Priority__Analysis5"/>
      <sheetName val="Weekly_Budget5"/>
      <sheetName val="NBL_CASUAL_GUARDING5"/>
      <sheetName val="Library_Procedures5"/>
      <sheetName val="source_data5"/>
      <sheetName val="Asset_Verification5"/>
      <sheetName val="Budget_Reload_Required19"/>
      <sheetName val="Lookup_Sheet19"/>
      <sheetName val="Project_Data19"/>
      <sheetName val="MPN_Project_SCSA19"/>
      <sheetName val="NGL_DETAILS19"/>
      <sheetName val="Config_-_Master_Lists19"/>
      <sheetName val="AWARDED_(2)8"/>
      <sheetName val="Q3_TB6"/>
      <sheetName val="Q2_tb6"/>
      <sheetName val="Sch_Index6"/>
      <sheetName val="Priority__Analysis6"/>
      <sheetName val="Weekly_Budget6"/>
      <sheetName val="NBL_CASUAL_GUARDING6"/>
      <sheetName val="Library_Procedures6"/>
      <sheetName val="source_data6"/>
      <sheetName val="Asset_Verification6"/>
      <sheetName val="5 Year Income Statement"/>
      <sheetName val="Source"/>
      <sheetName val="Item Mapping Table"/>
      <sheetName val="PLTB1999"/>
      <sheetName val="GenInput"/>
      <sheetName val="Economics"/>
      <sheetName val="databank"/>
      <sheetName val="Constn &amp; Install - LEV.4"/>
      <sheetName val="LEV.4 Project Managem"/>
      <sheetName val="Schedule - Naira"/>
      <sheetName val="Schedule (D) - Naira"/>
      <sheetName val="JDE_Download"/>
      <sheetName val="Sheet15"/>
      <sheetName val="Contract_Details"/>
      <sheetName val="BASE DATA"/>
      <sheetName val="Billing statement"/>
      <sheetName val="Budget_Reload_Required20"/>
      <sheetName val="Lookup_Sheet20"/>
      <sheetName val="Project_Data20"/>
      <sheetName val="MPN_Project_SCSA20"/>
      <sheetName val="NGL_DETAILS20"/>
      <sheetName val="Config_-_Master_Lists20"/>
      <sheetName val="AWARDED_(2)9"/>
      <sheetName val="Q3_TB7"/>
      <sheetName val="Q2_tb7"/>
      <sheetName val="Sch_Index7"/>
      <sheetName val="Priority__Analysis7"/>
      <sheetName val="Weekly_Budget7"/>
      <sheetName val="NBL_CASUAL_GUARDING7"/>
      <sheetName val="Library_Procedures7"/>
      <sheetName val="source_data7"/>
      <sheetName val="Asset_Verification7"/>
      <sheetName val="5_Year_Income_Statement"/>
      <sheetName val="Item_Mapping_Table"/>
      <sheetName val="BASE_DATA"/>
      <sheetName val="Constn_&amp;_Install_-_LEV_4"/>
      <sheetName val="LEV_4_Project_Managem"/>
      <sheetName val="Schedule_-_Naira"/>
      <sheetName val="Schedule_(D)_-_Naira"/>
      <sheetName val="Budget_Reload_Required21"/>
      <sheetName val="Lookup_Sheet21"/>
      <sheetName val="Project_Data21"/>
      <sheetName val="MPN_Project_SCSA21"/>
      <sheetName val="NGL_DETAILS21"/>
      <sheetName val="Config_-_Master_Lists21"/>
      <sheetName val="AWARDED_(2)10"/>
      <sheetName val="Q3_TB8"/>
      <sheetName val="Q2_tb8"/>
      <sheetName val="Sch_Index8"/>
      <sheetName val="Priority__Analysis8"/>
      <sheetName val="Weekly_Budget8"/>
      <sheetName val="NBL_CASUAL_GUARDING8"/>
      <sheetName val="Library_Procedures8"/>
      <sheetName val="source_data8"/>
      <sheetName val="Asset_Verification8"/>
      <sheetName val="Budget_Reload_Required22"/>
      <sheetName val="Lookup_Sheet22"/>
      <sheetName val="Project_Data22"/>
      <sheetName val="MPN_Project_SCSA22"/>
      <sheetName val="NGL_DETAILS22"/>
      <sheetName val="Config_-_Master_Lists22"/>
      <sheetName val="AWARDED_(2)11"/>
      <sheetName val="Q3_TB9"/>
      <sheetName val="Q2_tb9"/>
      <sheetName val="Sch_Index9"/>
      <sheetName val="Priority__Analysis9"/>
      <sheetName val="Weekly_Budget9"/>
      <sheetName val="NBL_CASUAL_GUARDING9"/>
      <sheetName val="Library_Procedures9"/>
      <sheetName val="source_data9"/>
      <sheetName val="Asset_Verification9"/>
      <sheetName val="5_Year_Income_Statement1"/>
      <sheetName val="Item_Mapping_Table1"/>
      <sheetName val="BASE_DATA1"/>
      <sheetName val="Constn_&amp;_Install_-_LEV_41"/>
      <sheetName val="LEV_4_Project_Managem1"/>
      <sheetName val="Schedule_-_Naira1"/>
      <sheetName val="Schedule_(D)_-_Naira1"/>
      <sheetName val="Mapping Fields to AGG node"/>
      <sheetName val="ASDA"/>
      <sheetName val="Child Edu 2002 (2)"/>
      <sheetName val="Furn Grant 2002 (2)"/>
      <sheetName val="Profile"/>
      <sheetName val="Lending book - full"/>
      <sheetName val="Index"/>
      <sheetName val="Fixed Assets Additions"/>
      <sheetName val="A"/>
    </sheetNames>
    <sheetDataSet>
      <sheetData sheetId="0" refreshError="1">
        <row r="2">
          <cell r="A2" t="str">
            <v>Accomodation EA Techinicans training SO1</v>
          </cell>
        </row>
        <row r="3">
          <cell r="A3" t="str">
            <v>Air tickets for Service Order 1</v>
          </cell>
        </row>
        <row r="4">
          <cell r="A4" t="str">
            <v>Alcohol Test Kit - Breathliser</v>
          </cell>
        </row>
        <row r="5">
          <cell r="A5" t="str">
            <v>Allowances EA Tech for SO 1</v>
          </cell>
        </row>
        <row r="6">
          <cell r="A6" t="str">
            <v>ARP Integration of Offshore Mgmt system</v>
          </cell>
        </row>
        <row r="7">
          <cell r="A7" t="str">
            <v>Asset Integrity Inspections</v>
          </cell>
        </row>
        <row r="8">
          <cell r="A8" t="str">
            <v>Bill of materials loading -IMMPOWER</v>
          </cell>
        </row>
        <row r="9">
          <cell r="A9" t="str">
            <v>Business Travel (Local)</v>
          </cell>
        </row>
        <row r="10">
          <cell r="A10" t="str">
            <v>Business Travel (Overseas)</v>
          </cell>
        </row>
        <row r="11">
          <cell r="A11" t="str">
            <v>Call cost 6 INTL voice lines</v>
          </cell>
        </row>
        <row r="12">
          <cell r="A12" t="str">
            <v xml:space="preserve">Call Off IM&amp;T Offshore Consultancy </v>
          </cell>
        </row>
        <row r="13">
          <cell r="A13" t="str">
            <v>Catering &amp; Housekeeping FPSO</v>
          </cell>
        </row>
        <row r="14">
          <cell r="A14" t="str">
            <v>Catering Services Portofino - INTELS</v>
          </cell>
        </row>
        <row r="15">
          <cell r="A15" t="str">
            <v>CD Projects Offshore</v>
          </cell>
        </row>
        <row r="16">
          <cell r="A16" t="str">
            <v>Charter of Tug Boat for EA Ops incl diesel</v>
          </cell>
        </row>
        <row r="17">
          <cell r="A17" t="str">
            <v>Chemicals &amp; Production Chemicals EAFPSO</v>
          </cell>
        </row>
        <row r="18">
          <cell r="A18" t="str">
            <v>Class certification for the Sea Eagle (Llyods)EAFPSO</v>
          </cell>
        </row>
        <row r="19">
          <cell r="A19" t="str">
            <v xml:space="preserve">Commissioning of Sea Eagle - PR </v>
          </cell>
        </row>
        <row r="20">
          <cell r="A20" t="str">
            <v>Compressor Maintenance Services EAFPSO</v>
          </cell>
        </row>
        <row r="21">
          <cell r="A21" t="str">
            <v xml:space="preserve">Connection EA to Tunu LOS  to Warri Network </v>
          </cell>
        </row>
        <row r="22">
          <cell r="A22" t="str">
            <v>Connection EA to Tunu LOS  to Warri Network OPEX</v>
          </cell>
        </row>
        <row r="23">
          <cell r="A23" t="str">
            <v xml:space="preserve">Connection EA VSAT to Warri Network </v>
          </cell>
        </row>
        <row r="24">
          <cell r="A24" t="str">
            <v>Connection EA VSAT to Warri Network OPEX</v>
          </cell>
        </row>
        <row r="25">
          <cell r="A25" t="str">
            <v>Consultancy - Various Shell group</v>
          </cell>
        </row>
        <row r="26">
          <cell r="A26" t="str">
            <v>Container rental FPSO</v>
          </cell>
        </row>
        <row r="27">
          <cell r="A27" t="str">
            <v>Contract Analyst  - IES</v>
          </cell>
        </row>
        <row r="28">
          <cell r="A28" t="str">
            <v>Corrosion &amp; chemical Management service</v>
          </cell>
        </row>
        <row r="29">
          <cell r="A29" t="str">
            <v>Crew change - Hotel accommodation</v>
          </cell>
        </row>
        <row r="30">
          <cell r="A30" t="str">
            <v>Crew Change - International flights</v>
          </cell>
        </row>
        <row r="31">
          <cell r="A31" t="str">
            <v>Crude Oil Cargo Pump Maintenance Services EAFPSO</v>
          </cell>
        </row>
        <row r="32">
          <cell r="A32" t="str">
            <v>CTR with SITI for offshore IM &amp; T plan</v>
          </cell>
        </row>
        <row r="33">
          <cell r="A33" t="str">
            <v xml:space="preserve">CTRs with SGS for contract analysts/engineers </v>
          </cell>
        </row>
        <row r="34">
          <cell r="A34" t="str">
            <v>Data loading SAP - ACCENTURE</v>
          </cell>
        </row>
        <row r="35">
          <cell r="A35" t="str">
            <v>Data/Telecomm link to Onne Warehouse.</v>
          </cell>
        </row>
        <row r="36">
          <cell r="A36" t="str">
            <v>Dedicated emergency Inmarsat B unit</v>
          </cell>
        </row>
        <row r="37">
          <cell r="A37" t="str">
            <v>Development Of Asset Integrity System For EA</v>
          </cell>
        </row>
        <row r="38">
          <cell r="A38" t="str">
            <v>Diesel Engine Maintenance Services EAFPSO</v>
          </cell>
        </row>
        <row r="39">
          <cell r="A39" t="str">
            <v>Diesel for field support vessels</v>
          </cell>
        </row>
        <row r="40">
          <cell r="A40" t="str">
            <v>Diesel FPSO</v>
          </cell>
        </row>
        <row r="41">
          <cell r="A41" t="str">
            <v>Dispersant/ Absorbent L/S</v>
          </cell>
        </row>
        <row r="42">
          <cell r="A42" t="str">
            <v>EA - Consultancy/peer assistance</v>
          </cell>
        </row>
        <row r="43">
          <cell r="A43" t="str">
            <v>EA Business Travel (Local)</v>
          </cell>
        </row>
        <row r="44">
          <cell r="A44" t="str">
            <v>EA Business Travel (Overseas)</v>
          </cell>
        </row>
        <row r="45">
          <cell r="A45" t="str">
            <v>EA Contract Staff cost-INTELS</v>
          </cell>
        </row>
        <row r="46">
          <cell r="A46" t="str">
            <v>EA Crude testing / analysis at Hague</v>
          </cell>
        </row>
        <row r="47">
          <cell r="A47" t="str">
            <v>EA demo lifting activities Tanker loading</v>
          </cell>
        </row>
        <row r="48">
          <cell r="A48" t="str">
            <v>EA Entertainment</v>
          </cell>
        </row>
        <row r="49">
          <cell r="A49" t="str">
            <v>EA EP Proms Disk Upgrade</v>
          </cell>
        </row>
        <row r="50">
          <cell r="A50" t="str">
            <v>EA General Overheads</v>
          </cell>
        </row>
        <row r="51">
          <cell r="A51" t="str">
            <v>EA Non Payroll Ben. &amp; Welf.(Exc</v>
          </cell>
        </row>
        <row r="52">
          <cell r="A52" t="str">
            <v>EA project data doc handover</v>
          </cell>
        </row>
        <row r="53">
          <cell r="A53" t="str">
            <v>EA Resid.Accom.(Inc.Tel.)Onshore</v>
          </cell>
        </row>
        <row r="54">
          <cell r="A54" t="str">
            <v>EA Staff IT &amp; Tel. Costs</v>
          </cell>
        </row>
        <row r="55">
          <cell r="A55" t="str">
            <v>EA Staff Medicals charges</v>
          </cell>
        </row>
        <row r="56">
          <cell r="A56" t="str">
            <v>EA Training costs - Onshore staff</v>
          </cell>
        </row>
        <row r="57">
          <cell r="A57" t="str">
            <v>Emergency Control Room</v>
          </cell>
        </row>
        <row r="58">
          <cell r="A58" t="str">
            <v>Emergency duty bags</v>
          </cell>
        </row>
        <row r="59">
          <cell r="A59" t="str">
            <v xml:space="preserve">Field  Support/stand by Vessel for EA FPSO </v>
          </cell>
        </row>
        <row r="60">
          <cell r="A60" t="str">
            <v>Field development &amp; eng support (Debottlenecking)</v>
          </cell>
        </row>
        <row r="61">
          <cell r="A61" t="str">
            <v>Fire Equipment Maintenance</v>
          </cell>
        </row>
        <row r="62">
          <cell r="A62" t="str">
            <v>Fixed wing Flights FPSO Staff</v>
          </cell>
        </row>
        <row r="63">
          <cell r="A63" t="str">
            <v>Gas Turbine Maintenance Services EAFPSO</v>
          </cell>
        </row>
        <row r="64">
          <cell r="A64" t="str">
            <v>Gen Overheads Miscellaneous</v>
          </cell>
        </row>
        <row r="65">
          <cell r="A65" t="str">
            <v>General Supplies Miscellaneous costs</v>
          </cell>
        </row>
        <row r="66">
          <cell r="A66" t="str">
            <v>GID Equipment FPSO</v>
          </cell>
        </row>
        <row r="67">
          <cell r="A67" t="str">
            <v>GI-D Support cost</v>
          </cell>
        </row>
        <row r="68">
          <cell r="A68" t="str">
            <v xml:space="preserve">Helicopter flights to Sea Eagle </v>
          </cell>
        </row>
        <row r="69">
          <cell r="A69" t="str">
            <v xml:space="preserve">HSE Documentation For Sea Eagle </v>
          </cell>
        </row>
        <row r="70">
          <cell r="A70" t="str">
            <v>HSE Materials/consumables</v>
          </cell>
        </row>
        <row r="71">
          <cell r="A71" t="str">
            <v>HSE Survival Training study</v>
          </cell>
        </row>
        <row r="72">
          <cell r="A72" t="str">
            <v>Insurance Sea Eagle</v>
          </cell>
        </row>
        <row r="73">
          <cell r="A73" t="str">
            <v xml:space="preserve">Int. training course fees-Onshore staff </v>
          </cell>
        </row>
        <row r="74">
          <cell r="A74" t="str">
            <v>Int. training hotels &amp; Ticket-Onshore staff</v>
          </cell>
        </row>
        <row r="75">
          <cell r="A75" t="str">
            <v xml:space="preserve">Integrated Control Sys Maint Serv Foxboro  </v>
          </cell>
        </row>
        <row r="76">
          <cell r="A76" t="str">
            <v xml:space="preserve">Integrity Management contract </v>
          </cell>
        </row>
        <row r="77">
          <cell r="A77" t="str">
            <v>INTELS accomodation - Office</v>
          </cell>
        </row>
        <row r="78">
          <cell r="A78" t="str">
            <v>INTELS accomodation - Residential</v>
          </cell>
        </row>
        <row r="79">
          <cell r="A79" t="str">
            <v>ISO 14001 Certification - Ken Heap</v>
          </cell>
        </row>
        <row r="80">
          <cell r="A80" t="str">
            <v>IT Equipment onshore staff- General</v>
          </cell>
        </row>
        <row r="81">
          <cell r="A81" t="str">
            <v>IT infrastructure costs for new office - incl. mast</v>
          </cell>
        </row>
        <row r="82">
          <cell r="A82" t="str">
            <v>Lagos Emergency Response Centre</v>
          </cell>
        </row>
        <row r="83">
          <cell r="A83" t="str">
            <v>Library furniture &amp; equip.</v>
          </cell>
        </row>
        <row r="84">
          <cell r="A84" t="str">
            <v>Lifting &amp; Deck Management Serv -Trainer and storeman</v>
          </cell>
        </row>
        <row r="85">
          <cell r="A85" t="str">
            <v>Lifting &amp; Deck Management Serv-EA</v>
          </cell>
        </row>
        <row r="86">
          <cell r="A86" t="str">
            <v>Loan Pilot from Forcados Terminal</v>
          </cell>
        </row>
        <row r="87">
          <cell r="A87" t="str">
            <v>Local courses - Onshore staff</v>
          </cell>
        </row>
        <row r="88">
          <cell r="A88" t="str">
            <v>Logistics backcharge from Shell Expro</v>
          </cell>
        </row>
        <row r="89">
          <cell r="A89" t="str">
            <v xml:space="preserve">Lubes &amp; Inert Gas </v>
          </cell>
        </row>
        <row r="90">
          <cell r="A90" t="str">
            <v>Maintain 5Km Exclusion zone-Diesel for Security Patrol Vessel naira</v>
          </cell>
        </row>
        <row r="91">
          <cell r="A91" t="str">
            <v>Maintain 5Km Exclusion zone-Diesel for Security Patrol Vessel without budget</v>
          </cell>
        </row>
        <row r="92">
          <cell r="A92" t="str">
            <v>Maintain 5Km Exclusion zone-Security Patrol dollar costs from CD budget</v>
          </cell>
        </row>
        <row r="93">
          <cell r="A93" t="str">
            <v>Maintain 5Km Exclusion zone-Security Patrol dollar costs from environmental budget</v>
          </cell>
        </row>
        <row r="94">
          <cell r="A94" t="str">
            <v>Maintain 5Km Exclusion zone-Security Patrol dollar costs without budget</v>
          </cell>
        </row>
        <row r="95">
          <cell r="A95" t="str">
            <v>Maintain 5Km Exclusion zone-Security Patrol naira costs</v>
          </cell>
        </row>
        <row r="96">
          <cell r="A96" t="str">
            <v>Maintain 5Km Exclusion zone-Security Surveillance contracts with communities</v>
          </cell>
        </row>
        <row r="97">
          <cell r="A97" t="str">
            <v>Maintenance of Office Equipment</v>
          </cell>
        </row>
        <row r="98">
          <cell r="A98" t="str">
            <v>Maintenance of vehicles / Car rental EA</v>
          </cell>
        </row>
        <row r="99">
          <cell r="A99" t="str">
            <v>Maintenance of vehicles / Car rental OD</v>
          </cell>
        </row>
        <row r="100">
          <cell r="A100" t="str">
            <v>Manpower support library services</v>
          </cell>
        </row>
        <row r="101">
          <cell r="A101" t="str">
            <v>Marine support specialist</v>
          </cell>
        </row>
        <row r="102">
          <cell r="A102" t="str">
            <v>Metering station maintenance service on EA</v>
          </cell>
        </row>
        <row r="103">
          <cell r="A103" t="str">
            <v>Metering Technicians 2Persons</v>
          </cell>
        </row>
        <row r="104">
          <cell r="A104" t="str">
            <v>Mooring, Topsides And Operations Support (HEA)EAFPSO</v>
          </cell>
        </row>
        <row r="105">
          <cell r="A105" t="str">
            <v>Motor Vehicles/Buses</v>
          </cell>
        </row>
        <row r="106">
          <cell r="A106" t="str">
            <v>NDT Inspections on FPSO</v>
          </cell>
        </row>
        <row r="107">
          <cell r="A107" t="str">
            <v xml:space="preserve">New office cost refurbishment. </v>
          </cell>
        </row>
        <row r="108">
          <cell r="A108" t="str">
            <v>Non Payroll Ben. &amp; Welf.(Exc</v>
          </cell>
        </row>
        <row r="109">
          <cell r="A109" t="str">
            <v>Ocean Boom</v>
          </cell>
        </row>
        <row r="110">
          <cell r="A110" t="str">
            <v>OD Entertainment</v>
          </cell>
        </row>
        <row r="111">
          <cell r="A111" t="str">
            <v>Office furniture</v>
          </cell>
        </row>
        <row r="112">
          <cell r="A112" t="str">
            <v>Office Furniture - OPEX</v>
          </cell>
        </row>
        <row r="113">
          <cell r="A113" t="str">
            <v>Office Space Rent</v>
          </cell>
        </row>
        <row r="114">
          <cell r="A114" t="str">
            <v>Office Supplies &amp; Stationery</v>
          </cell>
        </row>
        <row r="115">
          <cell r="A115" t="str">
            <v>Office supplies and stationery INTELS</v>
          </cell>
        </row>
        <row r="116">
          <cell r="A116" t="str">
            <v>Offshore Emergency Response Procedures - Update</v>
          </cell>
        </row>
        <row r="117">
          <cell r="A117" t="str">
            <v>Offshore general maintenance serv FPSO - Materials</v>
          </cell>
        </row>
        <row r="118">
          <cell r="A118" t="str">
            <v>Offshore general maintenance serv FPSO - Other contracts</v>
          </cell>
        </row>
        <row r="119">
          <cell r="A119" t="str">
            <v>Offshore HSE Survival Training</v>
          </cell>
        </row>
        <row r="120">
          <cell r="A120" t="str">
            <v>Offshore Laboratory Services</v>
          </cell>
        </row>
        <row r="121">
          <cell r="A121" t="str">
            <v>Offshore Ops Manpower services</v>
          </cell>
        </row>
        <row r="122">
          <cell r="A122" t="str">
            <v>Offshore Support Unit SSIN-OPM</v>
          </cell>
        </row>
        <row r="123">
          <cell r="A123" t="str">
            <v>OGGS ARP</v>
          </cell>
        </row>
        <row r="124">
          <cell r="A124" t="str">
            <v>OGGS- Maintenance</v>
          </cell>
        </row>
        <row r="125">
          <cell r="A125" t="str">
            <v>OGGS-Operations</v>
          </cell>
        </row>
        <row r="126">
          <cell r="A126" t="str">
            <v>Onshore Ops Manpower services</v>
          </cell>
        </row>
        <row r="127">
          <cell r="A127" t="str">
            <v>Onshore Staff - Payroll Salary</v>
          </cell>
        </row>
        <row r="128">
          <cell r="A128" t="str">
            <v>OPE$T Training &amp; Asset Modelling (EA)</v>
          </cell>
        </row>
        <row r="129">
          <cell r="A129" t="str">
            <v>OPE$T Training &amp; Asset Modelling (OGGS)</v>
          </cell>
        </row>
        <row r="130">
          <cell r="A130" t="str">
            <v>Other IT Equip onshore staff- Flat screens etc</v>
          </cell>
        </row>
        <row r="131">
          <cell r="A131" t="str">
            <v>Other Office furniture</v>
          </cell>
        </row>
        <row r="132">
          <cell r="A132" t="str">
            <v>Other unspecified HSE Equipment</v>
          </cell>
        </row>
        <row r="133">
          <cell r="A133" t="str">
            <v>PACER-CM Implementation</v>
          </cell>
        </row>
        <row r="134">
          <cell r="A134" t="str">
            <v>PE Studies, ARP development</v>
          </cell>
        </row>
        <row r="135">
          <cell r="A135" t="str">
            <v>Permit to Work - survival Trainers</v>
          </cell>
        </row>
        <row r="136">
          <cell r="A136" t="str">
            <v xml:space="preserve">Pilottage &amp; Mooring For FPSO. </v>
          </cell>
        </row>
        <row r="137">
          <cell r="A137" t="str">
            <v>PPE for EA staff-OPEX</v>
          </cell>
        </row>
        <row r="138">
          <cell r="A138" t="str">
            <v>Pre Start up Audit of OGGS</v>
          </cell>
        </row>
        <row r="139">
          <cell r="A139" t="str">
            <v xml:space="preserve">Pre Start up Audit of Sea Eagle (estimate) </v>
          </cell>
        </row>
        <row r="140">
          <cell r="A140" t="str">
            <v>Press adverts for tender of contracts</v>
          </cell>
        </row>
        <row r="141">
          <cell r="A141" t="str">
            <v>Printing Certificate For Ea Terminal/Billof Lading</v>
          </cell>
        </row>
        <row r="142">
          <cell r="A142" t="str">
            <v>Prov. Of Engineering services for EA operations</v>
          </cell>
        </row>
        <row r="143">
          <cell r="A143" t="str">
            <v>Pump Maintenance Services EAFPSO</v>
          </cell>
        </row>
        <row r="144">
          <cell r="A144" t="str">
            <v>Radio system</v>
          </cell>
        </row>
        <row r="145">
          <cell r="A145" t="str">
            <v>Recruitment Cost Of Expat Staf</v>
          </cell>
        </row>
        <row r="146">
          <cell r="A146" t="str">
            <v>Rental of VSAT Stabilised System</v>
          </cell>
        </row>
        <row r="147">
          <cell r="A147" t="str">
            <v>Reservoir Engineer (One)</v>
          </cell>
        </row>
        <row r="148">
          <cell r="A148" t="str">
            <v>Resid.Accom.(Inc.Tel.)Onshore</v>
          </cell>
        </row>
        <row r="149">
          <cell r="A149" t="str">
            <v>SAP Other costs travel &amp; workshops</v>
          </cell>
        </row>
        <row r="150">
          <cell r="A150" t="str">
            <v>Security contracts-HSE</v>
          </cell>
        </row>
        <row r="151">
          <cell r="A151" t="str">
            <v>Shared printers &amp; facilities</v>
          </cell>
        </row>
        <row r="152">
          <cell r="A152" t="str">
            <v>Skimming set</v>
          </cell>
        </row>
        <row r="153">
          <cell r="A153" t="str">
            <v>Spate Pump/Spill Control Equipment</v>
          </cell>
        </row>
        <row r="154">
          <cell r="A154" t="str">
            <v>Staff Professional Subscription</v>
          </cell>
        </row>
        <row r="155">
          <cell r="A155" t="str">
            <v>Supply and installation of Q-Sig Tie lines FPSO</v>
          </cell>
        </row>
        <row r="156">
          <cell r="A156" t="str">
            <v>Supply Base - Stacking Area</v>
          </cell>
        </row>
        <row r="157">
          <cell r="A157" t="str">
            <v>Supply base annual lease - New Build</v>
          </cell>
        </row>
        <row r="158">
          <cell r="A158" t="str">
            <v>Supply base Furn. storage racks &amp; off.fu</v>
          </cell>
        </row>
        <row r="159">
          <cell r="A159" t="str">
            <v>Supply base operating cost</v>
          </cell>
        </row>
        <row r="160">
          <cell r="A160" t="str">
            <v>Swim test EA Tech</v>
          </cell>
        </row>
        <row r="161">
          <cell r="A161" t="str">
            <v>Tarriffed staff IT &amp; Tel. Costs</v>
          </cell>
        </row>
        <row r="162">
          <cell r="A162" t="str">
            <v>Technical Training for EA Tech SO1</v>
          </cell>
        </row>
        <row r="163">
          <cell r="A163" t="str">
            <v>Telecomm Engineer. Sea Eagle</v>
          </cell>
        </row>
        <row r="164">
          <cell r="A164" t="str">
            <v>Telecomm Maint Test Equip EA FPSO</v>
          </cell>
        </row>
        <row r="165">
          <cell r="A165" t="str">
            <v>Telephone charges Other</v>
          </cell>
        </row>
        <row r="166">
          <cell r="A166" t="str">
            <v>Temporary liquid storage unit (2500 gallons)</v>
          </cell>
        </row>
        <row r="167">
          <cell r="A167" t="str">
            <v xml:space="preserve">Terminal Audit of Sea Eagle (estimate) </v>
          </cell>
        </row>
        <row r="168">
          <cell r="A168" t="str">
            <v>Training for 20 Maintenance Tech</v>
          </cell>
        </row>
        <row r="169">
          <cell r="A169" t="str">
            <v>Two Group/SIEP peer reviews</v>
          </cell>
        </row>
        <row r="170">
          <cell r="A170" t="str">
            <v>UPS for Computer Equipment in Ark towers</v>
          </cell>
        </row>
        <row r="171">
          <cell r="A171" t="str">
            <v>Valve Maintenance Services EAFPSO</v>
          </cell>
        </row>
        <row r="172">
          <cell r="A172" t="str">
            <v>Vendor Support for Mtce of PA System FPSO</v>
          </cell>
        </row>
        <row r="173">
          <cell r="A173" t="str">
            <v>Vendor Support for telecoms eqpt</v>
          </cell>
        </row>
        <row r="174">
          <cell r="A174" t="str">
            <v>Verification Integrity Engineer  - ASC Int Bodyshop</v>
          </cell>
        </row>
        <row r="175">
          <cell r="A175" t="str">
            <v>Verification MS, AIMS (Wells, Pipelines)</v>
          </cell>
        </row>
        <row r="176">
          <cell r="A176" t="str">
            <v>Vessel Entry and Inspection</v>
          </cell>
        </row>
        <row r="177">
          <cell r="A177" t="str">
            <v>Video Conferencing equipment</v>
          </cell>
        </row>
        <row r="178">
          <cell r="A178" t="str">
            <v>VSAT Space Segment Rental 2003/2004</v>
          </cell>
        </row>
        <row r="179">
          <cell r="A179" t="str">
            <v>Waste Management Services</v>
          </cell>
        </row>
        <row r="180">
          <cell r="A180" t="str">
            <v>Work Permit/VISA FPSO Staff</v>
          </cell>
        </row>
        <row r="181">
          <cell r="A181" t="str">
            <v>Workover/General Wellhead Maintenance</v>
          </cell>
        </row>
        <row r="182">
          <cell r="A182" t="str">
            <v>Workshops OD</v>
          </cell>
        </row>
      </sheetData>
      <sheetData sheetId="1">
        <row r="2">
          <cell r="A2" t="str">
            <v>Accomodation EA Techinicans training SO1</v>
          </cell>
        </row>
      </sheetData>
      <sheetData sheetId="2">
        <row r="2">
          <cell r="A2" t="str">
            <v>Accomodation EA Techinicans training SO1</v>
          </cell>
        </row>
      </sheetData>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sheetData sheetId="21"/>
      <sheetData sheetId="22"/>
      <sheetData sheetId="23"/>
      <sheetData sheetId="24"/>
      <sheetData sheetId="25"/>
      <sheetData sheetId="26"/>
      <sheetData sheetId="27"/>
      <sheetData sheetId="28"/>
      <sheetData sheetId="29"/>
      <sheetData sheetId="30" refreshError="1"/>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refreshError="1"/>
      <sheetData sheetId="86"/>
      <sheetData sheetId="87"/>
      <sheetData sheetId="88"/>
      <sheetData sheetId="89"/>
      <sheetData sheetId="90"/>
      <sheetData sheetId="91"/>
      <sheetData sheetId="92"/>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
      <sheetName val="TP_Base"/>
      <sheetName val="TP_Base (2)"/>
    </sheetNames>
    <sheetDataSet>
      <sheetData sheetId="0" refreshError="1"/>
      <sheetData sheetId="1" refreshError="1"/>
      <sheetData sheetId="2"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Setup Sheet"/>
      <sheetName val="Well Test Sheet"/>
      <sheetName val="Test Data"/>
      <sheetName val="Gas Flow Sheet"/>
      <sheetName val="Gas Data"/>
      <sheetName val="Liq Flow Sheet"/>
      <sheetName val="Liq Data"/>
      <sheetName val="Joblog Sheet"/>
      <sheetName val="Joblog Data"/>
      <sheetName val="Wellhead Plot"/>
      <sheetName val="Separator Plot"/>
      <sheetName val="Production Plot"/>
      <sheetName val="Production Ratio's"/>
      <sheetName val="Cummulatives"/>
      <sheetName val="Macro's"/>
      <sheetName val="Scale Graphs"/>
      <sheetName val="Module9"/>
      <sheetName val="Module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itial Tally"/>
      <sheetName val="Drillers"/>
      <sheetName val="Control"/>
      <sheetName val="Casing Record"/>
      <sheetName val="As Run"/>
      <sheetName val="Module1"/>
    </sheetNames>
    <sheetDataSet>
      <sheetData sheetId="0">
        <row r="4">
          <cell r="D4" t="str">
            <v>AKPO 101</v>
          </cell>
          <cell r="G4">
            <v>100</v>
          </cell>
        </row>
      </sheetData>
      <sheetData sheetId="1">
        <row r="20">
          <cell r="O20">
            <v>0</v>
          </cell>
          <cell r="Q20">
            <v>3504.3199999999997</v>
          </cell>
        </row>
      </sheetData>
      <sheetData sheetId="2">
        <row r="4">
          <cell r="D4" t="str">
            <v>AKPO 101</v>
          </cell>
        </row>
        <row r="7">
          <cell r="D7">
            <v>10.75</v>
          </cell>
        </row>
        <row r="8">
          <cell r="D8">
            <v>65.7</v>
          </cell>
        </row>
        <row r="9">
          <cell r="D9" t="str">
            <v>P110</v>
          </cell>
        </row>
      </sheetData>
      <sheetData sheetId="3">
        <row r="4">
          <cell r="D4" t="str">
            <v>AKPO 101</v>
          </cell>
        </row>
      </sheetData>
      <sheetData sheetId="4">
        <row r="4">
          <cell r="D4" t="str">
            <v>AKPO 101</v>
          </cell>
        </row>
      </sheetData>
      <sheetData sheetId="5"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RIANG2"/>
      <sheetName val="#REF"/>
    </sheetNames>
    <definedNames>
      <definedName name="stampa"/>
      <definedName name="STAMPA_OFC_ESTERO"/>
    </definedNames>
    <sheetDataSet>
      <sheetData sheetId="0" refreshError="1"/>
      <sheetData sheetId="1"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ssbase"/>
      <sheetName val="Dati Economico - Tecnici"/>
      <sheetName val="Conto Economico"/>
    </sheetNames>
    <sheetDataSet>
      <sheetData sheetId="0" refreshError="1">
        <row r="7">
          <cell r="A7" t="str">
            <v>Y2002</v>
          </cell>
        </row>
      </sheetData>
      <sheetData sheetId="1" refreshError="1">
        <row r="7">
          <cell r="A7" t="str">
            <v>Y2002</v>
          </cell>
        </row>
        <row r="32">
          <cell r="I32" t="str">
            <v>Locale</v>
          </cell>
        </row>
      </sheetData>
      <sheetData sheetId="2"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LELLI"/>
      <sheetName val="econ"/>
      <sheetName val="retrive NIP"/>
      <sheetName val="BOLELLI(nip)"/>
      <sheetName val="Tmp"/>
      <sheetName val="Retrieve produzioni"/>
      <sheetName val="Essbase"/>
      <sheetName val="Foglio3"/>
      <sheetName val="BENGUELA_BELIZE"/>
      <sheetName val="Essbase (2)"/>
      <sheetName val="Ret tasse cabinda"/>
      <sheetName val="Ret tasse cabinda (2)"/>
      <sheetName val="Foglio2"/>
      <sheetName val="Foglio1"/>
      <sheetName val="Kiss-Dik 4234"/>
      <sheetName val="Kiss-Dik 4016"/>
      <sheetName val="Kiss-Dik 4234-4016"/>
      <sheetName val="SOLOCAPEX"/>
      <sheetName val="ANALISI PRODUZIONI"/>
      <sheetName val="ANALISI ROYALTY"/>
      <sheetName val="RIPARTIZ. PRODUZIONE"/>
      <sheetName val="RIPARTIZ. RICAVI"/>
      <sheetName val="ANALISI RICAVI"/>
      <sheetName val="ANALISI TASSE"/>
      <sheetName val="CONFRONTO % PROD. RICAVI"/>
    </sheetNames>
    <sheetDataSet>
      <sheetData sheetId="0" refreshError="1">
        <row r="5">
          <cell r="C5" t="str">
            <v>401_402</v>
          </cell>
        </row>
        <row r="6">
          <cell r="C6" t="str">
            <v>PSA</v>
          </cell>
        </row>
        <row r="7">
          <cell r="C7" t="str">
            <v>2P</v>
          </cell>
        </row>
        <row r="13">
          <cell r="B13" t="str">
            <v>KBBL</v>
          </cell>
          <cell r="C13" t="str">
            <v>KBBL</v>
          </cell>
          <cell r="D13" t="str">
            <v>MMC</v>
          </cell>
          <cell r="E13" t="str">
            <v>K USD</v>
          </cell>
        </row>
        <row r="48">
          <cell r="B48">
            <v>0.1</v>
          </cell>
        </row>
        <row r="51">
          <cell r="E51">
            <v>0.55000000000000004</v>
          </cell>
          <cell r="J51">
            <v>21.694488745819498</v>
          </cell>
        </row>
        <row r="52">
          <cell r="E52">
            <v>0.35264859390499781</v>
          </cell>
          <cell r="J52">
            <v>0</v>
          </cell>
        </row>
        <row r="53">
          <cell r="E53">
            <v>0</v>
          </cell>
          <cell r="J53">
            <v>0</v>
          </cell>
        </row>
        <row r="54">
          <cell r="E54">
            <v>0</v>
          </cell>
        </row>
        <row r="58">
          <cell r="A58" t="str">
            <v>Release: 3190 - Caso calcolato portfoglio da caso 3189</v>
          </cell>
          <cell r="N58">
            <v>0.59568837050465751</v>
          </cell>
        </row>
        <row r="62">
          <cell r="C62" t="str">
            <v>ALGERIA</v>
          </cell>
        </row>
        <row r="63">
          <cell r="C63">
            <v>2002</v>
          </cell>
        </row>
        <row r="64">
          <cell r="C64" t="str">
            <v>C</v>
          </cell>
        </row>
        <row r="65">
          <cell r="C65">
            <v>37348</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DELLO"/>
      <sheetName val="NOTES"/>
      <sheetName val="VBA FUNCTIONS"/>
      <sheetName val="Grafico1"/>
      <sheetName val="REPORT"/>
      <sheetName val="BOLELLI"/>
      <sheetName val="Balal_dati_P1_100%"/>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l"/>
      <sheetName val="CAPEX JV PROJECT"/>
      <sheetName val="CAPEX BY BMS PROJECT"/>
      <sheetName val="OPEX"/>
      <sheetName val="G&amp;A"/>
      <sheetName val="Sheet1"/>
      <sheetName val="Sheet3"/>
    </sheetNames>
    <sheetDataSet>
      <sheetData sheetId="0" refreshError="1"/>
      <sheetData sheetId="1" refreshError="1"/>
      <sheetData sheetId="2" refreshError="1"/>
      <sheetData sheetId="3" refreshError="1"/>
      <sheetData sheetId="4" refreshError="1"/>
      <sheetData sheetId="5"/>
      <sheetData sheetId="6">
        <row r="2">
          <cell r="A2" t="str">
            <v>BRASS ASSET INTEGRITY PROJECT</v>
          </cell>
          <cell r="B2" t="str">
            <v>x</v>
          </cell>
        </row>
        <row r="3">
          <cell r="A3" t="str">
            <v>CO2 PRJ</v>
          </cell>
          <cell r="B3" t="str">
            <v>x</v>
          </cell>
          <cell r="H3" t="str">
            <v>5BNG0201WOPD100</v>
          </cell>
          <cell r="I3" t="str">
            <v>X</v>
          </cell>
          <cell r="J3" t="str">
            <v>NAOC JV WELLS</v>
          </cell>
          <cell r="K3">
            <v>33392000</v>
          </cell>
          <cell r="L3">
            <v>25200000</v>
          </cell>
        </row>
        <row r="4">
          <cell r="A4" t="str">
            <v>FLARING DOWN PRJ</v>
          </cell>
          <cell r="B4" t="str">
            <v>x</v>
          </cell>
          <cell r="H4" t="str">
            <v>5BNG0201WOPD117</v>
          </cell>
          <cell r="I4" t="str">
            <v>X</v>
          </cell>
          <cell r="J4" t="str">
            <v>NAOC JV WELLS</v>
          </cell>
          <cell r="K4">
            <v>11170211.471285719</v>
          </cell>
          <cell r="L4">
            <v>5504000</v>
          </cell>
        </row>
        <row r="5">
          <cell r="A5" t="str">
            <v>GAS PROJECTS (facilities)</v>
          </cell>
          <cell r="B5" t="str">
            <v>x</v>
          </cell>
          <cell r="H5" t="str">
            <v>5BNG0201WOPD371</v>
          </cell>
          <cell r="I5" t="str">
            <v>X</v>
          </cell>
          <cell r="J5" t="str">
            <v>NAOC JV WELLS</v>
          </cell>
          <cell r="K5">
            <v>25487043.368563604</v>
          </cell>
          <cell r="L5">
            <v>28661000</v>
          </cell>
        </row>
        <row r="6">
          <cell r="A6" t="str">
            <v>NAOC JV HSE PROJECTS</v>
          </cell>
          <cell r="B6" t="str">
            <v>x</v>
          </cell>
          <cell r="H6" t="str">
            <v>5BNG0201WOPD400</v>
          </cell>
          <cell r="I6" t="str">
            <v>X</v>
          </cell>
          <cell r="J6" t="str">
            <v>NAOC JV WELLS</v>
          </cell>
          <cell r="K6">
            <v>5751921.4712857204</v>
          </cell>
          <cell r="L6">
            <v>13316000</v>
          </cell>
        </row>
        <row r="7">
          <cell r="A7" t="str">
            <v>NCD PRJ</v>
          </cell>
          <cell r="B7" t="str">
            <v>x</v>
          </cell>
          <cell r="H7" t="str">
            <v>5BNG0201WOPD401</v>
          </cell>
          <cell r="I7" t="str">
            <v>X</v>
          </cell>
          <cell r="J7" t="str">
            <v>Abandonment costs</v>
          </cell>
          <cell r="K7">
            <v>2612570</v>
          </cell>
          <cell r="L7">
            <v>2581000</v>
          </cell>
        </row>
        <row r="8">
          <cell r="A8" t="str">
            <v>OBOB ASSET INTEGRITY PRJ</v>
          </cell>
          <cell r="B8" t="str">
            <v>x</v>
          </cell>
          <cell r="H8" t="str">
            <v>5BNG0201WOPD402</v>
          </cell>
          <cell r="I8" t="str">
            <v>X</v>
          </cell>
          <cell r="J8" t="str">
            <v>Abandonment costs</v>
          </cell>
          <cell r="K8">
            <v>2612570</v>
          </cell>
          <cell r="L8">
            <v>2581000</v>
          </cell>
        </row>
        <row r="9">
          <cell r="A9" t="str">
            <v>OIL PRJ</v>
          </cell>
          <cell r="B9" t="str">
            <v>x</v>
          </cell>
          <cell r="H9" t="str">
            <v>5BNG0201WOPD403</v>
          </cell>
          <cell r="I9" t="str">
            <v>X</v>
          </cell>
          <cell r="J9" t="str">
            <v>Abandonment costs</v>
          </cell>
          <cell r="K9">
            <v>2612570</v>
          </cell>
          <cell r="L9">
            <v>2581000</v>
          </cell>
        </row>
        <row r="10">
          <cell r="A10" t="str">
            <v>POWER PRJ</v>
          </cell>
          <cell r="B10" t="str">
            <v>x</v>
          </cell>
          <cell r="H10" t="str">
            <v>5BNG0201WOPD404</v>
          </cell>
          <cell r="I10" t="str">
            <v>X</v>
          </cell>
          <cell r="J10" t="str">
            <v>Abandonment costs</v>
          </cell>
          <cell r="K10">
            <v>2612570</v>
          </cell>
          <cell r="L10">
            <v>2581000</v>
          </cell>
        </row>
        <row r="11">
          <cell r="A11" t="str">
            <v>SECURITY PROJECTS</v>
          </cell>
          <cell r="B11" t="str">
            <v>x</v>
          </cell>
          <cell r="H11" t="str">
            <v>5BNG0201WOPD405</v>
          </cell>
          <cell r="I11" t="str">
            <v>X</v>
          </cell>
          <cell r="J11" t="str">
            <v>Abandonment costs</v>
          </cell>
          <cell r="K11">
            <v>2933810</v>
          </cell>
          <cell r="L11">
            <v>0</v>
          </cell>
        </row>
        <row r="12">
          <cell r="A12" t="str">
            <v>UNITIZED PRJ (facilities)</v>
          </cell>
          <cell r="B12" t="str">
            <v>x</v>
          </cell>
          <cell r="H12" t="str">
            <v>5BNG0201WOPD406</v>
          </cell>
          <cell r="I12" t="str">
            <v>X</v>
          </cell>
          <cell r="J12" t="str">
            <v>Abandonment costs</v>
          </cell>
          <cell r="K12">
            <v>2933810</v>
          </cell>
          <cell r="L12">
            <v>0</v>
          </cell>
        </row>
        <row r="13">
          <cell r="A13" t="str">
            <v>WASTE WATER MGT PRJ</v>
          </cell>
          <cell r="B13" t="str">
            <v>x</v>
          </cell>
          <cell r="H13" t="str">
            <v>5BNG0201WOPD407</v>
          </cell>
          <cell r="I13" t="str">
            <v>X</v>
          </cell>
          <cell r="J13" t="str">
            <v>Abandonment costs</v>
          </cell>
          <cell r="K13">
            <v>2933810</v>
          </cell>
          <cell r="L13">
            <v>0</v>
          </cell>
        </row>
        <row r="14">
          <cell r="A14" t="str">
            <v>OTHER</v>
          </cell>
          <cell r="B14" t="str">
            <v>x</v>
          </cell>
          <cell r="H14" t="str">
            <v>5BNG0201WOPD408</v>
          </cell>
          <cell r="I14" t="str">
            <v>X</v>
          </cell>
          <cell r="J14" t="str">
            <v>Abandonment costs</v>
          </cell>
          <cell r="K14">
            <v>2933810</v>
          </cell>
          <cell r="L14">
            <v>0</v>
          </cell>
        </row>
        <row r="15">
          <cell r="A15" t="str">
            <v>ASSET INTEGRITY</v>
          </cell>
          <cell r="B15" t="str">
            <v>x</v>
          </cell>
          <cell r="H15" t="str">
            <v>5BNG0201WOPD409</v>
          </cell>
          <cell r="I15" t="str">
            <v>X</v>
          </cell>
          <cell r="J15" t="str">
            <v>Abandonment costs</v>
          </cell>
          <cell r="K15">
            <v>2884670</v>
          </cell>
          <cell r="L15">
            <v>0</v>
          </cell>
        </row>
        <row r="16">
          <cell r="H16" t="str">
            <v>5BNG0201WOPD410</v>
          </cell>
          <cell r="I16" t="str">
            <v>X</v>
          </cell>
          <cell r="J16" t="str">
            <v>Abandonment costs</v>
          </cell>
          <cell r="K16">
            <v>2884670</v>
          </cell>
          <cell r="L16">
            <v>0</v>
          </cell>
        </row>
        <row r="17">
          <cell r="H17" t="str">
            <v>5BNG0201WOPD411</v>
          </cell>
          <cell r="I17" t="str">
            <v>X</v>
          </cell>
          <cell r="J17" t="str">
            <v>Abandonment costs</v>
          </cell>
          <cell r="K17">
            <v>2884670</v>
          </cell>
          <cell r="L17">
            <v>0</v>
          </cell>
        </row>
        <row r="18">
          <cell r="H18" t="str">
            <v>5BNG0201WOPD412</v>
          </cell>
          <cell r="I18" t="str">
            <v>X</v>
          </cell>
          <cell r="J18" t="str">
            <v>Abandonment costs</v>
          </cell>
          <cell r="K18">
            <v>3216840</v>
          </cell>
          <cell r="L18">
            <v>3216840</v>
          </cell>
        </row>
        <row r="19">
          <cell r="H19" t="str">
            <v>5BNG0223WOPD170</v>
          </cell>
          <cell r="I19" t="str">
            <v>X</v>
          </cell>
          <cell r="J19" t="str">
            <v>NAOC JV WELLS</v>
          </cell>
          <cell r="K19">
            <v>18077000</v>
          </cell>
          <cell r="L19">
            <v>13978000</v>
          </cell>
        </row>
        <row r="20">
          <cell r="H20" t="str">
            <v>5BNG0227WOPD200</v>
          </cell>
          <cell r="I20" t="str">
            <v>X</v>
          </cell>
          <cell r="J20" t="str">
            <v>NAOC JV WELLS</v>
          </cell>
          <cell r="K20">
            <v>5472231.6393442629</v>
          </cell>
          <cell r="L20">
            <v>5499000</v>
          </cell>
        </row>
        <row r="21">
          <cell r="H21" t="str">
            <v>5BNG0227WOPD201</v>
          </cell>
          <cell r="I21" t="str">
            <v>X</v>
          </cell>
          <cell r="J21" t="str">
            <v>NAOC JV WELLS</v>
          </cell>
          <cell r="K21">
            <v>28561405.798045825</v>
          </cell>
          <cell r="L21">
            <v>31247000</v>
          </cell>
        </row>
        <row r="22">
          <cell r="H22" t="str">
            <v>5BNG0227WOPD202</v>
          </cell>
          <cell r="I22" t="str">
            <v>X</v>
          </cell>
          <cell r="J22" t="str">
            <v>NAOC JV WELLS</v>
          </cell>
          <cell r="K22">
            <v>19550537.507564403</v>
          </cell>
          <cell r="L22">
            <v>9023000</v>
          </cell>
        </row>
        <row r="23">
          <cell r="H23" t="str">
            <v>5BNG0231WOPD352</v>
          </cell>
          <cell r="I23" t="str">
            <v>X</v>
          </cell>
          <cell r="J23" t="str">
            <v>NAOC JV WELLS</v>
          </cell>
          <cell r="K23">
            <v>33575550.476026759</v>
          </cell>
          <cell r="L23">
            <v>34110000</v>
          </cell>
        </row>
        <row r="24">
          <cell r="H24" t="str">
            <v>5CNG0201WOPD121</v>
          </cell>
          <cell r="I24" t="str">
            <v>X</v>
          </cell>
          <cell r="J24" t="str">
            <v>NAOC JV WELLS</v>
          </cell>
          <cell r="K24">
            <v>5472000</v>
          </cell>
          <cell r="L24">
            <v>8018000</v>
          </cell>
        </row>
        <row r="25">
          <cell r="H25" t="str">
            <v>5CNG0201WOPD132</v>
          </cell>
          <cell r="I25" t="str">
            <v>X</v>
          </cell>
          <cell r="J25" t="str">
            <v>NAOC JV WELLS</v>
          </cell>
          <cell r="K25">
            <v>5524861.4712857194</v>
          </cell>
          <cell r="L25">
            <v>5514000</v>
          </cell>
        </row>
        <row r="26">
          <cell r="H26" t="str">
            <v>5CNG0201WOPD148</v>
          </cell>
          <cell r="I26" t="str">
            <v>X</v>
          </cell>
          <cell r="J26" t="str">
            <v>NAOC JV WELLS</v>
          </cell>
          <cell r="K26">
            <v>17408000</v>
          </cell>
          <cell r="L26">
            <v>30500000</v>
          </cell>
        </row>
        <row r="27">
          <cell r="H27" t="str">
            <v>5CNG0201WOPD390</v>
          </cell>
          <cell r="I27" t="str">
            <v>X</v>
          </cell>
          <cell r="J27" t="str">
            <v>NAOC JV WELLS</v>
          </cell>
          <cell r="K27">
            <v>8485189.0655737706</v>
          </cell>
          <cell r="L27">
            <v>7151000</v>
          </cell>
        </row>
        <row r="28">
          <cell r="H28" t="str">
            <v>5CNG0227WOPD008</v>
          </cell>
          <cell r="I28" t="str">
            <v>X</v>
          </cell>
          <cell r="J28" t="str">
            <v>NAOC JV WELLS</v>
          </cell>
          <cell r="K28">
            <v>29305101.615928754</v>
          </cell>
          <cell r="L28">
            <v>31234000</v>
          </cell>
        </row>
        <row r="29">
          <cell r="H29" t="str">
            <v>5CNG0231WOPD016</v>
          </cell>
          <cell r="I29" t="str">
            <v>X</v>
          </cell>
          <cell r="J29" t="str">
            <v>NAOC JV WELLS</v>
          </cell>
          <cell r="K29">
            <v>26561137.322080553</v>
          </cell>
          <cell r="L29">
            <v>24290000</v>
          </cell>
        </row>
        <row r="30">
          <cell r="H30" t="str">
            <v>5CNG0231WOPD291</v>
          </cell>
          <cell r="I30" t="str">
            <v>X</v>
          </cell>
          <cell r="J30" t="str">
            <v>NAOC JV WELLS</v>
          </cell>
          <cell r="K30">
            <v>60345449.209046923</v>
          </cell>
          <cell r="L30">
            <v>56508000</v>
          </cell>
        </row>
        <row r="31">
          <cell r="H31" t="str">
            <v>5CNG0231WOPD300</v>
          </cell>
          <cell r="I31" t="str">
            <v>X</v>
          </cell>
          <cell r="J31" t="str">
            <v>NAOC JV WELLS</v>
          </cell>
          <cell r="K31">
            <v>7286159.0655737706</v>
          </cell>
          <cell r="L31">
            <v>7060000</v>
          </cell>
        </row>
        <row r="32">
          <cell r="H32" t="str">
            <v>5CNG0231WOPD301</v>
          </cell>
          <cell r="I32" t="str">
            <v>X</v>
          </cell>
          <cell r="J32" t="str">
            <v>NAOC JV WELLS</v>
          </cell>
          <cell r="K32">
            <v>7287279.0655737706</v>
          </cell>
          <cell r="L32">
            <v>7060000</v>
          </cell>
        </row>
        <row r="33">
          <cell r="H33" t="str">
            <v>5CNG0231WOPD302</v>
          </cell>
          <cell r="I33" t="str">
            <v>X</v>
          </cell>
          <cell r="J33" t="str">
            <v>NAOC JV WELLS</v>
          </cell>
          <cell r="K33">
            <v>12606158.074702166</v>
          </cell>
          <cell r="L33">
            <v>10980000</v>
          </cell>
        </row>
        <row r="34">
          <cell r="H34" t="str">
            <v>5CNG0231WOPD444</v>
          </cell>
          <cell r="I34" t="str">
            <v>X</v>
          </cell>
          <cell r="J34" t="str">
            <v>NAOC JV WELLS</v>
          </cell>
          <cell r="K34">
            <v>14951659.333593419</v>
          </cell>
          <cell r="L34">
            <v>8767000</v>
          </cell>
        </row>
      </sheetData>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ENIBOYE"/>
      <sheetName val="Foglio - Campi"/>
      <sheetName val="Campi - Foglio"/>
      <sheetName val="String open grafico"/>
      <sheetName val="String open"/>
      <sheetName val="MFM_RESULT"/>
      <sheetName val="AGBARA"/>
      <sheetName val="AKRI"/>
      <sheetName val="BISENI"/>
      <sheetName val="CLOUGH CREEK"/>
      <sheetName val="EBOCHA"/>
      <sheetName val="EBEGORO"/>
      <sheetName val="IDU"/>
      <sheetName val="SAMABRI-EAST"/>
      <sheetName val="KWALE &amp; OKPAI"/>
      <sheetName val="MBEDE"/>
      <sheetName val="NIMBE SOUTH"/>
      <sheetName val="OBAMA &amp; PIRI"/>
      <sheetName val="OBIAFU"/>
      <sheetName val="OBRIKOM"/>
      <sheetName val="OGBAINBIRI &amp; AFUO"/>
      <sheetName val="OSHI"/>
      <sheetName val="TEBIDABA &amp;AZUZ"/>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tUp"/>
      <sheetName val="Economic"/>
      <sheetName val="Financial"/>
      <sheetName val="OU-Data"/>
      <sheetName val="Project Data "/>
      <sheetName val="Project CP List"/>
      <sheetName val="Lists"/>
      <sheetName val="TER2"/>
      <sheetName val="Reservoir Summary Data"/>
      <sheetName val="Vivaldi Hub 1.3 tcf"/>
      <sheetName val="FORMS"/>
      <sheetName val="Fixed Data"/>
      <sheetName val="do not Delete"/>
      <sheetName val="Sheet2"/>
      <sheetName val="FX rate"/>
      <sheetName val="Lookup sheet"/>
      <sheetName val="Prior Years"/>
      <sheetName val="Data"/>
      <sheetName val="PROJ_YTD"/>
      <sheetName val="PLIST"/>
      <sheetName val="Project_Data_"/>
      <sheetName val="Project_CP_List"/>
      <sheetName val="Reservoir_Summary_Data"/>
      <sheetName val="Vivaldi_Hub_1_3_tcf"/>
      <sheetName val="Fixed_Data"/>
      <sheetName val="do_not_Delete"/>
      <sheetName val="FX_rate"/>
      <sheetName val="Lookup_sheet"/>
      <sheetName val="Prior_Years"/>
      <sheetName val="Project_Data_1"/>
      <sheetName val="Project_CP_List1"/>
      <sheetName val="Reservoir_Summary_Data1"/>
      <sheetName val="Vivaldi_Hub_1_3_tcf1"/>
      <sheetName val="Fixed_Data1"/>
      <sheetName val="do_not_Delete1"/>
      <sheetName val="FX_rate1"/>
      <sheetName val="Lookup_sheet1"/>
      <sheetName val="Prior_Years1"/>
      <sheetName val="Project_Data_2"/>
      <sheetName val="Project_CP_List2"/>
      <sheetName val="Reservoir_Summary_Data2"/>
      <sheetName val="Vivaldi_Hub_1_3_tcf2"/>
      <sheetName val="Fixed_Data2"/>
      <sheetName val="do_not_Delete2"/>
      <sheetName val="FX_rate2"/>
      <sheetName val="Lookup_sheet2"/>
      <sheetName val="Prior_Years2"/>
      <sheetName val="Project_Data_3"/>
      <sheetName val="Project_CP_List3"/>
      <sheetName val="Reservoir_Summary_Data3"/>
      <sheetName val="Vivaldi_Hub_1_3_tcf3"/>
      <sheetName val="Fixed_Data3"/>
      <sheetName val="do_not_Delete3"/>
      <sheetName val="FX_rate3"/>
      <sheetName val="Lookup_sheet3"/>
      <sheetName val="Prior_Years3"/>
      <sheetName val="Project_Data_4"/>
      <sheetName val="Project_CP_List4"/>
      <sheetName val="Reservoir_Summary_Data4"/>
      <sheetName val="Vivaldi_Hub_1_3_tcf4"/>
      <sheetName val="Fixed_Data4"/>
      <sheetName val="do_not_Delete4"/>
      <sheetName val="FX_rate4"/>
      <sheetName val="Lookup_sheet4"/>
      <sheetName val="Prior_Years4"/>
      <sheetName val="Project_Data_5"/>
      <sheetName val="Prior_Years5"/>
      <sheetName val="Project_CP_List5"/>
      <sheetName val="Reservoir_Summary_Data5"/>
      <sheetName val="Vivaldi_Hub_1_3_tcf5"/>
      <sheetName val="Fixed_Data5"/>
      <sheetName val="do_not_Delete5"/>
      <sheetName val="FX_rate5"/>
      <sheetName val="Lookup_sheet5"/>
      <sheetName val="1997"/>
      <sheetName val="Project_Data_6"/>
      <sheetName val="Project_CP_List6"/>
      <sheetName val="Reservoir_Summary_Data6"/>
      <sheetName val="Vivaldi_Hub_1_3_tcf6"/>
      <sheetName val="Fixed_Data6"/>
      <sheetName val="do_not_Delete6"/>
      <sheetName val="FX_rate6"/>
      <sheetName val="Lookup_sheet6"/>
      <sheetName val="Prior_Years6"/>
      <sheetName val="Project_Data_7"/>
      <sheetName val="Project_CP_List7"/>
      <sheetName val="Reservoir_Summary_Data7"/>
      <sheetName val="Vivaldi_Hub_1_3_tcf7"/>
      <sheetName val="Fixed_Data7"/>
      <sheetName val="do_not_Delete7"/>
      <sheetName val="FX_rate7"/>
      <sheetName val="Lookup_sheet7"/>
      <sheetName val="Prior_Years7"/>
      <sheetName val="Project_Data_8"/>
      <sheetName val="Project_CP_List8"/>
      <sheetName val="Reservoir_Summary_Data8"/>
      <sheetName val="Vivaldi_Hub_1_3_tcf8"/>
      <sheetName val="Fixed_Data8"/>
      <sheetName val="do_not_Delete8"/>
      <sheetName val="FX_rate8"/>
      <sheetName val="Lookup_sheet8"/>
      <sheetName val="Prior_Years8"/>
      <sheetName val="Project_Data_9"/>
      <sheetName val="Project_CP_List9"/>
      <sheetName val="Reservoir_Summary_Data9"/>
      <sheetName val="Vivaldi_Hub_1_3_tcf9"/>
      <sheetName val="Fixed_Data9"/>
      <sheetName val="do_not_Delete9"/>
      <sheetName val="FX_rate9"/>
      <sheetName val="Lookup_sheet9"/>
      <sheetName val="Prior_Years9"/>
      <sheetName val="Project_Data_10"/>
      <sheetName val="Project_CP_List10"/>
      <sheetName val="Reservoir_Summary_Data10"/>
      <sheetName val="Vivaldi_Hub_1_3_tcf10"/>
      <sheetName val="Fixed_Data10"/>
      <sheetName val="do_not_Delete10"/>
      <sheetName val="FX_rate10"/>
      <sheetName val="Lookup_sheet10"/>
      <sheetName val="Prior_Years10"/>
      <sheetName val="Project_Data_11"/>
      <sheetName val="Project_CP_List11"/>
      <sheetName val="Reservoir_Summary_Data11"/>
      <sheetName val="Vivaldi_Hub_1_3_tcf11"/>
      <sheetName val="Fixed_Data11"/>
      <sheetName val="do_not_Delete11"/>
      <sheetName val="FX_rate11"/>
      <sheetName val="Lookup_sheet11"/>
      <sheetName val="Prior_Years11"/>
      <sheetName val="Project_Data_12"/>
      <sheetName val="Project_CP_List12"/>
      <sheetName val="Reservoir_Summary_Data12"/>
      <sheetName val="Vivaldi_Hub_1_3_tcf12"/>
      <sheetName val="Fixed_Data12"/>
      <sheetName val="do_not_Delete12"/>
      <sheetName val="FX_rate12"/>
      <sheetName val="Lookup_sheet12"/>
      <sheetName val="Prior_Years12"/>
      <sheetName val="Inputs"/>
      <sheetName val="AWARDED"/>
      <sheetName val="Budget Data SAP"/>
      <sheetName val="sma"/>
      <sheetName val="Project_Data_13"/>
      <sheetName val="Prior_Years13"/>
      <sheetName val="Project_CP_List13"/>
      <sheetName val="Reservoir_Summary_Data13"/>
      <sheetName val="Vivaldi_Hub_1_3_tcf13"/>
      <sheetName val="Fixed_Data13"/>
      <sheetName val="do_not_Delete13"/>
      <sheetName val="FX_rate13"/>
      <sheetName val="Lookup_sheet13"/>
      <sheetName val="Project_Data_15"/>
      <sheetName val="Prior_Years15"/>
      <sheetName val="Project_CP_List15"/>
      <sheetName val="Reservoir_Summary_Data15"/>
      <sheetName val="Vivaldi_Hub_1_3_tcf15"/>
      <sheetName val="Fixed_Data15"/>
      <sheetName val="do_not_Delete15"/>
      <sheetName val="FX_rate15"/>
      <sheetName val="Lookup_sheet15"/>
      <sheetName val="Project_Data_14"/>
      <sheetName val="Prior_Years14"/>
      <sheetName val="Project_CP_List14"/>
      <sheetName val="Reservoir_Summary_Data14"/>
      <sheetName val="Vivaldi_Hub_1_3_tcf14"/>
      <sheetName val="Fixed_Data14"/>
      <sheetName val="do_not_Delete14"/>
      <sheetName val="FX_rate14"/>
      <sheetName val="Lookup_sheet14"/>
      <sheetName val="Project_Data_16"/>
      <sheetName val="Prior_Years16"/>
      <sheetName val="Project_CP_List16"/>
      <sheetName val="Reservoir_Summary_Data16"/>
      <sheetName val="Vivaldi_Hub_1_3_tcf16"/>
      <sheetName val="Fixed_Data16"/>
      <sheetName val="do_not_Delete16"/>
      <sheetName val="FX_rate16"/>
      <sheetName val="Lookup_sheet16"/>
      <sheetName val="Project_Data_17"/>
      <sheetName val="Prior_Years17"/>
      <sheetName val="Project_CP_List17"/>
      <sheetName val="Reservoir_Summary_Data17"/>
      <sheetName val="Vivaldi_Hub_1_3_tcf17"/>
      <sheetName val="Fixed_Data17"/>
      <sheetName val="do_not_Delete17"/>
      <sheetName val="FX_rate17"/>
      <sheetName val="Lookup_sheet17"/>
      <sheetName val="Project_Data_18"/>
      <sheetName val="Prior_Years18"/>
      <sheetName val="Project_CP_List18"/>
      <sheetName val="Reservoir_Summary_Data18"/>
      <sheetName val="Vivaldi_Hub_1_3_tcf18"/>
      <sheetName val="Fixed_Data18"/>
      <sheetName val="do_not_Delete18"/>
      <sheetName val="FX_rate18"/>
      <sheetName val="Lookup_sheet18"/>
      <sheetName val="Project_Data_19"/>
      <sheetName val="Prior_Years19"/>
      <sheetName val="Project_CP_List19"/>
      <sheetName val="Reservoir_Summary_Data19"/>
      <sheetName val="Vivaldi_Hub_1_3_tcf19"/>
      <sheetName val="Fixed_Data19"/>
      <sheetName val="do_not_Delete19"/>
      <sheetName val="FX_rate19"/>
      <sheetName val="Lookup_sheet19"/>
      <sheetName val="Project_Data_20"/>
      <sheetName val="Project_CP_List20"/>
      <sheetName val="Reservoir_Summary_Data20"/>
      <sheetName val="Vivaldi_Hub_1_3_tcf20"/>
      <sheetName val="Fixed_Data20"/>
      <sheetName val="do_not_Delete20"/>
      <sheetName val="FX_rate20"/>
      <sheetName val="Lookup_sheet20"/>
      <sheetName val="Prior_Years20"/>
      <sheetName val="Project_Data_21"/>
      <sheetName val="Project_CP_List21"/>
      <sheetName val="Reservoir_Summary_Data21"/>
      <sheetName val="Vivaldi_Hub_1_3_tcf21"/>
      <sheetName val="Fixed_Data21"/>
      <sheetName val="do_not_Delete21"/>
      <sheetName val="FX_rate21"/>
      <sheetName val="Lookup_sheet21"/>
      <sheetName val="Prior_Years21"/>
    </sheetNames>
    <sheetDataSet>
      <sheetData sheetId="0" refreshError="1">
        <row r="23">
          <cell r="C23" t="str">
            <v>YES</v>
          </cell>
        </row>
      </sheetData>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sheetData sheetId="66"/>
      <sheetData sheetId="67"/>
      <sheetData sheetId="68"/>
      <sheetData sheetId="69"/>
      <sheetData sheetId="70"/>
      <sheetData sheetId="71"/>
      <sheetData sheetId="72"/>
      <sheetData sheetId="73"/>
      <sheetData sheetId="74" refreshError="1"/>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refreshError="1"/>
      <sheetData sheetId="139" refreshError="1"/>
      <sheetData sheetId="140" refreshError="1"/>
      <sheetData sheetId="141" refreshError="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nager Review Points"/>
      <sheetName val="AoO - Tax booking request"/>
      <sheetName val="GLP - FIRST booking - OUPUT"/>
      <sheetName val="DATA INPUT"/>
      <sheetName val="Proof of Tax - OUTPUT"/>
      <sheetName val="Current tax - OUTPUT"/>
      <sheetName val="Book vs. tax incomes - OUPUT"/>
      <sheetName val="Computation of CA-OUTPUT"/>
      <sheetName val="Computation of ITC-OUPUT"/>
      <sheetName val="ABO Divest"/>
      <sheetName val="STR vs. ETR for SNEPCo"/>
      <sheetName val="Consol BFU"/>
      <sheetName val="SetUp"/>
      <sheetName val="Project Data"/>
      <sheetName val="TER2"/>
      <sheetName val="Estimate Basis"/>
      <sheetName val="QFDExternalData"/>
      <sheetName val="Ranking Merge"/>
      <sheetName val="Manager_Review_Points"/>
      <sheetName val="AoO_-_Tax_booking_request"/>
      <sheetName val="GLP_-_FIRST_booking_-_OUPUT"/>
      <sheetName val="DATA_INPUT"/>
      <sheetName val="Proof_of_Tax_-_OUTPUT"/>
      <sheetName val="Current_tax_-_OUTPUT"/>
      <sheetName val="Book_vs__tax_incomes_-_OUPUT"/>
      <sheetName val="Computation_of_CA-OUTPUT"/>
      <sheetName val="Computation_of_ITC-OUPUT"/>
      <sheetName val="ABO_Divest"/>
      <sheetName val="STR_vs__ETR_for_SNEPCo"/>
      <sheetName val="Consol_BFU"/>
      <sheetName val="Project_Data"/>
      <sheetName val="Estimate_Basis"/>
      <sheetName val="Ranking_Merge"/>
      <sheetName val="Manager_Review_Points1"/>
      <sheetName val="AoO_-_Tax_booking_request1"/>
      <sheetName val="GLP_-_FIRST_booking_-_OUPUT1"/>
      <sheetName val="DATA_INPUT1"/>
      <sheetName val="Proof_of_Tax_-_OUTPUT1"/>
      <sheetName val="Current_tax_-_OUTPUT1"/>
      <sheetName val="Book_vs__tax_incomes_-_OUPUT1"/>
      <sheetName val="Computation_of_CA-OUTPUT1"/>
      <sheetName val="Computation_of_ITC-OUPUT1"/>
      <sheetName val="ABO_Divest1"/>
      <sheetName val="STR_vs__ETR_for_SNEPCo1"/>
      <sheetName val="Consol_BFU1"/>
      <sheetName val="Project_Data1"/>
      <sheetName val="Estimate_Basis1"/>
      <sheetName val="Manager_Review_Points2"/>
      <sheetName val="AoO_-_Tax_booking_request2"/>
      <sheetName val="GLP_-_FIRST_booking_-_OUPUT2"/>
      <sheetName val="DATA_INPUT2"/>
      <sheetName val="Proof_of_Tax_-_OUTPUT2"/>
      <sheetName val="Current_tax_-_OUTPUT2"/>
      <sheetName val="Book_vs__tax_incomes_-_OUPUT2"/>
      <sheetName val="Computation_of_CA-OUTPUT2"/>
      <sheetName val="Computation_of_ITC-OUPUT2"/>
      <sheetName val="ABO_Divest2"/>
      <sheetName val="STR_vs__ETR_for_SNEPCo2"/>
      <sheetName val="Consol_BFU2"/>
      <sheetName val="Estimate_Basis2"/>
      <sheetName val="Project_Data2"/>
      <sheetName val="Ranking_Merge1"/>
      <sheetName val="Manager_Review_Points3"/>
      <sheetName val="AoO_-_Tax_booking_request3"/>
      <sheetName val="GLP_-_FIRST_booking_-_OUPUT3"/>
      <sheetName val="DATA_INPUT3"/>
      <sheetName val="Proof_of_Tax_-_OUTPUT3"/>
      <sheetName val="Current_tax_-_OUTPUT3"/>
      <sheetName val="Book_vs__tax_incomes_-_OUPUT3"/>
      <sheetName val="Computation_of_CA-OUTPUT3"/>
      <sheetName val="Computation_of_ITC-OUPUT3"/>
      <sheetName val="ABO_Divest3"/>
      <sheetName val="STR_vs__ETR_for_SNEPCo3"/>
      <sheetName val="Consol_BFU3"/>
      <sheetName val="Project_Data3"/>
      <sheetName val="Estimate_Basis3"/>
      <sheetName val="Foglio1"/>
      <sheetName val="Last year performance"/>
      <sheetName val="Assumption"/>
      <sheetName val="Results"/>
      <sheetName val="jan.01"/>
      <sheetName val="LE - Assumptions"/>
      <sheetName val="Sheet1"/>
      <sheetName val="Base Estimate (Shau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_BASE"/>
      <sheetName val="CAPEX"/>
      <sheetName val="CAPEX (2)"/>
      <sheetName val="CASH_FLOW"/>
      <sheetName val="PRODUZIONE"/>
      <sheetName val="CAPEX (3)"/>
      <sheetName val="RISERVE_VITA_RESIDUA (2)"/>
      <sheetName val="RISERVE_VITA_RESIDUA_n-1"/>
      <sheetName val="RISERVE_VITA_RESIDUA (3)"/>
      <sheetName val="RISERVE_VITA_RESIDU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ork"/>
      <sheetName val="Summary Index"/>
      <sheetName val="Summary P1 Mboe by country"/>
      <sheetName val="Summary p1 Mboe by area"/>
      <sheetName val="Algeria tot."/>
      <sheetName val="Algeria add's"/>
      <sheetName val="Angola tot."/>
      <sheetName val="Angola add's"/>
      <sheetName val="Argentina tot."/>
      <sheetName val="Australia tot."/>
      <sheetName val="Australia add's"/>
      <sheetName val="Azerbaijan tot."/>
      <sheetName val="Azerbaijan add's"/>
      <sheetName val="China tot."/>
      <sheetName val="China add's"/>
      <sheetName val="Congo tot."/>
      <sheetName val="Congo add's"/>
      <sheetName val="Croatia tot."/>
      <sheetName val="Croatia add's"/>
      <sheetName val="Ecuador tot."/>
      <sheetName val="Ecuador add's"/>
      <sheetName val="Egypt tot."/>
      <sheetName val="Egypt add's"/>
      <sheetName val="Gabon tot."/>
      <sheetName val="Gabon add's"/>
      <sheetName val="Indonesia tot."/>
      <sheetName val="Indonesia add's"/>
      <sheetName val="Iran tot."/>
      <sheetName val="Iran add's"/>
      <sheetName val="Kazakhstan tot."/>
      <sheetName val="Kazakhstan add's"/>
      <sheetName val="Italy tot."/>
      <sheetName val="Italy add's"/>
      <sheetName val="Libya tot."/>
      <sheetName val="Libya add's"/>
      <sheetName val="Mauritania tot."/>
      <sheetName val="Mauritania add's"/>
      <sheetName val="Netherlands tot."/>
      <sheetName val="Netherlands add's"/>
      <sheetName val="Nigeria tot."/>
      <sheetName val="Nigeria add's"/>
      <sheetName val="Norway tot."/>
      <sheetName val="Norway add's"/>
      <sheetName val="Pakistan tot."/>
      <sheetName val="Pakistan add's"/>
      <sheetName val="Qatar tot."/>
      <sheetName val="Qatar add's"/>
      <sheetName val="T. &amp; T. tot."/>
      <sheetName val="T. &amp; T. add's"/>
      <sheetName val="Tunisia tot."/>
      <sheetName val="Tunisia add's"/>
      <sheetName val="U.K. tot."/>
      <sheetName val="U.K. add's"/>
      <sheetName val="U.S.A. tot."/>
      <sheetName val="U.S.A. add's"/>
      <sheetName val="Venezuela tot."/>
      <sheetName val="Venezuela add's"/>
      <sheetName val="World"/>
      <sheetName val="North Africa"/>
      <sheetName val="West Africa"/>
      <sheetName val="North Sea"/>
      <sheetName val="Rest of World"/>
      <sheetName val="AIM"/>
      <sheetName val="ARA"/>
      <sheetName val="VDG_PK"/>
      <sheetName val="riserve"/>
      <sheetName val="produzione"/>
    </sheetNames>
    <sheetDataSet>
      <sheetData sheetId="0" refreshError="1">
        <row r="1">
          <cell r="B1">
            <v>2002</v>
          </cell>
        </row>
        <row r="2">
          <cell r="B2" t="str">
            <v>Dec</v>
          </cell>
          <cell r="C2">
            <v>31</v>
          </cell>
        </row>
        <row r="3">
          <cell r="B3">
            <v>30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
      <sheetName val="BEHAVIORS"/>
      <sheetName val="TECHNICAL"/>
    </sheetNames>
    <sheetDataSet>
      <sheetData sheetId="0" refreshError="1">
        <row r="8">
          <cell r="A8" t="str">
            <v>SS 1</v>
          </cell>
        </row>
        <row r="9">
          <cell r="A9" t="str">
            <v>SS 2</v>
          </cell>
        </row>
        <row r="10">
          <cell r="A10" t="str">
            <v>SS 3</v>
          </cell>
        </row>
        <row r="11">
          <cell r="A11" t="str">
            <v>SS 4</v>
          </cell>
        </row>
        <row r="12">
          <cell r="A12" t="str">
            <v>SS 5</v>
          </cell>
        </row>
        <row r="13">
          <cell r="A13" t="str">
            <v>SS 6</v>
          </cell>
        </row>
        <row r="14">
          <cell r="A14" t="str">
            <v>AM1</v>
          </cell>
        </row>
        <row r="15">
          <cell r="A15" t="str">
            <v>AM2</v>
          </cell>
        </row>
        <row r="16">
          <cell r="A16" t="str">
            <v>DPTY</v>
          </cell>
        </row>
      </sheetData>
      <sheetData sheetId="1"/>
      <sheetData sheetId="2">
        <row r="8">
          <cell r="A8" t="str">
            <v>SS 1</v>
          </cell>
        </row>
      </sheetData>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PBEXqueries"/>
      <sheetName val="SAPBEXfilters"/>
      <sheetName val="Sheet4"/>
      <sheetName val="report"/>
      <sheetName val="Sheet1"/>
      <sheetName val="Sheet2"/>
      <sheetName val="Sheet3"/>
      <sheetName val="DATA INPUT"/>
      <sheetName val="Summary sheet"/>
      <sheetName val="Fact Sheet"/>
      <sheetName val="Mapping Fields to AGG node"/>
      <sheetName val="SetUp"/>
      <sheetName val="BOLT-TAB"/>
      <sheetName val="Electrical Load List"/>
      <sheetName val="oml 118 ceres"/>
      <sheetName val="OML 125-opl 316"/>
      <sheetName val="Snepco excl cost"/>
      <sheetName val="MASTER"/>
      <sheetName val="Mapping_Fields_to_AGG_node"/>
      <sheetName val="DATA_INPUT"/>
      <sheetName val="Summary_sheet"/>
      <sheetName val="Fact_Sheet"/>
      <sheetName val="Electrical_Load_List"/>
      <sheetName val="oml_118_ceres"/>
      <sheetName val="OML_125-opl_316"/>
      <sheetName val="Snepco_excl_cost"/>
      <sheetName val="Mapping_Fields_to_AGG_node1"/>
      <sheetName val="DATA_INPUT1"/>
      <sheetName val="Summary_sheet1"/>
      <sheetName val="Fact_Sheet1"/>
      <sheetName val="Electrical_Load_List1"/>
      <sheetName val="oml_118_ceres1"/>
      <sheetName val="OML_125-opl_3161"/>
      <sheetName val="Snepco_excl_cost1"/>
      <sheetName val="Mapping_Fields_to_AGG_node2"/>
      <sheetName val="DATA_INPUT2"/>
      <sheetName val="Summary_sheet2"/>
      <sheetName val="Mapping_Fields_to_AGG_node3"/>
      <sheetName val="DATA_INPUT3"/>
      <sheetName val="Summary_sheet3"/>
      <sheetName val="Drop Down Lists"/>
      <sheetName val="LIST"/>
      <sheetName val="Mapping_Fields_to_AGG_node4"/>
      <sheetName val="DATA_INPUT4"/>
      <sheetName val="Summary_sheet4"/>
      <sheetName val="oml_118_ceres2"/>
      <sheetName val="OML_125-opl_3162"/>
      <sheetName val="Snepco_excl_cost2"/>
      <sheetName val="Fact_Sheet2"/>
      <sheetName val="Electrical_Load_List2"/>
      <sheetName val="DATA_INPUT5"/>
      <sheetName val="Summary_sheet5"/>
      <sheetName val="Fact_Sheet3"/>
      <sheetName val="Mapping_Fields_to_AGG_node5"/>
      <sheetName val="Electrical_Load_List3"/>
      <sheetName val="oml_118_ceres3"/>
      <sheetName val="OML_125-opl_3163"/>
      <sheetName val="Snepco_excl_cost3"/>
      <sheetName val="Drop_Down_Lists"/>
      <sheetName val="Inventory LE2"/>
      <sheetName val="L"/>
      <sheetName val="data"/>
      <sheetName val="September"/>
      <sheetName val="2001"/>
      <sheetName val="HiddenData"/>
      <sheetName val="Contract Costs"/>
      <sheetName val="DATA_INPUT6"/>
      <sheetName val="Summary_sheet6"/>
      <sheetName val="Fact_Sheet4"/>
      <sheetName val="Mapping_Fields_to_AGG_node6"/>
      <sheetName val="Electrical_Load_List4"/>
      <sheetName val="oml_118_ceres4"/>
      <sheetName val="OML_125-opl_3164"/>
      <sheetName val="Snepco_excl_cost4"/>
      <sheetName val="Drop_Down_Lists1"/>
      <sheetName val="DATA_INPUT7"/>
      <sheetName val="Summary_sheet7"/>
      <sheetName val="Fact_Sheet5"/>
      <sheetName val="Mapping_Fields_to_AGG_node7"/>
      <sheetName val="Electrical_Load_List5"/>
      <sheetName val="oml_118_ceres5"/>
      <sheetName val="OML_125-opl_3165"/>
      <sheetName val="Snepco_excl_cost5"/>
      <sheetName val="Drop_Down_Lists2"/>
      <sheetName val="DATA_INPUT8"/>
      <sheetName val="Summary_sheet8"/>
      <sheetName val="Fact_Sheet6"/>
      <sheetName val="Mapping_Fields_to_AGG_node8"/>
      <sheetName val="Electrical_Load_List6"/>
      <sheetName val="oml_118_ceres6"/>
      <sheetName val="OML_125-opl_3166"/>
      <sheetName val="Snepco_excl_cost6"/>
      <sheetName val="Drop_Down_Lists3"/>
      <sheetName val="DATA_INPUT9"/>
      <sheetName val="Summary_sheet9"/>
      <sheetName val="Fact_Sheet7"/>
      <sheetName val="Mapping_Fields_to_AGG_node9"/>
      <sheetName val="Electrical_Load_List7"/>
      <sheetName val="oml_118_ceres7"/>
      <sheetName val="OML_125-opl_3167"/>
      <sheetName val="Snepco_excl_cost7"/>
      <sheetName val="Drop_Down_Lists4"/>
      <sheetName val="DATA_INPUT10"/>
      <sheetName val="Summary_sheet10"/>
      <sheetName val="Fact_Sheet8"/>
      <sheetName val="Mapping_Fields_to_AGG_node10"/>
      <sheetName val="Electrical_Load_List8"/>
      <sheetName val="oml_118_ceres8"/>
      <sheetName val="OML_125-opl_3168"/>
      <sheetName val="Snepco_excl_cost8"/>
      <sheetName val="Drop_Down_Lists5"/>
      <sheetName val="DATA_INPUT11"/>
      <sheetName val="Summary_sheet11"/>
      <sheetName val="Fact_Sheet9"/>
      <sheetName val="Mapping_Fields_to_AGG_node11"/>
      <sheetName val="Electrical_Load_List9"/>
      <sheetName val="oml_118_ceres9"/>
      <sheetName val="OML_125-opl_3169"/>
      <sheetName val="Snepco_excl_cost9"/>
      <sheetName val="Drop_Down_Lists6"/>
      <sheetName val="Staff"/>
    </sheetNames>
    <sheetDataSet>
      <sheetData sheetId="0" refreshError="1"/>
      <sheetData sheetId="1" refreshError="1"/>
      <sheetData sheetId="2" refreshError="1"/>
      <sheetData sheetId="3" refreshError="1"/>
      <sheetData sheetId="4" refreshError="1"/>
      <sheetData sheetId="5" refreshError="1">
        <row r="2">
          <cell r="A2" t="str">
            <v>Motor Vehicles  Staff Car</v>
          </cell>
        </row>
        <row r="3">
          <cell r="A3" t="str">
            <v>Motor Vehicles  Logistics</v>
          </cell>
        </row>
        <row r="4">
          <cell r="A4" t="str">
            <v>Motor Vehicles  Security</v>
          </cell>
        </row>
        <row r="5">
          <cell r="A5" t="str">
            <v>Office Equipment</v>
          </cell>
        </row>
        <row r="6">
          <cell r="A6" t="str">
            <v>Office Furniture</v>
          </cell>
        </row>
        <row r="7">
          <cell r="A7" t="str">
            <v>Security &amp; Communication equipment</v>
          </cell>
        </row>
        <row r="8">
          <cell r="A8" t="str">
            <v>Computer &amp; IT Equipment</v>
          </cell>
        </row>
        <row r="9">
          <cell r="A9" t="str">
            <v xml:space="preserve">Geological Laboratory Service </v>
          </cell>
        </row>
        <row r="10">
          <cell r="A10" t="str">
            <v>Specialist wellsite geologist: Bonga North 3 well</v>
          </cell>
        </row>
        <row r="11">
          <cell r="A11" t="str">
            <v>Bonga North - 3X coring</v>
          </cell>
        </row>
        <row r="12">
          <cell r="A12" t="str">
            <v>Bonga North - 3X evaluation</v>
          </cell>
        </row>
        <row r="13">
          <cell r="A13" t="str">
            <v>Bonga North - 3X well testing</v>
          </cell>
        </row>
        <row r="14">
          <cell r="A14" t="str">
            <v>Exploration Appraisal Well - Bonga North - 3X</v>
          </cell>
        </row>
        <row r="15">
          <cell r="A15" t="str">
            <v>Subsurface studies and planning LT IFOs</v>
          </cell>
        </row>
        <row r="16">
          <cell r="A16" t="str">
            <v>Bolia Development Studies</v>
          </cell>
        </row>
        <row r="17">
          <cell r="A17" t="str">
            <v>Motor Vehicles  Staff Car</v>
          </cell>
        </row>
        <row r="18">
          <cell r="A18" t="str">
            <v>Motor Vehicles  Logistics</v>
          </cell>
        </row>
        <row r="19">
          <cell r="A19" t="str">
            <v>Motor Vehicles  Security</v>
          </cell>
        </row>
        <row r="20">
          <cell r="A20" t="str">
            <v>Office Equipment</v>
          </cell>
        </row>
        <row r="21">
          <cell r="A21" t="str">
            <v>Office Furniture</v>
          </cell>
        </row>
        <row r="22">
          <cell r="A22" t="str">
            <v>Security &amp; Communication equipment</v>
          </cell>
        </row>
        <row r="23">
          <cell r="A23" t="str">
            <v>Computer &amp; IT Equipment</v>
          </cell>
        </row>
        <row r="24">
          <cell r="A24" t="str">
            <v xml:space="preserve">Geological Laboratory Service </v>
          </cell>
        </row>
        <row r="25">
          <cell r="A25" t="str">
            <v>Specialist wellsite geologist: Bolia 4 drilling</v>
          </cell>
        </row>
        <row r="26">
          <cell r="A26" t="str">
            <v>Bolia 4 Drilling</v>
          </cell>
        </row>
        <row r="27">
          <cell r="A27" t="str">
            <v>Bolia 4 ST</v>
          </cell>
        </row>
        <row r="28">
          <cell r="A28" t="str">
            <v>Bolia 4 Testing</v>
          </cell>
        </row>
        <row r="29">
          <cell r="A29" t="str">
            <v>FEED</v>
          </cell>
        </row>
        <row r="30">
          <cell r="A30" t="str">
            <v>Project management</v>
          </cell>
        </row>
        <row r="31">
          <cell r="A31" t="str">
            <v>Topsides modifications (FEED)</v>
          </cell>
        </row>
        <row r="32">
          <cell r="A32" t="str">
            <v>Long Lead items</v>
          </cell>
        </row>
        <row r="33">
          <cell r="A33" t="str">
            <v>Seabed survey execution</v>
          </cell>
        </row>
        <row r="34">
          <cell r="A34" t="str">
            <v>Subsea Contract</v>
          </cell>
        </row>
        <row r="35">
          <cell r="A35" t="str">
            <v>Subsurface studies and planning 702NW</v>
          </cell>
        </row>
        <row r="36">
          <cell r="A36" t="str">
            <v>Subsea System</v>
          </cell>
        </row>
        <row r="37">
          <cell r="A37" t="str">
            <v>Long Lead items</v>
          </cell>
        </row>
        <row r="38">
          <cell r="A38" t="str">
            <v>803p6 drilling</v>
          </cell>
        </row>
        <row r="39">
          <cell r="A39" t="str">
            <v>Specialist wellsite geologist: Bonga main 690 W1 well</v>
          </cell>
        </row>
        <row r="40">
          <cell r="A40" t="str">
            <v>Specialist wellsite geologist: Bonga main 803 P6 well</v>
          </cell>
        </row>
        <row r="41">
          <cell r="A41" t="str">
            <v>690w1 drilling</v>
          </cell>
        </row>
        <row r="42">
          <cell r="A42" t="str">
            <v xml:space="preserve">Rig Mobilisation and modifications </v>
          </cell>
        </row>
        <row r="43">
          <cell r="A43" t="str">
            <v xml:space="preserve"> Technical Advisory Services</v>
          </cell>
        </row>
        <row r="44">
          <cell r="A44" t="str">
            <v>740SE producer: drilling</v>
          </cell>
        </row>
        <row r="45">
          <cell r="A45" t="str">
            <v>740SE injector: drilling</v>
          </cell>
        </row>
        <row r="46">
          <cell r="A46" t="str">
            <v>Specialist wellsite geologist: Bonga IFO 740SE P1 &amp; 740SE W1 wells</v>
          </cell>
        </row>
        <row r="47">
          <cell r="A47" t="str">
            <v>Construction Management (EPP)</v>
          </cell>
        </row>
        <row r="48">
          <cell r="A48" t="str">
            <v xml:space="preserve">SNEPCO Project Management </v>
          </cell>
        </row>
        <row r="49">
          <cell r="A49" t="str">
            <v>"CAR" Insurance</v>
          </cell>
        </row>
        <row r="50">
          <cell r="A50" t="str">
            <v>Onshore Base</v>
          </cell>
        </row>
        <row r="51">
          <cell r="A51" t="str">
            <v>Topsides and Integration</v>
          </cell>
        </row>
        <row r="52">
          <cell r="A52" t="str">
            <v>Flotels</v>
          </cell>
        </row>
        <row r="53">
          <cell r="A53" t="str">
            <v>Mooring &amp; Installation</v>
          </cell>
        </row>
        <row r="54">
          <cell r="A54" t="str">
            <v>Custom Duties &amp; VAT</v>
          </cell>
        </row>
        <row r="55">
          <cell r="A55" t="str">
            <v>Allowance for completion</v>
          </cell>
        </row>
        <row r="56">
          <cell r="A56" t="str">
            <v>Nitrate Injection</v>
          </cell>
        </row>
        <row r="57">
          <cell r="A57" t="str">
            <v xml:space="preserve"> Well Unloading To The FPSO </v>
          </cell>
        </row>
        <row r="58">
          <cell r="A58" t="str">
            <v>Low dosage hydrate inhibitor</v>
          </cell>
        </row>
        <row r="59">
          <cell r="A59" t="str">
            <v>Facilites expansion execution</v>
          </cell>
        </row>
        <row r="60">
          <cell r="A60" t="str">
            <v>Subsea facilities</v>
          </cell>
        </row>
        <row r="61">
          <cell r="A61" t="str">
            <v>Accquisition (Bonga 4D processing)</v>
          </cell>
        </row>
        <row r="62">
          <cell r="A62" t="str">
            <v>Subsea Equipment</v>
          </cell>
        </row>
        <row r="63">
          <cell r="A63" t="str">
            <v>Affiliate loan int</v>
          </cell>
        </row>
        <row r="64">
          <cell r="A64" t="str">
            <v>Seabed survey</v>
          </cell>
        </row>
        <row r="65">
          <cell r="A65" t="str">
            <v>Seismic re-processing</v>
          </cell>
        </row>
        <row r="66">
          <cell r="A66" t="str">
            <v>Accquisition (Bonga 4D processing)</v>
          </cell>
        </row>
        <row r="67">
          <cell r="A67" t="str">
            <v>Leadership</v>
          </cell>
        </row>
        <row r="68">
          <cell r="A68" t="str">
            <v>NAPIMS estacodes</v>
          </cell>
        </row>
        <row r="69">
          <cell r="A69" t="str">
            <v>SNEPCO Management</v>
          </cell>
        </row>
        <row r="70">
          <cell r="A70" t="str">
            <v>HSSE &amp; SD (Matt)</v>
          </cell>
        </row>
        <row r="71">
          <cell r="A71" t="str">
            <v>FPSO</v>
          </cell>
        </row>
        <row r="72">
          <cell r="A72" t="str">
            <v>Pipelines and Subsea</v>
          </cell>
        </row>
        <row r="73">
          <cell r="A73" t="str">
            <v>Operations Readiness</v>
          </cell>
        </row>
        <row r="74">
          <cell r="A74" t="str">
            <v>Systems Engineering</v>
          </cell>
        </row>
        <row r="75">
          <cell r="A75" t="str">
            <v>Project Services</v>
          </cell>
        </row>
        <row r="76">
          <cell r="A76" t="str">
            <v>Line pipes</v>
          </cell>
        </row>
        <row r="77">
          <cell r="A77" t="str">
            <v>SBOP etal (remaining 75%), Casing &amp; Wellhead</v>
          </cell>
        </row>
        <row r="78">
          <cell r="A78" t="str">
            <v>Umbilicals</v>
          </cell>
        </row>
        <row r="79">
          <cell r="A79" t="str">
            <v>Tech unitisation support</v>
          </cell>
        </row>
        <row r="80">
          <cell r="A80" t="str">
            <v>Subsurface</v>
          </cell>
        </row>
        <row r="81">
          <cell r="A81" t="str">
            <v>Wells</v>
          </cell>
        </row>
        <row r="82">
          <cell r="A82" t="str">
            <v>Operations services</v>
          </cell>
        </row>
        <row r="83">
          <cell r="A83" t="str">
            <v>Chemicals</v>
          </cell>
        </row>
        <row r="84">
          <cell r="A84" t="str">
            <v>Marine pilottage</v>
          </cell>
        </row>
        <row r="85">
          <cell r="A85" t="str">
            <v>Bonga catering</v>
          </cell>
        </row>
        <row r="86">
          <cell r="A86" t="str">
            <v>Facilities Maintenance</v>
          </cell>
        </row>
        <row r="87">
          <cell r="A87" t="str">
            <v>Facilities Maintenance</v>
          </cell>
        </row>
        <row r="88">
          <cell r="A88" t="str">
            <v>Bonga security - Direct cost</v>
          </cell>
        </row>
        <row r="89">
          <cell r="A89" t="str">
            <v>Bonga HSE- Direct cost</v>
          </cell>
        </row>
        <row r="90">
          <cell r="A90" t="str">
            <v>Bonga Marine logistics</v>
          </cell>
        </row>
        <row r="91">
          <cell r="A91" t="str">
            <v>Bonga Aviation services</v>
          </cell>
        </row>
        <row r="92">
          <cell r="A92" t="str">
            <v>Bonga Onne base warehouse</v>
          </cell>
        </row>
        <row r="93">
          <cell r="A93" t="str">
            <v>Bonga Insurance</v>
          </cell>
        </row>
        <row r="94">
          <cell r="A94" t="str">
            <v>Bonga Onshore Manpower Costs</v>
          </cell>
        </row>
        <row r="95">
          <cell r="A95" t="str">
            <v>Offshore Manpower cost</v>
          </cell>
        </row>
        <row r="96">
          <cell r="A96" t="str">
            <v>AMEC support</v>
          </cell>
        </row>
        <row r="97">
          <cell r="A97" t="str">
            <v>Bonga Staff Training</v>
          </cell>
        </row>
        <row r="98">
          <cell r="A98" t="str">
            <v>IT services</v>
          </cell>
        </row>
        <row r="99">
          <cell r="A99" t="str">
            <v>Affiliate loan int</v>
          </cell>
        </row>
        <row r="100">
          <cell r="A100" t="str">
            <v>ROV work</v>
          </cell>
        </row>
        <row r="101">
          <cell r="A101" t="str">
            <v>Subsea</v>
          </cell>
        </row>
        <row r="102">
          <cell r="A102" t="str">
            <v>Subsea</v>
          </cell>
        </row>
        <row r="103">
          <cell r="A103" t="str">
            <v>Facilities Maintenance</v>
          </cell>
        </row>
        <row r="104">
          <cell r="A104" t="str">
            <v>Facilities Maintenance</v>
          </cell>
        </row>
        <row r="105">
          <cell r="A105" t="str">
            <v xml:space="preserve"> Technical Advisory Services for Bonga North 3</v>
          </cell>
        </row>
        <row r="106">
          <cell r="A106" t="str">
            <v>0ffice &amp; Building Maintenance Services</v>
          </cell>
        </row>
        <row r="107">
          <cell r="A107" t="str">
            <v>0ffice and General Supplies</v>
          </cell>
        </row>
        <row r="108">
          <cell r="A108" t="str">
            <v>Accident Prevention and Investigation</v>
          </cell>
        </row>
        <row r="109">
          <cell r="A109" t="str">
            <v>Bank Charges</v>
          </cell>
        </row>
        <row r="110">
          <cell r="A110" t="str">
            <v>Catering</v>
          </cell>
        </row>
        <row r="111">
          <cell r="A111" t="str">
            <v>Central Data Processinq / Information Tech.</v>
          </cell>
        </row>
        <row r="112">
          <cell r="A112" t="str">
            <v>Corp OH - Field / District OHDs (Oil &amp; Gas)</v>
          </cell>
        </row>
        <row r="113">
          <cell r="A113" t="str">
            <v>Donations</v>
          </cell>
        </row>
        <row r="114">
          <cell r="A114" t="str">
            <v>Drilling &amp; Completion Engineering Support</v>
          </cell>
        </row>
        <row r="115">
          <cell r="A115" t="str">
            <v>Engagement, Transfer and Dismissal</v>
          </cell>
        </row>
        <row r="116">
          <cell r="A116" t="str">
            <v>Environmental Administration / Overheads</v>
          </cell>
        </row>
        <row r="117">
          <cell r="A117" t="str">
            <v>Environmental Legislation</v>
          </cell>
        </row>
        <row r="118">
          <cell r="A118" t="str">
            <v>Environmental Studies</v>
          </cell>
        </row>
        <row r="119">
          <cell r="A119" t="str">
            <v>Field/District Overheads (Oil &amp; Gas)</v>
          </cell>
        </row>
        <row r="120">
          <cell r="A120" t="str">
            <v>Finance</v>
          </cell>
        </row>
        <row r="121">
          <cell r="A121" t="str">
            <v>HSE case Implementation</v>
          </cell>
        </row>
        <row r="122">
          <cell r="A122" t="str">
            <v>Insurance</v>
          </cell>
        </row>
        <row r="123">
          <cell r="A123" t="str">
            <v>legal</v>
          </cell>
        </row>
        <row r="124">
          <cell r="A124" t="str">
            <v>Magazines/Book Subscriptions</v>
          </cell>
        </row>
        <row r="125">
          <cell r="A125" t="str">
            <v>Management</v>
          </cell>
        </row>
        <row r="126">
          <cell r="A126" t="str">
            <v>Medical Costs</v>
          </cell>
        </row>
        <row r="127">
          <cell r="A127" t="str">
            <v>NDDC Levy - 3%</v>
          </cell>
        </row>
        <row r="128">
          <cell r="A128" t="str">
            <v>Office Safety Activities / Securities</v>
          </cell>
        </row>
        <row r="129">
          <cell r="A129" t="str">
            <v>Personnel &amp; Industrial Relations</v>
          </cell>
        </row>
        <row r="130">
          <cell r="A130" t="str">
            <v>Personnel Transport (Not field Operations)</v>
          </cell>
        </row>
        <row r="131">
          <cell r="A131" t="str">
            <v>Postages/Courier Services</v>
          </cell>
        </row>
        <row r="132">
          <cell r="A132" t="str">
            <v>Public Relations</v>
          </cell>
        </row>
        <row r="133">
          <cell r="A133" t="str">
            <v>Rents - Others</v>
          </cell>
        </row>
        <row r="134">
          <cell r="A134" t="str">
            <v>Rents- Housing</v>
          </cell>
        </row>
        <row r="135">
          <cell r="A135" t="str">
            <v>Safety</v>
          </cell>
        </row>
        <row r="136">
          <cell r="A136" t="str">
            <v>Safety Inspection/Yearly Audits</v>
          </cell>
        </row>
        <row r="137">
          <cell r="A137" t="str">
            <v>Safty</v>
          </cell>
        </row>
        <row r="138">
          <cell r="A138" t="str">
            <v>Schooling</v>
          </cell>
        </row>
        <row r="139">
          <cell r="A139" t="str">
            <v>Seabed survey</v>
          </cell>
        </row>
        <row r="140">
          <cell r="A140" t="str">
            <v>Snake Island and Deepwater base</v>
          </cell>
        </row>
        <row r="141">
          <cell r="A141" t="str">
            <v>Spillage Clean-up activities</v>
          </cell>
        </row>
        <row r="142">
          <cell r="A142" t="str">
            <v>Training</v>
          </cell>
        </row>
        <row r="143">
          <cell r="A143" t="str">
            <v xml:space="preserve">Travelling and Immigration </v>
          </cell>
        </row>
        <row r="144">
          <cell r="A144" t="str">
            <v>Utilities</v>
          </cell>
        </row>
        <row r="145">
          <cell r="A145" t="str">
            <v>Waste Mgmt (Effluent Disp) - Operational</v>
          </cell>
        </row>
        <row r="146">
          <cell r="A146" t="str">
            <v>Environment</v>
          </cell>
        </row>
        <row r="147">
          <cell r="A147" t="str">
            <v>New Reserve Sofware for PSC</v>
          </cell>
        </row>
        <row r="148">
          <cell r="A148" t="str">
            <v xml:space="preserve">Fluids Analysis &amp; Handling </v>
          </cell>
        </row>
        <row r="149">
          <cell r="A149" t="str">
            <v>Core Services (Storage and Analysis)</v>
          </cell>
        </row>
        <row r="150">
          <cell r="A150" t="str">
            <v>Geomatics ERT support</v>
          </cell>
        </row>
        <row r="151">
          <cell r="A151" t="str">
            <v xml:space="preserve">Metocean IT/Telecoms </v>
          </cell>
        </row>
        <row r="152">
          <cell r="A152" t="str">
            <v>Metocean Maintenance</v>
          </cell>
        </row>
        <row r="153">
          <cell r="A153" t="str">
            <v>Metocean support</v>
          </cell>
        </row>
        <row r="154">
          <cell r="A154" t="str">
            <v>Geomatics support</v>
          </cell>
        </row>
        <row r="155">
          <cell r="A155" t="str">
            <v>Operations supervision</v>
          </cell>
        </row>
        <row r="156">
          <cell r="A156" t="str">
            <v>Bonga Far West Prospct Maturation</v>
          </cell>
        </row>
        <row r="157">
          <cell r="A157" t="str">
            <v>Bonga Nose Prospect Maturation</v>
          </cell>
        </row>
        <row r="158">
          <cell r="A158" t="str">
            <v>Exploration manpower and office costs</v>
          </cell>
        </row>
        <row r="159">
          <cell r="A159" t="str">
            <v>Bonga North Post well Eval</v>
          </cell>
        </row>
        <row r="160">
          <cell r="A160" t="str">
            <v>Bonga North-2X Post well eval</v>
          </cell>
        </row>
        <row r="161">
          <cell r="A161" t="str">
            <v>Bonga North-3 Drilling Operations Support</v>
          </cell>
        </row>
        <row r="162">
          <cell r="A162" t="str">
            <v>Bonga North-3 Well Proposal/Planning</v>
          </cell>
        </row>
        <row r="163">
          <cell r="A163" t="str">
            <v>Development Planning</v>
          </cell>
        </row>
        <row r="164">
          <cell r="A164" t="str">
            <v>Accquisition (Bonga 4D processing)</v>
          </cell>
        </row>
        <row r="165">
          <cell r="A165" t="str">
            <v>Processing</v>
          </cell>
        </row>
        <row r="166">
          <cell r="A166" t="str">
            <v>Seismic data management (Tape storage)</v>
          </cell>
        </row>
        <row r="167">
          <cell r="A167" t="str">
            <v>Environment</v>
          </cell>
        </row>
        <row r="168">
          <cell r="A168" t="str">
            <v>New Reserve Sofware for PSC</v>
          </cell>
        </row>
        <row r="169">
          <cell r="A169" t="str">
            <v xml:space="preserve">Fluids Analysis &amp; Handling </v>
          </cell>
        </row>
        <row r="170">
          <cell r="A170" t="str">
            <v>Core Services (Storage and Analysis)</v>
          </cell>
        </row>
        <row r="171">
          <cell r="A171" t="str">
            <v>Geomatics ERT support</v>
          </cell>
        </row>
        <row r="172">
          <cell r="A172" t="str">
            <v xml:space="preserve">Metocean IT/Telecoms </v>
          </cell>
        </row>
        <row r="173">
          <cell r="A173" t="str">
            <v>Metocean Maintenance</v>
          </cell>
        </row>
        <row r="174">
          <cell r="A174" t="str">
            <v>Metocean support</v>
          </cell>
        </row>
        <row r="175">
          <cell r="A175" t="str">
            <v>Geomatics support</v>
          </cell>
        </row>
        <row r="176">
          <cell r="A176" t="str">
            <v>Operations supervision</v>
          </cell>
        </row>
        <row r="177">
          <cell r="A177" t="str">
            <v>Blockwide Gas Potential Studies</v>
          </cell>
        </row>
        <row r="178">
          <cell r="A178" t="str">
            <v>Regional Evaluation of ND East</v>
          </cell>
        </row>
        <row r="179">
          <cell r="A179" t="str">
            <v>Exploration manpower and office costs</v>
          </cell>
        </row>
        <row r="180">
          <cell r="A180" t="str">
            <v>Processing</v>
          </cell>
        </row>
        <row r="181">
          <cell r="A181" t="str">
            <v>Seismic data management (Tape storage)</v>
          </cell>
        </row>
        <row r="182">
          <cell r="A182" t="str">
            <v>Well Services</v>
          </cell>
        </row>
        <row r="183">
          <cell r="A183" t="str">
            <v xml:space="preserve">Bonga Shared manpower </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sheetData sheetId="55"/>
      <sheetData sheetId="56"/>
      <sheetData sheetId="57"/>
      <sheetData sheetId="58"/>
      <sheetData sheetId="59" refreshError="1"/>
      <sheetData sheetId="60" refreshError="1"/>
      <sheetData sheetId="61" refreshError="1"/>
      <sheetData sheetId="62" refreshError="1"/>
      <sheetData sheetId="63" refreshError="1"/>
      <sheetData sheetId="64" refreshError="1"/>
      <sheetData sheetId="65" refreshError="1"/>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Casing Record"/>
      <sheetName val="Drillers"/>
      <sheetName val="As Run"/>
      <sheetName val="Initial Tally"/>
      <sheetName val="Module1"/>
    </sheetNames>
    <sheetDataSet>
      <sheetData sheetId="0">
        <row r="4">
          <cell r="D4" t="str">
            <v>AKPO 101</v>
          </cell>
        </row>
        <row r="7">
          <cell r="D7">
            <v>10.75</v>
          </cell>
        </row>
      </sheetData>
      <sheetData sheetId="1">
        <row r="4">
          <cell r="D4" t="str">
            <v>AKPO 101</v>
          </cell>
        </row>
      </sheetData>
      <sheetData sheetId="2">
        <row r="4">
          <cell r="D4" t="str">
            <v>AKPO 101</v>
          </cell>
        </row>
      </sheetData>
      <sheetData sheetId="3">
        <row r="4">
          <cell r="D4" t="str">
            <v>AKPO 101</v>
          </cell>
        </row>
      </sheetData>
      <sheetData sheetId="4">
        <row r="4">
          <cell r="G4">
            <v>100</v>
          </cell>
        </row>
      </sheetData>
      <sheetData sheetId="5"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
      <sheetName val="DVD"/>
      <sheetName val="WELL"/>
      <sheetName val="sum-jan-june"/>
      <sheetName val="PAE-june"/>
      <sheetName val="SUM"/>
      <sheetName val="Mapping Fields to AGG node"/>
      <sheetName val="itemized cost"/>
      <sheetName val="Sheet2"/>
      <sheetName val="DATABANK"/>
      <sheetName val="report"/>
      <sheetName val="values"/>
      <sheetName val="28151COR06"/>
      <sheetName val="Data Entry"/>
      <sheetName val="do not Delete"/>
      <sheetName val="Revised Sheet WBS and CC"/>
      <sheetName val="Reference"/>
      <sheetName val="Mapping_Fields_to_AGG_node"/>
      <sheetName val="itemized_cost"/>
      <sheetName val="do_not_Delete"/>
      <sheetName val="Data_Entry"/>
      <sheetName val="Revised_Sheet_WBS_and_CC"/>
      <sheetName val="Sovereign spread"/>
      <sheetName val="Mapping_Fields_to_AGG_node1"/>
      <sheetName val="itemized_cost1"/>
      <sheetName val="do_not_Delete1"/>
      <sheetName val="Data_Entry1"/>
      <sheetName val="Revised_Sheet_WBS_and_CC1"/>
      <sheetName val="Mapping_Fields_to_AGG_node2"/>
      <sheetName val="itemized_cost2"/>
      <sheetName val="do_not_Delete2"/>
      <sheetName val="Data_Entry2"/>
      <sheetName val="Revised_Sheet_WBS_and_CC2"/>
      <sheetName val="Mapping_Fields_to_AGG_node3"/>
      <sheetName val="itemized_cost3"/>
      <sheetName val="do_not_Delete3"/>
      <sheetName val="Data_Entry3"/>
      <sheetName val="Revised_Sheet_WBS_and_CC3"/>
      <sheetName val="Sovereign_spread1"/>
      <sheetName val="Sovereign_spread"/>
      <sheetName val="Mapping_Fields_to_AGG_node6"/>
      <sheetName val="itemized_cost6"/>
      <sheetName val="do_not_Delete6"/>
      <sheetName val="Data_Entry6"/>
      <sheetName val="Revised_Sheet_WBS_and_CC6"/>
      <sheetName val="Sovereign_spread2"/>
      <sheetName val="Mapping_Fields_to_AGG_node4"/>
      <sheetName val="itemized_cost4"/>
      <sheetName val="do_not_Delete4"/>
      <sheetName val="Data_Entry4"/>
      <sheetName val="Revised_Sheet_WBS_and_CC4"/>
      <sheetName val="Mapping_Fields_to_AGG_node5"/>
      <sheetName val="itemized_cost5"/>
      <sheetName val="do_not_Delete5"/>
      <sheetName val="Data_Entry5"/>
      <sheetName val="Revised_Sheet_WBS_and_CC5"/>
      <sheetName val="Mapping_Fields_to_AGG_node7"/>
      <sheetName val="itemized_cost7"/>
      <sheetName val="do_not_Delete7"/>
      <sheetName val="Data_Entry7"/>
      <sheetName val="Revised_Sheet_WBS_and_CC7"/>
      <sheetName val="Sovereign_spread3"/>
      <sheetName val="Mapping_Fields_to_AGG_node8"/>
      <sheetName val="itemized_cost8"/>
      <sheetName val="do_not_Delete8"/>
      <sheetName val="Data_Entry8"/>
      <sheetName val="Revised_Sheet_WBS_and_CC8"/>
      <sheetName val="Sovereign_spread4"/>
      <sheetName val="Mapping_Fields_to_AGG_node9"/>
      <sheetName val="itemized_cost9"/>
      <sheetName val="do_not_Delete9"/>
      <sheetName val="Data_Entry9"/>
      <sheetName val="Revised_Sheet_WBS_and_CC9"/>
      <sheetName val="Sovereign_spread5"/>
      <sheetName val="Group"/>
      <sheetName val="p&amp;lsummary"/>
      <sheetName val="curve"/>
      <sheetName val="BEER"/>
      <sheetName val="Sheet3"/>
      <sheetName val="Mapping_Fields_to_AGG_node10"/>
      <sheetName val="itemized_cost10"/>
      <sheetName val="do_not_Delete10"/>
      <sheetName val="Data_Entry10"/>
      <sheetName val="Revised_Sheet_WBS_and_CC10"/>
      <sheetName val="Sovereign_spread6"/>
      <sheetName val="Computations"/>
      <sheetName val="Cnl Y2K fin"/>
      <sheetName val="Ilorin_Stations"/>
      <sheetName val="sch-14"/>
      <sheetName val="sch-17"/>
      <sheetName val="1403"/>
      <sheetName val="Electrical Load List"/>
      <sheetName val="SPMI Data"/>
      <sheetName val="Global"/>
      <sheetName val="Crude &amp; Gas Inputs"/>
      <sheetName val="D"/>
      <sheetName val="SetUp"/>
      <sheetName val="prodprof 1"/>
      <sheetName val="EEPNL"/>
      <sheetName val="Front sheet"/>
      <sheetName val="Mapping_Fields_to_AGG_node11"/>
      <sheetName val="itemized_cost11"/>
      <sheetName val="Data_Entry11"/>
      <sheetName val="do_not_Delete11"/>
      <sheetName val="Revised_Sheet_WBS_and_CC11"/>
      <sheetName val="Sovereign_spread7"/>
      <sheetName val="Mapping_Fields_to_AGG_node12"/>
      <sheetName val="itemized_cost12"/>
      <sheetName val="Data_Entry12"/>
      <sheetName val="do_not_Delete12"/>
      <sheetName val="Revised_Sheet_WBS_and_CC12"/>
      <sheetName val="Sovereign_spread8"/>
      <sheetName val="Mapping_Fields_to_AGG_node13"/>
      <sheetName val="itemized_cost13"/>
      <sheetName val="Data_Entry13"/>
      <sheetName val="do_not_Delete13"/>
      <sheetName val="Revised_Sheet_WBS_and_CC13"/>
      <sheetName val="Sovereign_spread9"/>
      <sheetName val="Mapping_Fields_to_AGG_node14"/>
      <sheetName val="itemized_cost14"/>
      <sheetName val="Data_Entry14"/>
      <sheetName val="do_not_Delete14"/>
      <sheetName val="Revised_Sheet_WBS_and_CC14"/>
      <sheetName val="Sovereign_spread10"/>
      <sheetName val="Mapping_Fields_to_AGG_node15"/>
      <sheetName val="itemized_cost15"/>
      <sheetName val="Data_Entry15"/>
      <sheetName val="do_not_Delete15"/>
      <sheetName val="Revised_Sheet_WBS_and_CC15"/>
      <sheetName val="Sovereign_spread11"/>
      <sheetName val="Mapping_Fields_to_AGG_node16"/>
      <sheetName val="itemized_cost16"/>
      <sheetName val="Data_Entry16"/>
      <sheetName val="do_not_Delete16"/>
      <sheetName val="Revised_Sheet_WBS_and_CC16"/>
      <sheetName val="Sovereign_spread12"/>
      <sheetName val="F-13 Univest"/>
      <sheetName val="GAS_GRP"/>
      <sheetName val="Sheet1"/>
      <sheetName val="Bal Sht"/>
      <sheetName val="P&amp;L Acc"/>
    </sheetNames>
    <sheetDataSet>
      <sheetData sheetId="0" refreshError="1">
        <row r="1">
          <cell r="A1" t="str">
            <v>CENTRE</v>
          </cell>
          <cell r="B1" t="str">
            <v>DESCRIPTION</v>
          </cell>
          <cell r="C1" t="str">
            <v>NNPC CODE</v>
          </cell>
          <cell r="D1" t="str">
            <v>HOLDER</v>
          </cell>
          <cell r="E1" t="str">
            <v>BUDGET  SN'000</v>
          </cell>
          <cell r="F1" t="str">
            <v>BUDGET  S$'000</v>
          </cell>
          <cell r="G1" t="str">
            <v>BUDGET  F$'000</v>
          </cell>
          <cell r="H1" t="str">
            <v>LEDGER    SN'000</v>
          </cell>
          <cell r="I1" t="str">
            <v>LEDGER    S$'000</v>
          </cell>
          <cell r="J1" t="str">
            <v>LEDGER    F$'000</v>
          </cell>
          <cell r="K1" t="str">
            <v>% SPEND</v>
          </cell>
          <cell r="L1" t="str">
            <v>ACCRUAL SN'000</v>
          </cell>
          <cell r="M1" t="str">
            <v>ACCRUAL    S$'000</v>
          </cell>
        </row>
        <row r="2">
          <cell r="A2" t="str">
            <v>ADA25FETEL</v>
          </cell>
          <cell r="B2" t="str">
            <v>ENVIRONMENT    ETELEBOU FIELD</v>
          </cell>
          <cell r="C2" t="str">
            <v>401103</v>
          </cell>
          <cell r="D2" t="str">
            <v>PAE</v>
          </cell>
          <cell r="E2">
            <v>922</v>
          </cell>
          <cell r="F2">
            <v>19</v>
          </cell>
          <cell r="G2">
            <v>28</v>
          </cell>
          <cell r="H2">
            <v>938.322</v>
          </cell>
          <cell r="I2">
            <v>30.184699999999999</v>
          </cell>
          <cell r="J2">
            <v>37.184959999999997</v>
          </cell>
          <cell r="K2">
            <v>1.3280342857142855</v>
          </cell>
          <cell r="L2">
            <v>45</v>
          </cell>
          <cell r="M2">
            <v>0</v>
          </cell>
        </row>
        <row r="3">
          <cell r="A3" t="str">
            <v>ADA25FGBAR</v>
          </cell>
          <cell r="B3" t="str">
            <v>ENVIRONMENT    GBARAN FIELD</v>
          </cell>
          <cell r="C3" t="str">
            <v>400203</v>
          </cell>
          <cell r="D3" t="str">
            <v>PAE</v>
          </cell>
          <cell r="E3">
            <v>5887</v>
          </cell>
          <cell r="F3">
            <v>0</v>
          </cell>
          <cell r="G3">
            <v>56</v>
          </cell>
          <cell r="H3">
            <v>2619.0362799999998</v>
          </cell>
          <cell r="I3">
            <v>14.184190000000001</v>
          </cell>
          <cell r="J3">
            <v>36.236249999999998</v>
          </cell>
          <cell r="K3">
            <v>0.64707589285714284</v>
          </cell>
          <cell r="L3">
            <v>1785.1747800000001</v>
          </cell>
          <cell r="M3">
            <v>14.184190000000001</v>
          </cell>
        </row>
        <row r="4">
          <cell r="A4" t="str">
            <v>ADA25FOGUT</v>
          </cell>
          <cell r="B4" t="str">
            <v>EIA OGUTA FIELD</v>
          </cell>
          <cell r="C4" t="str">
            <v>401103</v>
          </cell>
          <cell r="D4" t="str">
            <v>PAE</v>
          </cell>
          <cell r="E4">
            <v>1845</v>
          </cell>
          <cell r="F4">
            <v>39</v>
          </cell>
          <cell r="G4">
            <v>57</v>
          </cell>
          <cell r="H4">
            <v>0</v>
          </cell>
          <cell r="I4">
            <v>0</v>
          </cell>
          <cell r="J4">
            <v>0</v>
          </cell>
          <cell r="K4">
            <v>0</v>
          </cell>
          <cell r="L4">
            <v>0</v>
          </cell>
          <cell r="M4">
            <v>0</v>
          </cell>
        </row>
        <row r="5">
          <cell r="A5" t="str">
            <v>ADA53FOFOR</v>
          </cell>
          <cell r="B5" t="str">
            <v>PROV COMM PROJ.OFOROLA FIELD</v>
          </cell>
          <cell r="C5" t="str">
            <v>4005</v>
          </cell>
          <cell r="D5" t="str">
            <v>PAE-CAC</v>
          </cell>
          <cell r="E5">
            <v>6971</v>
          </cell>
          <cell r="F5">
            <v>0</v>
          </cell>
          <cell r="G5">
            <v>66</v>
          </cell>
          <cell r="H5">
            <v>0</v>
          </cell>
          <cell r="I5">
            <v>0</v>
          </cell>
          <cell r="J5">
            <v>0</v>
          </cell>
          <cell r="K5">
            <v>0</v>
          </cell>
          <cell r="L5">
            <v>0</v>
          </cell>
          <cell r="M5">
            <v>0</v>
          </cell>
        </row>
        <row r="6">
          <cell r="A6" t="str">
            <v>ADE45FUMUE</v>
          </cell>
          <cell r="B6" t="str">
            <v>STUDIES        UMUECHEM FIELD</v>
          </cell>
          <cell r="C6" t="str">
            <v>400203</v>
          </cell>
          <cell r="D6" t="str">
            <v>PAE</v>
          </cell>
          <cell r="E6">
            <v>4218</v>
          </cell>
          <cell r="F6">
            <v>100</v>
          </cell>
          <cell r="G6">
            <v>140</v>
          </cell>
          <cell r="H6">
            <v>0</v>
          </cell>
          <cell r="I6">
            <v>50.908439999999999</v>
          </cell>
          <cell r="J6">
            <v>50.908439999999999</v>
          </cell>
          <cell r="K6">
            <v>0.36363171428571428</v>
          </cell>
          <cell r="L6">
            <v>0</v>
          </cell>
          <cell r="M6">
            <v>0</v>
          </cell>
        </row>
        <row r="7">
          <cell r="A7" t="str">
            <v>APA26FADIB</v>
          </cell>
          <cell r="B7" t="str">
            <v>POLLUTION CLEANADIBAWA FIELD</v>
          </cell>
          <cell r="C7" t="str">
            <v>400024</v>
          </cell>
          <cell r="D7" t="str">
            <v>PAE</v>
          </cell>
          <cell r="E7">
            <v>1821</v>
          </cell>
          <cell r="F7">
            <v>0</v>
          </cell>
          <cell r="G7">
            <v>17</v>
          </cell>
          <cell r="H7">
            <v>950.59529000000009</v>
          </cell>
          <cell r="I7">
            <v>0</v>
          </cell>
          <cell r="J7">
            <v>8.5710599999999992</v>
          </cell>
          <cell r="K7">
            <v>0.50417999999999996</v>
          </cell>
          <cell r="L7">
            <v>0</v>
          </cell>
          <cell r="M7">
            <v>0</v>
          </cell>
        </row>
        <row r="8">
          <cell r="A8" t="str">
            <v>APA26FADNE</v>
          </cell>
          <cell r="B8" t="str">
            <v>POLLUTION CLEANADIBAWA N/E FLD</v>
          </cell>
          <cell r="C8" t="str">
            <v>401102</v>
          </cell>
          <cell r="D8" t="str">
            <v>PAE-KOCR</v>
          </cell>
          <cell r="E8">
            <v>0</v>
          </cell>
          <cell r="F8">
            <v>0</v>
          </cell>
          <cell r="G8">
            <v>0</v>
          </cell>
          <cell r="H8">
            <v>0</v>
          </cell>
          <cell r="I8">
            <v>0</v>
          </cell>
          <cell r="J8">
            <v>-5.0000000000000001E-4</v>
          </cell>
          <cell r="K8" t="e">
            <v>#DIV/0!</v>
          </cell>
          <cell r="L8">
            <v>0</v>
          </cell>
          <cell r="M8">
            <v>0</v>
          </cell>
        </row>
        <row r="9">
          <cell r="A9" t="str">
            <v>APA26FAFAM</v>
          </cell>
          <cell r="B9" t="str">
            <v>POLLUTION CLEANAFAM FIELD</v>
          </cell>
          <cell r="C9" t="str">
            <v>401102</v>
          </cell>
          <cell r="D9" t="str">
            <v>PAE-PH2</v>
          </cell>
          <cell r="E9">
            <v>2109</v>
          </cell>
          <cell r="F9">
            <v>0</v>
          </cell>
          <cell r="G9">
            <v>20</v>
          </cell>
          <cell r="H9">
            <v>6.53</v>
          </cell>
          <cell r="I9">
            <v>0</v>
          </cell>
          <cell r="J9">
            <v>5.8120000000000803E-2</v>
          </cell>
          <cell r="K9">
            <v>2.9060000000000401E-3</v>
          </cell>
          <cell r="L9">
            <v>0</v>
          </cell>
          <cell r="M9">
            <v>0</v>
          </cell>
        </row>
        <row r="10">
          <cell r="A10" t="str">
            <v>APA26FAGBD</v>
          </cell>
          <cell r="B10" t="str">
            <v>POLLUTION CLEANAGBADA FIELD</v>
          </cell>
          <cell r="C10" t="str">
            <v>401102</v>
          </cell>
          <cell r="D10" t="str">
            <v>PAE-PH1</v>
          </cell>
          <cell r="E10">
            <v>8536</v>
          </cell>
          <cell r="F10">
            <v>0</v>
          </cell>
          <cell r="G10">
            <v>81</v>
          </cell>
          <cell r="H10">
            <v>45.612650000000002</v>
          </cell>
          <cell r="I10">
            <v>0</v>
          </cell>
          <cell r="J10">
            <v>0.41099999999999998</v>
          </cell>
          <cell r="K10">
            <v>5.0740740740740737E-3</v>
          </cell>
          <cell r="L10">
            <v>0</v>
          </cell>
          <cell r="M10">
            <v>0</v>
          </cell>
        </row>
        <row r="11">
          <cell r="A11" t="str">
            <v>APA26FAHIA</v>
          </cell>
          <cell r="B11" t="str">
            <v>POLLUTION CLEANAHIA FIELD</v>
          </cell>
          <cell r="C11" t="str">
            <v>401102</v>
          </cell>
          <cell r="D11" t="str">
            <v>PAE-EGBM</v>
          </cell>
          <cell r="E11">
            <v>2684</v>
          </cell>
          <cell r="F11">
            <v>0</v>
          </cell>
          <cell r="G11">
            <v>26</v>
          </cell>
          <cell r="H11">
            <v>0</v>
          </cell>
          <cell r="I11">
            <v>0</v>
          </cell>
          <cell r="J11">
            <v>0</v>
          </cell>
          <cell r="K11">
            <v>0</v>
          </cell>
          <cell r="L11">
            <v>0</v>
          </cell>
          <cell r="M11">
            <v>0</v>
          </cell>
        </row>
        <row r="12">
          <cell r="A12" t="str">
            <v>APA26FAPAR</v>
          </cell>
          <cell r="B12" t="str">
            <v>POLLUTION CLEANAPARA FIELD</v>
          </cell>
          <cell r="C12" t="str">
            <v>401102</v>
          </cell>
          <cell r="D12" t="str">
            <v>PAE-PH1</v>
          </cell>
          <cell r="E12">
            <v>2493</v>
          </cell>
          <cell r="F12">
            <v>0</v>
          </cell>
          <cell r="G12">
            <v>24</v>
          </cell>
          <cell r="H12">
            <v>0</v>
          </cell>
          <cell r="I12">
            <v>0</v>
          </cell>
          <cell r="J12">
            <v>0</v>
          </cell>
          <cell r="K12">
            <v>0</v>
          </cell>
          <cell r="L12">
            <v>0</v>
          </cell>
          <cell r="M12">
            <v>0</v>
          </cell>
        </row>
        <row r="13">
          <cell r="A13" t="str">
            <v>APA26FASSA</v>
          </cell>
          <cell r="B13" t="str">
            <v>POLLUTION CLEANASSA FIELD</v>
          </cell>
          <cell r="C13" t="str">
            <v>401102</v>
          </cell>
          <cell r="D13" t="str">
            <v>PAE-EGBM</v>
          </cell>
          <cell r="E13">
            <v>2684</v>
          </cell>
          <cell r="F13">
            <v>0</v>
          </cell>
          <cell r="G13">
            <v>26</v>
          </cell>
          <cell r="H13">
            <v>0</v>
          </cell>
          <cell r="I13">
            <v>0</v>
          </cell>
          <cell r="J13">
            <v>0</v>
          </cell>
          <cell r="K13">
            <v>0</v>
          </cell>
          <cell r="L13">
            <v>0</v>
          </cell>
          <cell r="M13">
            <v>0</v>
          </cell>
        </row>
        <row r="14">
          <cell r="A14" t="str">
            <v>APA26FEGBM</v>
          </cell>
          <cell r="B14" t="str">
            <v>POLLUTION CLEANEGBEMA FIELD</v>
          </cell>
          <cell r="C14" t="str">
            <v>401102</v>
          </cell>
          <cell r="D14" t="str">
            <v>PAE-EGBM</v>
          </cell>
          <cell r="E14">
            <v>2684</v>
          </cell>
          <cell r="F14">
            <v>0</v>
          </cell>
          <cell r="G14">
            <v>26</v>
          </cell>
          <cell r="H14">
            <v>571.98400000000004</v>
          </cell>
          <cell r="I14">
            <v>0</v>
          </cell>
          <cell r="J14">
            <v>-2.5459499999999999</v>
          </cell>
          <cell r="K14">
            <v>-9.7921153846153838E-2</v>
          </cell>
          <cell r="L14">
            <v>0</v>
          </cell>
          <cell r="M14">
            <v>0</v>
          </cell>
        </row>
        <row r="15">
          <cell r="A15" t="str">
            <v>APA26FEGBW</v>
          </cell>
          <cell r="B15" t="str">
            <v>POLLUTION CLEANEGBEMA WEST FLD</v>
          </cell>
          <cell r="C15" t="str">
            <v>401102</v>
          </cell>
          <cell r="D15" t="str">
            <v>PAE-EGBM</v>
          </cell>
          <cell r="E15">
            <v>2684</v>
          </cell>
          <cell r="F15">
            <v>0</v>
          </cell>
          <cell r="G15">
            <v>26</v>
          </cell>
          <cell r="H15">
            <v>174.61799999999999</v>
          </cell>
          <cell r="I15">
            <v>0</v>
          </cell>
          <cell r="J15">
            <v>-5.1939799999999998</v>
          </cell>
          <cell r="K15">
            <v>-0.19976846153846153</v>
          </cell>
          <cell r="L15">
            <v>0</v>
          </cell>
          <cell r="M15">
            <v>0</v>
          </cell>
        </row>
        <row r="16">
          <cell r="A16" t="str">
            <v>APA26FELWA</v>
          </cell>
          <cell r="B16" t="str">
            <v>POLLUTION CLEANELELENWA FIELD</v>
          </cell>
          <cell r="C16" t="str">
            <v>401102</v>
          </cell>
          <cell r="D16" t="str">
            <v>PAE-PH2</v>
          </cell>
          <cell r="E16">
            <v>671</v>
          </cell>
          <cell r="F16">
            <v>0</v>
          </cell>
          <cell r="G16">
            <v>6</v>
          </cell>
          <cell r="H16">
            <v>41.97448</v>
          </cell>
          <cell r="I16">
            <v>0</v>
          </cell>
          <cell r="J16">
            <v>0.36122000000000004</v>
          </cell>
          <cell r="K16">
            <v>6.0203333333333338E-2</v>
          </cell>
          <cell r="L16">
            <v>0</v>
          </cell>
          <cell r="M16">
            <v>0</v>
          </cell>
        </row>
        <row r="17">
          <cell r="A17" t="str">
            <v>APA26FENWH</v>
          </cell>
          <cell r="B17" t="str">
            <v>POLLUTION CLEANENWHE FIELD</v>
          </cell>
          <cell r="C17" t="str">
            <v>401102</v>
          </cell>
          <cell r="D17" t="str">
            <v>PAE-KOCR</v>
          </cell>
          <cell r="E17">
            <v>2972</v>
          </cell>
          <cell r="F17">
            <v>0</v>
          </cell>
          <cell r="G17">
            <v>28</v>
          </cell>
          <cell r="H17">
            <v>0</v>
          </cell>
          <cell r="I17">
            <v>0</v>
          </cell>
          <cell r="J17">
            <v>0</v>
          </cell>
          <cell r="K17">
            <v>0</v>
          </cell>
          <cell r="L17">
            <v>0</v>
          </cell>
          <cell r="M17">
            <v>0</v>
          </cell>
        </row>
        <row r="18">
          <cell r="A18" t="str">
            <v>APA26FETEL</v>
          </cell>
          <cell r="B18" t="str">
            <v>POLLUTION CLEANETELEBOU FIELD</v>
          </cell>
          <cell r="C18" t="str">
            <v>401102</v>
          </cell>
          <cell r="D18" t="str">
            <v>PAE-KOCR</v>
          </cell>
          <cell r="E18">
            <v>3260</v>
          </cell>
          <cell r="F18">
            <v>0</v>
          </cell>
          <cell r="G18">
            <v>31</v>
          </cell>
          <cell r="H18">
            <v>32.0595</v>
          </cell>
          <cell r="I18">
            <v>0</v>
          </cell>
          <cell r="J18">
            <v>0.28650999999999999</v>
          </cell>
          <cell r="K18">
            <v>9.2422580645161283E-3</v>
          </cell>
          <cell r="L18">
            <v>0</v>
          </cell>
          <cell r="M18">
            <v>0</v>
          </cell>
        </row>
        <row r="19">
          <cell r="A19" t="str">
            <v>APA26FIMOR</v>
          </cell>
          <cell r="B19" t="str">
            <v>POLLUTION CLEANIMO RIVER FIELD</v>
          </cell>
          <cell r="C19" t="str">
            <v>401102</v>
          </cell>
          <cell r="D19" t="str">
            <v>PAE-PH2</v>
          </cell>
          <cell r="E19">
            <v>2684</v>
          </cell>
          <cell r="F19">
            <v>0</v>
          </cell>
          <cell r="G19">
            <v>26</v>
          </cell>
          <cell r="H19">
            <v>222.46279000000001</v>
          </cell>
          <cell r="I19">
            <v>0</v>
          </cell>
          <cell r="J19">
            <v>0.49595</v>
          </cell>
          <cell r="K19">
            <v>1.9075000000000002E-2</v>
          </cell>
          <cell r="L19">
            <v>170</v>
          </cell>
          <cell r="M19">
            <v>0</v>
          </cell>
        </row>
        <row r="20">
          <cell r="A20" t="str">
            <v>APA26FISIM</v>
          </cell>
          <cell r="B20" t="str">
            <v>POLLUTION CLEANISIMIRI FIELD</v>
          </cell>
          <cell r="C20" t="str">
            <v>401102</v>
          </cell>
          <cell r="D20" t="str">
            <v>PAE-PH2</v>
          </cell>
          <cell r="E20">
            <v>671</v>
          </cell>
          <cell r="F20">
            <v>0</v>
          </cell>
          <cell r="G20">
            <v>6</v>
          </cell>
          <cell r="H20">
            <v>0</v>
          </cell>
          <cell r="I20">
            <v>0</v>
          </cell>
          <cell r="J20">
            <v>0</v>
          </cell>
          <cell r="K20">
            <v>0</v>
          </cell>
          <cell r="L20">
            <v>0</v>
          </cell>
          <cell r="M20">
            <v>0</v>
          </cell>
        </row>
        <row r="21">
          <cell r="A21" t="str">
            <v>APA26FKOCR</v>
          </cell>
          <cell r="B21" t="str">
            <v>POLLUTION CLEANKOLO CREEK FLD</v>
          </cell>
          <cell r="C21" t="str">
            <v>401102</v>
          </cell>
          <cell r="D21" t="str">
            <v>PAE-KOCR</v>
          </cell>
          <cell r="E21">
            <v>5758</v>
          </cell>
          <cell r="F21">
            <v>0</v>
          </cell>
          <cell r="G21">
            <v>55</v>
          </cell>
          <cell r="H21">
            <v>887.28701999999998</v>
          </cell>
          <cell r="I21">
            <v>0</v>
          </cell>
          <cell r="J21">
            <v>7.8961800000000002</v>
          </cell>
          <cell r="K21">
            <v>0.14356690909090911</v>
          </cell>
          <cell r="L21">
            <v>200</v>
          </cell>
          <cell r="M21">
            <v>0</v>
          </cell>
        </row>
        <row r="22">
          <cell r="A22" t="str">
            <v>APA26FNKAL</v>
          </cell>
          <cell r="B22" t="str">
            <v>POLLUTION CLEANNKALI FIELD</v>
          </cell>
          <cell r="C22" t="str">
            <v>401102</v>
          </cell>
          <cell r="D22" t="str">
            <v>PAE-PH2</v>
          </cell>
          <cell r="E22">
            <v>1726</v>
          </cell>
          <cell r="F22">
            <v>0</v>
          </cell>
          <cell r="G22">
            <v>16</v>
          </cell>
          <cell r="H22">
            <v>40.346129999999995</v>
          </cell>
          <cell r="I22">
            <v>0</v>
          </cell>
          <cell r="J22">
            <v>0.36882999999999999</v>
          </cell>
          <cell r="K22">
            <v>2.3051874999999999E-2</v>
          </cell>
          <cell r="L22">
            <v>0</v>
          </cell>
          <cell r="M22">
            <v>0</v>
          </cell>
        </row>
        <row r="23">
          <cell r="A23" t="str">
            <v>APA26FOBEL</v>
          </cell>
          <cell r="B23" t="str">
            <v>POLLUTION CLEANOBELE FIELD</v>
          </cell>
          <cell r="C23" t="str">
            <v>401102</v>
          </cell>
          <cell r="D23" t="str">
            <v>PAE-PH1</v>
          </cell>
          <cell r="E23">
            <v>2493</v>
          </cell>
          <cell r="F23">
            <v>0</v>
          </cell>
          <cell r="G23">
            <v>24</v>
          </cell>
          <cell r="H23">
            <v>26.12</v>
          </cell>
          <cell r="I23">
            <v>0</v>
          </cell>
          <cell r="J23">
            <v>0.23247000000000001</v>
          </cell>
          <cell r="K23">
            <v>9.6862500000000004E-3</v>
          </cell>
          <cell r="L23">
            <v>0</v>
          </cell>
          <cell r="M23">
            <v>0</v>
          </cell>
        </row>
        <row r="24">
          <cell r="A24" t="str">
            <v>APA26FOBGN</v>
          </cell>
          <cell r="B24" t="str">
            <v>POLLUTION CLEANOBIGBO N FIELD</v>
          </cell>
          <cell r="C24" t="str">
            <v>401102</v>
          </cell>
          <cell r="D24" t="str">
            <v>PAE-PH1</v>
          </cell>
          <cell r="E24">
            <v>5691</v>
          </cell>
          <cell r="F24">
            <v>0</v>
          </cell>
          <cell r="G24">
            <v>54</v>
          </cell>
          <cell r="H24">
            <v>11.5</v>
          </cell>
          <cell r="I24">
            <v>0</v>
          </cell>
          <cell r="J24">
            <v>-2.6249999999999999E-2</v>
          </cell>
          <cell r="K24">
            <v>-4.861111111111111E-4</v>
          </cell>
          <cell r="L24">
            <v>0</v>
          </cell>
          <cell r="M24">
            <v>0</v>
          </cell>
        </row>
        <row r="25">
          <cell r="A25" t="str">
            <v>APA26FOGUT</v>
          </cell>
          <cell r="B25" t="str">
            <v>POLLUTION CLEANOGUTA FIELD</v>
          </cell>
          <cell r="C25" t="str">
            <v>401102</v>
          </cell>
          <cell r="D25" t="str">
            <v>PAE-EGBM</v>
          </cell>
          <cell r="E25">
            <v>3451</v>
          </cell>
          <cell r="F25">
            <v>0</v>
          </cell>
          <cell r="G25">
            <v>33</v>
          </cell>
          <cell r="H25">
            <v>20.03</v>
          </cell>
          <cell r="I25">
            <v>0</v>
          </cell>
          <cell r="J25">
            <v>0.17827000000000001</v>
          </cell>
          <cell r="K25">
            <v>5.4021212121212123E-3</v>
          </cell>
          <cell r="L25">
            <v>0</v>
          </cell>
          <cell r="M25">
            <v>0</v>
          </cell>
        </row>
        <row r="26">
          <cell r="A26" t="str">
            <v>APA26FRUMU</v>
          </cell>
          <cell r="B26" t="str">
            <v>POLLUTION CLEANRUMUEKPE FIELD</v>
          </cell>
          <cell r="C26" t="str">
            <v>401102</v>
          </cell>
          <cell r="D26" t="str">
            <v>PAE-EGBM</v>
          </cell>
          <cell r="E26">
            <v>6979</v>
          </cell>
          <cell r="F26">
            <v>0</v>
          </cell>
          <cell r="G26">
            <v>66</v>
          </cell>
          <cell r="H26">
            <v>0</v>
          </cell>
          <cell r="I26">
            <v>0</v>
          </cell>
          <cell r="J26">
            <v>0</v>
          </cell>
          <cell r="K26">
            <v>0</v>
          </cell>
          <cell r="L26">
            <v>0</v>
          </cell>
          <cell r="M26">
            <v>0</v>
          </cell>
        </row>
        <row r="27">
          <cell r="A27" t="str">
            <v>APA26FUBIE</v>
          </cell>
          <cell r="B27" t="str">
            <v>POLLUTION CLEANUBIE FIELD</v>
          </cell>
          <cell r="C27" t="str">
            <v>401102</v>
          </cell>
          <cell r="D27" t="str">
            <v>PAE-PH2</v>
          </cell>
          <cell r="E27">
            <v>2972</v>
          </cell>
          <cell r="F27">
            <v>0</v>
          </cell>
          <cell r="G27">
            <v>28</v>
          </cell>
          <cell r="H27">
            <v>306.79183</v>
          </cell>
          <cell r="I27">
            <v>0</v>
          </cell>
          <cell r="J27">
            <v>-0.58354000000000084</v>
          </cell>
          <cell r="K27">
            <v>-2.0840714285714317E-2</v>
          </cell>
          <cell r="L27">
            <v>0</v>
          </cell>
          <cell r="M27">
            <v>0</v>
          </cell>
        </row>
        <row r="28">
          <cell r="A28" t="str">
            <v>APA26FUMUE</v>
          </cell>
          <cell r="B28" t="str">
            <v>POLLUTION CLEANUMUECHEM FIELD</v>
          </cell>
          <cell r="C28" t="str">
            <v>401102</v>
          </cell>
          <cell r="D28" t="str">
            <v>PAE-PH1</v>
          </cell>
          <cell r="E28">
            <v>2684</v>
          </cell>
          <cell r="F28">
            <v>0</v>
          </cell>
          <cell r="G28">
            <v>26</v>
          </cell>
          <cell r="H28">
            <v>36.301830000000002</v>
          </cell>
          <cell r="I28">
            <v>0</v>
          </cell>
          <cell r="J28">
            <v>0.32847000000000004</v>
          </cell>
          <cell r="K28">
            <v>1.263346153846154E-2</v>
          </cell>
          <cell r="L28">
            <v>0</v>
          </cell>
          <cell r="M28">
            <v>0</v>
          </cell>
        </row>
        <row r="29">
          <cell r="A29" t="str">
            <v>APA27CYORF</v>
          </cell>
          <cell r="B29" t="str">
            <v>SPILLAGE CLAIMSYORLA FS</v>
          </cell>
          <cell r="C29" t="str">
            <v>400019</v>
          </cell>
          <cell r="D29" t="str">
            <v>PAE-CAC</v>
          </cell>
          <cell r="E29">
            <v>596</v>
          </cell>
          <cell r="F29">
            <v>0</v>
          </cell>
          <cell r="G29">
            <v>6</v>
          </cell>
          <cell r="H29">
            <v>0</v>
          </cell>
          <cell r="I29">
            <v>0</v>
          </cell>
          <cell r="J29">
            <v>0</v>
          </cell>
          <cell r="K29">
            <v>0</v>
          </cell>
          <cell r="L29">
            <v>0</v>
          </cell>
          <cell r="M29">
            <v>0</v>
          </cell>
        </row>
        <row r="30">
          <cell r="A30" t="str">
            <v>APA27FADIB</v>
          </cell>
          <cell r="B30" t="str">
            <v>SPILLAGE CLAIMSADIBAWA FIELD</v>
          </cell>
          <cell r="C30" t="str">
            <v>400019</v>
          </cell>
          <cell r="D30" t="str">
            <v>PAE-CAC</v>
          </cell>
          <cell r="E30">
            <v>1191</v>
          </cell>
          <cell r="F30">
            <v>0</v>
          </cell>
          <cell r="G30">
            <v>11</v>
          </cell>
          <cell r="H30">
            <v>150</v>
          </cell>
          <cell r="I30">
            <v>0</v>
          </cell>
          <cell r="J30">
            <v>1.335</v>
          </cell>
          <cell r="K30">
            <v>0.12136363636363635</v>
          </cell>
          <cell r="L30">
            <v>150</v>
          </cell>
          <cell r="M30">
            <v>0</v>
          </cell>
        </row>
        <row r="31">
          <cell r="A31" t="str">
            <v>APA27FADNE</v>
          </cell>
          <cell r="B31" t="str">
            <v>SPILLAGE CLAIMSADIBAWA N/E FLD</v>
          </cell>
          <cell r="C31" t="str">
            <v>401106</v>
          </cell>
          <cell r="D31" t="str">
            <v>PAE-CAC</v>
          </cell>
          <cell r="E31">
            <v>1191</v>
          </cell>
          <cell r="F31">
            <v>0</v>
          </cell>
          <cell r="G31">
            <v>11</v>
          </cell>
          <cell r="H31">
            <v>0</v>
          </cell>
          <cell r="I31">
            <v>0</v>
          </cell>
          <cell r="J31">
            <v>0</v>
          </cell>
          <cell r="K31">
            <v>0</v>
          </cell>
          <cell r="L31">
            <v>7486.3450000000003</v>
          </cell>
          <cell r="M31">
            <v>0</v>
          </cell>
        </row>
        <row r="32">
          <cell r="A32" t="str">
            <v>APA27FAFAM</v>
          </cell>
          <cell r="B32" t="str">
            <v>SPILLAGE CLAIMSAFAM FIELD</v>
          </cell>
          <cell r="C32" t="str">
            <v>401106</v>
          </cell>
          <cell r="D32" t="str">
            <v>PAE-CAC</v>
          </cell>
          <cell r="E32">
            <v>1191</v>
          </cell>
          <cell r="F32">
            <v>0</v>
          </cell>
          <cell r="G32">
            <v>11</v>
          </cell>
          <cell r="H32">
            <v>0</v>
          </cell>
          <cell r="I32">
            <v>0</v>
          </cell>
          <cell r="J32">
            <v>0</v>
          </cell>
          <cell r="K32">
            <v>0</v>
          </cell>
          <cell r="L32">
            <v>6000</v>
          </cell>
          <cell r="M32">
            <v>0</v>
          </cell>
        </row>
        <row r="33">
          <cell r="A33" t="str">
            <v>APA27FAGBD</v>
          </cell>
          <cell r="B33" t="str">
            <v>SPILLAGE CLAIMSAGBADA FIELD</v>
          </cell>
          <cell r="C33" t="str">
            <v>401106</v>
          </cell>
          <cell r="D33" t="str">
            <v>PAE-CAC</v>
          </cell>
          <cell r="E33">
            <v>860</v>
          </cell>
          <cell r="F33">
            <v>0</v>
          </cell>
          <cell r="G33">
            <v>8</v>
          </cell>
          <cell r="H33">
            <v>1100</v>
          </cell>
          <cell r="I33">
            <v>0</v>
          </cell>
          <cell r="J33">
            <v>7.09</v>
          </cell>
          <cell r="K33">
            <v>0.88624999999999998</v>
          </cell>
          <cell r="L33">
            <v>1950</v>
          </cell>
          <cell r="M33">
            <v>0</v>
          </cell>
        </row>
        <row r="34">
          <cell r="A34" t="str">
            <v>APA27FAHIA</v>
          </cell>
          <cell r="B34" t="str">
            <v>SPILLAGE CLAIMSAHIA FIELD</v>
          </cell>
          <cell r="C34" t="str">
            <v>401106</v>
          </cell>
          <cell r="D34" t="str">
            <v>PAE-CAC</v>
          </cell>
          <cell r="E34">
            <v>1191</v>
          </cell>
          <cell r="F34">
            <v>0</v>
          </cell>
          <cell r="G34">
            <v>11</v>
          </cell>
          <cell r="H34">
            <v>0</v>
          </cell>
          <cell r="I34">
            <v>0</v>
          </cell>
          <cell r="J34">
            <v>0</v>
          </cell>
          <cell r="K34">
            <v>0</v>
          </cell>
          <cell r="L34">
            <v>0</v>
          </cell>
          <cell r="M34">
            <v>0</v>
          </cell>
        </row>
        <row r="35">
          <cell r="A35" t="str">
            <v>APA27FAPAR</v>
          </cell>
          <cell r="B35" t="str">
            <v>SPILLAGE CLAIMSAPARA FIELD</v>
          </cell>
          <cell r="C35" t="str">
            <v>401106</v>
          </cell>
          <cell r="D35" t="str">
            <v>PAE-CAC</v>
          </cell>
          <cell r="E35">
            <v>1191</v>
          </cell>
          <cell r="F35">
            <v>0</v>
          </cell>
          <cell r="G35">
            <v>11</v>
          </cell>
          <cell r="H35">
            <v>0</v>
          </cell>
          <cell r="I35">
            <v>0</v>
          </cell>
          <cell r="J35">
            <v>0</v>
          </cell>
          <cell r="K35">
            <v>0</v>
          </cell>
          <cell r="L35">
            <v>0</v>
          </cell>
          <cell r="M35">
            <v>0</v>
          </cell>
        </row>
        <row r="36">
          <cell r="A36" t="str">
            <v>APA27FASSA</v>
          </cell>
          <cell r="B36" t="str">
            <v>SPILLAGE CLAIMSASSA FIELD</v>
          </cell>
          <cell r="C36" t="str">
            <v>401106</v>
          </cell>
          <cell r="D36" t="str">
            <v>PAE-CAC</v>
          </cell>
          <cell r="E36">
            <v>1191</v>
          </cell>
          <cell r="F36">
            <v>0</v>
          </cell>
          <cell r="G36">
            <v>11</v>
          </cell>
          <cell r="H36">
            <v>0</v>
          </cell>
          <cell r="I36">
            <v>0</v>
          </cell>
          <cell r="J36">
            <v>0</v>
          </cell>
          <cell r="K36">
            <v>0</v>
          </cell>
          <cell r="L36">
            <v>0</v>
          </cell>
          <cell r="M36">
            <v>0</v>
          </cell>
        </row>
        <row r="37">
          <cell r="A37" t="str">
            <v>APA27FBOMU</v>
          </cell>
          <cell r="B37" t="str">
            <v>SPILLAGE CLAIMSBOMU FIELD</v>
          </cell>
          <cell r="C37" t="str">
            <v>401106</v>
          </cell>
          <cell r="D37" t="str">
            <v>PAE-CAC</v>
          </cell>
          <cell r="E37">
            <v>1191</v>
          </cell>
          <cell r="F37">
            <v>0</v>
          </cell>
          <cell r="G37">
            <v>11</v>
          </cell>
          <cell r="H37">
            <v>0</v>
          </cell>
          <cell r="I37">
            <v>0</v>
          </cell>
          <cell r="J37">
            <v>0</v>
          </cell>
          <cell r="K37">
            <v>0</v>
          </cell>
          <cell r="L37">
            <v>0</v>
          </cell>
          <cell r="M37">
            <v>0</v>
          </cell>
        </row>
        <row r="38">
          <cell r="A38" t="str">
            <v>APA27FEBUB</v>
          </cell>
          <cell r="B38" t="str">
            <v>SPILLAGE CLAIMSEBUBU FIELD</v>
          </cell>
          <cell r="C38" t="str">
            <v>401106</v>
          </cell>
          <cell r="D38" t="str">
            <v>PAE-CAC</v>
          </cell>
          <cell r="E38">
            <v>596</v>
          </cell>
          <cell r="F38">
            <v>0</v>
          </cell>
          <cell r="G38">
            <v>6</v>
          </cell>
          <cell r="H38">
            <v>247.74609000000001</v>
          </cell>
          <cell r="I38">
            <v>0</v>
          </cell>
          <cell r="J38">
            <v>2.2049400000000001</v>
          </cell>
          <cell r="K38">
            <v>0.36749000000000004</v>
          </cell>
          <cell r="L38">
            <v>247.74609000000001</v>
          </cell>
          <cell r="M38">
            <v>0</v>
          </cell>
        </row>
        <row r="39">
          <cell r="A39" t="str">
            <v>APA27FEGBM</v>
          </cell>
          <cell r="B39" t="str">
            <v>SPILLAGE CLAIMSEGBEMA FIELD</v>
          </cell>
          <cell r="C39" t="str">
            <v>401106</v>
          </cell>
          <cell r="D39" t="str">
            <v>PAE-CAC</v>
          </cell>
          <cell r="E39">
            <v>596</v>
          </cell>
          <cell r="F39">
            <v>0</v>
          </cell>
          <cell r="G39">
            <v>6</v>
          </cell>
          <cell r="H39">
            <v>0</v>
          </cell>
          <cell r="I39">
            <v>0</v>
          </cell>
          <cell r="J39">
            <v>0</v>
          </cell>
          <cell r="K39">
            <v>0</v>
          </cell>
          <cell r="L39">
            <v>4000</v>
          </cell>
          <cell r="M39">
            <v>0</v>
          </cell>
        </row>
        <row r="40">
          <cell r="A40" t="str">
            <v>APA27FEGBW</v>
          </cell>
          <cell r="B40" t="str">
            <v>SPILLAGE CLAIMSEGBEMA WEST FLD</v>
          </cell>
          <cell r="C40" t="str">
            <v>401106</v>
          </cell>
          <cell r="D40" t="str">
            <v>PAE-CAC</v>
          </cell>
          <cell r="E40">
            <v>1191</v>
          </cell>
          <cell r="F40">
            <v>0</v>
          </cell>
          <cell r="G40">
            <v>11</v>
          </cell>
          <cell r="H40">
            <v>0</v>
          </cell>
          <cell r="I40">
            <v>0</v>
          </cell>
          <cell r="J40">
            <v>0</v>
          </cell>
          <cell r="K40">
            <v>0</v>
          </cell>
          <cell r="L40">
            <v>0</v>
          </cell>
          <cell r="M40">
            <v>0</v>
          </cell>
        </row>
        <row r="41">
          <cell r="A41" t="str">
            <v>APA27FELWA</v>
          </cell>
          <cell r="B41" t="str">
            <v>SPILLAGE CLAIMSELELENWA FIELD</v>
          </cell>
          <cell r="C41" t="str">
            <v>401106</v>
          </cell>
          <cell r="D41" t="str">
            <v>PAE-CAC</v>
          </cell>
          <cell r="E41">
            <v>860</v>
          </cell>
          <cell r="F41">
            <v>0</v>
          </cell>
          <cell r="G41">
            <v>8</v>
          </cell>
          <cell r="H41">
            <v>0</v>
          </cell>
          <cell r="I41">
            <v>0</v>
          </cell>
          <cell r="J41">
            <v>0</v>
          </cell>
          <cell r="K41">
            <v>0</v>
          </cell>
          <cell r="L41">
            <v>0</v>
          </cell>
          <cell r="M41">
            <v>0</v>
          </cell>
        </row>
        <row r="42">
          <cell r="A42" t="str">
            <v>APA27FENWH</v>
          </cell>
          <cell r="B42" t="str">
            <v>SPILLAGE CLAIMSENWHE FIELD</v>
          </cell>
          <cell r="C42" t="str">
            <v>401106</v>
          </cell>
          <cell r="D42" t="str">
            <v>PAE-CAC</v>
          </cell>
          <cell r="E42">
            <v>596</v>
          </cell>
          <cell r="F42">
            <v>0</v>
          </cell>
          <cell r="G42">
            <v>6</v>
          </cell>
          <cell r="H42">
            <v>0</v>
          </cell>
          <cell r="I42">
            <v>0</v>
          </cell>
          <cell r="J42">
            <v>0</v>
          </cell>
          <cell r="K42">
            <v>0</v>
          </cell>
          <cell r="L42">
            <v>0</v>
          </cell>
          <cell r="M42">
            <v>0</v>
          </cell>
        </row>
        <row r="43">
          <cell r="A43" t="str">
            <v>APA27FETEL</v>
          </cell>
          <cell r="B43" t="str">
            <v>SPILLAGE CLAIMSETELEBOU FIELD</v>
          </cell>
          <cell r="C43" t="str">
            <v>401106</v>
          </cell>
          <cell r="D43" t="str">
            <v>PAE-CAC</v>
          </cell>
          <cell r="E43">
            <v>1191</v>
          </cell>
          <cell r="F43">
            <v>0</v>
          </cell>
          <cell r="G43">
            <v>11</v>
          </cell>
          <cell r="H43">
            <v>0</v>
          </cell>
          <cell r="I43">
            <v>0</v>
          </cell>
          <cell r="J43">
            <v>0</v>
          </cell>
          <cell r="K43">
            <v>0</v>
          </cell>
          <cell r="L43">
            <v>0</v>
          </cell>
          <cell r="M43">
            <v>0</v>
          </cell>
        </row>
        <row r="44">
          <cell r="A44" t="str">
            <v>APA27FGBAR</v>
          </cell>
          <cell r="B44" t="str">
            <v>SPILLAGE CLAIMSGBARAN FIELD</v>
          </cell>
          <cell r="C44" t="str">
            <v>401106</v>
          </cell>
          <cell r="D44" t="str">
            <v>PAE-CAC</v>
          </cell>
          <cell r="E44">
            <v>1191</v>
          </cell>
          <cell r="F44">
            <v>0</v>
          </cell>
          <cell r="G44">
            <v>11</v>
          </cell>
          <cell r="H44">
            <v>1680.627</v>
          </cell>
          <cell r="I44">
            <v>0</v>
          </cell>
          <cell r="J44">
            <v>5.9580000000000002</v>
          </cell>
          <cell r="K44">
            <v>0.54163636363636369</v>
          </cell>
          <cell r="L44">
            <v>0</v>
          </cell>
          <cell r="M44">
            <v>0</v>
          </cell>
        </row>
        <row r="45">
          <cell r="A45" t="str">
            <v>APA27FIMOR</v>
          </cell>
          <cell r="B45" t="str">
            <v>SPILLAGE CLAIMSIMO RIVER FIELD</v>
          </cell>
          <cell r="C45" t="str">
            <v>401106</v>
          </cell>
          <cell r="D45" t="str">
            <v>PAE-CAC</v>
          </cell>
          <cell r="E45">
            <v>1191</v>
          </cell>
          <cell r="F45">
            <v>0</v>
          </cell>
          <cell r="G45">
            <v>11</v>
          </cell>
          <cell r="H45">
            <v>0</v>
          </cell>
          <cell r="I45">
            <v>0</v>
          </cell>
          <cell r="J45">
            <v>0</v>
          </cell>
          <cell r="K45">
            <v>0</v>
          </cell>
          <cell r="L45">
            <v>0</v>
          </cell>
          <cell r="M45">
            <v>0</v>
          </cell>
        </row>
        <row r="46">
          <cell r="A46" t="str">
            <v>APA27FISIM</v>
          </cell>
          <cell r="B46" t="str">
            <v>SPILLAGE CLAIMSISIMIRI FIELD</v>
          </cell>
          <cell r="C46" t="str">
            <v>401106</v>
          </cell>
          <cell r="D46" t="str">
            <v>PAE-CAC</v>
          </cell>
          <cell r="E46">
            <v>860</v>
          </cell>
          <cell r="F46">
            <v>0</v>
          </cell>
          <cell r="G46">
            <v>8</v>
          </cell>
          <cell r="H46">
            <v>0</v>
          </cell>
          <cell r="I46">
            <v>0</v>
          </cell>
          <cell r="J46">
            <v>0</v>
          </cell>
          <cell r="K46">
            <v>0</v>
          </cell>
          <cell r="L46">
            <v>0</v>
          </cell>
          <cell r="M46">
            <v>0</v>
          </cell>
        </row>
        <row r="47">
          <cell r="A47" t="str">
            <v>APA27FKOCR</v>
          </cell>
          <cell r="B47" t="str">
            <v>SPILLAGE CLAIMSKOLO CREEK FLD</v>
          </cell>
          <cell r="C47" t="str">
            <v>401106</v>
          </cell>
          <cell r="D47" t="str">
            <v>PAE-CAC</v>
          </cell>
          <cell r="E47">
            <v>1191</v>
          </cell>
          <cell r="F47">
            <v>0</v>
          </cell>
          <cell r="G47">
            <v>11</v>
          </cell>
          <cell r="H47">
            <v>1.7849999999999999</v>
          </cell>
          <cell r="I47">
            <v>0</v>
          </cell>
          <cell r="J47">
            <v>1.5890000000000001E-2</v>
          </cell>
          <cell r="K47">
            <v>1.4445454545454546E-3</v>
          </cell>
          <cell r="L47">
            <v>1.7849999999999999</v>
          </cell>
          <cell r="M47">
            <v>0</v>
          </cell>
        </row>
        <row r="48">
          <cell r="A48" t="str">
            <v>APA27FKORO</v>
          </cell>
          <cell r="B48" t="str">
            <v>SPILLAGE CLAIMSKOROKORO FIELD</v>
          </cell>
          <cell r="C48" t="str">
            <v>401106</v>
          </cell>
          <cell r="D48" t="str">
            <v>PAE-CAC</v>
          </cell>
          <cell r="E48">
            <v>596</v>
          </cell>
          <cell r="F48">
            <v>0</v>
          </cell>
          <cell r="G48">
            <v>6</v>
          </cell>
          <cell r="H48">
            <v>0</v>
          </cell>
          <cell r="I48">
            <v>0</v>
          </cell>
          <cell r="J48">
            <v>0</v>
          </cell>
          <cell r="K48">
            <v>0</v>
          </cell>
          <cell r="L48">
            <v>0</v>
          </cell>
          <cell r="M48">
            <v>0</v>
          </cell>
        </row>
        <row r="49">
          <cell r="A49" t="str">
            <v>APA27FMINI</v>
          </cell>
          <cell r="B49" t="str">
            <v>SPILLAGE CLAIMSMINI NTA FIELD</v>
          </cell>
          <cell r="C49" t="str">
            <v>401106</v>
          </cell>
          <cell r="D49" t="str">
            <v>PAE-CAC</v>
          </cell>
          <cell r="E49">
            <v>1191</v>
          </cell>
          <cell r="F49">
            <v>0</v>
          </cell>
          <cell r="G49">
            <v>11</v>
          </cell>
          <cell r="H49">
            <v>0</v>
          </cell>
          <cell r="I49">
            <v>0</v>
          </cell>
          <cell r="J49">
            <v>0</v>
          </cell>
          <cell r="K49">
            <v>0</v>
          </cell>
          <cell r="L49">
            <v>0</v>
          </cell>
          <cell r="M49">
            <v>0</v>
          </cell>
        </row>
        <row r="50">
          <cell r="A50" t="str">
            <v>APA27FNKAL</v>
          </cell>
          <cell r="B50" t="str">
            <v>SPILLAGE CLAIMSNKALI FIELD</v>
          </cell>
          <cell r="C50" t="str">
            <v>401106</v>
          </cell>
          <cell r="D50" t="str">
            <v>PAE-CAC</v>
          </cell>
          <cell r="E50">
            <v>860</v>
          </cell>
          <cell r="F50">
            <v>0</v>
          </cell>
          <cell r="G50">
            <v>8</v>
          </cell>
          <cell r="H50">
            <v>0</v>
          </cell>
          <cell r="I50">
            <v>0</v>
          </cell>
          <cell r="J50">
            <v>0</v>
          </cell>
          <cell r="K50">
            <v>0</v>
          </cell>
          <cell r="L50">
            <v>0</v>
          </cell>
          <cell r="M50">
            <v>0</v>
          </cell>
        </row>
        <row r="51">
          <cell r="A51" t="str">
            <v>APA27FOBEL</v>
          </cell>
          <cell r="B51" t="str">
            <v>SPILLAGE CLAIMSOBELE FIELD</v>
          </cell>
          <cell r="C51" t="str">
            <v>401106</v>
          </cell>
          <cell r="D51" t="str">
            <v>PAE-CAC</v>
          </cell>
          <cell r="E51">
            <v>596</v>
          </cell>
          <cell r="F51">
            <v>0</v>
          </cell>
          <cell r="G51">
            <v>6</v>
          </cell>
          <cell r="H51">
            <v>0</v>
          </cell>
          <cell r="I51">
            <v>0</v>
          </cell>
          <cell r="J51">
            <v>0</v>
          </cell>
          <cell r="K51">
            <v>0</v>
          </cell>
          <cell r="L51">
            <v>0</v>
          </cell>
          <cell r="M51">
            <v>0</v>
          </cell>
        </row>
        <row r="52">
          <cell r="A52" t="str">
            <v>APA27FOBGN</v>
          </cell>
          <cell r="B52" t="str">
            <v>SPILLAGE CLAIMSOBIGBO N FIELD</v>
          </cell>
          <cell r="C52" t="str">
            <v>400024</v>
          </cell>
          <cell r="D52" t="str">
            <v>PAE-CAC</v>
          </cell>
          <cell r="E52">
            <v>0</v>
          </cell>
          <cell r="F52">
            <v>0</v>
          </cell>
          <cell r="G52">
            <v>0</v>
          </cell>
          <cell r="H52">
            <v>3.2000000000000003E-4</v>
          </cell>
          <cell r="I52">
            <v>0</v>
          </cell>
          <cell r="J52">
            <v>-4.4999999999999999E-4</v>
          </cell>
          <cell r="K52" t="e">
            <v>#DIV/0!</v>
          </cell>
          <cell r="L52">
            <v>2739.24836</v>
          </cell>
          <cell r="M52">
            <v>0</v>
          </cell>
        </row>
        <row r="53">
          <cell r="A53" t="str">
            <v>APA27FOBIG</v>
          </cell>
          <cell r="B53" t="str">
            <v>SPILLAGE CLAIMSOBIGBO FIELD</v>
          </cell>
          <cell r="C53" t="str">
            <v>401106</v>
          </cell>
          <cell r="D53" t="str">
            <v>PAE-CAC</v>
          </cell>
          <cell r="E53">
            <v>1191</v>
          </cell>
          <cell r="F53">
            <v>0</v>
          </cell>
          <cell r="G53">
            <v>11</v>
          </cell>
          <cell r="H53">
            <v>0</v>
          </cell>
          <cell r="I53">
            <v>0</v>
          </cell>
          <cell r="J53">
            <v>0</v>
          </cell>
          <cell r="K53">
            <v>0</v>
          </cell>
          <cell r="L53">
            <v>0</v>
          </cell>
          <cell r="M53">
            <v>0</v>
          </cell>
        </row>
        <row r="54">
          <cell r="A54" t="str">
            <v>APA27FOGUT</v>
          </cell>
          <cell r="B54" t="str">
            <v>SPILLAGE CLAIMSOGUTA FIELD</v>
          </cell>
          <cell r="C54" t="str">
            <v>401106</v>
          </cell>
          <cell r="D54" t="str">
            <v>PAE-CAC</v>
          </cell>
          <cell r="E54">
            <v>596</v>
          </cell>
          <cell r="F54">
            <v>0</v>
          </cell>
          <cell r="G54">
            <v>6</v>
          </cell>
          <cell r="H54">
            <v>0</v>
          </cell>
          <cell r="I54">
            <v>0</v>
          </cell>
          <cell r="J54">
            <v>4.4499999999999998E-2</v>
          </cell>
          <cell r="K54">
            <v>7.416666666666666E-3</v>
          </cell>
          <cell r="L54">
            <v>14995.2</v>
          </cell>
          <cell r="M54">
            <v>0</v>
          </cell>
        </row>
        <row r="55">
          <cell r="A55" t="str">
            <v>APA27FOTAM</v>
          </cell>
          <cell r="B55" t="str">
            <v>SPILLAGE CLAIMSOTAMINI FIELD</v>
          </cell>
          <cell r="C55" t="str">
            <v>401106</v>
          </cell>
          <cell r="D55" t="str">
            <v>PAE-CAC</v>
          </cell>
          <cell r="E55">
            <v>596</v>
          </cell>
          <cell r="F55">
            <v>0</v>
          </cell>
          <cell r="G55">
            <v>6</v>
          </cell>
          <cell r="H55">
            <v>0</v>
          </cell>
          <cell r="I55">
            <v>0</v>
          </cell>
          <cell r="J55">
            <v>0</v>
          </cell>
          <cell r="K55">
            <v>0</v>
          </cell>
          <cell r="L55">
            <v>0</v>
          </cell>
          <cell r="M55">
            <v>0</v>
          </cell>
        </row>
        <row r="56">
          <cell r="A56" t="str">
            <v>APA27FRUMU</v>
          </cell>
          <cell r="B56" t="str">
            <v>SPILLAGE CLAIMSRUMUEKPE FIELD</v>
          </cell>
          <cell r="C56" t="str">
            <v>401106</v>
          </cell>
          <cell r="D56" t="str">
            <v>PAE-CAC</v>
          </cell>
          <cell r="E56">
            <v>1191</v>
          </cell>
          <cell r="F56">
            <v>0</v>
          </cell>
          <cell r="G56">
            <v>11</v>
          </cell>
          <cell r="H56">
            <v>4000</v>
          </cell>
          <cell r="I56">
            <v>0</v>
          </cell>
          <cell r="J56">
            <v>35.6</v>
          </cell>
          <cell r="K56">
            <v>3.2363636363636363</v>
          </cell>
          <cell r="L56">
            <v>4000</v>
          </cell>
          <cell r="M56">
            <v>0</v>
          </cell>
        </row>
        <row r="57">
          <cell r="A57" t="str">
            <v>APA27FUBIE</v>
          </cell>
          <cell r="B57" t="str">
            <v>SPILLAGE CLAIMSUBIE FIELD</v>
          </cell>
          <cell r="C57" t="str">
            <v>401106</v>
          </cell>
          <cell r="D57" t="str">
            <v>PAE-CAC</v>
          </cell>
          <cell r="E57">
            <v>1191</v>
          </cell>
          <cell r="F57">
            <v>0</v>
          </cell>
          <cell r="G57">
            <v>11</v>
          </cell>
          <cell r="H57">
            <v>408.6</v>
          </cell>
          <cell r="I57">
            <v>0</v>
          </cell>
          <cell r="J57">
            <v>42.2</v>
          </cell>
          <cell r="K57">
            <v>3.8363636363636364</v>
          </cell>
          <cell r="L57">
            <v>6494.6625999999997</v>
          </cell>
          <cell r="M57">
            <v>0</v>
          </cell>
        </row>
        <row r="58">
          <cell r="A58" t="str">
            <v>APA27FUMUE</v>
          </cell>
          <cell r="B58" t="str">
            <v>SPILLAGE CLAIMSUMUECHEM FIELD</v>
          </cell>
          <cell r="C58" t="str">
            <v>401106</v>
          </cell>
          <cell r="D58" t="str">
            <v>PAE-CAC</v>
          </cell>
          <cell r="E58">
            <v>1191</v>
          </cell>
          <cell r="F58">
            <v>0</v>
          </cell>
          <cell r="G58">
            <v>11</v>
          </cell>
          <cell r="H58">
            <v>0</v>
          </cell>
          <cell r="I58">
            <v>0</v>
          </cell>
          <cell r="J58">
            <v>0</v>
          </cell>
          <cell r="K58">
            <v>0</v>
          </cell>
          <cell r="L58">
            <v>0</v>
          </cell>
          <cell r="M58">
            <v>0</v>
          </cell>
        </row>
        <row r="59">
          <cell r="A59" t="str">
            <v>APA28AELL</v>
          </cell>
          <cell r="B59" t="str">
            <v>DPR REGULATORY REQUIRMENTS - A</v>
          </cell>
          <cell r="C59" t="str">
            <v>400302</v>
          </cell>
          <cell r="D59" t="str">
            <v>PAE-HSE</v>
          </cell>
          <cell r="E59">
            <v>10793</v>
          </cell>
          <cell r="F59">
            <v>0</v>
          </cell>
          <cell r="G59">
            <v>103</v>
          </cell>
          <cell r="H59">
            <v>0</v>
          </cell>
          <cell r="I59">
            <v>0</v>
          </cell>
          <cell r="J59">
            <v>0</v>
          </cell>
          <cell r="K59">
            <v>0</v>
          </cell>
          <cell r="L59">
            <v>0</v>
          </cell>
          <cell r="M59">
            <v>0</v>
          </cell>
        </row>
        <row r="60">
          <cell r="A60" t="str">
            <v>APA28FADNE</v>
          </cell>
          <cell r="B60" t="str">
            <v>DPR REGULATORY REQUIRMENTS - A</v>
          </cell>
          <cell r="C60" t="str">
            <v>400302</v>
          </cell>
          <cell r="D60" t="str">
            <v>PAE-HSE</v>
          </cell>
          <cell r="E60">
            <v>0</v>
          </cell>
          <cell r="F60">
            <v>0</v>
          </cell>
          <cell r="G60">
            <v>0</v>
          </cell>
          <cell r="H60">
            <v>0.6</v>
          </cell>
          <cell r="I60">
            <v>0</v>
          </cell>
          <cell r="J60">
            <v>5.3400000000000001E-3</v>
          </cell>
          <cell r="K60" t="e">
            <v>#DIV/0!</v>
          </cell>
          <cell r="L60">
            <v>0</v>
          </cell>
          <cell r="M60">
            <v>0</v>
          </cell>
        </row>
        <row r="61">
          <cell r="A61" t="str">
            <v>APA50AELL</v>
          </cell>
          <cell r="B61" t="str">
            <v>COMMUNITY REL  LAND AREA PHC</v>
          </cell>
          <cell r="C61" t="str">
            <v>4005</v>
          </cell>
          <cell r="D61" t="str">
            <v>PAE-CAC</v>
          </cell>
          <cell r="E61">
            <v>6000</v>
          </cell>
          <cell r="F61">
            <v>0</v>
          </cell>
          <cell r="G61">
            <v>57</v>
          </cell>
          <cell r="H61">
            <v>1421.6277600000001</v>
          </cell>
          <cell r="I61">
            <v>0</v>
          </cell>
          <cell r="J61">
            <v>1.7450300000000001</v>
          </cell>
          <cell r="K61">
            <v>3.0614561403508773E-2</v>
          </cell>
          <cell r="L61">
            <v>447.6352</v>
          </cell>
          <cell r="M61">
            <v>0</v>
          </cell>
        </row>
        <row r="62">
          <cell r="A62" t="str">
            <v>APA50FADIB</v>
          </cell>
          <cell r="B62" t="str">
            <v>EXTERNAL REL   ADIBAWA FIELD</v>
          </cell>
          <cell r="C62" t="str">
            <v>400019</v>
          </cell>
          <cell r="D62" t="str">
            <v>PAE-CAC</v>
          </cell>
          <cell r="E62">
            <v>0</v>
          </cell>
          <cell r="F62">
            <v>0</v>
          </cell>
          <cell r="G62">
            <v>0</v>
          </cell>
          <cell r="H62">
            <v>0</v>
          </cell>
          <cell r="I62">
            <v>0</v>
          </cell>
          <cell r="J62">
            <v>-1.0500000000000001E-2</v>
          </cell>
          <cell r="K62" t="e">
            <v>#DIV/0!</v>
          </cell>
          <cell r="L62">
            <v>0</v>
          </cell>
          <cell r="M62">
            <v>0</v>
          </cell>
        </row>
        <row r="63">
          <cell r="A63" t="str">
            <v>APA50FADNE</v>
          </cell>
          <cell r="B63" t="str">
            <v>EXTERNAL REL   ADIBAWA N/E FLD</v>
          </cell>
          <cell r="C63" t="str">
            <v>400019</v>
          </cell>
          <cell r="D63" t="str">
            <v>PAE-CAC</v>
          </cell>
          <cell r="E63">
            <v>0</v>
          </cell>
          <cell r="F63">
            <v>0</v>
          </cell>
          <cell r="G63">
            <v>0</v>
          </cell>
          <cell r="H63">
            <v>0</v>
          </cell>
          <cell r="I63">
            <v>0</v>
          </cell>
          <cell r="J63">
            <v>0</v>
          </cell>
          <cell r="K63" t="e">
            <v>#DIV/0!</v>
          </cell>
          <cell r="L63">
            <v>0</v>
          </cell>
          <cell r="M63">
            <v>0</v>
          </cell>
        </row>
        <row r="64">
          <cell r="A64" t="str">
            <v>APA50FAFAM</v>
          </cell>
          <cell r="B64" t="str">
            <v>COMMUNITY REL  AFAM FIELD</v>
          </cell>
          <cell r="C64" t="str">
            <v>4005</v>
          </cell>
          <cell r="D64" t="str">
            <v>PAE-CAC</v>
          </cell>
          <cell r="E64">
            <v>0</v>
          </cell>
          <cell r="F64">
            <v>0</v>
          </cell>
          <cell r="G64">
            <v>0</v>
          </cell>
          <cell r="H64">
            <v>0</v>
          </cell>
          <cell r="I64">
            <v>0</v>
          </cell>
          <cell r="J64">
            <v>0</v>
          </cell>
          <cell r="K64" t="e">
            <v>#DIV/0!</v>
          </cell>
          <cell r="L64">
            <v>0</v>
          </cell>
          <cell r="M64">
            <v>0</v>
          </cell>
        </row>
        <row r="65">
          <cell r="A65" t="str">
            <v>APA50FAGBD</v>
          </cell>
          <cell r="B65" t="str">
            <v>COMMUNITY REL  AGBADA FIELD</v>
          </cell>
          <cell r="C65" t="str">
            <v>4005</v>
          </cell>
          <cell r="D65" t="str">
            <v>PAE-CAC</v>
          </cell>
          <cell r="E65">
            <v>0</v>
          </cell>
          <cell r="F65">
            <v>0</v>
          </cell>
          <cell r="G65">
            <v>0</v>
          </cell>
          <cell r="H65">
            <v>-35</v>
          </cell>
          <cell r="I65">
            <v>0</v>
          </cell>
          <cell r="J65">
            <v>-0.308</v>
          </cell>
          <cell r="K65" t="e">
            <v>#DIV/0!</v>
          </cell>
          <cell r="L65">
            <v>0</v>
          </cell>
          <cell r="M65">
            <v>0</v>
          </cell>
        </row>
        <row r="66">
          <cell r="A66" t="str">
            <v>APA50FAHIA</v>
          </cell>
          <cell r="B66" t="str">
            <v>COMMUNITY REL  AHIA FIELD</v>
          </cell>
          <cell r="C66" t="str">
            <v>4005</v>
          </cell>
          <cell r="D66" t="str">
            <v>PAE-CAC</v>
          </cell>
          <cell r="E66">
            <v>0</v>
          </cell>
          <cell r="F66">
            <v>0</v>
          </cell>
          <cell r="G66">
            <v>0</v>
          </cell>
          <cell r="H66">
            <v>0</v>
          </cell>
          <cell r="I66">
            <v>0</v>
          </cell>
          <cell r="J66">
            <v>0</v>
          </cell>
          <cell r="K66" t="e">
            <v>#DIV/0!</v>
          </cell>
          <cell r="L66">
            <v>0</v>
          </cell>
          <cell r="M66">
            <v>0</v>
          </cell>
        </row>
        <row r="67">
          <cell r="A67" t="str">
            <v>APA50FAPAR</v>
          </cell>
          <cell r="B67" t="str">
            <v>COMMUNITY REL  APARA FIELD</v>
          </cell>
          <cell r="C67" t="str">
            <v>4005</v>
          </cell>
          <cell r="D67" t="str">
            <v>PAE-CAC</v>
          </cell>
          <cell r="E67">
            <v>0</v>
          </cell>
          <cell r="F67">
            <v>0</v>
          </cell>
          <cell r="G67">
            <v>0</v>
          </cell>
          <cell r="H67">
            <v>0</v>
          </cell>
          <cell r="I67">
            <v>0</v>
          </cell>
          <cell r="J67">
            <v>0</v>
          </cell>
          <cell r="K67" t="e">
            <v>#DIV/0!</v>
          </cell>
          <cell r="L67">
            <v>0</v>
          </cell>
          <cell r="M67">
            <v>0</v>
          </cell>
        </row>
        <row r="68">
          <cell r="A68" t="str">
            <v>APA50FASSA</v>
          </cell>
          <cell r="B68" t="str">
            <v>COMMUNITY REL  ASSA FIELD</v>
          </cell>
          <cell r="C68" t="str">
            <v>400019</v>
          </cell>
          <cell r="D68" t="str">
            <v>PAE-CAC</v>
          </cell>
          <cell r="E68">
            <v>0</v>
          </cell>
          <cell r="F68">
            <v>0</v>
          </cell>
          <cell r="G68">
            <v>0</v>
          </cell>
          <cell r="H68">
            <v>0</v>
          </cell>
          <cell r="I68">
            <v>0</v>
          </cell>
          <cell r="J68">
            <v>0</v>
          </cell>
          <cell r="K68" t="e">
            <v>#DIV/0!</v>
          </cell>
          <cell r="L68">
            <v>0</v>
          </cell>
          <cell r="M68">
            <v>0</v>
          </cell>
        </row>
        <row r="69">
          <cell r="A69" t="str">
            <v>APA50FEGBM</v>
          </cell>
          <cell r="B69" t="str">
            <v>COMMUNITY REL  EGBEMA FIELD</v>
          </cell>
          <cell r="C69" t="str">
            <v>4005</v>
          </cell>
          <cell r="D69" t="str">
            <v>PAE-CAC</v>
          </cell>
          <cell r="E69">
            <v>0</v>
          </cell>
          <cell r="F69">
            <v>0</v>
          </cell>
          <cell r="G69">
            <v>0</v>
          </cell>
          <cell r="H69">
            <v>-79.150000000000006</v>
          </cell>
          <cell r="I69">
            <v>0</v>
          </cell>
          <cell r="J69">
            <v>-0.72026999999999997</v>
          </cell>
          <cell r="K69" t="e">
            <v>#DIV/0!</v>
          </cell>
          <cell r="L69">
            <v>0</v>
          </cell>
          <cell r="M69">
            <v>0</v>
          </cell>
        </row>
        <row r="70">
          <cell r="A70" t="str">
            <v>APA50FEGBW</v>
          </cell>
          <cell r="B70" t="str">
            <v>COMMUNITY REL  EGBEMA WEST FLD</v>
          </cell>
          <cell r="C70" t="str">
            <v>4005</v>
          </cell>
          <cell r="D70" t="str">
            <v>PAE-CAC</v>
          </cell>
          <cell r="E70">
            <v>0</v>
          </cell>
          <cell r="F70">
            <v>0</v>
          </cell>
          <cell r="G70">
            <v>0</v>
          </cell>
          <cell r="H70">
            <v>0</v>
          </cell>
          <cell r="I70">
            <v>0</v>
          </cell>
          <cell r="J70">
            <v>4.000000000005457E-4</v>
          </cell>
          <cell r="K70" t="e">
            <v>#DIV/0!</v>
          </cell>
          <cell r="L70">
            <v>0</v>
          </cell>
          <cell r="M70">
            <v>0</v>
          </cell>
        </row>
        <row r="71">
          <cell r="A71" t="str">
            <v>APA50FELWA</v>
          </cell>
          <cell r="B71" t="str">
            <v>COMMUNITY REL  ELELENWA FIELD</v>
          </cell>
          <cell r="C71" t="str">
            <v>4005</v>
          </cell>
          <cell r="D71" t="str">
            <v>PAE-CAC</v>
          </cell>
          <cell r="E71">
            <v>0</v>
          </cell>
          <cell r="F71">
            <v>0</v>
          </cell>
          <cell r="G71">
            <v>0</v>
          </cell>
          <cell r="H71">
            <v>0</v>
          </cell>
          <cell r="I71">
            <v>0</v>
          </cell>
          <cell r="J71">
            <v>0</v>
          </cell>
          <cell r="K71" t="e">
            <v>#DIV/0!</v>
          </cell>
          <cell r="L71">
            <v>0</v>
          </cell>
          <cell r="M71">
            <v>0</v>
          </cell>
        </row>
        <row r="72">
          <cell r="A72" t="str">
            <v>APA50FENWH</v>
          </cell>
          <cell r="B72" t="str">
            <v>COMMUNITY REL  ENWHE FIELD</v>
          </cell>
          <cell r="C72" t="str">
            <v>4005</v>
          </cell>
          <cell r="D72" t="str">
            <v>PAE-CAC</v>
          </cell>
          <cell r="E72">
            <v>0</v>
          </cell>
          <cell r="F72">
            <v>0</v>
          </cell>
          <cell r="G72">
            <v>0</v>
          </cell>
          <cell r="H72">
            <v>0</v>
          </cell>
          <cell r="I72">
            <v>0</v>
          </cell>
          <cell r="J72">
            <v>0</v>
          </cell>
          <cell r="K72" t="e">
            <v>#DIV/0!</v>
          </cell>
          <cell r="L72">
            <v>0</v>
          </cell>
          <cell r="M72">
            <v>0</v>
          </cell>
        </row>
        <row r="73">
          <cell r="A73" t="str">
            <v>APA50FETEL</v>
          </cell>
          <cell r="B73" t="str">
            <v>COMMUNITY REL  ETELEBOU FIELD</v>
          </cell>
          <cell r="C73" t="str">
            <v>4005</v>
          </cell>
          <cell r="D73" t="str">
            <v>PAE-CAC</v>
          </cell>
          <cell r="E73">
            <v>0</v>
          </cell>
          <cell r="F73">
            <v>0</v>
          </cell>
          <cell r="G73">
            <v>0</v>
          </cell>
          <cell r="H73">
            <v>0</v>
          </cell>
          <cell r="I73">
            <v>0</v>
          </cell>
          <cell r="J73">
            <v>0</v>
          </cell>
          <cell r="K73" t="e">
            <v>#DIV/0!</v>
          </cell>
          <cell r="L73">
            <v>0</v>
          </cell>
          <cell r="M73">
            <v>0</v>
          </cell>
        </row>
        <row r="74">
          <cell r="A74" t="str">
            <v>APA50FGBAR</v>
          </cell>
          <cell r="B74" t="str">
            <v>COMMUNITY REL  GBARAN FIELD</v>
          </cell>
          <cell r="C74" t="str">
            <v>4005</v>
          </cell>
          <cell r="D74" t="str">
            <v>PAE-CAC</v>
          </cell>
          <cell r="E74">
            <v>0</v>
          </cell>
          <cell r="F74">
            <v>0</v>
          </cell>
          <cell r="G74">
            <v>0</v>
          </cell>
          <cell r="H74">
            <v>-20</v>
          </cell>
          <cell r="I74">
            <v>0</v>
          </cell>
          <cell r="J74">
            <v>-0.182</v>
          </cell>
          <cell r="K74" t="e">
            <v>#DIV/0!</v>
          </cell>
          <cell r="L74">
            <v>0</v>
          </cell>
          <cell r="M74">
            <v>0</v>
          </cell>
        </row>
        <row r="75">
          <cell r="A75" t="str">
            <v>APA50FIMOR</v>
          </cell>
          <cell r="B75" t="str">
            <v>COMMUNITY REL  IMO RIVER FIELD</v>
          </cell>
          <cell r="C75" t="str">
            <v>4005</v>
          </cell>
          <cell r="D75" t="str">
            <v>PAE-CAC</v>
          </cell>
          <cell r="E75">
            <v>0</v>
          </cell>
          <cell r="F75">
            <v>0</v>
          </cell>
          <cell r="G75">
            <v>0</v>
          </cell>
          <cell r="H75">
            <v>-591.67499999999995</v>
          </cell>
          <cell r="I75">
            <v>0</v>
          </cell>
          <cell r="J75">
            <v>-5.3842400000000001</v>
          </cell>
          <cell r="K75" t="e">
            <v>#DIV/0!</v>
          </cell>
          <cell r="L75">
            <v>0</v>
          </cell>
          <cell r="M75">
            <v>0</v>
          </cell>
        </row>
        <row r="76">
          <cell r="A76" t="str">
            <v>APA50FISIM</v>
          </cell>
          <cell r="B76" t="str">
            <v>COMMUNITY REL  ISIMIRI FIELD</v>
          </cell>
          <cell r="C76" t="str">
            <v>4005</v>
          </cell>
          <cell r="D76" t="str">
            <v>PAE-CAC</v>
          </cell>
          <cell r="E76">
            <v>0</v>
          </cell>
          <cell r="F76">
            <v>0</v>
          </cell>
          <cell r="G76">
            <v>0</v>
          </cell>
          <cell r="H76">
            <v>0</v>
          </cell>
          <cell r="I76">
            <v>0</v>
          </cell>
          <cell r="J76">
            <v>-0.14770000000000072</v>
          </cell>
          <cell r="K76" t="e">
            <v>#DIV/0!</v>
          </cell>
          <cell r="L76">
            <v>0</v>
          </cell>
          <cell r="M76">
            <v>0</v>
          </cell>
        </row>
        <row r="77">
          <cell r="A77" t="str">
            <v>APA50FKOCR</v>
          </cell>
          <cell r="B77" t="str">
            <v>COMMUNITY REL  KOLO CREEK FLD</v>
          </cell>
          <cell r="C77" t="str">
            <v>4005</v>
          </cell>
          <cell r="D77" t="str">
            <v>PAE-CAC</v>
          </cell>
          <cell r="E77">
            <v>0</v>
          </cell>
          <cell r="F77">
            <v>0</v>
          </cell>
          <cell r="G77">
            <v>0</v>
          </cell>
          <cell r="H77">
            <v>-140.28</v>
          </cell>
          <cell r="I77">
            <v>0</v>
          </cell>
          <cell r="J77">
            <v>-1.2765499999999999</v>
          </cell>
          <cell r="K77" t="e">
            <v>#DIV/0!</v>
          </cell>
          <cell r="L77">
            <v>0</v>
          </cell>
          <cell r="M77">
            <v>0</v>
          </cell>
        </row>
        <row r="78">
          <cell r="A78" t="str">
            <v>APA50FMINI</v>
          </cell>
          <cell r="B78" t="str">
            <v>COMMUNITY REL  MINI NTA FIELD</v>
          </cell>
          <cell r="C78" t="str">
            <v>4005</v>
          </cell>
          <cell r="D78" t="str">
            <v>PAE-CAC</v>
          </cell>
          <cell r="E78">
            <v>0</v>
          </cell>
          <cell r="F78">
            <v>0</v>
          </cell>
          <cell r="G78">
            <v>0</v>
          </cell>
          <cell r="H78">
            <v>0</v>
          </cell>
          <cell r="I78">
            <v>0</v>
          </cell>
          <cell r="J78">
            <v>0</v>
          </cell>
          <cell r="K78" t="e">
            <v>#DIV/0!</v>
          </cell>
          <cell r="L78">
            <v>0</v>
          </cell>
          <cell r="M78">
            <v>0</v>
          </cell>
        </row>
        <row r="79">
          <cell r="A79" t="str">
            <v>APA50FNKAL</v>
          </cell>
          <cell r="B79" t="str">
            <v>COMMUNITY REL  NKALI FIELD</v>
          </cell>
          <cell r="C79" t="str">
            <v>4005</v>
          </cell>
          <cell r="D79" t="str">
            <v>PAE-CAC</v>
          </cell>
          <cell r="E79">
            <v>0</v>
          </cell>
          <cell r="F79">
            <v>0</v>
          </cell>
          <cell r="G79">
            <v>0</v>
          </cell>
          <cell r="H79">
            <v>-15</v>
          </cell>
          <cell r="I79">
            <v>0</v>
          </cell>
          <cell r="J79">
            <v>-0.13650000000000001</v>
          </cell>
          <cell r="K79" t="e">
            <v>#DIV/0!</v>
          </cell>
          <cell r="L79">
            <v>0</v>
          </cell>
          <cell r="M79">
            <v>0</v>
          </cell>
        </row>
        <row r="80">
          <cell r="A80" t="str">
            <v>APA50FOBEL</v>
          </cell>
          <cell r="B80" t="str">
            <v>COMMUNITY REL  OBELE FIELD</v>
          </cell>
          <cell r="C80" t="str">
            <v>400019</v>
          </cell>
          <cell r="D80" t="str">
            <v>PAE-CAC</v>
          </cell>
          <cell r="E80">
            <v>0</v>
          </cell>
          <cell r="F80">
            <v>0</v>
          </cell>
          <cell r="G80">
            <v>0</v>
          </cell>
          <cell r="H80">
            <v>0</v>
          </cell>
          <cell r="I80">
            <v>0</v>
          </cell>
          <cell r="J80">
            <v>0</v>
          </cell>
          <cell r="K80" t="e">
            <v>#DIV/0!</v>
          </cell>
          <cell r="L80">
            <v>0</v>
          </cell>
          <cell r="M80">
            <v>0</v>
          </cell>
        </row>
        <row r="81">
          <cell r="A81" t="str">
            <v>APA50FOBGN</v>
          </cell>
          <cell r="B81" t="str">
            <v>COMMUNITY REL  OBIGBO N FIELD</v>
          </cell>
          <cell r="C81" t="str">
            <v>4005</v>
          </cell>
          <cell r="D81" t="str">
            <v>PAE-CAC</v>
          </cell>
          <cell r="E81">
            <v>0</v>
          </cell>
          <cell r="F81">
            <v>0</v>
          </cell>
          <cell r="G81">
            <v>0</v>
          </cell>
          <cell r="H81">
            <v>-118.4</v>
          </cell>
          <cell r="I81">
            <v>0</v>
          </cell>
          <cell r="J81">
            <v>-1.0419200000000002</v>
          </cell>
          <cell r="K81" t="e">
            <v>#DIV/0!</v>
          </cell>
          <cell r="L81">
            <v>0</v>
          </cell>
          <cell r="M81">
            <v>0</v>
          </cell>
        </row>
        <row r="82">
          <cell r="A82" t="str">
            <v>APA50FOGUT</v>
          </cell>
          <cell r="B82" t="str">
            <v>COMMUNITY REL  OGUTA FIELD</v>
          </cell>
          <cell r="C82" t="str">
            <v>4005</v>
          </cell>
          <cell r="D82" t="str">
            <v>PAE-CAC</v>
          </cell>
          <cell r="E82">
            <v>0</v>
          </cell>
          <cell r="F82">
            <v>0</v>
          </cell>
          <cell r="G82">
            <v>0</v>
          </cell>
          <cell r="H82">
            <v>-486.5</v>
          </cell>
          <cell r="I82">
            <v>0</v>
          </cell>
          <cell r="J82">
            <v>-4.2812000000000001</v>
          </cell>
          <cell r="K82" t="e">
            <v>#DIV/0!</v>
          </cell>
          <cell r="L82">
            <v>0</v>
          </cell>
          <cell r="M82">
            <v>0</v>
          </cell>
        </row>
        <row r="83">
          <cell r="A83" t="str">
            <v>APA50FRUMU</v>
          </cell>
          <cell r="B83" t="str">
            <v>COMMUNITY REL  RUMUEKPE FIELD</v>
          </cell>
          <cell r="C83" t="str">
            <v>4005</v>
          </cell>
          <cell r="D83" t="str">
            <v>PAE-CAC</v>
          </cell>
          <cell r="E83">
            <v>0</v>
          </cell>
          <cell r="F83">
            <v>0</v>
          </cell>
          <cell r="G83">
            <v>0</v>
          </cell>
          <cell r="H83">
            <v>-35</v>
          </cell>
          <cell r="I83">
            <v>0</v>
          </cell>
          <cell r="J83">
            <v>-0.31850000000000001</v>
          </cell>
          <cell r="K83" t="e">
            <v>#DIV/0!</v>
          </cell>
          <cell r="L83">
            <v>0</v>
          </cell>
          <cell r="M83">
            <v>0</v>
          </cell>
        </row>
        <row r="84">
          <cell r="A84" t="str">
            <v>APA50FUBIE</v>
          </cell>
          <cell r="B84" t="str">
            <v>COMMUNITY REL  UBIE FIELD</v>
          </cell>
          <cell r="C84" t="str">
            <v>4005</v>
          </cell>
          <cell r="D84" t="str">
            <v>PAE-CAC</v>
          </cell>
          <cell r="E84">
            <v>0</v>
          </cell>
          <cell r="F84">
            <v>0</v>
          </cell>
          <cell r="G84">
            <v>0</v>
          </cell>
          <cell r="H84">
            <v>-110</v>
          </cell>
          <cell r="I84">
            <v>0</v>
          </cell>
          <cell r="J84">
            <v>-1.0009999999999999</v>
          </cell>
          <cell r="K84" t="e">
            <v>#DIV/0!</v>
          </cell>
          <cell r="L84">
            <v>0</v>
          </cell>
          <cell r="M84">
            <v>0</v>
          </cell>
        </row>
        <row r="85">
          <cell r="A85" t="str">
            <v>APA50FUMUE</v>
          </cell>
          <cell r="B85" t="str">
            <v>COMMUNITY REL  UMUECHEM FIELD</v>
          </cell>
          <cell r="C85" t="str">
            <v>4005</v>
          </cell>
          <cell r="D85" t="str">
            <v>PAE-CAC</v>
          </cell>
          <cell r="E85">
            <v>0</v>
          </cell>
          <cell r="F85">
            <v>0</v>
          </cell>
          <cell r="G85">
            <v>0</v>
          </cell>
          <cell r="H85">
            <v>-25</v>
          </cell>
          <cell r="I85">
            <v>0</v>
          </cell>
          <cell r="J85">
            <v>-0.22750000000000001</v>
          </cell>
          <cell r="K85" t="e">
            <v>#DIV/0!</v>
          </cell>
          <cell r="L85">
            <v>0</v>
          </cell>
          <cell r="M85">
            <v>0</v>
          </cell>
        </row>
        <row r="86">
          <cell r="A86" t="str">
            <v>APA53AELL</v>
          </cell>
          <cell r="B86" t="str">
            <v>PROV COMM PROJ.LAND AREA PHC</v>
          </cell>
          <cell r="C86" t="str">
            <v>4005</v>
          </cell>
          <cell r="D86" t="str">
            <v>PAE-CAC</v>
          </cell>
          <cell r="E86">
            <v>8714</v>
          </cell>
          <cell r="F86">
            <v>0</v>
          </cell>
          <cell r="G86">
            <v>83</v>
          </cell>
          <cell r="H86">
            <v>5366.7749999999996</v>
          </cell>
          <cell r="I86">
            <v>0</v>
          </cell>
          <cell r="J86">
            <v>47.764300000000006</v>
          </cell>
          <cell r="K86">
            <v>0.57547349397590364</v>
          </cell>
          <cell r="L86">
            <v>2400</v>
          </cell>
          <cell r="M86">
            <v>0</v>
          </cell>
        </row>
        <row r="87">
          <cell r="A87" t="str">
            <v>APA53FADIB</v>
          </cell>
          <cell r="B87" t="str">
            <v>PROV COMM PROJ.ADIBAWA FIELD</v>
          </cell>
          <cell r="C87" t="str">
            <v>4005</v>
          </cell>
          <cell r="D87" t="str">
            <v>PAE-CAC</v>
          </cell>
          <cell r="E87">
            <v>1394</v>
          </cell>
          <cell r="F87">
            <v>0</v>
          </cell>
          <cell r="G87">
            <v>13</v>
          </cell>
          <cell r="H87">
            <v>16115.78284</v>
          </cell>
          <cell r="I87">
            <v>3.3983000000000003</v>
          </cell>
          <cell r="J87">
            <v>132.55486999999999</v>
          </cell>
          <cell r="K87">
            <v>10.196528461538461</v>
          </cell>
          <cell r="L87">
            <v>15591.533880000001</v>
          </cell>
          <cell r="M87">
            <v>0</v>
          </cell>
        </row>
        <row r="88">
          <cell r="A88" t="str">
            <v>APA53FADNE</v>
          </cell>
          <cell r="B88" t="str">
            <v>PROV COMM PROJ.ADIBAWA N/E FLD</v>
          </cell>
          <cell r="C88" t="str">
            <v>4005</v>
          </cell>
          <cell r="D88" t="str">
            <v>PAE-CAC</v>
          </cell>
          <cell r="E88">
            <v>0</v>
          </cell>
          <cell r="F88">
            <v>0</v>
          </cell>
          <cell r="G88">
            <v>0</v>
          </cell>
          <cell r="H88">
            <v>0</v>
          </cell>
          <cell r="I88">
            <v>0</v>
          </cell>
          <cell r="J88">
            <v>0.16214999999999782</v>
          </cell>
          <cell r="K88" t="e">
            <v>#DIV/0!</v>
          </cell>
          <cell r="L88">
            <v>1621.5221999999999</v>
          </cell>
          <cell r="M88">
            <v>0</v>
          </cell>
        </row>
        <row r="89">
          <cell r="A89" t="str">
            <v>APA53FAFAM</v>
          </cell>
          <cell r="B89" t="str">
            <v>PROV COMM PROJ.AFAM FIELD</v>
          </cell>
          <cell r="C89" t="str">
            <v>4005</v>
          </cell>
          <cell r="D89" t="str">
            <v>PAE-CAC</v>
          </cell>
          <cell r="E89">
            <v>8714</v>
          </cell>
          <cell r="F89">
            <v>0</v>
          </cell>
          <cell r="G89">
            <v>83</v>
          </cell>
          <cell r="H89">
            <v>0</v>
          </cell>
          <cell r="I89">
            <v>0</v>
          </cell>
          <cell r="J89">
            <v>0</v>
          </cell>
          <cell r="K89">
            <v>0</v>
          </cell>
          <cell r="L89">
            <v>0</v>
          </cell>
          <cell r="M89">
            <v>0</v>
          </cell>
        </row>
        <row r="90">
          <cell r="A90" t="str">
            <v>APA53FAGBD</v>
          </cell>
          <cell r="B90" t="str">
            <v>PROV COMM PROJ.AGBADA FIELD</v>
          </cell>
          <cell r="C90" t="str">
            <v>4005</v>
          </cell>
          <cell r="D90" t="str">
            <v>PAE-CAC</v>
          </cell>
          <cell r="E90">
            <v>28140</v>
          </cell>
          <cell r="F90">
            <v>96</v>
          </cell>
          <cell r="G90">
            <v>364</v>
          </cell>
          <cell r="H90">
            <v>2932.4799400000002</v>
          </cell>
          <cell r="I90">
            <v>8.2814800000000002</v>
          </cell>
          <cell r="J90">
            <v>17.089770000000001</v>
          </cell>
          <cell r="K90">
            <v>4.6949917582417587E-2</v>
          </cell>
          <cell r="L90">
            <v>3477.9450000000002</v>
          </cell>
          <cell r="M90">
            <v>0</v>
          </cell>
        </row>
        <row r="91">
          <cell r="A91" t="str">
            <v>APA53FAHIA</v>
          </cell>
          <cell r="B91" t="str">
            <v>PROV COMM PROJ.AHIA FIELD</v>
          </cell>
          <cell r="C91" t="str">
            <v>4005</v>
          </cell>
          <cell r="D91" t="str">
            <v>PAE-CAC</v>
          </cell>
          <cell r="E91">
            <v>12549</v>
          </cell>
          <cell r="F91">
            <v>0</v>
          </cell>
          <cell r="G91">
            <v>120</v>
          </cell>
          <cell r="H91">
            <v>18553.486000000001</v>
          </cell>
          <cell r="I91">
            <v>7.8034999999999997</v>
          </cell>
          <cell r="J91">
            <v>167.04657</v>
          </cell>
          <cell r="K91">
            <v>1.39205475</v>
          </cell>
          <cell r="L91">
            <v>6800.7</v>
          </cell>
          <cell r="M91">
            <v>0</v>
          </cell>
        </row>
        <row r="92">
          <cell r="A92" t="str">
            <v>APA53FAPAR</v>
          </cell>
          <cell r="B92" t="str">
            <v>PROV COMM PROJ.APARA FIELD</v>
          </cell>
          <cell r="C92" t="str">
            <v>4005</v>
          </cell>
          <cell r="D92" t="str">
            <v>PAE-CAC</v>
          </cell>
          <cell r="E92">
            <v>4531</v>
          </cell>
          <cell r="F92">
            <v>0</v>
          </cell>
          <cell r="G92">
            <v>43</v>
          </cell>
          <cell r="H92">
            <v>1941.62</v>
          </cell>
          <cell r="I92">
            <v>0</v>
          </cell>
          <cell r="J92">
            <v>17.492750000000001</v>
          </cell>
          <cell r="K92">
            <v>0.40680813953488376</v>
          </cell>
          <cell r="L92">
            <v>208.1</v>
          </cell>
          <cell r="M92">
            <v>0</v>
          </cell>
        </row>
        <row r="93">
          <cell r="A93" t="str">
            <v>APA53FASSA</v>
          </cell>
          <cell r="B93" t="str">
            <v>PROV COMM PROJ.ASSA FIELD</v>
          </cell>
          <cell r="C93" t="str">
            <v>4005</v>
          </cell>
          <cell r="D93" t="str">
            <v>PAE-CAC</v>
          </cell>
          <cell r="E93">
            <v>6274</v>
          </cell>
          <cell r="F93">
            <v>0</v>
          </cell>
          <cell r="G93">
            <v>60</v>
          </cell>
          <cell r="H93">
            <v>2440</v>
          </cell>
          <cell r="I93">
            <v>0</v>
          </cell>
          <cell r="J93">
            <v>21.582000000000001</v>
          </cell>
          <cell r="K93">
            <v>0.35970000000000002</v>
          </cell>
          <cell r="L93">
            <v>1100</v>
          </cell>
          <cell r="M93">
            <v>0</v>
          </cell>
        </row>
        <row r="94">
          <cell r="A94" t="str">
            <v>APA53FEGBM</v>
          </cell>
          <cell r="B94" t="str">
            <v>PROV COMM PROJ.EGBEMA FIELD</v>
          </cell>
          <cell r="C94" t="str">
            <v>4005</v>
          </cell>
          <cell r="D94" t="str">
            <v>PAE-CAC</v>
          </cell>
          <cell r="E94">
            <v>2091</v>
          </cell>
          <cell r="F94">
            <v>0</v>
          </cell>
          <cell r="G94">
            <v>20</v>
          </cell>
          <cell r="H94">
            <v>0</v>
          </cell>
          <cell r="I94">
            <v>0</v>
          </cell>
          <cell r="J94">
            <v>-1.4551915228366852E-14</v>
          </cell>
          <cell r="K94">
            <v>-7.2759576141834263E-16</v>
          </cell>
          <cell r="L94">
            <v>0</v>
          </cell>
          <cell r="M94">
            <v>0</v>
          </cell>
        </row>
        <row r="95">
          <cell r="A95" t="str">
            <v>APA53FEGBW</v>
          </cell>
          <cell r="B95" t="str">
            <v>PROV COMM PROJ.EGBEMA WEST FLD</v>
          </cell>
          <cell r="C95" t="str">
            <v>4005</v>
          </cell>
          <cell r="D95" t="str">
            <v>PAE-CAC</v>
          </cell>
          <cell r="E95">
            <v>7320</v>
          </cell>
          <cell r="F95">
            <v>0</v>
          </cell>
          <cell r="G95">
            <v>70</v>
          </cell>
          <cell r="H95">
            <v>806.68</v>
          </cell>
          <cell r="I95">
            <v>0</v>
          </cell>
          <cell r="J95">
            <v>7.1794500000000001</v>
          </cell>
          <cell r="K95">
            <v>0.10256357142857143</v>
          </cell>
          <cell r="L95">
            <v>806.68</v>
          </cell>
          <cell r="M95">
            <v>0</v>
          </cell>
        </row>
        <row r="96">
          <cell r="A96" t="str">
            <v>APA53FELWA</v>
          </cell>
          <cell r="B96" t="str">
            <v>PROV COMM PROJ.ELELENWA FIELD</v>
          </cell>
          <cell r="C96" t="str">
            <v>4005</v>
          </cell>
          <cell r="D96" t="str">
            <v>PAE-CAC</v>
          </cell>
          <cell r="E96">
            <v>4183</v>
          </cell>
          <cell r="F96">
            <v>0</v>
          </cell>
          <cell r="G96">
            <v>40</v>
          </cell>
          <cell r="H96">
            <v>0</v>
          </cell>
          <cell r="I96">
            <v>0</v>
          </cell>
          <cell r="J96">
            <v>0</v>
          </cell>
          <cell r="K96">
            <v>0</v>
          </cell>
          <cell r="L96">
            <v>0</v>
          </cell>
          <cell r="M96">
            <v>0</v>
          </cell>
        </row>
        <row r="97">
          <cell r="A97" t="str">
            <v>APA53FENWH</v>
          </cell>
          <cell r="B97" t="str">
            <v>PROV COMM PROJ.ENWHE FIELD</v>
          </cell>
          <cell r="C97" t="str">
            <v>4005</v>
          </cell>
          <cell r="D97" t="str">
            <v>PAE-CAC</v>
          </cell>
          <cell r="E97">
            <v>1046</v>
          </cell>
          <cell r="F97">
            <v>0</v>
          </cell>
          <cell r="G97">
            <v>10</v>
          </cell>
          <cell r="H97">
            <v>0</v>
          </cell>
          <cell r="I97">
            <v>0</v>
          </cell>
          <cell r="J97">
            <v>0</v>
          </cell>
          <cell r="K97">
            <v>0</v>
          </cell>
          <cell r="L97">
            <v>0</v>
          </cell>
          <cell r="M97">
            <v>0</v>
          </cell>
        </row>
        <row r="98">
          <cell r="A98" t="str">
            <v>APA53FETEL</v>
          </cell>
          <cell r="B98" t="str">
            <v>PROV COMM PROJ.ETELEBOU FIELD</v>
          </cell>
          <cell r="C98" t="str">
            <v>4005</v>
          </cell>
          <cell r="D98" t="str">
            <v>PAE-CAC</v>
          </cell>
          <cell r="E98">
            <v>20565</v>
          </cell>
          <cell r="F98">
            <v>0</v>
          </cell>
          <cell r="G98">
            <v>196</v>
          </cell>
          <cell r="H98">
            <v>574.0562199999988</v>
          </cell>
          <cell r="I98">
            <v>3.11104</v>
          </cell>
          <cell r="J98">
            <v>7.6201100000000439</v>
          </cell>
          <cell r="K98">
            <v>3.8878112244898184E-2</v>
          </cell>
          <cell r="L98">
            <v>27402.124100000001</v>
          </cell>
          <cell r="M98">
            <v>1.4118900000000001</v>
          </cell>
        </row>
        <row r="99">
          <cell r="A99" t="str">
            <v>APA53FGBAR</v>
          </cell>
          <cell r="B99" t="str">
            <v>PROV COMM PROJ.GBARAN FIELD</v>
          </cell>
          <cell r="C99" t="str">
            <v>4005</v>
          </cell>
          <cell r="D99" t="str">
            <v>PAE-CAC</v>
          </cell>
          <cell r="E99">
            <v>12549</v>
          </cell>
          <cell r="F99">
            <v>0</v>
          </cell>
          <cell r="G99">
            <v>120</v>
          </cell>
          <cell r="H99">
            <v>11</v>
          </cell>
          <cell r="I99">
            <v>0</v>
          </cell>
          <cell r="J99">
            <v>9.7900000000000084E-2</v>
          </cell>
          <cell r="K99">
            <v>8.1583333333333399E-4</v>
          </cell>
          <cell r="L99">
            <v>11</v>
          </cell>
          <cell r="M99">
            <v>0</v>
          </cell>
        </row>
        <row r="100">
          <cell r="A100" t="str">
            <v>APA53FIMOR</v>
          </cell>
          <cell r="B100" t="str">
            <v>PROV COMM PROJ.IMO RIVER FIELD</v>
          </cell>
          <cell r="C100" t="str">
            <v>4005</v>
          </cell>
          <cell r="D100" t="str">
            <v>PAE-CAC</v>
          </cell>
          <cell r="E100">
            <v>30947</v>
          </cell>
          <cell r="F100">
            <v>0</v>
          </cell>
          <cell r="G100">
            <v>295</v>
          </cell>
          <cell r="H100">
            <v>0.49895000000111761</v>
          </cell>
          <cell r="I100">
            <v>14.85191</v>
          </cell>
          <cell r="J100">
            <v>15.22246</v>
          </cell>
          <cell r="K100">
            <v>5.1601559322033898E-2</v>
          </cell>
          <cell r="L100">
            <v>3799.7226099999998</v>
          </cell>
          <cell r="M100">
            <v>12.00539</v>
          </cell>
        </row>
        <row r="101">
          <cell r="A101" t="str">
            <v>APA53FISIM</v>
          </cell>
          <cell r="B101" t="str">
            <v>PROV COMM PROJ.ISIMIRI FIELD</v>
          </cell>
          <cell r="C101" t="str">
            <v>4005</v>
          </cell>
          <cell r="D101" t="str">
            <v>PAE-CAC</v>
          </cell>
          <cell r="E101">
            <v>17080</v>
          </cell>
          <cell r="F101">
            <v>0</v>
          </cell>
          <cell r="G101">
            <v>163</v>
          </cell>
          <cell r="H101">
            <v>66.42</v>
          </cell>
          <cell r="I101">
            <v>0</v>
          </cell>
          <cell r="J101">
            <v>-3.4936599999999998</v>
          </cell>
          <cell r="K101">
            <v>-2.1433496932515336E-2</v>
          </cell>
          <cell r="L101">
            <v>671.85500000000002</v>
          </cell>
          <cell r="M101">
            <v>0</v>
          </cell>
        </row>
        <row r="102">
          <cell r="A102" t="str">
            <v>APA53FKOCR</v>
          </cell>
          <cell r="B102" t="str">
            <v>PROV COMM PROJ.KOLO CREEK FLD</v>
          </cell>
          <cell r="C102" t="str">
            <v>4005</v>
          </cell>
          <cell r="D102" t="str">
            <v>PAE-CAC</v>
          </cell>
          <cell r="E102">
            <v>13245</v>
          </cell>
          <cell r="F102">
            <v>0</v>
          </cell>
          <cell r="G102">
            <v>126</v>
          </cell>
          <cell r="H102">
            <v>4427.4567500000003</v>
          </cell>
          <cell r="I102">
            <v>14.735100000000001</v>
          </cell>
          <cell r="J102">
            <v>46.275559999999999</v>
          </cell>
          <cell r="K102">
            <v>0.36726634920634921</v>
          </cell>
          <cell r="L102">
            <v>1350.13</v>
          </cell>
          <cell r="M102">
            <v>0</v>
          </cell>
        </row>
        <row r="103">
          <cell r="A103" t="str">
            <v>APA53FMINI</v>
          </cell>
          <cell r="B103" t="str">
            <v>PROV COMM PROJ.MINI NTA FIELD</v>
          </cell>
          <cell r="C103" t="str">
            <v>4005</v>
          </cell>
          <cell r="D103" t="str">
            <v>PAE-CAC</v>
          </cell>
          <cell r="E103">
            <v>16034</v>
          </cell>
          <cell r="F103">
            <v>0</v>
          </cell>
          <cell r="G103">
            <v>153</v>
          </cell>
          <cell r="H103">
            <v>2873.73938</v>
          </cell>
          <cell r="I103">
            <v>0</v>
          </cell>
          <cell r="J103">
            <v>26.085039999999999</v>
          </cell>
          <cell r="K103">
            <v>0.17049045751633987</v>
          </cell>
          <cell r="L103">
            <v>0</v>
          </cell>
          <cell r="M103">
            <v>0</v>
          </cell>
        </row>
        <row r="104">
          <cell r="A104" t="str">
            <v>APA53FNKAL</v>
          </cell>
          <cell r="B104" t="str">
            <v>PROV COMM PROJ.NKALI FIELD</v>
          </cell>
          <cell r="C104" t="str">
            <v>4005</v>
          </cell>
          <cell r="D104" t="str">
            <v>PAE-CAC</v>
          </cell>
          <cell r="E104">
            <v>175</v>
          </cell>
          <cell r="F104">
            <v>0</v>
          </cell>
          <cell r="G104">
            <v>2</v>
          </cell>
          <cell r="H104">
            <v>0</v>
          </cell>
          <cell r="I104">
            <v>0</v>
          </cell>
          <cell r="J104">
            <v>0</v>
          </cell>
          <cell r="K104">
            <v>0</v>
          </cell>
          <cell r="L104">
            <v>0</v>
          </cell>
          <cell r="M104">
            <v>0</v>
          </cell>
        </row>
        <row r="105">
          <cell r="A105" t="str">
            <v>APA53FOBEL</v>
          </cell>
          <cell r="B105" t="str">
            <v>PROV COMM PROJ.OBELE FIELD</v>
          </cell>
          <cell r="C105" t="str">
            <v>4005</v>
          </cell>
          <cell r="D105" t="str">
            <v>PAE-CAC</v>
          </cell>
          <cell r="E105">
            <v>1743</v>
          </cell>
          <cell r="F105">
            <v>0</v>
          </cell>
          <cell r="G105">
            <v>17</v>
          </cell>
          <cell r="H105">
            <v>934.03599999999994</v>
          </cell>
          <cell r="I105">
            <v>0</v>
          </cell>
          <cell r="J105">
            <v>6.41357</v>
          </cell>
          <cell r="K105">
            <v>0.37726882352941177</v>
          </cell>
          <cell r="L105">
            <v>0</v>
          </cell>
          <cell r="M105">
            <v>0</v>
          </cell>
        </row>
        <row r="106">
          <cell r="A106" t="str">
            <v>APA53FOBGN</v>
          </cell>
          <cell r="B106" t="str">
            <v>PROV COMM PROJ.OBIGBO N FIELD</v>
          </cell>
          <cell r="C106" t="str">
            <v>4005</v>
          </cell>
          <cell r="D106" t="str">
            <v>PAE-CAC</v>
          </cell>
          <cell r="E106">
            <v>24360</v>
          </cell>
          <cell r="F106">
            <v>120</v>
          </cell>
          <cell r="G106">
            <v>352</v>
          </cell>
          <cell r="H106">
            <v>11367.54675</v>
          </cell>
          <cell r="I106">
            <v>12.29411</v>
          </cell>
          <cell r="J106">
            <v>94.81635</v>
          </cell>
          <cell r="K106">
            <v>0.26936463068181821</v>
          </cell>
          <cell r="L106">
            <v>10385.585869999999</v>
          </cell>
          <cell r="M106">
            <v>0</v>
          </cell>
        </row>
        <row r="107">
          <cell r="A107" t="str">
            <v>APA53FOGUT</v>
          </cell>
          <cell r="B107" t="str">
            <v>PROV COMM PROJ.OGUTA FIELD</v>
          </cell>
          <cell r="C107" t="str">
            <v>4005</v>
          </cell>
          <cell r="D107" t="str">
            <v>PAE-CAC</v>
          </cell>
          <cell r="E107">
            <v>12026</v>
          </cell>
          <cell r="F107">
            <v>0</v>
          </cell>
          <cell r="G107">
            <v>115</v>
          </cell>
          <cell r="H107">
            <v>4495.4949999999999</v>
          </cell>
          <cell r="I107">
            <v>0</v>
          </cell>
          <cell r="J107">
            <v>40.317959999999999</v>
          </cell>
          <cell r="K107">
            <v>0.35059095652173911</v>
          </cell>
          <cell r="L107">
            <v>2796.84</v>
          </cell>
          <cell r="M107">
            <v>0</v>
          </cell>
        </row>
        <row r="108">
          <cell r="A108" t="str">
            <v>APA53FRUMU</v>
          </cell>
          <cell r="B108" t="str">
            <v>PROV COMM PROJ.RUMUEKPE FIELD</v>
          </cell>
          <cell r="C108" t="str">
            <v>4005</v>
          </cell>
          <cell r="D108" t="str">
            <v>PAE-CAC</v>
          </cell>
          <cell r="E108">
            <v>6971</v>
          </cell>
          <cell r="F108">
            <v>0</v>
          </cell>
          <cell r="G108">
            <v>66</v>
          </cell>
          <cell r="H108">
            <v>8708.1934499999988</v>
          </cell>
          <cell r="I108">
            <v>10.122959999999999</v>
          </cell>
          <cell r="J108">
            <v>87.635979999999989</v>
          </cell>
          <cell r="K108">
            <v>1.3278178787878787</v>
          </cell>
          <cell r="L108">
            <v>5490</v>
          </cell>
          <cell r="M108">
            <v>0</v>
          </cell>
        </row>
        <row r="109">
          <cell r="A109" t="str">
            <v>APA53FUBIE</v>
          </cell>
          <cell r="B109" t="str">
            <v>PROV COMM PROJ.UBIE FIELD</v>
          </cell>
          <cell r="C109" t="str">
            <v>4005</v>
          </cell>
          <cell r="D109" t="str">
            <v>PAE-CAC</v>
          </cell>
          <cell r="E109">
            <v>12199</v>
          </cell>
          <cell r="F109">
            <v>0</v>
          </cell>
          <cell r="G109">
            <v>116</v>
          </cell>
          <cell r="H109">
            <v>3810.9232000000002</v>
          </cell>
          <cell r="I109">
            <v>0</v>
          </cell>
          <cell r="J109">
            <v>33.517249999999997</v>
          </cell>
          <cell r="K109">
            <v>0.28894181034482758</v>
          </cell>
          <cell r="L109">
            <v>0</v>
          </cell>
          <cell r="M109">
            <v>0</v>
          </cell>
        </row>
        <row r="110">
          <cell r="A110" t="str">
            <v>APA53FUMUE</v>
          </cell>
          <cell r="B110" t="str">
            <v>PROV COMM PROJ.UMUECHEM FIELD</v>
          </cell>
          <cell r="C110" t="str">
            <v>4005</v>
          </cell>
          <cell r="D110" t="str">
            <v>PAE-CAC</v>
          </cell>
          <cell r="E110">
            <v>5925</v>
          </cell>
          <cell r="F110">
            <v>0</v>
          </cell>
          <cell r="G110">
            <v>56</v>
          </cell>
          <cell r="H110">
            <v>89.332570000000302</v>
          </cell>
          <cell r="I110">
            <v>0</v>
          </cell>
          <cell r="J110">
            <v>0.79505999999999766</v>
          </cell>
          <cell r="K110">
            <v>1.4197499999999958E-2</v>
          </cell>
          <cell r="L110">
            <v>0</v>
          </cell>
          <cell r="M110">
            <v>0</v>
          </cell>
        </row>
        <row r="111">
          <cell r="A111" t="str">
            <v>APA58AELL</v>
          </cell>
          <cell r="B111" t="str">
            <v>LAND COMPENSAT LAND AREA PHC</v>
          </cell>
          <cell r="C111" t="str">
            <v>4011</v>
          </cell>
          <cell r="D111" t="str">
            <v>PAE-CAC</v>
          </cell>
          <cell r="E111">
            <v>25511</v>
          </cell>
          <cell r="F111">
            <v>0</v>
          </cell>
          <cell r="G111">
            <v>243</v>
          </cell>
          <cell r="H111">
            <v>-0.26400000000000001</v>
          </cell>
          <cell r="I111">
            <v>0</v>
          </cell>
          <cell r="J111">
            <v>0.23271</v>
          </cell>
          <cell r="K111">
            <v>9.5765432098765437E-4</v>
          </cell>
          <cell r="L111">
            <v>3819</v>
          </cell>
          <cell r="M111">
            <v>0</v>
          </cell>
        </row>
        <row r="112">
          <cell r="A112" t="str">
            <v>APA58FADNE</v>
          </cell>
          <cell r="B112" t="str">
            <v>POST CONST. DAMAGE CLAIMS</v>
          </cell>
          <cell r="C112" t="str">
            <v>401110</v>
          </cell>
          <cell r="D112" t="str">
            <v>PAE-PRD</v>
          </cell>
          <cell r="E112">
            <v>0</v>
          </cell>
          <cell r="F112">
            <v>0</v>
          </cell>
          <cell r="G112">
            <v>0</v>
          </cell>
          <cell r="H112">
            <v>0</v>
          </cell>
          <cell r="I112">
            <v>0</v>
          </cell>
          <cell r="J112">
            <v>0</v>
          </cell>
          <cell r="K112" t="e">
            <v>#DIV/0!</v>
          </cell>
          <cell r="L112">
            <v>0</v>
          </cell>
          <cell r="M112">
            <v>0</v>
          </cell>
        </row>
        <row r="113">
          <cell r="A113" t="str">
            <v>APA58FAGBD</v>
          </cell>
          <cell r="B113" t="str">
            <v>LAND COMPENSAT AGBADA FIELD</v>
          </cell>
          <cell r="C113" t="str">
            <v>401110</v>
          </cell>
          <cell r="D113" t="str">
            <v>PAE-CAC</v>
          </cell>
          <cell r="E113">
            <v>0</v>
          </cell>
          <cell r="F113">
            <v>0</v>
          </cell>
          <cell r="G113">
            <v>0</v>
          </cell>
          <cell r="H113">
            <v>0</v>
          </cell>
          <cell r="I113">
            <v>0</v>
          </cell>
          <cell r="J113">
            <v>0</v>
          </cell>
          <cell r="K113" t="e">
            <v>#DIV/0!</v>
          </cell>
          <cell r="L113">
            <v>0</v>
          </cell>
          <cell r="M113">
            <v>0</v>
          </cell>
        </row>
        <row r="114">
          <cell r="A114" t="str">
            <v>APA58FASSA</v>
          </cell>
          <cell r="B114" t="str">
            <v>LAND COMPENSAT ASSA FIELD</v>
          </cell>
          <cell r="C114" t="str">
            <v>401110</v>
          </cell>
          <cell r="D114" t="str">
            <v>PAE-CAC</v>
          </cell>
          <cell r="E114">
            <v>0</v>
          </cell>
          <cell r="F114">
            <v>0</v>
          </cell>
          <cell r="G114">
            <v>0</v>
          </cell>
          <cell r="H114">
            <v>3.8</v>
          </cell>
          <cell r="I114">
            <v>0</v>
          </cell>
          <cell r="J114">
            <v>3.3439999999999998E-2</v>
          </cell>
          <cell r="K114" t="e">
            <v>#DIV/0!</v>
          </cell>
          <cell r="L114">
            <v>0</v>
          </cell>
          <cell r="M114">
            <v>0</v>
          </cell>
        </row>
        <row r="115">
          <cell r="A115" t="str">
            <v>APA58FEGBW</v>
          </cell>
          <cell r="B115" t="str">
            <v>LAND COMPENSAT EGBEMA WEST FLD</v>
          </cell>
          <cell r="C115" t="str">
            <v>401110</v>
          </cell>
          <cell r="D115" t="str">
            <v>PAE-CAC</v>
          </cell>
          <cell r="E115">
            <v>0</v>
          </cell>
          <cell r="F115">
            <v>0</v>
          </cell>
          <cell r="G115">
            <v>0</v>
          </cell>
          <cell r="H115">
            <v>0</v>
          </cell>
          <cell r="I115">
            <v>0</v>
          </cell>
          <cell r="J115">
            <v>0</v>
          </cell>
          <cell r="K115" t="e">
            <v>#DIV/0!</v>
          </cell>
          <cell r="L115">
            <v>0</v>
          </cell>
          <cell r="M115">
            <v>0</v>
          </cell>
        </row>
        <row r="116">
          <cell r="A116" t="str">
            <v>APA58FENWH</v>
          </cell>
          <cell r="B116" t="str">
            <v>LAND COMPENSAT ENWHE FIELD</v>
          </cell>
          <cell r="C116" t="str">
            <v>401110</v>
          </cell>
          <cell r="D116" t="str">
            <v>PAE-CAC</v>
          </cell>
          <cell r="E116">
            <v>0</v>
          </cell>
          <cell r="F116">
            <v>0</v>
          </cell>
          <cell r="G116">
            <v>0</v>
          </cell>
          <cell r="H116">
            <v>0</v>
          </cell>
          <cell r="I116">
            <v>0</v>
          </cell>
          <cell r="J116">
            <v>0</v>
          </cell>
          <cell r="K116" t="e">
            <v>#DIV/0!</v>
          </cell>
          <cell r="L116">
            <v>0</v>
          </cell>
          <cell r="M116">
            <v>0</v>
          </cell>
        </row>
        <row r="117">
          <cell r="A117" t="str">
            <v>APA58FETEL</v>
          </cell>
          <cell r="B117" t="str">
            <v>LAND COMPENSAT ETELEBOU FIELD</v>
          </cell>
          <cell r="C117" t="str">
            <v>401110</v>
          </cell>
          <cell r="D117" t="str">
            <v>PAE-CAC</v>
          </cell>
          <cell r="E117">
            <v>0</v>
          </cell>
          <cell r="F117">
            <v>0</v>
          </cell>
          <cell r="G117">
            <v>0</v>
          </cell>
          <cell r="H117">
            <v>0</v>
          </cell>
          <cell r="I117">
            <v>0</v>
          </cell>
          <cell r="J117">
            <v>0</v>
          </cell>
          <cell r="K117" t="e">
            <v>#DIV/0!</v>
          </cell>
          <cell r="L117">
            <v>0</v>
          </cell>
          <cell r="M117">
            <v>0</v>
          </cell>
        </row>
        <row r="118">
          <cell r="A118" t="str">
            <v>APA58FGBAR</v>
          </cell>
          <cell r="B118" t="str">
            <v>LAND COMPENSAT GBARAN FIELD</v>
          </cell>
          <cell r="C118" t="str">
            <v>401110</v>
          </cell>
          <cell r="D118" t="str">
            <v>PAE-CAC</v>
          </cell>
          <cell r="E118">
            <v>0</v>
          </cell>
          <cell r="F118">
            <v>0</v>
          </cell>
          <cell r="G118">
            <v>0</v>
          </cell>
          <cell r="H118">
            <v>0</v>
          </cell>
          <cell r="I118">
            <v>0</v>
          </cell>
          <cell r="J118">
            <v>0</v>
          </cell>
          <cell r="K118" t="e">
            <v>#DIV/0!</v>
          </cell>
          <cell r="L118">
            <v>0</v>
          </cell>
          <cell r="M118">
            <v>0</v>
          </cell>
        </row>
        <row r="119">
          <cell r="A119" t="str">
            <v>APA58FIMOR</v>
          </cell>
          <cell r="B119" t="str">
            <v>LAND COMPENSAT IMO RIVER FIELD</v>
          </cell>
          <cell r="C119" t="str">
            <v>401110</v>
          </cell>
          <cell r="D119" t="str">
            <v>PAE-CAC</v>
          </cell>
          <cell r="E119">
            <v>0</v>
          </cell>
          <cell r="F119">
            <v>0</v>
          </cell>
          <cell r="G119">
            <v>0</v>
          </cell>
          <cell r="H119">
            <v>0</v>
          </cell>
          <cell r="I119">
            <v>0</v>
          </cell>
          <cell r="J119">
            <v>0</v>
          </cell>
          <cell r="K119" t="e">
            <v>#DIV/0!</v>
          </cell>
          <cell r="L119">
            <v>0</v>
          </cell>
          <cell r="M119">
            <v>0</v>
          </cell>
        </row>
        <row r="120">
          <cell r="A120" t="str">
            <v>APA58FKOCR</v>
          </cell>
          <cell r="B120" t="str">
            <v>LAND COMPENSAT KOLO CREEK FLD</v>
          </cell>
          <cell r="C120" t="str">
            <v>401110</v>
          </cell>
          <cell r="D120" t="str">
            <v>PAE-CAC</v>
          </cell>
          <cell r="E120">
            <v>0</v>
          </cell>
          <cell r="F120">
            <v>0</v>
          </cell>
          <cell r="G120">
            <v>0</v>
          </cell>
          <cell r="H120">
            <v>0</v>
          </cell>
          <cell r="I120">
            <v>0</v>
          </cell>
          <cell r="J120">
            <v>1.8189894035458565E-15</v>
          </cell>
          <cell r="K120" t="e">
            <v>#DIV/0!</v>
          </cell>
          <cell r="L120">
            <v>0</v>
          </cell>
          <cell r="M120">
            <v>0</v>
          </cell>
        </row>
        <row r="121">
          <cell r="A121" t="str">
            <v>APA58FNKAL</v>
          </cell>
          <cell r="B121" t="str">
            <v>LAND COMPENSAT NKALI FIELD</v>
          </cell>
          <cell r="C121" t="str">
            <v>401110</v>
          </cell>
          <cell r="D121" t="str">
            <v>PAE-CAC</v>
          </cell>
          <cell r="E121">
            <v>0</v>
          </cell>
          <cell r="F121">
            <v>0</v>
          </cell>
          <cell r="G121">
            <v>0</v>
          </cell>
          <cell r="H121">
            <v>0</v>
          </cell>
          <cell r="I121">
            <v>0</v>
          </cell>
          <cell r="J121">
            <v>0</v>
          </cell>
          <cell r="K121" t="e">
            <v>#DIV/0!</v>
          </cell>
          <cell r="L121">
            <v>0</v>
          </cell>
          <cell r="M121">
            <v>0</v>
          </cell>
        </row>
        <row r="122">
          <cell r="A122" t="str">
            <v>APA58FOBIG</v>
          </cell>
          <cell r="B122" t="str">
            <v>LAND COMPENSAT OBIGBO FIELD</v>
          </cell>
          <cell r="C122" t="str">
            <v>401110</v>
          </cell>
          <cell r="D122" t="str">
            <v>PAE-CAC</v>
          </cell>
          <cell r="E122">
            <v>0</v>
          </cell>
          <cell r="F122">
            <v>0</v>
          </cell>
          <cell r="G122">
            <v>0</v>
          </cell>
          <cell r="H122">
            <v>0</v>
          </cell>
          <cell r="I122">
            <v>0</v>
          </cell>
          <cell r="J122">
            <v>0</v>
          </cell>
          <cell r="K122" t="e">
            <v>#DIV/0!</v>
          </cell>
          <cell r="L122">
            <v>0</v>
          </cell>
          <cell r="M122">
            <v>0</v>
          </cell>
        </row>
        <row r="123">
          <cell r="A123" t="str">
            <v>APA58FOGUT</v>
          </cell>
          <cell r="B123" t="str">
            <v>LAND COMPENSAT OGUTA FIELD</v>
          </cell>
          <cell r="C123" t="str">
            <v>401110</v>
          </cell>
          <cell r="D123" t="str">
            <v>PAE-CAC</v>
          </cell>
          <cell r="E123">
            <v>0</v>
          </cell>
          <cell r="F123">
            <v>0</v>
          </cell>
          <cell r="G123">
            <v>0</v>
          </cell>
          <cell r="H123">
            <v>0</v>
          </cell>
          <cell r="I123">
            <v>0</v>
          </cell>
          <cell r="J123">
            <v>0</v>
          </cell>
          <cell r="K123" t="e">
            <v>#DIV/0!</v>
          </cell>
          <cell r="L123">
            <v>0</v>
          </cell>
          <cell r="M123">
            <v>0</v>
          </cell>
        </row>
        <row r="124">
          <cell r="A124" t="str">
            <v>APA58FRUMU</v>
          </cell>
          <cell r="B124" t="str">
            <v>LAND COMPENSAT RUMUEKPE FIELD</v>
          </cell>
          <cell r="C124" t="str">
            <v>401110</v>
          </cell>
          <cell r="D124" t="str">
            <v>PAE-CAC</v>
          </cell>
          <cell r="E124">
            <v>0</v>
          </cell>
          <cell r="F124">
            <v>0</v>
          </cell>
          <cell r="G124">
            <v>0</v>
          </cell>
          <cell r="H124">
            <v>0</v>
          </cell>
          <cell r="I124">
            <v>0</v>
          </cell>
          <cell r="J124">
            <v>0</v>
          </cell>
          <cell r="K124" t="e">
            <v>#DIV/0!</v>
          </cell>
          <cell r="L124">
            <v>0</v>
          </cell>
          <cell r="M124">
            <v>0</v>
          </cell>
        </row>
        <row r="125">
          <cell r="A125" t="str">
            <v>APA58FUBIE</v>
          </cell>
          <cell r="B125" t="str">
            <v>LAND COMPENSAT UBIE FIELD</v>
          </cell>
          <cell r="C125" t="str">
            <v>401110</v>
          </cell>
          <cell r="D125" t="str">
            <v>PAE-CAC</v>
          </cell>
          <cell r="E125">
            <v>0</v>
          </cell>
          <cell r="F125">
            <v>0</v>
          </cell>
          <cell r="G125">
            <v>0</v>
          </cell>
          <cell r="H125">
            <v>0</v>
          </cell>
          <cell r="I125">
            <v>0</v>
          </cell>
          <cell r="J125">
            <v>0</v>
          </cell>
          <cell r="K125" t="e">
            <v>#DIV/0!</v>
          </cell>
          <cell r="L125">
            <v>0</v>
          </cell>
          <cell r="M125">
            <v>0</v>
          </cell>
        </row>
        <row r="126">
          <cell r="A126" t="str">
            <v>APA58FUMUE</v>
          </cell>
          <cell r="B126" t="str">
            <v>LAND COMPENSAT UMUECHEM FIELD</v>
          </cell>
          <cell r="C126" t="str">
            <v>401110</v>
          </cell>
          <cell r="D126" t="str">
            <v>PAE-CAC</v>
          </cell>
          <cell r="E126">
            <v>0</v>
          </cell>
          <cell r="F126">
            <v>0</v>
          </cell>
          <cell r="G126">
            <v>0</v>
          </cell>
          <cell r="H126">
            <v>0</v>
          </cell>
          <cell r="I126">
            <v>0</v>
          </cell>
          <cell r="J126">
            <v>0</v>
          </cell>
          <cell r="K126" t="e">
            <v>#DIV/0!</v>
          </cell>
          <cell r="L126">
            <v>0</v>
          </cell>
          <cell r="M126">
            <v>0</v>
          </cell>
        </row>
        <row r="127">
          <cell r="A127" t="str">
            <v>APF20CIMOC</v>
          </cell>
          <cell r="B127" t="str">
            <v>ROUTINE OPS    IMO RIVER GC</v>
          </cell>
          <cell r="C127" t="str">
            <v>400019</v>
          </cell>
          <cell r="D127" t="str">
            <v>PAE-PH2</v>
          </cell>
          <cell r="E127">
            <v>46853</v>
          </cell>
          <cell r="F127">
            <v>554</v>
          </cell>
          <cell r="G127">
            <v>1000</v>
          </cell>
          <cell r="H127">
            <v>0</v>
          </cell>
          <cell r="I127">
            <v>0</v>
          </cell>
          <cell r="J127">
            <v>0</v>
          </cell>
          <cell r="K127">
            <v>0</v>
          </cell>
          <cell r="L127">
            <v>0</v>
          </cell>
          <cell r="M127">
            <v>0</v>
          </cell>
        </row>
        <row r="128">
          <cell r="A128" t="str">
            <v>APF20COBGC</v>
          </cell>
          <cell r="B128" t="str">
            <v>ROUTINE OPS    OBIGBO N GC</v>
          </cell>
          <cell r="C128" t="str">
            <v>400014</v>
          </cell>
          <cell r="D128" t="str">
            <v>PAE-PH1</v>
          </cell>
          <cell r="E128">
            <v>40481</v>
          </cell>
          <cell r="F128">
            <v>624</v>
          </cell>
          <cell r="G128">
            <v>1010</v>
          </cell>
          <cell r="H128">
            <v>1352.8320000000001</v>
          </cell>
          <cell r="I128">
            <v>390.36815000000001</v>
          </cell>
          <cell r="J128">
            <v>402.67280999999997</v>
          </cell>
          <cell r="K128">
            <v>0.39868595049504946</v>
          </cell>
          <cell r="L128">
            <v>0</v>
          </cell>
          <cell r="M128">
            <v>0</v>
          </cell>
        </row>
        <row r="129">
          <cell r="A129" t="str">
            <v>APF20FAGBD</v>
          </cell>
          <cell r="B129" t="str">
            <v>ROUTINE OPS    AGBADA FIELD</v>
          </cell>
          <cell r="C129" t="str">
            <v>400019</v>
          </cell>
          <cell r="D129" t="str">
            <v>PAE-PH1</v>
          </cell>
          <cell r="E129">
            <v>46853</v>
          </cell>
          <cell r="F129">
            <v>554</v>
          </cell>
          <cell r="G129">
            <v>1000</v>
          </cell>
          <cell r="H129">
            <v>0</v>
          </cell>
          <cell r="I129">
            <v>0</v>
          </cell>
          <cell r="J129">
            <v>0</v>
          </cell>
          <cell r="K129">
            <v>0</v>
          </cell>
          <cell r="L129">
            <v>0</v>
          </cell>
          <cell r="M129">
            <v>0</v>
          </cell>
        </row>
        <row r="130">
          <cell r="A130" t="str">
            <v>APF20FOGUT</v>
          </cell>
          <cell r="B130" t="str">
            <v>ROUTINE OPS    OGUTA FIELD</v>
          </cell>
          <cell r="C130" t="str">
            <v>400014</v>
          </cell>
          <cell r="D130" t="str">
            <v>PAE-EGBM</v>
          </cell>
          <cell r="E130">
            <v>41231</v>
          </cell>
          <cell r="F130">
            <v>635</v>
          </cell>
          <cell r="G130">
            <v>1028</v>
          </cell>
          <cell r="H130">
            <v>57.795000000000002</v>
          </cell>
          <cell r="I130">
            <v>472.05631</v>
          </cell>
          <cell r="J130">
            <v>472.56716</v>
          </cell>
          <cell r="K130">
            <v>0.45969568093385216</v>
          </cell>
          <cell r="L130">
            <v>0</v>
          </cell>
          <cell r="M130">
            <v>0</v>
          </cell>
        </row>
        <row r="131">
          <cell r="A131" t="str">
            <v>APF22CADIF</v>
          </cell>
          <cell r="B131" t="str">
            <v>MEASURE/TEST   ADIBAWA FS</v>
          </cell>
          <cell r="C131" t="str">
            <v>400007</v>
          </cell>
          <cell r="D131" t="str">
            <v>PAE-KOCR</v>
          </cell>
          <cell r="E131">
            <v>286</v>
          </cell>
          <cell r="F131">
            <v>3</v>
          </cell>
          <cell r="G131">
            <v>6</v>
          </cell>
          <cell r="H131">
            <v>0</v>
          </cell>
          <cell r="I131">
            <v>0.35711000000000004</v>
          </cell>
          <cell r="J131">
            <v>0.35711000000000004</v>
          </cell>
          <cell r="K131">
            <v>5.951833333333334E-2</v>
          </cell>
          <cell r="L131">
            <v>0</v>
          </cell>
          <cell r="M131">
            <v>0</v>
          </cell>
        </row>
        <row r="132">
          <cell r="A132" t="str">
            <v>APF22CAFAG</v>
          </cell>
          <cell r="B132" t="str">
            <v>MEASURE/TEST   AFAM GAS PLANT</v>
          </cell>
          <cell r="C132" t="str">
            <v>400007</v>
          </cell>
          <cell r="D132" t="str">
            <v>PAE-PH2</v>
          </cell>
          <cell r="E132">
            <v>0</v>
          </cell>
          <cell r="F132">
            <v>0</v>
          </cell>
          <cell r="G132">
            <v>0</v>
          </cell>
          <cell r="H132">
            <v>0</v>
          </cell>
          <cell r="I132">
            <v>0.12040000000000001</v>
          </cell>
          <cell r="J132">
            <v>0.12040000000000001</v>
          </cell>
          <cell r="K132" t="e">
            <v>#DIV/0!</v>
          </cell>
          <cell r="L132">
            <v>0</v>
          </cell>
          <cell r="M132">
            <v>0</v>
          </cell>
        </row>
        <row r="133">
          <cell r="A133" t="str">
            <v>APF22CAG1F</v>
          </cell>
          <cell r="B133" t="str">
            <v>MEASURE/TEST   AGBADA 1 FS</v>
          </cell>
          <cell r="C133" t="str">
            <v>400007</v>
          </cell>
          <cell r="D133" t="str">
            <v>PAE-PH1</v>
          </cell>
          <cell r="E133">
            <v>183</v>
          </cell>
          <cell r="F133">
            <v>4</v>
          </cell>
          <cell r="G133">
            <v>6</v>
          </cell>
          <cell r="H133">
            <v>0</v>
          </cell>
          <cell r="I133">
            <v>7.2661699999999998</v>
          </cell>
          <cell r="J133">
            <v>7.2661699999999998</v>
          </cell>
          <cell r="K133">
            <v>1.2110283333333334</v>
          </cell>
          <cell r="L133">
            <v>0</v>
          </cell>
          <cell r="M133">
            <v>0</v>
          </cell>
        </row>
        <row r="134">
          <cell r="A134" t="str">
            <v>APF22CAG2F</v>
          </cell>
          <cell r="B134" t="str">
            <v>MEASURE/TEST   AGBADA 2 FS</v>
          </cell>
          <cell r="C134" t="str">
            <v>400007</v>
          </cell>
          <cell r="D134" t="str">
            <v>PAE-PH1</v>
          </cell>
          <cell r="E134">
            <v>78</v>
          </cell>
          <cell r="F134">
            <v>7</v>
          </cell>
          <cell r="G134">
            <v>8</v>
          </cell>
          <cell r="H134">
            <v>0</v>
          </cell>
          <cell r="I134">
            <v>6.8794199999999996</v>
          </cell>
          <cell r="J134">
            <v>6.8794199999999996</v>
          </cell>
          <cell r="K134">
            <v>0.85992749999999996</v>
          </cell>
          <cell r="L134">
            <v>0</v>
          </cell>
          <cell r="M134">
            <v>0</v>
          </cell>
        </row>
        <row r="135">
          <cell r="A135" t="str">
            <v>APF22CAHIF</v>
          </cell>
          <cell r="B135" t="str">
            <v>MEASURE/TEST   AHIA FS</v>
          </cell>
          <cell r="C135" t="str">
            <v>400007</v>
          </cell>
          <cell r="D135" t="str">
            <v>PAE-EGBM</v>
          </cell>
          <cell r="E135">
            <v>83</v>
          </cell>
          <cell r="F135">
            <v>5</v>
          </cell>
          <cell r="G135">
            <v>6</v>
          </cell>
          <cell r="H135">
            <v>0</v>
          </cell>
          <cell r="I135">
            <v>0</v>
          </cell>
          <cell r="J135">
            <v>0</v>
          </cell>
          <cell r="K135">
            <v>0</v>
          </cell>
          <cell r="L135">
            <v>0</v>
          </cell>
          <cell r="M135">
            <v>0</v>
          </cell>
        </row>
        <row r="136">
          <cell r="A136" t="str">
            <v>APF22CAPAF</v>
          </cell>
          <cell r="B136" t="str">
            <v>MEASURE/TEST   APARA FS</v>
          </cell>
          <cell r="C136" t="str">
            <v>400007</v>
          </cell>
          <cell r="D136" t="str">
            <v>PAE-PH1</v>
          </cell>
          <cell r="E136">
            <v>176</v>
          </cell>
          <cell r="F136">
            <v>3</v>
          </cell>
          <cell r="G136">
            <v>5</v>
          </cell>
          <cell r="H136">
            <v>0</v>
          </cell>
          <cell r="I136">
            <v>3.1651199999999999</v>
          </cell>
          <cell r="J136">
            <v>3.1651199999999999</v>
          </cell>
          <cell r="K136">
            <v>0.63302400000000003</v>
          </cell>
          <cell r="L136">
            <v>0</v>
          </cell>
          <cell r="M136">
            <v>0</v>
          </cell>
        </row>
        <row r="137">
          <cell r="A137" t="str">
            <v>APF22CASSF</v>
          </cell>
          <cell r="B137" t="str">
            <v>MEASURE/TEST   ASSA FS</v>
          </cell>
          <cell r="C137" t="str">
            <v>400007</v>
          </cell>
          <cell r="D137" t="str">
            <v>PAE-EGBM</v>
          </cell>
          <cell r="E137">
            <v>182</v>
          </cell>
          <cell r="F137">
            <v>2</v>
          </cell>
          <cell r="G137">
            <v>4</v>
          </cell>
          <cell r="H137">
            <v>0</v>
          </cell>
          <cell r="I137">
            <v>0</v>
          </cell>
          <cell r="J137">
            <v>0</v>
          </cell>
          <cell r="K137">
            <v>0</v>
          </cell>
          <cell r="L137">
            <v>0</v>
          </cell>
          <cell r="M137">
            <v>0</v>
          </cell>
        </row>
        <row r="138">
          <cell r="A138" t="str">
            <v>APF22CEGBF</v>
          </cell>
          <cell r="B138" t="str">
            <v>MEASURE/TEST   EGBEMA FS</v>
          </cell>
          <cell r="C138" t="str">
            <v>400007</v>
          </cell>
          <cell r="D138" t="str">
            <v>PAE-EGBM</v>
          </cell>
          <cell r="E138">
            <v>91</v>
          </cell>
          <cell r="F138">
            <v>1</v>
          </cell>
          <cell r="G138">
            <v>2</v>
          </cell>
          <cell r="H138">
            <v>0</v>
          </cell>
          <cell r="I138">
            <v>1.2822</v>
          </cell>
          <cell r="J138">
            <v>1.2822</v>
          </cell>
          <cell r="K138">
            <v>0.6411</v>
          </cell>
          <cell r="L138">
            <v>0</v>
          </cell>
          <cell r="M138">
            <v>0</v>
          </cell>
        </row>
        <row r="139">
          <cell r="A139" t="str">
            <v>APF22CEGWF</v>
          </cell>
          <cell r="B139" t="str">
            <v>MEASURE/TEST   EGBEMA WEST FS</v>
          </cell>
          <cell r="C139" t="str">
            <v>400007</v>
          </cell>
          <cell r="D139" t="str">
            <v>PAE-EGBM</v>
          </cell>
          <cell r="E139">
            <v>91</v>
          </cell>
          <cell r="F139">
            <v>1</v>
          </cell>
          <cell r="G139">
            <v>2</v>
          </cell>
          <cell r="H139">
            <v>0</v>
          </cell>
          <cell r="I139">
            <v>1.8063199999999999</v>
          </cell>
          <cell r="J139">
            <v>1.8063199999999999</v>
          </cell>
          <cell r="K139">
            <v>0.90315999999999996</v>
          </cell>
          <cell r="L139">
            <v>0</v>
          </cell>
          <cell r="M139">
            <v>0</v>
          </cell>
        </row>
        <row r="140">
          <cell r="A140" t="str">
            <v>APF22CELEF</v>
          </cell>
          <cell r="B140" t="str">
            <v>MEASURE/TEST   ELELENWA FS</v>
          </cell>
          <cell r="C140" t="str">
            <v>400007</v>
          </cell>
          <cell r="D140" t="str">
            <v>PAE-PH2</v>
          </cell>
          <cell r="E140">
            <v>182</v>
          </cell>
          <cell r="F140">
            <v>2</v>
          </cell>
          <cell r="G140">
            <v>4</v>
          </cell>
          <cell r="H140">
            <v>0</v>
          </cell>
          <cell r="I140">
            <v>0</v>
          </cell>
          <cell r="J140">
            <v>0</v>
          </cell>
          <cell r="K140">
            <v>0</v>
          </cell>
          <cell r="L140">
            <v>0</v>
          </cell>
          <cell r="M140">
            <v>0</v>
          </cell>
        </row>
        <row r="141">
          <cell r="A141" t="str">
            <v>APF22CENWF</v>
          </cell>
          <cell r="B141" t="str">
            <v>MEASURE/TEST   ENWHE FS</v>
          </cell>
          <cell r="C141" t="str">
            <v>400007</v>
          </cell>
          <cell r="D141" t="str">
            <v>PAE-KOCR</v>
          </cell>
          <cell r="E141">
            <v>182</v>
          </cell>
          <cell r="F141">
            <v>2</v>
          </cell>
          <cell r="G141">
            <v>4</v>
          </cell>
          <cell r="H141">
            <v>0</v>
          </cell>
          <cell r="I141">
            <v>0</v>
          </cell>
          <cell r="J141">
            <v>0</v>
          </cell>
          <cell r="K141">
            <v>0</v>
          </cell>
          <cell r="L141">
            <v>0</v>
          </cell>
          <cell r="M141">
            <v>0</v>
          </cell>
        </row>
        <row r="142">
          <cell r="A142" t="str">
            <v>APF22CETEF</v>
          </cell>
          <cell r="B142" t="str">
            <v>MEASURE/TEST   ETELEBOU FS</v>
          </cell>
          <cell r="C142" t="str">
            <v>400007</v>
          </cell>
          <cell r="D142" t="str">
            <v>PAE-KOCR</v>
          </cell>
          <cell r="E142">
            <v>152</v>
          </cell>
          <cell r="F142">
            <v>14</v>
          </cell>
          <cell r="G142">
            <v>15</v>
          </cell>
          <cell r="H142">
            <v>0</v>
          </cell>
          <cell r="I142">
            <v>3.1059999999999997E-2</v>
          </cell>
          <cell r="J142">
            <v>3.1059999999999997E-2</v>
          </cell>
          <cell r="K142">
            <v>2.0706666666666664E-3</v>
          </cell>
          <cell r="L142">
            <v>0</v>
          </cell>
          <cell r="M142">
            <v>0</v>
          </cell>
        </row>
        <row r="143">
          <cell r="A143" t="str">
            <v>APF22CIM1F</v>
          </cell>
          <cell r="B143" t="str">
            <v>MEASURE/TEST   IMO RIVER 1 FS</v>
          </cell>
          <cell r="C143" t="str">
            <v>400007</v>
          </cell>
          <cell r="D143" t="str">
            <v>PAE-PH2</v>
          </cell>
          <cell r="E143">
            <v>185</v>
          </cell>
          <cell r="F143">
            <v>3</v>
          </cell>
          <cell r="G143">
            <v>5</v>
          </cell>
          <cell r="H143">
            <v>0</v>
          </cell>
          <cell r="I143">
            <v>39.348910000000004</v>
          </cell>
          <cell r="J143">
            <v>39.348910000000004</v>
          </cell>
          <cell r="K143">
            <v>7.8697820000000007</v>
          </cell>
          <cell r="L143">
            <v>0</v>
          </cell>
          <cell r="M143">
            <v>38.901530000000001</v>
          </cell>
        </row>
        <row r="144">
          <cell r="A144" t="str">
            <v>APF22CIM2F</v>
          </cell>
          <cell r="B144" t="str">
            <v>MEASURE/TEST   IMO RIVER 2 FS</v>
          </cell>
          <cell r="C144" t="str">
            <v>400007</v>
          </cell>
          <cell r="D144" t="str">
            <v>PAE-PH2</v>
          </cell>
          <cell r="E144">
            <v>207</v>
          </cell>
          <cell r="F144">
            <v>2</v>
          </cell>
          <cell r="G144">
            <v>4</v>
          </cell>
          <cell r="H144">
            <v>0</v>
          </cell>
          <cell r="I144">
            <v>8.2192600000000002</v>
          </cell>
          <cell r="J144">
            <v>8.2192600000000002</v>
          </cell>
          <cell r="K144">
            <v>2.0548150000000001</v>
          </cell>
          <cell r="L144">
            <v>0</v>
          </cell>
          <cell r="M144">
            <v>8.4495000000000005</v>
          </cell>
        </row>
        <row r="145">
          <cell r="A145" t="str">
            <v>APF22CIM3F</v>
          </cell>
          <cell r="B145" t="str">
            <v>MEASURE/TEST   IMO RIVER 3 FS</v>
          </cell>
          <cell r="C145" t="str">
            <v>400007</v>
          </cell>
          <cell r="D145" t="str">
            <v>PAE-PH2</v>
          </cell>
          <cell r="E145">
            <v>75</v>
          </cell>
          <cell r="F145">
            <v>8</v>
          </cell>
          <cell r="G145">
            <v>9</v>
          </cell>
          <cell r="H145">
            <v>166.95</v>
          </cell>
          <cell r="I145">
            <v>16.41206</v>
          </cell>
          <cell r="J145">
            <v>17.897919999999999</v>
          </cell>
          <cell r="K145">
            <v>1.9886577777777776</v>
          </cell>
          <cell r="L145">
            <v>0</v>
          </cell>
          <cell r="M145">
            <v>15.564</v>
          </cell>
        </row>
        <row r="146">
          <cell r="A146" t="str">
            <v>APF22CISIF</v>
          </cell>
          <cell r="B146" t="str">
            <v>MEASURE/TEST   ISIMIRI FS</v>
          </cell>
          <cell r="C146" t="str">
            <v>400007</v>
          </cell>
          <cell r="D146" t="str">
            <v>PAE-PH2</v>
          </cell>
          <cell r="E146">
            <v>84</v>
          </cell>
          <cell r="F146">
            <v>2</v>
          </cell>
          <cell r="G146">
            <v>3</v>
          </cell>
          <cell r="H146">
            <v>97.763000000000005</v>
          </cell>
          <cell r="I146">
            <v>7.7590000000000003</v>
          </cell>
          <cell r="J146">
            <v>8.6486399999999986</v>
          </cell>
          <cell r="K146">
            <v>2.8828799999999997</v>
          </cell>
          <cell r="L146">
            <v>0</v>
          </cell>
          <cell r="M146">
            <v>0</v>
          </cell>
        </row>
        <row r="147">
          <cell r="A147" t="str">
            <v>APF22CKOLF</v>
          </cell>
          <cell r="B147" t="str">
            <v>MEASURE/TEST   KOLO CREEK FS</v>
          </cell>
          <cell r="C147" t="str">
            <v>400007</v>
          </cell>
          <cell r="D147" t="str">
            <v>PAE-KOCR</v>
          </cell>
          <cell r="E147">
            <v>75</v>
          </cell>
          <cell r="F147">
            <v>8</v>
          </cell>
          <cell r="G147">
            <v>9</v>
          </cell>
          <cell r="H147">
            <v>0</v>
          </cell>
          <cell r="I147">
            <v>9.3200000000000005E-2</v>
          </cell>
          <cell r="J147">
            <v>9.3200000000000005E-2</v>
          </cell>
          <cell r="K147">
            <v>1.0355555555555555E-2</v>
          </cell>
          <cell r="L147">
            <v>0</v>
          </cell>
          <cell r="M147">
            <v>0</v>
          </cell>
        </row>
        <row r="148">
          <cell r="A148" t="str">
            <v>APF22CNKAF</v>
          </cell>
          <cell r="B148" t="str">
            <v>MEASURE/TEST   NKALI FS</v>
          </cell>
          <cell r="C148" t="str">
            <v>400007</v>
          </cell>
          <cell r="D148" t="str">
            <v>PAE-PH2</v>
          </cell>
          <cell r="E148">
            <v>46</v>
          </cell>
          <cell r="F148">
            <v>1</v>
          </cell>
          <cell r="G148">
            <v>1</v>
          </cell>
          <cell r="H148">
            <v>0</v>
          </cell>
          <cell r="I148">
            <v>0</v>
          </cell>
          <cell r="J148">
            <v>0</v>
          </cell>
          <cell r="K148">
            <v>0</v>
          </cell>
          <cell r="L148">
            <v>0</v>
          </cell>
          <cell r="M148">
            <v>0</v>
          </cell>
        </row>
        <row r="149">
          <cell r="A149" t="str">
            <v>APF22COBEF</v>
          </cell>
          <cell r="B149" t="str">
            <v>MEASURE/TEST   OBELE FS</v>
          </cell>
          <cell r="C149" t="str">
            <v>400007</v>
          </cell>
          <cell r="D149" t="str">
            <v>PAE-PH1</v>
          </cell>
          <cell r="E149">
            <v>78</v>
          </cell>
          <cell r="F149">
            <v>7</v>
          </cell>
          <cell r="G149">
            <v>8</v>
          </cell>
          <cell r="H149">
            <v>0</v>
          </cell>
          <cell r="I149">
            <v>4.1439300000000001</v>
          </cell>
          <cell r="J149">
            <v>4.1439300000000001</v>
          </cell>
          <cell r="K149">
            <v>0.51799125000000001</v>
          </cell>
          <cell r="L149">
            <v>0</v>
          </cell>
          <cell r="M149">
            <v>0</v>
          </cell>
        </row>
        <row r="150">
          <cell r="A150" t="str">
            <v>APF22COBGG</v>
          </cell>
          <cell r="B150" t="str">
            <v>MEASURE/TEST   OBIGBO N GP</v>
          </cell>
          <cell r="C150" t="str">
            <v>400007</v>
          </cell>
          <cell r="D150" t="str">
            <v>PAE-PH1</v>
          </cell>
          <cell r="E150">
            <v>72</v>
          </cell>
          <cell r="F150">
            <v>9</v>
          </cell>
          <cell r="G150">
            <v>10</v>
          </cell>
          <cell r="H150">
            <v>0</v>
          </cell>
          <cell r="I150">
            <v>0.42487999999999998</v>
          </cell>
          <cell r="J150">
            <v>0.42487999999999998</v>
          </cell>
          <cell r="K150">
            <v>4.2487999999999998E-2</v>
          </cell>
          <cell r="L150">
            <v>0</v>
          </cell>
          <cell r="M150">
            <v>0</v>
          </cell>
        </row>
        <row r="151">
          <cell r="A151" t="str">
            <v>APF22COBGW</v>
          </cell>
          <cell r="B151" t="str">
            <v>MEASURE/TEST   OBIGBO N WI PL</v>
          </cell>
          <cell r="C151" t="str">
            <v>400007</v>
          </cell>
          <cell r="D151" t="str">
            <v>PAE-PH1</v>
          </cell>
          <cell r="E151">
            <v>281</v>
          </cell>
          <cell r="F151">
            <v>2</v>
          </cell>
          <cell r="G151">
            <v>5</v>
          </cell>
          <cell r="H151">
            <v>0</v>
          </cell>
          <cell r="I151">
            <v>0.15731999999999999</v>
          </cell>
          <cell r="J151">
            <v>0.15731999999999999</v>
          </cell>
          <cell r="K151">
            <v>3.1463999999999999E-2</v>
          </cell>
          <cell r="L151">
            <v>0</v>
          </cell>
          <cell r="M151">
            <v>0</v>
          </cell>
        </row>
        <row r="152">
          <cell r="A152" t="str">
            <v>APF22COBIF</v>
          </cell>
          <cell r="B152" t="str">
            <v>MEASURE/TEST   OBIGBO NORTH FS</v>
          </cell>
          <cell r="C152" t="str">
            <v>400007</v>
          </cell>
          <cell r="D152" t="str">
            <v>PAE-PH1</v>
          </cell>
          <cell r="E152">
            <v>0</v>
          </cell>
          <cell r="F152">
            <v>0</v>
          </cell>
          <cell r="G152">
            <v>0</v>
          </cell>
          <cell r="H152">
            <v>0</v>
          </cell>
          <cell r="I152">
            <v>0.56520000000000004</v>
          </cell>
          <cell r="J152">
            <v>0.56520000000000004</v>
          </cell>
          <cell r="K152" t="e">
            <v>#DIV/0!</v>
          </cell>
          <cell r="L152">
            <v>0</v>
          </cell>
          <cell r="M152">
            <v>0</v>
          </cell>
        </row>
        <row r="153">
          <cell r="A153" t="str">
            <v>APF22CRUMF</v>
          </cell>
          <cell r="B153" t="str">
            <v>MEASURE/TEST   RUMUEKPE FS</v>
          </cell>
          <cell r="C153" t="str">
            <v>400007</v>
          </cell>
          <cell r="D153" t="str">
            <v>PAE-EGBM</v>
          </cell>
          <cell r="E153">
            <v>91</v>
          </cell>
          <cell r="F153">
            <v>1</v>
          </cell>
          <cell r="G153">
            <v>2</v>
          </cell>
          <cell r="H153">
            <v>0</v>
          </cell>
          <cell r="I153">
            <v>0</v>
          </cell>
          <cell r="J153">
            <v>0</v>
          </cell>
          <cell r="K153">
            <v>0</v>
          </cell>
          <cell r="L153">
            <v>0</v>
          </cell>
          <cell r="M153">
            <v>0</v>
          </cell>
        </row>
        <row r="154">
          <cell r="A154" t="str">
            <v>APF22CUBIF</v>
          </cell>
          <cell r="B154" t="str">
            <v>MEASURE/TEST   UBIE FS</v>
          </cell>
          <cell r="C154" t="str">
            <v>400007</v>
          </cell>
          <cell r="D154" t="str">
            <v>PAE-PH2</v>
          </cell>
          <cell r="E154">
            <v>83</v>
          </cell>
          <cell r="F154">
            <v>5</v>
          </cell>
          <cell r="G154">
            <v>6</v>
          </cell>
          <cell r="H154">
            <v>0</v>
          </cell>
          <cell r="I154">
            <v>0</v>
          </cell>
          <cell r="J154">
            <v>0</v>
          </cell>
          <cell r="K154">
            <v>0</v>
          </cell>
          <cell r="L154">
            <v>0</v>
          </cell>
          <cell r="M154">
            <v>0</v>
          </cell>
        </row>
        <row r="155">
          <cell r="A155" t="str">
            <v>APF22CUMUF</v>
          </cell>
          <cell r="B155" t="str">
            <v>MEASURE/TEST   UMUECHEM FS</v>
          </cell>
          <cell r="C155" t="str">
            <v>400007</v>
          </cell>
          <cell r="D155" t="str">
            <v>PAE-PH1</v>
          </cell>
          <cell r="E155">
            <v>182</v>
          </cell>
          <cell r="F155">
            <v>2</v>
          </cell>
          <cell r="G155">
            <v>4</v>
          </cell>
          <cell r="H155">
            <v>0</v>
          </cell>
          <cell r="I155">
            <v>0.24080000000000001</v>
          </cell>
          <cell r="J155">
            <v>0.24080000000000001</v>
          </cell>
          <cell r="K155">
            <v>6.0200000000000004E-2</v>
          </cell>
          <cell r="L155">
            <v>0</v>
          </cell>
          <cell r="M155">
            <v>0</v>
          </cell>
        </row>
        <row r="156">
          <cell r="A156" t="str">
            <v>APF24CADIF</v>
          </cell>
          <cell r="B156" t="str">
            <v>REGULATE       ADIBAWA FS</v>
          </cell>
          <cell r="C156" t="str">
            <v>400014</v>
          </cell>
          <cell r="D156" t="str">
            <v>PAE-KOCR</v>
          </cell>
          <cell r="E156">
            <v>1208</v>
          </cell>
          <cell r="F156">
            <v>19</v>
          </cell>
          <cell r="G156">
            <v>31</v>
          </cell>
          <cell r="H156">
            <v>272.82251000000002</v>
          </cell>
          <cell r="I156">
            <v>5.7818399999999999</v>
          </cell>
          <cell r="J156">
            <v>8.264520000000001</v>
          </cell>
          <cell r="K156">
            <v>0.26659741935483872</v>
          </cell>
          <cell r="L156">
            <v>0</v>
          </cell>
          <cell r="M156">
            <v>0</v>
          </cell>
        </row>
        <row r="157">
          <cell r="A157" t="str">
            <v>APF24CAFAF</v>
          </cell>
          <cell r="B157" t="str">
            <v>REGULATE       AFAM FS</v>
          </cell>
          <cell r="C157" t="str">
            <v>400014</v>
          </cell>
          <cell r="D157" t="str">
            <v>PAE-PH2</v>
          </cell>
          <cell r="E157">
            <v>379</v>
          </cell>
          <cell r="F157">
            <v>25</v>
          </cell>
          <cell r="G157">
            <v>29</v>
          </cell>
          <cell r="H157">
            <v>0</v>
          </cell>
          <cell r="I157">
            <v>0</v>
          </cell>
          <cell r="J157">
            <v>0</v>
          </cell>
          <cell r="K157">
            <v>0</v>
          </cell>
          <cell r="L157">
            <v>0</v>
          </cell>
          <cell r="M157">
            <v>0</v>
          </cell>
        </row>
        <row r="158">
          <cell r="A158" t="str">
            <v>APF24CAG1F</v>
          </cell>
          <cell r="B158" t="str">
            <v>REGULATE       AGBADA 1 FS</v>
          </cell>
          <cell r="C158" t="str">
            <v>400007</v>
          </cell>
          <cell r="D158" t="str">
            <v>PAE-PH1</v>
          </cell>
          <cell r="E158">
            <v>802</v>
          </cell>
          <cell r="F158">
            <v>56</v>
          </cell>
          <cell r="G158">
            <v>64</v>
          </cell>
          <cell r="H158">
            <v>0</v>
          </cell>
          <cell r="I158">
            <v>0</v>
          </cell>
          <cell r="J158">
            <v>0</v>
          </cell>
          <cell r="K158">
            <v>0</v>
          </cell>
          <cell r="L158">
            <v>0</v>
          </cell>
          <cell r="M158">
            <v>0</v>
          </cell>
        </row>
        <row r="159">
          <cell r="A159" t="str">
            <v>APF24CAG2F</v>
          </cell>
          <cell r="B159" t="str">
            <v>REGULATE       AGBADA 2 FS</v>
          </cell>
          <cell r="C159" t="str">
            <v>400007</v>
          </cell>
          <cell r="D159" t="str">
            <v>PAE-PH1</v>
          </cell>
          <cell r="E159">
            <v>556</v>
          </cell>
          <cell r="F159">
            <v>41</v>
          </cell>
          <cell r="G159">
            <v>46</v>
          </cell>
          <cell r="H159">
            <v>577.92380000000003</v>
          </cell>
          <cell r="I159">
            <v>50.046759999999999</v>
          </cell>
          <cell r="J159">
            <v>54.071829999999999</v>
          </cell>
          <cell r="K159">
            <v>1.1754745652173912</v>
          </cell>
          <cell r="L159">
            <v>0</v>
          </cell>
          <cell r="M159">
            <v>0</v>
          </cell>
        </row>
        <row r="160">
          <cell r="A160" t="str">
            <v>APF24CAGBC</v>
          </cell>
          <cell r="B160" t="str">
            <v>REGULATE       AGBADA GC</v>
          </cell>
          <cell r="C160" t="str">
            <v>400014</v>
          </cell>
          <cell r="D160" t="str">
            <v>PAE-PH1</v>
          </cell>
          <cell r="E160">
            <v>274</v>
          </cell>
          <cell r="F160">
            <v>7</v>
          </cell>
          <cell r="G160">
            <v>10</v>
          </cell>
          <cell r="H160">
            <v>0</v>
          </cell>
          <cell r="I160">
            <v>0</v>
          </cell>
          <cell r="J160">
            <v>0</v>
          </cell>
          <cell r="K160">
            <v>0</v>
          </cell>
          <cell r="L160">
            <v>0</v>
          </cell>
          <cell r="M160">
            <v>0</v>
          </cell>
        </row>
        <row r="161">
          <cell r="A161" t="str">
            <v>APF24CAHIF</v>
          </cell>
          <cell r="B161" t="str">
            <v>REGULATE       AHIA FS</v>
          </cell>
          <cell r="C161" t="str">
            <v>400014</v>
          </cell>
          <cell r="D161" t="str">
            <v>PAE-EGBM</v>
          </cell>
          <cell r="E161">
            <v>405</v>
          </cell>
          <cell r="F161">
            <v>27</v>
          </cell>
          <cell r="G161">
            <v>31</v>
          </cell>
          <cell r="H161">
            <v>0</v>
          </cell>
          <cell r="I161">
            <v>0</v>
          </cell>
          <cell r="J161">
            <v>0</v>
          </cell>
          <cell r="K161">
            <v>0</v>
          </cell>
          <cell r="L161">
            <v>0</v>
          </cell>
          <cell r="M161">
            <v>0</v>
          </cell>
        </row>
        <row r="162">
          <cell r="A162" t="str">
            <v>APF24CAPAF</v>
          </cell>
          <cell r="B162" t="str">
            <v>REGULATE       APARA FS</v>
          </cell>
          <cell r="C162" t="str">
            <v>400014</v>
          </cell>
          <cell r="D162" t="str">
            <v>PAE-PH1</v>
          </cell>
          <cell r="E162">
            <v>82</v>
          </cell>
          <cell r="F162">
            <v>2</v>
          </cell>
          <cell r="G162">
            <v>3</v>
          </cell>
          <cell r="H162">
            <v>0</v>
          </cell>
          <cell r="I162">
            <v>0</v>
          </cell>
          <cell r="J162">
            <v>0</v>
          </cell>
          <cell r="K162">
            <v>0</v>
          </cell>
          <cell r="L162">
            <v>0</v>
          </cell>
          <cell r="M162">
            <v>0</v>
          </cell>
        </row>
        <row r="163">
          <cell r="A163" t="str">
            <v>APF24CASSF</v>
          </cell>
          <cell r="B163" t="str">
            <v>REGULATE       ASSA FS</v>
          </cell>
          <cell r="C163" t="str">
            <v>400014</v>
          </cell>
          <cell r="D163" t="str">
            <v>PAE-EGBM</v>
          </cell>
          <cell r="E163">
            <v>405</v>
          </cell>
          <cell r="F163">
            <v>27</v>
          </cell>
          <cell r="G163">
            <v>31</v>
          </cell>
          <cell r="H163">
            <v>0</v>
          </cell>
          <cell r="I163">
            <v>0</v>
          </cell>
          <cell r="J163">
            <v>0</v>
          </cell>
          <cell r="K163">
            <v>0</v>
          </cell>
          <cell r="L163">
            <v>0</v>
          </cell>
          <cell r="M163">
            <v>0</v>
          </cell>
        </row>
        <row r="164">
          <cell r="A164" t="str">
            <v>APF24CEGBF</v>
          </cell>
          <cell r="B164" t="str">
            <v>REGULATE       EGBEMA FS</v>
          </cell>
          <cell r="C164" t="str">
            <v>400014</v>
          </cell>
          <cell r="D164" t="str">
            <v>PAE-EGBM</v>
          </cell>
          <cell r="E164">
            <v>405</v>
          </cell>
          <cell r="F164">
            <v>27</v>
          </cell>
          <cell r="G164">
            <v>31</v>
          </cell>
          <cell r="H164">
            <v>0</v>
          </cell>
          <cell r="I164">
            <v>0</v>
          </cell>
          <cell r="J164">
            <v>0</v>
          </cell>
          <cell r="K164">
            <v>0</v>
          </cell>
          <cell r="L164">
            <v>0</v>
          </cell>
          <cell r="M164">
            <v>0</v>
          </cell>
        </row>
        <row r="165">
          <cell r="A165" t="str">
            <v>APF24CEGWF</v>
          </cell>
          <cell r="B165" t="str">
            <v>REGULATE       EGBEMA WEST FS</v>
          </cell>
          <cell r="C165" t="str">
            <v>400014</v>
          </cell>
          <cell r="D165" t="str">
            <v>PAE-EGBM</v>
          </cell>
          <cell r="E165">
            <v>405</v>
          </cell>
          <cell r="F165">
            <v>27</v>
          </cell>
          <cell r="G165">
            <v>31</v>
          </cell>
          <cell r="H165">
            <v>0</v>
          </cell>
          <cell r="I165">
            <v>0</v>
          </cell>
          <cell r="J165">
            <v>0</v>
          </cell>
          <cell r="K165">
            <v>0</v>
          </cell>
          <cell r="L165">
            <v>0</v>
          </cell>
          <cell r="M165">
            <v>0</v>
          </cell>
        </row>
        <row r="166">
          <cell r="A166" t="str">
            <v>APF24CELEF</v>
          </cell>
          <cell r="B166" t="str">
            <v>REGULATE       ELELENWA FS</v>
          </cell>
          <cell r="C166" t="str">
            <v>400014</v>
          </cell>
          <cell r="D166" t="str">
            <v>PAE-PH2</v>
          </cell>
          <cell r="E166">
            <v>234</v>
          </cell>
          <cell r="F166">
            <v>19</v>
          </cell>
          <cell r="G166">
            <v>21</v>
          </cell>
          <cell r="H166">
            <v>0</v>
          </cell>
          <cell r="I166">
            <v>0</v>
          </cell>
          <cell r="J166">
            <v>0</v>
          </cell>
          <cell r="K166">
            <v>0</v>
          </cell>
          <cell r="L166">
            <v>0</v>
          </cell>
          <cell r="M166">
            <v>0</v>
          </cell>
        </row>
        <row r="167">
          <cell r="A167" t="str">
            <v>APF24CENWF</v>
          </cell>
          <cell r="B167" t="str">
            <v>REGULATE       ENWHE FS</v>
          </cell>
          <cell r="C167" t="str">
            <v>400014</v>
          </cell>
          <cell r="D167" t="str">
            <v>PAE-KOCR</v>
          </cell>
          <cell r="E167">
            <v>80</v>
          </cell>
          <cell r="F167">
            <v>6</v>
          </cell>
          <cell r="G167">
            <v>7</v>
          </cell>
          <cell r="H167">
            <v>0</v>
          </cell>
          <cell r="I167">
            <v>0</v>
          </cell>
          <cell r="J167">
            <v>0</v>
          </cell>
          <cell r="K167">
            <v>0</v>
          </cell>
          <cell r="L167">
            <v>0</v>
          </cell>
          <cell r="M167">
            <v>0</v>
          </cell>
        </row>
        <row r="168">
          <cell r="A168" t="str">
            <v>APF24CETEF</v>
          </cell>
          <cell r="B168" t="str">
            <v>REGULATE       ETELEBOU FS</v>
          </cell>
          <cell r="C168" t="str">
            <v>400014</v>
          </cell>
          <cell r="D168" t="str">
            <v>PAE-KOCR</v>
          </cell>
          <cell r="E168">
            <v>405</v>
          </cell>
          <cell r="F168">
            <v>27</v>
          </cell>
          <cell r="G168">
            <v>31</v>
          </cell>
          <cell r="H168">
            <v>0</v>
          </cell>
          <cell r="I168">
            <v>0</v>
          </cell>
          <cell r="J168">
            <v>0</v>
          </cell>
          <cell r="K168">
            <v>0</v>
          </cell>
          <cell r="L168">
            <v>0</v>
          </cell>
          <cell r="M168">
            <v>0</v>
          </cell>
        </row>
        <row r="169">
          <cell r="A169" t="str">
            <v>APF24CIM1F</v>
          </cell>
          <cell r="B169" t="str">
            <v>REGULATE       IMO RIVER 1 FS</v>
          </cell>
          <cell r="C169" t="str">
            <v>400014</v>
          </cell>
          <cell r="D169" t="str">
            <v>PAE-PH2</v>
          </cell>
          <cell r="E169">
            <v>2136</v>
          </cell>
          <cell r="F169">
            <v>34</v>
          </cell>
          <cell r="G169">
            <v>54</v>
          </cell>
          <cell r="H169">
            <v>1700.6120100000001</v>
          </cell>
          <cell r="I169">
            <v>39.520129999999995</v>
          </cell>
          <cell r="J169">
            <v>54.890749999999997</v>
          </cell>
          <cell r="K169">
            <v>1.0164953703703703</v>
          </cell>
          <cell r="L169">
            <v>0</v>
          </cell>
          <cell r="M169">
            <v>0</v>
          </cell>
        </row>
        <row r="170">
          <cell r="A170" t="str">
            <v>APF24CIM2F</v>
          </cell>
          <cell r="B170" t="str">
            <v>REGULATE       IMO RIVER 2 FS</v>
          </cell>
          <cell r="C170" t="str">
            <v>400014</v>
          </cell>
          <cell r="D170" t="str">
            <v>PAE-PH2</v>
          </cell>
          <cell r="E170">
            <v>243</v>
          </cell>
          <cell r="F170">
            <v>16</v>
          </cell>
          <cell r="G170">
            <v>18</v>
          </cell>
          <cell r="H170">
            <v>349.9545</v>
          </cell>
          <cell r="I170">
            <v>7.7438799999999999</v>
          </cell>
          <cell r="J170">
            <v>10.82348</v>
          </cell>
          <cell r="K170">
            <v>0.60130444444444442</v>
          </cell>
          <cell r="L170">
            <v>0</v>
          </cell>
          <cell r="M170">
            <v>0</v>
          </cell>
        </row>
        <row r="171">
          <cell r="A171" t="str">
            <v>APF24CIM3F</v>
          </cell>
          <cell r="B171" t="str">
            <v>REGULATE       IMO RIVER 3 FS</v>
          </cell>
          <cell r="C171" t="str">
            <v>400014</v>
          </cell>
          <cell r="D171" t="str">
            <v>PAE-PH2</v>
          </cell>
          <cell r="E171">
            <v>1045</v>
          </cell>
          <cell r="F171">
            <v>73</v>
          </cell>
          <cell r="G171">
            <v>83</v>
          </cell>
          <cell r="H171">
            <v>1437.3169700000001</v>
          </cell>
          <cell r="I171">
            <v>32.834099999999999</v>
          </cell>
          <cell r="J171">
            <v>45.817230000000002</v>
          </cell>
          <cell r="K171">
            <v>0.55201481927710849</v>
          </cell>
          <cell r="L171">
            <v>0</v>
          </cell>
          <cell r="M171">
            <v>0</v>
          </cell>
        </row>
        <row r="172">
          <cell r="A172" t="str">
            <v>APF24CIMOC</v>
          </cell>
          <cell r="B172" t="str">
            <v>REGULATE       IMO RIVER GC</v>
          </cell>
          <cell r="C172" t="str">
            <v>400014</v>
          </cell>
          <cell r="D172" t="str">
            <v>PAE-PH2</v>
          </cell>
          <cell r="E172">
            <v>82</v>
          </cell>
          <cell r="F172">
            <v>2</v>
          </cell>
          <cell r="G172">
            <v>3</v>
          </cell>
          <cell r="H172">
            <v>0</v>
          </cell>
          <cell r="I172">
            <v>0</v>
          </cell>
          <cell r="J172">
            <v>0</v>
          </cell>
          <cell r="K172">
            <v>0</v>
          </cell>
          <cell r="L172">
            <v>0</v>
          </cell>
          <cell r="M172">
            <v>0</v>
          </cell>
        </row>
        <row r="173">
          <cell r="A173" t="str">
            <v>APF24CKOLF</v>
          </cell>
          <cell r="B173" t="str">
            <v>REGULATE       KOLO CREEK FS</v>
          </cell>
          <cell r="C173" t="str">
            <v>400014</v>
          </cell>
          <cell r="D173" t="str">
            <v>PAE-KOCR</v>
          </cell>
          <cell r="E173">
            <v>814</v>
          </cell>
          <cell r="F173">
            <v>53</v>
          </cell>
          <cell r="G173">
            <v>61</v>
          </cell>
          <cell r="H173">
            <v>2999.6954799999999</v>
          </cell>
          <cell r="I173">
            <v>48.439099999999996</v>
          </cell>
          <cell r="J173">
            <v>75.617829999999998</v>
          </cell>
          <cell r="K173">
            <v>1.2396365573770491</v>
          </cell>
          <cell r="L173">
            <v>0</v>
          </cell>
          <cell r="M173">
            <v>0</v>
          </cell>
        </row>
        <row r="174">
          <cell r="A174" t="str">
            <v>APF24CNKAF</v>
          </cell>
          <cell r="B174" t="str">
            <v>REGULATE       NKALI FS</v>
          </cell>
          <cell r="C174" t="str">
            <v>400014</v>
          </cell>
          <cell r="D174" t="str">
            <v>PAE-PH2</v>
          </cell>
          <cell r="E174">
            <v>86</v>
          </cell>
          <cell r="F174">
            <v>4</v>
          </cell>
          <cell r="G174">
            <v>5</v>
          </cell>
          <cell r="H174">
            <v>0</v>
          </cell>
          <cell r="I174">
            <v>0</v>
          </cell>
          <cell r="J174">
            <v>0</v>
          </cell>
          <cell r="K174">
            <v>0</v>
          </cell>
          <cell r="L174">
            <v>0</v>
          </cell>
          <cell r="M174">
            <v>0</v>
          </cell>
        </row>
        <row r="175">
          <cell r="A175" t="str">
            <v>APF24COBEF</v>
          </cell>
          <cell r="B175" t="str">
            <v>REGULATE       OBELE FS</v>
          </cell>
          <cell r="C175" t="str">
            <v>400014</v>
          </cell>
          <cell r="D175" t="str">
            <v>PAE-PH1</v>
          </cell>
          <cell r="E175">
            <v>248</v>
          </cell>
          <cell r="F175">
            <v>14</v>
          </cell>
          <cell r="G175">
            <v>16</v>
          </cell>
          <cell r="H175">
            <v>38.86</v>
          </cell>
          <cell r="I175">
            <v>0</v>
          </cell>
          <cell r="J175">
            <v>0.34779000000000004</v>
          </cell>
          <cell r="K175">
            <v>2.1736875000000003E-2</v>
          </cell>
          <cell r="L175">
            <v>0</v>
          </cell>
          <cell r="M175">
            <v>0</v>
          </cell>
        </row>
        <row r="176">
          <cell r="A176" t="str">
            <v>APF24COBGC</v>
          </cell>
          <cell r="B176" t="str">
            <v>REGULATE       OBIGBO N GC</v>
          </cell>
          <cell r="C176" t="str">
            <v>400014</v>
          </cell>
          <cell r="D176" t="str">
            <v>PAE-PH1</v>
          </cell>
          <cell r="E176">
            <v>90</v>
          </cell>
          <cell r="F176">
            <v>1</v>
          </cell>
          <cell r="G176">
            <v>2</v>
          </cell>
          <cell r="H176">
            <v>40.125</v>
          </cell>
          <cell r="I176">
            <v>1.4975999999999998</v>
          </cell>
          <cell r="J176">
            <v>1.85151</v>
          </cell>
          <cell r="K176">
            <v>0.92575499999999999</v>
          </cell>
          <cell r="L176">
            <v>0</v>
          </cell>
          <cell r="M176">
            <v>0</v>
          </cell>
        </row>
        <row r="177">
          <cell r="A177" t="str">
            <v>APF24COBGG</v>
          </cell>
          <cell r="B177" t="str">
            <v>REGULATE       OBIGBO N GP</v>
          </cell>
          <cell r="C177" t="str">
            <v>400014</v>
          </cell>
          <cell r="D177" t="str">
            <v>PAE-PH1</v>
          </cell>
          <cell r="E177">
            <v>71</v>
          </cell>
          <cell r="F177">
            <v>9</v>
          </cell>
          <cell r="G177">
            <v>10</v>
          </cell>
          <cell r="H177">
            <v>562.12292000000002</v>
          </cell>
          <cell r="I177">
            <v>13.839499999999999</v>
          </cell>
          <cell r="J177">
            <v>18.886430000000001</v>
          </cell>
          <cell r="K177">
            <v>1.8886430000000001</v>
          </cell>
          <cell r="L177">
            <v>0</v>
          </cell>
          <cell r="M177">
            <v>0</v>
          </cell>
        </row>
        <row r="178">
          <cell r="A178" t="str">
            <v>APF24COBGW</v>
          </cell>
          <cell r="B178" t="str">
            <v>REGULATE       OBIGBO N WI PL</v>
          </cell>
          <cell r="C178" t="str">
            <v>400014</v>
          </cell>
          <cell r="D178" t="str">
            <v>PAE-PH1</v>
          </cell>
          <cell r="E178">
            <v>71</v>
          </cell>
          <cell r="F178">
            <v>9</v>
          </cell>
          <cell r="G178">
            <v>10</v>
          </cell>
          <cell r="H178">
            <v>108.46117</v>
          </cell>
          <cell r="I178">
            <v>2.4849000000000001</v>
          </cell>
          <cell r="J178">
            <v>3.4574000000000003</v>
          </cell>
          <cell r="K178">
            <v>0.34574000000000005</v>
          </cell>
          <cell r="L178">
            <v>0</v>
          </cell>
          <cell r="M178">
            <v>0</v>
          </cell>
        </row>
        <row r="179">
          <cell r="A179" t="str">
            <v>APF24COBIF</v>
          </cell>
          <cell r="B179" t="str">
            <v>REGULATE       OBIGBO NORTH FS</v>
          </cell>
          <cell r="C179" t="str">
            <v>400014</v>
          </cell>
          <cell r="D179" t="str">
            <v>PAE-PH1</v>
          </cell>
          <cell r="E179">
            <v>1045</v>
          </cell>
          <cell r="F179">
            <v>73</v>
          </cell>
          <cell r="G179">
            <v>83</v>
          </cell>
          <cell r="H179">
            <v>2797.1441600000003</v>
          </cell>
          <cell r="I179">
            <v>66.290259999999989</v>
          </cell>
          <cell r="J179">
            <v>91.441699999999997</v>
          </cell>
          <cell r="K179">
            <v>1.1017072289156626</v>
          </cell>
          <cell r="L179">
            <v>0</v>
          </cell>
          <cell r="M179">
            <v>0</v>
          </cell>
        </row>
        <row r="180">
          <cell r="A180" t="str">
            <v>APF24COGUF</v>
          </cell>
          <cell r="B180" t="str">
            <v>REGULATE       OGUTA FS</v>
          </cell>
          <cell r="C180" t="str">
            <v>400014</v>
          </cell>
          <cell r="D180" t="str">
            <v>PAE-EGBM</v>
          </cell>
          <cell r="E180">
            <v>802</v>
          </cell>
          <cell r="F180">
            <v>56</v>
          </cell>
          <cell r="G180">
            <v>64</v>
          </cell>
          <cell r="H180">
            <v>728.60577000000001</v>
          </cell>
          <cell r="I180">
            <v>20.935770000000002</v>
          </cell>
          <cell r="J180">
            <v>27.484150000000003</v>
          </cell>
          <cell r="K180">
            <v>0.42943984375000005</v>
          </cell>
          <cell r="L180">
            <v>0</v>
          </cell>
          <cell r="M180">
            <v>0</v>
          </cell>
        </row>
        <row r="181">
          <cell r="A181" t="str">
            <v>APF24CRUMF</v>
          </cell>
          <cell r="B181" t="str">
            <v>REGULATE       RUMUEKPE FS</v>
          </cell>
          <cell r="C181" t="str">
            <v>400014</v>
          </cell>
          <cell r="D181" t="str">
            <v>PAE-EGBM</v>
          </cell>
          <cell r="E181">
            <v>77</v>
          </cell>
          <cell r="F181">
            <v>7</v>
          </cell>
          <cell r="G181">
            <v>8</v>
          </cell>
          <cell r="H181">
            <v>0</v>
          </cell>
          <cell r="I181">
            <v>0</v>
          </cell>
          <cell r="J181">
            <v>0</v>
          </cell>
          <cell r="K181">
            <v>0</v>
          </cell>
          <cell r="L181">
            <v>0</v>
          </cell>
          <cell r="M181">
            <v>0</v>
          </cell>
        </row>
        <row r="182">
          <cell r="A182" t="str">
            <v>APF24CUBIF</v>
          </cell>
          <cell r="B182" t="str">
            <v>REGULATE       UBIE FS</v>
          </cell>
          <cell r="C182" t="str">
            <v>400014</v>
          </cell>
          <cell r="D182" t="str">
            <v>PAE-PH2</v>
          </cell>
          <cell r="E182">
            <v>77</v>
          </cell>
          <cell r="F182">
            <v>7</v>
          </cell>
          <cell r="G182">
            <v>8</v>
          </cell>
          <cell r="H182">
            <v>0</v>
          </cell>
          <cell r="I182">
            <v>0</v>
          </cell>
          <cell r="J182">
            <v>0</v>
          </cell>
          <cell r="K182">
            <v>0</v>
          </cell>
          <cell r="L182">
            <v>0</v>
          </cell>
          <cell r="M182">
            <v>0</v>
          </cell>
        </row>
        <row r="183">
          <cell r="A183" t="str">
            <v>APF24CUMUF</v>
          </cell>
          <cell r="B183" t="str">
            <v>REGULATE       UMUECHEM FS</v>
          </cell>
          <cell r="C183" t="str">
            <v>400014</v>
          </cell>
          <cell r="D183" t="str">
            <v>PAE-PH1</v>
          </cell>
          <cell r="E183">
            <v>802</v>
          </cell>
          <cell r="F183">
            <v>56</v>
          </cell>
          <cell r="G183">
            <v>64</v>
          </cell>
          <cell r="H183">
            <v>1085.4604899999999</v>
          </cell>
          <cell r="I183">
            <v>28.378869999999999</v>
          </cell>
          <cell r="J183">
            <v>38.220879999999994</v>
          </cell>
          <cell r="K183">
            <v>0.59720124999999991</v>
          </cell>
          <cell r="L183">
            <v>0</v>
          </cell>
          <cell r="M183">
            <v>0</v>
          </cell>
        </row>
        <row r="184">
          <cell r="A184" t="str">
            <v>APF24FISIM</v>
          </cell>
          <cell r="B184" t="str">
            <v>REGULATE       ISIMIRI FIELD</v>
          </cell>
          <cell r="C184" t="str">
            <v>400014</v>
          </cell>
          <cell r="D184" t="str">
            <v>PAE-PH2</v>
          </cell>
          <cell r="E184">
            <v>84</v>
          </cell>
          <cell r="F184">
            <v>2</v>
          </cell>
          <cell r="G184">
            <v>3</v>
          </cell>
          <cell r="H184">
            <v>0</v>
          </cell>
          <cell r="I184">
            <v>0</v>
          </cell>
          <cell r="J184">
            <v>0</v>
          </cell>
          <cell r="K184">
            <v>0</v>
          </cell>
          <cell r="L184">
            <v>0</v>
          </cell>
          <cell r="M184">
            <v>0</v>
          </cell>
        </row>
        <row r="185">
          <cell r="A185" t="str">
            <v>APF28CADIF</v>
          </cell>
          <cell r="B185" t="str">
            <v>SUPPORT OPS    ADIBAWA FS</v>
          </cell>
          <cell r="C185" t="str">
            <v>400014</v>
          </cell>
          <cell r="D185" t="str">
            <v>PAE-KOCR</v>
          </cell>
          <cell r="E185">
            <v>5868</v>
          </cell>
          <cell r="F185">
            <v>92</v>
          </cell>
          <cell r="G185">
            <v>148</v>
          </cell>
          <cell r="H185">
            <v>9754.02261</v>
          </cell>
          <cell r="I185">
            <v>0</v>
          </cell>
          <cell r="J185">
            <v>85.055549999999997</v>
          </cell>
          <cell r="K185">
            <v>0.57469966216216217</v>
          </cell>
          <cell r="L185">
            <v>1877.89435</v>
          </cell>
          <cell r="M185">
            <v>0</v>
          </cell>
        </row>
        <row r="186">
          <cell r="A186" t="str">
            <v>APF28CAFAF</v>
          </cell>
          <cell r="B186" t="str">
            <v>SUPPORT OPS    AFAM FS</v>
          </cell>
          <cell r="C186" t="str">
            <v>400014</v>
          </cell>
          <cell r="D186" t="str">
            <v>PAE-PH2</v>
          </cell>
          <cell r="E186">
            <v>3533</v>
          </cell>
          <cell r="F186">
            <v>56</v>
          </cell>
          <cell r="G186">
            <v>90</v>
          </cell>
          <cell r="H186">
            <v>16263.481189999999</v>
          </cell>
          <cell r="I186">
            <v>0</v>
          </cell>
          <cell r="J186">
            <v>146.75158999999999</v>
          </cell>
          <cell r="K186">
            <v>1.6305732222222222</v>
          </cell>
          <cell r="L186">
            <v>398.42611999999997</v>
          </cell>
          <cell r="M186">
            <v>0</v>
          </cell>
        </row>
        <row r="187">
          <cell r="A187" t="str">
            <v>APF28CAG1F</v>
          </cell>
          <cell r="B187" t="str">
            <v>SUPPORT OPS    AGBADA 1 FS</v>
          </cell>
          <cell r="C187" t="str">
            <v>400014</v>
          </cell>
          <cell r="D187" t="str">
            <v>PAE-PH1</v>
          </cell>
          <cell r="E187">
            <v>14553</v>
          </cell>
          <cell r="F187">
            <v>2</v>
          </cell>
          <cell r="G187">
            <v>141</v>
          </cell>
          <cell r="H187">
            <v>4665.3729000000003</v>
          </cell>
          <cell r="I187">
            <v>0</v>
          </cell>
          <cell r="J187">
            <v>42.044910000000002</v>
          </cell>
          <cell r="K187">
            <v>0.29819085106382981</v>
          </cell>
          <cell r="L187">
            <v>0</v>
          </cell>
          <cell r="M187">
            <v>0</v>
          </cell>
        </row>
        <row r="188">
          <cell r="A188" t="str">
            <v>APF28CAG2F</v>
          </cell>
          <cell r="B188" t="str">
            <v>SUPPORT OPS    AGBADA 2 FS</v>
          </cell>
          <cell r="C188" t="str">
            <v>400014</v>
          </cell>
          <cell r="D188" t="str">
            <v>PAE-PH1</v>
          </cell>
          <cell r="E188">
            <v>24308</v>
          </cell>
          <cell r="F188">
            <v>0</v>
          </cell>
          <cell r="G188">
            <v>232</v>
          </cell>
          <cell r="H188">
            <v>8509.6509299999998</v>
          </cell>
          <cell r="I188">
            <v>0</v>
          </cell>
          <cell r="J188">
            <v>75.958649999999992</v>
          </cell>
          <cell r="K188">
            <v>0.32740797413793099</v>
          </cell>
          <cell r="L188">
            <v>1800</v>
          </cell>
          <cell r="M188">
            <v>0</v>
          </cell>
        </row>
        <row r="189">
          <cell r="A189" t="str">
            <v>APF28CAGBC</v>
          </cell>
          <cell r="B189" t="str">
            <v>SUPPORT OPS    AGBADA GC</v>
          </cell>
          <cell r="C189" t="str">
            <v>400014</v>
          </cell>
          <cell r="D189" t="str">
            <v>PAE-PH1</v>
          </cell>
          <cell r="E189">
            <v>978</v>
          </cell>
          <cell r="F189">
            <v>0</v>
          </cell>
          <cell r="G189">
            <v>9</v>
          </cell>
          <cell r="H189">
            <v>785.24199999999996</v>
          </cell>
          <cell r="I189">
            <v>0</v>
          </cell>
          <cell r="J189">
            <v>6.9703999999999997</v>
          </cell>
          <cell r="K189">
            <v>0.77448888888888889</v>
          </cell>
          <cell r="L189">
            <v>449.5</v>
          </cell>
          <cell r="M189">
            <v>0</v>
          </cell>
        </row>
        <row r="190">
          <cell r="A190" t="str">
            <v>APF28CAHIF</v>
          </cell>
          <cell r="B190" t="str">
            <v>SUPPORT OPS    AHIA FS</v>
          </cell>
          <cell r="C190" t="str">
            <v>400014</v>
          </cell>
          <cell r="D190" t="str">
            <v>PAE-EGBM</v>
          </cell>
          <cell r="E190">
            <v>23633</v>
          </cell>
          <cell r="F190">
            <v>0</v>
          </cell>
          <cell r="G190">
            <v>225</v>
          </cell>
          <cell r="H190">
            <v>6310.8619600000011</v>
          </cell>
          <cell r="I190">
            <v>0</v>
          </cell>
          <cell r="J190">
            <v>53.720160000000007</v>
          </cell>
          <cell r="K190">
            <v>0.23875626666666669</v>
          </cell>
          <cell r="L190">
            <v>1285.20181</v>
          </cell>
          <cell r="M190">
            <v>0</v>
          </cell>
        </row>
        <row r="191">
          <cell r="A191" t="str">
            <v>APF28CAPAF</v>
          </cell>
          <cell r="B191" t="str">
            <v>SUPPORT OPS    APARA FS</v>
          </cell>
          <cell r="C191" t="str">
            <v>400014</v>
          </cell>
          <cell r="D191" t="str">
            <v>PAE-PH1</v>
          </cell>
          <cell r="E191">
            <v>10588</v>
          </cell>
          <cell r="F191">
            <v>0</v>
          </cell>
          <cell r="G191">
            <v>101</v>
          </cell>
          <cell r="H191">
            <v>7182.3055899999999</v>
          </cell>
          <cell r="I191">
            <v>0</v>
          </cell>
          <cell r="J191">
            <v>63.226080000000003</v>
          </cell>
          <cell r="K191">
            <v>0.626000792079208</v>
          </cell>
          <cell r="L191">
            <v>897.51700000000005</v>
          </cell>
          <cell r="M191">
            <v>0</v>
          </cell>
        </row>
        <row r="192">
          <cell r="A192" t="str">
            <v>APF28CASSF</v>
          </cell>
          <cell r="B192" t="str">
            <v>SUPPORT OPS    ASSA FS</v>
          </cell>
          <cell r="C192" t="str">
            <v>400014</v>
          </cell>
          <cell r="D192" t="str">
            <v>PAE-EGBM</v>
          </cell>
          <cell r="E192">
            <v>16680</v>
          </cell>
          <cell r="F192">
            <v>0</v>
          </cell>
          <cell r="G192">
            <v>159</v>
          </cell>
          <cell r="H192">
            <v>8468.118269999999</v>
          </cell>
          <cell r="I192">
            <v>0</v>
          </cell>
          <cell r="J192">
            <v>73.215729999999994</v>
          </cell>
          <cell r="K192">
            <v>0.46047628930817608</v>
          </cell>
          <cell r="L192">
            <v>2557.4570699999999</v>
          </cell>
          <cell r="M192">
            <v>0</v>
          </cell>
        </row>
        <row r="193">
          <cell r="A193" t="str">
            <v>APF28CBOMC</v>
          </cell>
          <cell r="B193" t="str">
            <v>SUPPORT OPS    BOMU GC</v>
          </cell>
          <cell r="C193" t="str">
            <v>400014</v>
          </cell>
          <cell r="D193" t="str">
            <v>PAE-PH2</v>
          </cell>
          <cell r="E193">
            <v>5984</v>
          </cell>
          <cell r="F193">
            <v>0</v>
          </cell>
          <cell r="G193">
            <v>57</v>
          </cell>
          <cell r="H193">
            <v>12544.439900000001</v>
          </cell>
          <cell r="I193">
            <v>0</v>
          </cell>
          <cell r="J193">
            <v>106.44162</v>
          </cell>
          <cell r="K193">
            <v>1.8673968421052631</v>
          </cell>
          <cell r="L193">
            <v>0</v>
          </cell>
          <cell r="M193">
            <v>0</v>
          </cell>
        </row>
        <row r="194">
          <cell r="A194" t="str">
            <v>APF28CBOMF</v>
          </cell>
          <cell r="B194" t="str">
            <v>SUPPORT OPS    BOMU FS</v>
          </cell>
          <cell r="C194" t="str">
            <v>400014</v>
          </cell>
          <cell r="D194" t="str">
            <v>PAE-PH2</v>
          </cell>
          <cell r="E194">
            <v>0</v>
          </cell>
          <cell r="F194">
            <v>0</v>
          </cell>
          <cell r="G194">
            <v>0</v>
          </cell>
          <cell r="H194">
            <v>0</v>
          </cell>
          <cell r="I194">
            <v>0</v>
          </cell>
          <cell r="J194">
            <v>-3.4000000000014552E-4</v>
          </cell>
          <cell r="K194" t="e">
            <v>#DIV/0!</v>
          </cell>
          <cell r="L194">
            <v>821.37036000000001</v>
          </cell>
          <cell r="M194">
            <v>0</v>
          </cell>
        </row>
        <row r="195">
          <cell r="A195" t="str">
            <v>APF28CEBUF</v>
          </cell>
          <cell r="B195" t="str">
            <v>SUPPORT OPS    EBUBU FS</v>
          </cell>
          <cell r="C195" t="str">
            <v>400014</v>
          </cell>
          <cell r="D195" t="str">
            <v>PAE-PH2</v>
          </cell>
          <cell r="E195">
            <v>5984</v>
          </cell>
          <cell r="F195">
            <v>0</v>
          </cell>
          <cell r="G195">
            <v>57</v>
          </cell>
          <cell r="H195">
            <v>8434.4951000000001</v>
          </cell>
          <cell r="I195">
            <v>0</v>
          </cell>
          <cell r="J195">
            <v>73.588340000000002</v>
          </cell>
          <cell r="K195">
            <v>1.29102350877193</v>
          </cell>
          <cell r="L195">
            <v>799.35699999999997</v>
          </cell>
          <cell r="M195">
            <v>0</v>
          </cell>
        </row>
        <row r="196">
          <cell r="A196" t="str">
            <v>APF28CEGBF</v>
          </cell>
          <cell r="B196" t="str">
            <v>SUPPORT OPS    EGBEMA FS</v>
          </cell>
          <cell r="C196" t="str">
            <v>400014</v>
          </cell>
          <cell r="D196" t="str">
            <v>PAE-EGBM</v>
          </cell>
          <cell r="E196">
            <v>19624</v>
          </cell>
          <cell r="F196">
            <v>0</v>
          </cell>
          <cell r="G196">
            <v>187</v>
          </cell>
          <cell r="H196">
            <v>4788.8765800000001</v>
          </cell>
          <cell r="I196">
            <v>0</v>
          </cell>
          <cell r="J196">
            <v>39.988489999999999</v>
          </cell>
          <cell r="K196">
            <v>0.21384219251336897</v>
          </cell>
          <cell r="L196">
            <v>1442.3918799999999</v>
          </cell>
          <cell r="M196">
            <v>0</v>
          </cell>
        </row>
        <row r="197">
          <cell r="A197" t="str">
            <v>APF28CEGSV</v>
          </cell>
          <cell r="B197" t="str">
            <v>SUPPORT OPS    EGBEMA CIVILINF</v>
          </cell>
          <cell r="C197" t="str">
            <v>400014</v>
          </cell>
          <cell r="D197" t="str">
            <v>PAE-EGBM</v>
          </cell>
          <cell r="E197">
            <v>29436</v>
          </cell>
          <cell r="F197">
            <v>0</v>
          </cell>
          <cell r="G197">
            <v>280</v>
          </cell>
          <cell r="H197">
            <v>6992.1874100000005</v>
          </cell>
          <cell r="I197">
            <v>1.7970200000000001</v>
          </cell>
          <cell r="J197">
            <v>64.500910000000005</v>
          </cell>
          <cell r="K197">
            <v>0.23036039285714288</v>
          </cell>
          <cell r="L197">
            <v>0</v>
          </cell>
          <cell r="M197">
            <v>0</v>
          </cell>
        </row>
        <row r="198">
          <cell r="A198" t="str">
            <v>APF28CEGWF</v>
          </cell>
          <cell r="B198" t="str">
            <v>SUPPORT OPS    EGBEMA WEST FS</v>
          </cell>
          <cell r="C198" t="str">
            <v>400014</v>
          </cell>
          <cell r="D198" t="str">
            <v>PAE-EGBM</v>
          </cell>
          <cell r="E198">
            <v>23633</v>
          </cell>
          <cell r="F198">
            <v>0</v>
          </cell>
          <cell r="G198">
            <v>225</v>
          </cell>
          <cell r="H198">
            <v>1279.1506899999999</v>
          </cell>
          <cell r="I198">
            <v>0</v>
          </cell>
          <cell r="J198">
            <v>7.3777799999999996</v>
          </cell>
          <cell r="K198">
            <v>3.2790133333333332E-2</v>
          </cell>
          <cell r="L198">
            <v>62.635620000000003</v>
          </cell>
          <cell r="M198">
            <v>0</v>
          </cell>
        </row>
        <row r="199">
          <cell r="A199" t="str">
            <v>APF28CELEF</v>
          </cell>
          <cell r="B199" t="str">
            <v>SUPPORT OPS    ELELENWA FS</v>
          </cell>
          <cell r="C199" t="str">
            <v>400014</v>
          </cell>
          <cell r="D199" t="str">
            <v>PAE-PH2</v>
          </cell>
          <cell r="E199">
            <v>6031</v>
          </cell>
          <cell r="F199">
            <v>0</v>
          </cell>
          <cell r="G199">
            <v>57</v>
          </cell>
          <cell r="H199">
            <v>2868.8022400000004</v>
          </cell>
          <cell r="I199">
            <v>0</v>
          </cell>
          <cell r="J199">
            <v>24.30818</v>
          </cell>
          <cell r="K199">
            <v>0.42645929824561402</v>
          </cell>
          <cell r="L199">
            <v>56.4</v>
          </cell>
          <cell r="M199">
            <v>0</v>
          </cell>
        </row>
        <row r="200">
          <cell r="A200" t="str">
            <v>APF28CENWF</v>
          </cell>
          <cell r="B200" t="str">
            <v>SUPPORT OPS    ENWHE FS</v>
          </cell>
          <cell r="C200" t="str">
            <v>400014</v>
          </cell>
          <cell r="D200" t="str">
            <v>PAE-EGBM</v>
          </cell>
          <cell r="E200">
            <v>10588</v>
          </cell>
          <cell r="F200">
            <v>0</v>
          </cell>
          <cell r="G200">
            <v>101</v>
          </cell>
          <cell r="H200">
            <v>749.16813999999999</v>
          </cell>
          <cell r="I200">
            <v>0</v>
          </cell>
          <cell r="J200">
            <v>6.6858999999999993</v>
          </cell>
          <cell r="K200">
            <v>6.6197029702970284E-2</v>
          </cell>
          <cell r="L200">
            <v>580.38125000000002</v>
          </cell>
          <cell r="M200">
            <v>0</v>
          </cell>
        </row>
        <row r="201">
          <cell r="A201" t="str">
            <v>APF28CETEF</v>
          </cell>
          <cell r="B201" t="str">
            <v>SUPPORT OPS    ETELEBOU FS</v>
          </cell>
          <cell r="C201" t="str">
            <v>400014</v>
          </cell>
          <cell r="D201" t="str">
            <v>PAE-KOCR</v>
          </cell>
          <cell r="E201">
            <v>12038</v>
          </cell>
          <cell r="F201">
            <v>0</v>
          </cell>
          <cell r="G201">
            <v>115</v>
          </cell>
          <cell r="H201">
            <v>960.42117000000007</v>
          </cell>
          <cell r="I201">
            <v>0</v>
          </cell>
          <cell r="J201">
            <v>5.4576899999999995</v>
          </cell>
          <cell r="K201">
            <v>4.7458173913043473E-2</v>
          </cell>
          <cell r="L201">
            <v>277.97953000000001</v>
          </cell>
          <cell r="M201">
            <v>0</v>
          </cell>
        </row>
        <row r="202">
          <cell r="A202" t="str">
            <v>APF28CIM1F</v>
          </cell>
          <cell r="B202" t="str">
            <v>SUPPORT OPS    IMO RIVER 1 FS</v>
          </cell>
          <cell r="C202" t="str">
            <v>400014</v>
          </cell>
          <cell r="D202" t="str">
            <v>PAE-PH2</v>
          </cell>
          <cell r="E202">
            <v>12276</v>
          </cell>
          <cell r="F202">
            <v>0</v>
          </cell>
          <cell r="G202">
            <v>117</v>
          </cell>
          <cell r="H202">
            <v>8721.1161200000006</v>
          </cell>
          <cell r="I202">
            <v>0</v>
          </cell>
          <cell r="J202">
            <v>78.873039999999989</v>
          </cell>
          <cell r="K202">
            <v>0.67412854700854696</v>
          </cell>
          <cell r="L202">
            <v>128.06549999999999</v>
          </cell>
          <cell r="M202">
            <v>0</v>
          </cell>
        </row>
        <row r="203">
          <cell r="A203" t="str">
            <v>APF28CIM2F</v>
          </cell>
          <cell r="B203" t="str">
            <v>SUPPORT OPS    IMO RIVER 2 FS</v>
          </cell>
          <cell r="C203" t="str">
            <v>400014</v>
          </cell>
          <cell r="D203" t="str">
            <v>PAE-PH2</v>
          </cell>
          <cell r="E203">
            <v>7385</v>
          </cell>
          <cell r="F203">
            <v>0</v>
          </cell>
          <cell r="G203">
            <v>70</v>
          </cell>
          <cell r="H203">
            <v>2296.9533900000001</v>
          </cell>
          <cell r="I203">
            <v>0</v>
          </cell>
          <cell r="J203">
            <v>20.732620000000001</v>
          </cell>
          <cell r="K203">
            <v>0.29618028571428573</v>
          </cell>
          <cell r="L203">
            <v>0</v>
          </cell>
          <cell r="M203">
            <v>0</v>
          </cell>
        </row>
        <row r="204">
          <cell r="A204" t="str">
            <v>APF28CIM3F</v>
          </cell>
          <cell r="B204" t="str">
            <v>SUPPORT OPS    IMO RIVER 3 FS</v>
          </cell>
          <cell r="C204" t="str">
            <v>400014</v>
          </cell>
          <cell r="D204" t="str">
            <v>PAE-PH2</v>
          </cell>
          <cell r="E204">
            <v>9519</v>
          </cell>
          <cell r="F204">
            <v>0</v>
          </cell>
          <cell r="G204">
            <v>91</v>
          </cell>
          <cell r="H204">
            <v>3564.6000299999996</v>
          </cell>
          <cell r="I204">
            <v>0</v>
          </cell>
          <cell r="J204">
            <v>31.097020000000001</v>
          </cell>
          <cell r="K204">
            <v>0.3417254945054945</v>
          </cell>
          <cell r="L204">
            <v>298.81950000000001</v>
          </cell>
          <cell r="M204">
            <v>0</v>
          </cell>
        </row>
        <row r="205">
          <cell r="A205" t="str">
            <v>APF28CIMOC</v>
          </cell>
          <cell r="B205" t="str">
            <v>SUPPORT OPS    IMO RIVER GC</v>
          </cell>
          <cell r="C205" t="str">
            <v>400014</v>
          </cell>
          <cell r="D205" t="str">
            <v>PAE-PH2</v>
          </cell>
          <cell r="E205">
            <v>2585</v>
          </cell>
          <cell r="F205">
            <v>0</v>
          </cell>
          <cell r="G205">
            <v>25</v>
          </cell>
          <cell r="H205">
            <v>1325.2718400000001</v>
          </cell>
          <cell r="I205">
            <v>0</v>
          </cell>
          <cell r="J205">
            <v>11.791030000000001</v>
          </cell>
          <cell r="K205">
            <v>0.47164120000000004</v>
          </cell>
          <cell r="L205">
            <v>309.13471999999996</v>
          </cell>
          <cell r="M205">
            <v>0</v>
          </cell>
        </row>
        <row r="206">
          <cell r="A206" t="str">
            <v>APF28CISIF</v>
          </cell>
          <cell r="B206" t="str">
            <v>SUPPORT OPS    ISIMIRI FS</v>
          </cell>
          <cell r="C206" t="str">
            <v>400014</v>
          </cell>
          <cell r="D206" t="str">
            <v>PAE-PH2</v>
          </cell>
          <cell r="E206">
            <v>5984</v>
          </cell>
          <cell r="F206">
            <v>0</v>
          </cell>
          <cell r="G206">
            <v>57</v>
          </cell>
          <cell r="H206">
            <v>6533.3855199999998</v>
          </cell>
          <cell r="I206">
            <v>0</v>
          </cell>
          <cell r="J206">
            <v>57.759360000000001</v>
          </cell>
          <cell r="K206">
            <v>1.0133221052631578</v>
          </cell>
          <cell r="L206">
            <v>0</v>
          </cell>
          <cell r="M206">
            <v>0</v>
          </cell>
        </row>
        <row r="207">
          <cell r="A207" t="str">
            <v>APF28CKOCW</v>
          </cell>
          <cell r="B207" t="str">
            <v>SUPPORT OPS    KOLO CRK WI PL</v>
          </cell>
          <cell r="C207" t="str">
            <v>400014</v>
          </cell>
          <cell r="D207" t="str">
            <v>PAE-KOCR</v>
          </cell>
          <cell r="E207">
            <v>0</v>
          </cell>
          <cell r="F207">
            <v>0</v>
          </cell>
          <cell r="G207">
            <v>0</v>
          </cell>
          <cell r="H207">
            <v>12.8779</v>
          </cell>
          <cell r="I207">
            <v>0</v>
          </cell>
          <cell r="J207">
            <v>-0.34650999999999998</v>
          </cell>
          <cell r="K207" t="e">
            <v>#DIV/0!</v>
          </cell>
          <cell r="L207">
            <v>0</v>
          </cell>
          <cell r="M207">
            <v>0</v>
          </cell>
        </row>
        <row r="208">
          <cell r="A208" t="str">
            <v>APF28CKOLF</v>
          </cell>
          <cell r="B208" t="str">
            <v>SUPPORT OPS    KOLO CREEK FS</v>
          </cell>
          <cell r="C208" t="str">
            <v>400014</v>
          </cell>
          <cell r="D208" t="str">
            <v>PAE-KOCR</v>
          </cell>
          <cell r="E208">
            <v>11406</v>
          </cell>
          <cell r="F208">
            <v>0</v>
          </cell>
          <cell r="G208">
            <v>109</v>
          </cell>
          <cell r="H208">
            <v>14283.38004</v>
          </cell>
          <cell r="I208">
            <v>0</v>
          </cell>
          <cell r="J208">
            <v>117.08991</v>
          </cell>
          <cell r="K208">
            <v>1.0742193577981651</v>
          </cell>
          <cell r="L208">
            <v>256.42493000000002</v>
          </cell>
          <cell r="M208">
            <v>0</v>
          </cell>
        </row>
        <row r="209">
          <cell r="A209" t="str">
            <v>APF28CKORF</v>
          </cell>
          <cell r="B209" t="str">
            <v>SUPPORT OPS    KOROKORO FS</v>
          </cell>
          <cell r="C209" t="str">
            <v>400014</v>
          </cell>
          <cell r="D209" t="str">
            <v>PAE-PH2</v>
          </cell>
          <cell r="E209">
            <v>4297</v>
          </cell>
          <cell r="F209">
            <v>0</v>
          </cell>
          <cell r="G209">
            <v>41</v>
          </cell>
          <cell r="H209">
            <v>2433.2111299999997</v>
          </cell>
          <cell r="I209">
            <v>0</v>
          </cell>
          <cell r="J209">
            <v>21.337520000000001</v>
          </cell>
          <cell r="K209">
            <v>0.5204273170731708</v>
          </cell>
          <cell r="L209">
            <v>316.26056</v>
          </cell>
          <cell r="M209">
            <v>0</v>
          </cell>
        </row>
        <row r="210">
          <cell r="A210" t="str">
            <v>APF28CNKAF</v>
          </cell>
          <cell r="B210" t="str">
            <v>SUPPORT OPS    NKALI FS</v>
          </cell>
          <cell r="C210" t="str">
            <v>400014</v>
          </cell>
          <cell r="D210" t="str">
            <v>PAE-PH2</v>
          </cell>
          <cell r="E210">
            <v>5831</v>
          </cell>
          <cell r="F210">
            <v>0</v>
          </cell>
          <cell r="G210">
            <v>56</v>
          </cell>
          <cell r="H210">
            <v>7150.36672</v>
          </cell>
          <cell r="I210">
            <v>0</v>
          </cell>
          <cell r="J210">
            <v>64.171400000000006</v>
          </cell>
          <cell r="K210">
            <v>1.1459178571428572</v>
          </cell>
          <cell r="L210">
            <v>0</v>
          </cell>
          <cell r="M210">
            <v>0</v>
          </cell>
        </row>
        <row r="211">
          <cell r="A211" t="str">
            <v>APF28COBEF</v>
          </cell>
          <cell r="B211" t="str">
            <v>SUPPORT OPS    OBELE FS</v>
          </cell>
          <cell r="C211" t="str">
            <v>400014</v>
          </cell>
          <cell r="D211" t="str">
            <v>PAE-PH1</v>
          </cell>
          <cell r="E211">
            <v>5135</v>
          </cell>
          <cell r="F211">
            <v>0</v>
          </cell>
          <cell r="G211">
            <v>49</v>
          </cell>
          <cell r="H211">
            <v>7877.4502999999995</v>
          </cell>
          <cell r="I211">
            <v>0</v>
          </cell>
          <cell r="J211">
            <v>70.101169999999996</v>
          </cell>
          <cell r="K211">
            <v>1.4306361224489794</v>
          </cell>
          <cell r="L211">
            <v>925.69</v>
          </cell>
          <cell r="M211">
            <v>0</v>
          </cell>
        </row>
        <row r="212">
          <cell r="A212" t="str">
            <v>APF28COBGC</v>
          </cell>
          <cell r="B212" t="str">
            <v>SUPPORT OPS    OBIGBO N GC</v>
          </cell>
          <cell r="C212" t="str">
            <v>400014</v>
          </cell>
          <cell r="D212" t="str">
            <v>PAE-PH1</v>
          </cell>
          <cell r="E212">
            <v>10588</v>
          </cell>
          <cell r="F212">
            <v>0</v>
          </cell>
          <cell r="G212">
            <v>101</v>
          </cell>
          <cell r="H212">
            <v>2576.5800399999998</v>
          </cell>
          <cell r="I212">
            <v>0</v>
          </cell>
          <cell r="J212">
            <v>22.82498</v>
          </cell>
          <cell r="K212">
            <v>0.22598990099009902</v>
          </cell>
          <cell r="L212">
            <v>547.95812000000001</v>
          </cell>
          <cell r="M212">
            <v>0</v>
          </cell>
        </row>
        <row r="213">
          <cell r="A213" t="str">
            <v>APF28COBGG</v>
          </cell>
          <cell r="B213" t="str">
            <v>SUPPORT OPS    OBIGBO N GP</v>
          </cell>
          <cell r="C213" t="str">
            <v>400014</v>
          </cell>
          <cell r="D213" t="str">
            <v>PAE-PH1</v>
          </cell>
          <cell r="E213">
            <v>804</v>
          </cell>
          <cell r="F213">
            <v>0</v>
          </cell>
          <cell r="G213">
            <v>8</v>
          </cell>
          <cell r="H213">
            <v>0</v>
          </cell>
          <cell r="I213">
            <v>0</v>
          </cell>
          <cell r="J213">
            <v>0</v>
          </cell>
          <cell r="K213">
            <v>0</v>
          </cell>
          <cell r="L213">
            <v>0</v>
          </cell>
          <cell r="M213">
            <v>0</v>
          </cell>
        </row>
        <row r="214">
          <cell r="A214" t="str">
            <v>APF28COBIF</v>
          </cell>
          <cell r="B214" t="str">
            <v>SUPPORT OPS    OBIGBO NORTH FS</v>
          </cell>
          <cell r="C214" t="str">
            <v>400014</v>
          </cell>
          <cell r="D214" t="str">
            <v>PAE-PH1</v>
          </cell>
          <cell r="E214">
            <v>20992</v>
          </cell>
          <cell r="F214">
            <v>0</v>
          </cell>
          <cell r="G214">
            <v>200</v>
          </cell>
          <cell r="H214">
            <v>23580.721100000002</v>
          </cell>
          <cell r="I214">
            <v>0</v>
          </cell>
          <cell r="J214">
            <v>210.97394</v>
          </cell>
          <cell r="K214">
            <v>1.0548697</v>
          </cell>
          <cell r="L214">
            <v>2261.1606099999999</v>
          </cell>
          <cell r="M214">
            <v>0</v>
          </cell>
        </row>
        <row r="215">
          <cell r="A215" t="str">
            <v>APF28COGUC</v>
          </cell>
          <cell r="B215" t="str">
            <v>SUPPORT OPS    OGUTA GC</v>
          </cell>
          <cell r="C215" t="str">
            <v>400014</v>
          </cell>
          <cell r="D215" t="str">
            <v>PAE-EGBM</v>
          </cell>
          <cell r="E215">
            <v>5887</v>
          </cell>
          <cell r="F215">
            <v>0</v>
          </cell>
          <cell r="G215">
            <v>56</v>
          </cell>
          <cell r="H215">
            <v>478.93077</v>
          </cell>
          <cell r="I215">
            <v>0</v>
          </cell>
          <cell r="J215">
            <v>3.01471</v>
          </cell>
          <cell r="K215">
            <v>5.3834107142857142E-2</v>
          </cell>
          <cell r="L215">
            <v>0</v>
          </cell>
          <cell r="M215">
            <v>0</v>
          </cell>
        </row>
        <row r="216">
          <cell r="A216" t="str">
            <v>APF28COGUF</v>
          </cell>
          <cell r="B216" t="str">
            <v>SUPPORT OPS    OGUTA FS</v>
          </cell>
          <cell r="C216" t="str">
            <v>400014</v>
          </cell>
          <cell r="D216" t="str">
            <v>PAE-EGBM</v>
          </cell>
          <cell r="E216">
            <v>20605</v>
          </cell>
          <cell r="F216">
            <v>0</v>
          </cell>
          <cell r="G216">
            <v>196</v>
          </cell>
          <cell r="H216">
            <v>11890.961300000001</v>
          </cell>
          <cell r="I216">
            <v>0</v>
          </cell>
          <cell r="J216">
            <v>107.82214999999999</v>
          </cell>
          <cell r="K216">
            <v>0.55011301020408165</v>
          </cell>
          <cell r="L216">
            <v>546.29698999999994</v>
          </cell>
          <cell r="M216">
            <v>0</v>
          </cell>
        </row>
        <row r="217">
          <cell r="A217" t="str">
            <v>APF28CRUMF</v>
          </cell>
          <cell r="B217" t="str">
            <v>SUPPORT OPS    RUMUEKPE FS</v>
          </cell>
          <cell r="C217" t="str">
            <v>400014</v>
          </cell>
          <cell r="D217" t="str">
            <v>PAE-EGBM</v>
          </cell>
          <cell r="E217">
            <v>28455</v>
          </cell>
          <cell r="F217">
            <v>0</v>
          </cell>
          <cell r="G217">
            <v>271</v>
          </cell>
          <cell r="H217">
            <v>29831.855260000004</v>
          </cell>
          <cell r="I217">
            <v>0</v>
          </cell>
          <cell r="J217">
            <v>261.91827999999998</v>
          </cell>
          <cell r="K217">
            <v>0.96648811808118074</v>
          </cell>
          <cell r="L217">
            <v>3731.2667000000001</v>
          </cell>
          <cell r="M217">
            <v>0</v>
          </cell>
        </row>
        <row r="218">
          <cell r="A218" t="str">
            <v>APF28CUBIF</v>
          </cell>
          <cell r="B218" t="str">
            <v>SUPPORT OPS    UBIE FS</v>
          </cell>
          <cell r="C218" t="str">
            <v>400014</v>
          </cell>
          <cell r="D218" t="str">
            <v>PAE-PH2</v>
          </cell>
          <cell r="E218">
            <v>11775</v>
          </cell>
          <cell r="F218">
            <v>0</v>
          </cell>
          <cell r="G218">
            <v>112</v>
          </cell>
          <cell r="H218">
            <v>7336.7616099999996</v>
          </cell>
          <cell r="I218">
            <v>0</v>
          </cell>
          <cell r="J218">
            <v>65.140550000000005</v>
          </cell>
          <cell r="K218">
            <v>0.58161205357142864</v>
          </cell>
          <cell r="L218">
            <v>393.38797999999997</v>
          </cell>
          <cell r="M218">
            <v>0</v>
          </cell>
        </row>
        <row r="219">
          <cell r="A219" t="str">
            <v>APF28CUMUF</v>
          </cell>
          <cell r="B219" t="str">
            <v>SUPPORT OPS    UMUECHEM FS</v>
          </cell>
          <cell r="C219" t="str">
            <v>400014</v>
          </cell>
          <cell r="D219" t="str">
            <v>PAE-PH1</v>
          </cell>
          <cell r="E219">
            <v>21176</v>
          </cell>
          <cell r="F219">
            <v>0</v>
          </cell>
          <cell r="G219">
            <v>202</v>
          </cell>
          <cell r="H219">
            <v>10851.762220000001</v>
          </cell>
          <cell r="I219">
            <v>0</v>
          </cell>
          <cell r="J219">
            <v>97.273169999999993</v>
          </cell>
          <cell r="K219">
            <v>0.48155034653465345</v>
          </cell>
          <cell r="L219">
            <v>981.45917000000009</v>
          </cell>
          <cell r="M219">
            <v>0</v>
          </cell>
        </row>
        <row r="220">
          <cell r="A220" t="str">
            <v>APF28CYORF</v>
          </cell>
          <cell r="B220" t="str">
            <v>SUPPORT OPS    YORLA FS</v>
          </cell>
          <cell r="C220" t="str">
            <v>400014</v>
          </cell>
          <cell r="D220" t="str">
            <v>PAE-PH2</v>
          </cell>
          <cell r="E220">
            <v>5348</v>
          </cell>
          <cell r="F220">
            <v>0</v>
          </cell>
          <cell r="G220">
            <v>51</v>
          </cell>
          <cell r="H220">
            <v>2732.5591199999999</v>
          </cell>
          <cell r="I220">
            <v>0</v>
          </cell>
          <cell r="J220">
            <v>24.034800000000001</v>
          </cell>
          <cell r="K220">
            <v>0.47127058823529411</v>
          </cell>
          <cell r="L220">
            <v>0</v>
          </cell>
          <cell r="M220">
            <v>0</v>
          </cell>
        </row>
        <row r="221">
          <cell r="A221" t="str">
            <v>APF28FAJOK</v>
          </cell>
          <cell r="B221" t="str">
            <v>SUPPORT OPS    AJOKPORI FIELD</v>
          </cell>
          <cell r="C221" t="str">
            <v>400014</v>
          </cell>
          <cell r="D221" t="str">
            <v>PAE-PH2</v>
          </cell>
          <cell r="E221">
            <v>3255</v>
          </cell>
          <cell r="F221">
            <v>0</v>
          </cell>
          <cell r="G221">
            <v>31</v>
          </cell>
          <cell r="H221">
            <v>0</v>
          </cell>
          <cell r="I221">
            <v>0</v>
          </cell>
          <cell r="J221">
            <v>0</v>
          </cell>
          <cell r="K221">
            <v>0</v>
          </cell>
          <cell r="L221">
            <v>0</v>
          </cell>
          <cell r="M221">
            <v>0</v>
          </cell>
        </row>
        <row r="222">
          <cell r="A222" t="str">
            <v>APF28FAKUB</v>
          </cell>
          <cell r="B222" t="str">
            <v>SUPPORT OPS    AKUBA FIELD</v>
          </cell>
          <cell r="C222" t="str">
            <v>400014</v>
          </cell>
          <cell r="D222" t="str">
            <v>PAE-PH2</v>
          </cell>
          <cell r="E222">
            <v>3255</v>
          </cell>
          <cell r="F222">
            <v>0</v>
          </cell>
          <cell r="G222">
            <v>31</v>
          </cell>
          <cell r="H222">
            <v>91.2</v>
          </cell>
          <cell r="I222">
            <v>0</v>
          </cell>
          <cell r="J222">
            <v>0.82991999999999999</v>
          </cell>
          <cell r="K222">
            <v>2.6771612903225807E-2</v>
          </cell>
          <cell r="L222">
            <v>0</v>
          </cell>
          <cell r="M222">
            <v>0</v>
          </cell>
        </row>
        <row r="223">
          <cell r="A223" t="str">
            <v>APF28FONNE</v>
          </cell>
          <cell r="B223" t="str">
            <v>SUPPORT OPS    ONNE FIELD</v>
          </cell>
          <cell r="C223" t="str">
            <v>400014</v>
          </cell>
          <cell r="D223" t="str">
            <v>PAE-PH2</v>
          </cell>
          <cell r="E223">
            <v>3255</v>
          </cell>
          <cell r="F223">
            <v>0</v>
          </cell>
          <cell r="G223">
            <v>31</v>
          </cell>
          <cell r="H223">
            <v>0</v>
          </cell>
          <cell r="I223">
            <v>0</v>
          </cell>
          <cell r="J223">
            <v>0</v>
          </cell>
          <cell r="K223">
            <v>0</v>
          </cell>
          <cell r="L223">
            <v>0</v>
          </cell>
          <cell r="M223">
            <v>0</v>
          </cell>
        </row>
        <row r="224">
          <cell r="A224" t="str">
            <v>APF28FTAIX</v>
          </cell>
          <cell r="B224" t="str">
            <v>SUPPORT OPS    TAI FIELD</v>
          </cell>
          <cell r="C224" t="str">
            <v>400014</v>
          </cell>
          <cell r="D224" t="str">
            <v>PAE-PH2</v>
          </cell>
          <cell r="E224">
            <v>3255</v>
          </cell>
          <cell r="F224">
            <v>0</v>
          </cell>
          <cell r="G224">
            <v>31</v>
          </cell>
          <cell r="H224">
            <v>0</v>
          </cell>
          <cell r="I224">
            <v>0</v>
          </cell>
          <cell r="J224">
            <v>0</v>
          </cell>
          <cell r="K224">
            <v>0</v>
          </cell>
          <cell r="L224">
            <v>0</v>
          </cell>
          <cell r="M224">
            <v>0</v>
          </cell>
        </row>
        <row r="225">
          <cell r="A225" t="str">
            <v>APF50AELL</v>
          </cell>
          <cell r="B225" t="str">
            <v>FLOWLINES LEAK REPIARS PAE</v>
          </cell>
          <cell r="C225" t="str">
            <v>4011</v>
          </cell>
          <cell r="D225" t="str">
            <v>PAE-FE</v>
          </cell>
          <cell r="E225">
            <v>2738</v>
          </cell>
          <cell r="F225">
            <v>67</v>
          </cell>
          <cell r="G225">
            <v>93</v>
          </cell>
          <cell r="H225">
            <v>3655.15328</v>
          </cell>
          <cell r="I225">
            <v>1.4446700000000001</v>
          </cell>
          <cell r="J225">
            <v>23.62623</v>
          </cell>
          <cell r="K225">
            <v>0.25404548387096776</v>
          </cell>
          <cell r="L225">
            <v>1054</v>
          </cell>
          <cell r="M225">
            <v>0</v>
          </cell>
        </row>
        <row r="226">
          <cell r="A226" t="str">
            <v>APF52CADIF</v>
          </cell>
          <cell r="B226" t="str">
            <v>CORRECTIVE MNT ADIBAWA FS</v>
          </cell>
          <cell r="C226" t="str">
            <v>400014</v>
          </cell>
          <cell r="D226" t="str">
            <v>PAE-KOCR</v>
          </cell>
          <cell r="E226">
            <v>1775</v>
          </cell>
          <cell r="F226">
            <v>45</v>
          </cell>
          <cell r="G226">
            <v>62</v>
          </cell>
          <cell r="H226">
            <v>1640.69433</v>
          </cell>
          <cell r="I226">
            <v>8.61965</v>
          </cell>
          <cell r="J226">
            <v>23.339110000000002</v>
          </cell>
          <cell r="K226">
            <v>0.37643725806451617</v>
          </cell>
          <cell r="L226">
            <v>462.7</v>
          </cell>
          <cell r="M226">
            <v>0</v>
          </cell>
        </row>
        <row r="227">
          <cell r="A227" t="str">
            <v>APF52CAFAF</v>
          </cell>
          <cell r="B227" t="str">
            <v>CORRECTIVE MNT AFAM FS</v>
          </cell>
          <cell r="C227" t="str">
            <v>400014</v>
          </cell>
          <cell r="D227" t="str">
            <v>PAE-PH2</v>
          </cell>
          <cell r="E227">
            <v>1786</v>
          </cell>
          <cell r="F227">
            <v>44</v>
          </cell>
          <cell r="G227">
            <v>61</v>
          </cell>
          <cell r="H227">
            <v>89.82786999999999</v>
          </cell>
          <cell r="I227">
            <v>1.5289200000000001</v>
          </cell>
          <cell r="J227">
            <v>2.3463499999999997</v>
          </cell>
          <cell r="K227">
            <v>3.846475409836065E-2</v>
          </cell>
          <cell r="L227">
            <v>0</v>
          </cell>
          <cell r="M227">
            <v>0</v>
          </cell>
        </row>
        <row r="228">
          <cell r="A228" t="str">
            <v>APF52CAG1F</v>
          </cell>
          <cell r="B228" t="str">
            <v>CORRECTIVE MNT AGBADA 1 FS</v>
          </cell>
          <cell r="C228" t="str">
            <v>400014</v>
          </cell>
          <cell r="D228" t="str">
            <v>PAE-PH1</v>
          </cell>
          <cell r="E228">
            <v>2489</v>
          </cell>
          <cell r="F228">
            <v>64</v>
          </cell>
          <cell r="G228">
            <v>88</v>
          </cell>
          <cell r="H228">
            <v>0</v>
          </cell>
          <cell r="I228">
            <v>0.88646999999999931</v>
          </cell>
          <cell r="J228">
            <v>0.88646999999999931</v>
          </cell>
          <cell r="K228">
            <v>1.0073522727272719E-2</v>
          </cell>
          <cell r="L228">
            <v>0</v>
          </cell>
          <cell r="M228">
            <v>0</v>
          </cell>
        </row>
        <row r="229">
          <cell r="A229" t="str">
            <v>APF52CAG2F</v>
          </cell>
          <cell r="B229" t="str">
            <v>CORRECTIVE MNT AGBADA 2 FS</v>
          </cell>
          <cell r="C229" t="str">
            <v>400014</v>
          </cell>
          <cell r="D229" t="str">
            <v>PAE-PH1</v>
          </cell>
          <cell r="E229">
            <v>2738</v>
          </cell>
          <cell r="F229">
            <v>67</v>
          </cell>
          <cell r="G229">
            <v>93</v>
          </cell>
          <cell r="H229">
            <v>2598.18156</v>
          </cell>
          <cell r="I229">
            <v>20.079729999999998</v>
          </cell>
          <cell r="J229">
            <v>43.350449999999995</v>
          </cell>
          <cell r="K229">
            <v>0.46613387096774189</v>
          </cell>
          <cell r="L229">
            <v>0</v>
          </cell>
          <cell r="M229">
            <v>0</v>
          </cell>
        </row>
        <row r="230">
          <cell r="A230" t="str">
            <v>APF52CAGBC</v>
          </cell>
          <cell r="B230" t="str">
            <v>CORRECTIVE MNT AGBADA GC</v>
          </cell>
          <cell r="C230" t="str">
            <v>400014</v>
          </cell>
          <cell r="D230" t="str">
            <v>PAE-PH1</v>
          </cell>
          <cell r="E230">
            <v>2464</v>
          </cell>
          <cell r="F230">
            <v>61</v>
          </cell>
          <cell r="G230">
            <v>84</v>
          </cell>
          <cell r="H230">
            <v>65.640539999999987</v>
          </cell>
          <cell r="I230">
            <v>6.81839</v>
          </cell>
          <cell r="J230">
            <v>7.4157200000000003</v>
          </cell>
          <cell r="K230">
            <v>8.8282380952380959E-2</v>
          </cell>
          <cell r="L230">
            <v>0</v>
          </cell>
          <cell r="M230">
            <v>0</v>
          </cell>
        </row>
        <row r="231">
          <cell r="A231" t="str">
            <v>APF52CAHIF</v>
          </cell>
          <cell r="B231" t="str">
            <v>CORRECTIVE MNT AHIA FS</v>
          </cell>
          <cell r="C231" t="str">
            <v>400014</v>
          </cell>
          <cell r="D231" t="str">
            <v>PAE-EGBM</v>
          </cell>
          <cell r="E231">
            <v>951</v>
          </cell>
          <cell r="F231">
            <v>23</v>
          </cell>
          <cell r="G231">
            <v>32</v>
          </cell>
          <cell r="H231">
            <v>331.51109000000002</v>
          </cell>
          <cell r="I231">
            <v>28.901520000000001</v>
          </cell>
          <cell r="J231">
            <v>31.437840000000001</v>
          </cell>
          <cell r="K231">
            <v>0.98243250000000004</v>
          </cell>
          <cell r="L231">
            <v>0</v>
          </cell>
          <cell r="M231">
            <v>0</v>
          </cell>
        </row>
        <row r="232">
          <cell r="A232" t="str">
            <v>APF52CAPAF</v>
          </cell>
          <cell r="B232" t="str">
            <v>CORRECTIVE MNT APARA FS</v>
          </cell>
          <cell r="C232" t="str">
            <v>400014</v>
          </cell>
          <cell r="D232" t="str">
            <v>PAE-PH1</v>
          </cell>
          <cell r="E232">
            <v>951</v>
          </cell>
          <cell r="F232">
            <v>23</v>
          </cell>
          <cell r="G232">
            <v>32</v>
          </cell>
          <cell r="H232">
            <v>140</v>
          </cell>
          <cell r="I232">
            <v>0</v>
          </cell>
          <cell r="J232">
            <v>1.274</v>
          </cell>
          <cell r="K232">
            <v>3.9812500000000001E-2</v>
          </cell>
          <cell r="L232">
            <v>0</v>
          </cell>
          <cell r="M232">
            <v>0</v>
          </cell>
        </row>
        <row r="233">
          <cell r="A233" t="str">
            <v>APF52CASSF</v>
          </cell>
          <cell r="B233" t="str">
            <v>CORRECTIVE MNT ASSA FS</v>
          </cell>
          <cell r="C233" t="str">
            <v>400014</v>
          </cell>
          <cell r="D233" t="str">
            <v>PAE-EGBM</v>
          </cell>
          <cell r="E233">
            <v>942</v>
          </cell>
          <cell r="F233">
            <v>22</v>
          </cell>
          <cell r="G233">
            <v>31</v>
          </cell>
          <cell r="H233">
            <v>0</v>
          </cell>
          <cell r="I233">
            <v>0.68844000000000005</v>
          </cell>
          <cell r="J233">
            <v>0.59844000000000008</v>
          </cell>
          <cell r="K233">
            <v>1.9304516129032261E-2</v>
          </cell>
          <cell r="L233">
            <v>100</v>
          </cell>
          <cell r="M233">
            <v>0</v>
          </cell>
        </row>
        <row r="234">
          <cell r="A234" t="str">
            <v>APF52CEGBF</v>
          </cell>
          <cell r="B234" t="str">
            <v>CORRECTIVE MNT EGBEMA FS</v>
          </cell>
          <cell r="C234" t="str">
            <v>400014</v>
          </cell>
          <cell r="D234" t="str">
            <v>PAE-EGBM</v>
          </cell>
          <cell r="E234">
            <v>947</v>
          </cell>
          <cell r="F234">
            <v>24</v>
          </cell>
          <cell r="G234">
            <v>33</v>
          </cell>
          <cell r="H234">
            <v>423.11412000000001</v>
          </cell>
          <cell r="I234">
            <v>1.7343499999999998</v>
          </cell>
          <cell r="J234">
            <v>5.50007</v>
          </cell>
          <cell r="K234">
            <v>0.16666878787878789</v>
          </cell>
          <cell r="L234">
            <v>288.11412000000001</v>
          </cell>
          <cell r="M234">
            <v>0.95346000000000009</v>
          </cell>
        </row>
        <row r="235">
          <cell r="A235" t="str">
            <v>APF52CEGSV</v>
          </cell>
          <cell r="B235" t="str">
            <v>CORRECTIVE MNT EGBEMA CIVILINF</v>
          </cell>
          <cell r="C235" t="str">
            <v>400019</v>
          </cell>
          <cell r="D235" t="str">
            <v>PAE-EGBM</v>
          </cell>
          <cell r="E235">
            <v>1369</v>
          </cell>
          <cell r="F235">
            <v>34</v>
          </cell>
          <cell r="G235">
            <v>47</v>
          </cell>
          <cell r="H235">
            <v>41.48601</v>
          </cell>
          <cell r="I235">
            <v>4.4876800000000001</v>
          </cell>
          <cell r="J235">
            <v>4.8633500000000005</v>
          </cell>
          <cell r="K235">
            <v>0.10347553191489363</v>
          </cell>
          <cell r="L235">
            <v>0</v>
          </cell>
          <cell r="M235">
            <v>0</v>
          </cell>
        </row>
        <row r="236">
          <cell r="A236" t="str">
            <v>APF52CEGWF</v>
          </cell>
          <cell r="B236" t="str">
            <v>CORRECTIVE MNT EGBEMA WEST FS</v>
          </cell>
          <cell r="C236" t="str">
            <v>400014</v>
          </cell>
          <cell r="D236" t="str">
            <v>PAE-EGBM</v>
          </cell>
          <cell r="E236">
            <v>1187</v>
          </cell>
          <cell r="F236">
            <v>29</v>
          </cell>
          <cell r="G236">
            <v>40</v>
          </cell>
          <cell r="H236">
            <v>789.1</v>
          </cell>
          <cell r="I236">
            <v>0.22894</v>
          </cell>
          <cell r="J236">
            <v>7.3886499999999993</v>
          </cell>
          <cell r="K236">
            <v>0.18471624999999997</v>
          </cell>
          <cell r="L236">
            <v>0</v>
          </cell>
          <cell r="M236">
            <v>0</v>
          </cell>
        </row>
        <row r="237">
          <cell r="A237" t="str">
            <v>APF52CELEF</v>
          </cell>
          <cell r="B237" t="str">
            <v>CORRECTIVE MNT ELELENWA FS</v>
          </cell>
          <cell r="C237" t="str">
            <v>400014</v>
          </cell>
          <cell r="D237" t="str">
            <v>PAE-PH2</v>
          </cell>
          <cell r="E237">
            <v>1082</v>
          </cell>
          <cell r="F237">
            <v>25</v>
          </cell>
          <cell r="G237">
            <v>35</v>
          </cell>
          <cell r="H237">
            <v>107.64158</v>
          </cell>
          <cell r="I237">
            <v>2.59809</v>
          </cell>
          <cell r="J237">
            <v>3.5776300000000001</v>
          </cell>
          <cell r="K237">
            <v>0.102218</v>
          </cell>
          <cell r="L237">
            <v>0</v>
          </cell>
          <cell r="M237">
            <v>0</v>
          </cell>
        </row>
        <row r="238">
          <cell r="A238" t="str">
            <v>APF52CENWF</v>
          </cell>
          <cell r="B238" t="str">
            <v>CORRECTIVE MNT ENWHE FS</v>
          </cell>
          <cell r="C238" t="str">
            <v>400014</v>
          </cell>
          <cell r="D238" t="str">
            <v>PAE-KOCR</v>
          </cell>
          <cell r="E238">
            <v>951</v>
          </cell>
          <cell r="F238">
            <v>23</v>
          </cell>
          <cell r="G238">
            <v>32</v>
          </cell>
          <cell r="H238">
            <v>0</v>
          </cell>
          <cell r="I238">
            <v>0</v>
          </cell>
          <cell r="J238">
            <v>0</v>
          </cell>
          <cell r="K238">
            <v>0</v>
          </cell>
          <cell r="L238">
            <v>0</v>
          </cell>
          <cell r="M238">
            <v>0</v>
          </cell>
        </row>
        <row r="239">
          <cell r="A239" t="str">
            <v>APF52CETEF</v>
          </cell>
          <cell r="B239" t="str">
            <v>CORRECTIVE MNT ETELEBOU FS</v>
          </cell>
          <cell r="C239" t="str">
            <v>400014</v>
          </cell>
          <cell r="D239" t="str">
            <v>PAE-KOCR</v>
          </cell>
          <cell r="E239">
            <v>951</v>
          </cell>
          <cell r="F239">
            <v>23</v>
          </cell>
          <cell r="G239">
            <v>32</v>
          </cell>
          <cell r="H239">
            <v>814.98079000000007</v>
          </cell>
          <cell r="I239">
            <v>19.885650000000002</v>
          </cell>
          <cell r="J239">
            <v>27.172759999999997</v>
          </cell>
          <cell r="K239">
            <v>0.8491487499999999</v>
          </cell>
          <cell r="L239">
            <v>0</v>
          </cell>
          <cell r="M239">
            <v>0</v>
          </cell>
        </row>
        <row r="240">
          <cell r="A240" t="str">
            <v>APF52CIM1F</v>
          </cell>
          <cell r="B240" t="str">
            <v>CORRECTIVE MNT IMO RIVER 1 FS</v>
          </cell>
          <cell r="C240" t="str">
            <v>400014</v>
          </cell>
          <cell r="D240" t="str">
            <v>PAE-PH2</v>
          </cell>
          <cell r="E240">
            <v>3451</v>
          </cell>
          <cell r="F240">
            <v>84</v>
          </cell>
          <cell r="G240">
            <v>117</v>
          </cell>
          <cell r="H240">
            <v>6916.2795799999985</v>
          </cell>
          <cell r="I240">
            <v>53.766649999999998</v>
          </cell>
          <cell r="J240">
            <v>116.06497</v>
          </cell>
          <cell r="K240">
            <v>0.99200829059829065</v>
          </cell>
          <cell r="L240">
            <v>135.86832000000001</v>
          </cell>
          <cell r="M240">
            <v>2.1456</v>
          </cell>
        </row>
        <row r="241">
          <cell r="A241" t="str">
            <v>APF52CIM2F</v>
          </cell>
          <cell r="B241" t="str">
            <v>CORRECTIVE MNT IMO RIVER 2 FS</v>
          </cell>
          <cell r="C241" t="str">
            <v>400014</v>
          </cell>
          <cell r="D241" t="str">
            <v>PAE-PH2</v>
          </cell>
          <cell r="E241">
            <v>2000</v>
          </cell>
          <cell r="F241">
            <v>50</v>
          </cell>
          <cell r="G241">
            <v>69</v>
          </cell>
          <cell r="H241">
            <v>99.275120000000001</v>
          </cell>
          <cell r="I241">
            <v>10.061719999999999</v>
          </cell>
          <cell r="J241">
            <v>10.963509999999999</v>
          </cell>
          <cell r="K241">
            <v>0.15889144927536231</v>
          </cell>
          <cell r="L241">
            <v>0</v>
          </cell>
          <cell r="M241">
            <v>0</v>
          </cell>
        </row>
        <row r="242">
          <cell r="A242" t="str">
            <v>APF52CIM3F</v>
          </cell>
          <cell r="B242" t="str">
            <v>CORRECTIVE MNT IMO RIVER 3 FS</v>
          </cell>
          <cell r="C242" t="str">
            <v>400014</v>
          </cell>
          <cell r="D242" t="str">
            <v>PAE-PH2</v>
          </cell>
          <cell r="E242">
            <v>2483</v>
          </cell>
          <cell r="F242">
            <v>60</v>
          </cell>
          <cell r="G242">
            <v>84</v>
          </cell>
          <cell r="H242">
            <v>1936.7261599999999</v>
          </cell>
          <cell r="I242">
            <v>23.62987</v>
          </cell>
          <cell r="J242">
            <v>40.89132</v>
          </cell>
          <cell r="K242">
            <v>0.48680142857142855</v>
          </cell>
          <cell r="L242">
            <v>906.92529999999999</v>
          </cell>
          <cell r="M242">
            <v>16.733540000000001</v>
          </cell>
        </row>
        <row r="243">
          <cell r="A243" t="str">
            <v>APF52CIMOC</v>
          </cell>
          <cell r="B243" t="str">
            <v>CORRECTIVE MNT IMO RIVER GC</v>
          </cell>
          <cell r="C243" t="str">
            <v>400014</v>
          </cell>
          <cell r="D243" t="str">
            <v>PAE-PH2</v>
          </cell>
          <cell r="E243">
            <v>1074</v>
          </cell>
          <cell r="F243">
            <v>26</v>
          </cell>
          <cell r="G243">
            <v>36</v>
          </cell>
          <cell r="H243">
            <v>227.39400000000001</v>
          </cell>
          <cell r="I243">
            <v>1.1165</v>
          </cell>
          <cell r="J243">
            <v>3.1579699999999997</v>
          </cell>
          <cell r="K243">
            <v>8.7721388888888877E-2</v>
          </cell>
          <cell r="L243">
            <v>0</v>
          </cell>
          <cell r="M243">
            <v>0</v>
          </cell>
        </row>
        <row r="244">
          <cell r="A244" t="str">
            <v>APF52CISIF</v>
          </cell>
          <cell r="B244" t="str">
            <v>CORRECTIVE MNT ISIMIRI FS</v>
          </cell>
          <cell r="C244" t="str">
            <v>400014</v>
          </cell>
          <cell r="D244" t="str">
            <v>PAE-PH2</v>
          </cell>
          <cell r="E244">
            <v>951</v>
          </cell>
          <cell r="F244">
            <v>23</v>
          </cell>
          <cell r="G244">
            <v>32</v>
          </cell>
          <cell r="H244">
            <v>120.82235</v>
          </cell>
          <cell r="I244">
            <v>12.794540000000001</v>
          </cell>
          <cell r="J244">
            <v>13.87626</v>
          </cell>
          <cell r="K244">
            <v>0.43363312500000001</v>
          </cell>
          <cell r="L244">
            <v>0</v>
          </cell>
          <cell r="M244">
            <v>0</v>
          </cell>
        </row>
        <row r="245">
          <cell r="A245" t="str">
            <v>APF52CKOLF</v>
          </cell>
          <cell r="B245" t="str">
            <v>CORRECTIVE MNT KOLO CREEK FS</v>
          </cell>
          <cell r="C245" t="str">
            <v>400014</v>
          </cell>
          <cell r="D245" t="str">
            <v>PAE-KOCR</v>
          </cell>
          <cell r="E245">
            <v>2854</v>
          </cell>
          <cell r="F245">
            <v>70</v>
          </cell>
          <cell r="G245">
            <v>97</v>
          </cell>
          <cell r="H245">
            <v>1481.9541100000001</v>
          </cell>
          <cell r="I245">
            <v>179.13701</v>
          </cell>
          <cell r="J245">
            <v>191.87174999999999</v>
          </cell>
          <cell r="K245">
            <v>1.9780592783505153</v>
          </cell>
          <cell r="L245">
            <v>0</v>
          </cell>
          <cell r="M245">
            <v>0</v>
          </cell>
        </row>
        <row r="246">
          <cell r="A246" t="str">
            <v>APF52CNKAF</v>
          </cell>
          <cell r="B246" t="str">
            <v>CORRECTIVE MNT NKALI FS</v>
          </cell>
          <cell r="C246" t="str">
            <v>400014</v>
          </cell>
          <cell r="D246" t="str">
            <v>PAE-PH2</v>
          </cell>
          <cell r="E246">
            <v>712</v>
          </cell>
          <cell r="F246">
            <v>18</v>
          </cell>
          <cell r="G246">
            <v>25</v>
          </cell>
          <cell r="H246">
            <v>79.365549999999999</v>
          </cell>
          <cell r="I246">
            <v>4.4839200000000003</v>
          </cell>
          <cell r="J246">
            <v>5.2017499999999997</v>
          </cell>
          <cell r="K246">
            <v>0.20806999999999998</v>
          </cell>
          <cell r="L246">
            <v>0</v>
          </cell>
          <cell r="M246">
            <v>0</v>
          </cell>
        </row>
        <row r="247">
          <cell r="A247" t="str">
            <v>APF52COBEF</v>
          </cell>
          <cell r="B247" t="str">
            <v>CORRECTIVE MNT OBELE FS</v>
          </cell>
          <cell r="C247" t="str">
            <v>400014</v>
          </cell>
          <cell r="D247" t="str">
            <v>PAE-PH1</v>
          </cell>
          <cell r="E247">
            <v>951</v>
          </cell>
          <cell r="F247">
            <v>23</v>
          </cell>
          <cell r="G247">
            <v>32</v>
          </cell>
          <cell r="H247">
            <v>97.225970000000672</v>
          </cell>
          <cell r="I247">
            <v>1.9162399999999999</v>
          </cell>
          <cell r="J247">
            <v>-3.8174200000000003</v>
          </cell>
          <cell r="K247">
            <v>-0.11929437500000001</v>
          </cell>
          <cell r="L247">
            <v>0</v>
          </cell>
          <cell r="M247">
            <v>0</v>
          </cell>
        </row>
        <row r="248">
          <cell r="A248" t="str">
            <v>APF52COBGC</v>
          </cell>
          <cell r="B248" t="str">
            <v>CORRECTIVE MNT OBIGBO N GC</v>
          </cell>
          <cell r="C248" t="str">
            <v>400014</v>
          </cell>
          <cell r="D248" t="str">
            <v>PAE-PH1</v>
          </cell>
          <cell r="E248">
            <v>2494</v>
          </cell>
          <cell r="F248">
            <v>60</v>
          </cell>
          <cell r="G248">
            <v>84</v>
          </cell>
          <cell r="H248">
            <v>4184.15182</v>
          </cell>
          <cell r="I248">
            <v>0</v>
          </cell>
          <cell r="J248">
            <v>36.773919999999997</v>
          </cell>
          <cell r="K248">
            <v>0.43778476190476184</v>
          </cell>
          <cell r="L248">
            <v>0</v>
          </cell>
          <cell r="M248">
            <v>1.6103000000000001</v>
          </cell>
        </row>
        <row r="249">
          <cell r="A249" t="str">
            <v>APF52COBGG</v>
          </cell>
          <cell r="B249" t="str">
            <v>CORRECTIVE MNT OBIGBO N GP</v>
          </cell>
          <cell r="C249" t="str">
            <v>400014</v>
          </cell>
          <cell r="D249" t="str">
            <v>PAE-PH1</v>
          </cell>
          <cell r="E249">
            <v>603</v>
          </cell>
          <cell r="F249">
            <v>15</v>
          </cell>
          <cell r="G249">
            <v>21</v>
          </cell>
          <cell r="H249">
            <v>423.28548999999998</v>
          </cell>
          <cell r="I249">
            <v>10.836259999999999</v>
          </cell>
          <cell r="J249">
            <v>14.64833</v>
          </cell>
          <cell r="K249">
            <v>0.69753952380952378</v>
          </cell>
          <cell r="L249">
            <v>0</v>
          </cell>
          <cell r="M249">
            <v>0</v>
          </cell>
        </row>
        <row r="250">
          <cell r="A250" t="str">
            <v>APF52COBGW</v>
          </cell>
          <cell r="B250" t="str">
            <v>CORRECTIVE MNT OBIGBO N WI PL</v>
          </cell>
          <cell r="C250" t="str">
            <v>400014</v>
          </cell>
          <cell r="D250" t="str">
            <v>PAE-PH1</v>
          </cell>
          <cell r="E250">
            <v>11102</v>
          </cell>
          <cell r="F250">
            <v>0</v>
          </cell>
          <cell r="G250">
            <v>106</v>
          </cell>
          <cell r="H250">
            <v>68.877830000000003</v>
          </cell>
          <cell r="I250">
            <v>2.34728</v>
          </cell>
          <cell r="J250">
            <v>2.9602900000000001</v>
          </cell>
          <cell r="K250">
            <v>2.7927264150943397E-2</v>
          </cell>
          <cell r="L250">
            <v>68.877830000000003</v>
          </cell>
          <cell r="M250">
            <v>1.17364</v>
          </cell>
        </row>
        <row r="251">
          <cell r="A251" t="str">
            <v>APF52COBIF</v>
          </cell>
          <cell r="B251" t="str">
            <v>CORRECTIVE MNT OBIGBO NORTH FS</v>
          </cell>
          <cell r="C251" t="str">
            <v>400014</v>
          </cell>
          <cell r="D251" t="str">
            <v>PAE-PH1</v>
          </cell>
          <cell r="E251">
            <v>2830</v>
          </cell>
          <cell r="F251">
            <v>69</v>
          </cell>
          <cell r="G251">
            <v>96</v>
          </cell>
          <cell r="H251">
            <v>1829.0841399999999</v>
          </cell>
          <cell r="I251">
            <v>38.59554</v>
          </cell>
          <cell r="J251">
            <v>55.067830000000001</v>
          </cell>
          <cell r="K251">
            <v>0.57362322916666664</v>
          </cell>
          <cell r="L251">
            <v>0</v>
          </cell>
          <cell r="M251">
            <v>0</v>
          </cell>
        </row>
        <row r="252">
          <cell r="A252" t="str">
            <v>APF52COGUC</v>
          </cell>
          <cell r="B252" t="str">
            <v>CORRECTIVE MNT OGUTA GC</v>
          </cell>
          <cell r="C252" t="str">
            <v>400014</v>
          </cell>
          <cell r="D252" t="str">
            <v>PAE-EGBM</v>
          </cell>
          <cell r="E252">
            <v>1321</v>
          </cell>
          <cell r="F252">
            <v>33</v>
          </cell>
          <cell r="G252">
            <v>46</v>
          </cell>
          <cell r="H252">
            <v>843.79700000000003</v>
          </cell>
          <cell r="I252">
            <v>1.1050000000000001E-2</v>
          </cell>
          <cell r="J252">
            <v>7.5100500000000006</v>
          </cell>
          <cell r="K252">
            <v>0.16326195652173914</v>
          </cell>
          <cell r="L252">
            <v>0</v>
          </cell>
          <cell r="M252">
            <v>0</v>
          </cell>
        </row>
        <row r="253">
          <cell r="A253" t="str">
            <v>APF52COGUF</v>
          </cell>
          <cell r="B253" t="str">
            <v>CORRECTIVE MNT OGUTA FS</v>
          </cell>
          <cell r="C253" t="str">
            <v>400014</v>
          </cell>
          <cell r="D253" t="str">
            <v>PAE-EGBM</v>
          </cell>
          <cell r="E253">
            <v>2494</v>
          </cell>
          <cell r="F253">
            <v>60</v>
          </cell>
          <cell r="G253">
            <v>84</v>
          </cell>
          <cell r="H253">
            <v>822.34480000000008</v>
          </cell>
          <cell r="I253">
            <v>17.116849999999999</v>
          </cell>
          <cell r="J253">
            <v>24.440459999999998</v>
          </cell>
          <cell r="K253">
            <v>0.2909578571428571</v>
          </cell>
          <cell r="L253">
            <v>58</v>
          </cell>
          <cell r="M253">
            <v>0</v>
          </cell>
        </row>
        <row r="254">
          <cell r="A254" t="str">
            <v>APF52CRUMF</v>
          </cell>
          <cell r="B254" t="str">
            <v>CORRECTIVE MNT RUMUEKPE FS</v>
          </cell>
          <cell r="C254" t="str">
            <v>400014</v>
          </cell>
          <cell r="D254" t="str">
            <v>PAE-EGBM</v>
          </cell>
          <cell r="E254">
            <v>1419</v>
          </cell>
          <cell r="F254">
            <v>36</v>
          </cell>
          <cell r="G254">
            <v>50</v>
          </cell>
          <cell r="H254">
            <v>698.52422999999999</v>
          </cell>
          <cell r="I254">
            <v>24.100909999999999</v>
          </cell>
          <cell r="J254">
            <v>29.361540000000002</v>
          </cell>
          <cell r="K254">
            <v>0.58723080000000005</v>
          </cell>
          <cell r="L254">
            <v>0</v>
          </cell>
          <cell r="M254">
            <v>0</v>
          </cell>
        </row>
        <row r="255">
          <cell r="A255" t="str">
            <v>APF52CUBIF</v>
          </cell>
          <cell r="B255" t="str">
            <v>CORRECTIVE MNT UBIE FS</v>
          </cell>
          <cell r="C255" t="str">
            <v>400014</v>
          </cell>
          <cell r="D255" t="str">
            <v>PAE-PH2</v>
          </cell>
          <cell r="E255">
            <v>951</v>
          </cell>
          <cell r="F255">
            <v>23</v>
          </cell>
          <cell r="G255">
            <v>32</v>
          </cell>
          <cell r="H255">
            <v>525.98712999999998</v>
          </cell>
          <cell r="I255">
            <v>6.3203000000000005</v>
          </cell>
          <cell r="J255">
            <v>11.100520000000001</v>
          </cell>
          <cell r="K255">
            <v>0.34689125000000004</v>
          </cell>
          <cell r="L255">
            <v>0</v>
          </cell>
          <cell r="M255">
            <v>0</v>
          </cell>
        </row>
        <row r="256">
          <cell r="A256" t="str">
            <v>APF52CUMUF</v>
          </cell>
          <cell r="B256" t="str">
            <v>CORRECTIVE MNT UMUECHEM FS</v>
          </cell>
          <cell r="C256" t="str">
            <v>400014</v>
          </cell>
          <cell r="D256" t="str">
            <v>PAE-PH1</v>
          </cell>
          <cell r="E256">
            <v>1287</v>
          </cell>
          <cell r="F256">
            <v>32</v>
          </cell>
          <cell r="G256">
            <v>44</v>
          </cell>
          <cell r="H256">
            <v>0</v>
          </cell>
          <cell r="I256">
            <v>21.518319999999999</v>
          </cell>
          <cell r="J256">
            <v>21.34732</v>
          </cell>
          <cell r="K256">
            <v>0.48516636363636362</v>
          </cell>
          <cell r="L256">
            <v>190</v>
          </cell>
          <cell r="M256">
            <v>0.23181000000000002</v>
          </cell>
        </row>
        <row r="257">
          <cell r="A257" t="str">
            <v>APF54CADIF</v>
          </cell>
          <cell r="B257" t="str">
            <v>PREVENTIVE MNT ADIBAWA FS</v>
          </cell>
          <cell r="C257" t="str">
            <v>400014</v>
          </cell>
          <cell r="D257" t="str">
            <v>PAE-KOCR</v>
          </cell>
          <cell r="E257">
            <v>2580</v>
          </cell>
          <cell r="F257">
            <v>40</v>
          </cell>
          <cell r="G257">
            <v>65</v>
          </cell>
          <cell r="H257">
            <v>593.81502</v>
          </cell>
          <cell r="I257">
            <v>13.999540000000001</v>
          </cell>
          <cell r="J257">
            <v>19.320319999999999</v>
          </cell>
          <cell r="K257">
            <v>0.29723569230769231</v>
          </cell>
          <cell r="L257">
            <v>0</v>
          </cell>
          <cell r="M257">
            <v>0</v>
          </cell>
        </row>
        <row r="258">
          <cell r="A258" t="str">
            <v>APF54CAFAF</v>
          </cell>
          <cell r="B258" t="str">
            <v>PREVENTIVE MNT AFAM FS</v>
          </cell>
          <cell r="C258" t="str">
            <v>400014</v>
          </cell>
          <cell r="D258" t="str">
            <v>PAE-PH2</v>
          </cell>
          <cell r="E258">
            <v>2665</v>
          </cell>
          <cell r="F258">
            <v>44</v>
          </cell>
          <cell r="G258">
            <v>69</v>
          </cell>
          <cell r="H258">
            <v>0</v>
          </cell>
          <cell r="I258">
            <v>0</v>
          </cell>
          <cell r="J258">
            <v>0</v>
          </cell>
          <cell r="K258">
            <v>0</v>
          </cell>
          <cell r="L258">
            <v>0</v>
          </cell>
          <cell r="M258">
            <v>0</v>
          </cell>
        </row>
        <row r="259">
          <cell r="A259" t="str">
            <v>APF54CAG1F</v>
          </cell>
          <cell r="B259" t="str">
            <v>PREVENTIVE MNT AGBADA 1 FS</v>
          </cell>
          <cell r="C259" t="str">
            <v>400014</v>
          </cell>
          <cell r="D259" t="str">
            <v>PAE-PH1</v>
          </cell>
          <cell r="E259">
            <v>3414</v>
          </cell>
          <cell r="F259">
            <v>53</v>
          </cell>
          <cell r="G259">
            <v>86</v>
          </cell>
          <cell r="H259">
            <v>560</v>
          </cell>
          <cell r="I259">
            <v>0.27623999999999999</v>
          </cell>
          <cell r="J259">
            <v>5.3722399999999997</v>
          </cell>
          <cell r="K259">
            <v>6.2467906976744182E-2</v>
          </cell>
          <cell r="L259">
            <v>0</v>
          </cell>
          <cell r="M259">
            <v>0</v>
          </cell>
        </row>
        <row r="260">
          <cell r="A260" t="str">
            <v>APF54CAG2F</v>
          </cell>
          <cell r="B260" t="str">
            <v>PREVENTIVE MNT AGBADA 2 FS</v>
          </cell>
          <cell r="C260" t="str">
            <v>400014</v>
          </cell>
          <cell r="D260" t="str">
            <v>PAE-PH1</v>
          </cell>
          <cell r="E260">
            <v>2765</v>
          </cell>
          <cell r="F260">
            <v>68</v>
          </cell>
          <cell r="G260">
            <v>94</v>
          </cell>
          <cell r="H260">
            <v>355.22877</v>
          </cell>
          <cell r="I260">
            <v>25.533840000000001</v>
          </cell>
          <cell r="J260">
            <v>27.85737</v>
          </cell>
          <cell r="K260">
            <v>0.29635499999999998</v>
          </cell>
          <cell r="L260">
            <v>0</v>
          </cell>
          <cell r="M260">
            <v>0</v>
          </cell>
        </row>
        <row r="261">
          <cell r="A261" t="str">
            <v>APF54CAGBC</v>
          </cell>
          <cell r="B261" t="str">
            <v>PREVENTIVE MNT AGBADA GC</v>
          </cell>
          <cell r="C261" t="str">
            <v>400014</v>
          </cell>
          <cell r="D261" t="str">
            <v>PAE-PH1</v>
          </cell>
          <cell r="E261">
            <v>2830</v>
          </cell>
          <cell r="F261">
            <v>43</v>
          </cell>
          <cell r="G261">
            <v>70</v>
          </cell>
          <cell r="H261">
            <v>820.5</v>
          </cell>
          <cell r="I261">
            <v>7.0813199999999998</v>
          </cell>
          <cell r="J261">
            <v>14.304219999999999</v>
          </cell>
          <cell r="K261">
            <v>0.204346</v>
          </cell>
          <cell r="L261">
            <v>25</v>
          </cell>
          <cell r="M261">
            <v>0</v>
          </cell>
        </row>
        <row r="262">
          <cell r="A262" t="str">
            <v>APF54CAHIF</v>
          </cell>
          <cell r="B262" t="str">
            <v>PREVENTIVE MNT AHIA FS</v>
          </cell>
          <cell r="C262" t="str">
            <v>400014</v>
          </cell>
          <cell r="D262" t="str">
            <v>PAE-EGBM</v>
          </cell>
          <cell r="E262">
            <v>2120</v>
          </cell>
          <cell r="F262">
            <v>34</v>
          </cell>
          <cell r="G262">
            <v>54</v>
          </cell>
          <cell r="H262">
            <v>177</v>
          </cell>
          <cell r="I262">
            <v>0</v>
          </cell>
          <cell r="J262">
            <v>1.5442</v>
          </cell>
          <cell r="K262">
            <v>2.8596296296296297E-2</v>
          </cell>
          <cell r="L262">
            <v>0</v>
          </cell>
          <cell r="M262">
            <v>0</v>
          </cell>
        </row>
        <row r="263">
          <cell r="A263" t="str">
            <v>APF54CAPAF</v>
          </cell>
          <cell r="B263" t="str">
            <v>PREVENTIVE MNT APARA FS</v>
          </cell>
          <cell r="C263" t="str">
            <v>400014</v>
          </cell>
          <cell r="D263" t="str">
            <v>PAE-PH1</v>
          </cell>
          <cell r="E263">
            <v>1013</v>
          </cell>
          <cell r="F263">
            <v>17</v>
          </cell>
          <cell r="G263">
            <v>27</v>
          </cell>
          <cell r="H263">
            <v>1067.5</v>
          </cell>
          <cell r="I263">
            <v>0.33735000000000004</v>
          </cell>
          <cell r="J263">
            <v>9.8129500000000007</v>
          </cell>
          <cell r="K263">
            <v>0.36344259259259259</v>
          </cell>
          <cell r="L263">
            <v>0</v>
          </cell>
          <cell r="M263">
            <v>0</v>
          </cell>
        </row>
        <row r="264">
          <cell r="A264" t="str">
            <v>APF54CASSF</v>
          </cell>
          <cell r="B264" t="str">
            <v>PREVENTIVE MNT ASSA FS</v>
          </cell>
          <cell r="C264" t="str">
            <v>400014</v>
          </cell>
          <cell r="D264" t="str">
            <v>PAE-EGBM</v>
          </cell>
          <cell r="E264">
            <v>1827</v>
          </cell>
          <cell r="F264">
            <v>29</v>
          </cell>
          <cell r="G264">
            <v>46</v>
          </cell>
          <cell r="H264">
            <v>130.51937000000001</v>
          </cell>
          <cell r="I264">
            <v>2.25122</v>
          </cell>
          <cell r="J264">
            <v>3.4389400000000001</v>
          </cell>
          <cell r="K264">
            <v>7.4759565217391313E-2</v>
          </cell>
          <cell r="L264">
            <v>0</v>
          </cell>
          <cell r="M264">
            <v>0</v>
          </cell>
        </row>
        <row r="265">
          <cell r="A265" t="str">
            <v>APF54CEGBF</v>
          </cell>
          <cell r="B265" t="str">
            <v>PREVENTIVE MNT EGBEMA FS</v>
          </cell>
          <cell r="C265" t="str">
            <v>400014</v>
          </cell>
          <cell r="D265" t="str">
            <v>PAE-EGBM</v>
          </cell>
          <cell r="E265">
            <v>2174</v>
          </cell>
          <cell r="F265">
            <v>33</v>
          </cell>
          <cell r="G265">
            <v>54</v>
          </cell>
          <cell r="H265">
            <v>572.95636000000002</v>
          </cell>
          <cell r="I265">
            <v>0.15030000000000002</v>
          </cell>
          <cell r="J265">
            <v>5.2107000000000001</v>
          </cell>
          <cell r="K265">
            <v>9.6494444444444452E-2</v>
          </cell>
          <cell r="L265">
            <v>46.013359999999999</v>
          </cell>
          <cell r="M265">
            <v>0</v>
          </cell>
        </row>
        <row r="266">
          <cell r="A266" t="str">
            <v>APF54CEGSV</v>
          </cell>
          <cell r="B266" t="str">
            <v>PREVENTIVE MNT EGBEMA CIVILINF</v>
          </cell>
          <cell r="C266" t="str">
            <v>400019</v>
          </cell>
          <cell r="D266" t="str">
            <v>PAE-EGBM</v>
          </cell>
          <cell r="E266">
            <v>1100</v>
          </cell>
          <cell r="F266">
            <v>16</v>
          </cell>
          <cell r="G266">
            <v>26</v>
          </cell>
          <cell r="H266">
            <v>5860.2048599999998</v>
          </cell>
          <cell r="I266">
            <v>12.413930000000001</v>
          </cell>
          <cell r="J266">
            <v>65.578229999999991</v>
          </cell>
          <cell r="K266">
            <v>2.5222396153846152</v>
          </cell>
          <cell r="L266">
            <v>0</v>
          </cell>
          <cell r="M266">
            <v>0</v>
          </cell>
        </row>
        <row r="267">
          <cell r="A267" t="str">
            <v>APF54CEGWF</v>
          </cell>
          <cell r="B267" t="str">
            <v>PREVENTIVE MNT EGBEMA WEST FS</v>
          </cell>
          <cell r="C267" t="str">
            <v>400014</v>
          </cell>
          <cell r="D267" t="str">
            <v>PAE-EGBM</v>
          </cell>
          <cell r="E267">
            <v>2240</v>
          </cell>
          <cell r="F267">
            <v>36</v>
          </cell>
          <cell r="G267">
            <v>57</v>
          </cell>
          <cell r="H267">
            <v>256.43124</v>
          </cell>
          <cell r="I267">
            <v>2.69679</v>
          </cell>
          <cell r="J267">
            <v>5.0303100000000001</v>
          </cell>
          <cell r="K267">
            <v>8.8251052631578952E-2</v>
          </cell>
          <cell r="L267">
            <v>0</v>
          </cell>
          <cell r="M267">
            <v>0</v>
          </cell>
        </row>
        <row r="268">
          <cell r="A268" t="str">
            <v>APF54CELEF</v>
          </cell>
          <cell r="B268" t="str">
            <v>PREVENTIVE MNT ELELENWA FS</v>
          </cell>
          <cell r="C268" t="str">
            <v>400014</v>
          </cell>
          <cell r="D268" t="str">
            <v>PAE-PH2</v>
          </cell>
          <cell r="E268">
            <v>2043</v>
          </cell>
          <cell r="F268">
            <v>33</v>
          </cell>
          <cell r="G268">
            <v>52</v>
          </cell>
          <cell r="H268">
            <v>0</v>
          </cell>
          <cell r="I268">
            <v>0</v>
          </cell>
          <cell r="J268">
            <v>0</v>
          </cell>
          <cell r="K268">
            <v>0</v>
          </cell>
          <cell r="L268">
            <v>0</v>
          </cell>
          <cell r="M268">
            <v>0</v>
          </cell>
        </row>
        <row r="269">
          <cell r="A269" t="str">
            <v>APF54CENWF</v>
          </cell>
          <cell r="B269" t="str">
            <v>PREVENTIVE MNT ENWHE FS</v>
          </cell>
          <cell r="C269" t="str">
            <v>400014</v>
          </cell>
          <cell r="D269" t="str">
            <v>PAE-KOCR</v>
          </cell>
          <cell r="E269">
            <v>1013</v>
          </cell>
          <cell r="F269">
            <v>17</v>
          </cell>
          <cell r="G269">
            <v>27</v>
          </cell>
          <cell r="H269">
            <v>0</v>
          </cell>
          <cell r="I269">
            <v>0</v>
          </cell>
          <cell r="J269">
            <v>0</v>
          </cell>
          <cell r="K269">
            <v>0</v>
          </cell>
          <cell r="L269">
            <v>0</v>
          </cell>
          <cell r="M269">
            <v>0</v>
          </cell>
        </row>
        <row r="270">
          <cell r="A270" t="str">
            <v>APF54CETEF</v>
          </cell>
          <cell r="B270" t="str">
            <v>PREVENTIVE MNT ETELEBOU FS</v>
          </cell>
          <cell r="C270" t="str">
            <v>400014</v>
          </cell>
          <cell r="D270" t="str">
            <v>PAE-KOCR</v>
          </cell>
          <cell r="E270">
            <v>1606</v>
          </cell>
          <cell r="F270">
            <v>72</v>
          </cell>
          <cell r="G270">
            <v>87</v>
          </cell>
          <cell r="H270">
            <v>234.37548000000001</v>
          </cell>
          <cell r="I270">
            <v>6.3028599999999999</v>
          </cell>
          <cell r="J270">
            <v>8.4275500000000001</v>
          </cell>
          <cell r="K270">
            <v>9.6868390804597707E-2</v>
          </cell>
          <cell r="L270">
            <v>0</v>
          </cell>
          <cell r="M270">
            <v>0</v>
          </cell>
        </row>
        <row r="271">
          <cell r="A271" t="str">
            <v>APF54CIM1F</v>
          </cell>
          <cell r="B271" t="str">
            <v>PREVENTIVE MNT IMO RIVER 1 FS</v>
          </cell>
          <cell r="C271" t="str">
            <v>400014</v>
          </cell>
          <cell r="D271" t="str">
            <v>PAE-PH2</v>
          </cell>
          <cell r="E271">
            <v>7884</v>
          </cell>
          <cell r="F271">
            <v>39</v>
          </cell>
          <cell r="G271">
            <v>114</v>
          </cell>
          <cell r="H271">
            <v>3773.3959900000004</v>
          </cell>
          <cell r="I271">
            <v>28.13693</v>
          </cell>
          <cell r="J271">
            <v>61.582809999999995</v>
          </cell>
          <cell r="K271">
            <v>0.54020008771929817</v>
          </cell>
          <cell r="L271">
            <v>188.875</v>
          </cell>
          <cell r="M271">
            <v>0</v>
          </cell>
        </row>
        <row r="272">
          <cell r="A272" t="str">
            <v>APF54CIM2F</v>
          </cell>
          <cell r="B272" t="str">
            <v>PREVENTIVE MNT IMO RIVER 2 FS</v>
          </cell>
          <cell r="C272" t="str">
            <v>400014</v>
          </cell>
          <cell r="D272" t="str">
            <v>PAE-PH2</v>
          </cell>
          <cell r="E272">
            <v>5023</v>
          </cell>
          <cell r="F272">
            <v>0</v>
          </cell>
          <cell r="G272">
            <v>48</v>
          </cell>
          <cell r="H272">
            <v>40.784999999999997</v>
          </cell>
          <cell r="I272">
            <v>6.5636599999999996</v>
          </cell>
          <cell r="J272">
            <v>6.9348000000000001</v>
          </cell>
          <cell r="K272">
            <v>0.14447499999999999</v>
          </cell>
          <cell r="L272">
            <v>0</v>
          </cell>
          <cell r="M272">
            <v>0</v>
          </cell>
        </row>
        <row r="273">
          <cell r="A273" t="str">
            <v>APF54CIM3F</v>
          </cell>
          <cell r="B273" t="str">
            <v>PREVENTIVE MNT IMO RIVER 3 FS</v>
          </cell>
          <cell r="C273" t="str">
            <v>400014</v>
          </cell>
          <cell r="D273" t="str">
            <v>PAE-PH2</v>
          </cell>
          <cell r="E273">
            <v>6233</v>
          </cell>
          <cell r="F273">
            <v>0</v>
          </cell>
          <cell r="G273">
            <v>59</v>
          </cell>
          <cell r="H273">
            <v>3376.01433</v>
          </cell>
          <cell r="I273">
            <v>22.04044</v>
          </cell>
          <cell r="J273">
            <v>52.197830000000003</v>
          </cell>
          <cell r="K273">
            <v>0.88470898305084755</v>
          </cell>
          <cell r="L273">
            <v>0</v>
          </cell>
          <cell r="M273">
            <v>0</v>
          </cell>
        </row>
        <row r="274">
          <cell r="A274" t="str">
            <v>APF54CIMOC</v>
          </cell>
          <cell r="B274" t="str">
            <v>PREVENTIVE MNT IMO RIVER GC</v>
          </cell>
          <cell r="C274" t="str">
            <v>400014</v>
          </cell>
          <cell r="D274" t="str">
            <v>PAE-PH2</v>
          </cell>
          <cell r="E274">
            <v>6746</v>
          </cell>
          <cell r="F274">
            <v>0</v>
          </cell>
          <cell r="G274">
            <v>64</v>
          </cell>
          <cell r="H274">
            <v>119.70461999999999</v>
          </cell>
          <cell r="I274">
            <v>0.26024999999999998</v>
          </cell>
          <cell r="J274">
            <v>1.3474000000000002</v>
          </cell>
          <cell r="K274">
            <v>2.1053125000000002E-2</v>
          </cell>
          <cell r="L274">
            <v>0</v>
          </cell>
          <cell r="M274">
            <v>0</v>
          </cell>
        </row>
        <row r="275">
          <cell r="A275" t="str">
            <v>APF54CISIF</v>
          </cell>
          <cell r="B275" t="str">
            <v>PREVENTIVE MNT ISIMIRI FS</v>
          </cell>
          <cell r="C275" t="str">
            <v>400014</v>
          </cell>
          <cell r="D275" t="str">
            <v>PAE-PH2</v>
          </cell>
          <cell r="E275">
            <v>1834</v>
          </cell>
          <cell r="F275">
            <v>29</v>
          </cell>
          <cell r="G275">
            <v>46</v>
          </cell>
          <cell r="H275">
            <v>186.95814000000001</v>
          </cell>
          <cell r="I275">
            <v>7.9066000000000001</v>
          </cell>
          <cell r="J275">
            <v>9.60792</v>
          </cell>
          <cell r="K275">
            <v>0.20886782608695653</v>
          </cell>
          <cell r="L275">
            <v>0</v>
          </cell>
          <cell r="M275">
            <v>0</v>
          </cell>
        </row>
        <row r="276">
          <cell r="A276" t="str">
            <v>APF54CKOLF</v>
          </cell>
          <cell r="B276" t="str">
            <v>PREVENTIVE MNT KOLO CREEK FS</v>
          </cell>
          <cell r="C276" t="str">
            <v>400014</v>
          </cell>
          <cell r="D276" t="str">
            <v>PAE-KOCR</v>
          </cell>
          <cell r="E276">
            <v>3023</v>
          </cell>
          <cell r="F276">
            <v>47</v>
          </cell>
          <cell r="G276">
            <v>76</v>
          </cell>
          <cell r="H276">
            <v>2567.3436499999998</v>
          </cell>
          <cell r="I276">
            <v>61.13008</v>
          </cell>
          <cell r="J276">
            <v>83.618200000000002</v>
          </cell>
          <cell r="K276">
            <v>1.1002394736842105</v>
          </cell>
          <cell r="L276">
            <v>20.741220000000002</v>
          </cell>
          <cell r="M276">
            <v>0</v>
          </cell>
        </row>
        <row r="277">
          <cell r="A277" t="str">
            <v>APF54CNKAF</v>
          </cell>
          <cell r="B277" t="str">
            <v>PREVENTIVE MNT NKALI FS</v>
          </cell>
          <cell r="C277" t="str">
            <v>400014</v>
          </cell>
          <cell r="D277" t="str">
            <v>PAE-PH2</v>
          </cell>
          <cell r="E277">
            <v>1727</v>
          </cell>
          <cell r="F277">
            <v>27</v>
          </cell>
          <cell r="G277">
            <v>43</v>
          </cell>
          <cell r="H277">
            <v>994.39138000000003</v>
          </cell>
          <cell r="I277">
            <v>1.2562500000000001</v>
          </cell>
          <cell r="J277">
            <v>10.017530000000001</v>
          </cell>
          <cell r="K277">
            <v>0.23296581395348839</v>
          </cell>
          <cell r="L277">
            <v>0</v>
          </cell>
          <cell r="M277">
            <v>0</v>
          </cell>
        </row>
        <row r="278">
          <cell r="A278" t="str">
            <v>APF54COBEF</v>
          </cell>
          <cell r="B278" t="str">
            <v>PREVENTIVE MNT OBELE FS</v>
          </cell>
          <cell r="C278" t="str">
            <v>400014</v>
          </cell>
          <cell r="D278" t="str">
            <v>PAE-PH1</v>
          </cell>
          <cell r="E278">
            <v>1101</v>
          </cell>
          <cell r="F278">
            <v>19</v>
          </cell>
          <cell r="G278">
            <v>29</v>
          </cell>
          <cell r="H278">
            <v>386.20678999999996</v>
          </cell>
          <cell r="I278">
            <v>9.2332000000000001</v>
          </cell>
          <cell r="J278">
            <v>12.74769</v>
          </cell>
          <cell r="K278">
            <v>0.43957551724137933</v>
          </cell>
          <cell r="L278">
            <v>0</v>
          </cell>
          <cell r="M278">
            <v>0</v>
          </cell>
        </row>
        <row r="279">
          <cell r="A279" t="str">
            <v>APF54COBGC</v>
          </cell>
          <cell r="B279" t="str">
            <v>PREVENTIVE MNT OBIGBO N GC</v>
          </cell>
          <cell r="C279" t="str">
            <v>400014</v>
          </cell>
          <cell r="D279" t="str">
            <v>PAE-PH1</v>
          </cell>
          <cell r="E279">
            <v>3201</v>
          </cell>
          <cell r="F279">
            <v>106</v>
          </cell>
          <cell r="G279">
            <v>136</v>
          </cell>
          <cell r="H279">
            <v>34.9236</v>
          </cell>
          <cell r="I279">
            <v>16.73068</v>
          </cell>
          <cell r="J279">
            <v>17.048479999999998</v>
          </cell>
          <cell r="K279">
            <v>0.12535647058823529</v>
          </cell>
          <cell r="L279">
            <v>0</v>
          </cell>
          <cell r="M279">
            <v>0</v>
          </cell>
        </row>
        <row r="280">
          <cell r="A280" t="str">
            <v>APF54COBGG</v>
          </cell>
          <cell r="B280" t="str">
            <v>PREVENTIVE MNT OBIGBO N GP</v>
          </cell>
          <cell r="C280" t="str">
            <v>400014</v>
          </cell>
          <cell r="D280" t="str">
            <v>PAE-PH1</v>
          </cell>
          <cell r="E280">
            <v>5189</v>
          </cell>
          <cell r="F280">
            <v>0</v>
          </cell>
          <cell r="G280">
            <v>49</v>
          </cell>
          <cell r="H280">
            <v>530.48027999999999</v>
          </cell>
          <cell r="I280">
            <v>17.435580000000002</v>
          </cell>
          <cell r="J280">
            <v>22.174150000000001</v>
          </cell>
          <cell r="K280">
            <v>0.45253367346938778</v>
          </cell>
          <cell r="L280">
            <v>0</v>
          </cell>
          <cell r="M280">
            <v>0</v>
          </cell>
        </row>
        <row r="281">
          <cell r="A281" t="str">
            <v>APF54COBGW</v>
          </cell>
          <cell r="B281" t="str">
            <v>PREVENTIVE MNT OBIGBO N WI PL</v>
          </cell>
          <cell r="C281" t="str">
            <v>400014</v>
          </cell>
          <cell r="D281" t="str">
            <v>PAE-PH1</v>
          </cell>
          <cell r="E281">
            <v>0</v>
          </cell>
          <cell r="F281">
            <v>0</v>
          </cell>
          <cell r="G281">
            <v>0</v>
          </cell>
          <cell r="H281">
            <v>206.83879999999999</v>
          </cell>
          <cell r="I281">
            <v>4.0320900000000002</v>
          </cell>
          <cell r="J281">
            <v>5.91432</v>
          </cell>
          <cell r="K281" t="e">
            <v>#DIV/0!</v>
          </cell>
          <cell r="L281">
            <v>0</v>
          </cell>
          <cell r="M281">
            <v>0</v>
          </cell>
        </row>
        <row r="282">
          <cell r="A282" t="str">
            <v>APF54COBIF</v>
          </cell>
          <cell r="B282" t="str">
            <v>PREVENTIVE MNT OBIGBO NORTH FS</v>
          </cell>
          <cell r="C282" t="str">
            <v>400014</v>
          </cell>
          <cell r="D282" t="str">
            <v>PAE-PH1</v>
          </cell>
          <cell r="E282">
            <v>2738</v>
          </cell>
          <cell r="F282">
            <v>67</v>
          </cell>
          <cell r="G282">
            <v>93</v>
          </cell>
          <cell r="H282">
            <v>3152.3615600000003</v>
          </cell>
          <cell r="I282">
            <v>31.68702</v>
          </cell>
          <cell r="J282">
            <v>59.417910000000006</v>
          </cell>
          <cell r="K282">
            <v>0.63890225806451617</v>
          </cell>
          <cell r="L282">
            <v>184.42483999999999</v>
          </cell>
          <cell r="M282">
            <v>2.2539199999999999</v>
          </cell>
        </row>
        <row r="283">
          <cell r="A283" t="str">
            <v>APF54COGUC</v>
          </cell>
          <cell r="B283" t="str">
            <v>PREVENTIVE MNT OGUTA GC</v>
          </cell>
          <cell r="C283" t="str">
            <v>400014</v>
          </cell>
          <cell r="D283" t="str">
            <v>PAE-EGBM</v>
          </cell>
          <cell r="E283">
            <v>0</v>
          </cell>
          <cell r="F283">
            <v>0</v>
          </cell>
          <cell r="G283">
            <v>0</v>
          </cell>
          <cell r="H283">
            <v>0</v>
          </cell>
          <cell r="I283">
            <v>0</v>
          </cell>
          <cell r="J283">
            <v>0</v>
          </cell>
          <cell r="K283" t="e">
            <v>#DIV/0!</v>
          </cell>
          <cell r="L283">
            <v>0</v>
          </cell>
          <cell r="M283">
            <v>0</v>
          </cell>
        </row>
        <row r="284">
          <cell r="A284" t="str">
            <v>APF54COGUF</v>
          </cell>
          <cell r="B284" t="str">
            <v>PREVENTIVE MNT OGUTA FS</v>
          </cell>
          <cell r="C284" t="str">
            <v>400014</v>
          </cell>
          <cell r="D284" t="str">
            <v>PAE-EGBM</v>
          </cell>
          <cell r="E284">
            <v>13141</v>
          </cell>
          <cell r="F284">
            <v>323</v>
          </cell>
          <cell r="G284">
            <v>448</v>
          </cell>
          <cell r="H284">
            <v>677.64121999999998</v>
          </cell>
          <cell r="I284">
            <v>0.23093</v>
          </cell>
          <cell r="J284">
            <v>6.3974700000000002</v>
          </cell>
          <cell r="K284">
            <v>1.4280066964285715E-2</v>
          </cell>
          <cell r="L284">
            <v>0</v>
          </cell>
          <cell r="M284">
            <v>0</v>
          </cell>
        </row>
        <row r="285">
          <cell r="A285" t="str">
            <v>APF54CRUMF</v>
          </cell>
          <cell r="B285" t="str">
            <v>PREVENTIVE MNT RUMUEKPE FS</v>
          </cell>
          <cell r="C285" t="str">
            <v>400014</v>
          </cell>
          <cell r="D285" t="str">
            <v>PAE-EGBM</v>
          </cell>
          <cell r="E285">
            <v>2437</v>
          </cell>
          <cell r="F285">
            <v>39</v>
          </cell>
          <cell r="G285">
            <v>62</v>
          </cell>
          <cell r="H285">
            <v>724.64350000000002</v>
          </cell>
          <cell r="I285">
            <v>15.180620000000001</v>
          </cell>
          <cell r="J285">
            <v>21.77488</v>
          </cell>
          <cell r="K285">
            <v>0.35120774193548387</v>
          </cell>
          <cell r="L285">
            <v>0</v>
          </cell>
          <cell r="M285">
            <v>0</v>
          </cell>
        </row>
        <row r="286">
          <cell r="A286" t="str">
            <v>APF54CUBIF</v>
          </cell>
          <cell r="B286" t="str">
            <v>PREVENTIVE MNT UBIE FS</v>
          </cell>
          <cell r="C286" t="str">
            <v>400014</v>
          </cell>
          <cell r="D286" t="str">
            <v>PAE-PH2</v>
          </cell>
          <cell r="E286">
            <v>1013</v>
          </cell>
          <cell r="F286">
            <v>17</v>
          </cell>
          <cell r="G286">
            <v>27</v>
          </cell>
          <cell r="H286">
            <v>78.061499999999995</v>
          </cell>
          <cell r="I286">
            <v>2.29718</v>
          </cell>
          <cell r="J286">
            <v>3.0075400000000001</v>
          </cell>
          <cell r="K286">
            <v>0.11139037037037038</v>
          </cell>
          <cell r="L286">
            <v>0</v>
          </cell>
          <cell r="M286">
            <v>0</v>
          </cell>
        </row>
        <row r="287">
          <cell r="A287" t="str">
            <v>APF54CUMUF</v>
          </cell>
          <cell r="B287" t="str">
            <v>PREVENTIVE MNT UMUECHEM FS</v>
          </cell>
          <cell r="C287" t="str">
            <v>400014</v>
          </cell>
          <cell r="D287" t="str">
            <v>PAE-PH1</v>
          </cell>
          <cell r="E287">
            <v>2569</v>
          </cell>
          <cell r="F287">
            <v>38</v>
          </cell>
          <cell r="G287">
            <v>62</v>
          </cell>
          <cell r="H287">
            <v>0</v>
          </cell>
          <cell r="I287">
            <v>16.186920000000001</v>
          </cell>
          <cell r="J287">
            <v>16.095120000000001</v>
          </cell>
          <cell r="K287">
            <v>0.25959870967741938</v>
          </cell>
          <cell r="L287">
            <v>102</v>
          </cell>
          <cell r="M287">
            <v>0</v>
          </cell>
        </row>
        <row r="288">
          <cell r="A288" t="str">
            <v>APF57CADIF</v>
          </cell>
          <cell r="B288" t="str">
            <v>CIVIL MTCE     ADIBAWA FS</v>
          </cell>
          <cell r="C288" t="str">
            <v>400014</v>
          </cell>
          <cell r="D288" t="str">
            <v>PAE-KOCR</v>
          </cell>
          <cell r="E288">
            <v>390</v>
          </cell>
          <cell r="F288">
            <v>6</v>
          </cell>
          <cell r="G288">
            <v>10</v>
          </cell>
          <cell r="H288">
            <v>27.5</v>
          </cell>
          <cell r="I288">
            <v>0.84239999999999993</v>
          </cell>
          <cell r="J288">
            <v>1.0926500000000001</v>
          </cell>
          <cell r="K288">
            <v>0.10926500000000001</v>
          </cell>
          <cell r="L288">
            <v>0</v>
          </cell>
          <cell r="M288">
            <v>0</v>
          </cell>
        </row>
        <row r="289">
          <cell r="A289" t="str">
            <v>APF57CAFAF</v>
          </cell>
          <cell r="B289" t="str">
            <v>CIVIL MTCE     AFAM FS</v>
          </cell>
          <cell r="C289" t="str">
            <v>400014</v>
          </cell>
          <cell r="D289" t="str">
            <v>PAE-PH2</v>
          </cell>
          <cell r="E289">
            <v>330</v>
          </cell>
          <cell r="F289">
            <v>6</v>
          </cell>
          <cell r="G289">
            <v>9</v>
          </cell>
          <cell r="H289">
            <v>550</v>
          </cell>
          <cell r="I289">
            <v>0</v>
          </cell>
          <cell r="J289">
            <v>5.0049999999999999</v>
          </cell>
          <cell r="K289">
            <v>0.55611111111111111</v>
          </cell>
          <cell r="L289">
            <v>0</v>
          </cell>
          <cell r="M289">
            <v>0</v>
          </cell>
        </row>
        <row r="290">
          <cell r="A290" t="str">
            <v>APF57CAG1F</v>
          </cell>
          <cell r="B290" t="str">
            <v>CIVIL MTCE     AGBADA 1 FS</v>
          </cell>
          <cell r="C290" t="str">
            <v>400014</v>
          </cell>
          <cell r="D290" t="str">
            <v>PAE-PH1</v>
          </cell>
          <cell r="E290">
            <v>226</v>
          </cell>
          <cell r="F290">
            <v>2</v>
          </cell>
          <cell r="G290">
            <v>4</v>
          </cell>
          <cell r="H290">
            <v>0</v>
          </cell>
          <cell r="I290">
            <v>0</v>
          </cell>
          <cell r="J290">
            <v>0</v>
          </cell>
          <cell r="K290">
            <v>0</v>
          </cell>
          <cell r="L290">
            <v>0</v>
          </cell>
          <cell r="M290">
            <v>0</v>
          </cell>
        </row>
        <row r="291">
          <cell r="A291" t="str">
            <v>APF57CAG2F</v>
          </cell>
          <cell r="B291" t="str">
            <v>CIVIL MTCE     AGBADA 2 FS</v>
          </cell>
          <cell r="C291" t="str">
            <v>400014</v>
          </cell>
          <cell r="D291" t="str">
            <v>PAE-PH1</v>
          </cell>
          <cell r="E291">
            <v>330</v>
          </cell>
          <cell r="F291">
            <v>6</v>
          </cell>
          <cell r="G291">
            <v>9</v>
          </cell>
          <cell r="H291">
            <v>0</v>
          </cell>
          <cell r="I291">
            <v>0</v>
          </cell>
          <cell r="J291">
            <v>0</v>
          </cell>
          <cell r="K291">
            <v>0</v>
          </cell>
          <cell r="L291">
            <v>0</v>
          </cell>
          <cell r="M291">
            <v>0</v>
          </cell>
        </row>
        <row r="292">
          <cell r="A292" t="str">
            <v>APF57CAGBC</v>
          </cell>
          <cell r="B292" t="str">
            <v>CIVIL MTCE     AGBADA GC</v>
          </cell>
          <cell r="C292" t="str">
            <v>400014</v>
          </cell>
          <cell r="D292" t="str">
            <v>PAE-PH1</v>
          </cell>
          <cell r="E292">
            <v>226</v>
          </cell>
          <cell r="F292">
            <v>2</v>
          </cell>
          <cell r="G292">
            <v>4</v>
          </cell>
          <cell r="H292">
            <v>0</v>
          </cell>
          <cell r="I292">
            <v>0</v>
          </cell>
          <cell r="J292">
            <v>0</v>
          </cell>
          <cell r="K292">
            <v>0</v>
          </cell>
          <cell r="L292">
            <v>0</v>
          </cell>
          <cell r="M292">
            <v>0</v>
          </cell>
        </row>
        <row r="293">
          <cell r="A293" t="str">
            <v>APF57CAHIF</v>
          </cell>
          <cell r="B293" t="str">
            <v>CIVIL MTCE     AHIA FS</v>
          </cell>
          <cell r="C293" t="str">
            <v>400014</v>
          </cell>
          <cell r="D293" t="str">
            <v>PAE-EGBM</v>
          </cell>
          <cell r="E293">
            <v>443</v>
          </cell>
          <cell r="F293">
            <v>7</v>
          </cell>
          <cell r="G293">
            <v>11</v>
          </cell>
          <cell r="H293">
            <v>0</v>
          </cell>
          <cell r="I293">
            <v>0</v>
          </cell>
          <cell r="J293">
            <v>0</v>
          </cell>
          <cell r="K293">
            <v>0</v>
          </cell>
          <cell r="L293">
            <v>0</v>
          </cell>
          <cell r="M293">
            <v>0</v>
          </cell>
        </row>
        <row r="294">
          <cell r="A294" t="str">
            <v>APF57CAPAF</v>
          </cell>
          <cell r="B294" t="str">
            <v>CIVIL MTCE     APARA FS</v>
          </cell>
          <cell r="C294" t="str">
            <v>400014</v>
          </cell>
          <cell r="D294" t="str">
            <v>PAE-PH1</v>
          </cell>
          <cell r="E294">
            <v>55</v>
          </cell>
          <cell r="F294">
            <v>1</v>
          </cell>
          <cell r="G294">
            <v>2</v>
          </cell>
          <cell r="H294">
            <v>80</v>
          </cell>
          <cell r="I294">
            <v>0</v>
          </cell>
          <cell r="J294">
            <v>0.72799999999999998</v>
          </cell>
          <cell r="K294">
            <v>0.36399999999999999</v>
          </cell>
          <cell r="L294">
            <v>0</v>
          </cell>
          <cell r="M294">
            <v>0</v>
          </cell>
        </row>
        <row r="295">
          <cell r="A295" t="str">
            <v>APF57CASSF</v>
          </cell>
          <cell r="B295" t="str">
            <v>CIVIL MTCE     ASSA FS</v>
          </cell>
          <cell r="C295" t="str">
            <v>400014</v>
          </cell>
          <cell r="D295" t="str">
            <v>PAE-EGBM</v>
          </cell>
          <cell r="E295">
            <v>443</v>
          </cell>
          <cell r="F295">
            <v>7</v>
          </cell>
          <cell r="G295">
            <v>11</v>
          </cell>
          <cell r="H295">
            <v>0</v>
          </cell>
          <cell r="I295">
            <v>0</v>
          </cell>
          <cell r="J295">
            <v>0</v>
          </cell>
          <cell r="K295">
            <v>0</v>
          </cell>
          <cell r="L295">
            <v>0</v>
          </cell>
          <cell r="M295">
            <v>0</v>
          </cell>
        </row>
        <row r="296">
          <cell r="A296" t="str">
            <v>APF57CEGBF</v>
          </cell>
          <cell r="B296" t="str">
            <v>CIVIL MTCE     EGBEMA FS</v>
          </cell>
          <cell r="C296" t="str">
            <v>400014</v>
          </cell>
          <cell r="D296" t="str">
            <v>PAE-EGBM</v>
          </cell>
          <cell r="E296">
            <v>443</v>
          </cell>
          <cell r="F296">
            <v>7</v>
          </cell>
          <cell r="G296">
            <v>11</v>
          </cell>
          <cell r="H296">
            <v>0</v>
          </cell>
          <cell r="I296">
            <v>0</v>
          </cell>
          <cell r="J296">
            <v>0</v>
          </cell>
          <cell r="K296">
            <v>0</v>
          </cell>
          <cell r="L296">
            <v>0</v>
          </cell>
          <cell r="M296">
            <v>0</v>
          </cell>
        </row>
        <row r="297">
          <cell r="A297" t="str">
            <v>APF57CEGSV</v>
          </cell>
          <cell r="B297" t="str">
            <v>CIVIL MTCE     EGBEMA CIVILINF</v>
          </cell>
          <cell r="C297" t="str">
            <v>400019</v>
          </cell>
          <cell r="D297" t="str">
            <v>PAE-EGBM</v>
          </cell>
          <cell r="E297">
            <v>1916</v>
          </cell>
          <cell r="F297">
            <v>47</v>
          </cell>
          <cell r="G297">
            <v>65</v>
          </cell>
          <cell r="H297">
            <v>2404.7629999999999</v>
          </cell>
          <cell r="I297">
            <v>0</v>
          </cell>
          <cell r="J297">
            <v>21.569040000000001</v>
          </cell>
          <cell r="K297">
            <v>0.33183138461538464</v>
          </cell>
          <cell r="L297">
            <v>235.6</v>
          </cell>
          <cell r="M297">
            <v>0</v>
          </cell>
        </row>
        <row r="298">
          <cell r="A298" t="str">
            <v>APF57CEGWF</v>
          </cell>
          <cell r="B298" t="str">
            <v>CIVIL MTCE     EGBEMA WEST FS</v>
          </cell>
          <cell r="C298" t="str">
            <v>400014</v>
          </cell>
          <cell r="D298" t="str">
            <v>PAE-EGBM</v>
          </cell>
          <cell r="E298">
            <v>443</v>
          </cell>
          <cell r="F298">
            <v>7</v>
          </cell>
          <cell r="G298">
            <v>11</v>
          </cell>
          <cell r="H298">
            <v>0</v>
          </cell>
          <cell r="I298">
            <v>0</v>
          </cell>
          <cell r="J298">
            <v>0</v>
          </cell>
          <cell r="K298">
            <v>0</v>
          </cell>
          <cell r="L298">
            <v>0</v>
          </cell>
          <cell r="M298">
            <v>0</v>
          </cell>
        </row>
        <row r="299">
          <cell r="A299" t="str">
            <v>APF57CELEF</v>
          </cell>
          <cell r="B299" t="str">
            <v>CIVIL MTCE     ELELENWA FS</v>
          </cell>
          <cell r="C299" t="str">
            <v>400014</v>
          </cell>
          <cell r="D299" t="str">
            <v>PAE-PH2</v>
          </cell>
          <cell r="E299">
            <v>108</v>
          </cell>
          <cell r="F299">
            <v>3</v>
          </cell>
          <cell r="G299">
            <v>4</v>
          </cell>
          <cell r="H299">
            <v>0</v>
          </cell>
          <cell r="I299">
            <v>0</v>
          </cell>
          <cell r="J299">
            <v>0</v>
          </cell>
          <cell r="K299">
            <v>0</v>
          </cell>
          <cell r="L299">
            <v>0</v>
          </cell>
          <cell r="M299">
            <v>0</v>
          </cell>
        </row>
        <row r="300">
          <cell r="A300" t="str">
            <v>APF57CETEF</v>
          </cell>
          <cell r="B300" t="str">
            <v>CIVIL MTCE     ETELEBOU FS</v>
          </cell>
          <cell r="C300" t="str">
            <v>400014</v>
          </cell>
          <cell r="D300" t="str">
            <v>PAE-KOCR</v>
          </cell>
          <cell r="E300">
            <v>275</v>
          </cell>
          <cell r="F300">
            <v>5</v>
          </cell>
          <cell r="G300">
            <v>8</v>
          </cell>
          <cell r="H300">
            <v>974</v>
          </cell>
          <cell r="I300">
            <v>0</v>
          </cell>
          <cell r="J300">
            <v>8.3107999999999986</v>
          </cell>
          <cell r="K300">
            <v>1.0388499999999998</v>
          </cell>
          <cell r="L300">
            <v>173</v>
          </cell>
          <cell r="M300">
            <v>0</v>
          </cell>
        </row>
        <row r="301">
          <cell r="A301" t="str">
            <v>APF57CIM1F</v>
          </cell>
          <cell r="B301" t="str">
            <v>CIVIL MTCE     IMO RIVER 1 FS</v>
          </cell>
          <cell r="C301" t="str">
            <v>400014</v>
          </cell>
          <cell r="D301" t="str">
            <v>PAE-PH2</v>
          </cell>
          <cell r="E301">
            <v>109</v>
          </cell>
          <cell r="F301">
            <v>2</v>
          </cell>
          <cell r="G301">
            <v>3</v>
          </cell>
          <cell r="H301">
            <v>209.5</v>
          </cell>
          <cell r="I301">
            <v>0</v>
          </cell>
          <cell r="J301">
            <v>1.8645499999999999</v>
          </cell>
          <cell r="K301">
            <v>0.62151666666666661</v>
          </cell>
          <cell r="L301">
            <v>209.5</v>
          </cell>
          <cell r="M301">
            <v>0</v>
          </cell>
        </row>
        <row r="302">
          <cell r="A302" t="str">
            <v>APF57CIM2F</v>
          </cell>
          <cell r="B302" t="str">
            <v>CIVIL MTCE     IMO RIVER 2 FS</v>
          </cell>
          <cell r="C302" t="str">
            <v>400014</v>
          </cell>
          <cell r="D302" t="str">
            <v>PAE-PH2</v>
          </cell>
          <cell r="E302">
            <v>91</v>
          </cell>
          <cell r="F302">
            <v>2</v>
          </cell>
          <cell r="G302">
            <v>3</v>
          </cell>
          <cell r="H302">
            <v>0</v>
          </cell>
          <cell r="I302">
            <v>0</v>
          </cell>
          <cell r="J302">
            <v>0</v>
          </cell>
          <cell r="K302">
            <v>0</v>
          </cell>
          <cell r="L302">
            <v>0</v>
          </cell>
          <cell r="M302">
            <v>0</v>
          </cell>
        </row>
        <row r="303">
          <cell r="A303" t="str">
            <v>APF57CIM3F</v>
          </cell>
          <cell r="B303" t="str">
            <v>CIVIL MTCE     IMO RIVER 3 FS</v>
          </cell>
          <cell r="C303" t="str">
            <v>400014</v>
          </cell>
          <cell r="D303" t="str">
            <v>PAE-PH2</v>
          </cell>
          <cell r="E303">
            <v>91</v>
          </cell>
          <cell r="F303">
            <v>2</v>
          </cell>
          <cell r="G303">
            <v>3</v>
          </cell>
          <cell r="H303">
            <v>21.425000000000001</v>
          </cell>
          <cell r="I303">
            <v>0</v>
          </cell>
          <cell r="J303">
            <v>0.19497</v>
          </cell>
          <cell r="K303">
            <v>6.4990000000000006E-2</v>
          </cell>
          <cell r="L303">
            <v>0</v>
          </cell>
          <cell r="M303">
            <v>0</v>
          </cell>
        </row>
        <row r="304">
          <cell r="A304" t="str">
            <v>APF57CISIF</v>
          </cell>
          <cell r="B304" t="str">
            <v>CIVIL MTCE     ISIMIRI FS</v>
          </cell>
          <cell r="C304" t="str">
            <v>400014</v>
          </cell>
          <cell r="D304" t="str">
            <v>PAE-PH2</v>
          </cell>
          <cell r="E304">
            <v>110</v>
          </cell>
          <cell r="F304">
            <v>2</v>
          </cell>
          <cell r="G304">
            <v>3</v>
          </cell>
          <cell r="H304">
            <v>0</v>
          </cell>
          <cell r="I304">
            <v>0</v>
          </cell>
          <cell r="J304">
            <v>0</v>
          </cell>
          <cell r="K304">
            <v>0</v>
          </cell>
          <cell r="L304">
            <v>0</v>
          </cell>
          <cell r="M304">
            <v>0</v>
          </cell>
        </row>
        <row r="305">
          <cell r="A305" t="str">
            <v>APF57CKOLF</v>
          </cell>
          <cell r="B305" t="str">
            <v>CIVIL MTCE     KOLO CREEK FS</v>
          </cell>
          <cell r="C305" t="str">
            <v>400014</v>
          </cell>
          <cell r="D305" t="str">
            <v>PAE-KOCR</v>
          </cell>
          <cell r="E305">
            <v>610</v>
          </cell>
          <cell r="F305">
            <v>10</v>
          </cell>
          <cell r="G305">
            <v>16</v>
          </cell>
          <cell r="H305">
            <v>0</v>
          </cell>
          <cell r="I305">
            <v>0</v>
          </cell>
          <cell r="J305">
            <v>0</v>
          </cell>
          <cell r="K305">
            <v>0</v>
          </cell>
          <cell r="L305">
            <v>0</v>
          </cell>
          <cell r="M305">
            <v>0</v>
          </cell>
        </row>
        <row r="306">
          <cell r="A306" t="str">
            <v>APF57CNKAF</v>
          </cell>
          <cell r="B306" t="str">
            <v>CIVIL MTCE     NKALI FS</v>
          </cell>
          <cell r="C306" t="str">
            <v>400014</v>
          </cell>
          <cell r="D306" t="str">
            <v>PAE-PH2</v>
          </cell>
          <cell r="E306">
            <v>108</v>
          </cell>
          <cell r="F306">
            <v>3</v>
          </cell>
          <cell r="G306">
            <v>4</v>
          </cell>
          <cell r="H306">
            <v>0</v>
          </cell>
          <cell r="I306">
            <v>0</v>
          </cell>
          <cell r="J306">
            <v>0</v>
          </cell>
          <cell r="K306">
            <v>0</v>
          </cell>
          <cell r="L306">
            <v>0</v>
          </cell>
          <cell r="M306">
            <v>0</v>
          </cell>
        </row>
        <row r="307">
          <cell r="A307" t="str">
            <v>APF57COBEF</v>
          </cell>
          <cell r="B307" t="str">
            <v>CIVIL MTCE     OBELE FS</v>
          </cell>
          <cell r="C307" t="str">
            <v>400014</v>
          </cell>
          <cell r="D307" t="str">
            <v>PAE-PH1</v>
          </cell>
          <cell r="E307">
            <v>108</v>
          </cell>
          <cell r="F307">
            <v>3</v>
          </cell>
          <cell r="G307">
            <v>4</v>
          </cell>
          <cell r="H307">
            <v>0</v>
          </cell>
          <cell r="I307">
            <v>0</v>
          </cell>
          <cell r="J307">
            <v>0</v>
          </cell>
          <cell r="K307">
            <v>0</v>
          </cell>
          <cell r="L307">
            <v>0</v>
          </cell>
          <cell r="M307">
            <v>0</v>
          </cell>
        </row>
        <row r="308">
          <cell r="A308" t="str">
            <v>APF57COBGC</v>
          </cell>
          <cell r="B308" t="str">
            <v>CIVIL MTCE     OBIGBO N GC</v>
          </cell>
          <cell r="C308" t="str">
            <v>400014</v>
          </cell>
          <cell r="D308" t="str">
            <v>PAE-PH1</v>
          </cell>
          <cell r="E308">
            <v>224</v>
          </cell>
          <cell r="F308">
            <v>3</v>
          </cell>
          <cell r="G308">
            <v>5</v>
          </cell>
          <cell r="H308">
            <v>160</v>
          </cell>
          <cell r="I308">
            <v>0</v>
          </cell>
          <cell r="J308">
            <v>1.4239999999999999</v>
          </cell>
          <cell r="K308">
            <v>0.2848</v>
          </cell>
          <cell r="L308">
            <v>160</v>
          </cell>
          <cell r="M308">
            <v>0</v>
          </cell>
        </row>
        <row r="309">
          <cell r="A309" t="str">
            <v>APF57COBGG</v>
          </cell>
          <cell r="B309" t="str">
            <v>CIVIL MTCE     OBIGBO N GP</v>
          </cell>
          <cell r="C309" t="str">
            <v>400014</v>
          </cell>
          <cell r="D309" t="str">
            <v>PAE-PH1</v>
          </cell>
          <cell r="E309">
            <v>0</v>
          </cell>
          <cell r="F309">
            <v>0</v>
          </cell>
          <cell r="G309">
            <v>0</v>
          </cell>
          <cell r="H309">
            <v>0</v>
          </cell>
          <cell r="I309">
            <v>0</v>
          </cell>
          <cell r="J309">
            <v>0</v>
          </cell>
          <cell r="K309" t="e">
            <v>#DIV/0!</v>
          </cell>
          <cell r="L309">
            <v>0</v>
          </cell>
          <cell r="M309">
            <v>0</v>
          </cell>
        </row>
        <row r="310">
          <cell r="A310" t="str">
            <v>APF57COGUF</v>
          </cell>
          <cell r="B310" t="str">
            <v>CIVIL MTCE     OGUTA FS</v>
          </cell>
          <cell r="C310" t="str">
            <v>400014</v>
          </cell>
          <cell r="D310" t="str">
            <v>PAE-EGBM</v>
          </cell>
          <cell r="E310">
            <v>830</v>
          </cell>
          <cell r="F310">
            <v>14</v>
          </cell>
          <cell r="G310">
            <v>22</v>
          </cell>
          <cell r="H310">
            <v>190</v>
          </cell>
          <cell r="I310">
            <v>0.10975</v>
          </cell>
          <cell r="J310">
            <v>1.8387500000000001</v>
          </cell>
          <cell r="K310">
            <v>8.3579545454545462E-2</v>
          </cell>
          <cell r="L310">
            <v>0</v>
          </cell>
          <cell r="M310">
            <v>0</v>
          </cell>
        </row>
        <row r="311">
          <cell r="A311" t="str">
            <v>APF57CRUMF</v>
          </cell>
          <cell r="B311" t="str">
            <v>CIVIL MTCE     RUMUEKPE FS</v>
          </cell>
          <cell r="C311" t="str">
            <v>400014</v>
          </cell>
          <cell r="D311" t="str">
            <v>PAE-EGBM</v>
          </cell>
          <cell r="E311">
            <v>443</v>
          </cell>
          <cell r="F311">
            <v>7</v>
          </cell>
          <cell r="G311">
            <v>11</v>
          </cell>
          <cell r="H311">
            <v>0</v>
          </cell>
          <cell r="I311">
            <v>0</v>
          </cell>
          <cell r="J311">
            <v>0</v>
          </cell>
          <cell r="K311">
            <v>0</v>
          </cell>
          <cell r="L311">
            <v>0</v>
          </cell>
          <cell r="M311">
            <v>0</v>
          </cell>
        </row>
        <row r="312">
          <cell r="A312" t="str">
            <v>APF57CUBIF</v>
          </cell>
          <cell r="B312" t="str">
            <v>CIVIL MTCE     UBIE FS</v>
          </cell>
          <cell r="C312" t="str">
            <v>400014</v>
          </cell>
          <cell r="D312" t="str">
            <v>PAE-KOCR</v>
          </cell>
          <cell r="E312">
            <v>827</v>
          </cell>
          <cell r="F312">
            <v>15</v>
          </cell>
          <cell r="G312">
            <v>23</v>
          </cell>
          <cell r="H312">
            <v>0</v>
          </cell>
          <cell r="I312">
            <v>0</v>
          </cell>
          <cell r="J312">
            <v>0</v>
          </cell>
          <cell r="K312">
            <v>0</v>
          </cell>
          <cell r="L312">
            <v>0</v>
          </cell>
          <cell r="M312">
            <v>0</v>
          </cell>
        </row>
        <row r="313">
          <cell r="A313" t="str">
            <v>APF57CUMUF</v>
          </cell>
          <cell r="B313" t="str">
            <v>CIVIL MTCE     UMUECHEM FS</v>
          </cell>
          <cell r="C313" t="str">
            <v>400014</v>
          </cell>
          <cell r="D313" t="str">
            <v>PAE-PH1</v>
          </cell>
          <cell r="E313">
            <v>222</v>
          </cell>
          <cell r="F313">
            <v>3</v>
          </cell>
          <cell r="G313">
            <v>5</v>
          </cell>
          <cell r="H313">
            <v>0</v>
          </cell>
          <cell r="I313">
            <v>0</v>
          </cell>
          <cell r="J313">
            <v>0</v>
          </cell>
          <cell r="K313">
            <v>0</v>
          </cell>
          <cell r="L313">
            <v>0</v>
          </cell>
          <cell r="M313">
            <v>0</v>
          </cell>
        </row>
        <row r="314">
          <cell r="A314" t="str">
            <v>APF58CADIF</v>
          </cell>
          <cell r="B314" t="str">
            <v>IMPROVEMENT MNTADIBAWA FS</v>
          </cell>
          <cell r="C314" t="str">
            <v>400014</v>
          </cell>
          <cell r="D314" t="str">
            <v>PAE-MTC</v>
          </cell>
          <cell r="E314">
            <v>1615</v>
          </cell>
          <cell r="F314">
            <v>46</v>
          </cell>
          <cell r="G314">
            <v>61</v>
          </cell>
          <cell r="H314">
            <v>1010.38896</v>
          </cell>
          <cell r="I314">
            <v>9.1901700000000002</v>
          </cell>
          <cell r="J314">
            <v>15.154069999999999</v>
          </cell>
          <cell r="K314">
            <v>0.2484273770491803</v>
          </cell>
          <cell r="L314">
            <v>382.2</v>
          </cell>
          <cell r="M314">
            <v>0</v>
          </cell>
        </row>
        <row r="315">
          <cell r="A315" t="str">
            <v>APF58CAFAF</v>
          </cell>
          <cell r="B315" t="str">
            <v>IMPROVEMENT MNTAFAM FS</v>
          </cell>
          <cell r="C315" t="str">
            <v>400014</v>
          </cell>
          <cell r="D315" t="str">
            <v>PAE-PH2</v>
          </cell>
          <cell r="E315">
            <v>273</v>
          </cell>
          <cell r="F315">
            <v>7</v>
          </cell>
          <cell r="G315">
            <v>10</v>
          </cell>
          <cell r="H315">
            <v>0</v>
          </cell>
          <cell r="I315">
            <v>0</v>
          </cell>
          <cell r="J315">
            <v>0</v>
          </cell>
          <cell r="K315">
            <v>0</v>
          </cell>
          <cell r="L315">
            <v>0</v>
          </cell>
          <cell r="M315">
            <v>0</v>
          </cell>
        </row>
        <row r="316">
          <cell r="A316" t="str">
            <v>APF58CAG1F</v>
          </cell>
          <cell r="B316" t="str">
            <v>IMPROVEMENT MNTAGBADA 1 FS</v>
          </cell>
          <cell r="C316" t="str">
            <v>400014</v>
          </cell>
          <cell r="D316" t="str">
            <v>PAE-PH1</v>
          </cell>
          <cell r="E316">
            <v>5635</v>
          </cell>
          <cell r="F316">
            <v>118</v>
          </cell>
          <cell r="G316">
            <v>172</v>
          </cell>
          <cell r="H316">
            <v>864.76285999999993</v>
          </cell>
          <cell r="I316">
            <v>0</v>
          </cell>
          <cell r="J316">
            <v>7.7271700000000001</v>
          </cell>
          <cell r="K316">
            <v>4.4925406976744187E-2</v>
          </cell>
          <cell r="L316">
            <v>0</v>
          </cell>
          <cell r="M316">
            <v>0</v>
          </cell>
        </row>
        <row r="317">
          <cell r="A317" t="str">
            <v>APF58CAG2F</v>
          </cell>
          <cell r="B317" t="str">
            <v>IMPROVEMENT MNTAGBADA 2 FS</v>
          </cell>
          <cell r="C317" t="str">
            <v>400014</v>
          </cell>
          <cell r="D317" t="str">
            <v>PAE-PH1</v>
          </cell>
          <cell r="E317">
            <v>6340</v>
          </cell>
          <cell r="F317">
            <v>128</v>
          </cell>
          <cell r="G317">
            <v>188</v>
          </cell>
          <cell r="H317">
            <v>293.71853999999996</v>
          </cell>
          <cell r="I317">
            <v>0</v>
          </cell>
          <cell r="J317">
            <v>-3.6719999999999996E-2</v>
          </cell>
          <cell r="K317">
            <v>-1.9531914893617018E-4</v>
          </cell>
          <cell r="L317">
            <v>0</v>
          </cell>
          <cell r="M317">
            <v>0</v>
          </cell>
        </row>
        <row r="318">
          <cell r="A318" t="str">
            <v>APF58CAGBC</v>
          </cell>
          <cell r="B318" t="str">
            <v>IMPROVEMENT MNTAGBADA GC</v>
          </cell>
          <cell r="C318" t="str">
            <v>400014</v>
          </cell>
          <cell r="D318" t="str">
            <v>PAE-PH1</v>
          </cell>
          <cell r="E318">
            <v>1406</v>
          </cell>
          <cell r="F318">
            <v>28</v>
          </cell>
          <cell r="G318">
            <v>41</v>
          </cell>
          <cell r="H318">
            <v>211.65535999999997</v>
          </cell>
          <cell r="I318">
            <v>3.0884399999999999</v>
          </cell>
          <cell r="J318">
            <v>4.9788500000000004</v>
          </cell>
          <cell r="K318">
            <v>0.12143536585365855</v>
          </cell>
          <cell r="L318">
            <v>0</v>
          </cell>
          <cell r="M318">
            <v>0</v>
          </cell>
        </row>
        <row r="319">
          <cell r="A319" t="str">
            <v>APF58CAHIF</v>
          </cell>
          <cell r="B319" t="str">
            <v>IMPROVEMENT MNTAHIA FS</v>
          </cell>
          <cell r="C319" t="str">
            <v>400014</v>
          </cell>
          <cell r="D319" t="str">
            <v>PAE-EGBM</v>
          </cell>
          <cell r="E319">
            <v>270</v>
          </cell>
          <cell r="F319">
            <v>8</v>
          </cell>
          <cell r="G319">
            <v>11</v>
          </cell>
          <cell r="H319">
            <v>735.8</v>
          </cell>
          <cell r="I319">
            <v>0</v>
          </cell>
          <cell r="J319">
            <v>6.21157</v>
          </cell>
          <cell r="K319">
            <v>0.56468818181818181</v>
          </cell>
          <cell r="L319">
            <v>350.2</v>
          </cell>
          <cell r="M319">
            <v>0</v>
          </cell>
        </row>
        <row r="320">
          <cell r="A320" t="str">
            <v>APF58CAPAF</v>
          </cell>
          <cell r="B320" t="str">
            <v>IMPROVEMENT MNTAPARA FS</v>
          </cell>
          <cell r="C320" t="str">
            <v>400014</v>
          </cell>
          <cell r="D320" t="str">
            <v>PAE-PH1</v>
          </cell>
          <cell r="E320">
            <v>95</v>
          </cell>
          <cell r="F320">
            <v>1</v>
          </cell>
          <cell r="G320">
            <v>2</v>
          </cell>
          <cell r="H320">
            <v>161.6</v>
          </cell>
          <cell r="I320">
            <v>0</v>
          </cell>
          <cell r="J320">
            <v>1.42208</v>
          </cell>
          <cell r="K320">
            <v>0.71104000000000001</v>
          </cell>
          <cell r="L320">
            <v>0</v>
          </cell>
          <cell r="M320">
            <v>0</v>
          </cell>
        </row>
        <row r="321">
          <cell r="A321" t="str">
            <v>APF58CASSF</v>
          </cell>
          <cell r="B321" t="str">
            <v>IMPROVEMENT MNTASSA FS</v>
          </cell>
          <cell r="C321" t="str">
            <v>400014</v>
          </cell>
          <cell r="D321" t="str">
            <v>PAE-EGBM</v>
          </cell>
          <cell r="E321">
            <v>270</v>
          </cell>
          <cell r="F321">
            <v>8</v>
          </cell>
          <cell r="G321">
            <v>11</v>
          </cell>
          <cell r="H321">
            <v>0</v>
          </cell>
          <cell r="I321">
            <v>4.6896000000000004</v>
          </cell>
          <cell r="J321">
            <v>4.5358400000000003</v>
          </cell>
          <cell r="K321">
            <v>0.41234909090909094</v>
          </cell>
          <cell r="L321">
            <v>68.8</v>
          </cell>
          <cell r="M321">
            <v>0</v>
          </cell>
        </row>
        <row r="322">
          <cell r="A322" t="str">
            <v>APF58CEGBF</v>
          </cell>
          <cell r="B322" t="str">
            <v>IMPROVEMENT MNTEGBEMA FS</v>
          </cell>
          <cell r="C322" t="str">
            <v>400014</v>
          </cell>
          <cell r="D322" t="str">
            <v>PAE-EGBM</v>
          </cell>
          <cell r="E322">
            <v>273</v>
          </cell>
          <cell r="F322">
            <v>7</v>
          </cell>
          <cell r="G322">
            <v>10</v>
          </cell>
          <cell r="H322">
            <v>360.55</v>
          </cell>
          <cell r="I322">
            <v>7.8792200000000001</v>
          </cell>
          <cell r="J322">
            <v>11.16023</v>
          </cell>
          <cell r="K322">
            <v>1.116023</v>
          </cell>
          <cell r="L322">
            <v>0</v>
          </cell>
          <cell r="M322">
            <v>0</v>
          </cell>
        </row>
        <row r="323">
          <cell r="A323" t="str">
            <v>APF58CEGSV</v>
          </cell>
          <cell r="B323" t="str">
            <v>IMPROVEMENT MNTEGBEMA CIVILINF</v>
          </cell>
          <cell r="C323" t="str">
            <v>400019</v>
          </cell>
          <cell r="D323" t="str">
            <v>PAE-EGBM</v>
          </cell>
          <cell r="E323">
            <v>651</v>
          </cell>
          <cell r="F323">
            <v>16</v>
          </cell>
          <cell r="G323">
            <v>22</v>
          </cell>
          <cell r="H323">
            <v>0</v>
          </cell>
          <cell r="I323">
            <v>2.4026199999999998</v>
          </cell>
          <cell r="J323">
            <v>1.96146</v>
          </cell>
          <cell r="K323">
            <v>8.9157272727272724E-2</v>
          </cell>
          <cell r="L323">
            <v>521.35</v>
          </cell>
          <cell r="M323">
            <v>0</v>
          </cell>
        </row>
        <row r="324">
          <cell r="A324" t="str">
            <v>APF58CEGWF</v>
          </cell>
          <cell r="B324" t="str">
            <v>IMPROVEMENT MNTEGBEMA WEST FS</v>
          </cell>
          <cell r="C324" t="str">
            <v>400014</v>
          </cell>
          <cell r="D324" t="str">
            <v>PAE-EGBM</v>
          </cell>
          <cell r="E324">
            <v>270</v>
          </cell>
          <cell r="F324">
            <v>8</v>
          </cell>
          <cell r="G324">
            <v>11</v>
          </cell>
          <cell r="H324">
            <v>590.08960000000002</v>
          </cell>
          <cell r="I324">
            <v>2.4306000000000001</v>
          </cell>
          <cell r="J324">
            <v>7.8004199999999999</v>
          </cell>
          <cell r="K324">
            <v>0.70912909090909093</v>
          </cell>
          <cell r="L324">
            <v>0</v>
          </cell>
          <cell r="M324">
            <v>0</v>
          </cell>
        </row>
        <row r="325">
          <cell r="A325" t="str">
            <v>APF58CELEF</v>
          </cell>
          <cell r="B325" t="str">
            <v>IMPROVEMENT MNTELELENWA FS</v>
          </cell>
          <cell r="C325" t="str">
            <v>400014</v>
          </cell>
          <cell r="D325" t="str">
            <v>PAE-PH2</v>
          </cell>
          <cell r="E325">
            <v>89</v>
          </cell>
          <cell r="F325">
            <v>3</v>
          </cell>
          <cell r="G325">
            <v>4</v>
          </cell>
          <cell r="H325">
            <v>0</v>
          </cell>
          <cell r="I325">
            <v>0</v>
          </cell>
          <cell r="J325">
            <v>0</v>
          </cell>
          <cell r="K325">
            <v>0</v>
          </cell>
          <cell r="L325">
            <v>0</v>
          </cell>
          <cell r="M325">
            <v>0</v>
          </cell>
        </row>
        <row r="326">
          <cell r="A326" t="str">
            <v>APF58CENWF</v>
          </cell>
          <cell r="B326" t="str">
            <v>IMPROVEMENT MNTENWHE FS</v>
          </cell>
          <cell r="C326" t="str">
            <v>400014</v>
          </cell>
          <cell r="D326" t="str">
            <v>PAE-KOCR</v>
          </cell>
          <cell r="E326">
            <v>178</v>
          </cell>
          <cell r="F326">
            <v>6</v>
          </cell>
          <cell r="G326">
            <v>8</v>
          </cell>
          <cell r="H326">
            <v>0</v>
          </cell>
          <cell r="I326">
            <v>0</v>
          </cell>
          <cell r="J326">
            <v>0</v>
          </cell>
          <cell r="K326">
            <v>0</v>
          </cell>
          <cell r="L326">
            <v>0</v>
          </cell>
          <cell r="M326">
            <v>0</v>
          </cell>
        </row>
        <row r="327">
          <cell r="A327" t="str">
            <v>APF58CETEF</v>
          </cell>
          <cell r="B327" t="str">
            <v>IMPROVEMENT MNTETELEBOU FS</v>
          </cell>
          <cell r="C327" t="str">
            <v>400014</v>
          </cell>
          <cell r="D327" t="str">
            <v>PAE-KOCR</v>
          </cell>
          <cell r="E327">
            <v>2180</v>
          </cell>
          <cell r="F327">
            <v>62</v>
          </cell>
          <cell r="G327">
            <v>83</v>
          </cell>
          <cell r="H327">
            <v>322.89999999999998</v>
          </cell>
          <cell r="I327">
            <v>0.43468000000000001</v>
          </cell>
          <cell r="J327">
            <v>3.3560700000000003</v>
          </cell>
          <cell r="K327">
            <v>4.0434578313253013E-2</v>
          </cell>
          <cell r="L327">
            <v>0</v>
          </cell>
          <cell r="M327">
            <v>0</v>
          </cell>
        </row>
        <row r="328">
          <cell r="A328" t="str">
            <v>APF58CIM1F</v>
          </cell>
          <cell r="B328" t="str">
            <v>IMPROVEMENT MNTIMO RIVER 1 FS</v>
          </cell>
          <cell r="C328" t="str">
            <v>400014</v>
          </cell>
          <cell r="D328" t="str">
            <v>PAE-PH2</v>
          </cell>
          <cell r="E328">
            <v>3527</v>
          </cell>
          <cell r="F328">
            <v>88</v>
          </cell>
          <cell r="G328">
            <v>122</v>
          </cell>
          <cell r="H328">
            <v>125</v>
          </cell>
          <cell r="I328">
            <v>0</v>
          </cell>
          <cell r="J328">
            <v>1.1653699999999998</v>
          </cell>
          <cell r="K328">
            <v>9.5522131147540972E-3</v>
          </cell>
          <cell r="L328">
            <v>359</v>
          </cell>
          <cell r="M328">
            <v>0</v>
          </cell>
        </row>
        <row r="329">
          <cell r="A329" t="str">
            <v>APF58CIM2F</v>
          </cell>
          <cell r="B329" t="str">
            <v>IMPROVEMENT MNTIMO RIVER 2 FS</v>
          </cell>
          <cell r="C329" t="str">
            <v>400014</v>
          </cell>
          <cell r="D329" t="str">
            <v>PAE-PH2</v>
          </cell>
          <cell r="E329">
            <v>1532</v>
          </cell>
          <cell r="F329">
            <v>31</v>
          </cell>
          <cell r="G329">
            <v>46</v>
          </cell>
          <cell r="H329">
            <v>536.9078199999999</v>
          </cell>
          <cell r="I329">
            <v>1.1103000000000001</v>
          </cell>
          <cell r="J329">
            <v>5.9424200000000003</v>
          </cell>
          <cell r="K329">
            <v>0.12918304347826087</v>
          </cell>
          <cell r="L329">
            <v>0</v>
          </cell>
          <cell r="M329">
            <v>0</v>
          </cell>
        </row>
        <row r="330">
          <cell r="A330" t="str">
            <v>APF58CIM3F</v>
          </cell>
          <cell r="B330" t="str">
            <v>IMPROVEMENT MNTIMO RIVER 3 FS</v>
          </cell>
          <cell r="C330" t="str">
            <v>400014</v>
          </cell>
          <cell r="D330" t="str">
            <v>PAE-PH2</v>
          </cell>
          <cell r="E330">
            <v>3782</v>
          </cell>
          <cell r="F330">
            <v>76</v>
          </cell>
          <cell r="G330">
            <v>112</v>
          </cell>
          <cell r="H330">
            <v>982.7</v>
          </cell>
          <cell r="I330">
            <v>0</v>
          </cell>
          <cell r="J330">
            <v>8.7263199999999994</v>
          </cell>
          <cell r="K330">
            <v>7.7913571428571429E-2</v>
          </cell>
          <cell r="L330">
            <v>177</v>
          </cell>
          <cell r="M330">
            <v>0</v>
          </cell>
        </row>
        <row r="331">
          <cell r="A331" t="str">
            <v>APF58CISIF</v>
          </cell>
          <cell r="B331" t="str">
            <v>IMPROVEMENT MNTISIMIRI FS</v>
          </cell>
          <cell r="C331" t="str">
            <v>400014</v>
          </cell>
          <cell r="D331" t="str">
            <v>PAE-PH2</v>
          </cell>
          <cell r="E331">
            <v>84</v>
          </cell>
          <cell r="F331">
            <v>3</v>
          </cell>
          <cell r="G331">
            <v>4</v>
          </cell>
          <cell r="H331">
            <v>267.64999999999998</v>
          </cell>
          <cell r="I331">
            <v>0</v>
          </cell>
          <cell r="J331">
            <v>2.40578</v>
          </cell>
          <cell r="K331">
            <v>0.60144500000000001</v>
          </cell>
          <cell r="L331">
            <v>0</v>
          </cell>
          <cell r="M331">
            <v>0</v>
          </cell>
        </row>
        <row r="332">
          <cell r="A332" t="str">
            <v>APF58CKOLF</v>
          </cell>
          <cell r="B332" t="str">
            <v>IMPROVEMENT MNTKOLO CREEK FS</v>
          </cell>
          <cell r="C332" t="str">
            <v>400014</v>
          </cell>
          <cell r="D332" t="str">
            <v>PAE-KOCR</v>
          </cell>
          <cell r="E332">
            <v>362</v>
          </cell>
          <cell r="F332">
            <v>10</v>
          </cell>
          <cell r="G332">
            <v>13</v>
          </cell>
          <cell r="H332">
            <v>594.70000000000005</v>
          </cell>
          <cell r="I332">
            <v>0.66553999999999991</v>
          </cell>
          <cell r="J332">
            <v>6.0383100000000001</v>
          </cell>
          <cell r="K332">
            <v>0.46448538461538463</v>
          </cell>
          <cell r="L332">
            <v>84</v>
          </cell>
          <cell r="M332">
            <v>0</v>
          </cell>
        </row>
        <row r="333">
          <cell r="A333" t="str">
            <v>APF58CNKAF</v>
          </cell>
          <cell r="B333" t="str">
            <v>IMPROVEMENT MNTNKALI FS</v>
          </cell>
          <cell r="C333" t="str">
            <v>400014</v>
          </cell>
          <cell r="D333" t="str">
            <v>PAE-PH2</v>
          </cell>
          <cell r="E333">
            <v>89</v>
          </cell>
          <cell r="F333">
            <v>3</v>
          </cell>
          <cell r="G333">
            <v>4</v>
          </cell>
          <cell r="H333">
            <v>468</v>
          </cell>
          <cell r="I333">
            <v>0</v>
          </cell>
          <cell r="J333">
            <v>4.1638299999999999</v>
          </cell>
          <cell r="K333">
            <v>1.0409575</v>
          </cell>
          <cell r="L333">
            <v>175</v>
          </cell>
          <cell r="M333">
            <v>0</v>
          </cell>
        </row>
        <row r="334">
          <cell r="A334" t="str">
            <v>APF58COBEF</v>
          </cell>
          <cell r="B334" t="str">
            <v>IMPROVEMENT MNTOBELE FS</v>
          </cell>
          <cell r="C334" t="str">
            <v>400014</v>
          </cell>
          <cell r="D334" t="str">
            <v>PAE-PH1</v>
          </cell>
          <cell r="E334">
            <v>177</v>
          </cell>
          <cell r="F334">
            <v>6</v>
          </cell>
          <cell r="G334">
            <v>8</v>
          </cell>
          <cell r="H334">
            <v>680.55</v>
          </cell>
          <cell r="I334">
            <v>0</v>
          </cell>
          <cell r="J334">
            <v>6.0653900000000007</v>
          </cell>
          <cell r="K334">
            <v>0.75817375000000009</v>
          </cell>
          <cell r="L334">
            <v>0</v>
          </cell>
          <cell r="M334">
            <v>0</v>
          </cell>
        </row>
        <row r="335">
          <cell r="A335" t="str">
            <v>APF58COBGG</v>
          </cell>
          <cell r="B335" t="str">
            <v>IMPROVEMENT MNTOBIGBO N GP</v>
          </cell>
          <cell r="C335" t="str">
            <v>400014</v>
          </cell>
          <cell r="D335" t="str">
            <v>PAE-PH1</v>
          </cell>
          <cell r="E335">
            <v>440</v>
          </cell>
          <cell r="F335">
            <v>9</v>
          </cell>
          <cell r="G335">
            <v>13</v>
          </cell>
          <cell r="H335">
            <v>278.92746</v>
          </cell>
          <cell r="I335">
            <v>0</v>
          </cell>
          <cell r="J335">
            <v>2.4922499999999999</v>
          </cell>
          <cell r="K335">
            <v>0.19171153846153846</v>
          </cell>
          <cell r="L335">
            <v>16</v>
          </cell>
          <cell r="M335">
            <v>0</v>
          </cell>
        </row>
        <row r="336">
          <cell r="A336" t="str">
            <v>APF58COBGW</v>
          </cell>
          <cell r="B336" t="str">
            <v>IMPROVEMENT MNTOBIGBO N WI PL</v>
          </cell>
          <cell r="C336" t="str">
            <v>400014</v>
          </cell>
          <cell r="D336" t="str">
            <v>PAE-PH1</v>
          </cell>
          <cell r="E336">
            <v>587</v>
          </cell>
          <cell r="F336">
            <v>12</v>
          </cell>
          <cell r="G336">
            <v>18</v>
          </cell>
          <cell r="H336">
            <v>0</v>
          </cell>
          <cell r="I336">
            <v>0</v>
          </cell>
          <cell r="J336">
            <v>0</v>
          </cell>
          <cell r="K336">
            <v>0</v>
          </cell>
          <cell r="L336">
            <v>0</v>
          </cell>
          <cell r="M336">
            <v>0</v>
          </cell>
        </row>
        <row r="337">
          <cell r="A337" t="str">
            <v>APF58COBIF</v>
          </cell>
          <cell r="B337" t="str">
            <v>IMPROVEMENT MNTOBIGBO NORTH FS</v>
          </cell>
          <cell r="C337" t="str">
            <v>400014</v>
          </cell>
          <cell r="D337" t="str">
            <v>PAE-PH1</v>
          </cell>
          <cell r="E337">
            <v>1893</v>
          </cell>
          <cell r="F337">
            <v>40</v>
          </cell>
          <cell r="G337">
            <v>58</v>
          </cell>
          <cell r="H337">
            <v>827.95</v>
          </cell>
          <cell r="I337">
            <v>0</v>
          </cell>
          <cell r="J337">
            <v>7.1876499999999997</v>
          </cell>
          <cell r="K337">
            <v>0.12392499999999999</v>
          </cell>
          <cell r="L337">
            <v>0</v>
          </cell>
          <cell r="M337">
            <v>0</v>
          </cell>
        </row>
        <row r="338">
          <cell r="A338" t="str">
            <v>APF58COGUC</v>
          </cell>
          <cell r="B338" t="str">
            <v>IMPROVEMENT MNTOGUTA GC</v>
          </cell>
          <cell r="C338" t="str">
            <v>400014</v>
          </cell>
          <cell r="D338" t="str">
            <v>PAE-MTC</v>
          </cell>
          <cell r="E338">
            <v>4285</v>
          </cell>
          <cell r="F338">
            <v>87</v>
          </cell>
          <cell r="G338">
            <v>128</v>
          </cell>
          <cell r="H338">
            <v>430</v>
          </cell>
          <cell r="I338">
            <v>0</v>
          </cell>
          <cell r="J338">
            <v>3.81955</v>
          </cell>
          <cell r="K338">
            <v>2.9840234375E-2</v>
          </cell>
          <cell r="L338">
            <v>0</v>
          </cell>
          <cell r="M338">
            <v>0</v>
          </cell>
        </row>
        <row r="339">
          <cell r="A339" t="str">
            <v>APF58COGUF</v>
          </cell>
          <cell r="B339" t="str">
            <v>IMPROVEMENT MNTOGUTA FS</v>
          </cell>
          <cell r="C339" t="str">
            <v>400014</v>
          </cell>
          <cell r="D339" t="str">
            <v>PAE-EGBM</v>
          </cell>
          <cell r="E339">
            <v>547</v>
          </cell>
          <cell r="F339">
            <v>12</v>
          </cell>
          <cell r="G339">
            <v>17</v>
          </cell>
          <cell r="H339">
            <v>0</v>
          </cell>
          <cell r="I339">
            <v>0</v>
          </cell>
          <cell r="J339">
            <v>0</v>
          </cell>
          <cell r="K339">
            <v>0</v>
          </cell>
          <cell r="L339">
            <v>0</v>
          </cell>
          <cell r="M339">
            <v>0</v>
          </cell>
        </row>
        <row r="340">
          <cell r="A340" t="str">
            <v>APF58CRUMF</v>
          </cell>
          <cell r="B340" t="str">
            <v>IMPROVEMENT MNTRUMUEKPE FS</v>
          </cell>
          <cell r="C340" t="str">
            <v>400014</v>
          </cell>
          <cell r="D340" t="str">
            <v>PAE-EGBM</v>
          </cell>
          <cell r="E340">
            <v>457</v>
          </cell>
          <cell r="F340">
            <v>11</v>
          </cell>
          <cell r="G340">
            <v>15</v>
          </cell>
          <cell r="H340">
            <v>238.3</v>
          </cell>
          <cell r="I340">
            <v>9.6136100000000013</v>
          </cell>
          <cell r="J340">
            <v>11.04143</v>
          </cell>
          <cell r="K340">
            <v>0.73609533333333332</v>
          </cell>
          <cell r="L340">
            <v>0</v>
          </cell>
          <cell r="M340">
            <v>0</v>
          </cell>
        </row>
        <row r="341">
          <cell r="A341" t="str">
            <v>APF58CUBIF</v>
          </cell>
          <cell r="B341" t="str">
            <v>IMPROVEMENT MNTUBIE FS</v>
          </cell>
          <cell r="C341" t="str">
            <v>400014</v>
          </cell>
          <cell r="D341" t="str">
            <v>PAE-PH2</v>
          </cell>
          <cell r="E341">
            <v>178</v>
          </cell>
          <cell r="F341">
            <v>6</v>
          </cell>
          <cell r="G341">
            <v>8</v>
          </cell>
          <cell r="H341">
            <v>247.8</v>
          </cell>
          <cell r="I341">
            <v>0</v>
          </cell>
          <cell r="J341">
            <v>2.2054200000000002</v>
          </cell>
          <cell r="K341">
            <v>0.27567750000000002</v>
          </cell>
          <cell r="L341">
            <v>0</v>
          </cell>
          <cell r="M341">
            <v>0</v>
          </cell>
        </row>
        <row r="342">
          <cell r="A342" t="str">
            <v>APF58CUMUF</v>
          </cell>
          <cell r="B342" t="str">
            <v>IMPROVEMENT MNTUMUECHEM FS</v>
          </cell>
          <cell r="C342" t="str">
            <v>400014</v>
          </cell>
          <cell r="D342" t="str">
            <v>PAE-PH1</v>
          </cell>
          <cell r="E342">
            <v>92</v>
          </cell>
          <cell r="F342">
            <v>2</v>
          </cell>
          <cell r="G342">
            <v>3</v>
          </cell>
          <cell r="H342">
            <v>360.45</v>
          </cell>
          <cell r="I342">
            <v>0</v>
          </cell>
          <cell r="J342">
            <v>3.2770000000000001</v>
          </cell>
          <cell r="K342">
            <v>1.0923333333333334</v>
          </cell>
          <cell r="L342">
            <v>0</v>
          </cell>
          <cell r="M342">
            <v>0</v>
          </cell>
        </row>
        <row r="343">
          <cell r="A343" t="str">
            <v>APH14FADIB</v>
          </cell>
          <cell r="B343" t="str">
            <v>BASIC BHP      ADIBAWA FIELD</v>
          </cell>
          <cell r="C343" t="str">
            <v>400208</v>
          </cell>
          <cell r="D343" t="str">
            <v>PAE-PTC</v>
          </cell>
          <cell r="E343">
            <v>1286</v>
          </cell>
          <cell r="F343">
            <v>23</v>
          </cell>
          <cell r="G343">
            <v>35</v>
          </cell>
          <cell r="H343">
            <v>499.548</v>
          </cell>
          <cell r="I343">
            <v>18.239999999999998</v>
          </cell>
          <cell r="J343">
            <v>22.685980000000001</v>
          </cell>
          <cell r="K343">
            <v>0.64817085714285716</v>
          </cell>
          <cell r="L343">
            <v>499.548</v>
          </cell>
          <cell r="M343">
            <v>18.239999999999998</v>
          </cell>
        </row>
        <row r="344">
          <cell r="A344" t="str">
            <v>APH14FADNE</v>
          </cell>
          <cell r="B344" t="str">
            <v>BASIC BHP      ADIBAWA N/E FLD</v>
          </cell>
          <cell r="C344" t="str">
            <v>400208</v>
          </cell>
          <cell r="D344" t="str">
            <v>PAE-PTC</v>
          </cell>
          <cell r="E344">
            <v>369</v>
          </cell>
          <cell r="F344">
            <v>7</v>
          </cell>
          <cell r="G344">
            <v>11</v>
          </cell>
          <cell r="H344">
            <v>0</v>
          </cell>
          <cell r="I344">
            <v>0</v>
          </cell>
          <cell r="J344">
            <v>0</v>
          </cell>
          <cell r="K344">
            <v>0</v>
          </cell>
          <cell r="L344">
            <v>0</v>
          </cell>
          <cell r="M344">
            <v>0</v>
          </cell>
        </row>
        <row r="345">
          <cell r="A345" t="str">
            <v>APH14FAFAM</v>
          </cell>
          <cell r="B345" t="str">
            <v>BASIC BHP      AFAM FIELD</v>
          </cell>
          <cell r="C345" t="str">
            <v>400208</v>
          </cell>
          <cell r="D345" t="str">
            <v>PAE-PTC</v>
          </cell>
          <cell r="E345">
            <v>471</v>
          </cell>
          <cell r="F345">
            <v>11</v>
          </cell>
          <cell r="G345">
            <v>15</v>
          </cell>
          <cell r="H345">
            <v>0</v>
          </cell>
          <cell r="I345">
            <v>0</v>
          </cell>
          <cell r="J345">
            <v>0</v>
          </cell>
          <cell r="K345">
            <v>0</v>
          </cell>
          <cell r="L345">
            <v>0</v>
          </cell>
          <cell r="M345">
            <v>0</v>
          </cell>
        </row>
        <row r="346">
          <cell r="A346" t="str">
            <v>APH14FAGBD</v>
          </cell>
          <cell r="B346" t="str">
            <v>BASIC BHP      AGBADA FIELD</v>
          </cell>
          <cell r="C346" t="str">
            <v>400208</v>
          </cell>
          <cell r="D346" t="str">
            <v>PAE-PTC</v>
          </cell>
          <cell r="E346">
            <v>1197</v>
          </cell>
          <cell r="F346">
            <v>21</v>
          </cell>
          <cell r="G346">
            <v>32</v>
          </cell>
          <cell r="H346">
            <v>869.60552000000007</v>
          </cell>
          <cell r="I346">
            <v>27.69294</v>
          </cell>
          <cell r="J346">
            <v>35.528870000000005</v>
          </cell>
          <cell r="K346">
            <v>1.1102771875000002</v>
          </cell>
          <cell r="L346">
            <v>387.39564000000001</v>
          </cell>
          <cell r="M346">
            <v>13.508749999999999</v>
          </cell>
        </row>
        <row r="347">
          <cell r="A347" t="str">
            <v>APH14FAHIA</v>
          </cell>
          <cell r="B347" t="str">
            <v>BASIC BHP      AHIA FIELD</v>
          </cell>
          <cell r="C347" t="str">
            <v>400208</v>
          </cell>
          <cell r="D347" t="str">
            <v>PAE-PTC</v>
          </cell>
          <cell r="E347">
            <v>463</v>
          </cell>
          <cell r="F347">
            <v>9</v>
          </cell>
          <cell r="G347">
            <v>13</v>
          </cell>
          <cell r="H347">
            <v>0</v>
          </cell>
          <cell r="I347">
            <v>0</v>
          </cell>
          <cell r="J347">
            <v>0</v>
          </cell>
          <cell r="K347">
            <v>0</v>
          </cell>
          <cell r="L347">
            <v>0</v>
          </cell>
          <cell r="M347">
            <v>0</v>
          </cell>
        </row>
        <row r="348">
          <cell r="A348" t="str">
            <v>APH14FAPAR</v>
          </cell>
          <cell r="B348" t="str">
            <v>BASIC BHP      APARA FIELD</v>
          </cell>
          <cell r="C348" t="str">
            <v>400208</v>
          </cell>
          <cell r="D348" t="str">
            <v>PAE-PTC</v>
          </cell>
          <cell r="E348">
            <v>297</v>
          </cell>
          <cell r="F348">
            <v>0</v>
          </cell>
          <cell r="G348">
            <v>3</v>
          </cell>
          <cell r="H348">
            <v>0</v>
          </cell>
          <cell r="I348">
            <v>0</v>
          </cell>
          <cell r="J348">
            <v>0</v>
          </cell>
          <cell r="K348">
            <v>0</v>
          </cell>
          <cell r="L348">
            <v>0</v>
          </cell>
          <cell r="M348">
            <v>0</v>
          </cell>
        </row>
        <row r="349">
          <cell r="A349" t="str">
            <v>APH14FEGBM</v>
          </cell>
          <cell r="B349" t="str">
            <v>BASIC BHP      EGBEMA FIELD</v>
          </cell>
          <cell r="C349" t="str">
            <v>400208</v>
          </cell>
          <cell r="D349" t="str">
            <v>PAE-PTC</v>
          </cell>
          <cell r="E349">
            <v>369</v>
          </cell>
          <cell r="F349">
            <v>7</v>
          </cell>
          <cell r="G349">
            <v>11</v>
          </cell>
          <cell r="H349">
            <v>0</v>
          </cell>
          <cell r="I349">
            <v>0</v>
          </cell>
          <cell r="J349">
            <v>0</v>
          </cell>
          <cell r="K349">
            <v>0</v>
          </cell>
          <cell r="L349">
            <v>0</v>
          </cell>
          <cell r="M349">
            <v>0</v>
          </cell>
        </row>
        <row r="350">
          <cell r="A350" t="str">
            <v>APH14FEGBW</v>
          </cell>
          <cell r="B350" t="str">
            <v>BASIC BHP      EGBEMA WEST FLD</v>
          </cell>
          <cell r="C350" t="str">
            <v>400208</v>
          </cell>
          <cell r="D350" t="str">
            <v>PAE-PTC</v>
          </cell>
          <cell r="E350">
            <v>940</v>
          </cell>
          <cell r="F350">
            <v>17</v>
          </cell>
          <cell r="G350">
            <v>26</v>
          </cell>
          <cell r="H350">
            <v>0</v>
          </cell>
          <cell r="I350">
            <v>0</v>
          </cell>
          <cell r="J350">
            <v>0</v>
          </cell>
          <cell r="K350">
            <v>0</v>
          </cell>
          <cell r="L350">
            <v>0</v>
          </cell>
          <cell r="M350">
            <v>0</v>
          </cell>
        </row>
        <row r="351">
          <cell r="A351" t="str">
            <v>APH14FELWA</v>
          </cell>
          <cell r="B351" t="str">
            <v>BASIC BHP      ELELENWA FIELD</v>
          </cell>
          <cell r="C351" t="str">
            <v>400208</v>
          </cell>
          <cell r="D351" t="str">
            <v>PAE-PTC</v>
          </cell>
          <cell r="E351">
            <v>471</v>
          </cell>
          <cell r="F351">
            <v>11</v>
          </cell>
          <cell r="G351">
            <v>15</v>
          </cell>
          <cell r="H351">
            <v>0</v>
          </cell>
          <cell r="I351">
            <v>0</v>
          </cell>
          <cell r="J351">
            <v>0</v>
          </cell>
          <cell r="K351">
            <v>0</v>
          </cell>
          <cell r="L351">
            <v>0</v>
          </cell>
          <cell r="M351">
            <v>0</v>
          </cell>
        </row>
        <row r="352">
          <cell r="A352" t="str">
            <v>APH14FENWH</v>
          </cell>
          <cell r="B352" t="str">
            <v>BASIC BHP      ENWHE FIELD</v>
          </cell>
          <cell r="C352" t="str">
            <v>400208</v>
          </cell>
          <cell r="D352" t="str">
            <v>PAE-PTC</v>
          </cell>
          <cell r="E352">
            <v>0</v>
          </cell>
          <cell r="F352">
            <v>1</v>
          </cell>
          <cell r="G352">
            <v>1</v>
          </cell>
          <cell r="H352">
            <v>0</v>
          </cell>
          <cell r="I352">
            <v>0</v>
          </cell>
          <cell r="J352">
            <v>0</v>
          </cell>
          <cell r="K352">
            <v>0</v>
          </cell>
          <cell r="L352">
            <v>0</v>
          </cell>
          <cell r="M352">
            <v>0</v>
          </cell>
        </row>
        <row r="353">
          <cell r="A353" t="str">
            <v>APH14FETEL</v>
          </cell>
          <cell r="B353" t="str">
            <v>BASIC BHP      ETELEBOU FIELD</v>
          </cell>
          <cell r="C353" t="str">
            <v>400208</v>
          </cell>
          <cell r="D353" t="str">
            <v>PAE-PTC</v>
          </cell>
          <cell r="E353">
            <v>471</v>
          </cell>
          <cell r="F353">
            <v>11</v>
          </cell>
          <cell r="G353">
            <v>15</v>
          </cell>
          <cell r="H353">
            <v>322.72500000000002</v>
          </cell>
          <cell r="I353">
            <v>11.72</v>
          </cell>
          <cell r="J353">
            <v>14.58131</v>
          </cell>
          <cell r="K353">
            <v>0.9720873333333333</v>
          </cell>
          <cell r="L353">
            <v>213.28560000000002</v>
          </cell>
          <cell r="M353">
            <v>7.7439999999999998</v>
          </cell>
        </row>
        <row r="354">
          <cell r="A354" t="str">
            <v>APH14FGBAR</v>
          </cell>
          <cell r="B354" t="str">
            <v>BASIC BHP      GBARAN FIELD</v>
          </cell>
          <cell r="C354" t="str">
            <v>400208</v>
          </cell>
          <cell r="D354" t="str">
            <v>PAE-PTC</v>
          </cell>
          <cell r="E354">
            <v>271</v>
          </cell>
          <cell r="F354">
            <v>4</v>
          </cell>
          <cell r="G354">
            <v>7</v>
          </cell>
          <cell r="H354">
            <v>0</v>
          </cell>
          <cell r="I354">
            <v>0</v>
          </cell>
          <cell r="J354">
            <v>0</v>
          </cell>
          <cell r="K354">
            <v>0</v>
          </cell>
          <cell r="L354">
            <v>0</v>
          </cell>
          <cell r="M354">
            <v>0</v>
          </cell>
        </row>
        <row r="355">
          <cell r="A355" t="str">
            <v>APH14FIBIG</v>
          </cell>
          <cell r="B355" t="str">
            <v>BASIC BHP      IBIGWE FIELD</v>
          </cell>
          <cell r="C355" t="str">
            <v>400208</v>
          </cell>
          <cell r="D355" t="str">
            <v>PAE-PTC</v>
          </cell>
          <cell r="E355">
            <v>0</v>
          </cell>
          <cell r="F355">
            <v>1</v>
          </cell>
          <cell r="G355">
            <v>1</v>
          </cell>
          <cell r="H355">
            <v>0</v>
          </cell>
          <cell r="I355">
            <v>0</v>
          </cell>
          <cell r="J355">
            <v>0</v>
          </cell>
          <cell r="K355">
            <v>0</v>
          </cell>
          <cell r="L355">
            <v>0</v>
          </cell>
          <cell r="M355">
            <v>0</v>
          </cell>
        </row>
        <row r="356">
          <cell r="A356" t="str">
            <v>APH14FIMOR</v>
          </cell>
          <cell r="B356" t="str">
            <v>BASIC BHP      IMO RIVER FIELD</v>
          </cell>
          <cell r="C356" t="str">
            <v>400208</v>
          </cell>
          <cell r="D356" t="str">
            <v>PAE-PTC</v>
          </cell>
          <cell r="E356">
            <v>940</v>
          </cell>
          <cell r="F356">
            <v>17</v>
          </cell>
          <cell r="G356">
            <v>26</v>
          </cell>
          <cell r="H356">
            <v>498.83</v>
          </cell>
          <cell r="I356">
            <v>16.495999999999999</v>
          </cell>
          <cell r="J356">
            <v>20.935590000000001</v>
          </cell>
          <cell r="K356">
            <v>0.80521500000000001</v>
          </cell>
          <cell r="L356">
            <v>498.83</v>
          </cell>
          <cell r="M356">
            <v>16.495999999999999</v>
          </cell>
        </row>
        <row r="357">
          <cell r="A357" t="str">
            <v>APH14FISIM</v>
          </cell>
          <cell r="B357" t="str">
            <v>BASIC BHP      ISIMIRI FIELD</v>
          </cell>
          <cell r="C357" t="str">
            <v>400208</v>
          </cell>
          <cell r="D357" t="str">
            <v>PAE-PTC</v>
          </cell>
          <cell r="E357">
            <v>262</v>
          </cell>
          <cell r="F357">
            <v>5</v>
          </cell>
          <cell r="G357">
            <v>7</v>
          </cell>
          <cell r="H357">
            <v>0</v>
          </cell>
          <cell r="I357">
            <v>0</v>
          </cell>
          <cell r="J357">
            <v>0</v>
          </cell>
          <cell r="K357">
            <v>0</v>
          </cell>
          <cell r="L357">
            <v>0</v>
          </cell>
          <cell r="M357">
            <v>0</v>
          </cell>
        </row>
        <row r="358">
          <cell r="A358" t="str">
            <v>APH14FKOCR</v>
          </cell>
          <cell r="B358" t="str">
            <v>BASIC BHP      KOLO CREEK FLD</v>
          </cell>
          <cell r="C358" t="str">
            <v>400208</v>
          </cell>
          <cell r="D358" t="str">
            <v>PAE-PTC</v>
          </cell>
          <cell r="E358">
            <v>564</v>
          </cell>
          <cell r="F358">
            <v>13</v>
          </cell>
          <cell r="G358">
            <v>18</v>
          </cell>
          <cell r="H358">
            <v>916.81560000000002</v>
          </cell>
          <cell r="I358">
            <v>26.224</v>
          </cell>
          <cell r="J358">
            <v>34.383650000000003</v>
          </cell>
          <cell r="K358">
            <v>1.9102027777777779</v>
          </cell>
          <cell r="L358">
            <v>340.33199999999999</v>
          </cell>
          <cell r="M358">
            <v>5.28</v>
          </cell>
        </row>
        <row r="359">
          <cell r="A359" t="str">
            <v>APH14FMINI</v>
          </cell>
          <cell r="B359" t="str">
            <v>BASIC BHP      MINI NTA FIELD</v>
          </cell>
          <cell r="C359" t="str">
            <v>400208</v>
          </cell>
          <cell r="D359" t="str">
            <v>PAE-PTC</v>
          </cell>
          <cell r="E359">
            <v>471</v>
          </cell>
          <cell r="F359">
            <v>11</v>
          </cell>
          <cell r="G359">
            <v>15</v>
          </cell>
          <cell r="H359">
            <v>595.64016000000004</v>
          </cell>
          <cell r="I359">
            <v>19.043200000000002</v>
          </cell>
          <cell r="J359">
            <v>24.3444</v>
          </cell>
          <cell r="K359">
            <v>1.62296</v>
          </cell>
          <cell r="L359">
            <v>595.64016000000004</v>
          </cell>
          <cell r="M359">
            <v>19.043200000000002</v>
          </cell>
        </row>
        <row r="360">
          <cell r="A360" t="str">
            <v>APH14FNKAL</v>
          </cell>
          <cell r="B360" t="str">
            <v>BASIC BHP      NKALI FIELD</v>
          </cell>
          <cell r="C360" t="str">
            <v>400208</v>
          </cell>
          <cell r="D360" t="str">
            <v>PAE-PTC</v>
          </cell>
          <cell r="E360">
            <v>93</v>
          </cell>
          <cell r="F360">
            <v>2</v>
          </cell>
          <cell r="G360">
            <v>3</v>
          </cell>
          <cell r="H360">
            <v>0</v>
          </cell>
          <cell r="I360">
            <v>0</v>
          </cell>
          <cell r="J360">
            <v>0</v>
          </cell>
          <cell r="K360">
            <v>0</v>
          </cell>
          <cell r="L360">
            <v>0</v>
          </cell>
          <cell r="M360">
            <v>0</v>
          </cell>
        </row>
        <row r="361">
          <cell r="A361" t="str">
            <v>APH14FOBEA</v>
          </cell>
          <cell r="B361" t="str">
            <v>BASIC BHP      OBEAKPU FIELD</v>
          </cell>
          <cell r="C361" t="str">
            <v>400208</v>
          </cell>
          <cell r="D361" t="str">
            <v>PAE-PTC</v>
          </cell>
          <cell r="E361">
            <v>93</v>
          </cell>
          <cell r="F361">
            <v>2</v>
          </cell>
          <cell r="G361">
            <v>3</v>
          </cell>
          <cell r="H361">
            <v>0</v>
          </cell>
          <cell r="I361">
            <v>0</v>
          </cell>
          <cell r="J361">
            <v>0</v>
          </cell>
          <cell r="K361">
            <v>0</v>
          </cell>
          <cell r="L361">
            <v>0</v>
          </cell>
          <cell r="M361">
            <v>0</v>
          </cell>
        </row>
        <row r="362">
          <cell r="A362" t="str">
            <v>APH14FOBEL</v>
          </cell>
          <cell r="B362" t="str">
            <v>BASIC BHP      OBELE FIELD</v>
          </cell>
          <cell r="C362" t="str">
            <v>400208</v>
          </cell>
          <cell r="D362" t="str">
            <v>PAE-PTC</v>
          </cell>
          <cell r="E362">
            <v>471</v>
          </cell>
          <cell r="F362">
            <v>11</v>
          </cell>
          <cell r="G362">
            <v>15</v>
          </cell>
          <cell r="H362">
            <v>0</v>
          </cell>
          <cell r="I362">
            <v>0</v>
          </cell>
          <cell r="J362">
            <v>0</v>
          </cell>
          <cell r="K362">
            <v>0</v>
          </cell>
          <cell r="L362">
            <v>0</v>
          </cell>
          <cell r="M362">
            <v>0</v>
          </cell>
        </row>
        <row r="363">
          <cell r="A363" t="str">
            <v>APH14FOBGN</v>
          </cell>
          <cell r="B363" t="str">
            <v>BASIC BHP      OBIGBO N FIELD</v>
          </cell>
          <cell r="C363" t="str">
            <v>400208</v>
          </cell>
          <cell r="D363" t="str">
            <v>PAE-PTC</v>
          </cell>
          <cell r="E363">
            <v>1294</v>
          </cell>
          <cell r="F363">
            <v>24</v>
          </cell>
          <cell r="G363">
            <v>36</v>
          </cell>
          <cell r="H363">
            <v>201.34620000000001</v>
          </cell>
          <cell r="I363">
            <v>7.3120000000000003</v>
          </cell>
          <cell r="J363">
            <v>9.10398</v>
          </cell>
          <cell r="K363">
            <v>0.25288833333333333</v>
          </cell>
          <cell r="L363">
            <v>201.34620000000001</v>
          </cell>
          <cell r="M363">
            <v>7.3120000000000003</v>
          </cell>
        </row>
        <row r="364">
          <cell r="A364" t="str">
            <v>APH14FOGUT</v>
          </cell>
          <cell r="B364" t="str">
            <v>BASIC BHP      OGUTA FIELD</v>
          </cell>
          <cell r="C364" t="str">
            <v>400208</v>
          </cell>
          <cell r="D364" t="str">
            <v>PAE-PTC</v>
          </cell>
          <cell r="E364">
            <v>1294</v>
          </cell>
          <cell r="F364">
            <v>24</v>
          </cell>
          <cell r="G364">
            <v>36</v>
          </cell>
          <cell r="H364">
            <v>0</v>
          </cell>
          <cell r="I364">
            <v>0</v>
          </cell>
          <cell r="J364">
            <v>0</v>
          </cell>
          <cell r="K364">
            <v>0</v>
          </cell>
          <cell r="L364">
            <v>0</v>
          </cell>
          <cell r="M364">
            <v>0</v>
          </cell>
        </row>
        <row r="365">
          <cell r="A365" t="str">
            <v>APH14FOTAM</v>
          </cell>
          <cell r="B365" t="str">
            <v>BASIC BHP      OTAMINI FIELD</v>
          </cell>
          <cell r="C365" t="str">
            <v>400208</v>
          </cell>
          <cell r="D365" t="str">
            <v>PAE-PTC</v>
          </cell>
          <cell r="E365">
            <v>369</v>
          </cell>
          <cell r="F365">
            <v>7</v>
          </cell>
          <cell r="G365">
            <v>11</v>
          </cell>
          <cell r="H365">
            <v>0</v>
          </cell>
          <cell r="I365">
            <v>0</v>
          </cell>
          <cell r="J365">
            <v>0</v>
          </cell>
          <cell r="K365">
            <v>0</v>
          </cell>
          <cell r="L365">
            <v>0</v>
          </cell>
          <cell r="M365">
            <v>0</v>
          </cell>
        </row>
        <row r="366">
          <cell r="A366" t="str">
            <v>APH14FRUMU</v>
          </cell>
          <cell r="B366" t="str">
            <v>BASIC BHP      RUMUEKPE FIELD</v>
          </cell>
          <cell r="C366" t="str">
            <v>400208</v>
          </cell>
          <cell r="D366" t="str">
            <v>PAE-PTC</v>
          </cell>
          <cell r="E366">
            <v>93</v>
          </cell>
          <cell r="F366">
            <v>2</v>
          </cell>
          <cell r="G366">
            <v>3</v>
          </cell>
          <cell r="H366">
            <v>0</v>
          </cell>
          <cell r="I366">
            <v>0</v>
          </cell>
          <cell r="J366">
            <v>0</v>
          </cell>
          <cell r="K366">
            <v>0</v>
          </cell>
          <cell r="L366">
            <v>0</v>
          </cell>
          <cell r="M366">
            <v>0</v>
          </cell>
        </row>
        <row r="367">
          <cell r="A367" t="str">
            <v>APH14FUGAD</v>
          </cell>
          <cell r="B367" t="str">
            <v>BASIC BHP      UGADA FIELD</v>
          </cell>
          <cell r="C367" t="str">
            <v>400208</v>
          </cell>
          <cell r="D367" t="str">
            <v>PAE-PTC</v>
          </cell>
          <cell r="E367">
            <v>0</v>
          </cell>
          <cell r="F367">
            <v>1</v>
          </cell>
          <cell r="G367">
            <v>1</v>
          </cell>
          <cell r="H367">
            <v>0</v>
          </cell>
          <cell r="I367">
            <v>0</v>
          </cell>
          <cell r="J367">
            <v>0</v>
          </cell>
          <cell r="K367">
            <v>0</v>
          </cell>
          <cell r="L367">
            <v>0</v>
          </cell>
          <cell r="M367">
            <v>0</v>
          </cell>
        </row>
        <row r="368">
          <cell r="A368" t="str">
            <v>APH14FUMUE</v>
          </cell>
          <cell r="B368" t="str">
            <v>BASIC BHP      UMUECHEM FIELD</v>
          </cell>
          <cell r="C368" t="str">
            <v>400208</v>
          </cell>
          <cell r="D368" t="str">
            <v>PAE-PTC</v>
          </cell>
          <cell r="E368">
            <v>471</v>
          </cell>
          <cell r="F368">
            <v>11</v>
          </cell>
          <cell r="G368">
            <v>15</v>
          </cell>
          <cell r="H368">
            <v>0</v>
          </cell>
          <cell r="I368">
            <v>0</v>
          </cell>
          <cell r="J368">
            <v>0</v>
          </cell>
          <cell r="K368">
            <v>0</v>
          </cell>
          <cell r="L368">
            <v>0</v>
          </cell>
          <cell r="M368">
            <v>0</v>
          </cell>
        </row>
        <row r="369">
          <cell r="A369" t="str">
            <v>APH18FADIB</v>
          </cell>
          <cell r="B369" t="str">
            <v>WIRELINE GEN.  ADIBAWA FIELD</v>
          </cell>
          <cell r="C369" t="str">
            <v>400001</v>
          </cell>
          <cell r="D369" t="str">
            <v>PAE-KOCR</v>
          </cell>
          <cell r="E369">
            <v>0</v>
          </cell>
          <cell r="F369">
            <v>1</v>
          </cell>
          <cell r="G369">
            <v>1</v>
          </cell>
          <cell r="H369">
            <v>0</v>
          </cell>
          <cell r="I369">
            <v>0</v>
          </cell>
          <cell r="J369">
            <v>0</v>
          </cell>
          <cell r="K369">
            <v>0</v>
          </cell>
          <cell r="L369">
            <v>0</v>
          </cell>
          <cell r="M369">
            <v>0</v>
          </cell>
        </row>
        <row r="370">
          <cell r="A370" t="str">
            <v>APH18FAFAM</v>
          </cell>
          <cell r="B370" t="str">
            <v>WIRELINE GEN.  AFAM FIELD</v>
          </cell>
          <cell r="C370" t="str">
            <v>400001</v>
          </cell>
          <cell r="D370" t="str">
            <v>PAE-PH2</v>
          </cell>
          <cell r="E370">
            <v>0</v>
          </cell>
          <cell r="F370">
            <v>1</v>
          </cell>
          <cell r="G370">
            <v>1</v>
          </cell>
          <cell r="H370">
            <v>0</v>
          </cell>
          <cell r="I370">
            <v>0</v>
          </cell>
          <cell r="J370">
            <v>0</v>
          </cell>
          <cell r="K370">
            <v>0</v>
          </cell>
          <cell r="L370">
            <v>0</v>
          </cell>
          <cell r="M370">
            <v>0</v>
          </cell>
        </row>
        <row r="371">
          <cell r="A371" t="str">
            <v>APH18FAGBD</v>
          </cell>
          <cell r="B371" t="str">
            <v>WIRELINE GEN.  AGBADA FIELD</v>
          </cell>
          <cell r="C371" t="str">
            <v>400001</v>
          </cell>
          <cell r="D371" t="str">
            <v>PAE-PH1</v>
          </cell>
          <cell r="E371">
            <v>0</v>
          </cell>
          <cell r="F371">
            <v>1</v>
          </cell>
          <cell r="G371">
            <v>1</v>
          </cell>
          <cell r="H371">
            <v>0</v>
          </cell>
          <cell r="I371">
            <v>0</v>
          </cell>
          <cell r="J371">
            <v>0</v>
          </cell>
          <cell r="K371">
            <v>0</v>
          </cell>
          <cell r="L371">
            <v>0</v>
          </cell>
          <cell r="M371">
            <v>0</v>
          </cell>
        </row>
        <row r="372">
          <cell r="A372" t="str">
            <v>APH18FAHIA</v>
          </cell>
          <cell r="B372" t="str">
            <v>WIRELINE GEN.  AHIA FIELD</v>
          </cell>
          <cell r="C372" t="str">
            <v>400001</v>
          </cell>
          <cell r="D372" t="str">
            <v>PAE-PTC</v>
          </cell>
          <cell r="E372">
            <v>0</v>
          </cell>
          <cell r="F372">
            <v>1</v>
          </cell>
          <cell r="G372">
            <v>1</v>
          </cell>
          <cell r="H372">
            <v>0</v>
          </cell>
          <cell r="I372">
            <v>0</v>
          </cell>
          <cell r="J372">
            <v>0</v>
          </cell>
          <cell r="K372">
            <v>0</v>
          </cell>
          <cell r="L372">
            <v>0</v>
          </cell>
          <cell r="M372">
            <v>0</v>
          </cell>
        </row>
        <row r="373">
          <cell r="A373" t="str">
            <v>APH18FASSA</v>
          </cell>
          <cell r="B373" t="str">
            <v>WIRELINE GEN.  ASSA FIELD</v>
          </cell>
          <cell r="C373" t="str">
            <v>400001</v>
          </cell>
          <cell r="D373" t="str">
            <v>PAE-PTC</v>
          </cell>
          <cell r="E373">
            <v>0</v>
          </cell>
          <cell r="F373">
            <v>1</v>
          </cell>
          <cell r="G373">
            <v>1</v>
          </cell>
          <cell r="H373">
            <v>0</v>
          </cell>
          <cell r="I373">
            <v>0</v>
          </cell>
          <cell r="J373">
            <v>0</v>
          </cell>
          <cell r="K373">
            <v>0</v>
          </cell>
          <cell r="L373">
            <v>0</v>
          </cell>
          <cell r="M373">
            <v>0</v>
          </cell>
        </row>
        <row r="374">
          <cell r="A374" t="str">
            <v>APH18FEGBM</v>
          </cell>
          <cell r="B374" t="str">
            <v>WIRELINE GEN.  EGBEMA FIELD</v>
          </cell>
          <cell r="C374" t="str">
            <v>400001</v>
          </cell>
          <cell r="D374" t="str">
            <v>PAE-PTC</v>
          </cell>
          <cell r="E374">
            <v>0</v>
          </cell>
          <cell r="F374">
            <v>1</v>
          </cell>
          <cell r="G374">
            <v>1</v>
          </cell>
          <cell r="H374">
            <v>0</v>
          </cell>
          <cell r="I374">
            <v>0</v>
          </cell>
          <cell r="J374">
            <v>0</v>
          </cell>
          <cell r="K374">
            <v>0</v>
          </cell>
          <cell r="L374">
            <v>0</v>
          </cell>
          <cell r="M374">
            <v>0</v>
          </cell>
        </row>
        <row r="375">
          <cell r="A375" t="str">
            <v>APH18FEGBW</v>
          </cell>
          <cell r="B375" t="str">
            <v>WIRELINE GEN.  EGBEMA WEST FLD</v>
          </cell>
          <cell r="C375" t="str">
            <v>400001</v>
          </cell>
          <cell r="D375" t="str">
            <v>PAE-PTC</v>
          </cell>
          <cell r="E375">
            <v>0</v>
          </cell>
          <cell r="F375">
            <v>1</v>
          </cell>
          <cell r="G375">
            <v>1</v>
          </cell>
          <cell r="H375">
            <v>0</v>
          </cell>
          <cell r="I375">
            <v>0</v>
          </cell>
          <cell r="J375">
            <v>0</v>
          </cell>
          <cell r="K375">
            <v>0</v>
          </cell>
          <cell r="L375">
            <v>0</v>
          </cell>
          <cell r="M375">
            <v>0</v>
          </cell>
        </row>
        <row r="376">
          <cell r="A376" t="str">
            <v>APH18FELWA</v>
          </cell>
          <cell r="B376" t="str">
            <v>WIRELINE GEN.  ELELENWA FIELD</v>
          </cell>
          <cell r="C376" t="str">
            <v>400001</v>
          </cell>
          <cell r="D376" t="str">
            <v>PAE-PTC</v>
          </cell>
          <cell r="E376">
            <v>0</v>
          </cell>
          <cell r="F376">
            <v>1</v>
          </cell>
          <cell r="G376">
            <v>1</v>
          </cell>
          <cell r="H376">
            <v>0</v>
          </cell>
          <cell r="I376">
            <v>0</v>
          </cell>
          <cell r="J376">
            <v>0</v>
          </cell>
          <cell r="K376">
            <v>0</v>
          </cell>
          <cell r="L376">
            <v>0</v>
          </cell>
          <cell r="M376">
            <v>0</v>
          </cell>
        </row>
        <row r="377">
          <cell r="A377" t="str">
            <v>APH18FETEL</v>
          </cell>
          <cell r="B377" t="str">
            <v>WIRELINE GEN.  ETELEBOU FIELD</v>
          </cell>
          <cell r="C377" t="str">
            <v>400001</v>
          </cell>
          <cell r="D377" t="str">
            <v>PAE-PTC</v>
          </cell>
          <cell r="E377">
            <v>0</v>
          </cell>
          <cell r="F377">
            <v>1</v>
          </cell>
          <cell r="G377">
            <v>1</v>
          </cell>
          <cell r="H377">
            <v>0</v>
          </cell>
          <cell r="I377">
            <v>0</v>
          </cell>
          <cell r="J377">
            <v>0</v>
          </cell>
          <cell r="K377">
            <v>0</v>
          </cell>
          <cell r="L377">
            <v>0</v>
          </cell>
          <cell r="M377">
            <v>0</v>
          </cell>
        </row>
        <row r="378">
          <cell r="A378" t="str">
            <v>APH18FGBAR</v>
          </cell>
          <cell r="B378" t="str">
            <v>WIRELINE GEN.  GBARAN FIELD</v>
          </cell>
          <cell r="C378" t="str">
            <v>400001</v>
          </cell>
          <cell r="D378" t="str">
            <v>PAE-PTC</v>
          </cell>
          <cell r="E378">
            <v>0</v>
          </cell>
          <cell r="F378">
            <v>1</v>
          </cell>
          <cell r="G378">
            <v>1</v>
          </cell>
          <cell r="H378">
            <v>0</v>
          </cell>
          <cell r="I378">
            <v>0</v>
          </cell>
          <cell r="J378">
            <v>0</v>
          </cell>
          <cell r="K378">
            <v>0</v>
          </cell>
          <cell r="L378">
            <v>0</v>
          </cell>
          <cell r="M378">
            <v>0</v>
          </cell>
        </row>
        <row r="379">
          <cell r="A379" t="str">
            <v>APH18FMINI</v>
          </cell>
          <cell r="B379" t="str">
            <v>WIRELINE GEN.  MINI NTA FIELD</v>
          </cell>
          <cell r="C379" t="str">
            <v>400001</v>
          </cell>
          <cell r="D379" t="str">
            <v>PAE-PTC</v>
          </cell>
          <cell r="E379">
            <v>0</v>
          </cell>
          <cell r="F379">
            <v>0</v>
          </cell>
          <cell r="G379">
            <v>0</v>
          </cell>
          <cell r="H379">
            <v>67.482799999999997</v>
          </cell>
          <cell r="I379">
            <v>2.464</v>
          </cell>
          <cell r="J379">
            <v>3.07809</v>
          </cell>
          <cell r="K379" t="e">
            <v>#DIV/0!</v>
          </cell>
          <cell r="L379">
            <v>0</v>
          </cell>
          <cell r="M379">
            <v>0</v>
          </cell>
        </row>
        <row r="380">
          <cell r="A380" t="str">
            <v>APH24FADIB</v>
          </cell>
          <cell r="B380" t="str">
            <v>FISHING        ADIBAWA FIELD</v>
          </cell>
          <cell r="C380" t="str">
            <v>400003</v>
          </cell>
          <cell r="D380" t="str">
            <v>PAE-PTC</v>
          </cell>
          <cell r="E380">
            <v>203</v>
          </cell>
          <cell r="F380">
            <v>4</v>
          </cell>
          <cell r="G380">
            <v>6</v>
          </cell>
          <cell r="H380">
            <v>0</v>
          </cell>
          <cell r="I380">
            <v>0</v>
          </cell>
          <cell r="J380">
            <v>0</v>
          </cell>
          <cell r="K380">
            <v>0</v>
          </cell>
          <cell r="L380">
            <v>0</v>
          </cell>
          <cell r="M380">
            <v>0</v>
          </cell>
        </row>
        <row r="381">
          <cell r="A381" t="str">
            <v>APH24FAFAM</v>
          </cell>
          <cell r="B381" t="str">
            <v>FISHING        AFAM FIELD</v>
          </cell>
          <cell r="C381" t="str">
            <v>400003</v>
          </cell>
          <cell r="D381" t="str">
            <v>PAE-PTC</v>
          </cell>
          <cell r="E381">
            <v>103</v>
          </cell>
          <cell r="F381">
            <v>2</v>
          </cell>
          <cell r="G381">
            <v>3</v>
          </cell>
          <cell r="H381">
            <v>0</v>
          </cell>
          <cell r="I381">
            <v>0</v>
          </cell>
          <cell r="J381">
            <v>0</v>
          </cell>
          <cell r="K381">
            <v>0</v>
          </cell>
          <cell r="L381">
            <v>0</v>
          </cell>
          <cell r="M381">
            <v>0</v>
          </cell>
        </row>
        <row r="382">
          <cell r="A382" t="str">
            <v>APH24FAGBD</v>
          </cell>
          <cell r="B382" t="str">
            <v>FISHING        AGBADA FIELD</v>
          </cell>
          <cell r="C382" t="str">
            <v>400003</v>
          </cell>
          <cell r="D382" t="str">
            <v>PAE-PTC</v>
          </cell>
          <cell r="E382">
            <v>103</v>
          </cell>
          <cell r="F382">
            <v>2</v>
          </cell>
          <cell r="G382">
            <v>3</v>
          </cell>
          <cell r="H382">
            <v>0</v>
          </cell>
          <cell r="I382">
            <v>0</v>
          </cell>
          <cell r="J382">
            <v>0</v>
          </cell>
          <cell r="K382">
            <v>0</v>
          </cell>
          <cell r="L382">
            <v>0</v>
          </cell>
          <cell r="M382">
            <v>0</v>
          </cell>
        </row>
        <row r="383">
          <cell r="A383" t="str">
            <v>APH24FAHIA</v>
          </cell>
          <cell r="B383" t="str">
            <v>FISHING        AHIA FIELD</v>
          </cell>
          <cell r="C383" t="str">
            <v>400003</v>
          </cell>
          <cell r="D383" t="str">
            <v>PAE-PTC</v>
          </cell>
          <cell r="E383">
            <v>103</v>
          </cell>
          <cell r="F383">
            <v>2</v>
          </cell>
          <cell r="G383">
            <v>3</v>
          </cell>
          <cell r="H383">
            <v>0</v>
          </cell>
          <cell r="I383">
            <v>0</v>
          </cell>
          <cell r="J383">
            <v>0</v>
          </cell>
          <cell r="K383">
            <v>0</v>
          </cell>
          <cell r="L383">
            <v>0</v>
          </cell>
          <cell r="M383">
            <v>0</v>
          </cell>
        </row>
        <row r="384">
          <cell r="A384" t="str">
            <v>APH24FASSA</v>
          </cell>
          <cell r="B384" t="str">
            <v>FISHING        ASSA FIELD</v>
          </cell>
          <cell r="C384" t="str">
            <v>400003</v>
          </cell>
          <cell r="D384" t="str">
            <v>PAE-PTC</v>
          </cell>
          <cell r="E384">
            <v>103</v>
          </cell>
          <cell r="F384">
            <v>2</v>
          </cell>
          <cell r="G384">
            <v>3</v>
          </cell>
          <cell r="H384">
            <v>0</v>
          </cell>
          <cell r="I384">
            <v>0</v>
          </cell>
          <cell r="J384">
            <v>0</v>
          </cell>
          <cell r="K384">
            <v>0</v>
          </cell>
          <cell r="L384">
            <v>0</v>
          </cell>
          <cell r="M384">
            <v>0</v>
          </cell>
        </row>
        <row r="385">
          <cell r="A385" t="str">
            <v>APH26FAGBD</v>
          </cell>
          <cell r="B385" t="str">
            <v>STIMULATION    AGBADA FIELD</v>
          </cell>
          <cell r="C385" t="str">
            <v>400005</v>
          </cell>
          <cell r="D385" t="str">
            <v>PAE-PTC</v>
          </cell>
          <cell r="E385">
            <v>18642</v>
          </cell>
          <cell r="F385">
            <v>319</v>
          </cell>
          <cell r="G385">
            <v>497</v>
          </cell>
          <cell r="H385">
            <v>1028.0988</v>
          </cell>
          <cell r="I385">
            <v>162.64270000000002</v>
          </cell>
          <cell r="J385">
            <v>171.79277999999999</v>
          </cell>
          <cell r="K385">
            <v>0.34565951710261567</v>
          </cell>
          <cell r="L385">
            <v>1028.0988</v>
          </cell>
          <cell r="M385">
            <v>22.27</v>
          </cell>
        </row>
        <row r="386">
          <cell r="A386" t="str">
            <v>APH26FIMOR</v>
          </cell>
          <cell r="B386" t="str">
            <v>STIMULATION    IMO RIVER FIELD</v>
          </cell>
          <cell r="C386" t="str">
            <v>400005</v>
          </cell>
          <cell r="D386" t="str">
            <v>PAE-PTC</v>
          </cell>
          <cell r="E386">
            <v>14445</v>
          </cell>
          <cell r="F386">
            <v>246</v>
          </cell>
          <cell r="G386">
            <v>384</v>
          </cell>
          <cell r="H386">
            <v>9406.9273599999997</v>
          </cell>
          <cell r="I386">
            <v>113.08712</v>
          </cell>
          <cell r="J386">
            <v>198.69015999999999</v>
          </cell>
          <cell r="K386">
            <v>0.51742229166666664</v>
          </cell>
          <cell r="L386">
            <v>0</v>
          </cell>
          <cell r="M386">
            <v>0</v>
          </cell>
        </row>
        <row r="387">
          <cell r="A387" t="str">
            <v>APH26FKOCR</v>
          </cell>
          <cell r="B387" t="str">
            <v>STIMULATION    KOLO CREEK FLD</v>
          </cell>
          <cell r="C387" t="str">
            <v>400005</v>
          </cell>
          <cell r="D387" t="str">
            <v>PAE-PTC</v>
          </cell>
          <cell r="E387">
            <v>8853</v>
          </cell>
          <cell r="F387">
            <v>152</v>
          </cell>
          <cell r="G387">
            <v>236</v>
          </cell>
          <cell r="H387">
            <v>0</v>
          </cell>
          <cell r="I387">
            <v>24.600490000000001</v>
          </cell>
          <cell r="J387">
            <v>24.600490000000001</v>
          </cell>
          <cell r="K387">
            <v>0.10423936440677967</v>
          </cell>
          <cell r="L387">
            <v>0</v>
          </cell>
          <cell r="M387">
            <v>0</v>
          </cell>
        </row>
        <row r="388">
          <cell r="A388" t="str">
            <v>APH26FOBGN</v>
          </cell>
          <cell r="B388" t="str">
            <v>STIMULATION    OBIGBO N FIELD</v>
          </cell>
          <cell r="C388" t="str">
            <v>400005</v>
          </cell>
          <cell r="D388" t="str">
            <v>PAE-PTC</v>
          </cell>
          <cell r="E388">
            <v>0</v>
          </cell>
          <cell r="F388">
            <v>0</v>
          </cell>
          <cell r="G388">
            <v>0</v>
          </cell>
          <cell r="H388">
            <v>2554.56909</v>
          </cell>
          <cell r="I388">
            <v>67.213470000000001</v>
          </cell>
          <cell r="J388">
            <v>90.46005000000001</v>
          </cell>
          <cell r="K388" t="e">
            <v>#DIV/0!</v>
          </cell>
          <cell r="L388">
            <v>0</v>
          </cell>
          <cell r="M388">
            <v>0</v>
          </cell>
        </row>
        <row r="389">
          <cell r="A389" t="str">
            <v>APH26FOGUT</v>
          </cell>
          <cell r="B389" t="str">
            <v>STIMULATION    OGUTA FIELD</v>
          </cell>
          <cell r="C389" t="str">
            <v>400005</v>
          </cell>
          <cell r="D389" t="str">
            <v>PAE-PTC</v>
          </cell>
          <cell r="E389">
            <v>0</v>
          </cell>
          <cell r="F389">
            <v>0</v>
          </cell>
          <cell r="G389">
            <v>0</v>
          </cell>
          <cell r="H389">
            <v>462.85265000000004</v>
          </cell>
          <cell r="I389">
            <v>17.524000000000001</v>
          </cell>
          <cell r="J389">
            <v>21.691400000000002</v>
          </cell>
          <cell r="K389" t="e">
            <v>#DIV/0!</v>
          </cell>
          <cell r="L389">
            <v>222.8244</v>
          </cell>
          <cell r="M389">
            <v>8.0879999999999992</v>
          </cell>
        </row>
        <row r="390">
          <cell r="A390" t="str">
            <v>APH26FRUMU</v>
          </cell>
          <cell r="B390" t="str">
            <v>STIMULATION    RUMUEKPE FIELD</v>
          </cell>
          <cell r="C390" t="str">
            <v>400005</v>
          </cell>
          <cell r="D390" t="str">
            <v>PAE-PTC</v>
          </cell>
          <cell r="E390">
            <v>819</v>
          </cell>
          <cell r="F390">
            <v>18</v>
          </cell>
          <cell r="G390">
            <v>26</v>
          </cell>
          <cell r="H390">
            <v>0</v>
          </cell>
          <cell r="I390">
            <v>0</v>
          </cell>
          <cell r="J390">
            <v>0</v>
          </cell>
          <cell r="K390">
            <v>0</v>
          </cell>
          <cell r="L390">
            <v>0</v>
          </cell>
          <cell r="M390">
            <v>0</v>
          </cell>
        </row>
        <row r="391">
          <cell r="A391" t="str">
            <v>APH26FUMUE</v>
          </cell>
          <cell r="B391" t="str">
            <v>STIMULATION    UMUECHEM FIELD</v>
          </cell>
          <cell r="C391" t="str">
            <v>400005</v>
          </cell>
          <cell r="D391" t="str">
            <v>PAE-PTC</v>
          </cell>
          <cell r="E391">
            <v>1280</v>
          </cell>
          <cell r="F391">
            <v>32</v>
          </cell>
          <cell r="G391">
            <v>44</v>
          </cell>
          <cell r="H391">
            <v>3852.72255</v>
          </cell>
          <cell r="I391">
            <v>103.44186000000001</v>
          </cell>
          <cell r="J391">
            <v>138.50163000000001</v>
          </cell>
          <cell r="K391">
            <v>3.1477643181818182</v>
          </cell>
          <cell r="L391">
            <v>0</v>
          </cell>
          <cell r="M391">
            <v>0</v>
          </cell>
        </row>
        <row r="392">
          <cell r="A392" t="str">
            <v>APH28FADIB</v>
          </cell>
          <cell r="B392" t="str">
            <v>WELL KILLING   ADIBAWA FIELD</v>
          </cell>
          <cell r="C392" t="str">
            <v>400002</v>
          </cell>
          <cell r="D392" t="str">
            <v>PAE-PTC</v>
          </cell>
          <cell r="E392">
            <v>1010</v>
          </cell>
          <cell r="F392">
            <v>19</v>
          </cell>
          <cell r="G392">
            <v>29</v>
          </cell>
          <cell r="H392">
            <v>0</v>
          </cell>
          <cell r="I392">
            <v>0</v>
          </cell>
          <cell r="J392">
            <v>0</v>
          </cell>
          <cell r="K392">
            <v>0</v>
          </cell>
          <cell r="L392">
            <v>0</v>
          </cell>
          <cell r="M392">
            <v>0</v>
          </cell>
        </row>
        <row r="393">
          <cell r="A393" t="str">
            <v>APH28FAGBD</v>
          </cell>
          <cell r="B393" t="str">
            <v>WELL KILLING   AGBADA FIELD</v>
          </cell>
          <cell r="C393" t="str">
            <v>400002</v>
          </cell>
          <cell r="D393" t="str">
            <v>PAE-PTC</v>
          </cell>
          <cell r="E393">
            <v>1019</v>
          </cell>
          <cell r="F393">
            <v>16</v>
          </cell>
          <cell r="G393">
            <v>26</v>
          </cell>
          <cell r="H393">
            <v>0</v>
          </cell>
          <cell r="I393">
            <v>0</v>
          </cell>
          <cell r="J393">
            <v>0</v>
          </cell>
          <cell r="K393">
            <v>0</v>
          </cell>
          <cell r="L393">
            <v>0</v>
          </cell>
          <cell r="M393">
            <v>0</v>
          </cell>
        </row>
        <row r="394">
          <cell r="A394" t="str">
            <v>APH28FAHIA</v>
          </cell>
          <cell r="B394" t="str">
            <v>WELL KILLING   AHIA FIELD</v>
          </cell>
          <cell r="C394" t="str">
            <v>400002</v>
          </cell>
          <cell r="D394" t="str">
            <v>PAE-PTC</v>
          </cell>
          <cell r="E394">
            <v>1019</v>
          </cell>
          <cell r="F394">
            <v>16</v>
          </cell>
          <cell r="G394">
            <v>26</v>
          </cell>
          <cell r="H394">
            <v>0</v>
          </cell>
          <cell r="I394">
            <v>0</v>
          </cell>
          <cell r="J394">
            <v>0</v>
          </cell>
          <cell r="K394">
            <v>0</v>
          </cell>
          <cell r="L394">
            <v>0</v>
          </cell>
          <cell r="M394">
            <v>0</v>
          </cell>
        </row>
        <row r="395">
          <cell r="A395" t="str">
            <v>APH28FEGBM</v>
          </cell>
          <cell r="B395" t="str">
            <v>WELL KILLING   EGBEMA FIELD</v>
          </cell>
          <cell r="C395" t="str">
            <v>400002</v>
          </cell>
          <cell r="D395" t="str">
            <v>PAE-PTC</v>
          </cell>
          <cell r="E395">
            <v>1019</v>
          </cell>
          <cell r="F395">
            <v>16</v>
          </cell>
          <cell r="G395">
            <v>26</v>
          </cell>
          <cell r="H395">
            <v>0</v>
          </cell>
          <cell r="I395">
            <v>0</v>
          </cell>
          <cell r="J395">
            <v>0</v>
          </cell>
          <cell r="K395">
            <v>0</v>
          </cell>
          <cell r="L395">
            <v>0</v>
          </cell>
          <cell r="M395">
            <v>0</v>
          </cell>
        </row>
        <row r="396">
          <cell r="A396" t="str">
            <v>APH28FEGBW</v>
          </cell>
          <cell r="B396" t="str">
            <v>WELL KILLING   EGBEMA WEST FLD</v>
          </cell>
          <cell r="C396" t="str">
            <v>400002</v>
          </cell>
          <cell r="D396" t="str">
            <v>PAE-PTC</v>
          </cell>
          <cell r="E396">
            <v>1019</v>
          </cell>
          <cell r="F396">
            <v>16</v>
          </cell>
          <cell r="G396">
            <v>26</v>
          </cell>
          <cell r="H396">
            <v>0</v>
          </cell>
          <cell r="I396">
            <v>0</v>
          </cell>
          <cell r="J396">
            <v>0</v>
          </cell>
          <cell r="K396">
            <v>0</v>
          </cell>
          <cell r="L396">
            <v>0</v>
          </cell>
          <cell r="M396">
            <v>0</v>
          </cell>
        </row>
        <row r="397">
          <cell r="A397" t="str">
            <v>APH28FELWA</v>
          </cell>
          <cell r="B397" t="str">
            <v>WELL KILLING   ELELENWA FIELD</v>
          </cell>
          <cell r="C397" t="str">
            <v>400002</v>
          </cell>
          <cell r="D397" t="str">
            <v>PAE-PTC</v>
          </cell>
          <cell r="E397">
            <v>1019</v>
          </cell>
          <cell r="F397">
            <v>16</v>
          </cell>
          <cell r="G397">
            <v>26</v>
          </cell>
          <cell r="H397">
            <v>505.30288000000002</v>
          </cell>
          <cell r="I397">
            <v>10.750500000000001</v>
          </cell>
          <cell r="J397">
            <v>15.23934</v>
          </cell>
          <cell r="K397">
            <v>0.58612846153846154</v>
          </cell>
          <cell r="L397">
            <v>0</v>
          </cell>
          <cell r="M397">
            <v>0</v>
          </cell>
        </row>
        <row r="398">
          <cell r="A398" t="str">
            <v>APH28FETEL</v>
          </cell>
          <cell r="B398" t="str">
            <v>WELL KILLING   ETELEBOU FIELD</v>
          </cell>
          <cell r="C398" t="str">
            <v>400002</v>
          </cell>
          <cell r="D398" t="str">
            <v>PAE-PTC</v>
          </cell>
          <cell r="E398">
            <v>1019</v>
          </cell>
          <cell r="F398">
            <v>16</v>
          </cell>
          <cell r="G398">
            <v>26</v>
          </cell>
          <cell r="H398">
            <v>0</v>
          </cell>
          <cell r="I398">
            <v>0</v>
          </cell>
          <cell r="J398">
            <v>0</v>
          </cell>
          <cell r="K398">
            <v>0</v>
          </cell>
          <cell r="L398">
            <v>0</v>
          </cell>
          <cell r="M398">
            <v>0</v>
          </cell>
        </row>
        <row r="399">
          <cell r="A399" t="str">
            <v>APH28FIMOR</v>
          </cell>
          <cell r="B399" t="str">
            <v>WELL KILLING   IMO RIVER FIELD</v>
          </cell>
          <cell r="C399" t="str">
            <v>400002</v>
          </cell>
          <cell r="D399" t="str">
            <v>PAE-PTC</v>
          </cell>
          <cell r="E399">
            <v>1019</v>
          </cell>
          <cell r="F399">
            <v>16</v>
          </cell>
          <cell r="G399">
            <v>26</v>
          </cell>
          <cell r="H399">
            <v>0</v>
          </cell>
          <cell r="I399">
            <v>0</v>
          </cell>
          <cell r="J399">
            <v>0</v>
          </cell>
          <cell r="K399">
            <v>0</v>
          </cell>
          <cell r="L399">
            <v>0</v>
          </cell>
          <cell r="M399">
            <v>0</v>
          </cell>
        </row>
        <row r="400">
          <cell r="A400" t="str">
            <v>APH28FISIM</v>
          </cell>
          <cell r="B400" t="str">
            <v>WELL KILLING   ISIMIRI FIELD</v>
          </cell>
          <cell r="C400" t="str">
            <v>400002</v>
          </cell>
          <cell r="D400" t="str">
            <v>PAE-PTC</v>
          </cell>
          <cell r="E400">
            <v>1019</v>
          </cell>
          <cell r="F400">
            <v>16</v>
          </cell>
          <cell r="G400">
            <v>26</v>
          </cell>
          <cell r="H400">
            <v>0</v>
          </cell>
          <cell r="I400">
            <v>0</v>
          </cell>
          <cell r="J400">
            <v>0</v>
          </cell>
          <cell r="K400">
            <v>0</v>
          </cell>
          <cell r="L400">
            <v>0</v>
          </cell>
          <cell r="M400">
            <v>0</v>
          </cell>
        </row>
        <row r="401">
          <cell r="A401" t="str">
            <v>APH28FKOCR</v>
          </cell>
          <cell r="B401" t="str">
            <v>WELL KILLING   KOLO CREEK FLD</v>
          </cell>
          <cell r="C401" t="str">
            <v>400002</v>
          </cell>
          <cell r="D401" t="str">
            <v>PAE-PTC</v>
          </cell>
          <cell r="E401">
            <v>1019</v>
          </cell>
          <cell r="F401">
            <v>16</v>
          </cell>
          <cell r="G401">
            <v>26</v>
          </cell>
          <cell r="H401">
            <v>0</v>
          </cell>
          <cell r="I401">
            <v>0</v>
          </cell>
          <cell r="J401">
            <v>0</v>
          </cell>
          <cell r="K401">
            <v>0</v>
          </cell>
          <cell r="L401">
            <v>0</v>
          </cell>
          <cell r="M401">
            <v>0</v>
          </cell>
        </row>
        <row r="402">
          <cell r="A402" t="str">
            <v>APH30FADIB</v>
          </cell>
          <cell r="B402" t="str">
            <v>WAX CUTTING    ADIBAWA FIELD</v>
          </cell>
          <cell r="C402" t="str">
            <v>400006</v>
          </cell>
          <cell r="D402" t="str">
            <v>PAE-PTC</v>
          </cell>
          <cell r="E402">
            <v>173</v>
          </cell>
          <cell r="F402">
            <v>2</v>
          </cell>
          <cell r="G402">
            <v>4</v>
          </cell>
          <cell r="H402">
            <v>0</v>
          </cell>
          <cell r="I402">
            <v>0</v>
          </cell>
          <cell r="J402">
            <v>0</v>
          </cell>
          <cell r="K402">
            <v>0</v>
          </cell>
          <cell r="L402">
            <v>0</v>
          </cell>
          <cell r="M402">
            <v>0</v>
          </cell>
        </row>
        <row r="403">
          <cell r="A403" t="str">
            <v>APH30FADNE</v>
          </cell>
          <cell r="B403" t="str">
            <v>WAX CUTTING    ADIBAWA N/E FLD</v>
          </cell>
          <cell r="C403" t="str">
            <v>400006</v>
          </cell>
          <cell r="D403" t="str">
            <v>PAE-PTC</v>
          </cell>
          <cell r="E403">
            <v>95</v>
          </cell>
          <cell r="F403">
            <v>1</v>
          </cell>
          <cell r="G403">
            <v>2</v>
          </cell>
          <cell r="H403">
            <v>0</v>
          </cell>
          <cell r="I403">
            <v>0</v>
          </cell>
          <cell r="J403">
            <v>0</v>
          </cell>
          <cell r="K403">
            <v>0</v>
          </cell>
          <cell r="L403">
            <v>0</v>
          </cell>
          <cell r="M403">
            <v>0</v>
          </cell>
        </row>
        <row r="404">
          <cell r="A404" t="str">
            <v>APH30FAFAM</v>
          </cell>
          <cell r="B404" t="str">
            <v>WAX CUTTING    AFAM FIELD</v>
          </cell>
          <cell r="C404" t="str">
            <v>400006</v>
          </cell>
          <cell r="D404" t="str">
            <v>PAE-PTC</v>
          </cell>
          <cell r="E404">
            <v>173</v>
          </cell>
          <cell r="F404">
            <v>2</v>
          </cell>
          <cell r="G404">
            <v>4</v>
          </cell>
          <cell r="H404">
            <v>0</v>
          </cell>
          <cell r="I404">
            <v>0</v>
          </cell>
          <cell r="J404">
            <v>0</v>
          </cell>
          <cell r="K404">
            <v>0</v>
          </cell>
          <cell r="L404">
            <v>0</v>
          </cell>
          <cell r="M404">
            <v>0</v>
          </cell>
        </row>
        <row r="405">
          <cell r="A405" t="str">
            <v>APH30FAGBD</v>
          </cell>
          <cell r="B405" t="str">
            <v>WAX CUTTING    AGBADA FIELD</v>
          </cell>
          <cell r="C405" t="str">
            <v>400006</v>
          </cell>
          <cell r="D405" t="str">
            <v>PAE-PTC</v>
          </cell>
          <cell r="E405">
            <v>0</v>
          </cell>
          <cell r="F405">
            <v>2</v>
          </cell>
          <cell r="G405">
            <v>2</v>
          </cell>
          <cell r="H405">
            <v>246.54167999999999</v>
          </cell>
          <cell r="I405">
            <v>0</v>
          </cell>
          <cell r="J405">
            <v>2.1942199999999996</v>
          </cell>
          <cell r="K405">
            <v>1.0971099999999998</v>
          </cell>
          <cell r="L405">
            <v>246.54167999999999</v>
          </cell>
          <cell r="M405">
            <v>0</v>
          </cell>
        </row>
        <row r="406">
          <cell r="A406" t="str">
            <v>APH30FAHIA</v>
          </cell>
          <cell r="B406" t="str">
            <v>WAX CUTTING    AHIA FIELD</v>
          </cell>
          <cell r="C406" t="str">
            <v>400006</v>
          </cell>
          <cell r="D406" t="str">
            <v>PAE-PTC</v>
          </cell>
          <cell r="E406">
            <v>173</v>
          </cell>
          <cell r="F406">
            <v>2</v>
          </cell>
          <cell r="G406">
            <v>4</v>
          </cell>
          <cell r="H406">
            <v>105.05880000000001</v>
          </cell>
          <cell r="I406">
            <v>3.6960000000000002</v>
          </cell>
          <cell r="J406">
            <v>4.6310200000000004</v>
          </cell>
          <cell r="K406">
            <v>1.1577550000000001</v>
          </cell>
          <cell r="L406">
            <v>105.05880000000001</v>
          </cell>
          <cell r="M406">
            <v>3.6960000000000002</v>
          </cell>
        </row>
        <row r="407">
          <cell r="A407" t="str">
            <v>APH30FASSA</v>
          </cell>
          <cell r="B407" t="str">
            <v>WAX CUTTING    ASSA FIELD</v>
          </cell>
          <cell r="C407" t="str">
            <v>400006</v>
          </cell>
          <cell r="D407" t="str">
            <v>PAE-PTC</v>
          </cell>
          <cell r="E407">
            <v>173</v>
          </cell>
          <cell r="F407">
            <v>2</v>
          </cell>
          <cell r="G407">
            <v>4</v>
          </cell>
          <cell r="H407">
            <v>0</v>
          </cell>
          <cell r="I407">
            <v>0</v>
          </cell>
          <cell r="J407">
            <v>0</v>
          </cell>
          <cell r="K407">
            <v>0</v>
          </cell>
          <cell r="L407">
            <v>0</v>
          </cell>
          <cell r="M407">
            <v>0</v>
          </cell>
        </row>
        <row r="408">
          <cell r="A408" t="str">
            <v>APH30FEGBM</v>
          </cell>
          <cell r="B408" t="str">
            <v>WAX CUTTING    EGBEMA FIELD</v>
          </cell>
          <cell r="C408" t="str">
            <v>400006</v>
          </cell>
          <cell r="D408" t="str">
            <v>PAE-PTC</v>
          </cell>
          <cell r="E408">
            <v>0</v>
          </cell>
          <cell r="F408">
            <v>2</v>
          </cell>
          <cell r="G408">
            <v>2</v>
          </cell>
          <cell r="H408">
            <v>0</v>
          </cell>
          <cell r="I408">
            <v>0</v>
          </cell>
          <cell r="J408">
            <v>0</v>
          </cell>
          <cell r="K408">
            <v>0</v>
          </cell>
          <cell r="L408">
            <v>0</v>
          </cell>
          <cell r="M408">
            <v>0</v>
          </cell>
        </row>
        <row r="409">
          <cell r="A409" t="str">
            <v>APH30FEGBW</v>
          </cell>
          <cell r="B409" t="str">
            <v>WAX CUTTING    EGBEMA WEST FLD</v>
          </cell>
          <cell r="C409" t="str">
            <v>400006</v>
          </cell>
          <cell r="D409" t="str">
            <v>PAE-PTC</v>
          </cell>
          <cell r="E409">
            <v>173</v>
          </cell>
          <cell r="F409">
            <v>2</v>
          </cell>
          <cell r="G409">
            <v>4</v>
          </cell>
          <cell r="H409">
            <v>0</v>
          </cell>
          <cell r="I409">
            <v>0</v>
          </cell>
          <cell r="J409">
            <v>0</v>
          </cell>
          <cell r="K409">
            <v>0</v>
          </cell>
          <cell r="L409">
            <v>0</v>
          </cell>
          <cell r="M409">
            <v>0</v>
          </cell>
        </row>
        <row r="410">
          <cell r="A410" t="str">
            <v>APH30FELWA</v>
          </cell>
          <cell r="B410" t="str">
            <v>WAX CUTTING    ELELENWA FIELD</v>
          </cell>
          <cell r="C410" t="str">
            <v>400006</v>
          </cell>
          <cell r="D410" t="str">
            <v>PAE-PTC</v>
          </cell>
          <cell r="E410">
            <v>0</v>
          </cell>
          <cell r="F410">
            <v>2</v>
          </cell>
          <cell r="G410">
            <v>2</v>
          </cell>
          <cell r="H410">
            <v>0</v>
          </cell>
          <cell r="I410">
            <v>0</v>
          </cell>
          <cell r="J410">
            <v>0</v>
          </cell>
          <cell r="K410">
            <v>0</v>
          </cell>
          <cell r="L410">
            <v>0</v>
          </cell>
          <cell r="M410">
            <v>0</v>
          </cell>
        </row>
        <row r="411">
          <cell r="A411" t="str">
            <v>APH30FENWH</v>
          </cell>
          <cell r="B411" t="str">
            <v>WAX CUTTING    ENWHE FIELD</v>
          </cell>
          <cell r="C411" t="str">
            <v>400006</v>
          </cell>
          <cell r="D411" t="str">
            <v>PAE-PTC</v>
          </cell>
          <cell r="E411">
            <v>0</v>
          </cell>
          <cell r="F411">
            <v>1</v>
          </cell>
          <cell r="G411">
            <v>1</v>
          </cell>
          <cell r="H411">
            <v>0</v>
          </cell>
          <cell r="I411">
            <v>0</v>
          </cell>
          <cell r="J411">
            <v>0</v>
          </cell>
          <cell r="K411">
            <v>0</v>
          </cell>
          <cell r="L411">
            <v>0</v>
          </cell>
          <cell r="M411">
            <v>0</v>
          </cell>
        </row>
        <row r="412">
          <cell r="A412" t="str">
            <v>APH30FETEL</v>
          </cell>
          <cell r="B412" t="str">
            <v>WAX CUTTING    ETELEBOU FIELD</v>
          </cell>
          <cell r="C412" t="str">
            <v>400006</v>
          </cell>
          <cell r="D412" t="str">
            <v>PAE-PTC</v>
          </cell>
          <cell r="E412">
            <v>0</v>
          </cell>
          <cell r="F412">
            <v>2</v>
          </cell>
          <cell r="G412">
            <v>2</v>
          </cell>
          <cell r="H412">
            <v>0</v>
          </cell>
          <cell r="I412">
            <v>0</v>
          </cell>
          <cell r="J412">
            <v>0</v>
          </cell>
          <cell r="K412">
            <v>0</v>
          </cell>
          <cell r="L412">
            <v>0</v>
          </cell>
          <cell r="M412">
            <v>0</v>
          </cell>
        </row>
        <row r="413">
          <cell r="A413" t="str">
            <v>APH30FGBAR</v>
          </cell>
          <cell r="B413" t="str">
            <v>WAX CUTTING    GBARAN FIELD</v>
          </cell>
          <cell r="C413" t="str">
            <v>400006</v>
          </cell>
          <cell r="D413" t="str">
            <v>PAE-PTC</v>
          </cell>
          <cell r="E413">
            <v>0</v>
          </cell>
          <cell r="F413">
            <v>2</v>
          </cell>
          <cell r="G413">
            <v>2</v>
          </cell>
          <cell r="H413">
            <v>0</v>
          </cell>
          <cell r="I413">
            <v>0</v>
          </cell>
          <cell r="J413">
            <v>0</v>
          </cell>
          <cell r="K413">
            <v>0</v>
          </cell>
          <cell r="L413">
            <v>0</v>
          </cell>
          <cell r="M413">
            <v>0</v>
          </cell>
        </row>
        <row r="414">
          <cell r="A414" t="str">
            <v>APH30FIMOR</v>
          </cell>
          <cell r="B414" t="str">
            <v>WAX CUTTING    IMO RIVER FIELD</v>
          </cell>
          <cell r="C414" t="str">
            <v>400006</v>
          </cell>
          <cell r="D414" t="str">
            <v>PAE-PTC</v>
          </cell>
          <cell r="E414">
            <v>0</v>
          </cell>
          <cell r="F414">
            <v>2</v>
          </cell>
          <cell r="G414">
            <v>2</v>
          </cell>
          <cell r="H414">
            <v>233.73729</v>
          </cell>
          <cell r="I414">
            <v>8.828479999999999</v>
          </cell>
          <cell r="J414">
            <v>10.955489999999999</v>
          </cell>
          <cell r="K414">
            <v>5.4777449999999996</v>
          </cell>
          <cell r="L414">
            <v>0</v>
          </cell>
          <cell r="M414">
            <v>0</v>
          </cell>
        </row>
        <row r="415">
          <cell r="A415" t="str">
            <v>APH30FISIM</v>
          </cell>
          <cell r="B415" t="str">
            <v>WAX CUTTING    ISIMIRI FIELD</v>
          </cell>
          <cell r="C415" t="str">
            <v>400006</v>
          </cell>
          <cell r="D415" t="str">
            <v>PAE-PTC</v>
          </cell>
          <cell r="E415">
            <v>0</v>
          </cell>
          <cell r="F415">
            <v>2</v>
          </cell>
          <cell r="G415">
            <v>2</v>
          </cell>
          <cell r="H415">
            <v>0</v>
          </cell>
          <cell r="I415">
            <v>0</v>
          </cell>
          <cell r="J415">
            <v>0</v>
          </cell>
          <cell r="K415">
            <v>0</v>
          </cell>
          <cell r="L415">
            <v>0</v>
          </cell>
          <cell r="M415">
            <v>0</v>
          </cell>
        </row>
        <row r="416">
          <cell r="A416" t="str">
            <v>APH30FKOCR</v>
          </cell>
          <cell r="B416" t="str">
            <v>WAX CUTTING    KOLO CREEK FLD</v>
          </cell>
          <cell r="C416" t="str">
            <v>400006</v>
          </cell>
          <cell r="D416" t="str">
            <v>PAE-PTC</v>
          </cell>
          <cell r="E416">
            <v>0</v>
          </cell>
          <cell r="F416">
            <v>1</v>
          </cell>
          <cell r="G416">
            <v>1</v>
          </cell>
          <cell r="H416">
            <v>678.21600000000001</v>
          </cell>
          <cell r="I416">
            <v>24.64</v>
          </cell>
          <cell r="J416">
            <v>30.6083</v>
          </cell>
          <cell r="K416">
            <v>30.6083</v>
          </cell>
          <cell r="L416">
            <v>0</v>
          </cell>
          <cell r="M416">
            <v>0</v>
          </cell>
        </row>
        <row r="417">
          <cell r="A417" t="str">
            <v>APH30FMINI</v>
          </cell>
          <cell r="B417" t="str">
            <v>WAX CUTTING    MINI NTA FIELD</v>
          </cell>
          <cell r="C417" t="str">
            <v>400006</v>
          </cell>
          <cell r="D417" t="str">
            <v>PAE-PTC</v>
          </cell>
          <cell r="E417">
            <v>0</v>
          </cell>
          <cell r="F417">
            <v>2</v>
          </cell>
          <cell r="G417">
            <v>2</v>
          </cell>
          <cell r="H417">
            <v>0</v>
          </cell>
          <cell r="I417">
            <v>0</v>
          </cell>
          <cell r="J417">
            <v>0</v>
          </cell>
          <cell r="K417">
            <v>0</v>
          </cell>
          <cell r="L417">
            <v>0</v>
          </cell>
          <cell r="M417">
            <v>0</v>
          </cell>
        </row>
        <row r="418">
          <cell r="A418" t="str">
            <v>APH30FNKAL</v>
          </cell>
          <cell r="B418" t="str">
            <v>WAX CUTTING    NKALI FIELD</v>
          </cell>
          <cell r="C418" t="str">
            <v>400006</v>
          </cell>
          <cell r="D418" t="str">
            <v>PAE-PTC</v>
          </cell>
          <cell r="E418">
            <v>0</v>
          </cell>
          <cell r="F418">
            <v>1</v>
          </cell>
          <cell r="G418">
            <v>1</v>
          </cell>
          <cell r="H418">
            <v>0</v>
          </cell>
          <cell r="I418">
            <v>0</v>
          </cell>
          <cell r="J418">
            <v>0</v>
          </cell>
          <cell r="K418">
            <v>0</v>
          </cell>
          <cell r="L418">
            <v>0</v>
          </cell>
          <cell r="M418">
            <v>0</v>
          </cell>
        </row>
        <row r="419">
          <cell r="A419" t="str">
            <v>APH30FOBEA</v>
          </cell>
          <cell r="B419" t="str">
            <v>WAX CUTTING    OBEAKPU FIELD</v>
          </cell>
          <cell r="C419" t="str">
            <v>400006</v>
          </cell>
          <cell r="D419" t="str">
            <v>PAE-PTC</v>
          </cell>
          <cell r="E419">
            <v>0</v>
          </cell>
          <cell r="F419">
            <v>2</v>
          </cell>
          <cell r="G419">
            <v>2</v>
          </cell>
          <cell r="H419">
            <v>0</v>
          </cell>
          <cell r="I419">
            <v>0</v>
          </cell>
          <cell r="J419">
            <v>0</v>
          </cell>
          <cell r="K419">
            <v>0</v>
          </cell>
          <cell r="L419">
            <v>0</v>
          </cell>
          <cell r="M419">
            <v>0</v>
          </cell>
        </row>
        <row r="420">
          <cell r="A420" t="str">
            <v>APH30FOBEL</v>
          </cell>
          <cell r="B420" t="str">
            <v>WAX CUTTING    OBELE FIELD</v>
          </cell>
          <cell r="C420" t="str">
            <v>400006</v>
          </cell>
          <cell r="D420" t="str">
            <v>PAE-PTC</v>
          </cell>
          <cell r="E420">
            <v>0</v>
          </cell>
          <cell r="F420">
            <v>1</v>
          </cell>
          <cell r="G420">
            <v>1</v>
          </cell>
          <cell r="H420">
            <v>0</v>
          </cell>
          <cell r="I420">
            <v>0</v>
          </cell>
          <cell r="J420">
            <v>0</v>
          </cell>
          <cell r="K420">
            <v>0</v>
          </cell>
          <cell r="L420">
            <v>0</v>
          </cell>
          <cell r="M420">
            <v>0</v>
          </cell>
        </row>
        <row r="421">
          <cell r="A421" t="str">
            <v>APH30FOBGN</v>
          </cell>
          <cell r="B421" t="str">
            <v>WAX CUTTING    OBIGBO N FIELD</v>
          </cell>
          <cell r="C421" t="str">
            <v>400006</v>
          </cell>
          <cell r="D421" t="str">
            <v>PAE-PTC</v>
          </cell>
          <cell r="E421">
            <v>0</v>
          </cell>
          <cell r="F421">
            <v>1</v>
          </cell>
          <cell r="G421">
            <v>1</v>
          </cell>
          <cell r="H421">
            <v>0</v>
          </cell>
          <cell r="I421">
            <v>0</v>
          </cell>
          <cell r="J421">
            <v>0</v>
          </cell>
          <cell r="K421">
            <v>0</v>
          </cell>
          <cell r="L421">
            <v>0</v>
          </cell>
          <cell r="M421">
            <v>0</v>
          </cell>
        </row>
        <row r="422">
          <cell r="A422" t="str">
            <v>APH30FOGUT</v>
          </cell>
          <cell r="B422" t="str">
            <v>WAX CUTTING    OGUTA FIELD</v>
          </cell>
          <cell r="C422" t="str">
            <v>400006</v>
          </cell>
          <cell r="D422" t="str">
            <v>PAE-PTC</v>
          </cell>
          <cell r="E422">
            <v>0</v>
          </cell>
          <cell r="F422">
            <v>2</v>
          </cell>
          <cell r="G422">
            <v>2</v>
          </cell>
          <cell r="H422">
            <v>0</v>
          </cell>
          <cell r="I422">
            <v>0</v>
          </cell>
          <cell r="J422">
            <v>0</v>
          </cell>
          <cell r="K422">
            <v>0</v>
          </cell>
          <cell r="L422">
            <v>0</v>
          </cell>
          <cell r="M422">
            <v>0</v>
          </cell>
        </row>
        <row r="423">
          <cell r="A423" t="str">
            <v>APH30FOTAM</v>
          </cell>
          <cell r="B423" t="str">
            <v>WAX CUTTING    OTAMINI FIELD</v>
          </cell>
          <cell r="C423" t="str">
            <v>400006</v>
          </cell>
          <cell r="D423" t="str">
            <v>PAE-PTC</v>
          </cell>
          <cell r="E423">
            <v>0</v>
          </cell>
          <cell r="F423">
            <v>2</v>
          </cell>
          <cell r="G423">
            <v>2</v>
          </cell>
          <cell r="H423">
            <v>0</v>
          </cell>
          <cell r="I423">
            <v>0</v>
          </cell>
          <cell r="J423">
            <v>0</v>
          </cell>
          <cell r="K423">
            <v>0</v>
          </cell>
          <cell r="L423">
            <v>0</v>
          </cell>
          <cell r="M423">
            <v>0</v>
          </cell>
        </row>
        <row r="424">
          <cell r="A424" t="str">
            <v>APH30FRUMU</v>
          </cell>
          <cell r="B424" t="str">
            <v>WAX CUTTING    RUMUEKPE FIELD</v>
          </cell>
          <cell r="C424" t="str">
            <v>400006</v>
          </cell>
          <cell r="D424" t="str">
            <v>PAE-PTC</v>
          </cell>
          <cell r="E424">
            <v>0</v>
          </cell>
          <cell r="F424">
            <v>1</v>
          </cell>
          <cell r="G424">
            <v>1</v>
          </cell>
          <cell r="H424">
            <v>0</v>
          </cell>
          <cell r="I424">
            <v>0</v>
          </cell>
          <cell r="J424">
            <v>0</v>
          </cell>
          <cell r="K424">
            <v>0</v>
          </cell>
          <cell r="L424">
            <v>0</v>
          </cell>
          <cell r="M424">
            <v>0</v>
          </cell>
        </row>
        <row r="425">
          <cell r="A425" t="str">
            <v>APH30FUMUE</v>
          </cell>
          <cell r="B425" t="str">
            <v>WAX CUTTING    UMUECHEM FIELD</v>
          </cell>
          <cell r="C425" t="str">
            <v>400006</v>
          </cell>
          <cell r="D425" t="str">
            <v>PAE-PTC</v>
          </cell>
          <cell r="E425">
            <v>0</v>
          </cell>
          <cell r="F425">
            <v>1</v>
          </cell>
          <cell r="G425">
            <v>1</v>
          </cell>
          <cell r="H425">
            <v>0</v>
          </cell>
          <cell r="I425">
            <v>0</v>
          </cell>
          <cell r="J425">
            <v>0</v>
          </cell>
          <cell r="K425">
            <v>0</v>
          </cell>
          <cell r="L425">
            <v>0</v>
          </cell>
          <cell r="M425">
            <v>0</v>
          </cell>
        </row>
        <row r="426">
          <cell r="A426" t="str">
            <v>APH32FADIB</v>
          </cell>
          <cell r="B426" t="str">
            <v>WELLHEAD REPAIRADIBAWA FIELD</v>
          </cell>
          <cell r="C426" t="str">
            <v>400003</v>
          </cell>
          <cell r="D426" t="str">
            <v>PAE-PTC</v>
          </cell>
          <cell r="E426">
            <v>173</v>
          </cell>
          <cell r="F426">
            <v>2</v>
          </cell>
          <cell r="G426">
            <v>4</v>
          </cell>
          <cell r="H426">
            <v>35.7164</v>
          </cell>
          <cell r="I426">
            <v>0.74085999999999996</v>
          </cell>
          <cell r="J426">
            <v>1.0658800000000002</v>
          </cell>
          <cell r="K426">
            <v>0.26647000000000004</v>
          </cell>
          <cell r="L426">
            <v>0</v>
          </cell>
          <cell r="M426">
            <v>0</v>
          </cell>
        </row>
        <row r="427">
          <cell r="A427" t="str">
            <v>APH32FADNE</v>
          </cell>
          <cell r="B427" t="str">
            <v>WELLHEAD REPAIRADIBAWA N/E FLD</v>
          </cell>
          <cell r="C427" t="str">
            <v>400003</v>
          </cell>
          <cell r="D427" t="str">
            <v>PAE-PTC</v>
          </cell>
          <cell r="E427">
            <v>0</v>
          </cell>
          <cell r="F427">
            <v>1</v>
          </cell>
          <cell r="G427">
            <v>1</v>
          </cell>
          <cell r="H427">
            <v>0</v>
          </cell>
          <cell r="I427">
            <v>0</v>
          </cell>
          <cell r="J427">
            <v>0</v>
          </cell>
          <cell r="K427">
            <v>0</v>
          </cell>
          <cell r="L427">
            <v>0</v>
          </cell>
          <cell r="M427">
            <v>0</v>
          </cell>
        </row>
        <row r="428">
          <cell r="A428" t="str">
            <v>APH32FAFAM</v>
          </cell>
          <cell r="B428" t="str">
            <v>WELLHEAD REPAIRAFAM FIELD</v>
          </cell>
          <cell r="C428" t="str">
            <v>400003</v>
          </cell>
          <cell r="D428" t="str">
            <v>PAE-PTC</v>
          </cell>
          <cell r="E428">
            <v>173</v>
          </cell>
          <cell r="F428">
            <v>2</v>
          </cell>
          <cell r="G428">
            <v>4</v>
          </cell>
          <cell r="H428">
            <v>185.9</v>
          </cell>
          <cell r="I428">
            <v>0</v>
          </cell>
          <cell r="J428">
            <v>1.6916900000000001</v>
          </cell>
          <cell r="K428">
            <v>0.42292250000000003</v>
          </cell>
          <cell r="L428">
            <v>0</v>
          </cell>
          <cell r="M428">
            <v>0</v>
          </cell>
        </row>
        <row r="429">
          <cell r="A429" t="str">
            <v>APH32FAGBD</v>
          </cell>
          <cell r="B429" t="str">
            <v>WELLHEAD REPAIRAGBADA FIELD</v>
          </cell>
          <cell r="C429" t="str">
            <v>400003</v>
          </cell>
          <cell r="D429" t="str">
            <v>PAE-PTC</v>
          </cell>
          <cell r="E429">
            <v>0</v>
          </cell>
          <cell r="F429">
            <v>2</v>
          </cell>
          <cell r="G429">
            <v>2</v>
          </cell>
          <cell r="H429">
            <v>246.48400000000001</v>
          </cell>
          <cell r="I429">
            <v>1.8995199999999999</v>
          </cell>
          <cell r="J429">
            <v>4.1065200000000006</v>
          </cell>
          <cell r="K429">
            <v>2.0532600000000003</v>
          </cell>
          <cell r="L429">
            <v>0</v>
          </cell>
          <cell r="M429">
            <v>0</v>
          </cell>
        </row>
        <row r="430">
          <cell r="A430" t="str">
            <v>APH32FAHIA</v>
          </cell>
          <cell r="B430" t="str">
            <v>WELLHEAD REPAIRAHIA FIELD</v>
          </cell>
          <cell r="C430" t="str">
            <v>400003</v>
          </cell>
          <cell r="D430" t="str">
            <v>PAE-PTC</v>
          </cell>
          <cell r="E430">
            <v>173</v>
          </cell>
          <cell r="F430">
            <v>2</v>
          </cell>
          <cell r="G430">
            <v>4</v>
          </cell>
          <cell r="H430">
            <v>16.633200000000002</v>
          </cell>
          <cell r="I430">
            <v>0.83165999999999995</v>
          </cell>
          <cell r="J430">
            <v>0.98133999999999999</v>
          </cell>
          <cell r="K430">
            <v>0.245335</v>
          </cell>
          <cell r="L430">
            <v>8.4167999999999985</v>
          </cell>
          <cell r="M430">
            <v>0.42080000000000001</v>
          </cell>
        </row>
        <row r="431">
          <cell r="A431" t="str">
            <v>APH32FASSA</v>
          </cell>
          <cell r="B431" t="str">
            <v>WELLHEAD REPAIRASSA FIELD</v>
          </cell>
          <cell r="C431" t="str">
            <v>400003</v>
          </cell>
          <cell r="D431" t="str">
            <v>PAE-PTC</v>
          </cell>
          <cell r="E431">
            <v>173</v>
          </cell>
          <cell r="F431">
            <v>2</v>
          </cell>
          <cell r="G431">
            <v>4</v>
          </cell>
          <cell r="H431">
            <v>0</v>
          </cell>
          <cell r="I431">
            <v>0</v>
          </cell>
          <cell r="J431">
            <v>0</v>
          </cell>
          <cell r="K431">
            <v>0</v>
          </cell>
          <cell r="L431">
            <v>0</v>
          </cell>
          <cell r="M431">
            <v>0</v>
          </cell>
        </row>
        <row r="432">
          <cell r="A432" t="str">
            <v>APH32FEGBM</v>
          </cell>
          <cell r="B432" t="str">
            <v>WELLHEAD REPAIREGBEMA FIELD</v>
          </cell>
          <cell r="C432" t="str">
            <v>400003</v>
          </cell>
          <cell r="D432" t="str">
            <v>PAE-PTC</v>
          </cell>
          <cell r="E432">
            <v>0</v>
          </cell>
          <cell r="F432">
            <v>2</v>
          </cell>
          <cell r="G432">
            <v>2</v>
          </cell>
          <cell r="H432">
            <v>0</v>
          </cell>
          <cell r="I432">
            <v>0</v>
          </cell>
          <cell r="J432">
            <v>0</v>
          </cell>
          <cell r="K432">
            <v>0</v>
          </cell>
          <cell r="L432">
            <v>0</v>
          </cell>
          <cell r="M432">
            <v>0</v>
          </cell>
        </row>
        <row r="433">
          <cell r="A433" t="str">
            <v>APH32FEGBW</v>
          </cell>
          <cell r="B433" t="str">
            <v>WELLHEAD REPAIREGBEMA WEST FLD</v>
          </cell>
          <cell r="C433" t="str">
            <v>400003</v>
          </cell>
          <cell r="D433" t="str">
            <v>PAE-PTC</v>
          </cell>
          <cell r="E433">
            <v>173</v>
          </cell>
          <cell r="F433">
            <v>2</v>
          </cell>
          <cell r="G433">
            <v>4</v>
          </cell>
          <cell r="H433">
            <v>16.4328</v>
          </cell>
          <cell r="I433">
            <v>0.82172000000000001</v>
          </cell>
          <cell r="J433">
            <v>0.97126000000000001</v>
          </cell>
          <cell r="K433">
            <v>0.242815</v>
          </cell>
          <cell r="L433">
            <v>0</v>
          </cell>
          <cell r="M433">
            <v>0</v>
          </cell>
        </row>
        <row r="434">
          <cell r="A434" t="str">
            <v>APH32FELWA</v>
          </cell>
          <cell r="B434" t="str">
            <v>WELLHEAD REPAIRELELENWA FIELD</v>
          </cell>
          <cell r="C434" t="str">
            <v>400003</v>
          </cell>
          <cell r="D434" t="str">
            <v>PAE-PH2</v>
          </cell>
          <cell r="E434">
            <v>0</v>
          </cell>
          <cell r="F434">
            <v>2</v>
          </cell>
          <cell r="G434">
            <v>2</v>
          </cell>
          <cell r="H434">
            <v>0</v>
          </cell>
          <cell r="I434">
            <v>0</v>
          </cell>
          <cell r="J434">
            <v>0</v>
          </cell>
          <cell r="K434">
            <v>0</v>
          </cell>
          <cell r="L434">
            <v>0</v>
          </cell>
          <cell r="M434">
            <v>0</v>
          </cell>
        </row>
        <row r="435">
          <cell r="A435" t="str">
            <v>APH32FENWH</v>
          </cell>
          <cell r="B435" t="str">
            <v>WELLHEAD REPAIRENWHE FIELD</v>
          </cell>
          <cell r="C435" t="str">
            <v>400003</v>
          </cell>
          <cell r="D435" t="str">
            <v>PAE-PTC</v>
          </cell>
          <cell r="E435">
            <v>0</v>
          </cell>
          <cell r="F435">
            <v>1</v>
          </cell>
          <cell r="G435">
            <v>1</v>
          </cell>
          <cell r="H435">
            <v>0</v>
          </cell>
          <cell r="I435">
            <v>0</v>
          </cell>
          <cell r="J435">
            <v>0</v>
          </cell>
          <cell r="K435">
            <v>0</v>
          </cell>
          <cell r="L435">
            <v>0</v>
          </cell>
          <cell r="M435">
            <v>0</v>
          </cell>
        </row>
        <row r="436">
          <cell r="A436" t="str">
            <v>APH32FETEL</v>
          </cell>
          <cell r="B436" t="str">
            <v>WELLHEAD REPAIRETELEBOU FIELD</v>
          </cell>
          <cell r="C436" t="str">
            <v>400003</v>
          </cell>
          <cell r="D436" t="str">
            <v>PAE-PTC</v>
          </cell>
          <cell r="E436">
            <v>173</v>
          </cell>
          <cell r="F436">
            <v>2</v>
          </cell>
          <cell r="G436">
            <v>4</v>
          </cell>
          <cell r="H436">
            <v>139.53879999999998</v>
          </cell>
          <cell r="I436">
            <v>3.9701599999999999</v>
          </cell>
          <cell r="J436">
            <v>5.2302</v>
          </cell>
          <cell r="K436">
            <v>1.30755</v>
          </cell>
          <cell r="L436">
            <v>48.822400000000002</v>
          </cell>
          <cell r="M436">
            <v>2.5143</v>
          </cell>
        </row>
        <row r="437">
          <cell r="A437" t="str">
            <v>APH32FGBAR</v>
          </cell>
          <cell r="B437" t="str">
            <v>WELLHEAD REPAIRGBARAN FIELD</v>
          </cell>
          <cell r="C437" t="str">
            <v>400003</v>
          </cell>
          <cell r="D437" t="str">
            <v>PAE-PTC</v>
          </cell>
          <cell r="E437">
            <v>0</v>
          </cell>
          <cell r="F437">
            <v>2</v>
          </cell>
          <cell r="G437">
            <v>2</v>
          </cell>
          <cell r="H437">
            <v>389.31720000000001</v>
          </cell>
          <cell r="I437">
            <v>10.99452</v>
          </cell>
          <cell r="J437">
            <v>14.462729999999999</v>
          </cell>
          <cell r="K437">
            <v>7.2313649999999994</v>
          </cell>
          <cell r="L437">
            <v>372.88440000000003</v>
          </cell>
          <cell r="M437">
            <v>10.172799999999999</v>
          </cell>
        </row>
        <row r="438">
          <cell r="A438" t="str">
            <v>APH32FIMOR</v>
          </cell>
          <cell r="B438" t="str">
            <v>WELLHEAD REPAIRIMO RIVER FIELD</v>
          </cell>
          <cell r="C438" t="str">
            <v>400003</v>
          </cell>
          <cell r="D438" t="str">
            <v>PAE-PTC</v>
          </cell>
          <cell r="E438">
            <v>0</v>
          </cell>
          <cell r="F438">
            <v>1</v>
          </cell>
          <cell r="G438">
            <v>1</v>
          </cell>
          <cell r="H438">
            <v>230.9564</v>
          </cell>
          <cell r="I438">
            <v>7.0218599999999993</v>
          </cell>
          <cell r="J438">
            <v>9.1194400000000009</v>
          </cell>
          <cell r="K438">
            <v>9.1194400000000009</v>
          </cell>
          <cell r="L438">
            <v>0</v>
          </cell>
          <cell r="M438">
            <v>0</v>
          </cell>
        </row>
        <row r="439">
          <cell r="A439" t="str">
            <v>APH32FISIM</v>
          </cell>
          <cell r="B439" t="str">
            <v>WELLHEAD REPAIRISIMIRI FIELD</v>
          </cell>
          <cell r="C439" t="str">
            <v>400003</v>
          </cell>
          <cell r="D439" t="str">
            <v>PAE-PTC</v>
          </cell>
          <cell r="E439">
            <v>0</v>
          </cell>
          <cell r="F439">
            <v>2</v>
          </cell>
          <cell r="G439">
            <v>2</v>
          </cell>
          <cell r="H439">
            <v>0</v>
          </cell>
          <cell r="I439">
            <v>0</v>
          </cell>
          <cell r="J439">
            <v>0</v>
          </cell>
          <cell r="K439">
            <v>0</v>
          </cell>
          <cell r="L439">
            <v>0</v>
          </cell>
          <cell r="M439">
            <v>0</v>
          </cell>
        </row>
        <row r="440">
          <cell r="A440" t="str">
            <v>APH32FKOCR</v>
          </cell>
          <cell r="B440" t="str">
            <v>WELLHEAD REPAIRKOLO CREEK FLD</v>
          </cell>
          <cell r="C440" t="str">
            <v>400003</v>
          </cell>
          <cell r="D440" t="str">
            <v>PAE-PTC</v>
          </cell>
          <cell r="E440">
            <v>0</v>
          </cell>
          <cell r="F440">
            <v>1</v>
          </cell>
          <cell r="G440">
            <v>1</v>
          </cell>
          <cell r="H440">
            <v>93.492000000000004</v>
          </cell>
          <cell r="I440">
            <v>3.47</v>
          </cell>
          <cell r="J440">
            <v>4.3174799999999998</v>
          </cell>
          <cell r="K440">
            <v>4.3174799999999998</v>
          </cell>
          <cell r="L440">
            <v>0</v>
          </cell>
          <cell r="M440">
            <v>0</v>
          </cell>
        </row>
        <row r="441">
          <cell r="A441" t="str">
            <v>APH32FMINI</v>
          </cell>
          <cell r="B441" t="str">
            <v>WELLHEAD REPAIRMINI NTA FIELD</v>
          </cell>
          <cell r="C441" t="str">
            <v>400003</v>
          </cell>
          <cell r="D441" t="str">
            <v>PAE-PTC</v>
          </cell>
          <cell r="E441">
            <v>0</v>
          </cell>
          <cell r="F441">
            <v>2</v>
          </cell>
          <cell r="G441">
            <v>2</v>
          </cell>
          <cell r="H441">
            <v>107.14919999999999</v>
          </cell>
          <cell r="I441">
            <v>1.8925799999999999</v>
          </cell>
          <cell r="J441">
            <v>2.8676399999999997</v>
          </cell>
          <cell r="K441">
            <v>1.4338199999999999</v>
          </cell>
          <cell r="L441">
            <v>0</v>
          </cell>
          <cell r="M441">
            <v>0</v>
          </cell>
        </row>
        <row r="442">
          <cell r="A442" t="str">
            <v>APH32FNKAL</v>
          </cell>
          <cell r="B442" t="str">
            <v>WELLHEAD REPAIRNKALI FIELD</v>
          </cell>
          <cell r="C442" t="str">
            <v>400003</v>
          </cell>
          <cell r="D442" t="str">
            <v>PAE-PTC</v>
          </cell>
          <cell r="E442">
            <v>0</v>
          </cell>
          <cell r="F442">
            <v>1</v>
          </cell>
          <cell r="G442">
            <v>1</v>
          </cell>
          <cell r="H442">
            <v>0</v>
          </cell>
          <cell r="I442">
            <v>0</v>
          </cell>
          <cell r="J442">
            <v>0</v>
          </cell>
          <cell r="K442">
            <v>0</v>
          </cell>
          <cell r="L442">
            <v>0</v>
          </cell>
          <cell r="M442">
            <v>0</v>
          </cell>
        </row>
        <row r="443">
          <cell r="A443" t="str">
            <v>APH32FOBEA</v>
          </cell>
          <cell r="B443" t="str">
            <v>WELLHEAD REPAIROBEAKPU FIELD</v>
          </cell>
          <cell r="C443" t="str">
            <v>400003</v>
          </cell>
          <cell r="D443" t="str">
            <v>PAE-PTC</v>
          </cell>
          <cell r="E443">
            <v>0</v>
          </cell>
          <cell r="F443">
            <v>2</v>
          </cell>
          <cell r="G443">
            <v>2</v>
          </cell>
          <cell r="H443">
            <v>82.5</v>
          </cell>
          <cell r="I443">
            <v>0</v>
          </cell>
          <cell r="J443">
            <v>0.75075000000000003</v>
          </cell>
          <cell r="K443">
            <v>0.37537500000000001</v>
          </cell>
          <cell r="L443">
            <v>0</v>
          </cell>
          <cell r="M443">
            <v>0</v>
          </cell>
        </row>
        <row r="444">
          <cell r="A444" t="str">
            <v>APH32FOBEL</v>
          </cell>
          <cell r="B444" t="str">
            <v>WELLHEAD REPAIROBELE FIELD</v>
          </cell>
          <cell r="C444" t="str">
            <v>400003</v>
          </cell>
          <cell r="D444" t="str">
            <v>PAE-PTC</v>
          </cell>
          <cell r="E444">
            <v>0</v>
          </cell>
          <cell r="F444">
            <v>1</v>
          </cell>
          <cell r="G444">
            <v>1</v>
          </cell>
          <cell r="H444">
            <v>0</v>
          </cell>
          <cell r="I444">
            <v>0</v>
          </cell>
          <cell r="J444">
            <v>0</v>
          </cell>
          <cell r="K444">
            <v>0</v>
          </cell>
          <cell r="L444">
            <v>0</v>
          </cell>
          <cell r="M444">
            <v>0</v>
          </cell>
        </row>
        <row r="445">
          <cell r="A445" t="str">
            <v>APH32FOBGN</v>
          </cell>
          <cell r="B445" t="str">
            <v>WELLHEAD REPAIROBIGBO N FIELD</v>
          </cell>
          <cell r="C445" t="str">
            <v>400003</v>
          </cell>
          <cell r="D445" t="str">
            <v>PAE-PTC</v>
          </cell>
          <cell r="E445">
            <v>0</v>
          </cell>
          <cell r="F445">
            <v>1</v>
          </cell>
          <cell r="G445">
            <v>1</v>
          </cell>
          <cell r="H445">
            <v>124.812</v>
          </cell>
          <cell r="I445">
            <v>5.1958000000000002</v>
          </cell>
          <cell r="J445">
            <v>6.3265399999999996</v>
          </cell>
          <cell r="K445">
            <v>6.3265399999999996</v>
          </cell>
          <cell r="L445">
            <v>25.250400000000003</v>
          </cell>
          <cell r="M445">
            <v>1.2624000000000002</v>
          </cell>
        </row>
        <row r="446">
          <cell r="A446" t="str">
            <v>APH32FOGUT</v>
          </cell>
          <cell r="B446" t="str">
            <v>WELLHEAD REPAIROGUTA FIELD</v>
          </cell>
          <cell r="C446" t="str">
            <v>400003</v>
          </cell>
          <cell r="D446" t="str">
            <v>PAE-PTC</v>
          </cell>
          <cell r="E446">
            <v>0</v>
          </cell>
          <cell r="F446">
            <v>2</v>
          </cell>
          <cell r="G446">
            <v>2</v>
          </cell>
          <cell r="H446">
            <v>196.76339999999999</v>
          </cell>
          <cell r="I446">
            <v>3.65286</v>
          </cell>
          <cell r="J446">
            <v>5.4276999999999997</v>
          </cell>
          <cell r="K446">
            <v>2.7138499999999999</v>
          </cell>
          <cell r="L446">
            <v>78.546999999999997</v>
          </cell>
          <cell r="M446">
            <v>2.9119999999999999</v>
          </cell>
        </row>
        <row r="447">
          <cell r="A447" t="str">
            <v>APH32FOTAM</v>
          </cell>
          <cell r="B447" t="str">
            <v>WELLHEAD REPAIROTAMINI FIELD</v>
          </cell>
          <cell r="C447" t="str">
            <v>400003</v>
          </cell>
          <cell r="D447" t="str">
            <v>PAE-PTC</v>
          </cell>
          <cell r="E447">
            <v>0</v>
          </cell>
          <cell r="F447">
            <v>2</v>
          </cell>
          <cell r="G447">
            <v>2</v>
          </cell>
          <cell r="H447">
            <v>56.985599999999998</v>
          </cell>
          <cell r="I447">
            <v>2.8490000000000002</v>
          </cell>
          <cell r="J447">
            <v>3.3561700000000001</v>
          </cell>
          <cell r="K447">
            <v>1.678085</v>
          </cell>
          <cell r="L447">
            <v>56.985599999999998</v>
          </cell>
          <cell r="M447">
            <v>2.8490000000000002</v>
          </cell>
        </row>
        <row r="448">
          <cell r="A448" t="str">
            <v>APH32FRUMU</v>
          </cell>
          <cell r="B448" t="str">
            <v>WELLHEAD REPAIRRUMUEKPE FIELD</v>
          </cell>
          <cell r="C448" t="str">
            <v>400003</v>
          </cell>
          <cell r="D448" t="str">
            <v>PAE-PTC</v>
          </cell>
          <cell r="E448">
            <v>0</v>
          </cell>
          <cell r="F448">
            <v>1</v>
          </cell>
          <cell r="G448">
            <v>1</v>
          </cell>
          <cell r="H448">
            <v>0</v>
          </cell>
          <cell r="I448">
            <v>0</v>
          </cell>
          <cell r="J448">
            <v>0</v>
          </cell>
          <cell r="K448">
            <v>0</v>
          </cell>
          <cell r="L448">
            <v>0</v>
          </cell>
          <cell r="M448">
            <v>0</v>
          </cell>
        </row>
        <row r="449">
          <cell r="A449" t="str">
            <v>APH32FUMUE</v>
          </cell>
          <cell r="B449" t="str">
            <v>WELLHEAD REPAIRUMUECHEM FIELD</v>
          </cell>
          <cell r="C449" t="str">
            <v>400003</v>
          </cell>
          <cell r="D449" t="str">
            <v>PAE-PTC</v>
          </cell>
          <cell r="E449">
            <v>0</v>
          </cell>
          <cell r="F449">
            <v>2</v>
          </cell>
          <cell r="G449">
            <v>2</v>
          </cell>
          <cell r="H449">
            <v>77.330799999999996</v>
          </cell>
          <cell r="I449">
            <v>3.7250999999999999</v>
          </cell>
          <cell r="J449">
            <v>4.4270299999999994</v>
          </cell>
          <cell r="K449">
            <v>2.2135149999999997</v>
          </cell>
          <cell r="L449">
            <v>8.4167999999999985</v>
          </cell>
          <cell r="M449">
            <v>0.42080000000000001</v>
          </cell>
        </row>
        <row r="450">
          <cell r="A450" t="str">
            <v>APH34FADIB</v>
          </cell>
          <cell r="B450" t="str">
            <v>STORM CHOKE/EQUADIBAWA FIELD</v>
          </cell>
          <cell r="C450" t="str">
            <v>400010</v>
          </cell>
          <cell r="D450" t="str">
            <v>PAE-PTC</v>
          </cell>
          <cell r="E450">
            <v>89</v>
          </cell>
          <cell r="F450">
            <v>3</v>
          </cell>
          <cell r="G450">
            <v>4</v>
          </cell>
          <cell r="H450">
            <v>0</v>
          </cell>
          <cell r="I450">
            <v>0</v>
          </cell>
          <cell r="J450">
            <v>0</v>
          </cell>
          <cell r="K450">
            <v>0</v>
          </cell>
          <cell r="L450">
            <v>0</v>
          </cell>
          <cell r="M450">
            <v>0</v>
          </cell>
        </row>
        <row r="451">
          <cell r="A451" t="str">
            <v>APH34FAFAM</v>
          </cell>
          <cell r="B451" t="str">
            <v>STORM CHOKE/EQUAFAM FIELD</v>
          </cell>
          <cell r="C451" t="str">
            <v>400010</v>
          </cell>
          <cell r="D451" t="str">
            <v>PAE-PTC</v>
          </cell>
          <cell r="E451">
            <v>0</v>
          </cell>
          <cell r="F451">
            <v>3</v>
          </cell>
          <cell r="G451">
            <v>3</v>
          </cell>
          <cell r="H451">
            <v>0</v>
          </cell>
          <cell r="I451">
            <v>0</v>
          </cell>
          <cell r="J451">
            <v>0</v>
          </cell>
          <cell r="K451">
            <v>0</v>
          </cell>
          <cell r="L451">
            <v>0</v>
          </cell>
          <cell r="M451">
            <v>0</v>
          </cell>
        </row>
        <row r="452">
          <cell r="A452" t="str">
            <v>APH34FAGBD</v>
          </cell>
          <cell r="B452" t="str">
            <v>STORM CHOKE/EQUAGBADA FIELD</v>
          </cell>
          <cell r="C452" t="str">
            <v>400010</v>
          </cell>
          <cell r="D452" t="str">
            <v>PAE-PTC</v>
          </cell>
          <cell r="E452">
            <v>0</v>
          </cell>
          <cell r="F452">
            <v>3</v>
          </cell>
          <cell r="G452">
            <v>3</v>
          </cell>
          <cell r="H452">
            <v>0</v>
          </cell>
          <cell r="I452">
            <v>0</v>
          </cell>
          <cell r="J452">
            <v>0</v>
          </cell>
          <cell r="K452">
            <v>0</v>
          </cell>
          <cell r="L452">
            <v>0</v>
          </cell>
          <cell r="M452">
            <v>0</v>
          </cell>
        </row>
        <row r="453">
          <cell r="A453" t="str">
            <v>APH38FADIB</v>
          </cell>
          <cell r="B453" t="str">
            <v>WELLHEAD SERV. ADIBAWA FIELD</v>
          </cell>
          <cell r="C453" t="str">
            <v>400019</v>
          </cell>
          <cell r="D453" t="str">
            <v>PAE-PTC</v>
          </cell>
          <cell r="E453">
            <v>110</v>
          </cell>
          <cell r="F453">
            <v>2</v>
          </cell>
          <cell r="G453">
            <v>3</v>
          </cell>
          <cell r="H453">
            <v>0</v>
          </cell>
          <cell r="I453">
            <v>0</v>
          </cell>
          <cell r="J453">
            <v>0</v>
          </cell>
          <cell r="K453">
            <v>0</v>
          </cell>
          <cell r="L453">
            <v>0</v>
          </cell>
          <cell r="M453">
            <v>0</v>
          </cell>
        </row>
        <row r="454">
          <cell r="A454" t="str">
            <v>APH38FADNE</v>
          </cell>
          <cell r="B454" t="str">
            <v>WELLHEAD SERV. ADIBAWA N/E FLD</v>
          </cell>
          <cell r="C454" t="str">
            <v>400003</v>
          </cell>
          <cell r="D454" t="str">
            <v>PAE-PTC</v>
          </cell>
          <cell r="E454">
            <v>0</v>
          </cell>
          <cell r="F454">
            <v>2</v>
          </cell>
          <cell r="G454">
            <v>2</v>
          </cell>
          <cell r="H454">
            <v>0</v>
          </cell>
          <cell r="I454">
            <v>0</v>
          </cell>
          <cell r="J454">
            <v>0</v>
          </cell>
          <cell r="K454">
            <v>0</v>
          </cell>
          <cell r="L454">
            <v>0</v>
          </cell>
          <cell r="M454">
            <v>0</v>
          </cell>
        </row>
        <row r="455">
          <cell r="A455" t="str">
            <v>APH38FAFAM</v>
          </cell>
          <cell r="B455" t="str">
            <v>WELLHEAD SERV. AFAM FIELD</v>
          </cell>
          <cell r="C455" t="str">
            <v>400003</v>
          </cell>
          <cell r="D455" t="str">
            <v>PAE-PTC</v>
          </cell>
          <cell r="E455">
            <v>0</v>
          </cell>
          <cell r="F455">
            <v>2</v>
          </cell>
          <cell r="G455">
            <v>2</v>
          </cell>
          <cell r="H455">
            <v>0</v>
          </cell>
          <cell r="I455">
            <v>0</v>
          </cell>
          <cell r="J455">
            <v>0</v>
          </cell>
          <cell r="K455">
            <v>0</v>
          </cell>
          <cell r="L455">
            <v>0</v>
          </cell>
          <cell r="M455">
            <v>0</v>
          </cell>
        </row>
        <row r="456">
          <cell r="A456" t="str">
            <v>APH38FAGBD</v>
          </cell>
          <cell r="B456" t="str">
            <v>WELLHEAD SERV. AGBADA FIELD</v>
          </cell>
          <cell r="C456" t="str">
            <v>400003</v>
          </cell>
          <cell r="D456" t="str">
            <v>PAE-PTC</v>
          </cell>
          <cell r="E456">
            <v>0</v>
          </cell>
          <cell r="F456">
            <v>2</v>
          </cell>
          <cell r="G456">
            <v>2</v>
          </cell>
          <cell r="H456">
            <v>107.01600000000001</v>
          </cell>
          <cell r="I456">
            <v>5.3520000000000003</v>
          </cell>
          <cell r="J456">
            <v>6.3044399999999996</v>
          </cell>
          <cell r="K456">
            <v>3.1522199999999998</v>
          </cell>
          <cell r="L456">
            <v>107.01600000000001</v>
          </cell>
          <cell r="M456">
            <v>5.3520000000000003</v>
          </cell>
        </row>
        <row r="457">
          <cell r="A457" t="str">
            <v>APH38FAHIA</v>
          </cell>
          <cell r="B457" t="str">
            <v>WELLHEAD SERV. AHIA FIELD</v>
          </cell>
          <cell r="C457" t="str">
            <v>400003</v>
          </cell>
          <cell r="D457" t="str">
            <v>PAE-PTC</v>
          </cell>
          <cell r="E457">
            <v>0</v>
          </cell>
          <cell r="F457">
            <v>2</v>
          </cell>
          <cell r="G457">
            <v>2</v>
          </cell>
          <cell r="H457">
            <v>0</v>
          </cell>
          <cell r="I457">
            <v>0</v>
          </cell>
          <cell r="J457">
            <v>0</v>
          </cell>
          <cell r="K457">
            <v>0</v>
          </cell>
          <cell r="L457">
            <v>0</v>
          </cell>
          <cell r="M457">
            <v>0</v>
          </cell>
        </row>
        <row r="458">
          <cell r="A458" t="str">
            <v>APH38FASSA</v>
          </cell>
          <cell r="B458" t="str">
            <v>WELLHEAD SERV. ASSA FIELD</v>
          </cell>
          <cell r="C458" t="str">
            <v>400003</v>
          </cell>
          <cell r="D458" t="str">
            <v>PAE-PTC</v>
          </cell>
          <cell r="E458">
            <v>0</v>
          </cell>
          <cell r="F458">
            <v>2</v>
          </cell>
          <cell r="G458">
            <v>2</v>
          </cell>
          <cell r="H458">
            <v>0</v>
          </cell>
          <cell r="I458">
            <v>0</v>
          </cell>
          <cell r="J458">
            <v>0</v>
          </cell>
          <cell r="K458">
            <v>0</v>
          </cell>
          <cell r="L458">
            <v>0</v>
          </cell>
          <cell r="M458">
            <v>0</v>
          </cell>
        </row>
        <row r="459">
          <cell r="A459" t="str">
            <v>APH38FEGBM</v>
          </cell>
          <cell r="B459" t="str">
            <v>WELLHEAD SERV. EGBEMA FIELD</v>
          </cell>
          <cell r="C459" t="str">
            <v>400003</v>
          </cell>
          <cell r="D459" t="str">
            <v>PAE-PTC</v>
          </cell>
          <cell r="E459">
            <v>0</v>
          </cell>
          <cell r="F459">
            <v>2</v>
          </cell>
          <cell r="G459">
            <v>2</v>
          </cell>
          <cell r="H459">
            <v>0</v>
          </cell>
          <cell r="I459">
            <v>0</v>
          </cell>
          <cell r="J459">
            <v>0</v>
          </cell>
          <cell r="K459">
            <v>0</v>
          </cell>
          <cell r="L459">
            <v>0</v>
          </cell>
          <cell r="M459">
            <v>0</v>
          </cell>
        </row>
        <row r="460">
          <cell r="A460" t="str">
            <v>APH38FEGBW</v>
          </cell>
          <cell r="B460" t="str">
            <v>WELLHEAD SERV. EGBEMA WEST FLD</v>
          </cell>
          <cell r="C460" t="str">
            <v>400003</v>
          </cell>
          <cell r="D460" t="str">
            <v>PAE-PTC</v>
          </cell>
          <cell r="E460">
            <v>0</v>
          </cell>
          <cell r="F460">
            <v>2</v>
          </cell>
          <cell r="G460">
            <v>2</v>
          </cell>
          <cell r="H460">
            <v>0</v>
          </cell>
          <cell r="I460">
            <v>0</v>
          </cell>
          <cell r="J460">
            <v>0</v>
          </cell>
          <cell r="K460">
            <v>0</v>
          </cell>
          <cell r="L460">
            <v>0</v>
          </cell>
          <cell r="M460">
            <v>0</v>
          </cell>
        </row>
        <row r="461">
          <cell r="A461" t="str">
            <v>APH38FELWA</v>
          </cell>
          <cell r="B461" t="str">
            <v>WELLHEAD SERV. ELELENWA FIELD</v>
          </cell>
          <cell r="C461" t="str">
            <v>400003</v>
          </cell>
          <cell r="D461" t="str">
            <v>PAE-PTC</v>
          </cell>
          <cell r="E461">
            <v>173</v>
          </cell>
          <cell r="F461">
            <v>2</v>
          </cell>
          <cell r="G461">
            <v>4</v>
          </cell>
          <cell r="H461">
            <v>0</v>
          </cell>
          <cell r="I461">
            <v>0</v>
          </cell>
          <cell r="J461">
            <v>0</v>
          </cell>
          <cell r="K461">
            <v>0</v>
          </cell>
          <cell r="L461">
            <v>0</v>
          </cell>
          <cell r="M461">
            <v>0</v>
          </cell>
        </row>
        <row r="462">
          <cell r="A462" t="str">
            <v>APH38FENWH</v>
          </cell>
          <cell r="B462" t="str">
            <v>WELLHEAD SERV. ENWHE FIELD</v>
          </cell>
          <cell r="C462" t="str">
            <v>400003</v>
          </cell>
          <cell r="D462" t="str">
            <v>PAE-PTC</v>
          </cell>
          <cell r="E462">
            <v>110</v>
          </cell>
          <cell r="F462">
            <v>2</v>
          </cell>
          <cell r="G462">
            <v>3</v>
          </cell>
          <cell r="H462">
            <v>0</v>
          </cell>
          <cell r="I462">
            <v>0</v>
          </cell>
          <cell r="J462">
            <v>0</v>
          </cell>
          <cell r="K462">
            <v>0</v>
          </cell>
          <cell r="L462">
            <v>0</v>
          </cell>
          <cell r="M462">
            <v>0</v>
          </cell>
        </row>
        <row r="463">
          <cell r="A463" t="str">
            <v>APH38FETEL</v>
          </cell>
          <cell r="B463" t="str">
            <v>WELLHEAD SERV. ETELEBOU FIELD</v>
          </cell>
          <cell r="C463" t="str">
            <v>400003</v>
          </cell>
          <cell r="D463" t="str">
            <v>PAE-PTC</v>
          </cell>
          <cell r="E463">
            <v>0</v>
          </cell>
          <cell r="F463">
            <v>2</v>
          </cell>
          <cell r="G463">
            <v>2</v>
          </cell>
          <cell r="H463">
            <v>0</v>
          </cell>
          <cell r="I463">
            <v>0</v>
          </cell>
          <cell r="J463">
            <v>0</v>
          </cell>
          <cell r="K463">
            <v>0</v>
          </cell>
          <cell r="L463">
            <v>0</v>
          </cell>
          <cell r="M463">
            <v>0</v>
          </cell>
        </row>
        <row r="464">
          <cell r="A464" t="str">
            <v>APH38FGBAR</v>
          </cell>
          <cell r="B464" t="str">
            <v>WELLHEAD SERV. GBARAN FIELD</v>
          </cell>
          <cell r="C464" t="str">
            <v>400003</v>
          </cell>
          <cell r="D464" t="str">
            <v>PAE-PTC</v>
          </cell>
          <cell r="E464">
            <v>0</v>
          </cell>
          <cell r="F464">
            <v>2</v>
          </cell>
          <cell r="G464">
            <v>2</v>
          </cell>
          <cell r="H464">
            <v>0</v>
          </cell>
          <cell r="I464">
            <v>0</v>
          </cell>
          <cell r="J464">
            <v>0</v>
          </cell>
          <cell r="K464">
            <v>0</v>
          </cell>
          <cell r="L464">
            <v>0</v>
          </cell>
          <cell r="M464">
            <v>0</v>
          </cell>
        </row>
        <row r="465">
          <cell r="A465" t="str">
            <v>APH38FIMOR</v>
          </cell>
          <cell r="B465" t="str">
            <v>WELLHEAD SERV. IMO RIVER FIELD</v>
          </cell>
          <cell r="C465" t="str">
            <v>400003</v>
          </cell>
          <cell r="D465" t="str">
            <v>PAE-PTC</v>
          </cell>
          <cell r="E465">
            <v>110</v>
          </cell>
          <cell r="F465">
            <v>2</v>
          </cell>
          <cell r="G465">
            <v>3</v>
          </cell>
          <cell r="H465">
            <v>236.5</v>
          </cell>
          <cell r="I465">
            <v>2.3650000000000002</v>
          </cell>
          <cell r="J465">
            <v>4.51715</v>
          </cell>
          <cell r="K465">
            <v>1.5057166666666666</v>
          </cell>
          <cell r="L465">
            <v>0</v>
          </cell>
          <cell r="M465">
            <v>0</v>
          </cell>
        </row>
        <row r="466">
          <cell r="A466" t="str">
            <v>APH38FISIM</v>
          </cell>
          <cell r="B466" t="str">
            <v>WELLHEAD SERV. ISIMIRI FIELD</v>
          </cell>
          <cell r="C466" t="str">
            <v>400003</v>
          </cell>
          <cell r="D466" t="str">
            <v>PAE-PTC</v>
          </cell>
          <cell r="E466">
            <v>0</v>
          </cell>
          <cell r="F466">
            <v>2</v>
          </cell>
          <cell r="G466">
            <v>2</v>
          </cell>
          <cell r="H466">
            <v>0</v>
          </cell>
          <cell r="I466">
            <v>0</v>
          </cell>
          <cell r="J466">
            <v>0</v>
          </cell>
          <cell r="K466">
            <v>0</v>
          </cell>
          <cell r="L466">
            <v>0</v>
          </cell>
          <cell r="M466">
            <v>0</v>
          </cell>
        </row>
        <row r="467">
          <cell r="A467" t="str">
            <v>APH38FKOCR</v>
          </cell>
          <cell r="B467" t="str">
            <v>WELLHEAD SERV. KOLO CREEK FLD</v>
          </cell>
          <cell r="C467" t="str">
            <v>400003</v>
          </cell>
          <cell r="D467" t="str">
            <v>PAE-PTC</v>
          </cell>
          <cell r="E467">
            <v>110</v>
          </cell>
          <cell r="F467">
            <v>2</v>
          </cell>
          <cell r="G467">
            <v>3</v>
          </cell>
          <cell r="H467">
            <v>0</v>
          </cell>
          <cell r="I467">
            <v>0</v>
          </cell>
          <cell r="J467">
            <v>0</v>
          </cell>
          <cell r="K467">
            <v>0</v>
          </cell>
          <cell r="L467">
            <v>0</v>
          </cell>
          <cell r="M467">
            <v>0</v>
          </cell>
        </row>
        <row r="468">
          <cell r="A468" t="str">
            <v>APH38FMINI</v>
          </cell>
          <cell r="B468" t="str">
            <v>WELLHEAD SERV. MINI NTA FIELD</v>
          </cell>
          <cell r="C468" t="str">
            <v>400003</v>
          </cell>
          <cell r="D468" t="str">
            <v>PAE-PTC</v>
          </cell>
          <cell r="E468">
            <v>0</v>
          </cell>
          <cell r="F468">
            <v>2</v>
          </cell>
          <cell r="G468">
            <v>2</v>
          </cell>
          <cell r="H468">
            <v>0</v>
          </cell>
          <cell r="I468">
            <v>0</v>
          </cell>
          <cell r="J468">
            <v>0</v>
          </cell>
          <cell r="K468">
            <v>0</v>
          </cell>
          <cell r="L468">
            <v>0</v>
          </cell>
          <cell r="M468">
            <v>0</v>
          </cell>
        </row>
        <row r="469">
          <cell r="A469" t="str">
            <v>APH38FNKAL</v>
          </cell>
          <cell r="B469" t="str">
            <v>WELLHEAD SERV. NKALI FIELD</v>
          </cell>
          <cell r="C469" t="str">
            <v>400003</v>
          </cell>
          <cell r="D469" t="str">
            <v>PAE-PTC</v>
          </cell>
          <cell r="E469">
            <v>0</v>
          </cell>
          <cell r="F469">
            <v>2</v>
          </cell>
          <cell r="G469">
            <v>2</v>
          </cell>
          <cell r="H469">
            <v>116.6</v>
          </cell>
          <cell r="I469">
            <v>1.6519999999999999</v>
          </cell>
          <cell r="J469">
            <v>2.71306</v>
          </cell>
          <cell r="K469">
            <v>1.35653</v>
          </cell>
          <cell r="L469">
            <v>0</v>
          </cell>
          <cell r="M469">
            <v>0</v>
          </cell>
        </row>
        <row r="470">
          <cell r="A470" t="str">
            <v>APH38FOBEA</v>
          </cell>
          <cell r="B470" t="str">
            <v>WELLHEAD SERV. OBEAKPU FIELD</v>
          </cell>
          <cell r="C470" t="str">
            <v>400003</v>
          </cell>
          <cell r="D470" t="str">
            <v>PAE-PTC</v>
          </cell>
          <cell r="E470">
            <v>0</v>
          </cell>
          <cell r="F470">
            <v>2</v>
          </cell>
          <cell r="G470">
            <v>2</v>
          </cell>
          <cell r="H470">
            <v>0</v>
          </cell>
          <cell r="I470">
            <v>0</v>
          </cell>
          <cell r="J470">
            <v>0</v>
          </cell>
          <cell r="K470">
            <v>0</v>
          </cell>
          <cell r="L470">
            <v>0</v>
          </cell>
          <cell r="M470">
            <v>0</v>
          </cell>
        </row>
        <row r="471">
          <cell r="A471" t="str">
            <v>APH38FOBEL</v>
          </cell>
          <cell r="B471" t="str">
            <v>WELLHEAD SERV. OBELE FIELD</v>
          </cell>
          <cell r="C471" t="str">
            <v>400003</v>
          </cell>
          <cell r="D471" t="str">
            <v>PAE-PTC</v>
          </cell>
          <cell r="E471">
            <v>0</v>
          </cell>
          <cell r="F471">
            <v>2</v>
          </cell>
          <cell r="G471">
            <v>2</v>
          </cell>
          <cell r="H471">
            <v>0</v>
          </cell>
          <cell r="I471">
            <v>0</v>
          </cell>
          <cell r="J471">
            <v>0</v>
          </cell>
          <cell r="K471">
            <v>0</v>
          </cell>
          <cell r="L471">
            <v>0</v>
          </cell>
          <cell r="M471">
            <v>0</v>
          </cell>
        </row>
        <row r="472">
          <cell r="A472" t="str">
            <v>APH38FOBGN</v>
          </cell>
          <cell r="B472" t="str">
            <v>WELLHEAD SERV. OBIGBO N FIELD</v>
          </cell>
          <cell r="C472" t="str">
            <v>400003</v>
          </cell>
          <cell r="D472" t="str">
            <v>PAE-PTC</v>
          </cell>
          <cell r="E472">
            <v>0</v>
          </cell>
          <cell r="F472">
            <v>2</v>
          </cell>
          <cell r="G472">
            <v>2</v>
          </cell>
          <cell r="H472">
            <v>0</v>
          </cell>
          <cell r="I472">
            <v>0</v>
          </cell>
          <cell r="J472">
            <v>0</v>
          </cell>
          <cell r="K472">
            <v>0</v>
          </cell>
          <cell r="L472">
            <v>0</v>
          </cell>
          <cell r="M472">
            <v>0</v>
          </cell>
        </row>
        <row r="473">
          <cell r="A473" t="str">
            <v>APH38FOGUT</v>
          </cell>
          <cell r="B473" t="str">
            <v>WELLHEAD SERV. OGUTA FIELD</v>
          </cell>
          <cell r="C473" t="str">
            <v>400003</v>
          </cell>
          <cell r="D473" t="str">
            <v>PAE-PTC</v>
          </cell>
          <cell r="E473">
            <v>110</v>
          </cell>
          <cell r="F473">
            <v>2</v>
          </cell>
          <cell r="G473">
            <v>3</v>
          </cell>
          <cell r="H473">
            <v>0</v>
          </cell>
          <cell r="I473">
            <v>0</v>
          </cell>
          <cell r="J473">
            <v>0</v>
          </cell>
          <cell r="K473">
            <v>0</v>
          </cell>
          <cell r="L473">
            <v>0</v>
          </cell>
          <cell r="M473">
            <v>0</v>
          </cell>
        </row>
        <row r="474">
          <cell r="A474" t="str">
            <v>APH38FOTAM</v>
          </cell>
          <cell r="B474" t="str">
            <v>WELLHEAD SERV. OTAMINI FIELD</v>
          </cell>
          <cell r="C474" t="str">
            <v>400003</v>
          </cell>
          <cell r="D474" t="str">
            <v>PAE-PTC</v>
          </cell>
          <cell r="E474">
            <v>110</v>
          </cell>
          <cell r="F474">
            <v>2</v>
          </cell>
          <cell r="G474">
            <v>3</v>
          </cell>
          <cell r="H474">
            <v>0</v>
          </cell>
          <cell r="I474">
            <v>0</v>
          </cell>
          <cell r="J474">
            <v>0</v>
          </cell>
          <cell r="K474">
            <v>0</v>
          </cell>
          <cell r="L474">
            <v>0</v>
          </cell>
          <cell r="M474">
            <v>0</v>
          </cell>
        </row>
        <row r="475">
          <cell r="A475" t="str">
            <v>APH38FRUMU</v>
          </cell>
          <cell r="B475" t="str">
            <v>WELLHEAD SERV. RUMUEKPE FIELD</v>
          </cell>
          <cell r="C475" t="str">
            <v>400003</v>
          </cell>
          <cell r="D475" t="str">
            <v>PAE-PTC</v>
          </cell>
          <cell r="E475">
            <v>110</v>
          </cell>
          <cell r="F475">
            <v>2</v>
          </cell>
          <cell r="G475">
            <v>3</v>
          </cell>
          <cell r="H475">
            <v>0</v>
          </cell>
          <cell r="I475">
            <v>0</v>
          </cell>
          <cell r="J475">
            <v>0</v>
          </cell>
          <cell r="K475">
            <v>0</v>
          </cell>
          <cell r="L475">
            <v>0</v>
          </cell>
          <cell r="M475">
            <v>0</v>
          </cell>
        </row>
        <row r="476">
          <cell r="A476" t="str">
            <v>APH38FUMUE</v>
          </cell>
          <cell r="B476" t="str">
            <v>WELLHEAD SERV. UMUECHEM FIELD</v>
          </cell>
          <cell r="C476" t="str">
            <v>400003</v>
          </cell>
          <cell r="D476" t="str">
            <v>PAE-PTC</v>
          </cell>
          <cell r="E476">
            <v>0</v>
          </cell>
          <cell r="F476">
            <v>2</v>
          </cell>
          <cell r="G476">
            <v>2</v>
          </cell>
          <cell r="H476">
            <v>225.9708</v>
          </cell>
          <cell r="I476">
            <v>5.9753400000000001</v>
          </cell>
          <cell r="J476">
            <v>8.0194499999999991</v>
          </cell>
          <cell r="K476">
            <v>4.0097249999999995</v>
          </cell>
          <cell r="L476">
            <v>61.108800000000002</v>
          </cell>
          <cell r="M476">
            <v>2.73224</v>
          </cell>
        </row>
        <row r="477">
          <cell r="A477" t="str">
            <v>APH40FADIB</v>
          </cell>
          <cell r="B477" t="str">
            <v>REPLACE SCSSV. ADIBAWA FIELD</v>
          </cell>
          <cell r="C477" t="str">
            <v>400004</v>
          </cell>
          <cell r="D477" t="str">
            <v>PAE-PTC</v>
          </cell>
          <cell r="E477">
            <v>0</v>
          </cell>
          <cell r="F477">
            <v>1</v>
          </cell>
          <cell r="G477">
            <v>1</v>
          </cell>
          <cell r="H477">
            <v>709.05591000000004</v>
          </cell>
          <cell r="I477">
            <v>14.438799999999999</v>
          </cell>
          <cell r="J477">
            <v>20.749400000000001</v>
          </cell>
          <cell r="K477">
            <v>20.749400000000001</v>
          </cell>
          <cell r="L477">
            <v>0</v>
          </cell>
          <cell r="M477">
            <v>0</v>
          </cell>
        </row>
        <row r="478">
          <cell r="A478" t="str">
            <v>APH40FAFAM</v>
          </cell>
          <cell r="B478" t="str">
            <v>REPLACE SCSSV. AFAM FIELD</v>
          </cell>
          <cell r="C478" t="str">
            <v>400004</v>
          </cell>
          <cell r="D478" t="str">
            <v>PAE-PTC</v>
          </cell>
          <cell r="E478">
            <v>0</v>
          </cell>
          <cell r="F478">
            <v>1</v>
          </cell>
          <cell r="G478">
            <v>1</v>
          </cell>
          <cell r="H478">
            <v>0</v>
          </cell>
          <cell r="I478">
            <v>0</v>
          </cell>
          <cell r="J478">
            <v>0</v>
          </cell>
          <cell r="K478">
            <v>0</v>
          </cell>
          <cell r="L478">
            <v>0</v>
          </cell>
          <cell r="M478">
            <v>0</v>
          </cell>
        </row>
        <row r="479">
          <cell r="A479" t="str">
            <v>APH40FAGBD</v>
          </cell>
          <cell r="B479" t="str">
            <v>REPLACE SCSSV. AGBADA FIELD</v>
          </cell>
          <cell r="C479" t="str">
            <v>400004</v>
          </cell>
          <cell r="D479" t="str">
            <v>PAE-PTC</v>
          </cell>
          <cell r="E479">
            <v>0</v>
          </cell>
          <cell r="F479">
            <v>1</v>
          </cell>
          <cell r="G479">
            <v>1</v>
          </cell>
          <cell r="H479">
            <v>58.003279999999997</v>
          </cell>
          <cell r="I479">
            <v>2.22912</v>
          </cell>
          <cell r="J479">
            <v>2.7536999999999998</v>
          </cell>
          <cell r="K479">
            <v>2.7536999999999998</v>
          </cell>
          <cell r="L479">
            <v>0</v>
          </cell>
          <cell r="M479">
            <v>0</v>
          </cell>
        </row>
        <row r="480">
          <cell r="A480" t="str">
            <v>APH40FAHIA</v>
          </cell>
          <cell r="B480" t="str">
            <v>REPLACE SCSSV. AHIA FIELD</v>
          </cell>
          <cell r="C480" t="str">
            <v>400004</v>
          </cell>
          <cell r="D480" t="str">
            <v>PAE-PTC</v>
          </cell>
          <cell r="E480">
            <v>0</v>
          </cell>
          <cell r="F480">
            <v>2</v>
          </cell>
          <cell r="G480">
            <v>2</v>
          </cell>
          <cell r="H480">
            <v>154.0668</v>
          </cell>
          <cell r="I480">
            <v>5.6159999999999997</v>
          </cell>
          <cell r="J480">
            <v>6.9969899999999994</v>
          </cell>
          <cell r="K480">
            <v>3.4984949999999997</v>
          </cell>
          <cell r="L480">
            <v>105.05880000000001</v>
          </cell>
          <cell r="M480">
            <v>3.6960000000000002</v>
          </cell>
        </row>
        <row r="481">
          <cell r="A481" t="str">
            <v>APH40FASSA</v>
          </cell>
          <cell r="B481" t="str">
            <v>REPLACE SCSSV. ASSA FIELD</v>
          </cell>
          <cell r="C481" t="str">
            <v>400004</v>
          </cell>
          <cell r="D481" t="str">
            <v>PAE-PTC</v>
          </cell>
          <cell r="E481">
            <v>0</v>
          </cell>
          <cell r="F481">
            <v>1</v>
          </cell>
          <cell r="G481">
            <v>1</v>
          </cell>
          <cell r="H481">
            <v>0</v>
          </cell>
          <cell r="I481">
            <v>0</v>
          </cell>
          <cell r="J481">
            <v>0</v>
          </cell>
          <cell r="K481">
            <v>0</v>
          </cell>
          <cell r="L481">
            <v>0</v>
          </cell>
          <cell r="M481">
            <v>0</v>
          </cell>
        </row>
        <row r="482">
          <cell r="A482" t="str">
            <v>APH40FEGBM</v>
          </cell>
          <cell r="B482" t="str">
            <v>REPLACE SCSSV. EGBEMA FIELD</v>
          </cell>
          <cell r="C482" t="str">
            <v>400004</v>
          </cell>
          <cell r="D482" t="str">
            <v>PAE-PTC</v>
          </cell>
          <cell r="E482">
            <v>0</v>
          </cell>
          <cell r="F482">
            <v>2</v>
          </cell>
          <cell r="G482">
            <v>2</v>
          </cell>
          <cell r="H482">
            <v>0</v>
          </cell>
          <cell r="I482">
            <v>3.1</v>
          </cell>
          <cell r="J482">
            <v>3.1</v>
          </cell>
          <cell r="K482">
            <v>1.55</v>
          </cell>
          <cell r="L482">
            <v>0</v>
          </cell>
          <cell r="M482">
            <v>0</v>
          </cell>
        </row>
        <row r="483">
          <cell r="A483" t="str">
            <v>APH40FEGBW</v>
          </cell>
          <cell r="B483" t="str">
            <v>REPLACE SCSSV. EGBEMA WEST FLD</v>
          </cell>
          <cell r="C483" t="str">
            <v>400004</v>
          </cell>
          <cell r="D483" t="str">
            <v>PAE-PTC</v>
          </cell>
          <cell r="E483">
            <v>0</v>
          </cell>
          <cell r="F483">
            <v>1</v>
          </cell>
          <cell r="G483">
            <v>1</v>
          </cell>
          <cell r="H483">
            <v>16.248450000000002</v>
          </cell>
          <cell r="I483">
            <v>0.59327999999999992</v>
          </cell>
          <cell r="J483">
            <v>0.73788999999999993</v>
          </cell>
          <cell r="K483">
            <v>0.73788999999999993</v>
          </cell>
          <cell r="L483">
            <v>0</v>
          </cell>
          <cell r="M483">
            <v>0</v>
          </cell>
        </row>
        <row r="484">
          <cell r="A484" t="str">
            <v>APH40FELWA</v>
          </cell>
          <cell r="B484" t="str">
            <v>REPLACE SCSSV. ELELENWA FIELD</v>
          </cell>
          <cell r="C484" t="str">
            <v>400004</v>
          </cell>
          <cell r="D484" t="str">
            <v>PAE-PTC</v>
          </cell>
          <cell r="E484">
            <v>0</v>
          </cell>
          <cell r="F484">
            <v>1</v>
          </cell>
          <cell r="G484">
            <v>1</v>
          </cell>
          <cell r="H484">
            <v>18.007580000000001</v>
          </cell>
          <cell r="I484">
            <v>0.65303999999999995</v>
          </cell>
          <cell r="J484">
            <v>0.81330999999999998</v>
          </cell>
          <cell r="K484">
            <v>0.81330999999999998</v>
          </cell>
          <cell r="L484">
            <v>0</v>
          </cell>
          <cell r="M484">
            <v>0</v>
          </cell>
        </row>
        <row r="485">
          <cell r="A485" t="str">
            <v>APH40FETEL</v>
          </cell>
          <cell r="B485" t="str">
            <v>REPLACE SCSSV. ETELEBOU FIELD</v>
          </cell>
          <cell r="C485" t="str">
            <v>400004</v>
          </cell>
          <cell r="D485" t="str">
            <v>PAE-PTC</v>
          </cell>
          <cell r="E485">
            <v>0</v>
          </cell>
          <cell r="F485">
            <v>1</v>
          </cell>
          <cell r="G485">
            <v>1</v>
          </cell>
          <cell r="H485">
            <v>78.64528</v>
          </cell>
          <cell r="I485">
            <v>2.9153600000000002</v>
          </cell>
          <cell r="J485">
            <v>3.61938</v>
          </cell>
          <cell r="K485">
            <v>3.61938</v>
          </cell>
          <cell r="L485">
            <v>0</v>
          </cell>
          <cell r="M485">
            <v>0</v>
          </cell>
        </row>
        <row r="486">
          <cell r="A486" t="str">
            <v>APH40FGBAR</v>
          </cell>
          <cell r="B486" t="str">
            <v>REPLACE SCSSV. GBARAN FIELD</v>
          </cell>
          <cell r="C486" t="str">
            <v>400004</v>
          </cell>
          <cell r="D486" t="str">
            <v>PAE-PTC</v>
          </cell>
          <cell r="E486">
            <v>0</v>
          </cell>
          <cell r="F486">
            <v>1</v>
          </cell>
          <cell r="G486">
            <v>1</v>
          </cell>
          <cell r="H486">
            <v>0</v>
          </cell>
          <cell r="I486">
            <v>0</v>
          </cell>
          <cell r="J486">
            <v>0</v>
          </cell>
          <cell r="K486">
            <v>0</v>
          </cell>
          <cell r="L486">
            <v>0</v>
          </cell>
          <cell r="M486">
            <v>0</v>
          </cell>
        </row>
        <row r="487">
          <cell r="A487" t="str">
            <v>APH40FIMOR</v>
          </cell>
          <cell r="B487" t="str">
            <v>REPLACE SCSSV. IMO RIVER FIELD</v>
          </cell>
          <cell r="C487" t="str">
            <v>400004</v>
          </cell>
          <cell r="D487" t="str">
            <v>PAE-PTC</v>
          </cell>
          <cell r="E487">
            <v>0</v>
          </cell>
          <cell r="F487">
            <v>1</v>
          </cell>
          <cell r="G487">
            <v>1</v>
          </cell>
          <cell r="H487">
            <v>365.75862999999998</v>
          </cell>
          <cell r="I487">
            <v>13.53912</v>
          </cell>
          <cell r="J487">
            <v>16.85491</v>
          </cell>
          <cell r="K487">
            <v>16.85491</v>
          </cell>
          <cell r="L487">
            <v>0</v>
          </cell>
          <cell r="M487">
            <v>0</v>
          </cell>
        </row>
        <row r="488">
          <cell r="A488" t="str">
            <v>APH40FISIM</v>
          </cell>
          <cell r="B488" t="str">
            <v>REPLACE SCSSV. ISIMIRI FIELD</v>
          </cell>
          <cell r="C488" t="str">
            <v>400004</v>
          </cell>
          <cell r="D488" t="str">
            <v>PAE-PTC</v>
          </cell>
          <cell r="E488">
            <v>0</v>
          </cell>
          <cell r="F488">
            <v>1</v>
          </cell>
          <cell r="G488">
            <v>1</v>
          </cell>
          <cell r="H488">
            <v>26.581209999999999</v>
          </cell>
          <cell r="I488">
            <v>0.97055999999999998</v>
          </cell>
          <cell r="J488">
            <v>1.20713</v>
          </cell>
          <cell r="K488">
            <v>1.20713</v>
          </cell>
          <cell r="L488">
            <v>0</v>
          </cell>
          <cell r="M488">
            <v>0</v>
          </cell>
        </row>
        <row r="489">
          <cell r="A489" t="str">
            <v>APH40FKOCR</v>
          </cell>
          <cell r="B489" t="str">
            <v>REPLACE SCSSV. KOLO CREEK FLD</v>
          </cell>
          <cell r="C489" t="str">
            <v>400004</v>
          </cell>
          <cell r="D489" t="str">
            <v>PAE-PTC</v>
          </cell>
          <cell r="E489">
            <v>0</v>
          </cell>
          <cell r="F489">
            <v>1</v>
          </cell>
          <cell r="G489">
            <v>1</v>
          </cell>
          <cell r="H489">
            <v>120.91964</v>
          </cell>
          <cell r="I489">
            <v>4.6256000000000004</v>
          </cell>
          <cell r="J489">
            <v>5.7181199999999999</v>
          </cell>
          <cell r="K489">
            <v>5.7181199999999999</v>
          </cell>
          <cell r="L489">
            <v>0</v>
          </cell>
          <cell r="M489">
            <v>0</v>
          </cell>
        </row>
        <row r="490">
          <cell r="A490" t="str">
            <v>APH40FMINI</v>
          </cell>
          <cell r="B490" t="str">
            <v>REPLACE SCSSV. MINI NTA FIELD</v>
          </cell>
          <cell r="C490" t="str">
            <v>400004</v>
          </cell>
          <cell r="D490" t="str">
            <v>PAE-PTC</v>
          </cell>
          <cell r="E490">
            <v>0</v>
          </cell>
          <cell r="F490">
            <v>1</v>
          </cell>
          <cell r="G490">
            <v>1</v>
          </cell>
          <cell r="H490">
            <v>111.58571000000001</v>
          </cell>
          <cell r="I490">
            <v>4.0524000000000004</v>
          </cell>
          <cell r="J490">
            <v>5.0455100000000002</v>
          </cell>
          <cell r="K490">
            <v>5.0455100000000002</v>
          </cell>
          <cell r="L490">
            <v>101.8248</v>
          </cell>
          <cell r="M490">
            <v>3.6960000000000002</v>
          </cell>
        </row>
        <row r="491">
          <cell r="A491" t="str">
            <v>APH40FNKAL</v>
          </cell>
          <cell r="B491" t="str">
            <v>REPLACE SCSSV. NKALI FIELD</v>
          </cell>
          <cell r="C491" t="str">
            <v>400004</v>
          </cell>
          <cell r="D491" t="str">
            <v>PAE-PTC</v>
          </cell>
          <cell r="E491">
            <v>120</v>
          </cell>
          <cell r="F491">
            <v>1</v>
          </cell>
          <cell r="G491">
            <v>2</v>
          </cell>
          <cell r="H491">
            <v>0</v>
          </cell>
          <cell r="I491">
            <v>0</v>
          </cell>
          <cell r="J491">
            <v>0</v>
          </cell>
          <cell r="K491">
            <v>0</v>
          </cell>
          <cell r="L491">
            <v>0</v>
          </cell>
          <cell r="M491">
            <v>0</v>
          </cell>
        </row>
        <row r="492">
          <cell r="A492" t="str">
            <v>APH40FOBGN</v>
          </cell>
          <cell r="B492" t="str">
            <v>REPLACE SCSSV. OBIGBO N FIELD</v>
          </cell>
          <cell r="C492" t="str">
            <v>400004</v>
          </cell>
          <cell r="D492" t="str">
            <v>PAE-PTC</v>
          </cell>
          <cell r="E492">
            <v>0</v>
          </cell>
          <cell r="F492">
            <v>0</v>
          </cell>
          <cell r="G492">
            <v>0</v>
          </cell>
          <cell r="H492">
            <v>67.540350000000004</v>
          </cell>
          <cell r="I492">
            <v>2.5070399999999999</v>
          </cell>
          <cell r="J492">
            <v>3.1118899999999998</v>
          </cell>
          <cell r="K492" t="e">
            <v>#DIV/0!</v>
          </cell>
          <cell r="L492">
            <v>0</v>
          </cell>
          <cell r="M492">
            <v>0</v>
          </cell>
        </row>
        <row r="493">
          <cell r="A493" t="str">
            <v>APH40FOGUT</v>
          </cell>
          <cell r="B493" t="str">
            <v>REPLACE SCSSV. OGUTA FIELD</v>
          </cell>
          <cell r="C493" t="str">
            <v>400004</v>
          </cell>
          <cell r="D493" t="str">
            <v>PAE-PTC</v>
          </cell>
          <cell r="E493">
            <v>0</v>
          </cell>
          <cell r="F493">
            <v>0</v>
          </cell>
          <cell r="G493">
            <v>0</v>
          </cell>
          <cell r="H493">
            <v>39.17727</v>
          </cell>
          <cell r="I493">
            <v>1.4256</v>
          </cell>
          <cell r="J493">
            <v>1.77427</v>
          </cell>
          <cell r="K493" t="e">
            <v>#DIV/0!</v>
          </cell>
          <cell r="L493">
            <v>0</v>
          </cell>
          <cell r="M493">
            <v>0</v>
          </cell>
        </row>
        <row r="494">
          <cell r="A494" t="str">
            <v>APH40FOTAM</v>
          </cell>
          <cell r="B494" t="str">
            <v>REPLACE SCSSV. OTAMINI FIELD</v>
          </cell>
          <cell r="C494" t="str">
            <v>400004</v>
          </cell>
          <cell r="D494" t="str">
            <v>PAE-PTC</v>
          </cell>
          <cell r="E494">
            <v>0</v>
          </cell>
          <cell r="F494">
            <v>0</v>
          </cell>
          <cell r="G494">
            <v>0</v>
          </cell>
          <cell r="H494">
            <v>30.38496</v>
          </cell>
          <cell r="I494">
            <v>1.1904000000000001</v>
          </cell>
          <cell r="J494">
            <v>1.4669000000000001</v>
          </cell>
          <cell r="K494" t="e">
            <v>#DIV/0!</v>
          </cell>
          <cell r="L494">
            <v>0</v>
          </cell>
          <cell r="M494">
            <v>0</v>
          </cell>
        </row>
        <row r="495">
          <cell r="A495" t="str">
            <v>APH44FADIB</v>
          </cell>
          <cell r="B495" t="str">
            <v>SAFEGUARD WELL ADIBAWA FIELD</v>
          </cell>
          <cell r="C495" t="str">
            <v>400019</v>
          </cell>
          <cell r="D495" t="str">
            <v>PAE-WT</v>
          </cell>
          <cell r="E495">
            <v>89</v>
          </cell>
          <cell r="F495">
            <v>3</v>
          </cell>
          <cell r="G495">
            <v>4</v>
          </cell>
          <cell r="H495">
            <v>0</v>
          </cell>
          <cell r="I495">
            <v>0</v>
          </cell>
          <cell r="J495">
            <v>0</v>
          </cell>
          <cell r="K495">
            <v>0</v>
          </cell>
          <cell r="L495">
            <v>0</v>
          </cell>
          <cell r="M495">
            <v>0</v>
          </cell>
        </row>
        <row r="496">
          <cell r="A496" t="str">
            <v>APH44FAFAM</v>
          </cell>
          <cell r="B496" t="str">
            <v>SAFEGUARD WELL AFAM FIELD</v>
          </cell>
          <cell r="C496" t="str">
            <v>400010</v>
          </cell>
          <cell r="D496" t="str">
            <v>PAE-PTC</v>
          </cell>
          <cell r="E496">
            <v>0</v>
          </cell>
          <cell r="F496">
            <v>3</v>
          </cell>
          <cell r="G496">
            <v>3</v>
          </cell>
          <cell r="H496">
            <v>2148.3420000000001</v>
          </cell>
          <cell r="I496">
            <v>100.1712</v>
          </cell>
          <cell r="J496">
            <v>119.72111</v>
          </cell>
          <cell r="K496">
            <v>39.907036666666663</v>
          </cell>
          <cell r="L496">
            <v>0</v>
          </cell>
          <cell r="M496">
            <v>0</v>
          </cell>
        </row>
        <row r="497">
          <cell r="A497" t="str">
            <v>APH44FAGBD</v>
          </cell>
          <cell r="B497" t="str">
            <v>SAFEGUARD WELL AGBADA FIELD</v>
          </cell>
          <cell r="C497" t="str">
            <v>400010</v>
          </cell>
          <cell r="D497" t="str">
            <v>PAE-PTC</v>
          </cell>
          <cell r="E497">
            <v>0</v>
          </cell>
          <cell r="F497">
            <v>3</v>
          </cell>
          <cell r="G497">
            <v>3</v>
          </cell>
          <cell r="H497">
            <v>0</v>
          </cell>
          <cell r="I497">
            <v>0</v>
          </cell>
          <cell r="J497">
            <v>0</v>
          </cell>
          <cell r="K497">
            <v>0</v>
          </cell>
          <cell r="L497">
            <v>0</v>
          </cell>
          <cell r="M497">
            <v>0</v>
          </cell>
        </row>
        <row r="498">
          <cell r="A498" t="str">
            <v>APH46FAFAM</v>
          </cell>
          <cell r="B498" t="str">
            <v>CALIPER/VIDEO  AFAM FIELD</v>
          </cell>
          <cell r="C498" t="str">
            <v>400010</v>
          </cell>
          <cell r="D498" t="str">
            <v>PAE-PTC</v>
          </cell>
          <cell r="E498">
            <v>271</v>
          </cell>
          <cell r="F498">
            <v>6</v>
          </cell>
          <cell r="G498">
            <v>9</v>
          </cell>
          <cell r="H498">
            <v>0</v>
          </cell>
          <cell r="I498">
            <v>0</v>
          </cell>
          <cell r="J498">
            <v>0</v>
          </cell>
          <cell r="K498">
            <v>0</v>
          </cell>
          <cell r="L498">
            <v>0</v>
          </cell>
          <cell r="M498">
            <v>0</v>
          </cell>
        </row>
        <row r="499">
          <cell r="A499" t="str">
            <v>APH46FOBGN</v>
          </cell>
          <cell r="B499" t="str">
            <v>CALIPER/VIDEO  OBIGBO N FIELD</v>
          </cell>
          <cell r="C499" t="str">
            <v>400010</v>
          </cell>
          <cell r="D499" t="str">
            <v>PAE-PTC</v>
          </cell>
          <cell r="E499">
            <v>1297</v>
          </cell>
          <cell r="F499">
            <v>27</v>
          </cell>
          <cell r="G499">
            <v>39</v>
          </cell>
          <cell r="H499">
            <v>0</v>
          </cell>
          <cell r="I499">
            <v>0</v>
          </cell>
          <cell r="J499">
            <v>0</v>
          </cell>
          <cell r="K499">
            <v>0</v>
          </cell>
          <cell r="L499">
            <v>0</v>
          </cell>
          <cell r="M499">
            <v>0</v>
          </cell>
        </row>
        <row r="500">
          <cell r="A500" t="str">
            <v>APH46FOGUT</v>
          </cell>
          <cell r="B500" t="str">
            <v>CALIPER/VIDEO  OGUTA FIELD</v>
          </cell>
          <cell r="C500" t="str">
            <v>400010</v>
          </cell>
          <cell r="D500" t="str">
            <v>PAE-PTC</v>
          </cell>
          <cell r="E500">
            <v>863</v>
          </cell>
          <cell r="F500">
            <v>0</v>
          </cell>
          <cell r="G500">
            <v>8</v>
          </cell>
          <cell r="H500">
            <v>0</v>
          </cell>
          <cell r="I500">
            <v>0</v>
          </cell>
          <cell r="J500">
            <v>0</v>
          </cell>
          <cell r="K500">
            <v>0</v>
          </cell>
          <cell r="L500">
            <v>0</v>
          </cell>
          <cell r="M500">
            <v>0</v>
          </cell>
        </row>
        <row r="501">
          <cell r="A501" t="str">
            <v>APH50FADIB</v>
          </cell>
          <cell r="B501" t="str">
            <v>IMPROVE WELL   ADIBAWA FIELD</v>
          </cell>
          <cell r="C501" t="str">
            <v>400007</v>
          </cell>
          <cell r="D501" t="str">
            <v>PAE-PTC</v>
          </cell>
          <cell r="E501">
            <v>0</v>
          </cell>
          <cell r="F501">
            <v>1</v>
          </cell>
          <cell r="G501">
            <v>1</v>
          </cell>
          <cell r="H501">
            <v>0</v>
          </cell>
          <cell r="I501">
            <v>0</v>
          </cell>
          <cell r="J501">
            <v>0</v>
          </cell>
          <cell r="K501">
            <v>0</v>
          </cell>
          <cell r="L501">
            <v>0</v>
          </cell>
          <cell r="M501">
            <v>0</v>
          </cell>
        </row>
        <row r="502">
          <cell r="A502" t="str">
            <v>APH50FAFAM</v>
          </cell>
          <cell r="B502" t="str">
            <v>IMPROVE WELL   AFAM FIELD</v>
          </cell>
          <cell r="C502" t="str">
            <v>400007</v>
          </cell>
          <cell r="D502" t="str">
            <v>PAE-PTC</v>
          </cell>
          <cell r="E502">
            <v>0</v>
          </cell>
          <cell r="F502">
            <v>1</v>
          </cell>
          <cell r="G502">
            <v>1</v>
          </cell>
          <cell r="H502">
            <v>0</v>
          </cell>
          <cell r="I502">
            <v>0</v>
          </cell>
          <cell r="J502">
            <v>0</v>
          </cell>
          <cell r="K502">
            <v>0</v>
          </cell>
          <cell r="L502">
            <v>0</v>
          </cell>
          <cell r="M502">
            <v>0</v>
          </cell>
        </row>
        <row r="503">
          <cell r="A503" t="str">
            <v>APH50FAGBD</v>
          </cell>
          <cell r="B503" t="str">
            <v>IMPROVE WELL   AGBADA FIELD</v>
          </cell>
          <cell r="C503" t="str">
            <v>400007</v>
          </cell>
          <cell r="D503" t="str">
            <v>PAE-PTC</v>
          </cell>
          <cell r="E503">
            <v>0</v>
          </cell>
          <cell r="F503">
            <v>1</v>
          </cell>
          <cell r="G503">
            <v>1</v>
          </cell>
          <cell r="H503">
            <v>0</v>
          </cell>
          <cell r="I503">
            <v>0</v>
          </cell>
          <cell r="J503">
            <v>0</v>
          </cell>
          <cell r="K503">
            <v>0</v>
          </cell>
          <cell r="L503">
            <v>0</v>
          </cell>
          <cell r="M503">
            <v>0</v>
          </cell>
        </row>
        <row r="504">
          <cell r="A504" t="str">
            <v>APH50FAHIA</v>
          </cell>
          <cell r="B504" t="str">
            <v>IMPROVE WELL   AHIA FIELD</v>
          </cell>
          <cell r="C504" t="str">
            <v>400007</v>
          </cell>
          <cell r="D504" t="str">
            <v>PAE-PTC</v>
          </cell>
          <cell r="E504">
            <v>0</v>
          </cell>
          <cell r="F504">
            <v>1</v>
          </cell>
          <cell r="G504">
            <v>1</v>
          </cell>
          <cell r="H504">
            <v>0</v>
          </cell>
          <cell r="I504">
            <v>0</v>
          </cell>
          <cell r="J504">
            <v>0</v>
          </cell>
          <cell r="K504">
            <v>0</v>
          </cell>
          <cell r="L504">
            <v>0</v>
          </cell>
          <cell r="M504">
            <v>0</v>
          </cell>
        </row>
        <row r="505">
          <cell r="A505" t="str">
            <v>APH50FASSA</v>
          </cell>
          <cell r="B505" t="str">
            <v>IMPROVE WELL   ASSA FIELD</v>
          </cell>
          <cell r="C505" t="str">
            <v>400019</v>
          </cell>
          <cell r="D505" t="str">
            <v>PAE-PTC</v>
          </cell>
          <cell r="E505">
            <v>45</v>
          </cell>
          <cell r="F505">
            <v>1</v>
          </cell>
          <cell r="G505">
            <v>1</v>
          </cell>
          <cell r="H505">
            <v>0</v>
          </cell>
          <cell r="I505">
            <v>0</v>
          </cell>
          <cell r="J505">
            <v>0</v>
          </cell>
          <cell r="K505">
            <v>0</v>
          </cell>
          <cell r="L505">
            <v>0</v>
          </cell>
          <cell r="M505">
            <v>0</v>
          </cell>
        </row>
        <row r="506">
          <cell r="A506" t="str">
            <v>APH50FEGBM</v>
          </cell>
          <cell r="B506" t="str">
            <v>IMPROVE WELL   EGBEMA FIELD</v>
          </cell>
          <cell r="C506" t="str">
            <v>400007</v>
          </cell>
          <cell r="D506" t="str">
            <v>PAE-PTC</v>
          </cell>
          <cell r="E506">
            <v>45</v>
          </cell>
          <cell r="F506">
            <v>1</v>
          </cell>
          <cell r="G506">
            <v>1</v>
          </cell>
          <cell r="H506">
            <v>0</v>
          </cell>
          <cell r="I506">
            <v>0</v>
          </cell>
          <cell r="J506">
            <v>0</v>
          </cell>
          <cell r="K506">
            <v>0</v>
          </cell>
          <cell r="L506">
            <v>0</v>
          </cell>
          <cell r="M506">
            <v>0</v>
          </cell>
        </row>
        <row r="507">
          <cell r="A507" t="str">
            <v>APH52FADIB</v>
          </cell>
          <cell r="B507" t="str">
            <v>NITROGEN LIFT  ADIBAWA FIELD</v>
          </cell>
          <cell r="C507" t="str">
            <v>400005</v>
          </cell>
          <cell r="D507" t="str">
            <v>PAE-PTC</v>
          </cell>
          <cell r="E507">
            <v>866</v>
          </cell>
          <cell r="F507">
            <v>15</v>
          </cell>
          <cell r="G507">
            <v>23</v>
          </cell>
          <cell r="H507">
            <v>0</v>
          </cell>
          <cell r="I507">
            <v>0</v>
          </cell>
          <cell r="J507">
            <v>0</v>
          </cell>
          <cell r="K507">
            <v>0</v>
          </cell>
          <cell r="L507">
            <v>0</v>
          </cell>
          <cell r="M507">
            <v>0</v>
          </cell>
        </row>
        <row r="508">
          <cell r="A508" t="str">
            <v>APH52FADNE</v>
          </cell>
          <cell r="B508" t="str">
            <v>NITROGEN LIFT  ADIBAWA N/E FLD</v>
          </cell>
          <cell r="C508" t="str">
            <v>400005</v>
          </cell>
          <cell r="D508" t="str">
            <v>PAE-PTC</v>
          </cell>
          <cell r="E508">
            <v>472</v>
          </cell>
          <cell r="F508">
            <v>8</v>
          </cell>
          <cell r="G508">
            <v>12</v>
          </cell>
          <cell r="H508">
            <v>0</v>
          </cell>
          <cell r="I508">
            <v>0</v>
          </cell>
          <cell r="J508">
            <v>0</v>
          </cell>
          <cell r="K508">
            <v>0</v>
          </cell>
          <cell r="L508">
            <v>0</v>
          </cell>
          <cell r="M508">
            <v>0</v>
          </cell>
        </row>
        <row r="509">
          <cell r="A509" t="str">
            <v>APH52FAFAM</v>
          </cell>
          <cell r="B509" t="str">
            <v>NITROGEN LIFT  AFAM FIELD</v>
          </cell>
          <cell r="C509" t="str">
            <v>400005</v>
          </cell>
          <cell r="D509" t="str">
            <v>PAE-PTC</v>
          </cell>
          <cell r="E509">
            <v>866</v>
          </cell>
          <cell r="F509">
            <v>15</v>
          </cell>
          <cell r="G509">
            <v>23</v>
          </cell>
          <cell r="H509">
            <v>0</v>
          </cell>
          <cell r="I509">
            <v>0</v>
          </cell>
          <cell r="J509">
            <v>0</v>
          </cell>
          <cell r="K509">
            <v>0</v>
          </cell>
          <cell r="L509">
            <v>0</v>
          </cell>
          <cell r="M509">
            <v>0</v>
          </cell>
        </row>
        <row r="510">
          <cell r="A510" t="str">
            <v>APH52FAGBD</v>
          </cell>
          <cell r="B510" t="str">
            <v>NITROGEN LIFT  AGBADA FIELD</v>
          </cell>
          <cell r="C510" t="str">
            <v>400005</v>
          </cell>
          <cell r="D510" t="str">
            <v>PAE-PTC</v>
          </cell>
          <cell r="E510">
            <v>1031</v>
          </cell>
          <cell r="F510">
            <v>23</v>
          </cell>
          <cell r="G510">
            <v>33</v>
          </cell>
          <cell r="H510">
            <v>0</v>
          </cell>
          <cell r="I510">
            <v>0</v>
          </cell>
          <cell r="J510">
            <v>0</v>
          </cell>
          <cell r="K510">
            <v>0</v>
          </cell>
          <cell r="L510">
            <v>0</v>
          </cell>
          <cell r="M510">
            <v>0</v>
          </cell>
        </row>
        <row r="511">
          <cell r="A511" t="str">
            <v>APH52FAHIA</v>
          </cell>
          <cell r="B511" t="str">
            <v>NITROGEN LIFT  AHIA FIELD</v>
          </cell>
          <cell r="C511" t="str">
            <v>400005</v>
          </cell>
          <cell r="D511" t="str">
            <v>PAE-PTC</v>
          </cell>
          <cell r="E511">
            <v>866</v>
          </cell>
          <cell r="F511">
            <v>15</v>
          </cell>
          <cell r="G511">
            <v>23</v>
          </cell>
          <cell r="H511">
            <v>0</v>
          </cell>
          <cell r="I511">
            <v>0</v>
          </cell>
          <cell r="J511">
            <v>0</v>
          </cell>
          <cell r="K511">
            <v>0</v>
          </cell>
          <cell r="L511">
            <v>0</v>
          </cell>
          <cell r="M511">
            <v>0</v>
          </cell>
        </row>
        <row r="512">
          <cell r="A512" t="str">
            <v>APH52FASSA</v>
          </cell>
          <cell r="B512" t="str">
            <v>NITROGEN LIFT  ASSA FIELD</v>
          </cell>
          <cell r="C512" t="str">
            <v>400005</v>
          </cell>
          <cell r="D512" t="str">
            <v>PAE-PTC</v>
          </cell>
          <cell r="E512">
            <v>866</v>
          </cell>
          <cell r="F512">
            <v>15</v>
          </cell>
          <cell r="G512">
            <v>23</v>
          </cell>
          <cell r="H512">
            <v>0</v>
          </cell>
          <cell r="I512">
            <v>0</v>
          </cell>
          <cell r="J512">
            <v>0</v>
          </cell>
          <cell r="K512">
            <v>0</v>
          </cell>
          <cell r="L512">
            <v>0</v>
          </cell>
          <cell r="M512">
            <v>0</v>
          </cell>
        </row>
        <row r="513">
          <cell r="A513" t="str">
            <v>APH52FEGBM</v>
          </cell>
          <cell r="B513" t="str">
            <v>NITROGEN LIFT  EGBEMA FIELD</v>
          </cell>
          <cell r="C513" t="str">
            <v>400005</v>
          </cell>
          <cell r="D513" t="str">
            <v>PAE-PTC</v>
          </cell>
          <cell r="E513">
            <v>472</v>
          </cell>
          <cell r="F513">
            <v>8</v>
          </cell>
          <cell r="G513">
            <v>12</v>
          </cell>
          <cell r="H513">
            <v>0</v>
          </cell>
          <cell r="I513">
            <v>0</v>
          </cell>
          <cell r="J513">
            <v>0</v>
          </cell>
          <cell r="K513">
            <v>0</v>
          </cell>
          <cell r="L513">
            <v>0</v>
          </cell>
          <cell r="M513">
            <v>0</v>
          </cell>
        </row>
        <row r="514">
          <cell r="A514" t="str">
            <v>APH52FEGBW</v>
          </cell>
          <cell r="B514" t="str">
            <v>NITROGEN LIFT  EGBEMA WEST FLD</v>
          </cell>
          <cell r="C514" t="str">
            <v>400005</v>
          </cell>
          <cell r="D514" t="str">
            <v>PAE-PTC</v>
          </cell>
          <cell r="E514">
            <v>472</v>
          </cell>
          <cell r="F514">
            <v>8</v>
          </cell>
          <cell r="G514">
            <v>12</v>
          </cell>
          <cell r="H514">
            <v>0</v>
          </cell>
          <cell r="I514">
            <v>0</v>
          </cell>
          <cell r="J514">
            <v>0</v>
          </cell>
          <cell r="K514">
            <v>0</v>
          </cell>
          <cell r="L514">
            <v>0</v>
          </cell>
          <cell r="M514">
            <v>0</v>
          </cell>
        </row>
        <row r="515">
          <cell r="A515" t="str">
            <v>APH52FELWA</v>
          </cell>
          <cell r="B515" t="str">
            <v>NITROGEN LIFT  ELELENWA FIELD</v>
          </cell>
          <cell r="C515" t="str">
            <v>400005</v>
          </cell>
          <cell r="D515" t="str">
            <v>PAE-PTC</v>
          </cell>
          <cell r="E515">
            <v>866</v>
          </cell>
          <cell r="F515">
            <v>15</v>
          </cell>
          <cell r="G515">
            <v>23</v>
          </cell>
          <cell r="H515">
            <v>0</v>
          </cell>
          <cell r="I515">
            <v>0</v>
          </cell>
          <cell r="J515">
            <v>0</v>
          </cell>
          <cell r="K515">
            <v>0</v>
          </cell>
          <cell r="L515">
            <v>0</v>
          </cell>
          <cell r="M515">
            <v>0</v>
          </cell>
        </row>
        <row r="516">
          <cell r="A516" t="str">
            <v>APH52FENWH</v>
          </cell>
          <cell r="B516" t="str">
            <v>NITROGEN LIFT  ENWHE FIELD</v>
          </cell>
          <cell r="C516" t="str">
            <v>400005</v>
          </cell>
          <cell r="D516" t="str">
            <v>PAE-PTC</v>
          </cell>
          <cell r="E516">
            <v>866</v>
          </cell>
          <cell r="F516">
            <v>15</v>
          </cell>
          <cell r="G516">
            <v>23</v>
          </cell>
          <cell r="H516">
            <v>0</v>
          </cell>
          <cell r="I516">
            <v>0</v>
          </cell>
          <cell r="J516">
            <v>0</v>
          </cell>
          <cell r="K516">
            <v>0</v>
          </cell>
          <cell r="L516">
            <v>0</v>
          </cell>
          <cell r="M516">
            <v>0</v>
          </cell>
        </row>
        <row r="517">
          <cell r="A517" t="str">
            <v>APH52FETEL</v>
          </cell>
          <cell r="B517" t="str">
            <v>NITROGEN LIFT  ETELEBOU FIELD</v>
          </cell>
          <cell r="C517" t="str">
            <v>400005</v>
          </cell>
          <cell r="D517" t="str">
            <v>PAE-PTC</v>
          </cell>
          <cell r="E517">
            <v>472</v>
          </cell>
          <cell r="F517">
            <v>8</v>
          </cell>
          <cell r="G517">
            <v>12</v>
          </cell>
          <cell r="H517">
            <v>0</v>
          </cell>
          <cell r="I517">
            <v>0</v>
          </cell>
          <cell r="J517">
            <v>0</v>
          </cell>
          <cell r="K517">
            <v>0</v>
          </cell>
          <cell r="L517">
            <v>0</v>
          </cell>
          <cell r="M517">
            <v>0</v>
          </cell>
        </row>
        <row r="518">
          <cell r="A518" t="str">
            <v>APH52FGBAR</v>
          </cell>
          <cell r="B518" t="str">
            <v>NITROGEN LIFT  GBARAN FIELD</v>
          </cell>
          <cell r="C518" t="str">
            <v>400005</v>
          </cell>
          <cell r="D518" t="str">
            <v>PAE-PTC</v>
          </cell>
          <cell r="E518">
            <v>472</v>
          </cell>
          <cell r="F518">
            <v>8</v>
          </cell>
          <cell r="G518">
            <v>12</v>
          </cell>
          <cell r="H518">
            <v>0</v>
          </cell>
          <cell r="I518">
            <v>0</v>
          </cell>
          <cell r="J518">
            <v>0</v>
          </cell>
          <cell r="K518">
            <v>0</v>
          </cell>
          <cell r="L518">
            <v>0</v>
          </cell>
          <cell r="M518">
            <v>0</v>
          </cell>
        </row>
        <row r="519">
          <cell r="A519" t="str">
            <v>APH52FIMOR</v>
          </cell>
          <cell r="B519" t="str">
            <v>NITROGEN LIFT  IMO RIVER FIELD</v>
          </cell>
          <cell r="C519" t="str">
            <v>400005</v>
          </cell>
          <cell r="D519" t="str">
            <v>PAE-PTC</v>
          </cell>
          <cell r="E519">
            <v>472</v>
          </cell>
          <cell r="F519">
            <v>8</v>
          </cell>
          <cell r="G519">
            <v>12</v>
          </cell>
          <cell r="H519">
            <v>618.35424</v>
          </cell>
          <cell r="I519">
            <v>22.444800000000001</v>
          </cell>
          <cell r="J519">
            <v>27.948150000000002</v>
          </cell>
          <cell r="K519">
            <v>2.3290125000000002</v>
          </cell>
          <cell r="L519">
            <v>0</v>
          </cell>
          <cell r="M519">
            <v>0</v>
          </cell>
        </row>
        <row r="520">
          <cell r="A520" t="str">
            <v>APH52FISIM</v>
          </cell>
          <cell r="B520" t="str">
            <v>NITROGEN LIFT  ISIMIRI FIELD</v>
          </cell>
          <cell r="C520" t="str">
            <v>400005</v>
          </cell>
          <cell r="D520" t="str">
            <v>PAE-PTC</v>
          </cell>
          <cell r="E520">
            <v>472</v>
          </cell>
          <cell r="F520">
            <v>8</v>
          </cell>
          <cell r="G520">
            <v>12</v>
          </cell>
          <cell r="H520">
            <v>0</v>
          </cell>
          <cell r="I520">
            <v>0</v>
          </cell>
          <cell r="J520">
            <v>0</v>
          </cell>
          <cell r="K520">
            <v>0</v>
          </cell>
          <cell r="L520">
            <v>0</v>
          </cell>
          <cell r="M520">
            <v>0</v>
          </cell>
        </row>
        <row r="521">
          <cell r="A521" t="str">
            <v>APH52FKOCR</v>
          </cell>
          <cell r="B521" t="str">
            <v>NITROGEN LIFT  KOLO CREEK FLD</v>
          </cell>
          <cell r="C521" t="str">
            <v>400005</v>
          </cell>
          <cell r="D521" t="str">
            <v>PAE-PTC</v>
          </cell>
          <cell r="E521">
            <v>472</v>
          </cell>
          <cell r="F521">
            <v>8</v>
          </cell>
          <cell r="G521">
            <v>12</v>
          </cell>
          <cell r="H521">
            <v>0</v>
          </cell>
          <cell r="I521">
            <v>0</v>
          </cell>
          <cell r="J521">
            <v>0</v>
          </cell>
          <cell r="K521">
            <v>0</v>
          </cell>
          <cell r="L521">
            <v>0</v>
          </cell>
          <cell r="M521">
            <v>0</v>
          </cell>
        </row>
        <row r="522">
          <cell r="A522" t="str">
            <v>APH52FMINI</v>
          </cell>
          <cell r="B522" t="str">
            <v>NITROGEN LIFT  MINI NTA FIELD</v>
          </cell>
          <cell r="C522" t="str">
            <v>400005</v>
          </cell>
          <cell r="D522" t="str">
            <v>PAE-PTC</v>
          </cell>
          <cell r="E522">
            <v>866</v>
          </cell>
          <cell r="F522">
            <v>15</v>
          </cell>
          <cell r="G522">
            <v>23</v>
          </cell>
          <cell r="H522">
            <v>0</v>
          </cell>
          <cell r="I522">
            <v>0</v>
          </cell>
          <cell r="J522">
            <v>0</v>
          </cell>
          <cell r="K522">
            <v>0</v>
          </cell>
          <cell r="L522">
            <v>0</v>
          </cell>
          <cell r="M522">
            <v>0</v>
          </cell>
        </row>
        <row r="523">
          <cell r="A523" t="str">
            <v>APH52FNKAL</v>
          </cell>
          <cell r="B523" t="str">
            <v>NITROGEN LIFT  NKALI FIELD</v>
          </cell>
          <cell r="C523" t="str">
            <v>400005</v>
          </cell>
          <cell r="D523" t="str">
            <v>PAE-PTC</v>
          </cell>
          <cell r="E523">
            <v>472</v>
          </cell>
          <cell r="F523">
            <v>8</v>
          </cell>
          <cell r="G523">
            <v>12</v>
          </cell>
          <cell r="H523">
            <v>0</v>
          </cell>
          <cell r="I523">
            <v>0</v>
          </cell>
          <cell r="J523">
            <v>0</v>
          </cell>
          <cell r="K523">
            <v>0</v>
          </cell>
          <cell r="L523">
            <v>0</v>
          </cell>
          <cell r="M523">
            <v>0</v>
          </cell>
        </row>
        <row r="524">
          <cell r="A524" t="str">
            <v>APH52FOBEA</v>
          </cell>
          <cell r="B524" t="str">
            <v>NITROGEN LIFT  OBEAKPU FIELD</v>
          </cell>
          <cell r="C524" t="str">
            <v>400005</v>
          </cell>
          <cell r="D524" t="str">
            <v>PAE-PTC</v>
          </cell>
          <cell r="E524">
            <v>472</v>
          </cell>
          <cell r="F524">
            <v>8</v>
          </cell>
          <cell r="G524">
            <v>12</v>
          </cell>
          <cell r="H524">
            <v>0</v>
          </cell>
          <cell r="I524">
            <v>0</v>
          </cell>
          <cell r="J524">
            <v>0</v>
          </cell>
          <cell r="K524">
            <v>0</v>
          </cell>
          <cell r="L524">
            <v>0</v>
          </cell>
          <cell r="M524">
            <v>0</v>
          </cell>
        </row>
        <row r="525">
          <cell r="A525" t="str">
            <v>APH52FOBEL</v>
          </cell>
          <cell r="B525" t="str">
            <v>NITROGEN LIFT  OBELE FIELD</v>
          </cell>
          <cell r="C525" t="str">
            <v>400005</v>
          </cell>
          <cell r="D525" t="str">
            <v>PAE-PTC</v>
          </cell>
          <cell r="E525">
            <v>472</v>
          </cell>
          <cell r="F525">
            <v>8</v>
          </cell>
          <cell r="G525">
            <v>12</v>
          </cell>
          <cell r="H525">
            <v>0</v>
          </cell>
          <cell r="I525">
            <v>0</v>
          </cell>
          <cell r="J525">
            <v>0</v>
          </cell>
          <cell r="K525">
            <v>0</v>
          </cell>
          <cell r="L525">
            <v>0</v>
          </cell>
          <cell r="M525">
            <v>0</v>
          </cell>
        </row>
        <row r="526">
          <cell r="A526" t="str">
            <v>APH52FOBGN</v>
          </cell>
          <cell r="B526" t="str">
            <v>NITROGEN LIFT  OBIGBO N FIELD</v>
          </cell>
          <cell r="C526" t="str">
            <v>400005</v>
          </cell>
          <cell r="D526" t="str">
            <v>PAE-PTC</v>
          </cell>
          <cell r="E526">
            <v>472</v>
          </cell>
          <cell r="F526">
            <v>8</v>
          </cell>
          <cell r="G526">
            <v>12</v>
          </cell>
          <cell r="H526">
            <v>898.50468000000001</v>
          </cell>
          <cell r="I526">
            <v>32.613599999999998</v>
          </cell>
          <cell r="J526">
            <v>40.610300000000002</v>
          </cell>
          <cell r="K526">
            <v>3.3841916666666667</v>
          </cell>
          <cell r="L526">
            <v>74.274799999999999</v>
          </cell>
          <cell r="M526">
            <v>2.6960000000000002</v>
          </cell>
        </row>
        <row r="527">
          <cell r="A527" t="str">
            <v>APH52FOGUT</v>
          </cell>
          <cell r="B527" t="str">
            <v>NITROGEN LIFT  OGUTA FIELD</v>
          </cell>
          <cell r="C527" t="str">
            <v>400005</v>
          </cell>
          <cell r="D527" t="str">
            <v>PAE-PTC</v>
          </cell>
          <cell r="E527">
            <v>472</v>
          </cell>
          <cell r="F527">
            <v>8</v>
          </cell>
          <cell r="G527">
            <v>12</v>
          </cell>
          <cell r="H527">
            <v>0</v>
          </cell>
          <cell r="I527">
            <v>0</v>
          </cell>
          <cell r="J527">
            <v>0</v>
          </cell>
          <cell r="K527">
            <v>0</v>
          </cell>
          <cell r="L527">
            <v>0</v>
          </cell>
          <cell r="M527">
            <v>0</v>
          </cell>
        </row>
        <row r="528">
          <cell r="A528" t="str">
            <v>APH52FOTAM</v>
          </cell>
          <cell r="B528" t="str">
            <v>NITROGEN LIFT  OTAMINI FIELD</v>
          </cell>
          <cell r="C528" t="str">
            <v>400005</v>
          </cell>
          <cell r="D528" t="str">
            <v>PAE-PTC</v>
          </cell>
          <cell r="E528">
            <v>472</v>
          </cell>
          <cell r="F528">
            <v>8</v>
          </cell>
          <cell r="G528">
            <v>12</v>
          </cell>
          <cell r="H528">
            <v>0</v>
          </cell>
          <cell r="I528">
            <v>0</v>
          </cell>
          <cell r="J528">
            <v>0</v>
          </cell>
          <cell r="K528">
            <v>0</v>
          </cell>
          <cell r="L528">
            <v>0</v>
          </cell>
          <cell r="M528">
            <v>0</v>
          </cell>
        </row>
        <row r="529">
          <cell r="A529" t="str">
            <v>APH52FRUMU</v>
          </cell>
          <cell r="B529" t="str">
            <v>NITROGEN LIFT  RUMUEKPE FIELD</v>
          </cell>
          <cell r="C529" t="str">
            <v>400005</v>
          </cell>
          <cell r="D529" t="str">
            <v>PAE-PTC</v>
          </cell>
          <cell r="E529">
            <v>472</v>
          </cell>
          <cell r="F529">
            <v>8</v>
          </cell>
          <cell r="G529">
            <v>12</v>
          </cell>
          <cell r="H529">
            <v>0</v>
          </cell>
          <cell r="I529">
            <v>0</v>
          </cell>
          <cell r="J529">
            <v>0</v>
          </cell>
          <cell r="K529">
            <v>0</v>
          </cell>
          <cell r="L529">
            <v>0</v>
          </cell>
          <cell r="M529">
            <v>0</v>
          </cell>
        </row>
        <row r="530">
          <cell r="A530" t="str">
            <v>APH52FUMUE</v>
          </cell>
          <cell r="B530" t="str">
            <v>NITROGEN LIFT  UMUECHEM FIELD</v>
          </cell>
          <cell r="C530" t="str">
            <v>400005</v>
          </cell>
          <cell r="D530" t="str">
            <v>PAE-PTC</v>
          </cell>
          <cell r="E530">
            <v>472</v>
          </cell>
          <cell r="F530">
            <v>8</v>
          </cell>
          <cell r="G530">
            <v>12</v>
          </cell>
          <cell r="H530">
            <v>0</v>
          </cell>
          <cell r="I530">
            <v>0</v>
          </cell>
          <cell r="J530">
            <v>0</v>
          </cell>
          <cell r="K530">
            <v>0</v>
          </cell>
          <cell r="L530">
            <v>0</v>
          </cell>
          <cell r="M530">
            <v>0</v>
          </cell>
        </row>
        <row r="531">
          <cell r="A531" t="str">
            <v>APH54FADIB</v>
          </cell>
          <cell r="B531" t="str">
            <v>SWABBING       ADIBAWA FIELD</v>
          </cell>
          <cell r="C531" t="str">
            <v>400005</v>
          </cell>
          <cell r="D531" t="str">
            <v>PAE-PTC</v>
          </cell>
          <cell r="E531">
            <v>112</v>
          </cell>
          <cell r="F531">
            <v>5</v>
          </cell>
          <cell r="G531">
            <v>6</v>
          </cell>
          <cell r="H531">
            <v>0</v>
          </cell>
          <cell r="I531">
            <v>0</v>
          </cell>
          <cell r="J531">
            <v>0</v>
          </cell>
          <cell r="K531">
            <v>0</v>
          </cell>
          <cell r="L531">
            <v>0</v>
          </cell>
          <cell r="M531">
            <v>0</v>
          </cell>
        </row>
        <row r="532">
          <cell r="A532" t="str">
            <v>APH54FADNE</v>
          </cell>
          <cell r="B532" t="str">
            <v>SWABBING       ADIBAWA N/E FLD</v>
          </cell>
          <cell r="C532" t="str">
            <v>400005</v>
          </cell>
          <cell r="D532" t="str">
            <v>PAE-PTC</v>
          </cell>
          <cell r="E532">
            <v>91</v>
          </cell>
          <cell r="F532">
            <v>2</v>
          </cell>
          <cell r="G532">
            <v>3</v>
          </cell>
          <cell r="H532">
            <v>0</v>
          </cell>
          <cell r="I532">
            <v>0</v>
          </cell>
          <cell r="J532">
            <v>0</v>
          </cell>
          <cell r="K532">
            <v>0</v>
          </cell>
          <cell r="L532">
            <v>0</v>
          </cell>
          <cell r="M532">
            <v>0</v>
          </cell>
        </row>
        <row r="533">
          <cell r="A533" t="str">
            <v>APH54FAFAM</v>
          </cell>
          <cell r="B533" t="str">
            <v>SWABBING       AFAM FIELD</v>
          </cell>
          <cell r="C533" t="str">
            <v>400005</v>
          </cell>
          <cell r="D533" t="str">
            <v>PAE-PTC</v>
          </cell>
          <cell r="E533">
            <v>112</v>
          </cell>
          <cell r="F533">
            <v>5</v>
          </cell>
          <cell r="G533">
            <v>6</v>
          </cell>
          <cell r="H533">
            <v>0</v>
          </cell>
          <cell r="I533">
            <v>0</v>
          </cell>
          <cell r="J533">
            <v>0</v>
          </cell>
          <cell r="K533">
            <v>0</v>
          </cell>
          <cell r="L533">
            <v>0</v>
          </cell>
          <cell r="M533">
            <v>0</v>
          </cell>
        </row>
        <row r="534">
          <cell r="A534" t="str">
            <v>APH54FAGBD</v>
          </cell>
          <cell r="B534" t="str">
            <v>SWABBING       AGBADA FIELD</v>
          </cell>
          <cell r="C534" t="str">
            <v>400005</v>
          </cell>
          <cell r="D534" t="str">
            <v>PAE-PTC</v>
          </cell>
          <cell r="E534">
            <v>83</v>
          </cell>
          <cell r="F534">
            <v>5</v>
          </cell>
          <cell r="G534">
            <v>6</v>
          </cell>
          <cell r="H534">
            <v>0</v>
          </cell>
          <cell r="I534">
            <v>0</v>
          </cell>
          <cell r="J534">
            <v>0</v>
          </cell>
          <cell r="K534">
            <v>0</v>
          </cell>
          <cell r="L534">
            <v>0</v>
          </cell>
          <cell r="M534">
            <v>0</v>
          </cell>
        </row>
        <row r="535">
          <cell r="A535" t="str">
            <v>APH54FAHIA</v>
          </cell>
          <cell r="B535" t="str">
            <v>SWABBING       AHIA FIELD</v>
          </cell>
          <cell r="C535" t="str">
            <v>400005</v>
          </cell>
          <cell r="D535" t="str">
            <v>PAE-PTC</v>
          </cell>
          <cell r="E535">
            <v>361</v>
          </cell>
          <cell r="F535">
            <v>8</v>
          </cell>
          <cell r="G535">
            <v>11</v>
          </cell>
          <cell r="H535">
            <v>0</v>
          </cell>
          <cell r="I535">
            <v>0</v>
          </cell>
          <cell r="J535">
            <v>0</v>
          </cell>
          <cell r="K535">
            <v>0</v>
          </cell>
          <cell r="L535">
            <v>0</v>
          </cell>
          <cell r="M535">
            <v>0</v>
          </cell>
        </row>
        <row r="536">
          <cell r="A536" t="str">
            <v>APH54FASSA</v>
          </cell>
          <cell r="B536" t="str">
            <v>SWABBING       ASSA FIELD</v>
          </cell>
          <cell r="C536" t="str">
            <v>400005</v>
          </cell>
          <cell r="D536" t="str">
            <v>PAE-PTC</v>
          </cell>
          <cell r="E536">
            <v>112</v>
          </cell>
          <cell r="F536">
            <v>5</v>
          </cell>
          <cell r="G536">
            <v>6</v>
          </cell>
          <cell r="H536">
            <v>0</v>
          </cell>
          <cell r="I536">
            <v>0</v>
          </cell>
          <cell r="J536">
            <v>0</v>
          </cell>
          <cell r="K536">
            <v>0</v>
          </cell>
          <cell r="L536">
            <v>0</v>
          </cell>
          <cell r="M536">
            <v>0</v>
          </cell>
        </row>
        <row r="537">
          <cell r="A537" t="str">
            <v>APH54FEGBM</v>
          </cell>
          <cell r="B537" t="str">
            <v>SWABBING       EGBEMA FIELD</v>
          </cell>
          <cell r="C537" t="str">
            <v>400005</v>
          </cell>
          <cell r="D537" t="str">
            <v>PAE-PTC</v>
          </cell>
          <cell r="E537">
            <v>91</v>
          </cell>
          <cell r="F537">
            <v>2</v>
          </cell>
          <cell r="G537">
            <v>3</v>
          </cell>
          <cell r="H537">
            <v>0</v>
          </cell>
          <cell r="I537">
            <v>0</v>
          </cell>
          <cell r="J537">
            <v>0</v>
          </cell>
          <cell r="K537">
            <v>0</v>
          </cell>
          <cell r="L537">
            <v>0</v>
          </cell>
          <cell r="M537">
            <v>0</v>
          </cell>
        </row>
        <row r="538">
          <cell r="A538" t="str">
            <v>APH54FEGBW</v>
          </cell>
          <cell r="B538" t="str">
            <v>SWABBING       EGBEMA WEST FLD</v>
          </cell>
          <cell r="C538" t="str">
            <v>400005</v>
          </cell>
          <cell r="D538" t="str">
            <v>PAE-PTC</v>
          </cell>
          <cell r="E538">
            <v>91</v>
          </cell>
          <cell r="F538">
            <v>2</v>
          </cell>
          <cell r="G538">
            <v>3</v>
          </cell>
          <cell r="H538">
            <v>0</v>
          </cell>
          <cell r="I538">
            <v>0</v>
          </cell>
          <cell r="J538">
            <v>0</v>
          </cell>
          <cell r="K538">
            <v>0</v>
          </cell>
          <cell r="L538">
            <v>0</v>
          </cell>
          <cell r="M538">
            <v>0</v>
          </cell>
        </row>
        <row r="539">
          <cell r="A539" t="str">
            <v>APH54FELWA</v>
          </cell>
          <cell r="B539" t="str">
            <v>SWABBING       ELELENWA FIELD</v>
          </cell>
          <cell r="C539" t="str">
            <v>400005</v>
          </cell>
          <cell r="D539" t="str">
            <v>PAE-PTC</v>
          </cell>
          <cell r="E539">
            <v>91</v>
          </cell>
          <cell r="F539">
            <v>2</v>
          </cell>
          <cell r="G539">
            <v>3</v>
          </cell>
          <cell r="H539">
            <v>0</v>
          </cell>
          <cell r="I539">
            <v>0</v>
          </cell>
          <cell r="J539">
            <v>0</v>
          </cell>
          <cell r="K539">
            <v>0</v>
          </cell>
          <cell r="L539">
            <v>0</v>
          </cell>
          <cell r="M539">
            <v>0</v>
          </cell>
        </row>
        <row r="540">
          <cell r="A540" t="str">
            <v>APH54FENWH</v>
          </cell>
          <cell r="B540" t="str">
            <v>RWABBING       ENWHE FIELD</v>
          </cell>
          <cell r="C540" t="str">
            <v>400005</v>
          </cell>
          <cell r="D540" t="str">
            <v>PAE-PTC</v>
          </cell>
          <cell r="E540">
            <v>91</v>
          </cell>
          <cell r="F540">
            <v>2</v>
          </cell>
          <cell r="G540">
            <v>3</v>
          </cell>
          <cell r="H540">
            <v>0</v>
          </cell>
          <cell r="I540">
            <v>0</v>
          </cell>
          <cell r="J540">
            <v>0</v>
          </cell>
          <cell r="K540">
            <v>0</v>
          </cell>
          <cell r="L540">
            <v>0</v>
          </cell>
          <cell r="M540">
            <v>0</v>
          </cell>
        </row>
        <row r="541">
          <cell r="A541" t="str">
            <v>APH54FETEL</v>
          </cell>
          <cell r="B541" t="str">
            <v>SWABBING       ETELEBOU FIELD</v>
          </cell>
          <cell r="C541" t="str">
            <v>400005</v>
          </cell>
          <cell r="D541" t="str">
            <v>PAE-PTC</v>
          </cell>
          <cell r="E541">
            <v>112</v>
          </cell>
          <cell r="F541">
            <v>5</v>
          </cell>
          <cell r="G541">
            <v>6</v>
          </cell>
          <cell r="H541">
            <v>0</v>
          </cell>
          <cell r="I541">
            <v>0</v>
          </cell>
          <cell r="J541">
            <v>0</v>
          </cell>
          <cell r="K541">
            <v>0</v>
          </cell>
          <cell r="L541">
            <v>0</v>
          </cell>
          <cell r="M541">
            <v>0</v>
          </cell>
        </row>
        <row r="542">
          <cell r="A542" t="str">
            <v>APH54FGBAR</v>
          </cell>
          <cell r="B542" t="str">
            <v>SWABBING       GBARAN FIELD</v>
          </cell>
          <cell r="C542" t="str">
            <v>400005</v>
          </cell>
          <cell r="D542" t="str">
            <v>PAE-PTC</v>
          </cell>
          <cell r="E542">
            <v>91</v>
          </cell>
          <cell r="F542">
            <v>2</v>
          </cell>
          <cell r="G542">
            <v>3</v>
          </cell>
          <cell r="H542">
            <v>0</v>
          </cell>
          <cell r="I542">
            <v>0</v>
          </cell>
          <cell r="J542">
            <v>0</v>
          </cell>
          <cell r="K542">
            <v>0</v>
          </cell>
          <cell r="L542">
            <v>0</v>
          </cell>
          <cell r="M542">
            <v>0</v>
          </cell>
        </row>
        <row r="543">
          <cell r="A543" t="str">
            <v>APH54FIMOR</v>
          </cell>
          <cell r="B543" t="str">
            <v>SWABBING       IMO RIVER FIELD</v>
          </cell>
          <cell r="C543" t="str">
            <v>400005</v>
          </cell>
          <cell r="D543" t="str">
            <v>PAE-PTC</v>
          </cell>
          <cell r="E543">
            <v>91</v>
          </cell>
          <cell r="F543">
            <v>2</v>
          </cell>
          <cell r="G543">
            <v>3</v>
          </cell>
          <cell r="H543">
            <v>0</v>
          </cell>
          <cell r="I543">
            <v>0</v>
          </cell>
          <cell r="J543">
            <v>0</v>
          </cell>
          <cell r="K543">
            <v>0</v>
          </cell>
          <cell r="L543">
            <v>0</v>
          </cell>
          <cell r="M543">
            <v>0</v>
          </cell>
        </row>
        <row r="544">
          <cell r="A544" t="str">
            <v>APH54FISIM</v>
          </cell>
          <cell r="B544" t="str">
            <v>SWABBING       ISIMIRI FIELD</v>
          </cell>
          <cell r="C544" t="str">
            <v>400005</v>
          </cell>
          <cell r="D544" t="str">
            <v>PAE-PTC</v>
          </cell>
          <cell r="E544">
            <v>91</v>
          </cell>
          <cell r="F544">
            <v>2</v>
          </cell>
          <cell r="G544">
            <v>3</v>
          </cell>
          <cell r="H544">
            <v>0</v>
          </cell>
          <cell r="I544">
            <v>0</v>
          </cell>
          <cell r="J544">
            <v>0</v>
          </cell>
          <cell r="K544">
            <v>0</v>
          </cell>
          <cell r="L544">
            <v>0</v>
          </cell>
          <cell r="M544">
            <v>0</v>
          </cell>
        </row>
        <row r="545">
          <cell r="A545" t="str">
            <v>APH54FKOCR</v>
          </cell>
          <cell r="B545" t="str">
            <v>SWABBING       KOLO CREEK FLD</v>
          </cell>
          <cell r="C545" t="str">
            <v>400005</v>
          </cell>
          <cell r="D545" t="str">
            <v>PAE-PTC</v>
          </cell>
          <cell r="E545">
            <v>91</v>
          </cell>
          <cell r="F545">
            <v>2</v>
          </cell>
          <cell r="G545">
            <v>3</v>
          </cell>
          <cell r="H545">
            <v>0</v>
          </cell>
          <cell r="I545">
            <v>0</v>
          </cell>
          <cell r="J545">
            <v>0</v>
          </cell>
          <cell r="K545">
            <v>0</v>
          </cell>
          <cell r="L545">
            <v>0</v>
          </cell>
          <cell r="M545">
            <v>0</v>
          </cell>
        </row>
        <row r="546">
          <cell r="A546" t="str">
            <v>APH54FMINI</v>
          </cell>
          <cell r="B546" t="str">
            <v>SWABBING       MINI NTA FIELD</v>
          </cell>
          <cell r="C546" t="str">
            <v>400005</v>
          </cell>
          <cell r="D546" t="str">
            <v>PAE-PTC</v>
          </cell>
          <cell r="E546">
            <v>91</v>
          </cell>
          <cell r="F546">
            <v>2</v>
          </cell>
          <cell r="G546">
            <v>3</v>
          </cell>
          <cell r="H546">
            <v>0</v>
          </cell>
          <cell r="I546">
            <v>0</v>
          </cell>
          <cell r="J546">
            <v>0</v>
          </cell>
          <cell r="K546">
            <v>0</v>
          </cell>
          <cell r="L546">
            <v>0</v>
          </cell>
          <cell r="M546">
            <v>0</v>
          </cell>
        </row>
        <row r="547">
          <cell r="A547" t="str">
            <v>APH54FNKAL</v>
          </cell>
          <cell r="B547" t="str">
            <v>SWABBING       NKALI FIELD</v>
          </cell>
          <cell r="C547" t="str">
            <v>400005</v>
          </cell>
          <cell r="D547" t="str">
            <v>PAE-PTC</v>
          </cell>
          <cell r="E547">
            <v>91</v>
          </cell>
          <cell r="F547">
            <v>2</v>
          </cell>
          <cell r="G547">
            <v>3</v>
          </cell>
          <cell r="H547">
            <v>0</v>
          </cell>
          <cell r="I547">
            <v>0</v>
          </cell>
          <cell r="J547">
            <v>0</v>
          </cell>
          <cell r="K547">
            <v>0</v>
          </cell>
          <cell r="L547">
            <v>0</v>
          </cell>
          <cell r="M547">
            <v>0</v>
          </cell>
        </row>
        <row r="548">
          <cell r="A548" t="str">
            <v>APH54FOBEA</v>
          </cell>
          <cell r="B548" t="str">
            <v>SWABBING       OBEAKPU FIELD</v>
          </cell>
          <cell r="C548" t="str">
            <v>400005</v>
          </cell>
          <cell r="D548" t="str">
            <v>PAE-PTC</v>
          </cell>
          <cell r="E548">
            <v>91</v>
          </cell>
          <cell r="F548">
            <v>2</v>
          </cell>
          <cell r="G548">
            <v>3</v>
          </cell>
          <cell r="H548">
            <v>0</v>
          </cell>
          <cell r="I548">
            <v>0</v>
          </cell>
          <cell r="J548">
            <v>0</v>
          </cell>
          <cell r="K548">
            <v>0</v>
          </cell>
          <cell r="L548">
            <v>0</v>
          </cell>
          <cell r="M548">
            <v>0</v>
          </cell>
        </row>
        <row r="549">
          <cell r="A549" t="str">
            <v>APH54FOBEL</v>
          </cell>
          <cell r="B549" t="str">
            <v>SWABBING       OBELE FIELD</v>
          </cell>
          <cell r="C549" t="str">
            <v>400005</v>
          </cell>
          <cell r="D549" t="str">
            <v>PAE-PTC</v>
          </cell>
          <cell r="E549">
            <v>91</v>
          </cell>
          <cell r="F549">
            <v>2</v>
          </cell>
          <cell r="G549">
            <v>3</v>
          </cell>
          <cell r="H549">
            <v>0</v>
          </cell>
          <cell r="I549">
            <v>0</v>
          </cell>
          <cell r="J549">
            <v>0</v>
          </cell>
          <cell r="K549">
            <v>0</v>
          </cell>
          <cell r="L549">
            <v>0</v>
          </cell>
          <cell r="M549">
            <v>0</v>
          </cell>
        </row>
        <row r="550">
          <cell r="A550" t="str">
            <v>APH54FOBGN</v>
          </cell>
          <cell r="B550" t="str">
            <v>SWABBING       OBIGBO N FIELD</v>
          </cell>
          <cell r="C550" t="str">
            <v>400005</v>
          </cell>
          <cell r="D550" t="str">
            <v>PAE-PTC</v>
          </cell>
          <cell r="E550">
            <v>91</v>
          </cell>
          <cell r="F550">
            <v>2</v>
          </cell>
          <cell r="G550">
            <v>3</v>
          </cell>
          <cell r="H550">
            <v>0</v>
          </cell>
          <cell r="I550">
            <v>1.1000000000000001</v>
          </cell>
          <cell r="J550">
            <v>1.1000000000000001</v>
          </cell>
          <cell r="K550">
            <v>0.3666666666666667</v>
          </cell>
          <cell r="L550">
            <v>0</v>
          </cell>
          <cell r="M550">
            <v>0</v>
          </cell>
        </row>
        <row r="551">
          <cell r="A551" t="str">
            <v>APH54FOGUT</v>
          </cell>
          <cell r="B551" t="str">
            <v>SWABBING       OGUTA FIELD</v>
          </cell>
          <cell r="C551" t="str">
            <v>400005</v>
          </cell>
          <cell r="D551" t="str">
            <v>PAE-PTC</v>
          </cell>
          <cell r="E551">
            <v>91</v>
          </cell>
          <cell r="F551">
            <v>2</v>
          </cell>
          <cell r="G551">
            <v>3</v>
          </cell>
          <cell r="H551">
            <v>0</v>
          </cell>
          <cell r="I551">
            <v>0</v>
          </cell>
          <cell r="J551">
            <v>0</v>
          </cell>
          <cell r="K551">
            <v>0</v>
          </cell>
          <cell r="L551">
            <v>0</v>
          </cell>
          <cell r="M551">
            <v>0</v>
          </cell>
        </row>
        <row r="552">
          <cell r="A552" t="str">
            <v>APH54FOTAM</v>
          </cell>
          <cell r="B552" t="str">
            <v>SWABBING       OTAMINI FIELD</v>
          </cell>
          <cell r="C552" t="str">
            <v>400005</v>
          </cell>
          <cell r="D552" t="str">
            <v>PAE-PTC</v>
          </cell>
          <cell r="E552">
            <v>112</v>
          </cell>
          <cell r="F552">
            <v>5</v>
          </cell>
          <cell r="G552">
            <v>6</v>
          </cell>
          <cell r="H552">
            <v>0</v>
          </cell>
          <cell r="I552">
            <v>0</v>
          </cell>
          <cell r="J552">
            <v>0</v>
          </cell>
          <cell r="K552">
            <v>0</v>
          </cell>
          <cell r="L552">
            <v>0</v>
          </cell>
          <cell r="M552">
            <v>0</v>
          </cell>
        </row>
        <row r="553">
          <cell r="A553" t="str">
            <v>APH54FRUMU</v>
          </cell>
          <cell r="B553" t="str">
            <v>SWABBING       RUMUEKPE FIELD</v>
          </cell>
          <cell r="C553" t="str">
            <v>400005</v>
          </cell>
          <cell r="D553" t="str">
            <v>PAE-PTC</v>
          </cell>
          <cell r="E553">
            <v>14</v>
          </cell>
          <cell r="F553">
            <v>5</v>
          </cell>
          <cell r="G553">
            <v>5</v>
          </cell>
          <cell r="H553">
            <v>0</v>
          </cell>
          <cell r="I553">
            <v>0</v>
          </cell>
          <cell r="J553">
            <v>0</v>
          </cell>
          <cell r="K553">
            <v>0</v>
          </cell>
          <cell r="L553">
            <v>0</v>
          </cell>
          <cell r="M553">
            <v>0</v>
          </cell>
        </row>
        <row r="554">
          <cell r="A554" t="str">
            <v>APH54FUMUE</v>
          </cell>
          <cell r="B554" t="str">
            <v>SWABBING       UMUECHEM FIELD</v>
          </cell>
          <cell r="C554" t="str">
            <v>400005</v>
          </cell>
          <cell r="D554" t="str">
            <v>PAE-PTC</v>
          </cell>
          <cell r="E554">
            <v>91</v>
          </cell>
          <cell r="F554">
            <v>2</v>
          </cell>
          <cell r="G554">
            <v>3</v>
          </cell>
          <cell r="H554">
            <v>0</v>
          </cell>
          <cell r="I554">
            <v>0</v>
          </cell>
          <cell r="J554">
            <v>0</v>
          </cell>
          <cell r="K554">
            <v>0</v>
          </cell>
          <cell r="L554">
            <v>0</v>
          </cell>
          <cell r="M554">
            <v>0</v>
          </cell>
        </row>
        <row r="555">
          <cell r="A555" t="str">
            <v>APH56FADIB</v>
          </cell>
          <cell r="B555" t="str">
            <v>SPECIAL SERVICEADIBAWA FIELD</v>
          </cell>
          <cell r="C555" t="str">
            <v>400019</v>
          </cell>
          <cell r="D555" t="str">
            <v>PAE-PTC</v>
          </cell>
          <cell r="E555">
            <v>359</v>
          </cell>
          <cell r="F555">
            <v>8</v>
          </cell>
          <cell r="G555">
            <v>11</v>
          </cell>
          <cell r="H555">
            <v>0</v>
          </cell>
          <cell r="I555">
            <v>0</v>
          </cell>
          <cell r="J555">
            <v>0</v>
          </cell>
          <cell r="K555">
            <v>0</v>
          </cell>
          <cell r="L555">
            <v>0</v>
          </cell>
          <cell r="M555">
            <v>0</v>
          </cell>
        </row>
        <row r="556">
          <cell r="A556" t="str">
            <v>APH56FAFAM</v>
          </cell>
          <cell r="B556" t="str">
            <v>SPECIAL SERVICEAFAM FIELD</v>
          </cell>
          <cell r="C556" t="str">
            <v>400019</v>
          </cell>
          <cell r="D556" t="str">
            <v>PAE-PTC</v>
          </cell>
          <cell r="E556">
            <v>370</v>
          </cell>
          <cell r="F556">
            <v>7</v>
          </cell>
          <cell r="G556">
            <v>11</v>
          </cell>
          <cell r="H556">
            <v>0</v>
          </cell>
          <cell r="I556">
            <v>0</v>
          </cell>
          <cell r="J556">
            <v>0</v>
          </cell>
          <cell r="K556">
            <v>0</v>
          </cell>
          <cell r="L556">
            <v>0</v>
          </cell>
          <cell r="M556">
            <v>0</v>
          </cell>
        </row>
        <row r="557">
          <cell r="A557" t="str">
            <v>APH56FAGBD</v>
          </cell>
          <cell r="B557" t="str">
            <v>SPECIAL SERVICEAGBADA FIELD</v>
          </cell>
          <cell r="C557" t="str">
            <v>400019</v>
          </cell>
          <cell r="D557" t="str">
            <v>PAE-PTC</v>
          </cell>
          <cell r="E557">
            <v>359</v>
          </cell>
          <cell r="F557">
            <v>8</v>
          </cell>
          <cell r="G557">
            <v>11</v>
          </cell>
          <cell r="H557">
            <v>0</v>
          </cell>
          <cell r="I557">
            <v>0</v>
          </cell>
          <cell r="J557">
            <v>0</v>
          </cell>
          <cell r="K557">
            <v>0</v>
          </cell>
          <cell r="L557">
            <v>0</v>
          </cell>
          <cell r="M557">
            <v>0</v>
          </cell>
        </row>
        <row r="558">
          <cell r="A558" t="str">
            <v>APH56FAHIA</v>
          </cell>
          <cell r="B558" t="str">
            <v>SPECIAL SERVICEAHIA FIELD</v>
          </cell>
          <cell r="C558" t="str">
            <v>400019</v>
          </cell>
          <cell r="D558" t="str">
            <v>PAE-PTC</v>
          </cell>
          <cell r="E558">
            <v>171</v>
          </cell>
          <cell r="F558">
            <v>5</v>
          </cell>
          <cell r="G558">
            <v>7</v>
          </cell>
          <cell r="H558">
            <v>0</v>
          </cell>
          <cell r="I558">
            <v>0</v>
          </cell>
          <cell r="J558">
            <v>0</v>
          </cell>
          <cell r="K558">
            <v>0</v>
          </cell>
          <cell r="L558">
            <v>0</v>
          </cell>
          <cell r="M558">
            <v>0</v>
          </cell>
        </row>
        <row r="559">
          <cell r="A559" t="str">
            <v>APH56FASSA</v>
          </cell>
          <cell r="B559" t="str">
            <v>SPECIAL SERVICEASSA FIELD</v>
          </cell>
          <cell r="C559" t="str">
            <v>400019</v>
          </cell>
          <cell r="D559" t="str">
            <v>PAE-PTC</v>
          </cell>
          <cell r="E559">
            <v>359</v>
          </cell>
          <cell r="F559">
            <v>8</v>
          </cell>
          <cell r="G559">
            <v>11</v>
          </cell>
          <cell r="H559">
            <v>0</v>
          </cell>
          <cell r="I559">
            <v>0</v>
          </cell>
          <cell r="J559">
            <v>0</v>
          </cell>
          <cell r="K559">
            <v>0</v>
          </cell>
          <cell r="L559">
            <v>0</v>
          </cell>
          <cell r="M559">
            <v>0</v>
          </cell>
        </row>
        <row r="560">
          <cell r="A560" t="str">
            <v>APH56FEGBM</v>
          </cell>
          <cell r="B560" t="str">
            <v>SPECIAL SERVICEEGBEMA FIELD</v>
          </cell>
          <cell r="C560" t="str">
            <v>400019</v>
          </cell>
          <cell r="D560" t="str">
            <v>PAE-PTC</v>
          </cell>
          <cell r="E560">
            <v>359</v>
          </cell>
          <cell r="F560">
            <v>8</v>
          </cell>
          <cell r="G560">
            <v>11</v>
          </cell>
          <cell r="H560">
            <v>0</v>
          </cell>
          <cell r="I560">
            <v>0</v>
          </cell>
          <cell r="J560">
            <v>0</v>
          </cell>
          <cell r="K560">
            <v>0</v>
          </cell>
          <cell r="L560">
            <v>0</v>
          </cell>
          <cell r="M560">
            <v>0</v>
          </cell>
        </row>
        <row r="561">
          <cell r="A561" t="str">
            <v>APH56FEGBW</v>
          </cell>
          <cell r="B561" t="str">
            <v>SPECIAL SERVICEEGBEMA WEST FLD</v>
          </cell>
          <cell r="C561" t="str">
            <v>400019</v>
          </cell>
          <cell r="D561" t="str">
            <v>PAE-PTC</v>
          </cell>
          <cell r="E561">
            <v>359</v>
          </cell>
          <cell r="F561">
            <v>8</v>
          </cell>
          <cell r="G561">
            <v>11</v>
          </cell>
          <cell r="H561">
            <v>0</v>
          </cell>
          <cell r="I561">
            <v>0</v>
          </cell>
          <cell r="J561">
            <v>0</v>
          </cell>
          <cell r="K561">
            <v>0</v>
          </cell>
          <cell r="L561">
            <v>0</v>
          </cell>
          <cell r="M561">
            <v>0</v>
          </cell>
        </row>
        <row r="562">
          <cell r="A562" t="str">
            <v>APH56FELWA</v>
          </cell>
          <cell r="B562" t="str">
            <v>SPECIAL SERVICEELELENWA FIELD</v>
          </cell>
          <cell r="C562" t="str">
            <v>400019</v>
          </cell>
          <cell r="D562" t="str">
            <v>PAE-PTC</v>
          </cell>
          <cell r="E562">
            <v>359</v>
          </cell>
          <cell r="F562">
            <v>8</v>
          </cell>
          <cell r="G562">
            <v>11</v>
          </cell>
          <cell r="H562">
            <v>0</v>
          </cell>
          <cell r="I562">
            <v>0</v>
          </cell>
          <cell r="J562">
            <v>0</v>
          </cell>
          <cell r="K562">
            <v>0</v>
          </cell>
          <cell r="L562">
            <v>0</v>
          </cell>
          <cell r="M562">
            <v>0</v>
          </cell>
        </row>
        <row r="563">
          <cell r="A563" t="str">
            <v>APH56FETEL</v>
          </cell>
          <cell r="B563" t="str">
            <v>SPECIAL SERVICEETELEBOU FIELD</v>
          </cell>
          <cell r="C563" t="str">
            <v>400019</v>
          </cell>
          <cell r="D563" t="str">
            <v>PAE-PTC</v>
          </cell>
          <cell r="E563">
            <v>359</v>
          </cell>
          <cell r="F563">
            <v>8</v>
          </cell>
          <cell r="G563">
            <v>11</v>
          </cell>
          <cell r="H563">
            <v>0</v>
          </cell>
          <cell r="I563">
            <v>0</v>
          </cell>
          <cell r="J563">
            <v>0</v>
          </cell>
          <cell r="K563">
            <v>0</v>
          </cell>
          <cell r="L563">
            <v>0</v>
          </cell>
          <cell r="M563">
            <v>0</v>
          </cell>
        </row>
        <row r="564">
          <cell r="A564" t="str">
            <v>APH56FGBAR</v>
          </cell>
          <cell r="B564" t="str">
            <v>SPECIAL SERVICEGBARAN FIELD</v>
          </cell>
          <cell r="C564" t="str">
            <v>400019</v>
          </cell>
          <cell r="D564" t="str">
            <v>PAE-PTC</v>
          </cell>
          <cell r="E564">
            <v>359</v>
          </cell>
          <cell r="F564">
            <v>8</v>
          </cell>
          <cell r="G564">
            <v>11</v>
          </cell>
          <cell r="H564">
            <v>0</v>
          </cell>
          <cell r="I564">
            <v>0</v>
          </cell>
          <cell r="J564">
            <v>0</v>
          </cell>
          <cell r="K564">
            <v>0</v>
          </cell>
          <cell r="L564">
            <v>0</v>
          </cell>
          <cell r="M564">
            <v>0</v>
          </cell>
        </row>
        <row r="565">
          <cell r="A565" t="str">
            <v>APH56FIMOR</v>
          </cell>
          <cell r="B565" t="str">
            <v>SPECIAL SERVICEIMO RIVER FIELD</v>
          </cell>
          <cell r="C565" t="str">
            <v>400019</v>
          </cell>
          <cell r="D565" t="str">
            <v>PAE-PTC</v>
          </cell>
          <cell r="E565">
            <v>171</v>
          </cell>
          <cell r="F565">
            <v>5</v>
          </cell>
          <cell r="G565">
            <v>7</v>
          </cell>
          <cell r="H565">
            <v>0</v>
          </cell>
          <cell r="I565">
            <v>0</v>
          </cell>
          <cell r="J565">
            <v>0</v>
          </cell>
          <cell r="K565">
            <v>0</v>
          </cell>
          <cell r="L565">
            <v>0</v>
          </cell>
          <cell r="M565">
            <v>0</v>
          </cell>
        </row>
        <row r="566">
          <cell r="A566" t="str">
            <v>APH56FISIM</v>
          </cell>
          <cell r="B566" t="str">
            <v>SPECIAL SERVICEISIMIRI FIELD</v>
          </cell>
          <cell r="C566" t="str">
            <v>400019</v>
          </cell>
          <cell r="D566" t="str">
            <v>PAE-PTC</v>
          </cell>
          <cell r="E566">
            <v>474</v>
          </cell>
          <cell r="F566">
            <v>7</v>
          </cell>
          <cell r="G566">
            <v>12</v>
          </cell>
          <cell r="H566">
            <v>0</v>
          </cell>
          <cell r="I566">
            <v>0</v>
          </cell>
          <cell r="J566">
            <v>0</v>
          </cell>
          <cell r="K566">
            <v>0</v>
          </cell>
          <cell r="L566">
            <v>0</v>
          </cell>
          <cell r="M566">
            <v>0</v>
          </cell>
        </row>
        <row r="567">
          <cell r="A567" t="str">
            <v>APH56FOGUT</v>
          </cell>
          <cell r="B567" t="str">
            <v>SPECIAL SERVICEOGUTA FIELD</v>
          </cell>
          <cell r="C567" t="str">
            <v>400019</v>
          </cell>
          <cell r="D567" t="str">
            <v>PAE-PTC</v>
          </cell>
          <cell r="E567">
            <v>0</v>
          </cell>
          <cell r="F567">
            <v>0</v>
          </cell>
          <cell r="G567">
            <v>0</v>
          </cell>
          <cell r="H567">
            <v>8.8350000000000009</v>
          </cell>
          <cell r="I567">
            <v>0</v>
          </cell>
          <cell r="J567">
            <v>8.0399999999999999E-2</v>
          </cell>
          <cell r="K567" t="e">
            <v>#DIV/0!</v>
          </cell>
          <cell r="L567">
            <v>0</v>
          </cell>
          <cell r="M567">
            <v>0</v>
          </cell>
        </row>
        <row r="568">
          <cell r="A568" t="str">
            <v>APH58FIMOR</v>
          </cell>
          <cell r="B568" t="str">
            <v>GLV CHANGE     IMO RIVER FIELD</v>
          </cell>
          <cell r="C568" t="str">
            <v>400019</v>
          </cell>
          <cell r="D568" t="str">
            <v>PAE-PTC</v>
          </cell>
          <cell r="E568">
            <v>354</v>
          </cell>
          <cell r="F568">
            <v>11</v>
          </cell>
          <cell r="G568">
            <v>14</v>
          </cell>
          <cell r="H568">
            <v>0</v>
          </cell>
          <cell r="I568">
            <v>0</v>
          </cell>
          <cell r="J568">
            <v>0</v>
          </cell>
          <cell r="K568">
            <v>0</v>
          </cell>
          <cell r="L568">
            <v>0</v>
          </cell>
          <cell r="M568">
            <v>0</v>
          </cell>
        </row>
        <row r="569">
          <cell r="A569" t="str">
            <v>APH58FOBGN</v>
          </cell>
          <cell r="B569" t="str">
            <v>GLV CHANGE     OBIGBO N FIELD</v>
          </cell>
          <cell r="C569" t="str">
            <v>400019</v>
          </cell>
          <cell r="D569" t="str">
            <v>PAE-PTC</v>
          </cell>
          <cell r="E569">
            <v>866</v>
          </cell>
          <cell r="F569">
            <v>15</v>
          </cell>
          <cell r="G569">
            <v>23</v>
          </cell>
          <cell r="H569">
            <v>0</v>
          </cell>
          <cell r="I569">
            <v>0</v>
          </cell>
          <cell r="J569">
            <v>0</v>
          </cell>
          <cell r="K569">
            <v>0</v>
          </cell>
          <cell r="L569">
            <v>0</v>
          </cell>
          <cell r="M569">
            <v>0</v>
          </cell>
        </row>
        <row r="570">
          <cell r="A570" t="str">
            <v>APH60FADIB</v>
          </cell>
          <cell r="B570" t="str">
            <v>ZONE CHANGE    ADIBAWA FIELD</v>
          </cell>
          <cell r="C570" t="str">
            <v>400006</v>
          </cell>
          <cell r="D570" t="str">
            <v>PAE-PTC</v>
          </cell>
          <cell r="E570">
            <v>14</v>
          </cell>
          <cell r="F570">
            <v>5</v>
          </cell>
          <cell r="G570">
            <v>5</v>
          </cell>
          <cell r="H570">
            <v>0</v>
          </cell>
          <cell r="I570">
            <v>0</v>
          </cell>
          <cell r="J570">
            <v>0</v>
          </cell>
          <cell r="K570">
            <v>0</v>
          </cell>
          <cell r="L570">
            <v>0</v>
          </cell>
          <cell r="M570">
            <v>0</v>
          </cell>
        </row>
        <row r="571">
          <cell r="A571" t="str">
            <v>APH60FAFAM</v>
          </cell>
          <cell r="B571" t="str">
            <v>ZONE CHANGE    AFAM FIELD</v>
          </cell>
          <cell r="C571" t="str">
            <v>400006</v>
          </cell>
          <cell r="D571" t="str">
            <v>PAE-PTC</v>
          </cell>
          <cell r="E571">
            <v>14</v>
          </cell>
          <cell r="F571">
            <v>5</v>
          </cell>
          <cell r="G571">
            <v>5</v>
          </cell>
          <cell r="H571">
            <v>0</v>
          </cell>
          <cell r="I571">
            <v>0</v>
          </cell>
          <cell r="J571">
            <v>0</v>
          </cell>
          <cell r="K571">
            <v>0</v>
          </cell>
          <cell r="L571">
            <v>0</v>
          </cell>
          <cell r="M571">
            <v>0</v>
          </cell>
        </row>
        <row r="572">
          <cell r="A572" t="str">
            <v>APH86FAFAM</v>
          </cell>
          <cell r="B572" t="str">
            <v>TESTING        AFAM FIELD</v>
          </cell>
          <cell r="C572" t="str">
            <v>400019</v>
          </cell>
          <cell r="D572" t="str">
            <v>PAE-PTC</v>
          </cell>
          <cell r="E572">
            <v>1904</v>
          </cell>
          <cell r="F572">
            <v>19</v>
          </cell>
          <cell r="G572">
            <v>37</v>
          </cell>
          <cell r="H572">
            <v>0</v>
          </cell>
          <cell r="I572">
            <v>0</v>
          </cell>
          <cell r="J572">
            <v>0</v>
          </cell>
          <cell r="K572">
            <v>0</v>
          </cell>
          <cell r="L572">
            <v>0</v>
          </cell>
          <cell r="M572">
            <v>0</v>
          </cell>
        </row>
        <row r="573">
          <cell r="A573" t="str">
            <v>APH86FOBGN</v>
          </cell>
          <cell r="B573" t="str">
            <v>TESTING        OBIGBO N FIELD</v>
          </cell>
          <cell r="C573" t="str">
            <v>400019</v>
          </cell>
          <cell r="D573" t="str">
            <v>PAE-PTC</v>
          </cell>
          <cell r="E573">
            <v>2944</v>
          </cell>
          <cell r="F573">
            <v>0</v>
          </cell>
          <cell r="G573">
            <v>28</v>
          </cell>
          <cell r="H573">
            <v>371.03699999999998</v>
          </cell>
          <cell r="I573">
            <v>13.48</v>
          </cell>
          <cell r="J573">
            <v>16.782229999999998</v>
          </cell>
          <cell r="K573">
            <v>0.5993653571428571</v>
          </cell>
          <cell r="L573">
            <v>371.03699999999998</v>
          </cell>
          <cell r="M573">
            <v>13.48</v>
          </cell>
        </row>
        <row r="574">
          <cell r="A574" t="str">
            <v>APH86FOGUT</v>
          </cell>
          <cell r="B574" t="str">
            <v>TESTING        OGUTA FIELD</v>
          </cell>
          <cell r="C574" t="str">
            <v>400019</v>
          </cell>
          <cell r="D574" t="str">
            <v>PAE-PTC</v>
          </cell>
          <cell r="E574">
            <v>3925</v>
          </cell>
          <cell r="F574">
            <v>0</v>
          </cell>
          <cell r="G574">
            <v>37</v>
          </cell>
          <cell r="H574">
            <v>0</v>
          </cell>
          <cell r="I574">
            <v>0</v>
          </cell>
          <cell r="J574">
            <v>0</v>
          </cell>
          <cell r="K574">
            <v>0</v>
          </cell>
          <cell r="L574">
            <v>0</v>
          </cell>
          <cell r="M574">
            <v>0</v>
          </cell>
        </row>
        <row r="575">
          <cell r="A575" t="str">
            <v>APP86AELL</v>
          </cell>
          <cell r="B575" t="str">
            <v>CAT. SERV.     LAND AREA PHC</v>
          </cell>
          <cell r="C575" t="str">
            <v>402205</v>
          </cell>
          <cell r="D575" t="str">
            <v>PAE-PRD</v>
          </cell>
          <cell r="E575">
            <v>54545</v>
          </cell>
          <cell r="F575">
            <v>0</v>
          </cell>
          <cell r="G575">
            <v>519</v>
          </cell>
          <cell r="H575">
            <v>8706.5745000000006</v>
          </cell>
          <cell r="I575">
            <v>0</v>
          </cell>
          <cell r="J575">
            <v>71.239649999999997</v>
          </cell>
          <cell r="K575">
            <v>0.13726329479768787</v>
          </cell>
          <cell r="L575">
            <v>2168.3145</v>
          </cell>
          <cell r="M575">
            <v>0</v>
          </cell>
        </row>
        <row r="576">
          <cell r="A576" t="str">
            <v>APP86FAFAM</v>
          </cell>
          <cell r="B576" t="str">
            <v>CAT. SERV.     AFAM FIELD</v>
          </cell>
          <cell r="C576" t="str">
            <v>400019</v>
          </cell>
          <cell r="D576" t="str">
            <v>PAE-PH2</v>
          </cell>
          <cell r="E576">
            <v>7645</v>
          </cell>
          <cell r="F576">
            <v>123</v>
          </cell>
          <cell r="G576">
            <v>196</v>
          </cell>
          <cell r="H576">
            <v>0</v>
          </cell>
          <cell r="I576">
            <v>0</v>
          </cell>
          <cell r="J576">
            <v>0</v>
          </cell>
          <cell r="K576">
            <v>0</v>
          </cell>
          <cell r="L576">
            <v>0</v>
          </cell>
          <cell r="M576">
            <v>0</v>
          </cell>
        </row>
        <row r="577">
          <cell r="A577" t="str">
            <v>APP86FAGBD</v>
          </cell>
          <cell r="B577" t="str">
            <v>CAT. SERV.     AGBADA FIELD</v>
          </cell>
          <cell r="C577" t="str">
            <v>400019</v>
          </cell>
          <cell r="D577" t="str">
            <v>PAE-PH1</v>
          </cell>
          <cell r="E577">
            <v>7645</v>
          </cell>
          <cell r="F577">
            <v>123</v>
          </cell>
          <cell r="G577">
            <v>196</v>
          </cell>
          <cell r="H577">
            <v>0</v>
          </cell>
          <cell r="I577">
            <v>0</v>
          </cell>
          <cell r="J577">
            <v>0</v>
          </cell>
          <cell r="K577">
            <v>0</v>
          </cell>
          <cell r="L577">
            <v>0</v>
          </cell>
          <cell r="M577">
            <v>0</v>
          </cell>
        </row>
        <row r="578">
          <cell r="A578" t="str">
            <v>APP86FEGBM</v>
          </cell>
          <cell r="B578" t="str">
            <v>CAT. SERV.     EGBEMA FIELD</v>
          </cell>
          <cell r="C578" t="str">
            <v>400019</v>
          </cell>
          <cell r="D578" t="str">
            <v>PAE-EGBM</v>
          </cell>
          <cell r="E578">
            <v>38954</v>
          </cell>
          <cell r="F578">
            <v>96</v>
          </cell>
          <cell r="G578">
            <v>467</v>
          </cell>
          <cell r="H578">
            <v>45506.962209999998</v>
          </cell>
          <cell r="I578">
            <v>0</v>
          </cell>
          <cell r="J578">
            <v>399.01701000000003</v>
          </cell>
          <cell r="K578">
            <v>0.85442614561027841</v>
          </cell>
          <cell r="L578">
            <v>6511.49766</v>
          </cell>
          <cell r="M578">
            <v>0</v>
          </cell>
        </row>
        <row r="579">
          <cell r="A579" t="str">
            <v>APP86FIMOR</v>
          </cell>
          <cell r="B579" t="str">
            <v>CAT. SERV.     IMO RIVER FIELD</v>
          </cell>
          <cell r="C579" t="str">
            <v>400019</v>
          </cell>
          <cell r="D579" t="str">
            <v>PAE-PH2</v>
          </cell>
          <cell r="E579">
            <v>7645</v>
          </cell>
          <cell r="F579">
            <v>123</v>
          </cell>
          <cell r="G579">
            <v>196</v>
          </cell>
          <cell r="H579">
            <v>0</v>
          </cell>
          <cell r="I579">
            <v>0</v>
          </cell>
          <cell r="J579">
            <v>0</v>
          </cell>
          <cell r="K579">
            <v>0</v>
          </cell>
          <cell r="L579">
            <v>0</v>
          </cell>
          <cell r="M579">
            <v>0</v>
          </cell>
        </row>
        <row r="580">
          <cell r="A580" t="str">
            <v>APP86FKOCR</v>
          </cell>
          <cell r="B580" t="str">
            <v>CAT. SERV.     KOLO CREEK FLD</v>
          </cell>
          <cell r="C580" t="str">
            <v>400019</v>
          </cell>
          <cell r="D580" t="str">
            <v>PAE-KOCR</v>
          </cell>
          <cell r="E580">
            <v>7645</v>
          </cell>
          <cell r="F580">
            <v>123</v>
          </cell>
          <cell r="G580">
            <v>196</v>
          </cell>
          <cell r="H580">
            <v>9037.7718999999997</v>
          </cell>
          <cell r="I580">
            <v>0</v>
          </cell>
          <cell r="J580">
            <v>80.523289999999989</v>
          </cell>
          <cell r="K580">
            <v>0.41083311224489788</v>
          </cell>
          <cell r="L580">
            <v>8234.5409</v>
          </cell>
          <cell r="M580">
            <v>0</v>
          </cell>
        </row>
        <row r="581">
          <cell r="A581" t="str">
            <v>APR20AELL</v>
          </cell>
          <cell r="B581" t="str">
            <v>TT/RST LOGGING LAND AREA PHC</v>
          </cell>
          <cell r="C581" t="str">
            <v>400204</v>
          </cell>
          <cell r="D581" t="str">
            <v>PAE</v>
          </cell>
          <cell r="E581">
            <v>13482</v>
          </cell>
          <cell r="F581">
            <v>404</v>
          </cell>
          <cell r="G581">
            <v>532</v>
          </cell>
          <cell r="H581">
            <v>4141.0249599999997</v>
          </cell>
          <cell r="I581">
            <v>250.99270000000001</v>
          </cell>
          <cell r="J581">
            <v>287.56423999999998</v>
          </cell>
          <cell r="K581">
            <v>0.54053428571428563</v>
          </cell>
          <cell r="L581">
            <v>1305.1690000000001</v>
          </cell>
          <cell r="M581">
            <v>13.48</v>
          </cell>
        </row>
        <row r="582">
          <cell r="A582" t="str">
            <v>APR20FGBAR</v>
          </cell>
          <cell r="B582" t="str">
            <v>LOGGING        GBARAN FIELD</v>
          </cell>
          <cell r="C582" t="str">
            <v>400019</v>
          </cell>
          <cell r="D582" t="str">
            <v>PAE-KOCR</v>
          </cell>
          <cell r="E582">
            <v>3807</v>
          </cell>
          <cell r="F582">
            <v>39</v>
          </cell>
          <cell r="G582">
            <v>75</v>
          </cell>
          <cell r="H582">
            <v>0</v>
          </cell>
          <cell r="I582">
            <v>0</v>
          </cell>
          <cell r="J582">
            <v>0</v>
          </cell>
          <cell r="K582">
            <v>0</v>
          </cell>
          <cell r="L582">
            <v>0</v>
          </cell>
          <cell r="M582">
            <v>0</v>
          </cell>
        </row>
        <row r="583">
          <cell r="A583" t="str">
            <v>APR20FIMOR</v>
          </cell>
          <cell r="B583" t="str">
            <v>LOGGING        IMO RIVER FIELD</v>
          </cell>
          <cell r="C583" t="str">
            <v>400019</v>
          </cell>
          <cell r="D583" t="str">
            <v>PAE-PH2</v>
          </cell>
          <cell r="E583">
            <v>8537</v>
          </cell>
          <cell r="F583">
            <v>96</v>
          </cell>
          <cell r="G583">
            <v>177</v>
          </cell>
          <cell r="H583">
            <v>0</v>
          </cell>
          <cell r="I583">
            <v>0</v>
          </cell>
          <cell r="J583">
            <v>0</v>
          </cell>
          <cell r="K583">
            <v>0</v>
          </cell>
          <cell r="L583">
            <v>0</v>
          </cell>
          <cell r="M583">
            <v>0</v>
          </cell>
        </row>
        <row r="584">
          <cell r="A584" t="str">
            <v>C6907</v>
          </cell>
          <cell r="B584" t="str">
            <v>FLOWLINE PRESSURE TEST/REPAIRS</v>
          </cell>
          <cell r="C584" t="str">
            <v>400012</v>
          </cell>
          <cell r="D584" t="str">
            <v>PAE-FE</v>
          </cell>
          <cell r="E584">
            <v>0</v>
          </cell>
          <cell r="F584">
            <v>0</v>
          </cell>
          <cell r="G584">
            <v>0</v>
          </cell>
          <cell r="H584">
            <v>0</v>
          </cell>
          <cell r="I584">
            <v>3.6803400000000002</v>
          </cell>
          <cell r="J584">
            <v>3.6803400000000113</v>
          </cell>
          <cell r="K584" t="e">
            <v>#DIV/0!</v>
          </cell>
          <cell r="L584">
            <v>0</v>
          </cell>
          <cell r="M584">
            <v>0</v>
          </cell>
        </row>
        <row r="585">
          <cell r="A585" t="str">
            <v>C6L04</v>
          </cell>
          <cell r="B585" t="str">
            <v>VALVES MTCE/LIFTG EQUIP INSPEC</v>
          </cell>
          <cell r="C585" t="str">
            <v>400014</v>
          </cell>
          <cell r="D585" t="str">
            <v>PAE-MTC</v>
          </cell>
          <cell r="E585">
            <v>0</v>
          </cell>
          <cell r="F585">
            <v>0</v>
          </cell>
          <cell r="G585">
            <v>0</v>
          </cell>
          <cell r="H585">
            <v>2.6000000000931322E-4</v>
          </cell>
          <cell r="I585">
            <v>0.10077</v>
          </cell>
          <cell r="J585">
            <v>0.10112</v>
          </cell>
          <cell r="K585" t="e">
            <v>#DIV/0!</v>
          </cell>
          <cell r="L585">
            <v>214.7</v>
          </cell>
          <cell r="M585">
            <v>0</v>
          </cell>
        </row>
        <row r="586">
          <cell r="A586" t="str">
            <v>C6L11</v>
          </cell>
          <cell r="B586" t="str">
            <v>STATUTORY, LIFTG EQUIP VALVE</v>
          </cell>
          <cell r="C586" t="str">
            <v>400014</v>
          </cell>
          <cell r="D586" t="str">
            <v>PAE-MTC</v>
          </cell>
          <cell r="E586">
            <v>0</v>
          </cell>
          <cell r="F586">
            <v>0</v>
          </cell>
          <cell r="G586">
            <v>0</v>
          </cell>
          <cell r="H586">
            <v>0</v>
          </cell>
          <cell r="I586">
            <v>0</v>
          </cell>
          <cell r="J586">
            <v>0</v>
          </cell>
          <cell r="K586" t="e">
            <v>#DIV/0!</v>
          </cell>
          <cell r="L586">
            <v>0</v>
          </cell>
          <cell r="M586">
            <v>0</v>
          </cell>
        </row>
        <row r="587">
          <cell r="A587" t="str">
            <v>C6L13</v>
          </cell>
          <cell r="B587" t="str">
            <v>VALVES MTCE/LIFTG EQUIP INSPEC</v>
          </cell>
          <cell r="C587" t="str">
            <v>400014</v>
          </cell>
          <cell r="D587" t="str">
            <v>PAE-MTC</v>
          </cell>
          <cell r="E587">
            <v>0</v>
          </cell>
          <cell r="F587">
            <v>0</v>
          </cell>
          <cell r="G587">
            <v>0</v>
          </cell>
          <cell r="H587">
            <v>0</v>
          </cell>
          <cell r="I587">
            <v>0</v>
          </cell>
          <cell r="J587">
            <v>-9.9475983006414028E-17</v>
          </cell>
          <cell r="K587" t="e">
            <v>#DIV/0!</v>
          </cell>
          <cell r="L587">
            <v>0</v>
          </cell>
          <cell r="M587">
            <v>0</v>
          </cell>
        </row>
        <row r="588">
          <cell r="A588" t="str">
            <v>C6L22</v>
          </cell>
          <cell r="B588" t="str">
            <v>VALVES MTCE/LIFTG EQUIP INSPEC</v>
          </cell>
          <cell r="C588" t="str">
            <v>400014</v>
          </cell>
          <cell r="D588" t="str">
            <v>PAE-MTC</v>
          </cell>
          <cell r="E588">
            <v>0</v>
          </cell>
          <cell r="F588">
            <v>0</v>
          </cell>
          <cell r="G588">
            <v>0</v>
          </cell>
          <cell r="H588">
            <v>0</v>
          </cell>
          <cell r="I588">
            <v>0</v>
          </cell>
          <cell r="J588">
            <v>0</v>
          </cell>
          <cell r="K588" t="e">
            <v>#DIV/0!</v>
          </cell>
          <cell r="L588">
            <v>0</v>
          </cell>
          <cell r="M588">
            <v>0</v>
          </cell>
        </row>
        <row r="589">
          <cell r="A589" t="str">
            <v>C6L29</v>
          </cell>
          <cell r="B589" t="str">
            <v>O/HAUL/MTCE GENSETS &amp; PUMPSETS</v>
          </cell>
          <cell r="C589" t="str">
            <v>400019</v>
          </cell>
          <cell r="D589" t="str">
            <v>PAE-MTC</v>
          </cell>
          <cell r="E589">
            <v>0</v>
          </cell>
          <cell r="F589">
            <v>0</v>
          </cell>
          <cell r="G589">
            <v>0</v>
          </cell>
          <cell r="H589">
            <v>0</v>
          </cell>
          <cell r="I589">
            <v>0</v>
          </cell>
          <cell r="J589">
            <v>0</v>
          </cell>
          <cell r="K589" t="e">
            <v>#DIV/0!</v>
          </cell>
          <cell r="L589">
            <v>0</v>
          </cell>
          <cell r="M589">
            <v>0</v>
          </cell>
        </row>
        <row r="590">
          <cell r="A590" t="str">
            <v>C6L30</v>
          </cell>
          <cell r="B590" t="str">
            <v>VALVES MTCE/LIFTG EQUIP INSPEC</v>
          </cell>
          <cell r="C590" t="str">
            <v>400019</v>
          </cell>
          <cell r="D590" t="str">
            <v>PAE-MTC</v>
          </cell>
          <cell r="E590">
            <v>0</v>
          </cell>
          <cell r="F590">
            <v>0</v>
          </cell>
          <cell r="G590">
            <v>0</v>
          </cell>
          <cell r="H590">
            <v>-25.5</v>
          </cell>
          <cell r="I590">
            <v>0</v>
          </cell>
          <cell r="J590">
            <v>-0.22440000000000002</v>
          </cell>
          <cell r="K590" t="e">
            <v>#DIV/0!</v>
          </cell>
          <cell r="L590">
            <v>0</v>
          </cell>
          <cell r="M590">
            <v>0</v>
          </cell>
        </row>
        <row r="591">
          <cell r="A591" t="str">
            <v>C6L41</v>
          </cell>
          <cell r="B591" t="str">
            <v>O/HAUL/MTCE PUMPSETS &amp; GENSETS</v>
          </cell>
          <cell r="C591" t="str">
            <v>400019</v>
          </cell>
          <cell r="D591" t="str">
            <v>PAE-MTC</v>
          </cell>
          <cell r="E591">
            <v>0</v>
          </cell>
          <cell r="F591">
            <v>0</v>
          </cell>
          <cell r="G591">
            <v>0</v>
          </cell>
          <cell r="H591">
            <v>0</v>
          </cell>
          <cell r="I591">
            <v>0</v>
          </cell>
          <cell r="J591">
            <v>0</v>
          </cell>
          <cell r="K591" t="e">
            <v>#DIV/0!</v>
          </cell>
          <cell r="L591">
            <v>0</v>
          </cell>
          <cell r="M591">
            <v>0</v>
          </cell>
        </row>
        <row r="592">
          <cell r="A592" t="str">
            <v>C6L43</v>
          </cell>
          <cell r="B592" t="str">
            <v>LIFTING EQUIPT INSPE ADIBAWA</v>
          </cell>
          <cell r="C592" t="str">
            <v>400014</v>
          </cell>
          <cell r="D592" t="str">
            <v>PAE-MTC</v>
          </cell>
          <cell r="E592">
            <v>0</v>
          </cell>
          <cell r="F592">
            <v>0</v>
          </cell>
          <cell r="G592">
            <v>0</v>
          </cell>
          <cell r="H592">
            <v>0</v>
          </cell>
          <cell r="I592">
            <v>0</v>
          </cell>
          <cell r="J592">
            <v>0</v>
          </cell>
          <cell r="K592" t="e">
            <v>#DIV/0!</v>
          </cell>
          <cell r="L592">
            <v>0</v>
          </cell>
          <cell r="M592">
            <v>0</v>
          </cell>
        </row>
        <row r="593">
          <cell r="A593" t="str">
            <v>C7LA1</v>
          </cell>
          <cell r="B593" t="str">
            <v>OPERATE &amp; MTCE TOOLS AGBADA</v>
          </cell>
          <cell r="C593" t="str">
            <v>400016</v>
          </cell>
          <cell r="D593" t="str">
            <v>PAE-PH1</v>
          </cell>
          <cell r="E593">
            <v>0</v>
          </cell>
          <cell r="F593">
            <v>0</v>
          </cell>
          <cell r="G593">
            <v>0</v>
          </cell>
          <cell r="H593">
            <v>0</v>
          </cell>
          <cell r="I593">
            <v>0</v>
          </cell>
          <cell r="J593">
            <v>0</v>
          </cell>
          <cell r="K593" t="e">
            <v>#DIV/0!</v>
          </cell>
          <cell r="L593">
            <v>0</v>
          </cell>
          <cell r="M593">
            <v>0</v>
          </cell>
        </row>
        <row r="594">
          <cell r="A594" t="str">
            <v>C7LA2</v>
          </cell>
          <cell r="B594" t="str">
            <v>OPERATE &amp; MTCE TOOLS OBIGBO</v>
          </cell>
          <cell r="C594" t="str">
            <v>400016</v>
          </cell>
          <cell r="D594" t="str">
            <v>PAE-PH1</v>
          </cell>
          <cell r="E594">
            <v>0</v>
          </cell>
          <cell r="F594">
            <v>0</v>
          </cell>
          <cell r="G594">
            <v>0</v>
          </cell>
          <cell r="H594">
            <v>0</v>
          </cell>
          <cell r="I594">
            <v>0</v>
          </cell>
          <cell r="J594">
            <v>0</v>
          </cell>
          <cell r="K594" t="e">
            <v>#DIV/0!</v>
          </cell>
          <cell r="L594">
            <v>0</v>
          </cell>
          <cell r="M594">
            <v>0</v>
          </cell>
        </row>
        <row r="595">
          <cell r="A595" t="str">
            <v>C7LA3</v>
          </cell>
          <cell r="B595" t="str">
            <v>OPERATE &amp; MTCE TOLLS UMUECHEM</v>
          </cell>
          <cell r="C595" t="str">
            <v>400016</v>
          </cell>
          <cell r="D595" t="str">
            <v>PAE-PH1</v>
          </cell>
          <cell r="E595">
            <v>0</v>
          </cell>
          <cell r="F595">
            <v>0</v>
          </cell>
          <cell r="G595">
            <v>0</v>
          </cell>
          <cell r="H595">
            <v>0</v>
          </cell>
          <cell r="I595">
            <v>0</v>
          </cell>
          <cell r="J595">
            <v>0</v>
          </cell>
          <cell r="K595" t="e">
            <v>#DIV/0!</v>
          </cell>
          <cell r="L595">
            <v>0</v>
          </cell>
          <cell r="M595">
            <v>0</v>
          </cell>
        </row>
        <row r="596">
          <cell r="A596" t="str">
            <v>C7LA5</v>
          </cell>
          <cell r="B596" t="str">
            <v>OPERATE &amp; MTCE TOOLS AFAM FIEL</v>
          </cell>
          <cell r="C596" t="str">
            <v>400016</v>
          </cell>
          <cell r="D596" t="str">
            <v>PAE-PH2</v>
          </cell>
          <cell r="E596">
            <v>0</v>
          </cell>
          <cell r="F596">
            <v>0</v>
          </cell>
          <cell r="G596">
            <v>0</v>
          </cell>
          <cell r="H596">
            <v>0</v>
          </cell>
          <cell r="I596">
            <v>0</v>
          </cell>
          <cell r="J596">
            <v>0</v>
          </cell>
          <cell r="K596" t="e">
            <v>#DIV/0!</v>
          </cell>
          <cell r="L596">
            <v>0</v>
          </cell>
          <cell r="M596">
            <v>0</v>
          </cell>
        </row>
        <row r="597">
          <cell r="A597" t="str">
            <v>CAH91</v>
          </cell>
          <cell r="B597" t="str">
            <v>BISENI 4</v>
          </cell>
          <cell r="C597" t="str">
            <v>013201</v>
          </cell>
          <cell r="D597" t="str">
            <v>PAE-FEE</v>
          </cell>
          <cell r="E597">
            <v>0</v>
          </cell>
          <cell r="F597">
            <v>0</v>
          </cell>
          <cell r="G597">
            <v>0</v>
          </cell>
          <cell r="H597">
            <v>0</v>
          </cell>
          <cell r="I597">
            <v>0</v>
          </cell>
          <cell r="J597">
            <v>0</v>
          </cell>
          <cell r="K597" t="e">
            <v>#DIV/0!</v>
          </cell>
          <cell r="L597">
            <v>0</v>
          </cell>
          <cell r="M597">
            <v>258</v>
          </cell>
        </row>
        <row r="598">
          <cell r="A598" t="str">
            <v>CAJ63</v>
          </cell>
          <cell r="B598" t="str">
            <v>IMO RIVER ST-1</v>
          </cell>
          <cell r="C598" t="str">
            <v>013201</v>
          </cell>
          <cell r="D598" t="str">
            <v>PAE-FEE</v>
          </cell>
          <cell r="E598">
            <v>0</v>
          </cell>
          <cell r="F598">
            <v>0</v>
          </cell>
          <cell r="G598">
            <v>0</v>
          </cell>
          <cell r="H598">
            <v>0</v>
          </cell>
          <cell r="I598">
            <v>0</v>
          </cell>
          <cell r="J598">
            <v>0</v>
          </cell>
          <cell r="K598" t="e">
            <v>#DIV/0!</v>
          </cell>
          <cell r="L598">
            <v>0</v>
          </cell>
          <cell r="M598">
            <v>0</v>
          </cell>
        </row>
        <row r="599">
          <cell r="A599" t="str">
            <v>CAK78</v>
          </cell>
          <cell r="B599" t="str">
            <v>IMO RIVER SYTK-2</v>
          </cell>
          <cell r="C599" t="str">
            <v>013201</v>
          </cell>
          <cell r="D599" t="str">
            <v>PAE-FEE</v>
          </cell>
          <cell r="E599">
            <v>0</v>
          </cell>
          <cell r="F599">
            <v>0</v>
          </cell>
          <cell r="G599">
            <v>0</v>
          </cell>
          <cell r="H599">
            <v>-8.9996299999999998</v>
          </cell>
          <cell r="I599">
            <v>0</v>
          </cell>
          <cell r="J599">
            <v>1.4000000000000001E-4</v>
          </cell>
          <cell r="K599" t="e">
            <v>#DIV/0!</v>
          </cell>
          <cell r="L599">
            <v>60.841999999999999</v>
          </cell>
          <cell r="M599">
            <v>0</v>
          </cell>
        </row>
        <row r="600">
          <cell r="A600" t="str">
            <v>CAL13</v>
          </cell>
          <cell r="B600" t="str">
            <v>IMO RV STTM-2 OIL FACI F/L H/U</v>
          </cell>
          <cell r="C600" t="str">
            <v>013201</v>
          </cell>
          <cell r="D600" t="str">
            <v>PAE-FEE</v>
          </cell>
          <cell r="E600">
            <v>0</v>
          </cell>
          <cell r="F600">
            <v>0</v>
          </cell>
          <cell r="G600">
            <v>0</v>
          </cell>
          <cell r="H600">
            <v>0</v>
          </cell>
          <cell r="I600">
            <v>0</v>
          </cell>
          <cell r="J600">
            <v>-1.0572000000000001</v>
          </cell>
          <cell r="K600" t="e">
            <v>#DIV/0!</v>
          </cell>
          <cell r="L600">
            <v>414</v>
          </cell>
          <cell r="M600">
            <v>3</v>
          </cell>
        </row>
        <row r="601">
          <cell r="A601" t="str">
            <v>CAL14</v>
          </cell>
          <cell r="B601" t="str">
            <v>IMO RV SDTQ-2 OIL FACI F/L H/U</v>
          </cell>
          <cell r="C601" t="str">
            <v>013201</v>
          </cell>
          <cell r="D601" t="str">
            <v>PAE-FEE</v>
          </cell>
          <cell r="E601">
            <v>0</v>
          </cell>
          <cell r="F601">
            <v>0</v>
          </cell>
          <cell r="G601">
            <v>0</v>
          </cell>
          <cell r="H601">
            <v>0</v>
          </cell>
          <cell r="I601">
            <v>0</v>
          </cell>
          <cell r="J601">
            <v>0</v>
          </cell>
          <cell r="K601" t="e">
            <v>#DIV/0!</v>
          </cell>
          <cell r="L601">
            <v>0</v>
          </cell>
          <cell r="M601">
            <v>0</v>
          </cell>
        </row>
        <row r="602">
          <cell r="A602" t="str">
            <v>CAL18</v>
          </cell>
          <cell r="B602" t="str">
            <v>FLOWLINE HOOKUP AGBADA</v>
          </cell>
          <cell r="C602" t="str">
            <v>013201</v>
          </cell>
          <cell r="D602" t="str">
            <v>PAE-FE</v>
          </cell>
          <cell r="E602">
            <v>0</v>
          </cell>
          <cell r="F602">
            <v>0</v>
          </cell>
          <cell r="G602">
            <v>0</v>
          </cell>
          <cell r="H602">
            <v>0.11020000000065193</v>
          </cell>
          <cell r="I602">
            <v>2.9103830456733704E-14</v>
          </cell>
          <cell r="J602">
            <v>0.10473999999990337</v>
          </cell>
          <cell r="K602" t="e">
            <v>#DIV/0!</v>
          </cell>
          <cell r="L602">
            <v>19014.50402</v>
          </cell>
          <cell r="M602">
            <v>253.64658</v>
          </cell>
        </row>
        <row r="603">
          <cell r="A603" t="str">
            <v>CAM02</v>
          </cell>
          <cell r="B603" t="str">
            <v>FLOWLINE HOOK UP AGBADA 17</v>
          </cell>
          <cell r="C603" t="str">
            <v>013201</v>
          </cell>
          <cell r="D603" t="str">
            <v>PAE-FEE</v>
          </cell>
          <cell r="E603">
            <v>2370</v>
          </cell>
          <cell r="F603">
            <v>50</v>
          </cell>
          <cell r="G603">
            <v>73</v>
          </cell>
          <cell r="H603">
            <v>0</v>
          </cell>
          <cell r="I603">
            <v>0</v>
          </cell>
          <cell r="J603">
            <v>0</v>
          </cell>
          <cell r="K603">
            <v>0</v>
          </cell>
          <cell r="L603">
            <v>0</v>
          </cell>
          <cell r="M603">
            <v>0</v>
          </cell>
        </row>
        <row r="604">
          <cell r="A604" t="str">
            <v>CAM03</v>
          </cell>
          <cell r="B604" t="str">
            <v>FLOWLINE HOOK UP AGBADA 26</v>
          </cell>
          <cell r="C604" t="str">
            <v>013201</v>
          </cell>
          <cell r="D604" t="str">
            <v>PAE-FEE</v>
          </cell>
          <cell r="E604">
            <v>8420</v>
          </cell>
          <cell r="F604">
            <v>190</v>
          </cell>
          <cell r="G604">
            <v>270</v>
          </cell>
          <cell r="H604">
            <v>0</v>
          </cell>
          <cell r="I604">
            <v>0</v>
          </cell>
          <cell r="J604">
            <v>0</v>
          </cell>
          <cell r="K604">
            <v>0</v>
          </cell>
          <cell r="L604">
            <v>0</v>
          </cell>
          <cell r="M604">
            <v>0</v>
          </cell>
        </row>
        <row r="605">
          <cell r="A605" t="str">
            <v>CAM04</v>
          </cell>
          <cell r="B605" t="str">
            <v>FLOWLINE HOOK UP AGABDA 29</v>
          </cell>
          <cell r="C605" t="str">
            <v>013201</v>
          </cell>
          <cell r="D605" t="str">
            <v>PAE-FEE</v>
          </cell>
          <cell r="E605">
            <v>3080</v>
          </cell>
          <cell r="F605">
            <v>70</v>
          </cell>
          <cell r="G605">
            <v>99</v>
          </cell>
          <cell r="H605">
            <v>0</v>
          </cell>
          <cell r="I605">
            <v>0</v>
          </cell>
          <cell r="J605">
            <v>0</v>
          </cell>
          <cell r="K605">
            <v>0</v>
          </cell>
          <cell r="L605">
            <v>0</v>
          </cell>
          <cell r="M605">
            <v>0</v>
          </cell>
        </row>
        <row r="606">
          <cell r="A606" t="str">
            <v>CAM05</v>
          </cell>
          <cell r="B606" t="str">
            <v>FLOWLINE HOOK UP AGBADA 35</v>
          </cell>
          <cell r="C606" t="str">
            <v>013201</v>
          </cell>
          <cell r="D606" t="str">
            <v>PAE-FEE</v>
          </cell>
          <cell r="E606">
            <v>4470</v>
          </cell>
          <cell r="F606">
            <v>100</v>
          </cell>
          <cell r="G606">
            <v>143</v>
          </cell>
          <cell r="H606">
            <v>124.6</v>
          </cell>
          <cell r="I606">
            <v>9.8916599999999999</v>
          </cell>
          <cell r="J606">
            <v>11.02552</v>
          </cell>
          <cell r="K606">
            <v>7.7101538461538457E-2</v>
          </cell>
          <cell r="L606">
            <v>0</v>
          </cell>
          <cell r="M606">
            <v>0</v>
          </cell>
        </row>
        <row r="607">
          <cell r="A607" t="str">
            <v>CAM06</v>
          </cell>
          <cell r="B607" t="str">
            <v>FLOWLINE HOOK UP 37</v>
          </cell>
          <cell r="C607" t="str">
            <v>013201</v>
          </cell>
          <cell r="D607" t="str">
            <v>PAE-FEE</v>
          </cell>
          <cell r="E607">
            <v>3710</v>
          </cell>
          <cell r="F607">
            <v>80</v>
          </cell>
          <cell r="G607">
            <v>115</v>
          </cell>
          <cell r="H607">
            <v>0</v>
          </cell>
          <cell r="I607">
            <v>0</v>
          </cell>
          <cell r="J607">
            <v>0</v>
          </cell>
          <cell r="K607">
            <v>0</v>
          </cell>
          <cell r="L607">
            <v>0</v>
          </cell>
          <cell r="M607">
            <v>0</v>
          </cell>
        </row>
        <row r="608">
          <cell r="A608" t="str">
            <v>CAM07</v>
          </cell>
          <cell r="B608" t="str">
            <v>FLOWLINE HOOK UP AGBADA49</v>
          </cell>
          <cell r="C608" t="str">
            <v>013201</v>
          </cell>
          <cell r="D608" t="str">
            <v>PAE-FEE</v>
          </cell>
          <cell r="E608">
            <v>3680</v>
          </cell>
          <cell r="F608">
            <v>80</v>
          </cell>
          <cell r="G608">
            <v>115</v>
          </cell>
          <cell r="H608">
            <v>0</v>
          </cell>
          <cell r="I608">
            <v>0</v>
          </cell>
          <cell r="J608">
            <v>0</v>
          </cell>
          <cell r="K608">
            <v>0</v>
          </cell>
          <cell r="L608">
            <v>0</v>
          </cell>
          <cell r="M608">
            <v>0</v>
          </cell>
        </row>
        <row r="609">
          <cell r="A609" t="str">
            <v>CAM08</v>
          </cell>
          <cell r="B609" t="str">
            <v>FLOWLINE HOOK UP AGBADA59</v>
          </cell>
          <cell r="C609" t="str">
            <v>013201</v>
          </cell>
          <cell r="D609" t="str">
            <v>PAE-FEE</v>
          </cell>
          <cell r="E609">
            <v>3680</v>
          </cell>
          <cell r="F609">
            <v>80</v>
          </cell>
          <cell r="G609">
            <v>115</v>
          </cell>
          <cell r="H609">
            <v>125.95</v>
          </cell>
          <cell r="I609">
            <v>7.4578599999999993</v>
          </cell>
          <cell r="J609">
            <v>8.6040100000000006</v>
          </cell>
          <cell r="K609">
            <v>7.4817478260869569E-2</v>
          </cell>
          <cell r="L609">
            <v>0</v>
          </cell>
          <cell r="M609">
            <v>0</v>
          </cell>
        </row>
        <row r="610">
          <cell r="A610" t="str">
            <v>CAM09</v>
          </cell>
          <cell r="B610" t="str">
            <v>FLOWLINE HOOK ETELEBOU XCUD-1</v>
          </cell>
          <cell r="C610" t="str">
            <v>013201</v>
          </cell>
          <cell r="D610" t="str">
            <v>PAE-FEE</v>
          </cell>
          <cell r="E610">
            <v>4330</v>
          </cell>
          <cell r="F610">
            <v>100</v>
          </cell>
          <cell r="G610">
            <v>141</v>
          </cell>
          <cell r="H610">
            <v>0</v>
          </cell>
          <cell r="I610">
            <v>0</v>
          </cell>
          <cell r="J610">
            <v>0</v>
          </cell>
          <cell r="K610">
            <v>0</v>
          </cell>
          <cell r="L610">
            <v>0</v>
          </cell>
          <cell r="M610">
            <v>0</v>
          </cell>
        </row>
        <row r="611">
          <cell r="A611" t="str">
            <v>CAM10</v>
          </cell>
          <cell r="B611" t="str">
            <v>F/L HOOJK UP ETEL YY</v>
          </cell>
          <cell r="C611" t="str">
            <v>013201</v>
          </cell>
          <cell r="D611" t="str">
            <v>PAE-FEE</v>
          </cell>
          <cell r="E611">
            <v>4330</v>
          </cell>
          <cell r="F611">
            <v>100</v>
          </cell>
          <cell r="G611">
            <v>141</v>
          </cell>
          <cell r="H611">
            <v>0</v>
          </cell>
          <cell r="I611">
            <v>0</v>
          </cell>
          <cell r="J611">
            <v>0</v>
          </cell>
          <cell r="K611">
            <v>0</v>
          </cell>
          <cell r="L611">
            <v>0</v>
          </cell>
          <cell r="M611">
            <v>0</v>
          </cell>
        </row>
        <row r="612">
          <cell r="A612" t="str">
            <v>CAM11</v>
          </cell>
          <cell r="B612" t="str">
            <v>F/L HOOJK GBARAN 9</v>
          </cell>
          <cell r="C612" t="str">
            <v>013201</v>
          </cell>
          <cell r="D612" t="str">
            <v>PAE-FEE</v>
          </cell>
          <cell r="E612">
            <v>17200</v>
          </cell>
          <cell r="F612">
            <v>380</v>
          </cell>
          <cell r="G612">
            <v>544</v>
          </cell>
          <cell r="H612">
            <v>0</v>
          </cell>
          <cell r="I612">
            <v>0</v>
          </cell>
          <cell r="J612">
            <v>0</v>
          </cell>
          <cell r="K612">
            <v>0</v>
          </cell>
          <cell r="L612">
            <v>0</v>
          </cell>
          <cell r="M612">
            <v>0</v>
          </cell>
        </row>
        <row r="613">
          <cell r="A613" t="str">
            <v>CAM12</v>
          </cell>
          <cell r="B613" t="str">
            <v>F/L HOOKUP GBARAN 10</v>
          </cell>
          <cell r="C613" t="str">
            <v>013201</v>
          </cell>
          <cell r="D613" t="str">
            <v>PAE-FEE</v>
          </cell>
          <cell r="E613">
            <v>17200</v>
          </cell>
          <cell r="F613">
            <v>380</v>
          </cell>
          <cell r="G613">
            <v>544</v>
          </cell>
          <cell r="H613">
            <v>0</v>
          </cell>
          <cell r="I613">
            <v>0</v>
          </cell>
          <cell r="J613">
            <v>0</v>
          </cell>
          <cell r="K613">
            <v>0</v>
          </cell>
          <cell r="L613">
            <v>0</v>
          </cell>
          <cell r="M613">
            <v>0</v>
          </cell>
        </row>
        <row r="614">
          <cell r="A614" t="str">
            <v>CAM14</v>
          </cell>
          <cell r="B614" t="str">
            <v>F/L HOOKUP MININTA XXX</v>
          </cell>
          <cell r="C614" t="str">
            <v>013201</v>
          </cell>
          <cell r="D614" t="str">
            <v>PAE-FEE</v>
          </cell>
          <cell r="E614">
            <v>22210</v>
          </cell>
          <cell r="F614">
            <v>490</v>
          </cell>
          <cell r="G614">
            <v>702</v>
          </cell>
          <cell r="H614">
            <v>0</v>
          </cell>
          <cell r="I614">
            <v>2.77251</v>
          </cell>
          <cell r="J614">
            <v>2.77251</v>
          </cell>
          <cell r="K614">
            <v>3.9494444444444447E-3</v>
          </cell>
          <cell r="L614">
            <v>0</v>
          </cell>
          <cell r="M614">
            <v>0</v>
          </cell>
        </row>
        <row r="615">
          <cell r="A615" t="str">
            <v>CAM15</v>
          </cell>
          <cell r="B615" t="str">
            <v>F/L HOOKUP MININTA YYY</v>
          </cell>
          <cell r="C615" t="str">
            <v>013201</v>
          </cell>
          <cell r="D615" t="str">
            <v>PAE-FEE</v>
          </cell>
          <cell r="E615">
            <v>22210</v>
          </cell>
          <cell r="F615">
            <v>490</v>
          </cell>
          <cell r="G615">
            <v>702</v>
          </cell>
          <cell r="H615">
            <v>0</v>
          </cell>
          <cell r="I615">
            <v>0</v>
          </cell>
          <cell r="J615">
            <v>0</v>
          </cell>
          <cell r="K615">
            <v>0</v>
          </cell>
          <cell r="L615">
            <v>0</v>
          </cell>
          <cell r="M615">
            <v>0</v>
          </cell>
        </row>
        <row r="616">
          <cell r="A616" t="str">
            <v>CAM16</v>
          </cell>
          <cell r="B616" t="str">
            <v>F/L HOOK UP OBIGBO NORTH 15</v>
          </cell>
          <cell r="C616" t="str">
            <v>013201</v>
          </cell>
          <cell r="D616" t="str">
            <v>PAE-FEE</v>
          </cell>
          <cell r="E616">
            <v>5610</v>
          </cell>
          <cell r="F616">
            <v>120</v>
          </cell>
          <cell r="G616">
            <v>173</v>
          </cell>
          <cell r="H616">
            <v>0</v>
          </cell>
          <cell r="I616">
            <v>0</v>
          </cell>
          <cell r="J616">
            <v>0</v>
          </cell>
          <cell r="K616">
            <v>0</v>
          </cell>
          <cell r="L616">
            <v>0</v>
          </cell>
          <cell r="M616">
            <v>0</v>
          </cell>
        </row>
        <row r="617">
          <cell r="A617" t="str">
            <v>CAM17</v>
          </cell>
          <cell r="B617" t="str">
            <v>FLOWLINE HOOK-UP OBIGBO N 23</v>
          </cell>
          <cell r="C617" t="str">
            <v>013201</v>
          </cell>
          <cell r="D617" t="str">
            <v>PAE-FE</v>
          </cell>
          <cell r="E617">
            <v>5610</v>
          </cell>
          <cell r="F617">
            <v>120</v>
          </cell>
          <cell r="G617">
            <v>173</v>
          </cell>
          <cell r="H617">
            <v>0</v>
          </cell>
          <cell r="I617">
            <v>0</v>
          </cell>
          <cell r="J617">
            <v>0</v>
          </cell>
          <cell r="K617">
            <v>0</v>
          </cell>
          <cell r="L617">
            <v>0</v>
          </cell>
          <cell r="M617">
            <v>0</v>
          </cell>
        </row>
        <row r="618">
          <cell r="A618" t="str">
            <v>CAM18</v>
          </cell>
          <cell r="B618" t="str">
            <v>FLOWLINE HOOK-UP OBIGBO N 25</v>
          </cell>
          <cell r="C618" t="str">
            <v>013201</v>
          </cell>
          <cell r="D618" t="str">
            <v>PAE-FE</v>
          </cell>
          <cell r="E618">
            <v>5610</v>
          </cell>
          <cell r="F618">
            <v>120</v>
          </cell>
          <cell r="G618">
            <v>173</v>
          </cell>
          <cell r="H618">
            <v>0</v>
          </cell>
          <cell r="I618">
            <v>0</v>
          </cell>
          <cell r="J618">
            <v>0</v>
          </cell>
          <cell r="K618">
            <v>0</v>
          </cell>
          <cell r="L618">
            <v>0</v>
          </cell>
          <cell r="M618">
            <v>0</v>
          </cell>
        </row>
        <row r="619">
          <cell r="A619" t="str">
            <v>CAM19</v>
          </cell>
          <cell r="B619" t="str">
            <v>FLOWLINE HOOK-PU OBIGBO N 29</v>
          </cell>
          <cell r="C619" t="str">
            <v>013201</v>
          </cell>
          <cell r="D619" t="str">
            <v>PAE-FE</v>
          </cell>
          <cell r="E619">
            <v>5610</v>
          </cell>
          <cell r="F619">
            <v>120</v>
          </cell>
          <cell r="G619">
            <v>173</v>
          </cell>
          <cell r="H619">
            <v>0</v>
          </cell>
          <cell r="I619">
            <v>0</v>
          </cell>
          <cell r="J619">
            <v>0</v>
          </cell>
          <cell r="K619">
            <v>0</v>
          </cell>
          <cell r="L619">
            <v>0</v>
          </cell>
          <cell r="M619">
            <v>0</v>
          </cell>
        </row>
        <row r="620">
          <cell r="A620" t="str">
            <v>CAM20</v>
          </cell>
          <cell r="B620" t="str">
            <v>F/L HOOK-UP IN OBIGBO RE-PERFO</v>
          </cell>
          <cell r="C620" t="str">
            <v>013201</v>
          </cell>
          <cell r="D620" t="str">
            <v>PAE-FE</v>
          </cell>
          <cell r="E620">
            <v>3210</v>
          </cell>
          <cell r="F620">
            <v>70</v>
          </cell>
          <cell r="G620">
            <v>101</v>
          </cell>
          <cell r="H620">
            <v>0</v>
          </cell>
          <cell r="I620">
            <v>0</v>
          </cell>
          <cell r="J620">
            <v>0</v>
          </cell>
          <cell r="K620">
            <v>0</v>
          </cell>
          <cell r="L620">
            <v>0</v>
          </cell>
          <cell r="M620">
            <v>0</v>
          </cell>
        </row>
        <row r="621">
          <cell r="A621" t="str">
            <v>CAM21</v>
          </cell>
          <cell r="B621" t="str">
            <v>FLOWLINE AND HOOKUP OFOROLA</v>
          </cell>
          <cell r="C621" t="str">
            <v>013201</v>
          </cell>
          <cell r="D621" t="str">
            <v>PAE-FEE</v>
          </cell>
          <cell r="E621">
            <v>9640</v>
          </cell>
          <cell r="F621">
            <v>210</v>
          </cell>
          <cell r="G621">
            <v>302</v>
          </cell>
          <cell r="H621">
            <v>0</v>
          </cell>
          <cell r="I621">
            <v>0</v>
          </cell>
          <cell r="J621">
            <v>0</v>
          </cell>
          <cell r="K621">
            <v>0</v>
          </cell>
          <cell r="L621">
            <v>0</v>
          </cell>
          <cell r="M621">
            <v>0</v>
          </cell>
        </row>
        <row r="622">
          <cell r="A622" t="str">
            <v>CAM39</v>
          </cell>
          <cell r="B622" t="str">
            <v>FLOWLINE HOOK-UP AGBADA 11</v>
          </cell>
          <cell r="C622" t="str">
            <v>013201</v>
          </cell>
          <cell r="D622" t="str">
            <v>PAE-FE</v>
          </cell>
          <cell r="E622">
            <v>2450</v>
          </cell>
          <cell r="F622">
            <v>50</v>
          </cell>
          <cell r="G622">
            <v>73</v>
          </cell>
          <cell r="H622">
            <v>0</v>
          </cell>
          <cell r="I622">
            <v>0</v>
          </cell>
          <cell r="J622">
            <v>0</v>
          </cell>
          <cell r="K622">
            <v>0</v>
          </cell>
          <cell r="L622">
            <v>0</v>
          </cell>
          <cell r="M622">
            <v>0</v>
          </cell>
        </row>
        <row r="623">
          <cell r="A623" t="str">
            <v>CB627</v>
          </cell>
          <cell r="B623" t="str">
            <v>ELELENWA  FLOWSTATION</v>
          </cell>
          <cell r="C623" t="str">
            <v>013201</v>
          </cell>
          <cell r="D623" t="str">
            <v>PAE-FE</v>
          </cell>
          <cell r="E623">
            <v>0</v>
          </cell>
          <cell r="F623">
            <v>0</v>
          </cell>
          <cell r="G623">
            <v>0</v>
          </cell>
          <cell r="H623">
            <v>0.24523000000417233</v>
          </cell>
          <cell r="I623">
            <v>0.42711999999999534</v>
          </cell>
          <cell r="J623">
            <v>-1.1170000000100117E-2</v>
          </cell>
          <cell r="K623" t="e">
            <v>#DIV/0!</v>
          </cell>
          <cell r="L623">
            <v>60535.548940000001</v>
          </cell>
          <cell r="M623">
            <v>992.86050999999998</v>
          </cell>
        </row>
        <row r="624">
          <cell r="A624" t="str">
            <v>CB628</v>
          </cell>
          <cell r="B624" t="str">
            <v>ISO 1400 IMPLEMENTATION</v>
          </cell>
          <cell r="C624" t="str">
            <v>013402</v>
          </cell>
          <cell r="D624" t="str">
            <v>PAE-TS</v>
          </cell>
          <cell r="E624">
            <v>144900</v>
          </cell>
          <cell r="F624">
            <v>920</v>
          </cell>
          <cell r="G624">
            <v>2300</v>
          </cell>
          <cell r="H624">
            <v>78255.890819999986</v>
          </cell>
          <cell r="I624">
            <v>4.9243600000000001</v>
          </cell>
          <cell r="J624">
            <v>705.69361000000004</v>
          </cell>
          <cell r="K624">
            <v>0.30682330869565216</v>
          </cell>
          <cell r="L624">
            <v>11802.13</v>
          </cell>
          <cell r="M624">
            <v>0</v>
          </cell>
        </row>
        <row r="625">
          <cell r="A625" t="str">
            <v>CBK01</v>
          </cell>
          <cell r="B625" t="str">
            <v>MAJOR O/HAUL MAINT AIR/GAS COM</v>
          </cell>
          <cell r="C625" t="str">
            <v>013203</v>
          </cell>
          <cell r="D625" t="str">
            <v>PAE-MTC</v>
          </cell>
          <cell r="E625">
            <v>0</v>
          </cell>
          <cell r="F625">
            <v>0</v>
          </cell>
          <cell r="G625">
            <v>0</v>
          </cell>
          <cell r="H625">
            <v>0</v>
          </cell>
          <cell r="I625">
            <v>0</v>
          </cell>
          <cell r="J625">
            <v>0</v>
          </cell>
          <cell r="K625" t="e">
            <v>#DIV/0!</v>
          </cell>
          <cell r="L625">
            <v>0</v>
          </cell>
          <cell r="M625">
            <v>1.0000000000000001E-5</v>
          </cell>
        </row>
        <row r="626">
          <cell r="A626" t="str">
            <v>CBK02</v>
          </cell>
          <cell r="B626" t="str">
            <v>MAINT CONTROLS &amp; IGNITION SYST</v>
          </cell>
          <cell r="C626" t="str">
            <v>013203</v>
          </cell>
          <cell r="D626" t="str">
            <v>PAE-MTC</v>
          </cell>
          <cell r="E626">
            <v>0</v>
          </cell>
          <cell r="F626">
            <v>0</v>
          </cell>
          <cell r="G626">
            <v>0</v>
          </cell>
          <cell r="H626">
            <v>0</v>
          </cell>
          <cell r="I626">
            <v>0</v>
          </cell>
          <cell r="J626">
            <v>0</v>
          </cell>
          <cell r="K626" t="e">
            <v>#DIV/0!</v>
          </cell>
          <cell r="L626">
            <v>0</v>
          </cell>
          <cell r="M626">
            <v>0</v>
          </cell>
        </row>
        <row r="627">
          <cell r="A627" t="str">
            <v>CBK04</v>
          </cell>
          <cell r="B627" t="str">
            <v>MAJOR O/HAUL MAINT PUMPS/GSETS</v>
          </cell>
          <cell r="C627" t="str">
            <v>013203</v>
          </cell>
          <cell r="D627" t="str">
            <v>PAE-MTC</v>
          </cell>
          <cell r="E627">
            <v>0</v>
          </cell>
          <cell r="F627">
            <v>0</v>
          </cell>
          <cell r="G627">
            <v>0</v>
          </cell>
          <cell r="H627">
            <v>1.9999999552965164E-5</v>
          </cell>
          <cell r="I627">
            <v>4.7000000000116415E-4</v>
          </cell>
          <cell r="J627">
            <v>4.4000000000232829E-4</v>
          </cell>
          <cell r="K627" t="e">
            <v>#DIV/0!</v>
          </cell>
          <cell r="L627">
            <v>0</v>
          </cell>
          <cell r="M627">
            <v>0</v>
          </cell>
        </row>
        <row r="628">
          <cell r="A628" t="str">
            <v>CBK05</v>
          </cell>
          <cell r="B628" t="str">
            <v>STATUTORY INSP. OF PROD. FACS.</v>
          </cell>
          <cell r="C628" t="str">
            <v>013203</v>
          </cell>
          <cell r="D628" t="str">
            <v>PAE-MTC</v>
          </cell>
          <cell r="E628">
            <v>0</v>
          </cell>
          <cell r="F628">
            <v>0</v>
          </cell>
          <cell r="G628">
            <v>0</v>
          </cell>
          <cell r="H628">
            <v>0</v>
          </cell>
          <cell r="I628">
            <v>0</v>
          </cell>
          <cell r="J628">
            <v>0</v>
          </cell>
          <cell r="K628" t="e">
            <v>#DIV/0!</v>
          </cell>
          <cell r="L628">
            <v>0</v>
          </cell>
          <cell r="M628">
            <v>4.4000000000000002E-4</v>
          </cell>
        </row>
        <row r="629">
          <cell r="A629" t="str">
            <v>CBL04</v>
          </cell>
          <cell r="B629" t="str">
            <v>O/HAUL/MTCE PUMPSETS &amp; GENSETS</v>
          </cell>
          <cell r="C629" t="str">
            <v>014003</v>
          </cell>
          <cell r="D629" t="str">
            <v>PAE-MTC</v>
          </cell>
          <cell r="E629">
            <v>0</v>
          </cell>
          <cell r="F629">
            <v>0</v>
          </cell>
          <cell r="G629">
            <v>0</v>
          </cell>
          <cell r="H629">
            <v>0</v>
          </cell>
          <cell r="I629">
            <v>2.3350000000000003E-2</v>
          </cell>
          <cell r="J629">
            <v>2.3349999999999909E-2</v>
          </cell>
          <cell r="K629" t="e">
            <v>#DIV/0!</v>
          </cell>
          <cell r="L629">
            <v>0</v>
          </cell>
          <cell r="M629">
            <v>0</v>
          </cell>
        </row>
        <row r="630">
          <cell r="A630" t="str">
            <v>CBL05</v>
          </cell>
          <cell r="B630" t="str">
            <v>O/HAUL/MTCE PUMPSETS EGBM WEST</v>
          </cell>
          <cell r="C630" t="str">
            <v>013203</v>
          </cell>
          <cell r="D630" t="str">
            <v>PAE-MTC</v>
          </cell>
          <cell r="E630">
            <v>0</v>
          </cell>
          <cell r="F630">
            <v>0</v>
          </cell>
          <cell r="G630">
            <v>0</v>
          </cell>
          <cell r="H630">
            <v>0</v>
          </cell>
          <cell r="I630">
            <v>0</v>
          </cell>
          <cell r="J630">
            <v>0</v>
          </cell>
          <cell r="K630" t="e">
            <v>#DIV/0!</v>
          </cell>
          <cell r="L630">
            <v>0</v>
          </cell>
          <cell r="M630">
            <v>5.9999999999999995E-5</v>
          </cell>
        </row>
        <row r="631">
          <cell r="A631" t="str">
            <v>CBL06</v>
          </cell>
          <cell r="B631" t="str">
            <v>O/HAUL/MTCE PUMPSETS &amp; GENSETS</v>
          </cell>
          <cell r="C631" t="str">
            <v>014003</v>
          </cell>
          <cell r="D631" t="str">
            <v>PAE-MTC</v>
          </cell>
          <cell r="E631">
            <v>0</v>
          </cell>
          <cell r="F631">
            <v>0</v>
          </cell>
          <cell r="G631">
            <v>0</v>
          </cell>
          <cell r="H631">
            <v>-1.4551915228366852E-14</v>
          </cell>
          <cell r="I631">
            <v>4.0000000000009093E-4</v>
          </cell>
          <cell r="J631">
            <v>3.9999999999986357E-4</v>
          </cell>
          <cell r="K631" t="e">
            <v>#DIV/0!</v>
          </cell>
          <cell r="L631">
            <v>0</v>
          </cell>
          <cell r="M631">
            <v>0</v>
          </cell>
        </row>
        <row r="632">
          <cell r="A632" t="str">
            <v>CBL07</v>
          </cell>
          <cell r="B632" t="str">
            <v>VALVES/CONTROL SYS O/H/REPLACE</v>
          </cell>
          <cell r="C632" t="str">
            <v>013203</v>
          </cell>
          <cell r="D632" t="str">
            <v>PAE-MTC</v>
          </cell>
          <cell r="E632">
            <v>0</v>
          </cell>
          <cell r="F632">
            <v>0</v>
          </cell>
          <cell r="G632">
            <v>0</v>
          </cell>
          <cell r="H632">
            <v>0</v>
          </cell>
          <cell r="I632">
            <v>0</v>
          </cell>
          <cell r="J632">
            <v>0</v>
          </cell>
          <cell r="K632" t="e">
            <v>#DIV/0!</v>
          </cell>
          <cell r="L632">
            <v>0</v>
          </cell>
          <cell r="M632">
            <v>0</v>
          </cell>
        </row>
        <row r="633">
          <cell r="A633" t="str">
            <v>CBL09</v>
          </cell>
          <cell r="B633" t="str">
            <v>O/HAUL/MTCE PUMPSETS &amp; GENSETS</v>
          </cell>
          <cell r="C633" t="str">
            <v>014003</v>
          </cell>
          <cell r="D633" t="str">
            <v>PAE-MTC</v>
          </cell>
          <cell r="E633">
            <v>0</v>
          </cell>
          <cell r="F633">
            <v>0</v>
          </cell>
          <cell r="G633">
            <v>0</v>
          </cell>
          <cell r="H633">
            <v>0</v>
          </cell>
          <cell r="I633">
            <v>8.1119999999999998E-2</v>
          </cell>
          <cell r="J633">
            <v>8.1119999999999998E-2</v>
          </cell>
          <cell r="K633" t="e">
            <v>#DIV/0!</v>
          </cell>
          <cell r="L633">
            <v>0</v>
          </cell>
          <cell r="M633">
            <v>0</v>
          </cell>
        </row>
        <row r="634">
          <cell r="A634" t="str">
            <v>CBL15</v>
          </cell>
          <cell r="B634" t="str">
            <v>O/HAUL/MTCE PUMPSETS &amp; GENSETS</v>
          </cell>
          <cell r="C634" t="str">
            <v>014003</v>
          </cell>
          <cell r="D634" t="str">
            <v>PAE-MTC</v>
          </cell>
          <cell r="E634">
            <v>0</v>
          </cell>
          <cell r="F634">
            <v>0</v>
          </cell>
          <cell r="G634">
            <v>0</v>
          </cell>
          <cell r="H634">
            <v>0</v>
          </cell>
          <cell r="I634">
            <v>2.2999999999956345E-4</v>
          </cell>
          <cell r="J634">
            <v>1.8999999999869032E-4</v>
          </cell>
          <cell r="K634" t="e">
            <v>#DIV/0!</v>
          </cell>
          <cell r="L634">
            <v>908.78693999999996</v>
          </cell>
          <cell r="M634">
            <v>13.247719999999999</v>
          </cell>
        </row>
        <row r="635">
          <cell r="A635" t="str">
            <v>CBL16</v>
          </cell>
          <cell r="B635" t="str">
            <v>O/HAUL/MTCE PUMPSETS &amp; GENSETS</v>
          </cell>
          <cell r="C635" t="str">
            <v>013203</v>
          </cell>
          <cell r="D635" t="str">
            <v>PAE-MTC</v>
          </cell>
          <cell r="E635">
            <v>0</v>
          </cell>
          <cell r="F635">
            <v>0</v>
          </cell>
          <cell r="G635">
            <v>0</v>
          </cell>
          <cell r="H635">
            <v>2.7000000001862643E-4</v>
          </cell>
          <cell r="I635">
            <v>0</v>
          </cell>
          <cell r="J635">
            <v>-3.2999999999810823E-4</v>
          </cell>
          <cell r="K635" t="e">
            <v>#DIV/0!</v>
          </cell>
          <cell r="L635">
            <v>0</v>
          </cell>
          <cell r="M635">
            <v>3.4000000000000002E-4</v>
          </cell>
        </row>
        <row r="636">
          <cell r="A636" t="str">
            <v>CBL50</v>
          </cell>
          <cell r="B636" t="str">
            <v>O/HAUL/MTCE PUMPSETS &amp; GENSETS</v>
          </cell>
          <cell r="C636" t="str">
            <v>014003</v>
          </cell>
          <cell r="D636" t="str">
            <v>PAE-MTC</v>
          </cell>
          <cell r="E636">
            <v>0</v>
          </cell>
          <cell r="F636">
            <v>0</v>
          </cell>
          <cell r="G636">
            <v>0</v>
          </cell>
          <cell r="H636">
            <v>-1.8189894035458565E-15</v>
          </cell>
          <cell r="I636">
            <v>0</v>
          </cell>
          <cell r="J636">
            <v>0</v>
          </cell>
          <cell r="K636" t="e">
            <v>#DIV/0!</v>
          </cell>
          <cell r="L636">
            <v>0</v>
          </cell>
          <cell r="M636">
            <v>1.1999999999999999E-4</v>
          </cell>
        </row>
        <row r="637">
          <cell r="A637" t="str">
            <v>CDL01</v>
          </cell>
          <cell r="B637" t="str">
            <v>O/HAUL &amp; MTCE PUMPSETS</v>
          </cell>
          <cell r="C637" t="str">
            <v>014003</v>
          </cell>
          <cell r="D637" t="str">
            <v>PAE-MTC</v>
          </cell>
          <cell r="E637">
            <v>0</v>
          </cell>
          <cell r="F637">
            <v>0</v>
          </cell>
          <cell r="G637">
            <v>0</v>
          </cell>
          <cell r="H637">
            <v>-2.0000000018626453E-5</v>
          </cell>
          <cell r="I637">
            <v>0</v>
          </cell>
          <cell r="J637">
            <v>2.0000000000436559E-5</v>
          </cell>
          <cell r="K637" t="e">
            <v>#DIV/0!</v>
          </cell>
          <cell r="L637">
            <v>0</v>
          </cell>
          <cell r="M637">
            <v>0.72</v>
          </cell>
        </row>
        <row r="638">
          <cell r="A638" t="str">
            <v>CDL02</v>
          </cell>
          <cell r="B638" t="str">
            <v>TURBINE UNIT MAJOR O/HAUL KOLO</v>
          </cell>
          <cell r="C638" t="str">
            <v>013203</v>
          </cell>
          <cell r="D638" t="str">
            <v>PAE-MTC</v>
          </cell>
          <cell r="E638">
            <v>0</v>
          </cell>
          <cell r="F638">
            <v>0</v>
          </cell>
          <cell r="G638">
            <v>0</v>
          </cell>
          <cell r="H638">
            <v>0</v>
          </cell>
          <cell r="I638">
            <v>4.7000000000116415E-4</v>
          </cell>
          <cell r="J638">
            <v>7.3999999999796277E-4</v>
          </cell>
          <cell r="K638" t="e">
            <v>#DIV/0!</v>
          </cell>
          <cell r="L638">
            <v>137.88339000000002</v>
          </cell>
          <cell r="M638">
            <v>1.4118900000000001</v>
          </cell>
        </row>
        <row r="639">
          <cell r="A639" t="str">
            <v>CDL03</v>
          </cell>
          <cell r="B639" t="str">
            <v>KCRK WIP INSTRU/CONTRL REVAMP</v>
          </cell>
          <cell r="C639" t="str">
            <v>013203</v>
          </cell>
          <cell r="D639" t="str">
            <v>PAE-MTC</v>
          </cell>
          <cell r="E639">
            <v>0</v>
          </cell>
          <cell r="F639">
            <v>0</v>
          </cell>
          <cell r="G639">
            <v>0</v>
          </cell>
          <cell r="H639">
            <v>0</v>
          </cell>
          <cell r="I639">
            <v>0</v>
          </cell>
          <cell r="J639">
            <v>0</v>
          </cell>
          <cell r="K639" t="e">
            <v>#DIV/0!</v>
          </cell>
          <cell r="L639">
            <v>0</v>
          </cell>
          <cell r="M639">
            <v>0</v>
          </cell>
        </row>
        <row r="640">
          <cell r="A640" t="str">
            <v>CLL01</v>
          </cell>
          <cell r="B640" t="str">
            <v>MAJOR O/HAUL AGBADA GAS COMPR</v>
          </cell>
          <cell r="C640" t="str">
            <v>013203</v>
          </cell>
          <cell r="D640" t="str">
            <v>PAE-MTC</v>
          </cell>
          <cell r="E640">
            <v>0</v>
          </cell>
          <cell r="F640">
            <v>0</v>
          </cell>
          <cell r="G640">
            <v>0</v>
          </cell>
          <cell r="H640">
            <v>0</v>
          </cell>
          <cell r="I640">
            <v>1.2700000000000001E-3</v>
          </cell>
          <cell r="J640">
            <v>7.6100000000001271E-3</v>
          </cell>
          <cell r="K640" t="e">
            <v>#DIV/0!</v>
          </cell>
          <cell r="L640">
            <v>17.5</v>
          </cell>
          <cell r="M640">
            <v>0</v>
          </cell>
        </row>
        <row r="641">
          <cell r="A641" t="str">
            <v>CML01</v>
          </cell>
          <cell r="B641" t="str">
            <v>O/HAUL &amp; MTCE GENSETS</v>
          </cell>
          <cell r="C641" t="str">
            <v>014003</v>
          </cell>
          <cell r="D641" t="str">
            <v>PAE-MTC</v>
          </cell>
          <cell r="E641">
            <v>0</v>
          </cell>
          <cell r="F641">
            <v>0</v>
          </cell>
          <cell r="G641">
            <v>0</v>
          </cell>
          <cell r="H641">
            <v>0</v>
          </cell>
          <cell r="I641">
            <v>6.7000000000000002E-4</v>
          </cell>
          <cell r="J641">
            <v>6.7000000000000002E-4</v>
          </cell>
          <cell r="K641" t="e">
            <v>#DIV/0!</v>
          </cell>
          <cell r="L641">
            <v>0</v>
          </cell>
          <cell r="M641">
            <v>0</v>
          </cell>
        </row>
        <row r="642">
          <cell r="A642" t="str">
            <v>CTM30</v>
          </cell>
          <cell r="B642" t="str">
            <v>IT OUTSTATION INFRASTRURE PAE</v>
          </cell>
          <cell r="C642" t="str">
            <v>0152</v>
          </cell>
          <cell r="D642" t="str">
            <v>PAE</v>
          </cell>
          <cell r="E642">
            <v>102281</v>
          </cell>
          <cell r="F642">
            <v>1461</v>
          </cell>
          <cell r="G642">
            <v>2435</v>
          </cell>
          <cell r="H642">
            <v>0</v>
          </cell>
          <cell r="I642">
            <v>0</v>
          </cell>
          <cell r="J642">
            <v>0</v>
          </cell>
          <cell r="K642">
            <v>0</v>
          </cell>
          <cell r="L642">
            <v>0</v>
          </cell>
          <cell r="M642">
            <v>0</v>
          </cell>
        </row>
        <row r="643">
          <cell r="A643" t="str">
            <v>CUL01</v>
          </cell>
          <cell r="B643" t="str">
            <v>MAJOR O/HAUL/MTCE GENSET EPC</v>
          </cell>
          <cell r="C643" t="str">
            <v>014003</v>
          </cell>
          <cell r="D643" t="str">
            <v>PAE-MTC</v>
          </cell>
          <cell r="E643">
            <v>0</v>
          </cell>
          <cell r="F643">
            <v>0</v>
          </cell>
          <cell r="G643">
            <v>0</v>
          </cell>
          <cell r="H643">
            <v>0</v>
          </cell>
          <cell r="I643">
            <v>0</v>
          </cell>
          <cell r="J643">
            <v>0</v>
          </cell>
          <cell r="K643" t="e">
            <v>#DIV/0!</v>
          </cell>
          <cell r="L643">
            <v>0</v>
          </cell>
          <cell r="M643">
            <v>0</v>
          </cell>
        </row>
        <row r="644">
          <cell r="A644" t="str">
            <v>CVJ01</v>
          </cell>
          <cell r="B644" t="str">
            <v>ACCOMMODATION UPGRADE KOLO CR</v>
          </cell>
          <cell r="C644" t="str">
            <v>013210</v>
          </cell>
          <cell r="D644" t="str">
            <v>PAE-FE</v>
          </cell>
          <cell r="E644">
            <v>0</v>
          </cell>
          <cell r="F644">
            <v>0</v>
          </cell>
          <cell r="G644">
            <v>0</v>
          </cell>
          <cell r="H644">
            <v>2156.7284799999998</v>
          </cell>
          <cell r="I644">
            <v>2.1253600000000001</v>
          </cell>
          <cell r="J644">
            <v>21.53614</v>
          </cell>
          <cell r="K644" t="e">
            <v>#DIV/0!</v>
          </cell>
          <cell r="L644">
            <v>276.85915</v>
          </cell>
          <cell r="M644">
            <v>1.1326099999999999</v>
          </cell>
        </row>
        <row r="645">
          <cell r="A645" t="str">
            <v>CVJ02</v>
          </cell>
          <cell r="B645" t="str">
            <v>ACCOMMODATION UPGRADE- AGBADA</v>
          </cell>
          <cell r="C645" t="str">
            <v>013210</v>
          </cell>
          <cell r="D645" t="str">
            <v>PAE-FE</v>
          </cell>
          <cell r="E645">
            <v>0</v>
          </cell>
          <cell r="F645">
            <v>0</v>
          </cell>
          <cell r="G645">
            <v>0</v>
          </cell>
          <cell r="H645">
            <v>0</v>
          </cell>
          <cell r="I645">
            <v>0</v>
          </cell>
          <cell r="J645">
            <v>-1.09565</v>
          </cell>
          <cell r="K645" t="e">
            <v>#DIV/0!</v>
          </cell>
          <cell r="L645">
            <v>544.65282999999999</v>
          </cell>
          <cell r="M645">
            <v>0</v>
          </cell>
        </row>
        <row r="646">
          <cell r="A646" t="str">
            <v>CVJ03</v>
          </cell>
          <cell r="B646" t="str">
            <v>ACCOMMODATION UPGRADE-AFAM</v>
          </cell>
          <cell r="C646" t="str">
            <v>013210</v>
          </cell>
          <cell r="D646" t="str">
            <v>PAE-FE</v>
          </cell>
          <cell r="E646">
            <v>0</v>
          </cell>
          <cell r="F646">
            <v>0</v>
          </cell>
          <cell r="G646">
            <v>0</v>
          </cell>
          <cell r="H646">
            <v>54960.788229999998</v>
          </cell>
          <cell r="I646">
            <v>0</v>
          </cell>
          <cell r="J646">
            <v>499.90228000000002</v>
          </cell>
          <cell r="K646" t="e">
            <v>#DIV/0!</v>
          </cell>
          <cell r="L646">
            <v>1204.4960800000001</v>
          </cell>
          <cell r="M646">
            <v>8</v>
          </cell>
        </row>
        <row r="647">
          <cell r="A647" t="str">
            <v>CVJ04</v>
          </cell>
          <cell r="B647" t="str">
            <v>ACCOMMODATION UPGRADE - IMORI</v>
          </cell>
          <cell r="C647" t="str">
            <v>013210</v>
          </cell>
          <cell r="D647" t="str">
            <v>PAE-FE</v>
          </cell>
          <cell r="E647">
            <v>0</v>
          </cell>
          <cell r="F647">
            <v>0</v>
          </cell>
          <cell r="G647">
            <v>0</v>
          </cell>
          <cell r="H647">
            <v>0</v>
          </cell>
          <cell r="I647">
            <v>0</v>
          </cell>
          <cell r="J647">
            <v>0.47132000000000701</v>
          </cell>
          <cell r="K647" t="e">
            <v>#DIV/0!</v>
          </cell>
          <cell r="L647">
            <v>4713.192</v>
          </cell>
          <cell r="M647">
            <v>0</v>
          </cell>
        </row>
        <row r="648">
          <cell r="A648" t="str">
            <v>CWE67</v>
          </cell>
          <cell r="B648" t="str">
            <v>KOLO CRK POTABLE WATER TREAT</v>
          </cell>
          <cell r="C648" t="str">
            <v>013203</v>
          </cell>
          <cell r="D648" t="str">
            <v>PAE-FE</v>
          </cell>
          <cell r="E648">
            <v>0</v>
          </cell>
          <cell r="F648">
            <v>0</v>
          </cell>
          <cell r="G648">
            <v>0</v>
          </cell>
          <cell r="H648">
            <v>0</v>
          </cell>
          <cell r="I648">
            <v>0</v>
          </cell>
          <cell r="J648">
            <v>-8.6384600000000056</v>
          </cell>
          <cell r="K648" t="e">
            <v>#DIV/0!</v>
          </cell>
          <cell r="L648">
            <v>2403.2910099999999</v>
          </cell>
          <cell r="M648">
            <v>0</v>
          </cell>
        </row>
        <row r="649">
          <cell r="A649" t="str">
            <v>E1E34</v>
          </cell>
          <cell r="B649" t="str">
            <v>OBIGBO NORTH GASLINE</v>
          </cell>
          <cell r="C649" t="str">
            <v>013205</v>
          </cell>
          <cell r="D649" t="str">
            <v>PAE-FEE</v>
          </cell>
          <cell r="E649">
            <v>0</v>
          </cell>
          <cell r="F649">
            <v>0</v>
          </cell>
          <cell r="G649">
            <v>0</v>
          </cell>
          <cell r="H649">
            <v>0</v>
          </cell>
          <cell r="I649">
            <v>1.993E-2</v>
          </cell>
          <cell r="J649">
            <v>1.993E-2</v>
          </cell>
          <cell r="K649" t="e">
            <v>#DIV/0!</v>
          </cell>
          <cell r="L649">
            <v>0</v>
          </cell>
          <cell r="M649">
            <v>0</v>
          </cell>
        </row>
        <row r="650">
          <cell r="A650" t="str">
            <v>E1KC1</v>
          </cell>
          <cell r="B650" t="str">
            <v>RP/CP PUMP MIGRATION IMOR1</v>
          </cell>
          <cell r="C650" t="str">
            <v>013203</v>
          </cell>
          <cell r="D650" t="str">
            <v>PAE-TS</v>
          </cell>
          <cell r="E650">
            <v>0</v>
          </cell>
          <cell r="F650">
            <v>0</v>
          </cell>
          <cell r="G650">
            <v>0</v>
          </cell>
          <cell r="H650">
            <v>0</v>
          </cell>
          <cell r="I650">
            <v>0</v>
          </cell>
          <cell r="J650">
            <v>1.1368683772161603E-16</v>
          </cell>
          <cell r="K650" t="e">
            <v>#DIV/0!</v>
          </cell>
          <cell r="L650">
            <v>0</v>
          </cell>
          <cell r="M650">
            <v>0</v>
          </cell>
        </row>
        <row r="651">
          <cell r="A651" t="str">
            <v>E1KC2</v>
          </cell>
          <cell r="B651" t="str">
            <v>FLARESTACK/BUNDWALL CONST.</v>
          </cell>
          <cell r="C651" t="str">
            <v>013203</v>
          </cell>
          <cell r="D651" t="str">
            <v>PAE-FE</v>
          </cell>
          <cell r="E651">
            <v>0</v>
          </cell>
          <cell r="F651">
            <v>0</v>
          </cell>
          <cell r="G651">
            <v>0</v>
          </cell>
          <cell r="H651">
            <v>0</v>
          </cell>
          <cell r="I651">
            <v>0</v>
          </cell>
          <cell r="J651">
            <v>0</v>
          </cell>
          <cell r="K651" t="e">
            <v>#DIV/0!</v>
          </cell>
          <cell r="L651">
            <v>0</v>
          </cell>
          <cell r="M651">
            <v>0</v>
          </cell>
        </row>
        <row r="652">
          <cell r="A652" t="str">
            <v>E1KC3</v>
          </cell>
          <cell r="B652" t="str">
            <v>CHEMICAL INJ SYSTM AGBADA 2</v>
          </cell>
          <cell r="C652" t="str">
            <v>013203</v>
          </cell>
          <cell r="D652" t="str">
            <v>PAE-TS</v>
          </cell>
          <cell r="E652">
            <v>0</v>
          </cell>
          <cell r="F652">
            <v>0</v>
          </cell>
          <cell r="G652">
            <v>0</v>
          </cell>
          <cell r="H652">
            <v>0</v>
          </cell>
          <cell r="I652">
            <v>0</v>
          </cell>
          <cell r="J652">
            <v>0</v>
          </cell>
          <cell r="K652" t="e">
            <v>#DIV/0!</v>
          </cell>
          <cell r="L652">
            <v>0</v>
          </cell>
          <cell r="M652">
            <v>0</v>
          </cell>
        </row>
        <row r="653">
          <cell r="A653" t="str">
            <v>E1KC7</v>
          </cell>
          <cell r="B653" t="str">
            <v>IMO RV GAS LIFT EXTETIO</v>
          </cell>
          <cell r="C653" t="str">
            <v>013203</v>
          </cell>
          <cell r="D653" t="str">
            <v>PAE-FE</v>
          </cell>
          <cell r="E653">
            <v>0</v>
          </cell>
          <cell r="F653">
            <v>0</v>
          </cell>
          <cell r="G653">
            <v>0</v>
          </cell>
          <cell r="H653">
            <v>455.70438000000001</v>
          </cell>
          <cell r="I653">
            <v>0</v>
          </cell>
          <cell r="J653">
            <v>4.146910000000033</v>
          </cell>
          <cell r="K653" t="e">
            <v>#DIV/0!</v>
          </cell>
          <cell r="L653">
            <v>0</v>
          </cell>
          <cell r="M653">
            <v>491</v>
          </cell>
        </row>
        <row r="654">
          <cell r="A654" t="str">
            <v>E1KC9</v>
          </cell>
          <cell r="B654" t="str">
            <v>RP/CP PUPM MIGRATION - OGUTA</v>
          </cell>
          <cell r="C654" t="str">
            <v>013203</v>
          </cell>
          <cell r="D654" t="str">
            <v>PAE-TS</v>
          </cell>
          <cell r="E654">
            <v>0</v>
          </cell>
          <cell r="F654">
            <v>0</v>
          </cell>
          <cell r="G654">
            <v>0</v>
          </cell>
          <cell r="H654">
            <v>0</v>
          </cell>
          <cell r="I654">
            <v>0</v>
          </cell>
          <cell r="J654">
            <v>0</v>
          </cell>
          <cell r="K654" t="e">
            <v>#DIV/0!</v>
          </cell>
          <cell r="L654">
            <v>0</v>
          </cell>
          <cell r="M654">
            <v>126</v>
          </cell>
        </row>
        <row r="655">
          <cell r="A655" t="str">
            <v>E1KF9</v>
          </cell>
          <cell r="B655" t="str">
            <v>SMOKELESS FLARE INSTR-OBELE</v>
          </cell>
          <cell r="C655" t="str">
            <v>013203</v>
          </cell>
          <cell r="D655" t="str">
            <v>PAE-FE</v>
          </cell>
          <cell r="E655">
            <v>0</v>
          </cell>
          <cell r="F655">
            <v>0</v>
          </cell>
          <cell r="G655">
            <v>0</v>
          </cell>
          <cell r="H655">
            <v>-4.7999999998137353E-4</v>
          </cell>
          <cell r="I655">
            <v>0</v>
          </cell>
          <cell r="J655">
            <v>-1.7999999999938156E-4</v>
          </cell>
          <cell r="K655" t="e">
            <v>#DIV/0!</v>
          </cell>
          <cell r="L655">
            <v>38.700000000000003</v>
          </cell>
          <cell r="M655">
            <v>0</v>
          </cell>
        </row>
        <row r="656">
          <cell r="A656" t="str">
            <v>E1KG6</v>
          </cell>
          <cell r="B656" t="str">
            <v>SMOKELESS FLARE INSTR-OGUTA</v>
          </cell>
          <cell r="C656" t="str">
            <v>013203</v>
          </cell>
          <cell r="D656" t="str">
            <v>PAE-FE</v>
          </cell>
          <cell r="E656">
            <v>0</v>
          </cell>
          <cell r="F656">
            <v>0</v>
          </cell>
          <cell r="G656">
            <v>0</v>
          </cell>
          <cell r="H656">
            <v>0</v>
          </cell>
          <cell r="I656">
            <v>21.591999999999999</v>
          </cell>
          <cell r="J656">
            <v>21.5916</v>
          </cell>
          <cell r="K656" t="e">
            <v>#DIV/0!</v>
          </cell>
          <cell r="L656">
            <v>7393</v>
          </cell>
          <cell r="M656">
            <v>46</v>
          </cell>
        </row>
        <row r="657">
          <cell r="A657" t="str">
            <v>E1L42</v>
          </cell>
          <cell r="B657" t="str">
            <v>FLOWLINE BURIAL IMO RV 1,2,3</v>
          </cell>
          <cell r="C657" t="str">
            <v>013201</v>
          </cell>
          <cell r="D657" t="str">
            <v>PAE-FE</v>
          </cell>
          <cell r="E657">
            <v>0</v>
          </cell>
          <cell r="F657">
            <v>0</v>
          </cell>
          <cell r="G657">
            <v>0</v>
          </cell>
          <cell r="H657">
            <v>1.8999999982770532E-4</v>
          </cell>
          <cell r="I657">
            <v>2.9999999998835845E-5</v>
          </cell>
          <cell r="J657">
            <v>-13.741850000000001</v>
          </cell>
          <cell r="K657" t="e">
            <v>#DIV/0!</v>
          </cell>
          <cell r="L657">
            <v>118.8</v>
          </cell>
          <cell r="M657">
            <v>6.0594899999999994</v>
          </cell>
        </row>
        <row r="658">
          <cell r="A658" t="str">
            <v>E1L43</v>
          </cell>
          <cell r="B658" t="str">
            <v>FLOWLINE BURIAL AGBADA 1 &amp; 2</v>
          </cell>
          <cell r="C658" t="str">
            <v>013201</v>
          </cell>
          <cell r="D658" t="str">
            <v>PAE-FE</v>
          </cell>
          <cell r="E658">
            <v>0</v>
          </cell>
          <cell r="F658">
            <v>0</v>
          </cell>
          <cell r="G658">
            <v>0</v>
          </cell>
          <cell r="H658">
            <v>9.9999993253732103E-6</v>
          </cell>
          <cell r="I658">
            <v>6.0000000026775526E-5</v>
          </cell>
          <cell r="J658">
            <v>2.1999999996512543E-4</v>
          </cell>
          <cell r="K658" t="e">
            <v>#DIV/0!</v>
          </cell>
          <cell r="L658">
            <v>0</v>
          </cell>
          <cell r="M658">
            <v>3.5999999999999997E-4</v>
          </cell>
        </row>
        <row r="659">
          <cell r="A659" t="str">
            <v>E1L44</v>
          </cell>
          <cell r="B659" t="str">
            <v>FLOWLINE BURIAL OBIGBO NORTH</v>
          </cell>
          <cell r="C659" t="str">
            <v>013201</v>
          </cell>
          <cell r="D659" t="str">
            <v>PAE-FE</v>
          </cell>
          <cell r="E659">
            <v>0</v>
          </cell>
          <cell r="F659">
            <v>0</v>
          </cell>
          <cell r="G659">
            <v>0</v>
          </cell>
          <cell r="H659">
            <v>4.200000003911555E-4</v>
          </cell>
          <cell r="I659">
            <v>-5.9999999997671691E-5</v>
          </cell>
          <cell r="J659">
            <v>2.7000000001862643E-4</v>
          </cell>
          <cell r="K659" t="e">
            <v>#DIV/0!</v>
          </cell>
          <cell r="L659">
            <v>786.21397000000002</v>
          </cell>
          <cell r="M659">
            <v>39.444929999999999</v>
          </cell>
        </row>
        <row r="660">
          <cell r="A660" t="str">
            <v>E1L45</v>
          </cell>
          <cell r="B660" t="str">
            <v>FLOWLINE BURIAL UMUE/OTAMIRI</v>
          </cell>
          <cell r="C660" t="str">
            <v>013201</v>
          </cell>
          <cell r="D660" t="str">
            <v>PAE-FE</v>
          </cell>
          <cell r="E660">
            <v>0</v>
          </cell>
          <cell r="F660">
            <v>0</v>
          </cell>
          <cell r="G660">
            <v>0</v>
          </cell>
          <cell r="H660">
            <v>3.5999999998603019E-4</v>
          </cell>
          <cell r="I660">
            <v>4.0000000001555237E-5</v>
          </cell>
          <cell r="J660">
            <v>-1.8999999999869032E-4</v>
          </cell>
          <cell r="K660" t="e">
            <v>#DIV/0!</v>
          </cell>
          <cell r="L660">
            <v>137.88291000000001</v>
          </cell>
          <cell r="M660">
            <v>1.4118900000000001</v>
          </cell>
        </row>
        <row r="661">
          <cell r="A661" t="str">
            <v>E1L46</v>
          </cell>
          <cell r="B661" t="str">
            <v>FLOWLINE BURIAL AHIA FIELD</v>
          </cell>
          <cell r="C661" t="str">
            <v>013201</v>
          </cell>
          <cell r="D661" t="str">
            <v>PAE-FE</v>
          </cell>
          <cell r="E661">
            <v>0</v>
          </cell>
          <cell r="F661">
            <v>0</v>
          </cell>
          <cell r="G661">
            <v>0</v>
          </cell>
          <cell r="H661">
            <v>1276.44569</v>
          </cell>
          <cell r="I661">
            <v>5.8207660913467408E-14</v>
          </cell>
          <cell r="J661">
            <v>-44.777269999999909</v>
          </cell>
          <cell r="K661" t="e">
            <v>#DIV/0!</v>
          </cell>
          <cell r="L661">
            <v>13476</v>
          </cell>
          <cell r="M661">
            <v>1876.7663700000001</v>
          </cell>
        </row>
        <row r="662">
          <cell r="A662" t="str">
            <v>E1L47</v>
          </cell>
          <cell r="B662" t="str">
            <v>FLOWLINE BURIAL NKALI</v>
          </cell>
          <cell r="C662" t="str">
            <v>013201</v>
          </cell>
          <cell r="D662" t="str">
            <v>PAE-FE</v>
          </cell>
          <cell r="E662">
            <v>0</v>
          </cell>
          <cell r="F662">
            <v>0</v>
          </cell>
          <cell r="G662">
            <v>0</v>
          </cell>
          <cell r="H662">
            <v>-3.1000000052154066E-4</v>
          </cell>
          <cell r="I662">
            <v>1.7999999999301509E-4</v>
          </cell>
          <cell r="J662">
            <v>4.800000000395812E-4</v>
          </cell>
          <cell r="K662" t="e">
            <v>#DIV/0!</v>
          </cell>
          <cell r="L662">
            <v>0</v>
          </cell>
          <cell r="M662">
            <v>0</v>
          </cell>
        </row>
        <row r="663">
          <cell r="A663" t="str">
            <v>E1L57</v>
          </cell>
          <cell r="B663" t="str">
            <v>FLOWLINE BURIAL IMO 1,2,3</v>
          </cell>
          <cell r="C663" t="str">
            <v>013201</v>
          </cell>
          <cell r="D663" t="str">
            <v>PAE-FE</v>
          </cell>
          <cell r="E663">
            <v>0</v>
          </cell>
          <cell r="F663">
            <v>0</v>
          </cell>
          <cell r="G663">
            <v>0</v>
          </cell>
          <cell r="H663">
            <v>2.0000000000000001E-4</v>
          </cell>
          <cell r="I663">
            <v>0</v>
          </cell>
          <cell r="J663">
            <v>-4.0999999999999999E-4</v>
          </cell>
          <cell r="K663" t="e">
            <v>#DIV/0!</v>
          </cell>
          <cell r="L663">
            <v>0</v>
          </cell>
          <cell r="M663">
            <v>0</v>
          </cell>
        </row>
        <row r="664">
          <cell r="A664" t="str">
            <v>E1L59</v>
          </cell>
          <cell r="B664" t="str">
            <v>FLOWLINE BURIAL OBIGBO NORTH</v>
          </cell>
          <cell r="C664" t="str">
            <v>013201</v>
          </cell>
          <cell r="D664" t="str">
            <v>PAE-FE</v>
          </cell>
          <cell r="E664">
            <v>0</v>
          </cell>
          <cell r="F664">
            <v>0</v>
          </cell>
          <cell r="G664">
            <v>0</v>
          </cell>
          <cell r="H664">
            <v>0</v>
          </cell>
          <cell r="I664">
            <v>0</v>
          </cell>
          <cell r="J664">
            <v>3.1999999999970897E-4</v>
          </cell>
          <cell r="K664" t="e">
            <v>#DIV/0!</v>
          </cell>
          <cell r="L664">
            <v>4.0999999999999999E-4</v>
          </cell>
          <cell r="M664">
            <v>0</v>
          </cell>
        </row>
        <row r="665">
          <cell r="A665" t="str">
            <v>E1L60</v>
          </cell>
          <cell r="B665" t="str">
            <v>FLOWLINE BURIAL UMUECHEM/OTAM</v>
          </cell>
          <cell r="C665" t="str">
            <v>013201</v>
          </cell>
          <cell r="D665" t="str">
            <v>PAE-FE</v>
          </cell>
          <cell r="E665">
            <v>0</v>
          </cell>
          <cell r="F665">
            <v>0</v>
          </cell>
          <cell r="G665">
            <v>0</v>
          </cell>
          <cell r="H665">
            <v>0</v>
          </cell>
          <cell r="I665">
            <v>0.62229999999999996</v>
          </cell>
          <cell r="J665">
            <v>0.62229999999999996</v>
          </cell>
          <cell r="K665" t="e">
            <v>#DIV/0!</v>
          </cell>
          <cell r="L665">
            <v>0</v>
          </cell>
          <cell r="M665">
            <v>0</v>
          </cell>
        </row>
        <row r="666">
          <cell r="A666" t="str">
            <v>E1LA3</v>
          </cell>
          <cell r="B666" t="str">
            <v>CHEMICAL INJ SYSTEM KOLO CRK</v>
          </cell>
          <cell r="C666" t="str">
            <v>013201</v>
          </cell>
          <cell r="D666" t="str">
            <v>PAE-TS</v>
          </cell>
          <cell r="E666">
            <v>0</v>
          </cell>
          <cell r="F666">
            <v>0</v>
          </cell>
          <cell r="G666">
            <v>0</v>
          </cell>
          <cell r="H666">
            <v>514.16003000000001</v>
          </cell>
          <cell r="I666">
            <v>0</v>
          </cell>
          <cell r="J666">
            <v>4.6788500000000353</v>
          </cell>
          <cell r="K666" t="e">
            <v>#DIV/0!</v>
          </cell>
          <cell r="L666">
            <v>0</v>
          </cell>
          <cell r="M666">
            <v>276.59951000000001</v>
          </cell>
        </row>
        <row r="667">
          <cell r="A667" t="str">
            <v>E1LA6</v>
          </cell>
          <cell r="B667" t="str">
            <v>CHEMICAL INJ. SYSTEM IMOR 3</v>
          </cell>
          <cell r="C667" t="str">
            <v>013203</v>
          </cell>
          <cell r="D667" t="str">
            <v>PAE-TS</v>
          </cell>
          <cell r="E667">
            <v>0</v>
          </cell>
          <cell r="F667">
            <v>0</v>
          </cell>
          <cell r="G667">
            <v>0</v>
          </cell>
          <cell r="H667">
            <v>199.82419000000002</v>
          </cell>
          <cell r="I667">
            <v>25.70654</v>
          </cell>
          <cell r="J667">
            <v>27.524939999999997</v>
          </cell>
          <cell r="K667" t="e">
            <v>#DIV/0!</v>
          </cell>
          <cell r="L667">
            <v>0</v>
          </cell>
          <cell r="M667">
            <v>271.09699999999998</v>
          </cell>
        </row>
        <row r="668">
          <cell r="A668" t="str">
            <v>E1LB4</v>
          </cell>
          <cell r="B668" t="str">
            <v>RP/CP MIGRATION IMO RV 1</v>
          </cell>
          <cell r="C668" t="str">
            <v>013210</v>
          </cell>
          <cell r="D668" t="str">
            <v>PAE-TS</v>
          </cell>
          <cell r="E668">
            <v>0</v>
          </cell>
          <cell r="F668">
            <v>0</v>
          </cell>
          <cell r="G668">
            <v>0</v>
          </cell>
          <cell r="H668">
            <v>3.9999999804422257E-5</v>
          </cell>
          <cell r="I668">
            <v>3.2999999998719432E-4</v>
          </cell>
          <cell r="J668">
            <v>-2.9999999998835845E-5</v>
          </cell>
          <cell r="K668" t="e">
            <v>#DIV/0!</v>
          </cell>
          <cell r="L668">
            <v>4423.4634599999999</v>
          </cell>
          <cell r="M668">
            <v>39.220419999999997</v>
          </cell>
        </row>
        <row r="669">
          <cell r="A669" t="str">
            <v>E1LB7</v>
          </cell>
          <cell r="B669" t="str">
            <v>REMOTE FLARE IGNITION AGBADA1</v>
          </cell>
          <cell r="C669" t="str">
            <v>013203</v>
          </cell>
          <cell r="D669" t="str">
            <v>PAE-TS</v>
          </cell>
          <cell r="E669">
            <v>0</v>
          </cell>
          <cell r="F669">
            <v>0</v>
          </cell>
          <cell r="G669">
            <v>0</v>
          </cell>
          <cell r="H669">
            <v>0</v>
          </cell>
          <cell r="I669">
            <v>0</v>
          </cell>
          <cell r="J669">
            <v>1.999999999970896E-4</v>
          </cell>
          <cell r="K669" t="e">
            <v>#DIV/0!</v>
          </cell>
          <cell r="L669">
            <v>0</v>
          </cell>
          <cell r="M669">
            <v>0</v>
          </cell>
        </row>
        <row r="670">
          <cell r="A670" t="str">
            <v>E1LB8</v>
          </cell>
          <cell r="B670" t="str">
            <v>REMOTE FLARE IGNITION EGBEMA</v>
          </cell>
          <cell r="C670" t="str">
            <v>013203</v>
          </cell>
          <cell r="D670" t="str">
            <v>PAE-TS</v>
          </cell>
          <cell r="E670">
            <v>0</v>
          </cell>
          <cell r="F670">
            <v>0</v>
          </cell>
          <cell r="G670">
            <v>0</v>
          </cell>
          <cell r="H670">
            <v>0</v>
          </cell>
          <cell r="I670">
            <v>0</v>
          </cell>
          <cell r="J670">
            <v>0</v>
          </cell>
          <cell r="K670" t="e">
            <v>#DIV/0!</v>
          </cell>
          <cell r="L670">
            <v>0</v>
          </cell>
          <cell r="M670">
            <v>0</v>
          </cell>
        </row>
        <row r="671">
          <cell r="A671" t="str">
            <v>E1LB9</v>
          </cell>
          <cell r="B671" t="str">
            <v>REMOTE FLARE IGNITION ELELENWA</v>
          </cell>
          <cell r="C671" t="str">
            <v>013203</v>
          </cell>
          <cell r="D671" t="str">
            <v>PAE-TS</v>
          </cell>
          <cell r="E671">
            <v>0</v>
          </cell>
          <cell r="F671">
            <v>0</v>
          </cell>
          <cell r="G671">
            <v>0</v>
          </cell>
          <cell r="H671">
            <v>0</v>
          </cell>
          <cell r="I671">
            <v>0</v>
          </cell>
          <cell r="J671">
            <v>1.999999999970896E-4</v>
          </cell>
          <cell r="K671" t="e">
            <v>#DIV/0!</v>
          </cell>
          <cell r="L671">
            <v>0</v>
          </cell>
          <cell r="M671">
            <v>0</v>
          </cell>
        </row>
        <row r="672">
          <cell r="A672" t="str">
            <v>E1LC1</v>
          </cell>
          <cell r="B672" t="str">
            <v>REMOTE FLARE IGNITION EGBEM-W</v>
          </cell>
          <cell r="C672" t="str">
            <v>013203</v>
          </cell>
          <cell r="D672" t="str">
            <v>PAE-TS</v>
          </cell>
          <cell r="E672">
            <v>0</v>
          </cell>
          <cell r="F672">
            <v>0</v>
          </cell>
          <cell r="G672">
            <v>0</v>
          </cell>
          <cell r="H672">
            <v>-9.3132257461547854E-13</v>
          </cell>
          <cell r="I672">
            <v>29.7864</v>
          </cell>
          <cell r="J672">
            <v>8.5098099999999999</v>
          </cell>
          <cell r="K672" t="e">
            <v>#DIV/0!</v>
          </cell>
          <cell r="L672">
            <v>21030.063200000001</v>
          </cell>
          <cell r="M672">
            <v>0</v>
          </cell>
        </row>
        <row r="673">
          <cell r="A673" t="str">
            <v>E1LC2</v>
          </cell>
          <cell r="B673" t="str">
            <v>REMOTE FLARE IGNITN KOLO CRK</v>
          </cell>
          <cell r="C673" t="str">
            <v>013203</v>
          </cell>
          <cell r="D673" t="str">
            <v>PAE-TS</v>
          </cell>
          <cell r="E673">
            <v>0</v>
          </cell>
          <cell r="F673">
            <v>0</v>
          </cell>
          <cell r="G673">
            <v>0</v>
          </cell>
          <cell r="H673">
            <v>4.0000000002328304E-4</v>
          </cell>
          <cell r="I673">
            <v>0</v>
          </cell>
          <cell r="J673">
            <v>3.0000000000291041E-4</v>
          </cell>
          <cell r="K673" t="e">
            <v>#DIV/0!</v>
          </cell>
          <cell r="L673">
            <v>0</v>
          </cell>
          <cell r="M673">
            <v>4.0000000000000002E-4</v>
          </cell>
        </row>
        <row r="674">
          <cell r="A674" t="str">
            <v>E1LC3</v>
          </cell>
          <cell r="B674" t="str">
            <v>REMOTE FLARE IGNITN ISIMIRI</v>
          </cell>
          <cell r="C674" t="str">
            <v>013203</v>
          </cell>
          <cell r="D674" t="str">
            <v>PAE-TS</v>
          </cell>
          <cell r="E674">
            <v>0</v>
          </cell>
          <cell r="F674">
            <v>0</v>
          </cell>
          <cell r="G674">
            <v>0</v>
          </cell>
          <cell r="H674">
            <v>4.0000000002328304E-4</v>
          </cell>
          <cell r="I674">
            <v>0</v>
          </cell>
          <cell r="J674">
            <v>3.0000000000291041E-4</v>
          </cell>
          <cell r="K674" t="e">
            <v>#DIV/0!</v>
          </cell>
          <cell r="L674">
            <v>0</v>
          </cell>
          <cell r="M674">
            <v>4.0000000000000002E-4</v>
          </cell>
        </row>
        <row r="675">
          <cell r="A675" t="str">
            <v>E1LC4</v>
          </cell>
          <cell r="B675" t="str">
            <v>REMOTE FLARE IGNITN OGUTA</v>
          </cell>
          <cell r="C675" t="str">
            <v>013203</v>
          </cell>
          <cell r="D675" t="str">
            <v>PAE-TS</v>
          </cell>
          <cell r="E675">
            <v>0</v>
          </cell>
          <cell r="F675">
            <v>0</v>
          </cell>
          <cell r="G675">
            <v>0</v>
          </cell>
          <cell r="H675">
            <v>4.0000000002328304E-4</v>
          </cell>
          <cell r="I675">
            <v>0</v>
          </cell>
          <cell r="J675">
            <v>3.0000000000291041E-4</v>
          </cell>
          <cell r="K675" t="e">
            <v>#DIV/0!</v>
          </cell>
          <cell r="L675">
            <v>0</v>
          </cell>
          <cell r="M675">
            <v>4.0000000000000002E-4</v>
          </cell>
        </row>
        <row r="676">
          <cell r="A676" t="str">
            <v>E1LC5</v>
          </cell>
          <cell r="B676" t="str">
            <v>REMOTE FLARE IGNITN UMUECHEM</v>
          </cell>
          <cell r="C676" t="str">
            <v>013203</v>
          </cell>
          <cell r="D676" t="str">
            <v>PAE-TS</v>
          </cell>
          <cell r="E676">
            <v>0</v>
          </cell>
          <cell r="F676">
            <v>0</v>
          </cell>
          <cell r="G676">
            <v>0</v>
          </cell>
          <cell r="H676">
            <v>0</v>
          </cell>
          <cell r="I676">
            <v>0</v>
          </cell>
          <cell r="J676">
            <v>0</v>
          </cell>
          <cell r="K676" t="e">
            <v>#DIV/0!</v>
          </cell>
          <cell r="L676">
            <v>0</v>
          </cell>
          <cell r="M676">
            <v>0</v>
          </cell>
        </row>
        <row r="677">
          <cell r="A677" t="str">
            <v>E1LC6</v>
          </cell>
          <cell r="B677" t="str">
            <v>SEP OIL/GAS MET PIPEL LIMITSWI</v>
          </cell>
          <cell r="C677" t="str">
            <v>013210</v>
          </cell>
          <cell r="D677" t="str">
            <v>PAE-TS</v>
          </cell>
          <cell r="E677">
            <v>0</v>
          </cell>
          <cell r="F677">
            <v>0</v>
          </cell>
          <cell r="G677">
            <v>0</v>
          </cell>
          <cell r="H677">
            <v>0</v>
          </cell>
          <cell r="I677">
            <v>0</v>
          </cell>
          <cell r="J677">
            <v>0</v>
          </cell>
          <cell r="K677" t="e">
            <v>#DIV/0!</v>
          </cell>
          <cell r="L677">
            <v>0</v>
          </cell>
          <cell r="M677">
            <v>45</v>
          </cell>
        </row>
        <row r="678">
          <cell r="A678" t="str">
            <v>E1LC7</v>
          </cell>
          <cell r="B678" t="str">
            <v>SMOKELESS FLARE UMUECHEM</v>
          </cell>
          <cell r="C678" t="str">
            <v>013203</v>
          </cell>
          <cell r="D678" t="str">
            <v>PAE-TS</v>
          </cell>
          <cell r="E678">
            <v>0</v>
          </cell>
          <cell r="F678">
            <v>0</v>
          </cell>
          <cell r="G678">
            <v>0</v>
          </cell>
          <cell r="H678">
            <v>0</v>
          </cell>
          <cell r="I678">
            <v>0</v>
          </cell>
          <cell r="J678">
            <v>0</v>
          </cell>
          <cell r="K678" t="e">
            <v>#DIV/0!</v>
          </cell>
          <cell r="L678">
            <v>4067</v>
          </cell>
          <cell r="M678">
            <v>0</v>
          </cell>
        </row>
        <row r="679">
          <cell r="A679" t="str">
            <v>E1LC9</v>
          </cell>
          <cell r="B679" t="str">
            <v>SMOKELESS FLARE RUMUEKPE</v>
          </cell>
          <cell r="C679" t="str">
            <v>013203</v>
          </cell>
          <cell r="D679" t="str">
            <v>PAE-TS</v>
          </cell>
          <cell r="E679">
            <v>0</v>
          </cell>
          <cell r="F679">
            <v>0</v>
          </cell>
          <cell r="G679">
            <v>0</v>
          </cell>
          <cell r="H679">
            <v>1893</v>
          </cell>
          <cell r="I679">
            <v>0</v>
          </cell>
          <cell r="J679">
            <v>18.550999999999998</v>
          </cell>
          <cell r="K679" t="e">
            <v>#DIV/0!</v>
          </cell>
          <cell r="L679">
            <v>3786</v>
          </cell>
          <cell r="M679">
            <v>0</v>
          </cell>
        </row>
        <row r="680">
          <cell r="A680" t="str">
            <v>E1LE1</v>
          </cell>
          <cell r="B680" t="str">
            <v>CONSTR BUNDWALL AT EGBEMA</v>
          </cell>
          <cell r="C680" t="str">
            <v>013201</v>
          </cell>
          <cell r="D680" t="str">
            <v>PAE-FE</v>
          </cell>
          <cell r="E680">
            <v>0</v>
          </cell>
          <cell r="F680">
            <v>0</v>
          </cell>
          <cell r="G680">
            <v>0</v>
          </cell>
          <cell r="H680">
            <v>0</v>
          </cell>
          <cell r="I680">
            <v>0</v>
          </cell>
          <cell r="J680">
            <v>0</v>
          </cell>
          <cell r="K680" t="e">
            <v>#DIV/0!</v>
          </cell>
          <cell r="L680">
            <v>2133</v>
          </cell>
          <cell r="M680">
            <v>0</v>
          </cell>
        </row>
        <row r="681">
          <cell r="A681" t="str">
            <v>E1LE2</v>
          </cell>
          <cell r="B681" t="str">
            <v>CONSTR BUNDWALL EGBEMA WEST</v>
          </cell>
          <cell r="C681" t="str">
            <v>013201</v>
          </cell>
          <cell r="D681" t="str">
            <v>PAE-FE</v>
          </cell>
          <cell r="E681">
            <v>0</v>
          </cell>
          <cell r="F681">
            <v>0</v>
          </cell>
          <cell r="G681">
            <v>0</v>
          </cell>
          <cell r="H681">
            <v>-45.942999999999998</v>
          </cell>
          <cell r="I681">
            <v>0</v>
          </cell>
          <cell r="J681">
            <v>-0.40429999999999999</v>
          </cell>
          <cell r="K681" t="e">
            <v>#DIV/0!</v>
          </cell>
          <cell r="L681">
            <v>0</v>
          </cell>
          <cell r="M681">
            <v>0</v>
          </cell>
        </row>
        <row r="682">
          <cell r="A682" t="str">
            <v>E1LE3</v>
          </cell>
          <cell r="B682" t="str">
            <v>CONSTR BUNDWALL ETELEBOU</v>
          </cell>
          <cell r="C682" t="str">
            <v>013201</v>
          </cell>
          <cell r="D682" t="str">
            <v>PAE-FE</v>
          </cell>
          <cell r="E682">
            <v>0</v>
          </cell>
          <cell r="F682">
            <v>0</v>
          </cell>
          <cell r="G682">
            <v>0</v>
          </cell>
          <cell r="H682">
            <v>0</v>
          </cell>
          <cell r="I682">
            <v>0</v>
          </cell>
          <cell r="J682">
            <v>0</v>
          </cell>
          <cell r="K682" t="e">
            <v>#DIV/0!</v>
          </cell>
          <cell r="L682">
            <v>0</v>
          </cell>
          <cell r="M682">
            <v>0</v>
          </cell>
        </row>
        <row r="683">
          <cell r="A683" t="str">
            <v>E1LE6</v>
          </cell>
          <cell r="B683" t="str">
            <v>REMOTE FLARE IGNITN IMO RV 3</v>
          </cell>
          <cell r="C683" t="str">
            <v>013203</v>
          </cell>
          <cell r="D683" t="str">
            <v>PAE-TS</v>
          </cell>
          <cell r="E683">
            <v>0</v>
          </cell>
          <cell r="F683">
            <v>0</v>
          </cell>
          <cell r="G683">
            <v>0</v>
          </cell>
          <cell r="H683">
            <v>0</v>
          </cell>
          <cell r="I683">
            <v>0</v>
          </cell>
          <cell r="J683">
            <v>0</v>
          </cell>
          <cell r="K683" t="e">
            <v>#DIV/0!</v>
          </cell>
          <cell r="L683">
            <v>5600</v>
          </cell>
          <cell r="M683">
            <v>0</v>
          </cell>
        </row>
        <row r="684">
          <cell r="A684" t="str">
            <v>E1M01</v>
          </cell>
          <cell r="B684" t="str">
            <v>REHABILITATE AFAM FLOW STATN</v>
          </cell>
          <cell r="C684" t="str">
            <v>013203</v>
          </cell>
          <cell r="D684" t="str">
            <v>PAE-FE</v>
          </cell>
          <cell r="E684">
            <v>81480</v>
          </cell>
          <cell r="F684">
            <v>740</v>
          </cell>
          <cell r="G684">
            <v>1516</v>
          </cell>
          <cell r="H684">
            <v>4623.4570100000001</v>
          </cell>
          <cell r="I684">
            <v>3.4108800000000001</v>
          </cell>
          <cell r="J684">
            <v>45.379719999999999</v>
          </cell>
          <cell r="K684">
            <v>2.9933852242744061E-2</v>
          </cell>
          <cell r="L684">
            <v>145.18048999999999</v>
          </cell>
          <cell r="M684">
            <v>1.4378199999999999</v>
          </cell>
        </row>
        <row r="685">
          <cell r="A685" t="str">
            <v>E1M02</v>
          </cell>
          <cell r="B685" t="str">
            <v>REHABILITATE ELELENWA FL STATN</v>
          </cell>
          <cell r="C685" t="str">
            <v>013203</v>
          </cell>
          <cell r="D685" t="str">
            <v>PAE-FEE</v>
          </cell>
          <cell r="E685">
            <v>59850</v>
          </cell>
          <cell r="F685">
            <v>630</v>
          </cell>
          <cell r="G685">
            <v>1200</v>
          </cell>
          <cell r="H685">
            <v>1681.5993100000001</v>
          </cell>
          <cell r="I685">
            <v>2.8102199999999997</v>
          </cell>
          <cell r="J685">
            <v>17.802849999999999</v>
          </cell>
          <cell r="K685">
            <v>1.4835708333333333E-2</v>
          </cell>
          <cell r="L685">
            <v>258.60728</v>
          </cell>
          <cell r="M685">
            <v>1.4118900000000001</v>
          </cell>
        </row>
        <row r="686">
          <cell r="A686" t="str">
            <v>E1M03</v>
          </cell>
          <cell r="B686" t="str">
            <v>UPGRADE (AHIA) MINI-NTA F/S</v>
          </cell>
          <cell r="C686" t="str">
            <v>013203</v>
          </cell>
          <cell r="D686" t="str">
            <v>PAE-TS</v>
          </cell>
          <cell r="E686">
            <v>321710</v>
          </cell>
          <cell r="F686">
            <v>7150</v>
          </cell>
          <cell r="G686">
            <v>10214</v>
          </cell>
          <cell r="H686">
            <v>1266.4380000000001</v>
          </cell>
          <cell r="I686">
            <v>0</v>
          </cell>
          <cell r="J686">
            <v>11.309280000000001</v>
          </cell>
          <cell r="K686">
            <v>1.1072332093205405E-3</v>
          </cell>
          <cell r="L686">
            <v>0</v>
          </cell>
          <cell r="M686">
            <v>0</v>
          </cell>
        </row>
        <row r="687">
          <cell r="A687" t="str">
            <v>E1M04</v>
          </cell>
          <cell r="B687" t="str">
            <v>F/L REPLACEMENT UMUECHEM</v>
          </cell>
          <cell r="C687" t="str">
            <v>013203</v>
          </cell>
          <cell r="D687" t="str">
            <v>PAE-FE</v>
          </cell>
          <cell r="E687">
            <v>12618</v>
          </cell>
          <cell r="F687">
            <v>1082</v>
          </cell>
          <cell r="G687">
            <v>1202</v>
          </cell>
          <cell r="H687">
            <v>89.332570000000004</v>
          </cell>
          <cell r="I687">
            <v>0</v>
          </cell>
          <cell r="J687">
            <v>0.79505999999999999</v>
          </cell>
          <cell r="K687">
            <v>6.6144758735440926E-4</v>
          </cell>
          <cell r="L687">
            <v>0</v>
          </cell>
          <cell r="M687">
            <v>0</v>
          </cell>
        </row>
        <row r="688">
          <cell r="A688" t="str">
            <v>E1M05</v>
          </cell>
          <cell r="B688" t="str">
            <v>REMOTE M/FOLD F/LINES AGBADA</v>
          </cell>
          <cell r="C688" t="str">
            <v>013201</v>
          </cell>
          <cell r="D688" t="str">
            <v>PAE-FE</v>
          </cell>
          <cell r="E688">
            <v>319</v>
          </cell>
          <cell r="F688">
            <v>996</v>
          </cell>
          <cell r="G688">
            <v>999</v>
          </cell>
          <cell r="H688">
            <v>1938.81547</v>
          </cell>
          <cell r="I688">
            <v>0</v>
          </cell>
          <cell r="J688">
            <v>17.16807</v>
          </cell>
          <cell r="K688">
            <v>1.7185255255255254E-2</v>
          </cell>
          <cell r="L688">
            <v>0</v>
          </cell>
          <cell r="M688">
            <v>0</v>
          </cell>
        </row>
        <row r="689">
          <cell r="A689" t="str">
            <v>E1M06</v>
          </cell>
          <cell r="B689" t="str">
            <v>REMOTE M/FOLD F/LINES IMO RV</v>
          </cell>
          <cell r="C689" t="str">
            <v>013201</v>
          </cell>
          <cell r="D689" t="str">
            <v>PAE-FE</v>
          </cell>
          <cell r="E689">
            <v>489</v>
          </cell>
          <cell r="F689">
            <v>1530</v>
          </cell>
          <cell r="G689">
            <v>1534</v>
          </cell>
          <cell r="H689">
            <v>387.36532</v>
          </cell>
          <cell r="I689">
            <v>8.5422000000000011</v>
          </cell>
          <cell r="J689">
            <v>12.02614</v>
          </cell>
          <cell r="K689">
            <v>7.8397262059973927E-3</v>
          </cell>
          <cell r="L689">
            <v>0</v>
          </cell>
          <cell r="M689">
            <v>0</v>
          </cell>
        </row>
        <row r="690">
          <cell r="A690" t="str">
            <v>E1M07</v>
          </cell>
          <cell r="B690" t="str">
            <v>REMOTE M/FOLD F/LINES OBIGB N</v>
          </cell>
          <cell r="C690" t="str">
            <v>013201</v>
          </cell>
          <cell r="D690" t="str">
            <v>PAE-FE</v>
          </cell>
          <cell r="E690">
            <v>330</v>
          </cell>
          <cell r="F690">
            <v>1032</v>
          </cell>
          <cell r="G690">
            <v>1035</v>
          </cell>
          <cell r="H690">
            <v>0</v>
          </cell>
          <cell r="I690">
            <v>0</v>
          </cell>
          <cell r="J690">
            <v>0</v>
          </cell>
          <cell r="K690">
            <v>0</v>
          </cell>
          <cell r="L690">
            <v>0</v>
          </cell>
          <cell r="M690">
            <v>0</v>
          </cell>
        </row>
        <row r="691">
          <cell r="A691" t="str">
            <v>E1M08</v>
          </cell>
          <cell r="B691" t="str">
            <v>PUMP REPLACEMENT AFAM</v>
          </cell>
          <cell r="C691" t="str">
            <v>013203</v>
          </cell>
          <cell r="D691" t="str">
            <v>PAE-TS</v>
          </cell>
          <cell r="E691">
            <v>9333</v>
          </cell>
          <cell r="F691">
            <v>513</v>
          </cell>
          <cell r="G691">
            <v>602</v>
          </cell>
          <cell r="H691">
            <v>0</v>
          </cell>
          <cell r="I691">
            <v>0</v>
          </cell>
          <cell r="J691">
            <v>0</v>
          </cell>
          <cell r="K691">
            <v>0</v>
          </cell>
          <cell r="L691">
            <v>0</v>
          </cell>
          <cell r="M691">
            <v>0</v>
          </cell>
        </row>
        <row r="692">
          <cell r="A692" t="str">
            <v>E1M09</v>
          </cell>
          <cell r="B692" t="str">
            <v>PUMP REPLACEMENT AHIA</v>
          </cell>
          <cell r="C692" t="str">
            <v>013203</v>
          </cell>
          <cell r="D692" t="str">
            <v>PAE-TS</v>
          </cell>
          <cell r="E692">
            <v>9333</v>
          </cell>
          <cell r="F692">
            <v>513</v>
          </cell>
          <cell r="G692">
            <v>602</v>
          </cell>
          <cell r="H692">
            <v>0</v>
          </cell>
          <cell r="I692">
            <v>0</v>
          </cell>
          <cell r="J692">
            <v>0</v>
          </cell>
          <cell r="K692">
            <v>0</v>
          </cell>
          <cell r="L692">
            <v>0</v>
          </cell>
          <cell r="M692">
            <v>0</v>
          </cell>
        </row>
        <row r="693">
          <cell r="A693" t="str">
            <v>E1M10</v>
          </cell>
          <cell r="B693" t="str">
            <v>PUMP REPLACEMENT IMOR 1</v>
          </cell>
          <cell r="C693" t="str">
            <v>013203</v>
          </cell>
          <cell r="D693" t="str">
            <v>PAE-TS</v>
          </cell>
          <cell r="E693">
            <v>9333</v>
          </cell>
          <cell r="F693">
            <v>513</v>
          </cell>
          <cell r="G693">
            <v>602</v>
          </cell>
          <cell r="H693">
            <v>720.69190000000003</v>
          </cell>
          <cell r="I693">
            <v>10.903510000000001</v>
          </cell>
          <cell r="J693">
            <v>17.420830000000002</v>
          </cell>
          <cell r="K693">
            <v>2.8938255813953491E-2</v>
          </cell>
          <cell r="L693">
            <v>59.19097</v>
          </cell>
          <cell r="M693">
            <v>4.5665800000000001</v>
          </cell>
        </row>
        <row r="694">
          <cell r="A694" t="str">
            <v>E1M33</v>
          </cell>
          <cell r="B694" t="str">
            <v>BUNDWALL CONSTR UBIE</v>
          </cell>
          <cell r="C694" t="str">
            <v>013203</v>
          </cell>
          <cell r="D694" t="str">
            <v>PAE-FE</v>
          </cell>
          <cell r="E694">
            <v>0</v>
          </cell>
          <cell r="F694">
            <v>0</v>
          </cell>
          <cell r="G694">
            <v>0</v>
          </cell>
          <cell r="H694">
            <v>2836.8637799999997</v>
          </cell>
          <cell r="I694">
            <v>0</v>
          </cell>
          <cell r="J694">
            <v>23.72757</v>
          </cell>
          <cell r="K694" t="e">
            <v>#DIV/0!</v>
          </cell>
          <cell r="L694">
            <v>0</v>
          </cell>
          <cell r="M694">
            <v>0</v>
          </cell>
        </row>
        <row r="695">
          <cell r="A695" t="str">
            <v>E1M34</v>
          </cell>
          <cell r="B695" t="str">
            <v>CHEMICAL INJECTN SYST ADIBAWA</v>
          </cell>
          <cell r="C695" t="str">
            <v>013203</v>
          </cell>
          <cell r="D695" t="str">
            <v>PAE-TS</v>
          </cell>
          <cell r="E695">
            <v>12000</v>
          </cell>
          <cell r="F695">
            <v>0</v>
          </cell>
          <cell r="G695">
            <v>114</v>
          </cell>
          <cell r="H695">
            <v>1612.47541</v>
          </cell>
          <cell r="I695">
            <v>15.398540000000001</v>
          </cell>
          <cell r="J695">
            <v>29.622060000000001</v>
          </cell>
          <cell r="K695">
            <v>0.25984263157894738</v>
          </cell>
          <cell r="L695">
            <v>0</v>
          </cell>
          <cell r="M695">
            <v>0</v>
          </cell>
        </row>
        <row r="696">
          <cell r="A696" t="str">
            <v>E1M43</v>
          </cell>
          <cell r="B696" t="str">
            <v>FLOWLINE BURIAL/REPL OBIGBO</v>
          </cell>
          <cell r="C696" t="str">
            <v>013203</v>
          </cell>
          <cell r="D696" t="str">
            <v>PAE-FE</v>
          </cell>
          <cell r="E696">
            <v>0</v>
          </cell>
          <cell r="F696">
            <v>0</v>
          </cell>
          <cell r="G696">
            <v>0</v>
          </cell>
          <cell r="H696">
            <v>479.18400000000003</v>
          </cell>
          <cell r="I696">
            <v>0</v>
          </cell>
          <cell r="J696">
            <v>4.2168199999999993</v>
          </cell>
          <cell r="K696" t="e">
            <v>#DIV/0!</v>
          </cell>
          <cell r="L696">
            <v>0</v>
          </cell>
          <cell r="M696">
            <v>0</v>
          </cell>
        </row>
        <row r="697">
          <cell r="A697" t="str">
            <v>E1MA8</v>
          </cell>
          <cell r="B697" t="str">
            <v>REMOTE FLARE IGNITION ADIBAWA</v>
          </cell>
          <cell r="C697" t="str">
            <v>013203</v>
          </cell>
          <cell r="D697" t="str">
            <v>PAE-TS</v>
          </cell>
          <cell r="E697">
            <v>9000</v>
          </cell>
          <cell r="F697">
            <v>0</v>
          </cell>
          <cell r="G697">
            <v>86</v>
          </cell>
          <cell r="H697">
            <v>0</v>
          </cell>
          <cell r="I697">
            <v>0</v>
          </cell>
          <cell r="J697">
            <v>0</v>
          </cell>
          <cell r="K697">
            <v>0</v>
          </cell>
          <cell r="L697">
            <v>0</v>
          </cell>
          <cell r="M697">
            <v>0</v>
          </cell>
        </row>
        <row r="698">
          <cell r="A698" t="str">
            <v>E1MC3</v>
          </cell>
          <cell r="B698" t="str">
            <v>SMOKELESS FLARES IMOR3</v>
          </cell>
          <cell r="C698" t="str">
            <v>013203</v>
          </cell>
          <cell r="D698" t="str">
            <v>PAE-TS</v>
          </cell>
          <cell r="E698">
            <v>0</v>
          </cell>
          <cell r="F698">
            <v>0</v>
          </cell>
          <cell r="G698">
            <v>0</v>
          </cell>
          <cell r="H698">
            <v>0</v>
          </cell>
          <cell r="I698">
            <v>0.33422000000000002</v>
          </cell>
          <cell r="J698">
            <v>0.33422000000000002</v>
          </cell>
          <cell r="K698" t="e">
            <v>#DIV/0!</v>
          </cell>
          <cell r="L698">
            <v>0</v>
          </cell>
          <cell r="M698">
            <v>0</v>
          </cell>
        </row>
        <row r="699">
          <cell r="A699" t="str">
            <v>E2K09</v>
          </cell>
          <cell r="B699" t="str">
            <v>REINSTATE OF OBIGBO GASPLANT</v>
          </cell>
          <cell r="C699" t="str">
            <v>013310</v>
          </cell>
          <cell r="D699" t="str">
            <v>PAE-FE</v>
          </cell>
          <cell r="E699">
            <v>0</v>
          </cell>
          <cell r="F699">
            <v>0</v>
          </cell>
          <cell r="G699">
            <v>0</v>
          </cell>
          <cell r="H699">
            <v>6308</v>
          </cell>
          <cell r="I699">
            <v>0</v>
          </cell>
          <cell r="J699">
            <v>57.402800000000006</v>
          </cell>
          <cell r="K699" t="e">
            <v>#DIV/0!</v>
          </cell>
          <cell r="L699">
            <v>0</v>
          </cell>
          <cell r="M699">
            <v>0</v>
          </cell>
        </row>
        <row r="700">
          <cell r="A700" t="str">
            <v>E2K18</v>
          </cell>
          <cell r="B700" t="str">
            <v>AKRI-OGUTA GAS INJECTION</v>
          </cell>
          <cell r="C700" t="str">
            <v>013203</v>
          </cell>
          <cell r="D700" t="str">
            <v>PAE-FEE</v>
          </cell>
          <cell r="E700">
            <v>0</v>
          </cell>
          <cell r="F700">
            <v>0</v>
          </cell>
          <cell r="G700">
            <v>0</v>
          </cell>
          <cell r="H700">
            <v>0</v>
          </cell>
          <cell r="I700">
            <v>0</v>
          </cell>
          <cell r="J700">
            <v>0</v>
          </cell>
          <cell r="K700" t="e">
            <v>#DIV/0!</v>
          </cell>
          <cell r="L700">
            <v>0</v>
          </cell>
          <cell r="M700">
            <v>336.06835999999998</v>
          </cell>
        </row>
        <row r="701">
          <cell r="A701" t="str">
            <v>E2L04</v>
          </cell>
          <cell r="B701" t="str">
            <v>F/S GASLIFT OPTIMI OBIGBO NORT</v>
          </cell>
          <cell r="C701" t="str">
            <v>013301</v>
          </cell>
          <cell r="D701" t="str">
            <v>PAE-TS</v>
          </cell>
          <cell r="E701">
            <v>0</v>
          </cell>
          <cell r="F701">
            <v>0</v>
          </cell>
          <cell r="G701">
            <v>0</v>
          </cell>
          <cell r="H701">
            <v>0</v>
          </cell>
          <cell r="I701">
            <v>0</v>
          </cell>
          <cell r="J701">
            <v>0</v>
          </cell>
          <cell r="K701" t="e">
            <v>#DIV/0!</v>
          </cell>
          <cell r="L701">
            <v>0</v>
          </cell>
          <cell r="M701">
            <v>96</v>
          </cell>
        </row>
        <row r="702">
          <cell r="A702" t="str">
            <v>E2L05</v>
          </cell>
          <cell r="B702" t="str">
            <v>F/S GASLIFT OPTIMI AGBADA 2</v>
          </cell>
          <cell r="C702" t="str">
            <v>013203</v>
          </cell>
          <cell r="D702" t="str">
            <v>PAE-PTC</v>
          </cell>
          <cell r="E702">
            <v>0</v>
          </cell>
          <cell r="F702">
            <v>0</v>
          </cell>
          <cell r="G702">
            <v>0</v>
          </cell>
          <cell r="H702">
            <v>0</v>
          </cell>
          <cell r="I702">
            <v>0</v>
          </cell>
          <cell r="J702">
            <v>0</v>
          </cell>
          <cell r="K702" t="e">
            <v>#DIV/0!</v>
          </cell>
          <cell r="L702">
            <v>0</v>
          </cell>
          <cell r="M702">
            <v>193</v>
          </cell>
        </row>
        <row r="703">
          <cell r="A703" t="str">
            <v>E2L07</v>
          </cell>
          <cell r="B703" t="str">
            <v>UGRADE OF ABA GAS MANIFOLD NGC</v>
          </cell>
          <cell r="C703" t="str">
            <v>013310</v>
          </cell>
          <cell r="D703" t="str">
            <v>PAE-TS</v>
          </cell>
          <cell r="E703">
            <v>0</v>
          </cell>
          <cell r="F703">
            <v>0</v>
          </cell>
          <cell r="G703">
            <v>0</v>
          </cell>
          <cell r="H703">
            <v>0</v>
          </cell>
          <cell r="I703">
            <v>0</v>
          </cell>
          <cell r="J703">
            <v>0</v>
          </cell>
          <cell r="K703" t="e">
            <v>#DIV/0!</v>
          </cell>
          <cell r="L703">
            <v>0</v>
          </cell>
          <cell r="M703">
            <v>223.37100000000001</v>
          </cell>
        </row>
        <row r="704">
          <cell r="A704" t="str">
            <v>E2M01</v>
          </cell>
          <cell r="B704" t="str">
            <v>AFAM FIELD REHABILITATION</v>
          </cell>
          <cell r="C704" t="str">
            <v>013303</v>
          </cell>
          <cell r="D704" t="str">
            <v>PAE-TS</v>
          </cell>
          <cell r="E704">
            <v>57740</v>
          </cell>
          <cell r="F704">
            <v>1280</v>
          </cell>
          <cell r="G704">
            <v>1830</v>
          </cell>
          <cell r="H704">
            <v>0</v>
          </cell>
          <cell r="I704">
            <v>0</v>
          </cell>
          <cell r="J704">
            <v>0</v>
          </cell>
          <cell r="K704">
            <v>0</v>
          </cell>
          <cell r="L704">
            <v>0</v>
          </cell>
          <cell r="M704">
            <v>0</v>
          </cell>
        </row>
        <row r="705">
          <cell r="A705" t="str">
            <v>E2M02</v>
          </cell>
          <cell r="B705" t="str">
            <v>GBARAN FIELD CONCEPT DES/SURV</v>
          </cell>
          <cell r="C705" t="str">
            <v>013303</v>
          </cell>
          <cell r="D705" t="str">
            <v>PAE-FEE</v>
          </cell>
          <cell r="E705">
            <v>226275</v>
          </cell>
          <cell r="F705">
            <v>8068</v>
          </cell>
          <cell r="G705">
            <v>10223</v>
          </cell>
          <cell r="H705">
            <v>0</v>
          </cell>
          <cell r="I705">
            <v>0</v>
          </cell>
          <cell r="J705">
            <v>0</v>
          </cell>
          <cell r="K705">
            <v>0</v>
          </cell>
          <cell r="L705">
            <v>0</v>
          </cell>
          <cell r="M705">
            <v>0</v>
          </cell>
        </row>
        <row r="706">
          <cell r="A706" t="str">
            <v>E2M04</v>
          </cell>
          <cell r="B706" t="str">
            <v>DESIG/PROCUR/INSTAL AGG OGUTA</v>
          </cell>
          <cell r="C706" t="str">
            <v>013303</v>
          </cell>
          <cell r="D706" t="str">
            <v>PAE-FEE</v>
          </cell>
          <cell r="E706">
            <v>278886</v>
          </cell>
          <cell r="F706">
            <v>6197</v>
          </cell>
          <cell r="G706">
            <v>8854</v>
          </cell>
          <cell r="H706">
            <v>0</v>
          </cell>
          <cell r="I706">
            <v>0</v>
          </cell>
          <cell r="J706">
            <v>0</v>
          </cell>
          <cell r="K706">
            <v>0</v>
          </cell>
          <cell r="L706">
            <v>0</v>
          </cell>
          <cell r="M706">
            <v>0</v>
          </cell>
        </row>
        <row r="707">
          <cell r="A707" t="str">
            <v>E3J19</v>
          </cell>
          <cell r="B707" t="str">
            <v>PORTABLE WATER TREATMEN OGUTA</v>
          </cell>
          <cell r="C707" t="str">
            <v>013203</v>
          </cell>
          <cell r="D707" t="str">
            <v>PAE-FE</v>
          </cell>
          <cell r="E707">
            <v>0</v>
          </cell>
          <cell r="F707">
            <v>0</v>
          </cell>
          <cell r="G707">
            <v>0</v>
          </cell>
          <cell r="H707">
            <v>2403.2910099999999</v>
          </cell>
          <cell r="I707">
            <v>0</v>
          </cell>
          <cell r="J707">
            <v>30.021750000000001</v>
          </cell>
          <cell r="K707" t="e">
            <v>#DIV/0!</v>
          </cell>
          <cell r="L707">
            <v>0</v>
          </cell>
          <cell r="M707">
            <v>0</v>
          </cell>
        </row>
        <row r="708">
          <cell r="A708" t="str">
            <v>E3K05</v>
          </cell>
          <cell r="B708" t="str">
            <v>10"BY 14KM  GBARAN TO KOLO CR</v>
          </cell>
          <cell r="C708" t="str">
            <v>013201</v>
          </cell>
          <cell r="D708" t="str">
            <v>PAE-FE</v>
          </cell>
          <cell r="E708">
            <v>126000</v>
          </cell>
          <cell r="F708">
            <v>2800</v>
          </cell>
          <cell r="G708">
            <v>4000</v>
          </cell>
          <cell r="H708">
            <v>263.892</v>
          </cell>
          <cell r="I708">
            <v>0</v>
          </cell>
          <cell r="J708">
            <v>2.3729400000000003</v>
          </cell>
          <cell r="K708">
            <v>5.9323500000000012E-4</v>
          </cell>
          <cell r="L708">
            <v>142.392</v>
          </cell>
          <cell r="M708">
            <v>0</v>
          </cell>
        </row>
        <row r="709">
          <cell r="A709" t="str">
            <v>E3L03</v>
          </cell>
          <cell r="B709" t="str">
            <v>REPLACE LIQUID B/METER ETELEB</v>
          </cell>
          <cell r="C709" t="str">
            <v>013203</v>
          </cell>
          <cell r="D709" t="str">
            <v>PAE-TS</v>
          </cell>
          <cell r="E709">
            <v>0</v>
          </cell>
          <cell r="F709">
            <v>0</v>
          </cell>
          <cell r="G709">
            <v>0</v>
          </cell>
          <cell r="H709">
            <v>0</v>
          </cell>
          <cell r="I709">
            <v>0</v>
          </cell>
          <cell r="J709">
            <v>0</v>
          </cell>
          <cell r="K709" t="e">
            <v>#DIV/0!</v>
          </cell>
          <cell r="L709">
            <v>770</v>
          </cell>
          <cell r="M709">
            <v>80</v>
          </cell>
        </row>
        <row r="710">
          <cell r="A710" t="str">
            <v>E3L04</v>
          </cell>
          <cell r="B710" t="str">
            <v>REPLACE LIQUID B/METER ETELEB</v>
          </cell>
          <cell r="C710" t="str">
            <v>013203</v>
          </cell>
          <cell r="D710" t="str">
            <v>PAE-TS</v>
          </cell>
          <cell r="E710">
            <v>0</v>
          </cell>
          <cell r="F710">
            <v>0</v>
          </cell>
          <cell r="G710">
            <v>0</v>
          </cell>
          <cell r="H710">
            <v>0</v>
          </cell>
          <cell r="I710">
            <v>0</v>
          </cell>
          <cell r="J710">
            <v>0</v>
          </cell>
          <cell r="K710" t="e">
            <v>#DIV/0!</v>
          </cell>
          <cell r="L710">
            <v>770</v>
          </cell>
          <cell r="M710">
            <v>80</v>
          </cell>
        </row>
        <row r="711">
          <cell r="A711" t="str">
            <v>E3L05</v>
          </cell>
          <cell r="B711" t="str">
            <v>REPLACE LIQUID B/METER IMOR 1</v>
          </cell>
          <cell r="C711" t="str">
            <v>013203</v>
          </cell>
          <cell r="D711" t="str">
            <v>PAE-TS</v>
          </cell>
          <cell r="E711">
            <v>0</v>
          </cell>
          <cell r="F711">
            <v>0</v>
          </cell>
          <cell r="G711">
            <v>0</v>
          </cell>
          <cell r="H711">
            <v>0</v>
          </cell>
          <cell r="I711">
            <v>0</v>
          </cell>
          <cell r="J711">
            <v>0</v>
          </cell>
          <cell r="K711" t="e">
            <v>#DIV/0!</v>
          </cell>
          <cell r="L711">
            <v>770</v>
          </cell>
          <cell r="M711">
            <v>80</v>
          </cell>
        </row>
        <row r="712">
          <cell r="A712" t="str">
            <v>E3L06</v>
          </cell>
          <cell r="B712" t="str">
            <v>REPLACE LIQUID B/METER KOLOCRK</v>
          </cell>
          <cell r="C712" t="str">
            <v>013203</v>
          </cell>
          <cell r="D712" t="str">
            <v>PAE-TS</v>
          </cell>
          <cell r="E712">
            <v>0</v>
          </cell>
          <cell r="F712">
            <v>0</v>
          </cell>
          <cell r="G712">
            <v>0</v>
          </cell>
          <cell r="H712">
            <v>0</v>
          </cell>
          <cell r="I712">
            <v>0</v>
          </cell>
          <cell r="J712">
            <v>0</v>
          </cell>
          <cell r="K712" t="e">
            <v>#DIV/0!</v>
          </cell>
          <cell r="L712">
            <v>770</v>
          </cell>
          <cell r="M712">
            <v>80</v>
          </cell>
        </row>
        <row r="713">
          <cell r="A713" t="str">
            <v>E3L07</v>
          </cell>
          <cell r="B713" t="str">
            <v>REPLACE LIQUID B/METER OBIGB N</v>
          </cell>
          <cell r="C713" t="str">
            <v>013203</v>
          </cell>
          <cell r="D713" t="str">
            <v>PAE-TS</v>
          </cell>
          <cell r="E713">
            <v>0</v>
          </cell>
          <cell r="F713">
            <v>0</v>
          </cell>
          <cell r="G713">
            <v>0</v>
          </cell>
          <cell r="H713">
            <v>0</v>
          </cell>
          <cell r="I713">
            <v>0</v>
          </cell>
          <cell r="J713">
            <v>0</v>
          </cell>
          <cell r="K713" t="e">
            <v>#DIV/0!</v>
          </cell>
          <cell r="L713">
            <v>770</v>
          </cell>
          <cell r="M713">
            <v>80</v>
          </cell>
        </row>
        <row r="714">
          <cell r="A714" t="str">
            <v>E3L09</v>
          </cell>
          <cell r="B714" t="str">
            <v>REPLACE LIQUID B/METER ELELENW</v>
          </cell>
          <cell r="C714" t="str">
            <v>013210</v>
          </cell>
          <cell r="D714" t="str">
            <v>PAE-TS</v>
          </cell>
          <cell r="E714">
            <v>0</v>
          </cell>
          <cell r="F714">
            <v>0</v>
          </cell>
          <cell r="G714">
            <v>0</v>
          </cell>
          <cell r="H714">
            <v>0</v>
          </cell>
          <cell r="I714">
            <v>0</v>
          </cell>
          <cell r="J714">
            <v>0</v>
          </cell>
          <cell r="K714" t="e">
            <v>#DIV/0!</v>
          </cell>
          <cell r="L714">
            <v>660</v>
          </cell>
          <cell r="M714">
            <v>51</v>
          </cell>
        </row>
        <row r="715">
          <cell r="A715" t="str">
            <v>E3L10</v>
          </cell>
          <cell r="B715" t="str">
            <v>REPLACE LIQUID B/METER IMOR 3</v>
          </cell>
          <cell r="C715" t="str">
            <v>013203</v>
          </cell>
          <cell r="D715" t="str">
            <v>PAE-TS</v>
          </cell>
          <cell r="E715">
            <v>0</v>
          </cell>
          <cell r="F715">
            <v>0</v>
          </cell>
          <cell r="G715">
            <v>0</v>
          </cell>
          <cell r="H715">
            <v>0</v>
          </cell>
          <cell r="I715">
            <v>0</v>
          </cell>
          <cell r="J715">
            <v>0</v>
          </cell>
          <cell r="K715" t="e">
            <v>#DIV/0!</v>
          </cell>
          <cell r="L715">
            <v>660</v>
          </cell>
          <cell r="M715">
            <v>51</v>
          </cell>
        </row>
        <row r="716">
          <cell r="A716" t="str">
            <v>E3LH7</v>
          </cell>
          <cell r="B716" t="str">
            <v>SMOKELESS FLARE UMUECHEM</v>
          </cell>
          <cell r="C716" t="str">
            <v>013201</v>
          </cell>
          <cell r="D716" t="str">
            <v>PAE-TS</v>
          </cell>
          <cell r="E716">
            <v>0</v>
          </cell>
          <cell r="F716">
            <v>0</v>
          </cell>
          <cell r="G716">
            <v>0</v>
          </cell>
          <cell r="H716">
            <v>1000</v>
          </cell>
          <cell r="I716">
            <v>48</v>
          </cell>
          <cell r="J716">
            <v>56.8</v>
          </cell>
          <cell r="K716" t="e">
            <v>#DIV/0!</v>
          </cell>
          <cell r="L716">
            <v>0</v>
          </cell>
          <cell r="M716">
            <v>0</v>
          </cell>
        </row>
        <row r="717">
          <cell r="A717" t="str">
            <v>E3M01</v>
          </cell>
          <cell r="B717" t="str">
            <v>BULKLINE FROM MININTA  AHIA</v>
          </cell>
          <cell r="C717" t="str">
            <v>013201</v>
          </cell>
          <cell r="D717" t="str">
            <v>PAE-FEE</v>
          </cell>
          <cell r="E717">
            <v>321710</v>
          </cell>
          <cell r="F717">
            <v>6719</v>
          </cell>
          <cell r="G717">
            <v>9783</v>
          </cell>
          <cell r="H717">
            <v>102.41560000000001</v>
          </cell>
          <cell r="I717">
            <v>2.3849999999999998</v>
          </cell>
          <cell r="J717">
            <v>3.31698</v>
          </cell>
          <cell r="K717">
            <v>3.3905550444648881E-4</v>
          </cell>
          <cell r="L717">
            <v>0</v>
          </cell>
          <cell r="M717">
            <v>0</v>
          </cell>
        </row>
        <row r="718">
          <cell r="A718" t="str">
            <v>E3M02</v>
          </cell>
          <cell r="B718" t="str">
            <v>LOOPLINE OBIGBO NORTH</v>
          </cell>
          <cell r="C718" t="str">
            <v>015001</v>
          </cell>
          <cell r="D718" t="str">
            <v>PAE-FEE</v>
          </cell>
          <cell r="E718">
            <v>25581</v>
          </cell>
          <cell r="F718">
            <v>977</v>
          </cell>
          <cell r="G718">
            <v>1221</v>
          </cell>
          <cell r="H718">
            <v>1019.2</v>
          </cell>
          <cell r="I718">
            <v>2.0835900000000001</v>
          </cell>
          <cell r="J718">
            <v>11.358309999999999</v>
          </cell>
          <cell r="K718">
            <v>9.3024651924651924E-3</v>
          </cell>
          <cell r="L718">
            <v>0</v>
          </cell>
          <cell r="M718">
            <v>0</v>
          </cell>
        </row>
        <row r="719">
          <cell r="A719" t="str">
            <v>E3M03</v>
          </cell>
          <cell r="B719" t="str">
            <v>LOOPLINES FOR AGBADA 2</v>
          </cell>
          <cell r="C719" t="str">
            <v>013201</v>
          </cell>
          <cell r="D719" t="str">
            <v>PAE-TS</v>
          </cell>
          <cell r="E719">
            <v>10500</v>
          </cell>
          <cell r="F719">
            <v>400</v>
          </cell>
          <cell r="G719">
            <v>500</v>
          </cell>
          <cell r="H719">
            <v>523.5</v>
          </cell>
          <cell r="I719">
            <v>0</v>
          </cell>
          <cell r="J719">
            <v>4.7638500000000006</v>
          </cell>
          <cell r="K719">
            <v>9.5277000000000018E-3</v>
          </cell>
          <cell r="L719">
            <v>0</v>
          </cell>
          <cell r="M719">
            <v>0</v>
          </cell>
        </row>
        <row r="720">
          <cell r="A720" t="str">
            <v>E4ED3</v>
          </cell>
          <cell r="B720" t="str">
            <v>PORTABLE WATER TREATMEN EGBEMA</v>
          </cell>
          <cell r="C720" t="str">
            <v>013203</v>
          </cell>
          <cell r="D720" t="str">
            <v>PAE-FE</v>
          </cell>
          <cell r="E720">
            <v>0</v>
          </cell>
          <cell r="F720">
            <v>0</v>
          </cell>
          <cell r="G720">
            <v>0</v>
          </cell>
          <cell r="H720">
            <v>-44</v>
          </cell>
          <cell r="I720">
            <v>0</v>
          </cell>
          <cell r="J720">
            <v>-0.43119999999999997</v>
          </cell>
          <cell r="K720" t="e">
            <v>#DIV/0!</v>
          </cell>
          <cell r="L720">
            <v>0</v>
          </cell>
          <cell r="M720">
            <v>0</v>
          </cell>
        </row>
        <row r="721">
          <cell r="A721" t="str">
            <v>E4F15</v>
          </cell>
          <cell r="B721" t="str">
            <v>ACCESS ROADA TO OKODIA M FLD</v>
          </cell>
          <cell r="C721" t="str">
            <v>013207</v>
          </cell>
          <cell r="D721" t="str">
            <v>PAE-FEE</v>
          </cell>
          <cell r="E721">
            <v>0</v>
          </cell>
          <cell r="F721">
            <v>0</v>
          </cell>
          <cell r="G721">
            <v>0</v>
          </cell>
          <cell r="H721">
            <v>0</v>
          </cell>
          <cell r="I721">
            <v>49.7</v>
          </cell>
          <cell r="J721">
            <v>12.746049999999999</v>
          </cell>
          <cell r="K721" t="e">
            <v>#DIV/0!</v>
          </cell>
          <cell r="L721">
            <v>22728.264729999999</v>
          </cell>
          <cell r="M721">
            <v>0</v>
          </cell>
        </row>
        <row r="722">
          <cell r="A722" t="str">
            <v>E4H03</v>
          </cell>
          <cell r="B722" t="str">
            <v>OGUTA FIELD ROADS/ASPHALTNG</v>
          </cell>
          <cell r="C722" t="str">
            <v>013207</v>
          </cell>
          <cell r="D722" t="str">
            <v>PAE-FEE</v>
          </cell>
          <cell r="E722">
            <v>36509</v>
          </cell>
          <cell r="F722">
            <v>256</v>
          </cell>
          <cell r="G722">
            <v>604</v>
          </cell>
          <cell r="H722">
            <v>169706.50587999998</v>
          </cell>
          <cell r="I722">
            <v>608.36612000000002</v>
          </cell>
          <cell r="J722">
            <v>2119.3488900000002</v>
          </cell>
          <cell r="K722">
            <v>3.5088557781456955</v>
          </cell>
          <cell r="L722">
            <v>0</v>
          </cell>
          <cell r="M722">
            <v>0</v>
          </cell>
        </row>
        <row r="723">
          <cell r="A723" t="str">
            <v>E4H04</v>
          </cell>
          <cell r="B723" t="str">
            <v>CONSTR OF GBARAN ROADS</v>
          </cell>
          <cell r="C723" t="str">
            <v>013207</v>
          </cell>
          <cell r="D723" t="str">
            <v>PAE-FEE</v>
          </cell>
          <cell r="E723">
            <v>0</v>
          </cell>
          <cell r="F723">
            <v>0</v>
          </cell>
          <cell r="G723">
            <v>0</v>
          </cell>
          <cell r="H723">
            <v>33982.319499999998</v>
          </cell>
          <cell r="I723">
            <v>0</v>
          </cell>
          <cell r="J723">
            <v>303.10849999999999</v>
          </cell>
          <cell r="K723" t="e">
            <v>#DIV/0!</v>
          </cell>
          <cell r="L723">
            <v>29876</v>
          </cell>
          <cell r="M723">
            <v>0</v>
          </cell>
        </row>
        <row r="724">
          <cell r="A724" t="str">
            <v>E4H06</v>
          </cell>
          <cell r="B724" t="str">
            <v>CONSTR OTUASEGA COMM ROADS/GEN</v>
          </cell>
          <cell r="C724" t="str">
            <v>013207</v>
          </cell>
          <cell r="D724" t="str">
            <v>PAE-FEE</v>
          </cell>
          <cell r="E724">
            <v>0</v>
          </cell>
          <cell r="F724">
            <v>0</v>
          </cell>
          <cell r="G724">
            <v>0</v>
          </cell>
          <cell r="H724">
            <v>73.787379999999999</v>
          </cell>
          <cell r="I724">
            <v>0</v>
          </cell>
          <cell r="J724">
            <v>0.67146000000000006</v>
          </cell>
          <cell r="K724" t="e">
            <v>#DIV/0!</v>
          </cell>
          <cell r="L724">
            <v>0</v>
          </cell>
          <cell r="M724">
            <v>0</v>
          </cell>
        </row>
        <row r="725">
          <cell r="A725" t="str">
            <v>E4H07</v>
          </cell>
          <cell r="B725" t="str">
            <v>BISIENI &amp; ADIBAWA ROADS COMPAN</v>
          </cell>
          <cell r="C725" t="str">
            <v>013207</v>
          </cell>
          <cell r="D725" t="str">
            <v>PAE-FEE</v>
          </cell>
          <cell r="E725">
            <v>29443</v>
          </cell>
          <cell r="F725">
            <v>521</v>
          </cell>
          <cell r="G725">
            <v>801</v>
          </cell>
          <cell r="H725">
            <v>45731.743640000001</v>
          </cell>
          <cell r="I725">
            <v>172.35746</v>
          </cell>
          <cell r="J725">
            <v>590.07290999999998</v>
          </cell>
          <cell r="K725">
            <v>0.73667029962546815</v>
          </cell>
          <cell r="L725">
            <v>0</v>
          </cell>
          <cell r="M725">
            <v>0</v>
          </cell>
        </row>
        <row r="726">
          <cell r="A726" t="str">
            <v>E4H16</v>
          </cell>
          <cell r="B726" t="str">
            <v>ASPHAL. OGU/EGBEMA RD PHASE 11</v>
          </cell>
          <cell r="C726" t="str">
            <v>013207</v>
          </cell>
          <cell r="D726" t="str">
            <v>PAE-FEE</v>
          </cell>
          <cell r="E726">
            <v>91356</v>
          </cell>
          <cell r="F726">
            <v>521</v>
          </cell>
          <cell r="G726">
            <v>1391</v>
          </cell>
          <cell r="H726">
            <v>95489.8</v>
          </cell>
          <cell r="I726">
            <v>629.7704</v>
          </cell>
          <cell r="J726">
            <v>1476.9286599999998</v>
          </cell>
          <cell r="K726">
            <v>1.0617747375988495</v>
          </cell>
          <cell r="L726">
            <v>58377</v>
          </cell>
          <cell r="M726">
            <v>0</v>
          </cell>
        </row>
        <row r="727">
          <cell r="A727" t="str">
            <v>E4J14</v>
          </cell>
          <cell r="B727" t="str">
            <v>ENV. UPG.(DRN/FLR KO) AGBADA2</v>
          </cell>
          <cell r="C727" t="str">
            <v>013203</v>
          </cell>
          <cell r="D727" t="str">
            <v>PAE-TS</v>
          </cell>
          <cell r="E727">
            <v>960</v>
          </cell>
          <cell r="F727">
            <v>0</v>
          </cell>
          <cell r="G727">
            <v>9</v>
          </cell>
          <cell r="H727">
            <v>0</v>
          </cell>
          <cell r="I727">
            <v>0</v>
          </cell>
          <cell r="J727">
            <v>0</v>
          </cell>
          <cell r="K727">
            <v>0</v>
          </cell>
          <cell r="L727">
            <v>0</v>
          </cell>
          <cell r="M727">
            <v>0</v>
          </cell>
        </row>
        <row r="728">
          <cell r="A728" t="str">
            <v>E4J15</v>
          </cell>
          <cell r="B728" t="str">
            <v>ENV. UPG (DRN/FLE KO) IMO RV 2</v>
          </cell>
          <cell r="C728" t="str">
            <v>013203</v>
          </cell>
          <cell r="D728" t="str">
            <v>PAE-TS</v>
          </cell>
          <cell r="E728">
            <v>0</v>
          </cell>
          <cell r="F728">
            <v>0</v>
          </cell>
          <cell r="G728">
            <v>0</v>
          </cell>
          <cell r="H728">
            <v>0</v>
          </cell>
          <cell r="I728">
            <v>0</v>
          </cell>
          <cell r="J728">
            <v>3.8000000000000002E-4</v>
          </cell>
          <cell r="K728" t="e">
            <v>#DIV/0!</v>
          </cell>
          <cell r="L728">
            <v>0</v>
          </cell>
          <cell r="M728">
            <v>0</v>
          </cell>
        </row>
        <row r="729">
          <cell r="A729" t="str">
            <v>E4J16</v>
          </cell>
          <cell r="B729" t="str">
            <v>ENV.UPR (DRN/FLR KO) ELELENWA</v>
          </cell>
          <cell r="C729" t="str">
            <v>013203</v>
          </cell>
          <cell r="D729" t="str">
            <v>PAE-TS</v>
          </cell>
          <cell r="E729">
            <v>0</v>
          </cell>
          <cell r="F729">
            <v>0</v>
          </cell>
          <cell r="G729">
            <v>0</v>
          </cell>
          <cell r="H729">
            <v>1072.5</v>
          </cell>
          <cell r="I729">
            <v>0</v>
          </cell>
          <cell r="J729">
            <v>9.7597500000000004</v>
          </cell>
          <cell r="K729" t="e">
            <v>#DIV/0!</v>
          </cell>
          <cell r="L729">
            <v>0</v>
          </cell>
          <cell r="M729">
            <v>0</v>
          </cell>
        </row>
        <row r="730">
          <cell r="A730" t="str">
            <v>E4J17</v>
          </cell>
          <cell r="B730" t="str">
            <v>ENV. UPR (DRN/FLR KO) - OBIGBO</v>
          </cell>
          <cell r="C730" t="str">
            <v>013203</v>
          </cell>
          <cell r="D730" t="str">
            <v>PAE-TS</v>
          </cell>
          <cell r="E730">
            <v>0</v>
          </cell>
          <cell r="F730">
            <v>0</v>
          </cell>
          <cell r="G730">
            <v>0</v>
          </cell>
          <cell r="H730">
            <v>0</v>
          </cell>
          <cell r="I730">
            <v>1.53668</v>
          </cell>
          <cell r="J730">
            <v>1.53668</v>
          </cell>
          <cell r="K730" t="e">
            <v>#DIV/0!</v>
          </cell>
          <cell r="L730">
            <v>0</v>
          </cell>
          <cell r="M730">
            <v>0</v>
          </cell>
        </row>
        <row r="731">
          <cell r="A731" t="str">
            <v>E4J23</v>
          </cell>
          <cell r="B731" t="str">
            <v>ASPHALT NKAL, OBEL,UMUE MAIN A</v>
          </cell>
          <cell r="C731" t="str">
            <v>013207</v>
          </cell>
          <cell r="D731" t="str">
            <v>PAE-FEE</v>
          </cell>
          <cell r="E731">
            <v>0</v>
          </cell>
          <cell r="F731">
            <v>0</v>
          </cell>
          <cell r="G731">
            <v>0</v>
          </cell>
          <cell r="H731">
            <v>1.8626451492309571E-12</v>
          </cell>
          <cell r="I731">
            <v>0</v>
          </cell>
          <cell r="J731">
            <v>-16.139770000000002</v>
          </cell>
          <cell r="K731" t="e">
            <v>#DIV/0!</v>
          </cell>
          <cell r="L731">
            <v>530.67170999999996</v>
          </cell>
          <cell r="M731">
            <v>0.31310000000000004</v>
          </cell>
        </row>
        <row r="732">
          <cell r="A732" t="str">
            <v>E4J25</v>
          </cell>
          <cell r="B732" t="str">
            <v>IGBOGENE POLAKU ROAD</v>
          </cell>
          <cell r="C732" t="str">
            <v>013207</v>
          </cell>
          <cell r="D732" t="str">
            <v>PAE-FEE</v>
          </cell>
          <cell r="E732">
            <v>0</v>
          </cell>
          <cell r="F732">
            <v>0</v>
          </cell>
          <cell r="G732">
            <v>0</v>
          </cell>
          <cell r="H732">
            <v>18898.404119999999</v>
          </cell>
          <cell r="I732">
            <v>1.0913936421275139E-14</v>
          </cell>
          <cell r="J732">
            <v>164.84287</v>
          </cell>
          <cell r="K732" t="e">
            <v>#DIV/0!</v>
          </cell>
          <cell r="L732">
            <v>0</v>
          </cell>
          <cell r="M732">
            <v>0.54376000000000002</v>
          </cell>
        </row>
        <row r="733">
          <cell r="A733" t="str">
            <v>E4KB7</v>
          </cell>
          <cell r="B733" t="str">
            <v>CONSTR. UMUE/EGWI ROAD PHA2</v>
          </cell>
          <cell r="C733" t="str">
            <v>013207</v>
          </cell>
          <cell r="D733" t="str">
            <v>PAE-FEE</v>
          </cell>
          <cell r="E733">
            <v>0</v>
          </cell>
          <cell r="F733">
            <v>0</v>
          </cell>
          <cell r="G733">
            <v>0</v>
          </cell>
          <cell r="H733">
            <v>20459.425420000003</v>
          </cell>
          <cell r="I733">
            <v>185.78358</v>
          </cell>
          <cell r="J733">
            <v>366.70375000000001</v>
          </cell>
          <cell r="K733" t="e">
            <v>#DIV/0!</v>
          </cell>
          <cell r="L733">
            <v>0</v>
          </cell>
          <cell r="M733">
            <v>0</v>
          </cell>
        </row>
        <row r="734">
          <cell r="A734" t="str">
            <v>E4KB8</v>
          </cell>
          <cell r="B734" t="str">
            <v>`ONST EGBEM WEST ACCES&amp;RING RD</v>
          </cell>
          <cell r="C734" t="str">
            <v>0132</v>
          </cell>
          <cell r="D734" t="str">
            <v>PAE-FEE</v>
          </cell>
          <cell r="E734">
            <v>0</v>
          </cell>
          <cell r="F734">
            <v>0</v>
          </cell>
          <cell r="G734">
            <v>0</v>
          </cell>
          <cell r="H734">
            <v>215.46361999999999</v>
          </cell>
          <cell r="I734">
            <v>0</v>
          </cell>
          <cell r="J734">
            <v>1.96072</v>
          </cell>
          <cell r="K734" t="e">
            <v>#DIV/0!</v>
          </cell>
          <cell r="L734">
            <v>0</v>
          </cell>
          <cell r="M734">
            <v>0</v>
          </cell>
        </row>
        <row r="735">
          <cell r="A735" t="str">
            <v>E4KC7</v>
          </cell>
          <cell r="B735" t="str">
            <v>CONSTR ISIMIRI MAIN ACCESS RD</v>
          </cell>
          <cell r="C735" t="str">
            <v>013207</v>
          </cell>
          <cell r="D735" t="str">
            <v>PAE-FEE</v>
          </cell>
          <cell r="E735">
            <v>0</v>
          </cell>
          <cell r="F735">
            <v>0</v>
          </cell>
          <cell r="G735">
            <v>0</v>
          </cell>
          <cell r="H735">
            <v>1848.5003400000001</v>
          </cell>
          <cell r="I735">
            <v>0.47046000000002097</v>
          </cell>
          <cell r="J735">
            <v>-22.897070000000067</v>
          </cell>
          <cell r="K735" t="e">
            <v>#DIV/0!</v>
          </cell>
          <cell r="L735">
            <v>100</v>
          </cell>
          <cell r="M735">
            <v>0</v>
          </cell>
        </row>
        <row r="736">
          <cell r="A736" t="str">
            <v>E4KC8</v>
          </cell>
          <cell r="B736" t="str">
            <v>ODIEREKE-UBIE COMM/ODI COMM RD</v>
          </cell>
          <cell r="C736" t="str">
            <v>013207</v>
          </cell>
          <cell r="D736" t="str">
            <v>PAE-FEE</v>
          </cell>
          <cell r="E736">
            <v>0</v>
          </cell>
          <cell r="F736">
            <v>0</v>
          </cell>
          <cell r="G736">
            <v>0</v>
          </cell>
          <cell r="H736">
            <v>3.506000000005588E-2</v>
          </cell>
          <cell r="I736">
            <v>0</v>
          </cell>
          <cell r="J736">
            <v>-7.8535500000000003</v>
          </cell>
          <cell r="K736" t="e">
            <v>#DIV/0!</v>
          </cell>
          <cell r="L736">
            <v>7955</v>
          </cell>
          <cell r="M736">
            <v>0</v>
          </cell>
        </row>
        <row r="737">
          <cell r="A737" t="str">
            <v>E4KJ1</v>
          </cell>
          <cell r="B737" t="str">
            <v>ENVIRON UPGRADE AGBADA I</v>
          </cell>
          <cell r="C737" t="str">
            <v>013203</v>
          </cell>
          <cell r="D737" t="str">
            <v>PAE-TS</v>
          </cell>
          <cell r="E737">
            <v>0</v>
          </cell>
          <cell r="F737">
            <v>0</v>
          </cell>
          <cell r="G737">
            <v>0</v>
          </cell>
          <cell r="H737">
            <v>1475.21154</v>
          </cell>
          <cell r="I737">
            <v>4.19299</v>
          </cell>
          <cell r="J737">
            <v>17.58034</v>
          </cell>
          <cell r="K737" t="e">
            <v>#DIV/0!</v>
          </cell>
          <cell r="L737">
            <v>0</v>
          </cell>
          <cell r="M737">
            <v>0</v>
          </cell>
        </row>
        <row r="738">
          <cell r="A738" t="str">
            <v>E4KJ7</v>
          </cell>
          <cell r="B738" t="str">
            <v>ENVIRONMENTAL PGR OGUTA</v>
          </cell>
          <cell r="C738" t="str">
            <v>013203</v>
          </cell>
          <cell r="D738" t="str">
            <v>PAE-TS</v>
          </cell>
          <cell r="E738">
            <v>11106</v>
          </cell>
          <cell r="F738">
            <v>248</v>
          </cell>
          <cell r="G738">
            <v>354</v>
          </cell>
          <cell r="H738">
            <v>7902.1840499999998</v>
          </cell>
          <cell r="I738">
            <v>4.6611603465862574E-15</v>
          </cell>
          <cell r="J738">
            <v>82.417609999999996</v>
          </cell>
          <cell r="K738">
            <v>0.23281810734463276</v>
          </cell>
          <cell r="L738">
            <v>3619</v>
          </cell>
          <cell r="M738">
            <v>221.59513000000001</v>
          </cell>
        </row>
        <row r="739">
          <cell r="A739" t="str">
            <v>E4KJ8</v>
          </cell>
          <cell r="B739" t="str">
            <v>ENVIRONMENTAL UPGRADE OBELE</v>
          </cell>
          <cell r="C739" t="str">
            <v>013203</v>
          </cell>
          <cell r="D739" t="str">
            <v>PAE-TS</v>
          </cell>
          <cell r="E739">
            <v>0</v>
          </cell>
          <cell r="F739">
            <v>0</v>
          </cell>
          <cell r="G739">
            <v>0</v>
          </cell>
          <cell r="H739">
            <v>414.81103999999999</v>
          </cell>
          <cell r="I739">
            <v>2.4355599999999997</v>
          </cell>
          <cell r="J739">
            <v>6.1802600000000005</v>
          </cell>
          <cell r="K739" t="e">
            <v>#DIV/0!</v>
          </cell>
          <cell r="L739">
            <v>0</v>
          </cell>
          <cell r="M739">
            <v>0</v>
          </cell>
        </row>
        <row r="740">
          <cell r="A740" t="str">
            <v>E4KJ9</v>
          </cell>
          <cell r="B740" t="str">
            <v>ENVIRON UPGRADE UMUECHEM</v>
          </cell>
          <cell r="C740" t="str">
            <v>013203</v>
          </cell>
          <cell r="D740" t="str">
            <v>PAE-TS</v>
          </cell>
          <cell r="E740">
            <v>0</v>
          </cell>
          <cell r="F740">
            <v>0</v>
          </cell>
          <cell r="G740">
            <v>0</v>
          </cell>
          <cell r="H740">
            <v>0</v>
          </cell>
          <cell r="I740">
            <v>-5.4569682106375695E-15</v>
          </cell>
          <cell r="J740">
            <v>-2.05002</v>
          </cell>
          <cell r="K740" t="e">
            <v>#DIV/0!</v>
          </cell>
          <cell r="L740">
            <v>1160.56899</v>
          </cell>
          <cell r="M740">
            <v>3.6999999999999999E-4</v>
          </cell>
        </row>
        <row r="741">
          <cell r="A741" t="str">
            <v>E4KK2</v>
          </cell>
          <cell r="B741" t="str">
            <v>NDELE ROADS</v>
          </cell>
          <cell r="C741" t="str">
            <v>013207</v>
          </cell>
          <cell r="D741" t="str">
            <v>PAE-FEE</v>
          </cell>
          <cell r="E741">
            <v>0</v>
          </cell>
          <cell r="F741">
            <v>0</v>
          </cell>
          <cell r="G741">
            <v>0</v>
          </cell>
          <cell r="H741">
            <v>26803.870870000002</v>
          </cell>
          <cell r="I741">
            <v>0</v>
          </cell>
          <cell r="J741">
            <v>238.26741000000001</v>
          </cell>
          <cell r="K741" t="e">
            <v>#DIV/0!</v>
          </cell>
          <cell r="L741">
            <v>0</v>
          </cell>
          <cell r="M741">
            <v>0</v>
          </cell>
        </row>
        <row r="742">
          <cell r="A742" t="str">
            <v>E4KK7</v>
          </cell>
          <cell r="B742" t="str">
            <v>ENVIRON UPGRADE IMO RIVER 3</v>
          </cell>
          <cell r="C742" t="str">
            <v>013203</v>
          </cell>
          <cell r="D742" t="str">
            <v>PAE-TS</v>
          </cell>
          <cell r="E742">
            <v>0</v>
          </cell>
          <cell r="F742">
            <v>0</v>
          </cell>
          <cell r="G742">
            <v>0</v>
          </cell>
          <cell r="H742">
            <v>0</v>
          </cell>
          <cell r="I742">
            <v>0</v>
          </cell>
          <cell r="J742">
            <v>-1.0797999999999999</v>
          </cell>
          <cell r="K742" t="e">
            <v>#DIV/0!</v>
          </cell>
          <cell r="L742">
            <v>422</v>
          </cell>
          <cell r="M742">
            <v>0</v>
          </cell>
        </row>
        <row r="743">
          <cell r="A743" t="str">
            <v>E4KK8</v>
          </cell>
          <cell r="B743" t="str">
            <v>ENVIRON UPGRADE IMO RIVER 1</v>
          </cell>
          <cell r="C743" t="str">
            <v>013203</v>
          </cell>
          <cell r="D743" t="str">
            <v>PAE-TS</v>
          </cell>
          <cell r="E743">
            <v>0</v>
          </cell>
          <cell r="F743">
            <v>0</v>
          </cell>
          <cell r="G743">
            <v>0</v>
          </cell>
          <cell r="H743">
            <v>0</v>
          </cell>
          <cell r="I743">
            <v>0</v>
          </cell>
          <cell r="J743">
            <v>-1.40988</v>
          </cell>
          <cell r="K743" t="e">
            <v>#DIV/0!</v>
          </cell>
          <cell r="L743">
            <v>448.37862000000001</v>
          </cell>
          <cell r="M743">
            <v>0</v>
          </cell>
        </row>
        <row r="744">
          <cell r="A744" t="str">
            <v>E4L13</v>
          </cell>
          <cell r="B744" t="str">
            <v>FENCING OF AGBADA 2</v>
          </cell>
          <cell r="C744" t="str">
            <v>013210</v>
          </cell>
          <cell r="D744" t="str">
            <v>PAE-FE</v>
          </cell>
          <cell r="E744">
            <v>0</v>
          </cell>
          <cell r="F744">
            <v>0</v>
          </cell>
          <cell r="G744">
            <v>0</v>
          </cell>
          <cell r="H744">
            <v>3.600000003352761E-4</v>
          </cell>
          <cell r="I744">
            <v>0</v>
          </cell>
          <cell r="J744">
            <v>-6.9999999992433008E-5</v>
          </cell>
          <cell r="K744" t="e">
            <v>#DIV/0!</v>
          </cell>
          <cell r="L744">
            <v>4783.7449999999999</v>
          </cell>
          <cell r="M744">
            <v>195</v>
          </cell>
        </row>
        <row r="745">
          <cell r="A745" t="str">
            <v>E4L16</v>
          </cell>
          <cell r="B745" t="str">
            <v>FENCING OF IMO RV 1</v>
          </cell>
          <cell r="C745" t="str">
            <v>013210</v>
          </cell>
          <cell r="D745" t="str">
            <v>PAE-FE</v>
          </cell>
          <cell r="E745">
            <v>0</v>
          </cell>
          <cell r="F745">
            <v>0</v>
          </cell>
          <cell r="G745">
            <v>0</v>
          </cell>
          <cell r="H745">
            <v>0</v>
          </cell>
          <cell r="I745">
            <v>0</v>
          </cell>
          <cell r="J745">
            <v>-3.3048000000000002</v>
          </cell>
          <cell r="K745" t="e">
            <v>#DIV/0!</v>
          </cell>
          <cell r="L745">
            <v>3672</v>
          </cell>
          <cell r="M745">
            <v>8</v>
          </cell>
        </row>
        <row r="746">
          <cell r="A746" t="str">
            <v>E4L17</v>
          </cell>
          <cell r="B746" t="str">
            <v>ENVIRON. UPGRADE ADIBAW PAINTG</v>
          </cell>
          <cell r="C746" t="str">
            <v>013203</v>
          </cell>
          <cell r="D746" t="str">
            <v>PAE-TS</v>
          </cell>
          <cell r="E746">
            <v>0</v>
          </cell>
          <cell r="F746">
            <v>0</v>
          </cell>
          <cell r="G746">
            <v>0</v>
          </cell>
          <cell r="H746">
            <v>0</v>
          </cell>
          <cell r="I746">
            <v>-1.4551915228366852E-14</v>
          </cell>
          <cell r="J746">
            <v>-9.59541000000001</v>
          </cell>
          <cell r="K746" t="e">
            <v>#DIV/0!</v>
          </cell>
          <cell r="L746">
            <v>1722.69</v>
          </cell>
          <cell r="M746">
            <v>3.5999999999999997E-4</v>
          </cell>
        </row>
        <row r="747">
          <cell r="A747" t="str">
            <v>E4L20</v>
          </cell>
          <cell r="B747" t="str">
            <v>ENVIRON. UPGRADE KOLOCRK PAINT</v>
          </cell>
          <cell r="C747" t="str">
            <v>013203</v>
          </cell>
          <cell r="D747" t="str">
            <v>PAE-TS</v>
          </cell>
          <cell r="E747">
            <v>0</v>
          </cell>
          <cell r="F747">
            <v>0</v>
          </cell>
          <cell r="G747">
            <v>0</v>
          </cell>
          <cell r="H747">
            <v>0</v>
          </cell>
          <cell r="I747">
            <v>0</v>
          </cell>
          <cell r="J747">
            <v>-8.5806099999999859</v>
          </cell>
          <cell r="K747" t="e">
            <v>#DIV/0!</v>
          </cell>
          <cell r="L747">
            <v>2656.7888499999999</v>
          </cell>
          <cell r="M747">
            <v>1.4114599999999999</v>
          </cell>
        </row>
        <row r="748">
          <cell r="A748" t="str">
            <v>E4L21</v>
          </cell>
          <cell r="B748" t="str">
            <v>ENVIRON. UPGRADE NKALI PAINTG</v>
          </cell>
          <cell r="C748" t="str">
            <v>013203</v>
          </cell>
          <cell r="D748" t="str">
            <v>PAE-TS</v>
          </cell>
          <cell r="E748">
            <v>0</v>
          </cell>
          <cell r="F748">
            <v>0</v>
          </cell>
          <cell r="G748">
            <v>0</v>
          </cell>
          <cell r="H748">
            <v>2595.46308</v>
          </cell>
          <cell r="I748">
            <v>9.0281299999999991</v>
          </cell>
          <cell r="J748">
            <v>30.187639999999998</v>
          </cell>
          <cell r="K748" t="e">
            <v>#DIV/0!</v>
          </cell>
          <cell r="L748">
            <v>0</v>
          </cell>
          <cell r="M748">
            <v>0</v>
          </cell>
        </row>
        <row r="749">
          <cell r="A749" t="str">
            <v>E4L24</v>
          </cell>
          <cell r="B749" t="str">
            <v>ENVIRONMNTL UPGARDE AHIA</v>
          </cell>
          <cell r="C749" t="str">
            <v>013203</v>
          </cell>
          <cell r="D749" t="str">
            <v>PAE-TS</v>
          </cell>
          <cell r="E749">
            <v>942</v>
          </cell>
          <cell r="F749">
            <v>0</v>
          </cell>
          <cell r="G749">
            <v>9</v>
          </cell>
          <cell r="H749">
            <v>186.5</v>
          </cell>
          <cell r="I749">
            <v>0</v>
          </cell>
          <cell r="J749">
            <v>-0.33984999999999854</v>
          </cell>
          <cell r="K749">
            <v>-3.7761111111110947E-2</v>
          </cell>
          <cell r="L749">
            <v>0</v>
          </cell>
          <cell r="M749">
            <v>61.5</v>
          </cell>
        </row>
        <row r="750">
          <cell r="A750" t="str">
            <v>E4L33</v>
          </cell>
          <cell r="B750" t="str">
            <v>FENCING OF IMO RV 3</v>
          </cell>
          <cell r="C750" t="str">
            <v>013210</v>
          </cell>
          <cell r="D750" t="str">
            <v>PAE-FE</v>
          </cell>
          <cell r="E750">
            <v>0</v>
          </cell>
          <cell r="F750">
            <v>0</v>
          </cell>
          <cell r="G750">
            <v>0</v>
          </cell>
          <cell r="H750">
            <v>0.21410999999986963</v>
          </cell>
          <cell r="I750">
            <v>0</v>
          </cell>
          <cell r="J750">
            <v>0.28631000000000129</v>
          </cell>
          <cell r="K750" t="e">
            <v>#DIV/0!</v>
          </cell>
          <cell r="L750">
            <v>3582.2141099999999</v>
          </cell>
          <cell r="M750">
            <v>0</v>
          </cell>
        </row>
        <row r="751">
          <cell r="A751" t="str">
            <v>E4L34</v>
          </cell>
          <cell r="B751" t="str">
            <v>FENCING OF KOLO CRK</v>
          </cell>
          <cell r="C751" t="str">
            <v>013210</v>
          </cell>
          <cell r="D751" t="str">
            <v>PAE-FE</v>
          </cell>
          <cell r="E751">
            <v>0</v>
          </cell>
          <cell r="F751">
            <v>0</v>
          </cell>
          <cell r="G751">
            <v>0</v>
          </cell>
          <cell r="H751">
            <v>0</v>
          </cell>
          <cell r="I751">
            <v>0</v>
          </cell>
          <cell r="J751">
            <v>0</v>
          </cell>
          <cell r="K751" t="e">
            <v>#DIV/0!</v>
          </cell>
          <cell r="L751">
            <v>5270</v>
          </cell>
          <cell r="M751">
            <v>141</v>
          </cell>
        </row>
        <row r="752">
          <cell r="A752" t="str">
            <v>E4L35</v>
          </cell>
          <cell r="B752" t="str">
            <v>FENCING OF OBIGBO</v>
          </cell>
          <cell r="C752" t="str">
            <v>013210</v>
          </cell>
          <cell r="D752" t="str">
            <v>PAE-FE</v>
          </cell>
          <cell r="E752">
            <v>0</v>
          </cell>
          <cell r="F752">
            <v>0</v>
          </cell>
          <cell r="G752">
            <v>0</v>
          </cell>
          <cell r="H752">
            <v>-0.33875</v>
          </cell>
          <cell r="I752">
            <v>0</v>
          </cell>
          <cell r="J752">
            <v>0.24449000000000523</v>
          </cell>
          <cell r="K752" t="e">
            <v>#DIV/0!</v>
          </cell>
          <cell r="L752">
            <v>1691</v>
          </cell>
          <cell r="M752">
            <v>3.3</v>
          </cell>
        </row>
        <row r="753">
          <cell r="A753" t="str">
            <v>E4L36</v>
          </cell>
          <cell r="B753" t="str">
            <v>FENCING OF EPC</v>
          </cell>
          <cell r="C753" t="str">
            <v>013210</v>
          </cell>
          <cell r="D753" t="str">
            <v>PAE-FE</v>
          </cell>
          <cell r="E753">
            <v>0</v>
          </cell>
          <cell r="F753">
            <v>0</v>
          </cell>
          <cell r="G753">
            <v>0</v>
          </cell>
          <cell r="H753">
            <v>-0.45551999999955295</v>
          </cell>
          <cell r="I753">
            <v>0</v>
          </cell>
          <cell r="J753">
            <v>0.65902000000001859</v>
          </cell>
          <cell r="K753" t="e">
            <v>#DIV/0!</v>
          </cell>
          <cell r="L753">
            <v>7993.5430299999989</v>
          </cell>
          <cell r="M753">
            <v>135.30014000000003</v>
          </cell>
        </row>
        <row r="754">
          <cell r="A754" t="str">
            <v>E4LD6</v>
          </cell>
          <cell r="B754" t="str">
            <v>CAO HOOK-UP AGBADA 2</v>
          </cell>
          <cell r="C754" t="str">
            <v>013210</v>
          </cell>
          <cell r="D754" t="str">
            <v>PAE-TS</v>
          </cell>
          <cell r="E754">
            <v>0</v>
          </cell>
          <cell r="F754">
            <v>0</v>
          </cell>
          <cell r="G754">
            <v>0</v>
          </cell>
          <cell r="H754">
            <v>3250</v>
          </cell>
          <cell r="I754">
            <v>0</v>
          </cell>
          <cell r="J754">
            <v>29.266999999999999</v>
          </cell>
          <cell r="K754" t="e">
            <v>#DIV/0!</v>
          </cell>
          <cell r="L754">
            <v>0</v>
          </cell>
          <cell r="M754">
            <v>0</v>
          </cell>
        </row>
        <row r="755">
          <cell r="A755" t="str">
            <v>E4LD7</v>
          </cell>
          <cell r="B755" t="str">
            <v>CAO HOOK-UP IMO RV1</v>
          </cell>
          <cell r="C755" t="str">
            <v>013210</v>
          </cell>
          <cell r="D755" t="str">
            <v>PAE-FE</v>
          </cell>
          <cell r="E755">
            <v>0</v>
          </cell>
          <cell r="F755">
            <v>0</v>
          </cell>
          <cell r="G755">
            <v>0</v>
          </cell>
          <cell r="H755">
            <v>135.24799999999999</v>
          </cell>
          <cell r="I755">
            <v>0.55278999999999356</v>
          </cell>
          <cell r="J755">
            <v>1.78355</v>
          </cell>
          <cell r="K755" t="e">
            <v>#DIV/0!</v>
          </cell>
          <cell r="L755">
            <v>0</v>
          </cell>
          <cell r="M755">
            <v>0</v>
          </cell>
        </row>
        <row r="756">
          <cell r="A756" t="str">
            <v>E4LD8</v>
          </cell>
          <cell r="B756" t="str">
            <v>CAO HOOK-UP IMO RV 3</v>
          </cell>
          <cell r="C756" t="str">
            <v>013210</v>
          </cell>
          <cell r="D756" t="str">
            <v>PAE-FE</v>
          </cell>
          <cell r="E756">
            <v>0</v>
          </cell>
          <cell r="F756">
            <v>0</v>
          </cell>
          <cell r="G756">
            <v>0</v>
          </cell>
          <cell r="H756">
            <v>0.45500000000000002</v>
          </cell>
          <cell r="I756">
            <v>0</v>
          </cell>
          <cell r="J756">
            <v>0</v>
          </cell>
          <cell r="K756" t="e">
            <v>#DIV/0!</v>
          </cell>
          <cell r="L756">
            <v>0</v>
          </cell>
          <cell r="M756">
            <v>0</v>
          </cell>
        </row>
        <row r="757">
          <cell r="A757" t="str">
            <v>E4LF1</v>
          </cell>
          <cell r="B757" t="str">
            <v>KOLO CRK BLOCKWALL ACCOMM</v>
          </cell>
          <cell r="C757" t="str">
            <v>013210</v>
          </cell>
          <cell r="D757" t="str">
            <v>PAE-FE</v>
          </cell>
          <cell r="E757">
            <v>24246</v>
          </cell>
          <cell r="F757">
            <v>392</v>
          </cell>
          <cell r="G757">
            <v>623</v>
          </cell>
          <cell r="H757">
            <v>9891.3284299999996</v>
          </cell>
          <cell r="I757">
            <v>0</v>
          </cell>
          <cell r="J757">
            <v>82.223190000000002</v>
          </cell>
          <cell r="K757">
            <v>0.1319794382022472</v>
          </cell>
          <cell r="L757">
            <v>95.143839999999997</v>
          </cell>
          <cell r="M757">
            <v>0</v>
          </cell>
        </row>
        <row r="758">
          <cell r="A758" t="str">
            <v>E4LF2</v>
          </cell>
          <cell r="B758" t="str">
            <v>FIELD ACCOM &amp; POT WATER OBIGBO</v>
          </cell>
          <cell r="C758" t="str">
            <v>013201</v>
          </cell>
          <cell r="D758" t="str">
            <v>PAE-FE</v>
          </cell>
          <cell r="E758">
            <v>0</v>
          </cell>
          <cell r="F758">
            <v>0</v>
          </cell>
          <cell r="G758">
            <v>0</v>
          </cell>
          <cell r="H758">
            <v>0.42499999999999999</v>
          </cell>
          <cell r="I758">
            <v>0</v>
          </cell>
          <cell r="J758">
            <v>5.030000000009892E-3</v>
          </cell>
          <cell r="K758" t="e">
            <v>#DIV/0!</v>
          </cell>
          <cell r="L758">
            <v>0.42499999999999999</v>
          </cell>
          <cell r="M758">
            <v>0</v>
          </cell>
        </row>
        <row r="759">
          <cell r="A759" t="str">
            <v>E4LF7</v>
          </cell>
          <cell r="B759" t="str">
            <v>POWR SUPPL PROV GAS GENSET IMO</v>
          </cell>
          <cell r="C759" t="str">
            <v>013203</v>
          </cell>
          <cell r="D759" t="str">
            <v>PAE-TS</v>
          </cell>
          <cell r="E759">
            <v>0</v>
          </cell>
          <cell r="F759">
            <v>0</v>
          </cell>
          <cell r="G759">
            <v>0</v>
          </cell>
          <cell r="H759">
            <v>1684.9414099999999</v>
          </cell>
          <cell r="I759">
            <v>0</v>
          </cell>
          <cell r="J759">
            <v>13.683869999999878</v>
          </cell>
          <cell r="K759" t="e">
            <v>#DIV/0!</v>
          </cell>
          <cell r="L759">
            <v>0</v>
          </cell>
          <cell r="M759">
            <v>810</v>
          </cell>
        </row>
        <row r="760">
          <cell r="A760" t="str">
            <v>E4LG1</v>
          </cell>
          <cell r="B760" t="str">
            <v>OUTSTATION ACCOMMODATION</v>
          </cell>
          <cell r="C760" t="str">
            <v>013210</v>
          </cell>
          <cell r="D760" t="str">
            <v>PAE-FE</v>
          </cell>
          <cell r="E760">
            <v>0</v>
          </cell>
          <cell r="F760">
            <v>0</v>
          </cell>
          <cell r="G760">
            <v>0</v>
          </cell>
          <cell r="H760">
            <v>1146.0900200000001</v>
          </cell>
          <cell r="I760">
            <v>0.13240000000000002</v>
          </cell>
          <cell r="J760">
            <v>10.35324</v>
          </cell>
          <cell r="K760" t="e">
            <v>#DIV/0!</v>
          </cell>
          <cell r="L760">
            <v>0</v>
          </cell>
          <cell r="M760">
            <v>0</v>
          </cell>
        </row>
        <row r="761">
          <cell r="A761" t="str">
            <v>E4LG8</v>
          </cell>
          <cell r="B761" t="str">
            <v>NKALI ROADS</v>
          </cell>
          <cell r="C761" t="str">
            <v>013207</v>
          </cell>
          <cell r="D761" t="str">
            <v>PAE-FEE</v>
          </cell>
          <cell r="E761">
            <v>0</v>
          </cell>
          <cell r="F761">
            <v>0</v>
          </cell>
          <cell r="G761">
            <v>0</v>
          </cell>
          <cell r="H761">
            <v>0</v>
          </cell>
          <cell r="I761">
            <v>0</v>
          </cell>
          <cell r="J761">
            <v>0.36479999999995927</v>
          </cell>
          <cell r="K761" t="e">
            <v>#DIV/0!</v>
          </cell>
          <cell r="L761">
            <v>2467</v>
          </cell>
          <cell r="M761">
            <v>0</v>
          </cell>
        </row>
        <row r="762">
          <cell r="A762" t="str">
            <v>E4M01</v>
          </cell>
          <cell r="B762" t="str">
            <v>UP/G METERING FAC/CAO G/LFT</v>
          </cell>
          <cell r="C762" t="str">
            <v>0132</v>
          </cell>
          <cell r="D762" t="str">
            <v>PAE-TS</v>
          </cell>
          <cell r="E762">
            <v>73770</v>
          </cell>
          <cell r="F762">
            <v>1640</v>
          </cell>
          <cell r="G762">
            <v>2343</v>
          </cell>
          <cell r="H762">
            <v>69.8</v>
          </cell>
          <cell r="I762">
            <v>0</v>
          </cell>
          <cell r="J762">
            <v>0.62658000000000003</v>
          </cell>
          <cell r="K762">
            <v>2.6742637644046097E-4</v>
          </cell>
          <cell r="L762">
            <v>0</v>
          </cell>
          <cell r="M762">
            <v>0</v>
          </cell>
        </row>
        <row r="763">
          <cell r="A763" t="str">
            <v>E4M02</v>
          </cell>
          <cell r="B763" t="str">
            <v>FIRE PROTECTION EQUIP PAE</v>
          </cell>
          <cell r="C763" t="str">
            <v>0135</v>
          </cell>
          <cell r="D763" t="str">
            <v>PAE-HSE</v>
          </cell>
          <cell r="E763">
            <v>1250</v>
          </cell>
          <cell r="F763">
            <v>65</v>
          </cell>
          <cell r="G763">
            <v>77</v>
          </cell>
          <cell r="H763">
            <v>0</v>
          </cell>
          <cell r="I763">
            <v>0</v>
          </cell>
          <cell r="J763">
            <v>0</v>
          </cell>
          <cell r="K763">
            <v>0</v>
          </cell>
          <cell r="L763">
            <v>0</v>
          </cell>
          <cell r="M763">
            <v>0</v>
          </cell>
        </row>
        <row r="764">
          <cell r="A764" t="str">
            <v>E4M03</v>
          </cell>
          <cell r="B764" t="str">
            <v>GASLIFTLINES/METR/CAO OBGN</v>
          </cell>
          <cell r="C764" t="str">
            <v>013203</v>
          </cell>
          <cell r="D764" t="str">
            <v>PAE-TS</v>
          </cell>
          <cell r="E764">
            <v>49140</v>
          </cell>
          <cell r="F764">
            <v>1090</v>
          </cell>
          <cell r="G764">
            <v>1558</v>
          </cell>
          <cell r="H764">
            <v>0</v>
          </cell>
          <cell r="I764">
            <v>0</v>
          </cell>
          <cell r="J764">
            <v>0</v>
          </cell>
          <cell r="K764">
            <v>0</v>
          </cell>
          <cell r="L764">
            <v>0</v>
          </cell>
          <cell r="M764">
            <v>0</v>
          </cell>
        </row>
        <row r="765">
          <cell r="A765" t="str">
            <v>E4M16</v>
          </cell>
          <cell r="B765" t="str">
            <v>FLOWSTATION PAINTING ASSA</v>
          </cell>
          <cell r="C765" t="str">
            <v>013203</v>
          </cell>
          <cell r="D765" t="str">
            <v>PAE-FEE</v>
          </cell>
          <cell r="E765">
            <v>942</v>
          </cell>
          <cell r="F765">
            <v>0</v>
          </cell>
          <cell r="G765">
            <v>9</v>
          </cell>
          <cell r="H765">
            <v>1003.8</v>
          </cell>
          <cell r="I765">
            <v>0</v>
          </cell>
          <cell r="J765">
            <v>8.933819999999999</v>
          </cell>
          <cell r="K765">
            <v>0.99264666666666657</v>
          </cell>
          <cell r="L765">
            <v>1003.8</v>
          </cell>
          <cell r="M765">
            <v>0</v>
          </cell>
        </row>
        <row r="766">
          <cell r="A766" t="str">
            <v>E4M17</v>
          </cell>
          <cell r="B766" t="str">
            <v>FLOWSTATION PAINTING EGBEMA</v>
          </cell>
          <cell r="C766" t="str">
            <v>013203</v>
          </cell>
          <cell r="D766" t="str">
            <v>PAE-FEE</v>
          </cell>
          <cell r="E766">
            <v>942</v>
          </cell>
          <cell r="F766">
            <v>0</v>
          </cell>
          <cell r="G766">
            <v>9</v>
          </cell>
          <cell r="H766">
            <v>0</v>
          </cell>
          <cell r="I766">
            <v>0</v>
          </cell>
          <cell r="J766">
            <v>0</v>
          </cell>
          <cell r="K766">
            <v>0</v>
          </cell>
          <cell r="L766">
            <v>0</v>
          </cell>
          <cell r="M766">
            <v>0</v>
          </cell>
        </row>
        <row r="767">
          <cell r="A767" t="str">
            <v>E4M18</v>
          </cell>
          <cell r="B767" t="str">
            <v>FLOWSTATION PAINTG EGBEMA WEST</v>
          </cell>
          <cell r="C767" t="str">
            <v>013203</v>
          </cell>
          <cell r="D767" t="str">
            <v>PAE-FEE</v>
          </cell>
          <cell r="E767">
            <v>942</v>
          </cell>
          <cell r="F767">
            <v>0</v>
          </cell>
          <cell r="G767">
            <v>9</v>
          </cell>
          <cell r="H767">
            <v>1598.90825</v>
          </cell>
          <cell r="I767">
            <v>0</v>
          </cell>
          <cell r="J767">
            <v>14.07039</v>
          </cell>
          <cell r="K767">
            <v>1.5633766666666666</v>
          </cell>
          <cell r="L767">
            <v>0</v>
          </cell>
          <cell r="M767">
            <v>0</v>
          </cell>
        </row>
        <row r="768">
          <cell r="A768" t="str">
            <v>E4M19</v>
          </cell>
          <cell r="B768" t="str">
            <v>FLOWSTATION PAINTING ISIMIRI</v>
          </cell>
          <cell r="C768" t="str">
            <v>013203</v>
          </cell>
          <cell r="D768" t="str">
            <v>PAE-FE</v>
          </cell>
          <cell r="E768">
            <v>942</v>
          </cell>
          <cell r="F768">
            <v>0</v>
          </cell>
          <cell r="G768">
            <v>9</v>
          </cell>
          <cell r="H768">
            <v>2423.0316499999999</v>
          </cell>
          <cell r="I768">
            <v>0</v>
          </cell>
          <cell r="J768">
            <v>21.533000000000001</v>
          </cell>
          <cell r="K768">
            <v>2.3925555555555555</v>
          </cell>
          <cell r="L768">
            <v>0</v>
          </cell>
          <cell r="M768">
            <v>0</v>
          </cell>
        </row>
        <row r="769">
          <cell r="A769" t="str">
            <v>E4M20</v>
          </cell>
          <cell r="B769" t="str">
            <v>FLOW STATION PAINTING NKALI</v>
          </cell>
          <cell r="C769" t="str">
            <v>013203</v>
          </cell>
          <cell r="D769" t="str">
            <v>PAE-FE</v>
          </cell>
          <cell r="E769">
            <v>942</v>
          </cell>
          <cell r="F769">
            <v>0</v>
          </cell>
          <cell r="G769">
            <v>9</v>
          </cell>
          <cell r="H769">
            <v>0</v>
          </cell>
          <cell r="I769">
            <v>0</v>
          </cell>
          <cell r="J769">
            <v>0</v>
          </cell>
          <cell r="K769">
            <v>0</v>
          </cell>
          <cell r="L769">
            <v>0</v>
          </cell>
          <cell r="M769">
            <v>0</v>
          </cell>
        </row>
        <row r="770">
          <cell r="A770" t="str">
            <v>E4M21</v>
          </cell>
          <cell r="B770" t="str">
            <v>FLOW STATION PAINTING OGUTA</v>
          </cell>
          <cell r="C770" t="str">
            <v>013203</v>
          </cell>
          <cell r="D770" t="str">
            <v>PAE-FE</v>
          </cell>
          <cell r="E770">
            <v>1885</v>
          </cell>
          <cell r="F770">
            <v>0</v>
          </cell>
          <cell r="G770">
            <v>18</v>
          </cell>
          <cell r="H770">
            <v>0</v>
          </cell>
          <cell r="I770">
            <v>0</v>
          </cell>
          <cell r="J770">
            <v>0</v>
          </cell>
          <cell r="K770">
            <v>0</v>
          </cell>
          <cell r="L770">
            <v>0</v>
          </cell>
          <cell r="M770">
            <v>0</v>
          </cell>
        </row>
        <row r="771">
          <cell r="A771" t="str">
            <v>E4M22</v>
          </cell>
          <cell r="B771" t="str">
            <v>FLOW STATION PAINTING RUMUEKPE</v>
          </cell>
          <cell r="C771" t="str">
            <v>013203</v>
          </cell>
          <cell r="D771" t="str">
            <v>PAE-FE</v>
          </cell>
          <cell r="E771">
            <v>942</v>
          </cell>
          <cell r="F771">
            <v>0</v>
          </cell>
          <cell r="G771">
            <v>9</v>
          </cell>
          <cell r="H771">
            <v>0</v>
          </cell>
          <cell r="I771">
            <v>0</v>
          </cell>
          <cell r="J771">
            <v>0</v>
          </cell>
          <cell r="K771">
            <v>0</v>
          </cell>
          <cell r="L771">
            <v>0</v>
          </cell>
          <cell r="M771">
            <v>0</v>
          </cell>
        </row>
        <row r="772">
          <cell r="A772" t="str">
            <v>E4M23</v>
          </cell>
          <cell r="B772" t="str">
            <v>ENVIRON UPGRADE/SAVERPIT AFAM</v>
          </cell>
          <cell r="C772" t="str">
            <v>013203</v>
          </cell>
          <cell r="D772" t="str">
            <v>PAE-TS</v>
          </cell>
          <cell r="E772">
            <v>7083</v>
          </cell>
          <cell r="F772">
            <v>152</v>
          </cell>
          <cell r="G772">
            <v>220</v>
          </cell>
          <cell r="H772">
            <v>0</v>
          </cell>
          <cell r="I772">
            <v>1.87737</v>
          </cell>
          <cell r="J772">
            <v>1.87737</v>
          </cell>
          <cell r="K772">
            <v>8.5334999999999994E-3</v>
          </cell>
          <cell r="L772">
            <v>0</v>
          </cell>
          <cell r="M772">
            <v>0</v>
          </cell>
        </row>
        <row r="773">
          <cell r="A773" t="str">
            <v>E4M24</v>
          </cell>
          <cell r="B773" t="str">
            <v>ENV UPGRADE/SAVER PIT EGBEMA</v>
          </cell>
          <cell r="C773" t="str">
            <v>013203</v>
          </cell>
          <cell r="D773" t="str">
            <v>PAE-TS</v>
          </cell>
          <cell r="E773">
            <v>8128</v>
          </cell>
          <cell r="F773">
            <v>160</v>
          </cell>
          <cell r="G773">
            <v>237</v>
          </cell>
          <cell r="H773">
            <v>10.3</v>
          </cell>
          <cell r="I773">
            <v>3.7235100000000001</v>
          </cell>
          <cell r="J773">
            <v>3.8151799999999998</v>
          </cell>
          <cell r="K773">
            <v>1.6097805907172996E-2</v>
          </cell>
          <cell r="L773">
            <v>10.3</v>
          </cell>
          <cell r="M773">
            <v>0</v>
          </cell>
        </row>
        <row r="774">
          <cell r="A774" t="str">
            <v>E4M25</v>
          </cell>
          <cell r="B774" t="str">
            <v>ENV UPGRADE/SAVERPIT EGBMA WES</v>
          </cell>
          <cell r="C774" t="str">
            <v>013203</v>
          </cell>
          <cell r="D774" t="str">
            <v>PAE-TS</v>
          </cell>
          <cell r="E774">
            <v>8128</v>
          </cell>
          <cell r="F774">
            <v>160</v>
          </cell>
          <cell r="G774">
            <v>237</v>
          </cell>
          <cell r="H774">
            <v>0</v>
          </cell>
          <cell r="I774">
            <v>0</v>
          </cell>
          <cell r="J774">
            <v>0</v>
          </cell>
          <cell r="K774">
            <v>0</v>
          </cell>
          <cell r="L774">
            <v>0</v>
          </cell>
          <cell r="M774">
            <v>0</v>
          </cell>
        </row>
        <row r="775">
          <cell r="A775" t="str">
            <v>E4M26</v>
          </cell>
          <cell r="B775" t="str">
            <v>ENV UPGRADE/SAVERPIT ETELEBOU</v>
          </cell>
          <cell r="C775" t="str">
            <v>013203</v>
          </cell>
          <cell r="D775" t="str">
            <v>PAE-TS</v>
          </cell>
          <cell r="E775">
            <v>7348</v>
          </cell>
          <cell r="F775">
            <v>160</v>
          </cell>
          <cell r="G775">
            <v>230</v>
          </cell>
          <cell r="H775">
            <v>0</v>
          </cell>
          <cell r="I775">
            <v>0</v>
          </cell>
          <cell r="J775">
            <v>0</v>
          </cell>
          <cell r="K775">
            <v>0</v>
          </cell>
          <cell r="L775">
            <v>0</v>
          </cell>
          <cell r="M775">
            <v>0</v>
          </cell>
        </row>
        <row r="776">
          <cell r="A776" t="str">
            <v>E4M27</v>
          </cell>
          <cell r="B776" t="str">
            <v>ENV UPGRADE/SAVERPIT UBIE F/S</v>
          </cell>
          <cell r="C776" t="str">
            <v>013203</v>
          </cell>
          <cell r="D776" t="str">
            <v>PAE-TS</v>
          </cell>
          <cell r="E776">
            <v>7348</v>
          </cell>
          <cell r="F776">
            <v>160</v>
          </cell>
          <cell r="G776">
            <v>230</v>
          </cell>
          <cell r="H776">
            <v>0</v>
          </cell>
          <cell r="I776">
            <v>0</v>
          </cell>
          <cell r="J776">
            <v>0</v>
          </cell>
          <cell r="K776">
            <v>0</v>
          </cell>
          <cell r="L776">
            <v>0</v>
          </cell>
          <cell r="M776">
            <v>0</v>
          </cell>
        </row>
        <row r="777">
          <cell r="A777" t="str">
            <v>E4M28</v>
          </cell>
          <cell r="B777" t="str">
            <v>OUTSTATION ACCOMMODATN OGUTA</v>
          </cell>
          <cell r="C777" t="str">
            <v>013203</v>
          </cell>
          <cell r="D777" t="str">
            <v>PAE-FE</v>
          </cell>
          <cell r="E777">
            <v>2571</v>
          </cell>
          <cell r="F777">
            <v>0</v>
          </cell>
          <cell r="G777">
            <v>24</v>
          </cell>
          <cell r="H777">
            <v>0</v>
          </cell>
          <cell r="I777">
            <v>0</v>
          </cell>
          <cell r="J777">
            <v>0</v>
          </cell>
          <cell r="K777">
            <v>0</v>
          </cell>
          <cell r="L777">
            <v>0</v>
          </cell>
          <cell r="M777">
            <v>0</v>
          </cell>
        </row>
        <row r="778">
          <cell r="A778" t="str">
            <v>E4M29</v>
          </cell>
          <cell r="B778" t="str">
            <v>OUTSTATION ACCOMM OBIGBO NORTH</v>
          </cell>
          <cell r="C778" t="str">
            <v>013203</v>
          </cell>
          <cell r="D778" t="str">
            <v>PAE-FE</v>
          </cell>
          <cell r="E778">
            <v>4849</v>
          </cell>
          <cell r="F778">
            <v>78</v>
          </cell>
          <cell r="G778">
            <v>125</v>
          </cell>
          <cell r="H778">
            <v>7488.9947599999996</v>
          </cell>
          <cell r="I778">
            <v>0</v>
          </cell>
          <cell r="J778">
            <v>68.144509999999997</v>
          </cell>
          <cell r="K778">
            <v>0.54515607999999993</v>
          </cell>
          <cell r="L778">
            <v>0</v>
          </cell>
          <cell r="M778">
            <v>0</v>
          </cell>
        </row>
        <row r="779">
          <cell r="A779" t="str">
            <v>E4M31</v>
          </cell>
          <cell r="B779" t="str">
            <v>FLOWSTATN OFFICE ACCOM ASSA</v>
          </cell>
          <cell r="C779" t="str">
            <v>013203</v>
          </cell>
          <cell r="D779" t="str">
            <v>PAE-FE</v>
          </cell>
          <cell r="E779">
            <v>431</v>
          </cell>
          <cell r="F779">
            <v>0</v>
          </cell>
          <cell r="G779">
            <v>4</v>
          </cell>
          <cell r="H779">
            <v>0</v>
          </cell>
          <cell r="I779">
            <v>0</v>
          </cell>
          <cell r="J779">
            <v>0</v>
          </cell>
          <cell r="K779">
            <v>0</v>
          </cell>
          <cell r="L779">
            <v>0</v>
          </cell>
          <cell r="M779">
            <v>0</v>
          </cell>
        </row>
        <row r="780">
          <cell r="A780" t="str">
            <v>E4M32</v>
          </cell>
          <cell r="B780" t="str">
            <v>FLOWSTATN OFFICE ACCOM EGBEMA</v>
          </cell>
          <cell r="C780" t="str">
            <v>013203</v>
          </cell>
          <cell r="D780" t="str">
            <v>PAE-FE</v>
          </cell>
          <cell r="E780">
            <v>400</v>
          </cell>
          <cell r="F780">
            <v>0</v>
          </cell>
          <cell r="G780">
            <v>4</v>
          </cell>
          <cell r="H780">
            <v>0</v>
          </cell>
          <cell r="I780">
            <v>0</v>
          </cell>
          <cell r="J780">
            <v>0</v>
          </cell>
          <cell r="K780">
            <v>0</v>
          </cell>
          <cell r="L780">
            <v>0</v>
          </cell>
          <cell r="M780">
            <v>0</v>
          </cell>
        </row>
        <row r="781">
          <cell r="A781" t="str">
            <v>E4M33</v>
          </cell>
          <cell r="B781" t="str">
            <v>F/STATN OFFICE ACCOM EGBM WEST</v>
          </cell>
          <cell r="C781" t="str">
            <v>013203</v>
          </cell>
          <cell r="D781" t="str">
            <v>PAE-FE</v>
          </cell>
          <cell r="E781">
            <v>400</v>
          </cell>
          <cell r="F781">
            <v>0</v>
          </cell>
          <cell r="G781">
            <v>4</v>
          </cell>
          <cell r="H781">
            <v>0</v>
          </cell>
          <cell r="I781">
            <v>0</v>
          </cell>
          <cell r="J781">
            <v>0</v>
          </cell>
          <cell r="K781">
            <v>0</v>
          </cell>
          <cell r="L781">
            <v>0</v>
          </cell>
          <cell r="M781">
            <v>0</v>
          </cell>
        </row>
        <row r="782">
          <cell r="A782" t="str">
            <v>E4M34</v>
          </cell>
          <cell r="B782" t="str">
            <v>F/STATN OFFICE ACCOM IMO RV 1</v>
          </cell>
          <cell r="C782" t="str">
            <v>013203</v>
          </cell>
          <cell r="D782" t="str">
            <v>PAE-FE</v>
          </cell>
          <cell r="E782">
            <v>400</v>
          </cell>
          <cell r="F782">
            <v>0</v>
          </cell>
          <cell r="G782">
            <v>4</v>
          </cell>
          <cell r="H782">
            <v>7055.3</v>
          </cell>
          <cell r="I782">
            <v>0</v>
          </cell>
          <cell r="J782">
            <v>63.821359999999999</v>
          </cell>
          <cell r="K782">
            <v>15.95534</v>
          </cell>
          <cell r="L782">
            <v>0</v>
          </cell>
          <cell r="M782">
            <v>0</v>
          </cell>
        </row>
        <row r="783">
          <cell r="A783" t="str">
            <v>E4M35</v>
          </cell>
          <cell r="B783" t="str">
            <v>F/STATN OFFICE ACCOM OBELE</v>
          </cell>
          <cell r="C783" t="str">
            <v>013203</v>
          </cell>
          <cell r="D783" t="str">
            <v>PAE-FE</v>
          </cell>
          <cell r="E783">
            <v>400</v>
          </cell>
          <cell r="F783">
            <v>0</v>
          </cell>
          <cell r="G783">
            <v>4</v>
          </cell>
          <cell r="H783">
            <v>0</v>
          </cell>
          <cell r="I783">
            <v>0</v>
          </cell>
          <cell r="J783">
            <v>0</v>
          </cell>
          <cell r="K783">
            <v>0</v>
          </cell>
          <cell r="L783">
            <v>0</v>
          </cell>
          <cell r="M783">
            <v>0</v>
          </cell>
        </row>
        <row r="784">
          <cell r="A784" t="str">
            <v>E4M36</v>
          </cell>
          <cell r="B784" t="str">
            <v>F/STATN OFFICE ACCOM OBIGB N</v>
          </cell>
          <cell r="C784" t="str">
            <v>013203</v>
          </cell>
          <cell r="D784" t="str">
            <v>PAE-FE</v>
          </cell>
          <cell r="E784">
            <v>431</v>
          </cell>
          <cell r="F784">
            <v>0</v>
          </cell>
          <cell r="G784">
            <v>4</v>
          </cell>
          <cell r="H784">
            <v>0</v>
          </cell>
          <cell r="I784">
            <v>0</v>
          </cell>
          <cell r="J784">
            <v>0</v>
          </cell>
          <cell r="K784">
            <v>0</v>
          </cell>
          <cell r="L784">
            <v>0</v>
          </cell>
          <cell r="M784">
            <v>0</v>
          </cell>
        </row>
        <row r="785">
          <cell r="A785" t="str">
            <v>E4M37</v>
          </cell>
          <cell r="B785" t="str">
            <v>F/STATN OFFICE ACCOM RUMUEKPE</v>
          </cell>
          <cell r="C785" t="str">
            <v>013203</v>
          </cell>
          <cell r="D785" t="str">
            <v>PAE-FE</v>
          </cell>
          <cell r="E785">
            <v>462</v>
          </cell>
          <cell r="F785">
            <v>0</v>
          </cell>
          <cell r="G785">
            <v>4</v>
          </cell>
          <cell r="H785">
            <v>0</v>
          </cell>
          <cell r="I785">
            <v>0</v>
          </cell>
          <cell r="J785">
            <v>0</v>
          </cell>
          <cell r="K785">
            <v>0</v>
          </cell>
          <cell r="L785">
            <v>0</v>
          </cell>
          <cell r="M785">
            <v>0</v>
          </cell>
        </row>
        <row r="786">
          <cell r="A786" t="str">
            <v>E4M38</v>
          </cell>
          <cell r="B786" t="str">
            <v>OUTSTATION ACCOMM EGBEMA</v>
          </cell>
          <cell r="C786" t="str">
            <v>013203</v>
          </cell>
          <cell r="D786" t="str">
            <v>PAE-FE</v>
          </cell>
          <cell r="E786">
            <v>4849</v>
          </cell>
          <cell r="F786">
            <v>78</v>
          </cell>
          <cell r="G786">
            <v>125</v>
          </cell>
          <cell r="H786">
            <v>0</v>
          </cell>
          <cell r="I786">
            <v>0</v>
          </cell>
          <cell r="J786">
            <v>0</v>
          </cell>
          <cell r="K786">
            <v>0</v>
          </cell>
          <cell r="L786">
            <v>0</v>
          </cell>
          <cell r="M786">
            <v>0</v>
          </cell>
        </row>
        <row r="787">
          <cell r="A787" t="str">
            <v>E4M39</v>
          </cell>
          <cell r="B787" t="str">
            <v>O/HEAD WATER TANK UMUECHEM F/S</v>
          </cell>
          <cell r="C787" t="str">
            <v>013203</v>
          </cell>
          <cell r="D787" t="str">
            <v>PAE-FE</v>
          </cell>
          <cell r="E787">
            <v>5889</v>
          </cell>
          <cell r="F787">
            <v>0</v>
          </cell>
          <cell r="G787">
            <v>56</v>
          </cell>
          <cell r="H787">
            <v>0</v>
          </cell>
          <cell r="I787">
            <v>0</v>
          </cell>
          <cell r="J787">
            <v>0</v>
          </cell>
          <cell r="K787">
            <v>0</v>
          </cell>
          <cell r="L787">
            <v>0</v>
          </cell>
          <cell r="M787">
            <v>0</v>
          </cell>
        </row>
        <row r="788">
          <cell r="A788" t="str">
            <v>E4M40</v>
          </cell>
          <cell r="B788" t="str">
            <v>REPL OBSOL SWITCHES MBIAMA MIC</v>
          </cell>
          <cell r="C788" t="str">
            <v>0152</v>
          </cell>
          <cell r="D788" t="str">
            <v>PAE-FE</v>
          </cell>
          <cell r="E788">
            <v>625</v>
          </cell>
          <cell r="F788">
            <v>24</v>
          </cell>
          <cell r="G788">
            <v>30</v>
          </cell>
          <cell r="H788">
            <v>0</v>
          </cell>
          <cell r="I788">
            <v>0</v>
          </cell>
          <cell r="J788">
            <v>0</v>
          </cell>
          <cell r="K788">
            <v>0</v>
          </cell>
          <cell r="L788">
            <v>0</v>
          </cell>
          <cell r="M788">
            <v>0</v>
          </cell>
        </row>
        <row r="789">
          <cell r="A789" t="str">
            <v>E4MA4</v>
          </cell>
          <cell r="B789" t="str">
            <v>REHAB OF COMPANY FLD BRIDGES</v>
          </cell>
          <cell r="C789" t="str">
            <v>013203</v>
          </cell>
          <cell r="D789" t="str">
            <v>PAE-FE</v>
          </cell>
          <cell r="E789">
            <v>27825</v>
          </cell>
          <cell r="F789">
            <v>200</v>
          </cell>
          <cell r="G789">
            <v>465</v>
          </cell>
          <cell r="H789">
            <v>0</v>
          </cell>
          <cell r="I789">
            <v>0</v>
          </cell>
          <cell r="J789">
            <v>0</v>
          </cell>
          <cell r="K789">
            <v>0</v>
          </cell>
          <cell r="L789">
            <v>0</v>
          </cell>
          <cell r="M789">
            <v>0</v>
          </cell>
        </row>
        <row r="790">
          <cell r="A790" t="str">
            <v>E4MA6</v>
          </cell>
          <cell r="B790" t="str">
            <v>BISENI-SAMABIRI OIL DEV JV SHR</v>
          </cell>
          <cell r="C790" t="str">
            <v>013210</v>
          </cell>
          <cell r="D790" t="str">
            <v>PAE-FE</v>
          </cell>
          <cell r="E790">
            <v>840000</v>
          </cell>
          <cell r="F790">
            <v>12000</v>
          </cell>
          <cell r="G790">
            <v>20000</v>
          </cell>
          <cell r="H790">
            <v>0</v>
          </cell>
          <cell r="I790">
            <v>0</v>
          </cell>
          <cell r="J790">
            <v>0</v>
          </cell>
          <cell r="K790">
            <v>0</v>
          </cell>
          <cell r="L790">
            <v>0</v>
          </cell>
          <cell r="M790">
            <v>0</v>
          </cell>
        </row>
        <row r="791">
          <cell r="A791" t="str">
            <v>E8G02</v>
          </cell>
          <cell r="B791" t="str">
            <v>GBARAN ROADS</v>
          </cell>
          <cell r="C791" t="str">
            <v>400019</v>
          </cell>
          <cell r="D791" t="str">
            <v>PAE</v>
          </cell>
          <cell r="E791">
            <v>0</v>
          </cell>
          <cell r="F791">
            <v>0</v>
          </cell>
          <cell r="G791">
            <v>0</v>
          </cell>
          <cell r="H791">
            <v>3599.9982</v>
          </cell>
          <cell r="I791">
            <v>0</v>
          </cell>
          <cell r="J791">
            <v>32.03998</v>
          </cell>
          <cell r="K791" t="e">
            <v>#DIV/0!</v>
          </cell>
          <cell r="L791">
            <v>0</v>
          </cell>
          <cell r="M791">
            <v>0</v>
          </cell>
        </row>
        <row r="792">
          <cell r="A792" t="str">
            <v>GDAE</v>
          </cell>
          <cell r="B792" t="str">
            <v>DEVELOPMENT: AREA A</v>
          </cell>
          <cell r="C792" t="str">
            <v>400302</v>
          </cell>
          <cell r="D792" t="str">
            <v>PAE</v>
          </cell>
          <cell r="E792">
            <v>0</v>
          </cell>
          <cell r="F792">
            <v>0</v>
          </cell>
          <cell r="G792">
            <v>0</v>
          </cell>
          <cell r="H792">
            <v>1417.6199899999999</v>
          </cell>
          <cell r="I792">
            <v>0</v>
          </cell>
          <cell r="J792">
            <v>12.89353</v>
          </cell>
          <cell r="K792" t="e">
            <v>#DIV/0!</v>
          </cell>
          <cell r="L792">
            <v>0</v>
          </cell>
          <cell r="M792">
            <v>0</v>
          </cell>
        </row>
        <row r="793">
          <cell r="A793" t="str">
            <v>GDAE2</v>
          </cell>
          <cell r="B793" t="str">
            <v>DEVELOPMENT: AREA A</v>
          </cell>
          <cell r="C793" t="str">
            <v>400302</v>
          </cell>
          <cell r="D793" t="str">
            <v>PAE</v>
          </cell>
          <cell r="E793">
            <v>0</v>
          </cell>
          <cell r="F793">
            <v>0</v>
          </cell>
          <cell r="G793">
            <v>0</v>
          </cell>
          <cell r="H793">
            <v>84.024079999999998</v>
          </cell>
          <cell r="I793">
            <v>0</v>
          </cell>
          <cell r="J793">
            <v>0.74780999999999997</v>
          </cell>
          <cell r="K793" t="e">
            <v>#DIV/0!</v>
          </cell>
          <cell r="L793">
            <v>84.024079999999998</v>
          </cell>
          <cell r="M793">
            <v>0</v>
          </cell>
        </row>
        <row r="794">
          <cell r="A794" t="str">
            <v>GPAE</v>
          </cell>
          <cell r="B794" t="str">
            <v>PAE OVERHEAD</v>
          </cell>
          <cell r="C794" t="str">
            <v>400302</v>
          </cell>
          <cell r="D794" t="str">
            <v>PAE</v>
          </cell>
          <cell r="E794">
            <v>30240</v>
          </cell>
          <cell r="F794">
            <v>344</v>
          </cell>
          <cell r="G794">
            <v>632</v>
          </cell>
          <cell r="H794">
            <v>39366.152150000002</v>
          </cell>
          <cell r="I794">
            <v>290.29534000000001</v>
          </cell>
          <cell r="J794">
            <v>641.99099999999999</v>
          </cell>
          <cell r="K794">
            <v>1.0158085443037974</v>
          </cell>
          <cell r="L794">
            <v>14635.75736</v>
          </cell>
          <cell r="M794">
            <v>0.24399999999999999</v>
          </cell>
        </row>
        <row r="795">
          <cell r="A795" t="str">
            <v>GPAE1</v>
          </cell>
          <cell r="B795" t="str">
            <v>PAE SPDC STAFF SALARIES</v>
          </cell>
          <cell r="C795" t="str">
            <v>400302</v>
          </cell>
          <cell r="D795" t="str">
            <v>PAE</v>
          </cell>
          <cell r="E795">
            <v>710245</v>
          </cell>
          <cell r="F795">
            <v>1162</v>
          </cell>
          <cell r="G795">
            <v>7926</v>
          </cell>
          <cell r="H795">
            <v>10049.500019999999</v>
          </cell>
          <cell r="I795">
            <v>24.899939999999997</v>
          </cell>
          <cell r="J795">
            <v>115.51293</v>
          </cell>
          <cell r="K795">
            <v>1.4573925056775169E-2</v>
          </cell>
          <cell r="L795">
            <v>0</v>
          </cell>
          <cell r="M795">
            <v>0</v>
          </cell>
        </row>
        <row r="796">
          <cell r="A796" t="str">
            <v>GPAE1AFAM</v>
          </cell>
          <cell r="B796" t="str">
            <v>AFAM FIELD SPDC STAFF SALARIES</v>
          </cell>
          <cell r="C796" t="str">
            <v>4011</v>
          </cell>
          <cell r="D796" t="str">
            <v>PAE</v>
          </cell>
          <cell r="E796">
            <v>0</v>
          </cell>
          <cell r="F796">
            <v>0</v>
          </cell>
          <cell r="G796">
            <v>0</v>
          </cell>
          <cell r="H796">
            <v>16724.66648</v>
          </cell>
          <cell r="I796">
            <v>16.599959999999999</v>
          </cell>
          <cell r="J796">
            <v>167.34499</v>
          </cell>
          <cell r="K796" t="e">
            <v>#DIV/0!</v>
          </cell>
          <cell r="L796">
            <v>0</v>
          </cell>
          <cell r="M796">
            <v>0</v>
          </cell>
        </row>
        <row r="797">
          <cell r="A797" t="str">
            <v>GPAE1AGBD</v>
          </cell>
          <cell r="B797" t="str">
            <v>AGBADA FLD SPDC STAFF SALARIES</v>
          </cell>
          <cell r="C797" t="str">
            <v>4011</v>
          </cell>
          <cell r="D797" t="str">
            <v>PAE</v>
          </cell>
          <cell r="E797">
            <v>0</v>
          </cell>
          <cell r="F797">
            <v>0</v>
          </cell>
          <cell r="G797">
            <v>0</v>
          </cell>
          <cell r="H797">
            <v>22188.166420000001</v>
          </cell>
          <cell r="I797">
            <v>22.133279999999999</v>
          </cell>
          <cell r="J797">
            <v>222.34554999999997</v>
          </cell>
          <cell r="K797" t="e">
            <v>#DIV/0!</v>
          </cell>
          <cell r="L797">
            <v>0</v>
          </cell>
          <cell r="M797">
            <v>0</v>
          </cell>
        </row>
        <row r="798">
          <cell r="A798" t="str">
            <v>GPAE1AM</v>
          </cell>
          <cell r="B798" t="str">
            <v>AREA ASSET MANAGEMENT</v>
          </cell>
          <cell r="C798" t="str">
            <v>400302</v>
          </cell>
          <cell r="D798" t="str">
            <v>PAE</v>
          </cell>
          <cell r="E798">
            <v>0</v>
          </cell>
          <cell r="F798">
            <v>0</v>
          </cell>
          <cell r="G798">
            <v>0</v>
          </cell>
          <cell r="H798">
            <v>7986.0833700000003</v>
          </cell>
          <cell r="I798">
            <v>22.133279999999999</v>
          </cell>
          <cell r="J798">
            <v>94.052710000000005</v>
          </cell>
          <cell r="K798" t="e">
            <v>#DIV/0!</v>
          </cell>
          <cell r="L798">
            <v>0</v>
          </cell>
          <cell r="M798">
            <v>0</v>
          </cell>
        </row>
        <row r="799">
          <cell r="A799" t="str">
            <v>GPAE1CDO</v>
          </cell>
          <cell r="B799" t="str">
            <v>SPDC STAFF SALARIES PAE-CDO</v>
          </cell>
          <cell r="C799" t="str">
            <v>4011</v>
          </cell>
          <cell r="D799" t="str">
            <v>PAE</v>
          </cell>
          <cell r="E799">
            <v>0</v>
          </cell>
          <cell r="F799">
            <v>0</v>
          </cell>
          <cell r="G799">
            <v>0</v>
          </cell>
          <cell r="H799">
            <v>23118.750090000001</v>
          </cell>
          <cell r="I799">
            <v>62.249849999999995</v>
          </cell>
          <cell r="J799">
            <v>270.81565000000001</v>
          </cell>
          <cell r="K799" t="e">
            <v>#DIV/0!</v>
          </cell>
          <cell r="L799">
            <v>0</v>
          </cell>
          <cell r="M799">
            <v>0</v>
          </cell>
        </row>
        <row r="800">
          <cell r="A800" t="str">
            <v>GPAE1DEV</v>
          </cell>
          <cell r="B800" t="str">
            <v>SPDC STAFF SALARIES - PAE-DEV</v>
          </cell>
          <cell r="C800" t="str">
            <v>4011</v>
          </cell>
          <cell r="D800" t="str">
            <v>PAE</v>
          </cell>
          <cell r="E800">
            <v>0</v>
          </cell>
          <cell r="F800">
            <v>0</v>
          </cell>
          <cell r="G800">
            <v>0</v>
          </cell>
          <cell r="H800">
            <v>446.91667000000001</v>
          </cell>
          <cell r="I800">
            <v>1.3833299999999999</v>
          </cell>
          <cell r="J800">
            <v>5.4502700000000006</v>
          </cell>
          <cell r="K800" t="e">
            <v>#DIV/0!</v>
          </cell>
          <cell r="L800">
            <v>0</v>
          </cell>
          <cell r="M800">
            <v>0</v>
          </cell>
        </row>
        <row r="801">
          <cell r="A801" t="str">
            <v>GPAE1EGBM</v>
          </cell>
          <cell r="B801" t="str">
            <v>PAE-EGBM SPDC STAFF SALARIES</v>
          </cell>
          <cell r="C801" t="str">
            <v>4011</v>
          </cell>
          <cell r="D801" t="str">
            <v>PAE</v>
          </cell>
          <cell r="E801">
            <v>0</v>
          </cell>
          <cell r="F801">
            <v>0</v>
          </cell>
          <cell r="G801">
            <v>0</v>
          </cell>
          <cell r="H801">
            <v>11498.916670000001</v>
          </cell>
          <cell r="I801">
            <v>26.283270000000002</v>
          </cell>
          <cell r="J801">
            <v>129.91302999999999</v>
          </cell>
          <cell r="K801" t="e">
            <v>#DIV/0!</v>
          </cell>
          <cell r="L801">
            <v>0</v>
          </cell>
          <cell r="M801">
            <v>0</v>
          </cell>
        </row>
        <row r="802">
          <cell r="A802" t="str">
            <v>GPAE1EGBW</v>
          </cell>
          <cell r="B802" t="str">
            <v>PAE-EGBW SPDC STAFF SALARIES</v>
          </cell>
          <cell r="C802" t="str">
            <v>4011</v>
          </cell>
          <cell r="D802" t="str">
            <v>PAE</v>
          </cell>
          <cell r="E802">
            <v>0</v>
          </cell>
          <cell r="F802">
            <v>0</v>
          </cell>
          <cell r="G802">
            <v>0</v>
          </cell>
          <cell r="H802">
            <v>12706.499820000001</v>
          </cell>
          <cell r="I802">
            <v>8.2999799999999997</v>
          </cell>
          <cell r="J802">
            <v>122.87022999999999</v>
          </cell>
          <cell r="K802" t="e">
            <v>#DIV/0!</v>
          </cell>
          <cell r="L802">
            <v>0</v>
          </cell>
          <cell r="M802">
            <v>0</v>
          </cell>
        </row>
        <row r="803">
          <cell r="A803" t="str">
            <v>GPAE1ELEW</v>
          </cell>
          <cell r="B803" t="str">
            <v>ELENWA FLD SPDC STAFF SALA</v>
          </cell>
          <cell r="C803" t="str">
            <v>4011</v>
          </cell>
          <cell r="D803" t="str">
            <v>PAE</v>
          </cell>
          <cell r="E803">
            <v>0</v>
          </cell>
          <cell r="F803">
            <v>0</v>
          </cell>
          <cell r="G803">
            <v>0</v>
          </cell>
          <cell r="H803">
            <v>11703.99984</v>
          </cell>
          <cell r="I803">
            <v>8.2999799999999997</v>
          </cell>
          <cell r="J803">
            <v>113.83105999999999</v>
          </cell>
          <cell r="K803" t="e">
            <v>#DIV/0!</v>
          </cell>
          <cell r="L803">
            <v>0</v>
          </cell>
          <cell r="M803">
            <v>0</v>
          </cell>
        </row>
        <row r="804">
          <cell r="A804" t="str">
            <v>GPAE1ENG</v>
          </cell>
          <cell r="B804" t="str">
            <v>SPDC STAFF SALARIES- PAE-ENG</v>
          </cell>
          <cell r="C804" t="str">
            <v>4011</v>
          </cell>
          <cell r="D804" t="str">
            <v>PAE</v>
          </cell>
          <cell r="E804">
            <v>0</v>
          </cell>
          <cell r="F804">
            <v>0</v>
          </cell>
          <cell r="G804">
            <v>0</v>
          </cell>
          <cell r="H804">
            <v>2681.5000199999999</v>
          </cell>
          <cell r="I804">
            <v>8.2999799999999997</v>
          </cell>
          <cell r="J804">
            <v>32.478169999999999</v>
          </cell>
          <cell r="K804" t="e">
            <v>#DIV/0!</v>
          </cell>
          <cell r="L804">
            <v>0</v>
          </cell>
          <cell r="M804">
            <v>0</v>
          </cell>
        </row>
        <row r="805">
          <cell r="A805" t="str">
            <v>GPAE1FE</v>
          </cell>
          <cell r="B805" t="str">
            <v>PAE-FE SPDC STAFF SALARIES</v>
          </cell>
          <cell r="C805" t="str">
            <v>4011</v>
          </cell>
          <cell r="D805" t="str">
            <v>PAE</v>
          </cell>
          <cell r="E805">
            <v>0</v>
          </cell>
          <cell r="F805">
            <v>0</v>
          </cell>
          <cell r="G805">
            <v>0</v>
          </cell>
          <cell r="H805">
            <v>11837.1667</v>
          </cell>
          <cell r="I805">
            <v>30.433259999999997</v>
          </cell>
          <cell r="J805">
            <v>137.31401</v>
          </cell>
          <cell r="K805" t="e">
            <v>#DIV/0!</v>
          </cell>
          <cell r="L805">
            <v>0</v>
          </cell>
          <cell r="M805">
            <v>0</v>
          </cell>
        </row>
        <row r="806">
          <cell r="A806" t="str">
            <v>GPAE1FEE</v>
          </cell>
          <cell r="B806" t="str">
            <v>SPDC STAFF SALARIES - PAE-FEE</v>
          </cell>
          <cell r="C806" t="str">
            <v>4011</v>
          </cell>
          <cell r="D806" t="str">
            <v>PAE</v>
          </cell>
          <cell r="E806">
            <v>0</v>
          </cell>
          <cell r="F806">
            <v>0</v>
          </cell>
          <cell r="G806">
            <v>0</v>
          </cell>
          <cell r="H806">
            <v>8491.4167300000008</v>
          </cell>
          <cell r="I806">
            <v>26.283270000000002</v>
          </cell>
          <cell r="J806">
            <v>102.75074000000001</v>
          </cell>
          <cell r="K806" t="e">
            <v>#DIV/0!</v>
          </cell>
          <cell r="L806">
            <v>0</v>
          </cell>
          <cell r="M806">
            <v>0</v>
          </cell>
        </row>
        <row r="807">
          <cell r="A807" t="str">
            <v>GPAE1GEO</v>
          </cell>
          <cell r="B807" t="str">
            <v>SPDC STAFF SALARIES - PAE-GEO</v>
          </cell>
          <cell r="C807" t="str">
            <v>4011</v>
          </cell>
          <cell r="D807" t="str">
            <v>PAE</v>
          </cell>
          <cell r="E807">
            <v>0</v>
          </cell>
          <cell r="F807">
            <v>0</v>
          </cell>
          <cell r="G807">
            <v>0</v>
          </cell>
          <cell r="H807">
            <v>10884.916670000001</v>
          </cell>
          <cell r="I807">
            <v>24.899939999999997</v>
          </cell>
          <cell r="J807">
            <v>123.03167999999999</v>
          </cell>
          <cell r="K807" t="e">
            <v>#DIV/0!</v>
          </cell>
          <cell r="L807">
            <v>0</v>
          </cell>
          <cell r="M807">
            <v>0</v>
          </cell>
        </row>
        <row r="808">
          <cell r="A808" t="str">
            <v>GPAE1HSE</v>
          </cell>
          <cell r="B808" t="str">
            <v>PAE-HSE SPDC STAFF SALARIES</v>
          </cell>
          <cell r="C808" t="str">
            <v>4011</v>
          </cell>
          <cell r="D808" t="str">
            <v>PAE</v>
          </cell>
          <cell r="E808">
            <v>0</v>
          </cell>
          <cell r="F808">
            <v>0</v>
          </cell>
          <cell r="G808">
            <v>0</v>
          </cell>
          <cell r="H808">
            <v>5363.0000399999999</v>
          </cell>
          <cell r="I808">
            <v>16.599959999999999</v>
          </cell>
          <cell r="J808">
            <v>64.956330000000008</v>
          </cell>
          <cell r="K808" t="e">
            <v>#DIV/0!</v>
          </cell>
          <cell r="L808">
            <v>0</v>
          </cell>
          <cell r="M808">
            <v>0</v>
          </cell>
        </row>
        <row r="809">
          <cell r="A809" t="str">
            <v>GPAE1IMOR</v>
          </cell>
          <cell r="B809" t="str">
            <v>IMOR FLD  STAFF SALARIES</v>
          </cell>
          <cell r="C809" t="str">
            <v>4011</v>
          </cell>
          <cell r="D809" t="str">
            <v>PAE</v>
          </cell>
          <cell r="E809">
            <v>0</v>
          </cell>
          <cell r="F809">
            <v>0</v>
          </cell>
          <cell r="G809">
            <v>0</v>
          </cell>
          <cell r="H809">
            <v>19953.583070000001</v>
          </cell>
          <cell r="I809">
            <v>15.216629999999999</v>
          </cell>
          <cell r="J809">
            <v>195.0942</v>
          </cell>
          <cell r="K809" t="e">
            <v>#DIV/0!</v>
          </cell>
          <cell r="L809">
            <v>0</v>
          </cell>
          <cell r="M809">
            <v>0</v>
          </cell>
        </row>
        <row r="810">
          <cell r="A810" t="str">
            <v>GPAE1KOC1</v>
          </cell>
          <cell r="B810" t="str">
            <v>KOLO CRK 1 FLD SPDC STAFF SAL</v>
          </cell>
          <cell r="C810" t="str">
            <v>4011</v>
          </cell>
          <cell r="D810" t="str">
            <v>PAE</v>
          </cell>
          <cell r="E810">
            <v>0</v>
          </cell>
          <cell r="F810">
            <v>0</v>
          </cell>
          <cell r="G810">
            <v>0</v>
          </cell>
          <cell r="H810">
            <v>18395.499780000002</v>
          </cell>
          <cell r="I810">
            <v>16.599959999999999</v>
          </cell>
          <cell r="J810">
            <v>182.46605</v>
          </cell>
          <cell r="K810" t="e">
            <v>#DIV/0!</v>
          </cell>
          <cell r="L810">
            <v>0</v>
          </cell>
          <cell r="M810">
            <v>0</v>
          </cell>
        </row>
        <row r="811">
          <cell r="A811" t="str">
            <v>GPAE1KOC2</v>
          </cell>
          <cell r="B811" t="str">
            <v>KOLO CRK FLD SPDC STAFF SALA</v>
          </cell>
          <cell r="C811" t="str">
            <v>4011</v>
          </cell>
          <cell r="D811" t="str">
            <v>PAE</v>
          </cell>
          <cell r="E811">
            <v>0</v>
          </cell>
          <cell r="F811">
            <v>0</v>
          </cell>
          <cell r="G811">
            <v>0</v>
          </cell>
          <cell r="H811">
            <v>15997.91647</v>
          </cell>
          <cell r="I811">
            <v>13.833299999999999</v>
          </cell>
          <cell r="J811">
            <v>158.18836999999999</v>
          </cell>
          <cell r="K811" t="e">
            <v>#DIV/0!</v>
          </cell>
          <cell r="L811">
            <v>0</v>
          </cell>
          <cell r="M811">
            <v>0</v>
          </cell>
        </row>
        <row r="812">
          <cell r="A812" t="str">
            <v>GPAE1KOCR</v>
          </cell>
          <cell r="B812" t="str">
            <v>KOLO CK FLD SPDC STAFF SALA</v>
          </cell>
          <cell r="C812" t="str">
            <v>4011</v>
          </cell>
          <cell r="D812" t="str">
            <v>PAE</v>
          </cell>
          <cell r="E812">
            <v>0</v>
          </cell>
          <cell r="F812">
            <v>0</v>
          </cell>
          <cell r="G812">
            <v>0</v>
          </cell>
          <cell r="H812">
            <v>6190.2499500000004</v>
          </cell>
          <cell r="I812">
            <v>8.2999799999999997</v>
          </cell>
          <cell r="J812">
            <v>64.073629999999994</v>
          </cell>
          <cell r="K812" t="e">
            <v>#DIV/0!</v>
          </cell>
          <cell r="L812">
            <v>0</v>
          </cell>
          <cell r="M812">
            <v>0</v>
          </cell>
        </row>
        <row r="813">
          <cell r="A813" t="str">
            <v>GPAE1MTC</v>
          </cell>
          <cell r="B813" t="str">
            <v>SPDC STAFF SALARIES - PAE-MTC</v>
          </cell>
          <cell r="C813" t="str">
            <v>4011</v>
          </cell>
          <cell r="D813" t="str">
            <v>PAE</v>
          </cell>
          <cell r="E813">
            <v>0</v>
          </cell>
          <cell r="F813">
            <v>0</v>
          </cell>
          <cell r="G813">
            <v>0</v>
          </cell>
          <cell r="H813">
            <v>17914.666639999999</v>
          </cell>
          <cell r="I813">
            <v>37.349910000000001</v>
          </cell>
          <cell r="J813">
            <v>199.06182999999999</v>
          </cell>
          <cell r="K813" t="e">
            <v>#DIV/0!</v>
          </cell>
          <cell r="L813">
            <v>0</v>
          </cell>
          <cell r="M813">
            <v>0</v>
          </cell>
        </row>
        <row r="814">
          <cell r="A814" t="str">
            <v>GPAE1OBGN</v>
          </cell>
          <cell r="B814" t="str">
            <v>OBIGBO N FLD SPDC STAFF SALAR</v>
          </cell>
          <cell r="C814" t="str">
            <v>4011</v>
          </cell>
          <cell r="D814" t="str">
            <v>PAE</v>
          </cell>
          <cell r="E814">
            <v>0</v>
          </cell>
          <cell r="F814">
            <v>0</v>
          </cell>
          <cell r="G814">
            <v>0</v>
          </cell>
          <cell r="H814">
            <v>21565.999680000001</v>
          </cell>
          <cell r="I814">
            <v>12.449969999999999</v>
          </cell>
          <cell r="J814">
            <v>206.83342999999999</v>
          </cell>
          <cell r="K814" t="e">
            <v>#DIV/0!</v>
          </cell>
          <cell r="L814">
            <v>0</v>
          </cell>
          <cell r="M814">
            <v>0</v>
          </cell>
        </row>
        <row r="815">
          <cell r="A815" t="str">
            <v>GPAE1OGUT</v>
          </cell>
          <cell r="B815" t="str">
            <v>OGUTA FLD SPDC STAFF SALA</v>
          </cell>
          <cell r="C815" t="str">
            <v>4011</v>
          </cell>
          <cell r="D815" t="str">
            <v>PAE</v>
          </cell>
          <cell r="E815">
            <v>0</v>
          </cell>
          <cell r="F815">
            <v>0</v>
          </cell>
          <cell r="G815">
            <v>0</v>
          </cell>
          <cell r="H815">
            <v>18174.083129999999</v>
          </cell>
          <cell r="I815">
            <v>17.98329</v>
          </cell>
          <cell r="J815">
            <v>181.70041000000001</v>
          </cell>
          <cell r="K815" t="e">
            <v>#DIV/0!</v>
          </cell>
          <cell r="L815">
            <v>0</v>
          </cell>
          <cell r="M815">
            <v>0</v>
          </cell>
        </row>
        <row r="816">
          <cell r="A816" t="str">
            <v>GPAE1PH1</v>
          </cell>
          <cell r="B816" t="str">
            <v>PH-1 SPDC STAFF SALARIES</v>
          </cell>
          <cell r="C816" t="str">
            <v>4011</v>
          </cell>
          <cell r="D816" t="str">
            <v>PAE</v>
          </cell>
          <cell r="E816">
            <v>0</v>
          </cell>
          <cell r="F816">
            <v>0</v>
          </cell>
          <cell r="G816">
            <v>0</v>
          </cell>
          <cell r="H816">
            <v>5688.9999600000001</v>
          </cell>
          <cell r="I816">
            <v>8.2999799999999997</v>
          </cell>
          <cell r="J816">
            <v>59.595769999999995</v>
          </cell>
          <cell r="K816" t="e">
            <v>#DIV/0!</v>
          </cell>
          <cell r="L816">
            <v>0</v>
          </cell>
          <cell r="M816">
            <v>0</v>
          </cell>
        </row>
        <row r="817">
          <cell r="A817" t="str">
            <v>GPAE1PH2</v>
          </cell>
          <cell r="B817" t="str">
            <v>PAE-PH2 SPDC STAFF SALARIES</v>
          </cell>
          <cell r="C817" t="str">
            <v>4011</v>
          </cell>
          <cell r="D817" t="str">
            <v>PAE</v>
          </cell>
          <cell r="E817">
            <v>0</v>
          </cell>
          <cell r="F817">
            <v>0</v>
          </cell>
          <cell r="G817">
            <v>0</v>
          </cell>
          <cell r="H817">
            <v>5688.9999600000001</v>
          </cell>
          <cell r="I817">
            <v>8.2999799999999997</v>
          </cell>
          <cell r="J817">
            <v>59.595769999999995</v>
          </cell>
          <cell r="K817" t="e">
            <v>#DIV/0!</v>
          </cell>
          <cell r="L817">
            <v>0</v>
          </cell>
          <cell r="M817">
            <v>0</v>
          </cell>
        </row>
        <row r="818">
          <cell r="A818" t="str">
            <v>GPAE1PRD</v>
          </cell>
          <cell r="B818" t="str">
            <v>PAE-PRD SPDC STAFF SALARIES</v>
          </cell>
          <cell r="C818" t="str">
            <v>400302</v>
          </cell>
          <cell r="D818" t="str">
            <v>PAE</v>
          </cell>
          <cell r="E818">
            <v>0</v>
          </cell>
          <cell r="F818">
            <v>0</v>
          </cell>
          <cell r="G818">
            <v>0</v>
          </cell>
          <cell r="H818">
            <v>2681.5000199999999</v>
          </cell>
          <cell r="I818">
            <v>8.2999799999999997</v>
          </cell>
          <cell r="J818">
            <v>32.478169999999999</v>
          </cell>
          <cell r="K818" t="e">
            <v>#DIV/0!</v>
          </cell>
          <cell r="L818">
            <v>0</v>
          </cell>
          <cell r="M818">
            <v>0</v>
          </cell>
        </row>
        <row r="819">
          <cell r="A819" t="str">
            <v>GPAE1PTC</v>
          </cell>
          <cell r="B819" t="str">
            <v>SPDC STAFF SALARIES - PAE-PTC</v>
          </cell>
          <cell r="C819" t="str">
            <v>4011</v>
          </cell>
          <cell r="D819" t="str">
            <v>PAE</v>
          </cell>
          <cell r="E819">
            <v>0</v>
          </cell>
          <cell r="F819">
            <v>0</v>
          </cell>
          <cell r="G819">
            <v>0</v>
          </cell>
          <cell r="H819">
            <v>17083.333360000001</v>
          </cell>
          <cell r="I819">
            <v>41.499900000000004</v>
          </cell>
          <cell r="J819">
            <v>195.50676999999999</v>
          </cell>
          <cell r="K819" t="e">
            <v>#DIV/0!</v>
          </cell>
          <cell r="L819">
            <v>0</v>
          </cell>
          <cell r="M819">
            <v>0</v>
          </cell>
        </row>
        <row r="820">
          <cell r="A820" t="str">
            <v>GPAE1RES</v>
          </cell>
          <cell r="B820" t="str">
            <v>SPDC STAFF SALARIES - PAE-RES</v>
          </cell>
          <cell r="C820" t="str">
            <v>4011</v>
          </cell>
          <cell r="D820" t="str">
            <v>PAE</v>
          </cell>
          <cell r="E820">
            <v>0</v>
          </cell>
          <cell r="F820">
            <v>0</v>
          </cell>
          <cell r="G820">
            <v>0</v>
          </cell>
          <cell r="H820">
            <v>12789.416730000001</v>
          </cell>
          <cell r="I820">
            <v>35.96658</v>
          </cell>
          <cell r="J820">
            <v>151.28935999999999</v>
          </cell>
          <cell r="K820" t="e">
            <v>#DIV/0!</v>
          </cell>
          <cell r="L820">
            <v>0</v>
          </cell>
          <cell r="M820">
            <v>0</v>
          </cell>
        </row>
        <row r="821">
          <cell r="A821" t="str">
            <v>GPAE1RUMU</v>
          </cell>
          <cell r="B821" t="str">
            <v>RUMUEKPE FLD SPDC STAFF SALA</v>
          </cell>
          <cell r="C821" t="str">
            <v>4011</v>
          </cell>
          <cell r="D821" t="str">
            <v>PAE</v>
          </cell>
          <cell r="E821">
            <v>0</v>
          </cell>
          <cell r="F821">
            <v>0</v>
          </cell>
          <cell r="G821">
            <v>0</v>
          </cell>
          <cell r="H821">
            <v>15605.333119999999</v>
          </cell>
          <cell r="I821">
            <v>11.06664</v>
          </cell>
          <cell r="J821">
            <v>151.84921</v>
          </cell>
          <cell r="K821" t="e">
            <v>#DIV/0!</v>
          </cell>
          <cell r="L821">
            <v>0</v>
          </cell>
          <cell r="M821">
            <v>0</v>
          </cell>
        </row>
        <row r="822">
          <cell r="A822" t="str">
            <v>GPAE1TS</v>
          </cell>
          <cell r="B822" t="str">
            <v>PAE-TS SPDC STAFF SALARIES</v>
          </cell>
          <cell r="C822" t="str">
            <v>4011</v>
          </cell>
          <cell r="D822" t="str">
            <v>PAE</v>
          </cell>
          <cell r="E822">
            <v>0</v>
          </cell>
          <cell r="F822">
            <v>0</v>
          </cell>
          <cell r="G822">
            <v>0</v>
          </cell>
          <cell r="H822">
            <v>10726.00008</v>
          </cell>
          <cell r="I822">
            <v>33.199919999999999</v>
          </cell>
          <cell r="J822">
            <v>129.91271</v>
          </cell>
          <cell r="K822" t="e">
            <v>#DIV/0!</v>
          </cell>
          <cell r="L822">
            <v>0</v>
          </cell>
          <cell r="M822">
            <v>0</v>
          </cell>
        </row>
        <row r="823">
          <cell r="A823" t="str">
            <v>GPAE1UMUE</v>
          </cell>
          <cell r="B823" t="str">
            <v>UMUECHEM FLD SPDC STAFF SALA</v>
          </cell>
          <cell r="C823" t="str">
            <v>4011</v>
          </cell>
          <cell r="D823" t="str">
            <v>PAE</v>
          </cell>
          <cell r="E823">
            <v>0</v>
          </cell>
          <cell r="F823">
            <v>0</v>
          </cell>
          <cell r="G823">
            <v>0</v>
          </cell>
          <cell r="H823">
            <v>13541.91647</v>
          </cell>
          <cell r="I823">
            <v>8.2999799999999997</v>
          </cell>
          <cell r="J823">
            <v>130.33886999999999</v>
          </cell>
          <cell r="K823" t="e">
            <v>#DIV/0!</v>
          </cell>
          <cell r="L823">
            <v>0</v>
          </cell>
          <cell r="M823">
            <v>0</v>
          </cell>
        </row>
        <row r="824">
          <cell r="A824" t="str">
            <v>GPAE2</v>
          </cell>
          <cell r="B824" t="str">
            <v>PAE CONTRACT STAFF SALARIES</v>
          </cell>
          <cell r="C824" t="str">
            <v>400302</v>
          </cell>
          <cell r="D824" t="str">
            <v>PAE</v>
          </cell>
          <cell r="E824">
            <v>25891</v>
          </cell>
          <cell r="F824">
            <v>165</v>
          </cell>
          <cell r="G824">
            <v>412</v>
          </cell>
          <cell r="H824">
            <v>11376.356250000001</v>
          </cell>
          <cell r="I824">
            <v>182.52548000000002</v>
          </cell>
          <cell r="J824">
            <v>283.51979999999998</v>
          </cell>
          <cell r="K824">
            <v>0.68815485436893198</v>
          </cell>
          <cell r="L824">
            <v>1588.01595</v>
          </cell>
          <cell r="M824">
            <v>45.520820000000001</v>
          </cell>
        </row>
        <row r="825">
          <cell r="A825" t="str">
            <v>GPAE3</v>
          </cell>
          <cell r="B825" t="str">
            <v>PAE STATIONERIES/COMP CONSUM</v>
          </cell>
          <cell r="C825" t="str">
            <v>400302</v>
          </cell>
          <cell r="D825" t="str">
            <v>PAE</v>
          </cell>
          <cell r="E825">
            <v>1529</v>
          </cell>
          <cell r="F825">
            <v>13</v>
          </cell>
          <cell r="G825">
            <v>28</v>
          </cell>
          <cell r="H825">
            <v>0</v>
          </cell>
          <cell r="I825">
            <v>0</v>
          </cell>
          <cell r="J825">
            <v>0</v>
          </cell>
          <cell r="K825">
            <v>0</v>
          </cell>
          <cell r="L825">
            <v>0</v>
          </cell>
          <cell r="M825">
            <v>0</v>
          </cell>
        </row>
        <row r="826">
          <cell r="A826" t="str">
            <v>GPAEOBV</v>
          </cell>
          <cell r="B826" t="str">
            <v>PAE OVERSEA BUSINESS VISITS</v>
          </cell>
          <cell r="C826" t="str">
            <v>4011</v>
          </cell>
          <cell r="D826" t="str">
            <v>PAE</v>
          </cell>
          <cell r="E826">
            <v>3150</v>
          </cell>
          <cell r="F826">
            <v>270</v>
          </cell>
          <cell r="G826">
            <v>300</v>
          </cell>
          <cell r="H826">
            <v>38.95955</v>
          </cell>
          <cell r="I826">
            <v>13.116</v>
          </cell>
          <cell r="J826">
            <v>13.462729999999999</v>
          </cell>
          <cell r="K826">
            <v>4.4875766666666664E-2</v>
          </cell>
          <cell r="L826">
            <v>1.2518699999999998</v>
          </cell>
          <cell r="M826">
            <v>0</v>
          </cell>
        </row>
        <row r="827">
          <cell r="A827" t="str">
            <v>PPDHSE0041</v>
          </cell>
          <cell r="B827" t="str">
            <v>AREA A WASTE MGT PILOT PROJECT</v>
          </cell>
          <cell r="C827" t="str">
            <v>401107</v>
          </cell>
          <cell r="D827" t="str">
            <v>PAE-HSE</v>
          </cell>
          <cell r="E827">
            <v>2730</v>
          </cell>
          <cell r="F827">
            <v>34</v>
          </cell>
          <cell r="G827">
            <v>60</v>
          </cell>
          <cell r="H827">
            <v>8095.13</v>
          </cell>
          <cell r="I827">
            <v>0</v>
          </cell>
          <cell r="J827">
            <v>72.168259999999989</v>
          </cell>
          <cell r="K827">
            <v>1.2028043333333331</v>
          </cell>
          <cell r="L827">
            <v>2977.53</v>
          </cell>
          <cell r="M827">
            <v>0</v>
          </cell>
        </row>
        <row r="828">
          <cell r="A828" t="str">
            <v>PPDHSE0042</v>
          </cell>
          <cell r="B828" t="str">
            <v>IMPLEMET ISO 14001 REMEDIAL</v>
          </cell>
          <cell r="C828" t="str">
            <v>401104</v>
          </cell>
          <cell r="D828" t="str">
            <v>PAE-HSE</v>
          </cell>
          <cell r="E828">
            <v>43271</v>
          </cell>
          <cell r="F828">
            <v>189</v>
          </cell>
          <cell r="G828">
            <v>601</v>
          </cell>
          <cell r="H828">
            <v>47035.844880000004</v>
          </cell>
          <cell r="I828">
            <v>272.33593999999999</v>
          </cell>
          <cell r="J828">
            <v>698.92528000000004</v>
          </cell>
          <cell r="K828">
            <v>1.1629372379367722</v>
          </cell>
          <cell r="L828">
            <v>2229.4191000000001</v>
          </cell>
          <cell r="M828">
            <v>0</v>
          </cell>
        </row>
        <row r="829">
          <cell r="A829" t="str">
            <v>PPDHSE0043</v>
          </cell>
          <cell r="B829" t="str">
            <v>MAP &amp; DOCUMENT MANAGEMENT</v>
          </cell>
          <cell r="C829" t="str">
            <v>400302</v>
          </cell>
          <cell r="D829" t="str">
            <v>PAE-HSE</v>
          </cell>
          <cell r="E829">
            <v>0</v>
          </cell>
          <cell r="F829">
            <v>0</v>
          </cell>
          <cell r="G829">
            <v>0</v>
          </cell>
          <cell r="H829">
            <v>41.393339999999995</v>
          </cell>
          <cell r="I829">
            <v>0</v>
          </cell>
          <cell r="J829">
            <v>-5.7849999999999457E-2</v>
          </cell>
          <cell r="K829" t="e">
            <v>#DIV/0!</v>
          </cell>
          <cell r="L829">
            <v>185.53</v>
          </cell>
          <cell r="M829">
            <v>0</v>
          </cell>
        </row>
        <row r="830">
          <cell r="A830" t="str">
            <v>PPDPRE0002</v>
          </cell>
          <cell r="B830" t="str">
            <v>MBIAMA MICROWAVE STN IMPROVE</v>
          </cell>
          <cell r="C830" t="str">
            <v>400003</v>
          </cell>
          <cell r="D830" t="str">
            <v>PAE-FE</v>
          </cell>
          <cell r="E830">
            <v>6662</v>
          </cell>
          <cell r="F830">
            <v>67</v>
          </cell>
          <cell r="G830">
            <v>130</v>
          </cell>
          <cell r="H830">
            <v>0</v>
          </cell>
          <cell r="I830">
            <v>0</v>
          </cell>
          <cell r="J830">
            <v>0</v>
          </cell>
          <cell r="K830">
            <v>0</v>
          </cell>
          <cell r="L830">
            <v>0</v>
          </cell>
          <cell r="M830">
            <v>0</v>
          </cell>
        </row>
        <row r="831">
          <cell r="A831" t="str">
            <v>PPDPRE0003</v>
          </cell>
          <cell r="B831" t="str">
            <v>INSTALLATION OF A METERING SKI</v>
          </cell>
          <cell r="C831" t="str">
            <v>400003</v>
          </cell>
          <cell r="D831" t="str">
            <v>PAE-FE</v>
          </cell>
          <cell r="E831">
            <v>2944</v>
          </cell>
          <cell r="F831">
            <v>0</v>
          </cell>
          <cell r="G831">
            <v>28</v>
          </cell>
          <cell r="H831">
            <v>0</v>
          </cell>
          <cell r="I831">
            <v>0</v>
          </cell>
          <cell r="J831">
            <v>0</v>
          </cell>
          <cell r="K831">
            <v>0</v>
          </cell>
          <cell r="L831">
            <v>0</v>
          </cell>
          <cell r="M831">
            <v>0</v>
          </cell>
        </row>
        <row r="832">
          <cell r="A832" t="str">
            <v>PPEDDE0046</v>
          </cell>
          <cell r="B832" t="str">
            <v>GENERAL O/HEAD DRAUGHTNG CHARG</v>
          </cell>
          <cell r="C832" t="str">
            <v>400203</v>
          </cell>
          <cell r="D832" t="str">
            <v>PAE-GEO</v>
          </cell>
          <cell r="E832">
            <v>0</v>
          </cell>
          <cell r="F832">
            <v>0</v>
          </cell>
          <cell r="G832">
            <v>0</v>
          </cell>
          <cell r="H832">
            <v>557.74997999999994</v>
          </cell>
          <cell r="I832">
            <v>0</v>
          </cell>
          <cell r="J832">
            <v>5.0962100000000001</v>
          </cell>
          <cell r="K832" t="e">
            <v>#DIV/0!</v>
          </cell>
          <cell r="L832">
            <v>0</v>
          </cell>
          <cell r="M832">
            <v>0</v>
          </cell>
        </row>
        <row r="833">
          <cell r="A833" t="str">
            <v>PPETTE2101</v>
          </cell>
          <cell r="B833" t="str">
            <v>PROD OPTIM CT/TT STO LAND, EAS</v>
          </cell>
          <cell r="C833" t="str">
            <v>400003</v>
          </cell>
          <cell r="D833" t="str">
            <v>PAE-TS</v>
          </cell>
          <cell r="E833">
            <v>33279</v>
          </cell>
          <cell r="F833">
            <v>553</v>
          </cell>
          <cell r="G833">
            <v>870</v>
          </cell>
          <cell r="H833">
            <v>0</v>
          </cell>
          <cell r="I833">
            <v>0</v>
          </cell>
          <cell r="J833">
            <v>0</v>
          </cell>
          <cell r="K833">
            <v>0</v>
          </cell>
          <cell r="L833">
            <v>0</v>
          </cell>
          <cell r="M833">
            <v>0</v>
          </cell>
        </row>
      </sheetData>
      <sheetData sheetId="1">
        <row r="1">
          <cell r="A1" t="str">
            <v>CENTRE</v>
          </cell>
        </row>
      </sheetData>
      <sheetData sheetId="2">
        <row r="1">
          <cell r="A1" t="str">
            <v>CENTRE</v>
          </cell>
        </row>
      </sheetData>
      <sheetData sheetId="3">
        <row r="1">
          <cell r="A1" t="str">
            <v>CENTRE</v>
          </cell>
        </row>
      </sheetData>
      <sheetData sheetId="4">
        <row r="1">
          <cell r="A1" t="str">
            <v>CENTRE</v>
          </cell>
        </row>
      </sheetData>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refreshError="1"/>
      <sheetData sheetId="42" refreshError="1"/>
      <sheetData sheetId="43" refreshError="1"/>
      <sheetData sheetId="44" refreshError="1"/>
      <sheetData sheetId="45" refreshError="1"/>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refreshError="1"/>
      <sheetData sheetId="75" refreshError="1"/>
      <sheetData sheetId="76" refreshError="1"/>
      <sheetData sheetId="77" refreshError="1"/>
      <sheetData sheetId="78" refreshError="1"/>
      <sheetData sheetId="79"/>
      <sheetData sheetId="80"/>
      <sheetData sheetId="81"/>
      <sheetData sheetId="82"/>
      <sheetData sheetId="83"/>
      <sheetData sheetId="84"/>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refreshError="1"/>
      <sheetData sheetId="137" refreshError="1"/>
      <sheetData sheetId="138" refreshError="1"/>
      <sheetData sheetId="139" refreshError="1"/>
      <sheetData sheetId="140" refreshError="1"/>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RIANG2"/>
      <sheetName val="#REF"/>
      <sheetName val="February"/>
      <sheetName val="May"/>
      <sheetName val="August"/>
      <sheetName val="November"/>
      <sheetName val="TRIANG2.XLS"/>
      <sheetName val="ExpansionControl"/>
      <sheetName val="Control"/>
      <sheetName val="Input"/>
      <sheetName val="source"/>
    </sheetNames>
    <definedNames>
      <definedName name="STAMPA_OFC_ESTERO"/>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CREC97"/>
      <sheetName val="Congo"/>
      <sheetName val="#REF"/>
      <sheetName val="IECREC97.XLS"/>
      <sheetName val="TEST3"/>
    </sheetNames>
    <definedNames>
      <definedName name="TABLES"/>
    </definedNames>
    <sheetDataSet>
      <sheetData sheetId="0" refreshError="1"/>
      <sheetData sheetId="1" refreshError="1"/>
      <sheetData sheetId="2" refreshError="1"/>
      <sheetData sheetId="3" refreshError="1"/>
      <sheetData sheetId="4"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tUp"/>
      <sheetName val="OU Summary"/>
      <sheetName val="Project Summary"/>
      <sheetName val="KPI Financials"/>
      <sheetName val="Profit &amp; Loss"/>
      <sheetName val="PL phased"/>
      <sheetName val="Balance Sheet"/>
      <sheetName val="BS phased"/>
      <sheetName val="Cashflow"/>
      <sheetName val="CF phased"/>
      <sheetName val="Volumes"/>
      <sheetName val="Vol phased"/>
      <sheetName val="Realised Price"/>
      <sheetName val="Tangible Fixed Assets"/>
      <sheetName val="Phasing"/>
      <sheetName val="RoT"/>
      <sheetName val="source"/>
      <sheetName val="values"/>
      <sheetName val="Sheet15"/>
      <sheetName val="Sal Tariff"/>
      <sheetName val="input_milestone_status"/>
      <sheetName val="Full_Year"/>
      <sheetName val="Sheet2"/>
      <sheetName val="DATA INPUT"/>
      <sheetName val="SUMM OF ROY - SPDC"/>
      <sheetName val="LIST"/>
      <sheetName val="Expenditure Report"/>
      <sheetName val="Economics"/>
      <sheetName val="Indicators"/>
      <sheetName val="Sheet1"/>
      <sheetName val="Rates"/>
      <sheetName val="28151COR06"/>
      <sheetName val="Jul-99(1)"/>
      <sheetName val="OU_Summary"/>
      <sheetName val="Project_Summary"/>
      <sheetName val="KPI_Financials"/>
      <sheetName val="Profit_&amp;_Loss"/>
      <sheetName val="PL_phased"/>
      <sheetName val="Balance_Sheet"/>
      <sheetName val="BS_phased"/>
      <sheetName val="CF_phased"/>
      <sheetName val="Vol_phased"/>
      <sheetName val="Realised_Price"/>
      <sheetName val="Tangible_Fixed_Assets"/>
      <sheetName val="Sal_Tariff"/>
      <sheetName val="DATA_INPUT"/>
      <sheetName val="SUMM_OF_ROY_-_SPDC"/>
      <sheetName val="Expenditure_Report"/>
      <sheetName val="OU_Summary1"/>
      <sheetName val="Project_Summary1"/>
      <sheetName val="KPI_Financials1"/>
      <sheetName val="Profit_&amp;_Loss1"/>
      <sheetName val="PL_phased1"/>
      <sheetName val="Balance_Sheet1"/>
      <sheetName val="BS_phased1"/>
      <sheetName val="CF_phased1"/>
      <sheetName val="Vol_phased1"/>
      <sheetName val="Realised_Price1"/>
      <sheetName val="Tangible_Fixed_Assets1"/>
      <sheetName val="Sal_Tariff1"/>
      <sheetName val="DATA_INPUT1"/>
      <sheetName val="SUMM_OF_ROY_-_SPDC1"/>
      <sheetName val="Expenditure_Report1"/>
      <sheetName val="BIA PTS 2"/>
      <sheetName val="TB"/>
      <sheetName val="OU_Summary2"/>
      <sheetName val="Project_Summary2"/>
      <sheetName val="KPI_Financials2"/>
      <sheetName val="Profit_&amp;_Loss2"/>
      <sheetName val="PL_phased2"/>
      <sheetName val="Balance_Sheet2"/>
      <sheetName val="BS_phased2"/>
      <sheetName val="CF_phased2"/>
      <sheetName val="Vol_phased2"/>
      <sheetName val="Realised_Price2"/>
      <sheetName val="Tangible_Fixed_Assets2"/>
      <sheetName val="Sal_Tariff2"/>
      <sheetName val="DATA_INPUT2"/>
      <sheetName val="SUMM_OF_ROY_-_SPDC2"/>
      <sheetName val="Expenditure_Report2"/>
      <sheetName val="BIA_PTS_2"/>
      <sheetName val="DPFEB"/>
      <sheetName val="BS-Current Mth"/>
      <sheetName val="Tier Definition"/>
      <sheetName val="IM Contract Renewals 06"/>
      <sheetName val="CLT"/>
      <sheetName val="CUST QUERY"/>
      <sheetName val="daily"/>
      <sheetName val="N10"/>
      <sheetName val="Data"/>
      <sheetName val="Control"/>
      <sheetName val="Priority_ Analysis"/>
      <sheetName val="130102000-file"/>
      <sheetName val="Bal sheet"/>
      <sheetName val="4b"/>
      <sheetName val="OU_Summary3"/>
      <sheetName val="Project_Summary3"/>
      <sheetName val="KPI_Financials3"/>
      <sheetName val="Profit_&amp;_Loss3"/>
      <sheetName val="PL_phased3"/>
      <sheetName val="Balance_Sheet3"/>
      <sheetName val="BS_phased3"/>
      <sheetName val="CF_phased3"/>
      <sheetName val="Vol_phased3"/>
      <sheetName val="Realised_Price3"/>
      <sheetName val="Tangible_Fixed_Assets3"/>
      <sheetName val="Sal_Tariff3"/>
      <sheetName val="DATA_INPUT3"/>
      <sheetName val="SUMM_OF_ROY_-_SPDC3"/>
      <sheetName val="Expenditure_Report3"/>
      <sheetName val="Bal_sheet"/>
      <sheetName val="CUST_QUERY"/>
      <sheetName val="BS-Current_Mth"/>
      <sheetName val="Tier_Definition"/>
      <sheetName val="IM_Contract_Renewals_06"/>
      <sheetName val="Priority__Analysis"/>
      <sheetName val="BIA_PTS_21"/>
      <sheetName val="SMS"/>
      <sheetName val="Turnover"/>
      <sheetName val="OU_Summary4"/>
      <sheetName val="Project_Summary4"/>
      <sheetName val="KPI_Financials4"/>
      <sheetName val="Profit_&amp;_Loss4"/>
      <sheetName val="PL_phased4"/>
      <sheetName val="Balance_Sheet4"/>
      <sheetName val="BS_phased4"/>
      <sheetName val="CF_phased4"/>
      <sheetName val="Vol_phased4"/>
      <sheetName val="Realised_Price4"/>
      <sheetName val="Tangible_Fixed_Assets4"/>
      <sheetName val="Sal_Tariff4"/>
      <sheetName val="DATA_INPUT4"/>
      <sheetName val="SUMM_OF_ROY_-_SPDC4"/>
      <sheetName val="Expenditure_Report4"/>
      <sheetName val="BIA_PTS_22"/>
      <sheetName val="BS-Current_Mth1"/>
      <sheetName val="Tier_Definition1"/>
      <sheetName val="IM_Contract_Renewals_061"/>
      <sheetName val="CUST_QUERY1"/>
      <sheetName val="Priority__Analysis1"/>
      <sheetName val="Bal_sheet1"/>
      <sheetName val="OU_Summary5"/>
      <sheetName val="Project_Summary5"/>
      <sheetName val="KPI_Financials5"/>
      <sheetName val="Profit_&amp;_Loss5"/>
      <sheetName val="PL_phased5"/>
      <sheetName val="Balance_Sheet5"/>
      <sheetName val="BS_phased5"/>
      <sheetName val="CF_phased5"/>
      <sheetName val="Vol_phased5"/>
      <sheetName val="Realised_Price5"/>
      <sheetName val="Tangible_Fixed_Assets5"/>
      <sheetName val="Sal_Tariff5"/>
      <sheetName val="DATA_INPUT5"/>
      <sheetName val="SUMM_OF_ROY_-_SPDC5"/>
      <sheetName val="Expenditure_Report5"/>
      <sheetName val="BIA_PTS_23"/>
      <sheetName val="BS-Current_Mth2"/>
      <sheetName val="Tier_Definition2"/>
      <sheetName val="IM_Contract_Renewals_062"/>
      <sheetName val="CUST_QUERY2"/>
      <sheetName val="Priority__Analysis2"/>
      <sheetName val="Bal_sheet2"/>
      <sheetName val="OU_Summary6"/>
      <sheetName val="Project_Summary6"/>
      <sheetName val="KPI_Financials6"/>
      <sheetName val="Profit_&amp;_Loss6"/>
      <sheetName val="PL_phased6"/>
      <sheetName val="Balance_Sheet6"/>
      <sheetName val="BS_phased6"/>
      <sheetName val="CF_phased6"/>
      <sheetName val="Vol_phased6"/>
      <sheetName val="Realised_Price6"/>
      <sheetName val="Tangible_Fixed_Assets6"/>
      <sheetName val="Sal_Tariff6"/>
      <sheetName val="DATA_INPUT6"/>
      <sheetName val="SUMM_OF_ROY_-_SPDC6"/>
      <sheetName val="Expenditure_Report6"/>
      <sheetName val="BIA_PTS_24"/>
      <sheetName val="BS-Current_Mth3"/>
      <sheetName val="Tier_Definition3"/>
      <sheetName val="IM_Contract_Renewals_063"/>
      <sheetName val="CUST_QUERY3"/>
      <sheetName val="Priority__Analysis3"/>
      <sheetName val="Bal_sheet3"/>
      <sheetName val="OU_Summary7"/>
      <sheetName val="Project_Summary7"/>
      <sheetName val="KPI_Financials7"/>
      <sheetName val="Profit_&amp;_Loss7"/>
      <sheetName val="PL_phased7"/>
      <sheetName val="Balance_Sheet7"/>
      <sheetName val="BS_phased7"/>
      <sheetName val="CF_phased7"/>
      <sheetName val="Vol_phased7"/>
      <sheetName val="Realised_Price7"/>
      <sheetName val="Tangible_Fixed_Assets7"/>
      <sheetName val="Sal_Tariff7"/>
      <sheetName val="DATA_INPUT7"/>
      <sheetName val="SUMM_OF_ROY_-_SPDC7"/>
      <sheetName val="Expenditure_Report7"/>
      <sheetName val="BIA_PTS_25"/>
      <sheetName val="BS-Current_Mth4"/>
      <sheetName val="Tier_Definition4"/>
      <sheetName val="IM_Contract_Renewals_064"/>
      <sheetName val="CUST_QUERY4"/>
      <sheetName val="Priority__Analysis4"/>
      <sheetName val="Bal_sheet4"/>
      <sheetName val="OU_Summary8"/>
      <sheetName val="Project_Summary8"/>
      <sheetName val="KPI_Financials8"/>
      <sheetName val="Profit_&amp;_Loss8"/>
      <sheetName val="PL_phased8"/>
      <sheetName val="Balance_Sheet8"/>
      <sheetName val="BS_phased8"/>
      <sheetName val="CF_phased8"/>
      <sheetName val="Vol_phased8"/>
      <sheetName val="Realised_Price8"/>
      <sheetName val="Tangible_Fixed_Assets8"/>
      <sheetName val="Sal_Tariff8"/>
      <sheetName val="DATA_INPUT8"/>
      <sheetName val="SUMM_OF_ROY_-_SPDC8"/>
      <sheetName val="Expenditure_Report8"/>
      <sheetName val="BIA_PTS_26"/>
      <sheetName val="BS-Current_Mth5"/>
      <sheetName val="Tier_Definition5"/>
      <sheetName val="IM_Contract_Renewals_065"/>
      <sheetName val="CUST_QUERY5"/>
      <sheetName val="Priority__Analysis5"/>
      <sheetName val="Bal_sheet5"/>
      <sheetName val="OU_Summary9"/>
      <sheetName val="Project_Summary9"/>
      <sheetName val="KPI_Financials9"/>
      <sheetName val="Profit_&amp;_Loss9"/>
      <sheetName val="PL_phased9"/>
      <sheetName val="Balance_Sheet9"/>
      <sheetName val="BS_phased9"/>
      <sheetName val="CF_phased9"/>
      <sheetName val="Vol_phased9"/>
      <sheetName val="Realised_Price9"/>
      <sheetName val="Tangible_Fixed_Assets9"/>
      <sheetName val="Sal_Tariff9"/>
      <sheetName val="DATA_INPUT9"/>
      <sheetName val="SUMM_OF_ROY_-_SPDC9"/>
      <sheetName val="Expenditure_Report9"/>
      <sheetName val="BIA_PTS_27"/>
      <sheetName val="BS-Current_Mth6"/>
      <sheetName val="Tier_Definition6"/>
      <sheetName val="IM_Contract_Renewals_066"/>
      <sheetName val="CUST_QUERY6"/>
      <sheetName val="Priority__Analysis6"/>
      <sheetName val="Bal_sheet6"/>
      <sheetName val="OU_Summary10"/>
      <sheetName val="Project_Summary10"/>
      <sheetName val="KPI_Financials10"/>
      <sheetName val="Profit_&amp;_Loss10"/>
      <sheetName val="PL_phased10"/>
      <sheetName val="Balance_Sheet10"/>
      <sheetName val="BS_phased10"/>
      <sheetName val="CF_phased10"/>
      <sheetName val="Vol_phased10"/>
      <sheetName val="Realised_Price10"/>
      <sheetName val="Tangible_Fixed_Assets10"/>
      <sheetName val="Sal_Tariff10"/>
      <sheetName val="DATA_INPUT10"/>
      <sheetName val="SUMM_OF_ROY_-_SPDC10"/>
      <sheetName val="Expenditure_Report10"/>
      <sheetName val="BIA_PTS_28"/>
      <sheetName val="BS-Current_Mth7"/>
      <sheetName val="Tier_Definition7"/>
      <sheetName val="IM_Contract_Renewals_067"/>
      <sheetName val="CUST_QUERY7"/>
      <sheetName val="Priority__Analysis7"/>
      <sheetName val="Bal_sheet7"/>
      <sheetName val="Categories"/>
      <sheetName val="OU_Summary11"/>
      <sheetName val="Project_Summary11"/>
      <sheetName val="KPI_Financials11"/>
      <sheetName val="Profit_&amp;_Loss11"/>
      <sheetName val="PL_phased11"/>
      <sheetName val="Balance_Sheet11"/>
      <sheetName val="BS_phased11"/>
      <sheetName val="CF_phased11"/>
      <sheetName val="Vol_phased11"/>
      <sheetName val="Realised_Price11"/>
      <sheetName val="Tangible_Fixed_Assets11"/>
      <sheetName val="Sal_Tariff11"/>
      <sheetName val="DATA_INPUT11"/>
      <sheetName val="SUMM_OF_ROY_-_SPDC11"/>
      <sheetName val="Expenditure_Report11"/>
      <sheetName val="BIA_PTS_29"/>
      <sheetName val="BS-Current_Mth8"/>
      <sheetName val="Tier_Definition8"/>
      <sheetName val="IM_Contract_Renewals_068"/>
      <sheetName val="CUST_QUERY8"/>
      <sheetName val="Priority__Analysis8"/>
      <sheetName val="Bal_sheet8"/>
    </sheetNames>
    <sheetDataSet>
      <sheetData sheetId="0" refreshError="1">
        <row r="1">
          <cell r="I1">
            <v>2004</v>
          </cell>
        </row>
        <row r="1001">
          <cell r="C1001">
            <v>0.01</v>
          </cell>
          <cell r="D1001">
            <v>1000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refreshError="1"/>
      <sheetData sheetId="47" refreshError="1"/>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refreshError="1"/>
      <sheetData sheetId="64" refreshError="1"/>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refreshError="1"/>
      <sheetData sheetId="80"/>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refreshError="1"/>
      <sheetData sheetId="118" refreshError="1"/>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refreshError="1"/>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GENERAL"/>
      <sheetName val="INDEX"/>
      <sheetName val="SUMMARY"/>
      <sheetName val="Total Investment"/>
      <sheetName val="expl_sum"/>
      <sheetName val="exploration"/>
      <sheetName val="2.3 M X"/>
      <sheetName val="MXa"/>
      <sheetName val="2.3 MTPN"/>
      <sheetName val="MTPNa"/>
      <sheetName val="2.3 FKND"/>
      <sheetName val="FOKa"/>
      <sheetName val="2.3 MTPS"/>
      <sheetName val="MTPSa"/>
      <sheetName val="MPNa"/>
      <sheetName val="barchart"/>
      <sheetName val="DEV_SUMMARY"/>
      <sheetName val="development"/>
      <sheetName val="FKND(A)"/>
      <sheetName val="FKND(B) "/>
      <sheetName val="FKND(C)"/>
      <sheetName val="MWFI(A)"/>
      <sheetName val="MWFI(B)"/>
      <sheetName val="MWFI(C)"/>
      <sheetName val="IK_IKS(A)"/>
      <sheetName val="IK_IKS(B) "/>
      <sheetName val="IK_IKS(C) "/>
      <sheetName val="financing"/>
      <sheetName val="Module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9MthlyPh"/>
      <sheetName val="SMPivot"/>
      <sheetName val="FloLinePvt"/>
      <sheetName val="Loc Ph"/>
      <sheetName val="ComPvt"/>
      <sheetName val="GenPvt"/>
      <sheetName val="WellPvt"/>
      <sheetName val="Exists"/>
      <sheetName val="Data"/>
      <sheetName val="Engine"/>
      <sheetName val="SetUp"/>
      <sheetName val="source"/>
      <sheetName val="input_milestone_status"/>
      <sheetName val="WBS_NNPC_2"/>
      <sheetName val="Const Equip"/>
      <sheetName val="Gas_Lower"/>
      <sheetName val="Input_Output"/>
      <sheetName val="MASTER"/>
      <sheetName val="DropdownLists"/>
      <sheetName val="JV_OCTDET"/>
      <sheetName val="2017 Budget OPCOM"/>
      <sheetName val="Loc_Ph"/>
      <sheetName val="Const_Equip"/>
      <sheetName val="2017_Budget_OPCOM"/>
      <sheetName val="List"/>
      <sheetName val="OLD VOLVO (T&amp;B SEPARATE)"/>
      <sheetName val="Loc_Ph1"/>
      <sheetName val="Const_Equip1"/>
      <sheetName val="2017_Budget_OPCOM1"/>
      <sheetName val="COLLECTIF"/>
      <sheetName val="Jan 2000 - Scr1"/>
      <sheetName val=" Dep (3)"/>
      <sheetName val="Asset Movement Schedule(2)"/>
      <sheetName val="Recomp Of Dep(3)"/>
      <sheetName val="Opera Dload 2004"/>
      <sheetName val="WAPE Graph Data"/>
      <sheetName val="workings"/>
      <sheetName val="Sheet1 (2)"/>
      <sheetName val="2019-2020 BUDGET BY DEPTS"/>
      <sheetName val="Health"/>
      <sheetName val="CD Sports"/>
      <sheetName val="GMoU"/>
      <sheetName val="Spills"/>
      <sheetName val="Non GMoU"/>
      <sheetName val="Land Rentals"/>
      <sheetName val="Advert Media"/>
      <sheetName val="2019-2020 BUDGET CAPEX_OPEX"/>
      <sheetName val="Loc_Ph2"/>
      <sheetName val="Const_Equip2"/>
      <sheetName val="2017_Budget_OPCOM2"/>
      <sheetName val="OLD_VOLVO_(T&amp;B_SEPARATE)"/>
      <sheetName val="Jan_2000_-_Scr1"/>
      <sheetName val="_Dep_(3)"/>
      <sheetName val="Asset_Movement_Schedule(2)"/>
      <sheetName val="Recomp_Of_Dep(3)"/>
      <sheetName val="Opera_Dload_2004"/>
      <sheetName val="WAPE_Graph_Data"/>
      <sheetName val="DetailedHelp"/>
      <sheetName val="N 4 Pp, Pf, MW data"/>
      <sheetName val="Status"/>
      <sheetName val="Type"/>
      <sheetName val="Other graphs"/>
      <sheetName val="payment - january  2017"/>
      <sheetName val="le - assumptions"/>
      <sheetName val="DropDowns"/>
      <sheetName val="activitydata"/>
      <sheetName val="#REF"/>
      <sheetName val="AFE"/>
      <sheetName val="Conversion Sheet"/>
      <sheetName val="Loc_Ph3"/>
      <sheetName val="Const_Equip3"/>
      <sheetName val="2017_Budget_OPCOM3"/>
      <sheetName val="OLD_VOLVO_(T&amp;B_SEPARATE)1"/>
      <sheetName val="Jan_2000_-_Scr11"/>
      <sheetName val="_Dep_(3)1"/>
      <sheetName val="Asset_Movement_Schedule(2)1"/>
      <sheetName val="Recomp_Of_Dep(3)1"/>
      <sheetName val="Opera_Dload_20041"/>
      <sheetName val="WAPE_Graph_Data1"/>
      <sheetName val="Sheet1_(2)"/>
      <sheetName val="2019-2020_BUDGET_BY_DEPTS"/>
      <sheetName val="CD_Sports"/>
      <sheetName val="Non_GMoU"/>
      <sheetName val="Land_Rentals"/>
      <sheetName val="Advert_Media"/>
      <sheetName val="2019-2020_BUDGET_CAPEX_OPEX"/>
      <sheetName val="N_4_Pp,_Pf,_MW_data"/>
      <sheetName val="AIPSM -  Monthly 2020 Xport i"/>
      <sheetName val="flora"/>
      <sheetName val="Estimated cost"/>
      <sheetName val="do not Delete"/>
      <sheetName val="Definitions"/>
      <sheetName val="Databank"/>
      <sheetName val="Loc_Ph4"/>
      <sheetName val="Const_Equip4"/>
      <sheetName val="2017_Budget_OPCOM4"/>
      <sheetName val="OLD_VOLVO_(T&amp;B_SEPARATE)2"/>
      <sheetName val="Jan_2000_-_Scr12"/>
      <sheetName val="_Dep_(3)2"/>
      <sheetName val="Asset_Movement_Schedule(2)2"/>
      <sheetName val="Recomp_Of_Dep(3)2"/>
      <sheetName val="Opera_Dload_20042"/>
      <sheetName val="Sheet1_(2)1"/>
      <sheetName val="2019-2020_BUDGET_BY_DEPTS1"/>
      <sheetName val="CD_Sports1"/>
      <sheetName val="Non_GMoU1"/>
      <sheetName val="Land_Rentals1"/>
      <sheetName val="Advert_Media1"/>
      <sheetName val="2019-2020_BUDGET_CAPEX_OPEX1"/>
      <sheetName val="WAPE_Graph_Data2"/>
      <sheetName val="N_4_Pp,_Pf,_MW_data1"/>
      <sheetName val="Conversion_Sheet"/>
      <sheetName val="le_-_assumptions"/>
      <sheetName val="payment_-_january__2017"/>
      <sheetName val="Other_graphs"/>
      <sheetName val="AIPSM_-__Monthly_2020_Xport_i"/>
      <sheetName val="Estimated_cost"/>
      <sheetName val="do_not_Delete"/>
      <sheetName val="DefTab"/>
      <sheetName val="Viscosity Table"/>
      <sheetName val="menu"/>
      <sheetName val="audit work plan"/>
      <sheetName val="Dec 04"/>
      <sheetName val="Feb 04"/>
      <sheetName val="Jan 04"/>
      <sheetName val="Nov 04"/>
      <sheetName val="prepared by client list"/>
      <sheetName val="Sept 04"/>
      <sheetName val="General Ledger Trial Balance"/>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24">
          <cell r="A24" t="str">
            <v>Oil Dev</v>
          </cell>
        </row>
        <row r="25">
          <cell r="A25" t="str">
            <v>Gas Dev</v>
          </cell>
        </row>
        <row r="26">
          <cell r="A26" t="str">
            <v>Oil App</v>
          </cell>
        </row>
        <row r="27">
          <cell r="A27" t="str">
            <v>Gas App</v>
          </cell>
        </row>
        <row r="28">
          <cell r="A28" t="str">
            <v>Exp</v>
          </cell>
        </row>
        <row r="29">
          <cell r="A29" t="str">
            <v>Oil WO</v>
          </cell>
        </row>
        <row r="30">
          <cell r="A30" t="str">
            <v>Gas WO</v>
          </cell>
        </row>
        <row r="31">
          <cell r="A31" t="str">
            <v>HPHT</v>
          </cell>
        </row>
        <row r="32">
          <cell r="A32" t="str">
            <v>CRI</v>
          </cell>
        </row>
        <row r="33">
          <cell r="A33" t="str">
            <v>ZZZZ</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sheetData sheetId="23">
        <row r="24">
          <cell r="A24">
            <v>0</v>
          </cell>
        </row>
      </sheetData>
      <sheetData sheetId="24" refreshError="1"/>
      <sheetData sheetId="25" refreshError="1"/>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row r="24">
          <cell r="A24">
            <v>0</v>
          </cell>
        </row>
      </sheetData>
      <sheetData sheetId="39">
        <row r="24">
          <cell r="A24">
            <v>0</v>
          </cell>
        </row>
      </sheetData>
      <sheetData sheetId="40">
        <row r="24">
          <cell r="A24">
            <v>0</v>
          </cell>
        </row>
      </sheetData>
      <sheetData sheetId="41">
        <row r="24">
          <cell r="A24">
            <v>0</v>
          </cell>
        </row>
      </sheetData>
      <sheetData sheetId="42">
        <row r="24">
          <cell r="A24">
            <v>0</v>
          </cell>
        </row>
      </sheetData>
      <sheetData sheetId="43"/>
      <sheetData sheetId="44"/>
      <sheetData sheetId="45"/>
      <sheetData sheetId="46"/>
      <sheetData sheetId="47"/>
      <sheetData sheetId="48"/>
      <sheetData sheetId="49">
        <row r="24">
          <cell r="A24">
            <v>0</v>
          </cell>
        </row>
      </sheetData>
      <sheetData sheetId="50">
        <row r="24">
          <cell r="A24">
            <v>0</v>
          </cell>
        </row>
      </sheetData>
      <sheetData sheetId="51">
        <row r="24">
          <cell r="A24">
            <v>0</v>
          </cell>
        </row>
      </sheetData>
      <sheetData sheetId="52"/>
      <sheetData sheetId="53"/>
      <sheetData sheetId="54"/>
      <sheetData sheetId="55"/>
      <sheetData sheetId="56"/>
      <sheetData sheetId="57" refreshError="1"/>
      <sheetData sheetId="58" refreshError="1"/>
      <sheetData sheetId="59" refreshError="1"/>
      <sheetData sheetId="60" refreshError="1"/>
      <sheetData sheetId="61" refreshError="1"/>
      <sheetData sheetId="62" refreshError="1"/>
      <sheetData sheetId="63"/>
      <sheetData sheetId="64"/>
      <sheetData sheetId="65" refreshError="1"/>
      <sheetData sheetId="66" refreshError="1"/>
      <sheetData sheetId="67" refreshError="1"/>
      <sheetData sheetId="68" refreshError="1"/>
      <sheetData sheetId="69"/>
      <sheetData sheetId="70"/>
      <sheetData sheetId="71"/>
      <sheetData sheetId="72"/>
      <sheetData sheetId="73"/>
      <sheetData sheetId="74"/>
      <sheetData sheetId="75"/>
      <sheetData sheetId="76"/>
      <sheetData sheetId="77"/>
      <sheetData sheetId="78"/>
      <sheetData sheetId="79">
        <row r="24">
          <cell r="A24">
            <v>0</v>
          </cell>
        </row>
      </sheetData>
      <sheetData sheetId="80">
        <row r="24">
          <cell r="A24">
            <v>0</v>
          </cell>
        </row>
      </sheetData>
      <sheetData sheetId="81">
        <row r="24">
          <cell r="A24">
            <v>0</v>
          </cell>
        </row>
      </sheetData>
      <sheetData sheetId="82"/>
      <sheetData sheetId="83"/>
      <sheetData sheetId="84"/>
      <sheetData sheetId="85"/>
      <sheetData sheetId="86"/>
      <sheetData sheetId="87" refreshError="1"/>
      <sheetData sheetId="88" refreshError="1"/>
      <sheetData sheetId="89" refreshError="1"/>
      <sheetData sheetId="90" refreshError="1"/>
      <sheetData sheetId="91" refreshError="1"/>
      <sheetData sheetId="92" refreshError="1"/>
      <sheetData sheetId="93"/>
      <sheetData sheetId="94"/>
      <sheetData sheetId="95"/>
      <sheetData sheetId="96"/>
      <sheetData sheetId="97"/>
      <sheetData sheetId="98"/>
      <sheetData sheetId="99"/>
      <sheetData sheetId="100"/>
      <sheetData sheetId="101"/>
      <sheetData sheetId="102"/>
      <sheetData sheetId="103"/>
      <sheetData sheetId="104">
        <row r="24">
          <cell r="A24">
            <v>0</v>
          </cell>
        </row>
      </sheetData>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ummary"/>
      <sheetName val="As Is"/>
      <sheetName val="100% cash acquisition"/>
      <sheetName val="RMP imp_no cash outlay"/>
      <sheetName val="RMP imp_options not exercd_85%"/>
      <sheetName val="RMP not implemented_85% share"/>
      <sheetName val="Engine"/>
      <sheetName val="BNW COST STATEMENT"/>
      <sheetName val="PHASE 2 COST STATEMENT"/>
      <sheetName val="BMIP Cost Statement "/>
      <sheetName val="Sheet15"/>
      <sheetName val="WBS_NNPC_2"/>
      <sheetName val="SetUp"/>
      <sheetName val="N 4 Pp, Pf, MW data"/>
      <sheetName val="Regional Inputs"/>
      <sheetName val="Indicators"/>
      <sheetName val="Demolition AFE"/>
      <sheetName val="As_Is"/>
      <sheetName val="100%_cash_acquisition"/>
      <sheetName val="RMP_imp_no_cash_outlay"/>
      <sheetName val="RMP_imp_options_not_exercd_85%"/>
      <sheetName val="RMP_not_implemented_85%_share"/>
      <sheetName val="BNW_COST_STATEMENT"/>
      <sheetName val="PHASE_2_COST_STATEMENT"/>
      <sheetName val="BMIP_Cost_Statement_"/>
      <sheetName val="N_4_Pp,_Pf,_MW_data"/>
      <sheetName val="Regional_Inputs"/>
      <sheetName val="Demolition_AFE"/>
      <sheetName val="As_Is1"/>
      <sheetName val="100%_cash_acquisition1"/>
      <sheetName val="RMP_imp_no_cash_outlay1"/>
      <sheetName val="RMP_imp_options_not_exercd_85%1"/>
      <sheetName val="RMP_not_implemented_85%_share1"/>
      <sheetName val="BNW_COST_STATEMENT1"/>
      <sheetName val="PHASE_2_COST_STATEMENT1"/>
      <sheetName val="BMIP_Cost_Statement_1"/>
      <sheetName val="N_4_Pp,_Pf,_MW_data1"/>
      <sheetName val="Regional_Inputs1"/>
      <sheetName val="Demolition_AFE1"/>
      <sheetName val="Chart"/>
      <sheetName val="As_Is2"/>
      <sheetName val="100%_cash_acquisition2"/>
      <sheetName val="RMP_imp_no_cash_outlay2"/>
      <sheetName val="RMP_imp_options_not_exercd_85%2"/>
      <sheetName val="RMP_not_implemented_85%_share2"/>
      <sheetName val="BNW_COST_STATEMENT2"/>
      <sheetName val="PHASE_2_COST_STATEMENT2"/>
      <sheetName val="BMIP_Cost_Statement_2"/>
      <sheetName val="N_4_Pp,_Pf,_MW_data2"/>
      <sheetName val="Regional_Inputs2"/>
      <sheetName val="Demolition_AFE2"/>
      <sheetName val="As_Is3"/>
      <sheetName val="100%_cash_acquisition3"/>
      <sheetName val="RMP_imp_no_cash_outlay3"/>
      <sheetName val="RMP_imp_options_not_exercd_85%3"/>
      <sheetName val="RMP_not_implemented_85%_share3"/>
      <sheetName val="BNW_COST_STATEMENT3"/>
      <sheetName val="PHASE_2_COST_STATEMENT3"/>
      <sheetName val="BMIP_Cost_Statement_3"/>
      <sheetName val="N_4_Pp,_Pf,_MW_data3"/>
      <sheetName val="Regional_Inputs3"/>
      <sheetName val="Demolition_AFE3"/>
      <sheetName val="As_Is14"/>
      <sheetName val="100%_cash_acquisition14"/>
      <sheetName val="RMP_imp_no_cash_outlay14"/>
      <sheetName val="RMP_imp_options_not_exercd_8514"/>
      <sheetName val="RMP_not_implemented_85%_share14"/>
      <sheetName val="BNW_COST_STATEMENT14"/>
      <sheetName val="PHASE_2_COST_STATEMENT14"/>
      <sheetName val="BMIP_Cost_Statement_14"/>
      <sheetName val="N_4_Pp,_Pf,_MW_data14"/>
      <sheetName val="Regional_Inputs14"/>
      <sheetName val="Demolition_AFE14"/>
      <sheetName val="As_Is12"/>
      <sheetName val="100%_cash_acquisition12"/>
      <sheetName val="RMP_imp_no_cash_outlay12"/>
      <sheetName val="RMP_imp_options_not_exercd_8512"/>
      <sheetName val="RMP_not_implemented_85%_share12"/>
      <sheetName val="BNW_COST_STATEMENT12"/>
      <sheetName val="PHASE_2_COST_STATEMENT12"/>
      <sheetName val="BMIP_Cost_Statement_12"/>
      <sheetName val="N_4_Pp,_Pf,_MW_data12"/>
      <sheetName val="Regional_Inputs12"/>
      <sheetName val="Demolition_AFE12"/>
      <sheetName val="As_Is5"/>
      <sheetName val="100%_cash_acquisition5"/>
      <sheetName val="RMP_imp_no_cash_outlay5"/>
      <sheetName val="RMP_imp_options_not_exercd_85%5"/>
      <sheetName val="RMP_not_implemented_85%_share5"/>
      <sheetName val="BNW_COST_STATEMENT5"/>
      <sheetName val="PHASE_2_COST_STATEMENT5"/>
      <sheetName val="BMIP_Cost_Statement_5"/>
      <sheetName val="N_4_Pp,_Pf,_MW_data5"/>
      <sheetName val="Regional_Inputs5"/>
      <sheetName val="Demolition_AFE5"/>
      <sheetName val="As_Is4"/>
      <sheetName val="100%_cash_acquisition4"/>
      <sheetName val="RMP_imp_no_cash_outlay4"/>
      <sheetName val="RMP_imp_options_not_exercd_85%4"/>
      <sheetName val="RMP_not_implemented_85%_share4"/>
      <sheetName val="BNW_COST_STATEMENT4"/>
      <sheetName val="PHASE_2_COST_STATEMENT4"/>
      <sheetName val="BMIP_Cost_Statement_4"/>
      <sheetName val="N_4_Pp,_Pf,_MW_data4"/>
      <sheetName val="Regional_Inputs4"/>
      <sheetName val="Demolition_AFE4"/>
      <sheetName val="As_Is6"/>
      <sheetName val="100%_cash_acquisition6"/>
      <sheetName val="RMP_imp_no_cash_outlay6"/>
      <sheetName val="RMP_imp_options_not_exercd_85%6"/>
      <sheetName val="RMP_not_implemented_85%_share6"/>
      <sheetName val="BNW_COST_STATEMENT6"/>
      <sheetName val="PHASE_2_COST_STATEMENT6"/>
      <sheetName val="BMIP_Cost_Statement_6"/>
      <sheetName val="N_4_Pp,_Pf,_MW_data6"/>
      <sheetName val="Regional_Inputs6"/>
      <sheetName val="Demolition_AFE6"/>
      <sheetName val="As_Is7"/>
      <sheetName val="100%_cash_acquisition7"/>
      <sheetName val="RMP_imp_no_cash_outlay7"/>
      <sheetName val="RMP_imp_options_not_exercd_85%7"/>
      <sheetName val="RMP_not_implemented_85%_share7"/>
      <sheetName val="BNW_COST_STATEMENT7"/>
      <sheetName val="PHASE_2_COST_STATEMENT7"/>
      <sheetName val="BMIP_Cost_Statement_7"/>
      <sheetName val="N_4_Pp,_Pf,_MW_data7"/>
      <sheetName val="Regional_Inputs7"/>
      <sheetName val="Demolition_AFE7"/>
      <sheetName val="As_Is8"/>
      <sheetName val="100%_cash_acquisition8"/>
      <sheetName val="RMP_imp_no_cash_outlay8"/>
      <sheetName val="RMP_imp_options_not_exercd_85%8"/>
      <sheetName val="RMP_not_implemented_85%_share8"/>
      <sheetName val="BNW_COST_STATEMENT8"/>
      <sheetName val="PHASE_2_COST_STATEMENT8"/>
      <sheetName val="BMIP_Cost_Statement_8"/>
      <sheetName val="N_4_Pp,_Pf,_MW_data8"/>
      <sheetName val="Regional_Inputs8"/>
      <sheetName val="Demolition_AFE8"/>
      <sheetName val="As_Is9"/>
      <sheetName val="100%_cash_acquisition9"/>
      <sheetName val="RMP_imp_no_cash_outlay9"/>
      <sheetName val="RMP_imp_options_not_exercd_85%9"/>
      <sheetName val="RMP_not_implemented_85%_share9"/>
      <sheetName val="BNW_COST_STATEMENT9"/>
      <sheetName val="PHASE_2_COST_STATEMENT9"/>
      <sheetName val="BMIP_Cost_Statement_9"/>
      <sheetName val="N_4_Pp,_Pf,_MW_data9"/>
      <sheetName val="Regional_Inputs9"/>
      <sheetName val="Demolition_AFE9"/>
      <sheetName val="As_Is10"/>
      <sheetName val="100%_cash_acquisition10"/>
      <sheetName val="RMP_imp_no_cash_outlay10"/>
      <sheetName val="RMP_imp_options_not_exercd_8510"/>
      <sheetName val="RMP_not_implemented_85%_share10"/>
      <sheetName val="BNW_COST_STATEMENT10"/>
      <sheetName val="PHASE_2_COST_STATEMENT10"/>
      <sheetName val="BMIP_Cost_Statement_10"/>
      <sheetName val="N_4_Pp,_Pf,_MW_data10"/>
      <sheetName val="Regional_Inputs10"/>
      <sheetName val="Demolition_AFE10"/>
      <sheetName val="As_Is11"/>
      <sheetName val="100%_cash_acquisition11"/>
      <sheetName val="RMP_imp_no_cash_outlay11"/>
      <sheetName val="RMP_imp_options_not_exercd_8511"/>
      <sheetName val="RMP_not_implemented_85%_share11"/>
      <sheetName val="BNW_COST_STATEMENT11"/>
      <sheetName val="PHASE_2_COST_STATEMENT11"/>
      <sheetName val="BMIP_Cost_Statement_11"/>
      <sheetName val="N_4_Pp,_Pf,_MW_data11"/>
      <sheetName val="Regional_Inputs11"/>
      <sheetName val="Demolition_AFE11"/>
      <sheetName val="As_Is13"/>
      <sheetName val="100%_cash_acquisition13"/>
      <sheetName val="RMP_imp_no_cash_outlay13"/>
      <sheetName val="RMP_imp_options_not_exercd_8513"/>
      <sheetName val="RMP_not_implemented_85%_share13"/>
      <sheetName val="BNW_COST_STATEMENT13"/>
      <sheetName val="PHASE_2_COST_STATEMENT13"/>
      <sheetName val="BMIP_Cost_Statement_13"/>
      <sheetName val="N_4_Pp,_Pf,_MW_data13"/>
      <sheetName val="Regional_Inputs13"/>
      <sheetName val="Demolition_AFE13"/>
      <sheetName val="As_Is15"/>
      <sheetName val="100%_cash_acquisition15"/>
      <sheetName val="RMP_imp_no_cash_outlay15"/>
      <sheetName val="RMP_imp_options_not_exercd_8515"/>
      <sheetName val="RMP_not_implemented_85%_share15"/>
      <sheetName val="BNW_COST_STATEMENT15"/>
      <sheetName val="PHASE_2_COST_STATEMENT15"/>
      <sheetName val="BMIP_Cost_Statement_15"/>
      <sheetName val="N_4_Pp,_Pf,_MW_data15"/>
      <sheetName val="Regional_Inputs15"/>
      <sheetName val="Demolition_AFE15"/>
      <sheetName val="As_Is16"/>
      <sheetName val="100%_cash_acquisition16"/>
      <sheetName val="RMP_imp_no_cash_outlay16"/>
      <sheetName val="RMP_imp_options_not_exercd_8516"/>
      <sheetName val="RMP_not_implemented_85%_share16"/>
      <sheetName val="BNW_COST_STATEMENT16"/>
      <sheetName val="PHASE_2_COST_STATEMENT16"/>
      <sheetName val="BMIP_Cost_Statement_16"/>
      <sheetName val="N_4_Pp,_Pf,_MW_data16"/>
      <sheetName val="Regional_Inputs16"/>
      <sheetName val="Demolition_AFE16"/>
      <sheetName val="2007 perf-C&amp;C"/>
      <sheetName val="NGL DETAILS"/>
      <sheetName val="do not Delete"/>
      <sheetName val="Oct 00"/>
      <sheetName val="do_not_Delete"/>
      <sheetName val="det income"/>
      <sheetName val=" Dep (3)"/>
      <sheetName val="Selection"/>
      <sheetName val="Trading Trends"/>
      <sheetName val="Jan 2000 - Scr1"/>
      <sheetName val="Group Impact_PSV20-14_Nov21"/>
      <sheetName val="As_Is17"/>
      <sheetName val="100%_cash_acquisition17"/>
      <sheetName val="RMP_imp_no_cash_outlay17"/>
      <sheetName val="RMP_imp_options_not_exercd_8517"/>
      <sheetName val="RMP_not_implemented_85%_share17"/>
      <sheetName val="BNW_COST_STATEMENT17"/>
      <sheetName val="PHASE_2_COST_STATEMENT17"/>
      <sheetName val="BMIP_Cost_Statement_17"/>
      <sheetName val="N_4_Pp,_Pf,_MW_data17"/>
      <sheetName val="Regional_Inputs17"/>
      <sheetName val="Demolition_AFE17"/>
      <sheetName val="2007_perf-C&amp;C"/>
      <sheetName val="NGL_DETAILS"/>
      <sheetName val=" Kpmg tax comp2012"/>
      <sheetName val="do_not_Delete1"/>
      <sheetName val="do_not_Delete3"/>
      <sheetName val="do_not_Delete2"/>
      <sheetName val="do_not_Delete4"/>
      <sheetName val="Income"/>
      <sheetName val="Gratuity"/>
      <sheetName val="Lookup"/>
      <sheetName val="Priority_ Analysis"/>
      <sheetName val="do_not_Delete5"/>
      <sheetName val="do_not_Delete6"/>
      <sheetName val="sumach"/>
      <sheetName val="Other graphs"/>
      <sheetName val="Oct_00"/>
      <sheetName val="_Dep_(3)"/>
      <sheetName val="det_income"/>
      <sheetName val="Trading_Trends"/>
      <sheetName val="Jan_2000_-_Scr1"/>
      <sheetName val="Group_Impact_PSV20-14_Nov21"/>
      <sheetName val="OML 58 UPGD DOMGAS"/>
      <sheetName val="F4"/>
      <sheetName val="china"/>
      <sheetName val="parameters"/>
      <sheetName val="Library Procedures"/>
      <sheetName val="AUGUST98FINAL"/>
      <sheetName val="DATABANK"/>
      <sheetName val="As_Is18"/>
      <sheetName val="100%_cash_acquisition18"/>
      <sheetName val="RMP_imp_no_cash_outlay18"/>
      <sheetName val="RMP_imp_options_not_exercd_8518"/>
      <sheetName val="RMP_not_implemented_85%_share18"/>
      <sheetName val="BNW_COST_STATEMENT18"/>
      <sheetName val="PHASE_2_COST_STATEMENT18"/>
      <sheetName val="BMIP_Cost_Statement_18"/>
      <sheetName val="N_4_Pp,_Pf,_MW_data18"/>
      <sheetName val="Regional_Inputs18"/>
      <sheetName val="Demolition_AFE18"/>
      <sheetName val="do_not_Delete7"/>
      <sheetName val="Oct_001"/>
      <sheetName val="det_income1"/>
      <sheetName val="_Dep_(3)1"/>
      <sheetName val="Trading_Trends1"/>
      <sheetName val="Jan_2000_-_Scr11"/>
      <sheetName val="2007_perf-C&amp;C1"/>
      <sheetName val="NGL_DETAILS1"/>
      <sheetName val="Group_Impact_PSV20-14_Nov211"/>
      <sheetName val="Priority__Analysis"/>
      <sheetName val="_Kpmg_tax_comp2012"/>
      <sheetName val="As_Is19"/>
      <sheetName val="100%_cash_acquisition19"/>
      <sheetName val="RMP_imp_no_cash_outlay19"/>
      <sheetName val="RMP_imp_options_not_exercd_8519"/>
      <sheetName val="RMP_not_implemented_85%_share19"/>
      <sheetName val="BNW_COST_STATEMENT19"/>
      <sheetName val="PHASE_2_COST_STATEMENT19"/>
      <sheetName val="BMIP_Cost_Statement_19"/>
      <sheetName val="N_4_Pp,_Pf,_MW_data19"/>
      <sheetName val="Regional_Inputs19"/>
      <sheetName val="Demolition_AFE19"/>
      <sheetName val="As_Is20"/>
      <sheetName val="100%_cash_acquisition20"/>
      <sheetName val="RMP_imp_no_cash_outlay20"/>
      <sheetName val="RMP_imp_options_not_exercd_8520"/>
      <sheetName val="RMP_not_implemented_85%_share20"/>
      <sheetName val="BNW_COST_STATEMENT20"/>
      <sheetName val="PHASE_2_COST_STATEMENT20"/>
      <sheetName val="BMIP_Cost_Statement_20"/>
      <sheetName val="N_4_Pp,_Pf,_MW_data20"/>
      <sheetName val="Regional_Inputs20"/>
      <sheetName val="Demolition_AFE20"/>
      <sheetName val="As_Is21"/>
      <sheetName val="100%_cash_acquisition21"/>
      <sheetName val="RMP_imp_no_cash_outlay21"/>
      <sheetName val="RMP_imp_options_not_exercd_8521"/>
      <sheetName val="RMP_not_implemented_85%_share21"/>
      <sheetName val="BNW_COST_STATEMENT21"/>
      <sheetName val="PHASE_2_COST_STATEMENT21"/>
      <sheetName val="BMIP_Cost_Statement_21"/>
      <sheetName val="N_4_Pp,_Pf,_MW_data21"/>
      <sheetName val="Regional_Inputs21"/>
      <sheetName val="Demolition_AFE21"/>
      <sheetName val="As_Is22"/>
      <sheetName val="100%_cash_acquisition22"/>
      <sheetName val="RMP_imp_no_cash_outlay22"/>
      <sheetName val="RMP_imp_options_not_exercd_8522"/>
      <sheetName val="RMP_not_implemented_85%_share22"/>
      <sheetName val="BNW_COST_STATEMENT22"/>
      <sheetName val="PHASE_2_COST_STATEMENT22"/>
      <sheetName val="BMIP_Cost_Statement_22"/>
      <sheetName val="N_4_Pp,_Pf,_MW_data22"/>
      <sheetName val="Regional_Inputs22"/>
      <sheetName val="Demolition_AFE22"/>
      <sheetName val="As_Is23"/>
      <sheetName val="100%_cash_acquisition23"/>
      <sheetName val="RMP_imp_no_cash_outlay23"/>
      <sheetName val="RMP_imp_options_not_exercd_8523"/>
      <sheetName val="RMP_not_implemented_85%_share23"/>
      <sheetName val="BNW_COST_STATEMENT23"/>
      <sheetName val="PHASE_2_COST_STATEMENT23"/>
      <sheetName val="BMIP_Cost_Statement_23"/>
      <sheetName val="N_4_Pp,_Pf,_MW_data23"/>
      <sheetName val="Regional_Inputs23"/>
      <sheetName val="Demolition_AFE23"/>
      <sheetName val="FAS 143"/>
    </sheetNames>
    <sheetDataSet>
      <sheetData sheetId="0" refreshError="1"/>
      <sheetData sheetId="1" refreshError="1"/>
      <sheetData sheetId="2" refreshError="1">
        <row r="17">
          <cell r="B17">
            <v>0.54</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ow r="17">
          <cell r="B17">
            <v>0.54</v>
          </cell>
        </row>
      </sheetData>
      <sheetData sheetId="19">
        <row r="17">
          <cell r="B17">
            <v>0.54</v>
          </cell>
        </row>
      </sheetData>
      <sheetData sheetId="20">
        <row r="17">
          <cell r="B17">
            <v>0.54</v>
          </cell>
        </row>
      </sheetData>
      <sheetData sheetId="21">
        <row r="17">
          <cell r="B17">
            <v>0.54</v>
          </cell>
        </row>
      </sheetData>
      <sheetData sheetId="22">
        <row r="17">
          <cell r="B17">
            <v>0.54</v>
          </cell>
        </row>
      </sheetData>
      <sheetData sheetId="23"/>
      <sheetData sheetId="24"/>
      <sheetData sheetId="25"/>
      <sheetData sheetId="26">
        <row r="17">
          <cell r="B17">
            <v>0.54</v>
          </cell>
        </row>
      </sheetData>
      <sheetData sheetId="27">
        <row r="17">
          <cell r="B17">
            <v>0.54</v>
          </cell>
        </row>
      </sheetData>
      <sheetData sheetId="28">
        <row r="17">
          <cell r="B17">
            <v>0.54</v>
          </cell>
        </row>
      </sheetData>
      <sheetData sheetId="29">
        <row r="17">
          <cell r="B17">
            <v>0.54</v>
          </cell>
        </row>
      </sheetData>
      <sheetData sheetId="30">
        <row r="17">
          <cell r="B17">
            <v>0.54</v>
          </cell>
        </row>
      </sheetData>
      <sheetData sheetId="31">
        <row r="17">
          <cell r="B17">
            <v>0.54</v>
          </cell>
        </row>
      </sheetData>
      <sheetData sheetId="32">
        <row r="17">
          <cell r="B17">
            <v>0.54</v>
          </cell>
        </row>
      </sheetData>
      <sheetData sheetId="33">
        <row r="17">
          <cell r="B17">
            <v>0.54</v>
          </cell>
        </row>
      </sheetData>
      <sheetData sheetId="34"/>
      <sheetData sheetId="35"/>
      <sheetData sheetId="36"/>
      <sheetData sheetId="37">
        <row r="17">
          <cell r="B17">
            <v>0.54</v>
          </cell>
        </row>
      </sheetData>
      <sheetData sheetId="38">
        <row r="17">
          <cell r="B17">
            <v>0.54</v>
          </cell>
        </row>
      </sheetData>
      <sheetData sheetId="39">
        <row r="17">
          <cell r="B17">
            <v>0.54</v>
          </cell>
        </row>
      </sheetData>
      <sheetData sheetId="40" refreshError="1"/>
      <sheetData sheetId="41">
        <row r="17">
          <cell r="B17">
            <v>0.54</v>
          </cell>
        </row>
      </sheetData>
      <sheetData sheetId="42">
        <row r="17">
          <cell r="B17">
            <v>0.54</v>
          </cell>
        </row>
      </sheetData>
      <sheetData sheetId="43">
        <row r="17">
          <cell r="B17">
            <v>0.54</v>
          </cell>
        </row>
      </sheetData>
      <sheetData sheetId="44">
        <row r="17">
          <cell r="B17">
            <v>0.54</v>
          </cell>
        </row>
      </sheetData>
      <sheetData sheetId="45">
        <row r="17">
          <cell r="B17">
            <v>0.54</v>
          </cell>
        </row>
      </sheetData>
      <sheetData sheetId="46"/>
      <sheetData sheetId="47"/>
      <sheetData sheetId="48"/>
      <sheetData sheetId="49"/>
      <sheetData sheetId="50"/>
      <sheetData sheetId="51">
        <row r="17">
          <cell r="B17">
            <v>0.54</v>
          </cell>
        </row>
      </sheetData>
      <sheetData sheetId="52">
        <row r="17">
          <cell r="B17">
            <v>0.54</v>
          </cell>
        </row>
      </sheetData>
      <sheetData sheetId="53">
        <row r="17">
          <cell r="B17">
            <v>0.54</v>
          </cell>
        </row>
      </sheetData>
      <sheetData sheetId="54">
        <row r="17">
          <cell r="B17">
            <v>0.54</v>
          </cell>
        </row>
      </sheetData>
      <sheetData sheetId="55">
        <row r="17">
          <cell r="B17">
            <v>0.54</v>
          </cell>
        </row>
      </sheetData>
      <sheetData sheetId="56">
        <row r="17">
          <cell r="B17">
            <v>0.54</v>
          </cell>
        </row>
      </sheetData>
      <sheetData sheetId="57"/>
      <sheetData sheetId="58"/>
      <sheetData sheetId="59"/>
      <sheetData sheetId="60"/>
      <sheetData sheetId="61"/>
      <sheetData sheetId="62">
        <row r="17">
          <cell r="B17">
            <v>0.54</v>
          </cell>
        </row>
      </sheetData>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row r="17">
          <cell r="B17">
            <v>0.54</v>
          </cell>
        </row>
      </sheetData>
      <sheetData sheetId="95">
        <row r="17">
          <cell r="B17">
            <v>0.54</v>
          </cell>
        </row>
      </sheetData>
      <sheetData sheetId="96">
        <row r="17">
          <cell r="B17">
            <v>0.54</v>
          </cell>
        </row>
      </sheetData>
      <sheetData sheetId="97">
        <row r="17">
          <cell r="B17">
            <v>0.54</v>
          </cell>
        </row>
      </sheetData>
      <sheetData sheetId="98">
        <row r="17">
          <cell r="B17">
            <v>0.54</v>
          </cell>
        </row>
      </sheetData>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row r="17">
          <cell r="B17">
            <v>0.54</v>
          </cell>
        </row>
      </sheetData>
      <sheetData sheetId="117">
        <row r="17">
          <cell r="B17">
            <v>0.54</v>
          </cell>
        </row>
      </sheetData>
      <sheetData sheetId="118">
        <row r="17">
          <cell r="B17">
            <v>0.54</v>
          </cell>
        </row>
      </sheetData>
      <sheetData sheetId="119">
        <row r="17">
          <cell r="B17">
            <v>0.54</v>
          </cell>
        </row>
      </sheetData>
      <sheetData sheetId="120">
        <row r="17">
          <cell r="B17">
            <v>0.54</v>
          </cell>
        </row>
      </sheetData>
      <sheetData sheetId="121"/>
      <sheetData sheetId="122"/>
      <sheetData sheetId="123"/>
      <sheetData sheetId="124"/>
      <sheetData sheetId="125"/>
      <sheetData sheetId="126"/>
      <sheetData sheetId="127">
        <row r="17">
          <cell r="B17">
            <v>0.54</v>
          </cell>
        </row>
      </sheetData>
      <sheetData sheetId="128">
        <row r="17">
          <cell r="B17">
            <v>0.54</v>
          </cell>
        </row>
      </sheetData>
      <sheetData sheetId="129">
        <row r="17">
          <cell r="B17">
            <v>0.54</v>
          </cell>
        </row>
      </sheetData>
      <sheetData sheetId="130">
        <row r="17">
          <cell r="B17">
            <v>0.54</v>
          </cell>
        </row>
      </sheetData>
      <sheetData sheetId="131">
        <row r="17">
          <cell r="B17">
            <v>0.54</v>
          </cell>
        </row>
      </sheetData>
      <sheetData sheetId="132"/>
      <sheetData sheetId="133"/>
      <sheetData sheetId="134"/>
      <sheetData sheetId="135"/>
      <sheetData sheetId="136"/>
      <sheetData sheetId="137"/>
      <sheetData sheetId="138">
        <row r="17">
          <cell r="B17">
            <v>0.54</v>
          </cell>
        </row>
      </sheetData>
      <sheetData sheetId="139">
        <row r="17">
          <cell r="B17">
            <v>0.54</v>
          </cell>
        </row>
      </sheetData>
      <sheetData sheetId="140">
        <row r="17">
          <cell r="B17">
            <v>0.54</v>
          </cell>
        </row>
      </sheetData>
      <sheetData sheetId="141">
        <row r="17">
          <cell r="B17">
            <v>0.54</v>
          </cell>
        </row>
      </sheetData>
      <sheetData sheetId="142">
        <row r="17">
          <cell r="B17">
            <v>0.54</v>
          </cell>
        </row>
      </sheetData>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refreshError="1"/>
      <sheetData sheetId="207" refreshError="1"/>
      <sheetData sheetId="208" refreshError="1"/>
      <sheetData sheetId="209" refreshError="1"/>
      <sheetData sheetId="210"/>
      <sheetData sheetId="211" refreshError="1"/>
      <sheetData sheetId="212" refreshError="1"/>
      <sheetData sheetId="213" refreshError="1"/>
      <sheetData sheetId="214" refreshError="1"/>
      <sheetData sheetId="215" refreshError="1"/>
      <sheetData sheetId="216" refreshError="1"/>
      <sheetData sheetId="217">
        <row r="17">
          <cell r="B17">
            <v>0.54</v>
          </cell>
        </row>
      </sheetData>
      <sheetData sheetId="218"/>
      <sheetData sheetId="219"/>
      <sheetData sheetId="220"/>
      <sheetData sheetId="221"/>
      <sheetData sheetId="222"/>
      <sheetData sheetId="223"/>
      <sheetData sheetId="224"/>
      <sheetData sheetId="225"/>
      <sheetData sheetId="226"/>
      <sheetData sheetId="227"/>
      <sheetData sheetId="228"/>
      <sheetData sheetId="229"/>
      <sheetData sheetId="230" refreshError="1"/>
      <sheetData sheetId="231"/>
      <sheetData sheetId="232"/>
      <sheetData sheetId="233"/>
      <sheetData sheetId="234"/>
      <sheetData sheetId="235" refreshError="1"/>
      <sheetData sheetId="236" refreshError="1"/>
      <sheetData sheetId="237" refreshError="1"/>
      <sheetData sheetId="238" refreshError="1"/>
      <sheetData sheetId="239"/>
      <sheetData sheetId="240"/>
      <sheetData sheetId="241" refreshError="1"/>
      <sheetData sheetId="242" refreshError="1"/>
      <sheetData sheetId="243"/>
      <sheetData sheetId="244"/>
      <sheetData sheetId="245"/>
      <sheetData sheetId="246"/>
      <sheetData sheetId="247"/>
      <sheetData sheetId="248"/>
      <sheetData sheetId="249" refreshError="1"/>
      <sheetData sheetId="250" refreshError="1"/>
      <sheetData sheetId="251" refreshError="1"/>
      <sheetData sheetId="252" refreshError="1"/>
      <sheetData sheetId="253" refreshError="1"/>
      <sheetData sheetId="254" refreshError="1"/>
      <sheetData sheetId="255" refreshError="1"/>
      <sheetData sheetId="256">
        <row r="17">
          <cell r="B17">
            <v>0.54</v>
          </cell>
        </row>
      </sheetData>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refreshError="1"/>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d"/>
      <sheetName val="input"/>
      <sheetName val="Wages"/>
      <sheetName val="Ind-deprec"/>
      <sheetName val="Ind-capex"/>
      <sheetName val="Ind-asset-tax"/>
      <sheetName val="Deprec"/>
      <sheetName val="Asset-Tax"/>
      <sheetName val="Other-Taxes"/>
      <sheetName val="Income-Tax"/>
      <sheetName val="CF"/>
      <sheetName val="Printsheet"/>
      <sheetName val="Sheet1"/>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
      <sheetName val="Summary"/>
      <sheetName val="All Fields"/>
      <sheetName val="SAMABIRI"/>
      <sheetName val="AKRI"/>
      <sheetName val="OSHIE"/>
      <sheetName val="TEBIDABA"/>
      <sheetName val="OGBAINBIRI"/>
    </sheetNames>
    <sheetDataSet>
      <sheetData sheetId="0" refreshError="1"/>
      <sheetData sheetId="1" refreshError="1"/>
      <sheetData sheetId="2" refreshError="1"/>
      <sheetData sheetId="3">
        <row r="4">
          <cell r="X4">
            <v>0</v>
          </cell>
          <cell r="Y4">
            <v>0</v>
          </cell>
          <cell r="Z4">
            <v>0</v>
          </cell>
          <cell r="AA4">
            <v>0</v>
          </cell>
          <cell r="AB4">
            <v>0</v>
          </cell>
          <cell r="AC4">
            <v>0</v>
          </cell>
          <cell r="AD4">
            <v>0</v>
          </cell>
          <cell r="AE4">
            <v>0</v>
          </cell>
          <cell r="AF4">
            <v>0</v>
          </cell>
          <cell r="AG4">
            <v>0</v>
          </cell>
          <cell r="AH4">
            <v>0</v>
          </cell>
          <cell r="AI4">
            <v>0</v>
          </cell>
          <cell r="AJ4">
            <v>0</v>
          </cell>
          <cell r="AK4">
            <v>0</v>
          </cell>
          <cell r="AL4">
            <v>0</v>
          </cell>
          <cell r="AM4">
            <v>0</v>
          </cell>
          <cell r="AN4">
            <v>0</v>
          </cell>
          <cell r="AO4">
            <v>0</v>
          </cell>
          <cell r="AP4">
            <v>0</v>
          </cell>
          <cell r="AQ4">
            <v>0</v>
          </cell>
          <cell r="AR4">
            <v>0</v>
          </cell>
          <cell r="AS4">
            <v>0</v>
          </cell>
          <cell r="AT4">
            <v>0</v>
          </cell>
          <cell r="AU4">
            <v>0</v>
          </cell>
        </row>
        <row r="5">
          <cell r="X5">
            <v>145559.46451999998</v>
          </cell>
          <cell r="Y5">
            <v>542.23358999999937</v>
          </cell>
          <cell r="Z5">
            <v>926.29550166226841</v>
          </cell>
          <cell r="AA5">
            <v>145559.46451999998</v>
          </cell>
          <cell r="AB5">
            <v>542.23358999999937</v>
          </cell>
          <cell r="AC5">
            <v>926.29550166226841</v>
          </cell>
          <cell r="AD5">
            <v>0</v>
          </cell>
          <cell r="AE5">
            <v>0</v>
          </cell>
          <cell r="AF5">
            <v>0</v>
          </cell>
          <cell r="AG5">
            <v>0</v>
          </cell>
          <cell r="AH5">
            <v>0</v>
          </cell>
          <cell r="AI5">
            <v>0</v>
          </cell>
          <cell r="AJ5">
            <v>0</v>
          </cell>
          <cell r="AK5">
            <v>0</v>
          </cell>
          <cell r="AL5">
            <v>0</v>
          </cell>
          <cell r="AM5">
            <v>0</v>
          </cell>
          <cell r="AN5">
            <v>0</v>
          </cell>
          <cell r="AO5">
            <v>0</v>
          </cell>
          <cell r="AP5">
            <v>0</v>
          </cell>
          <cell r="AQ5">
            <v>0</v>
          </cell>
          <cell r="AR5">
            <v>0</v>
          </cell>
          <cell r="AS5">
            <v>0</v>
          </cell>
          <cell r="AT5">
            <v>0</v>
          </cell>
          <cell r="AU5">
            <v>0</v>
          </cell>
        </row>
        <row r="6">
          <cell r="X6">
            <v>33153.760000000002</v>
          </cell>
          <cell r="Y6">
            <v>673.44</v>
          </cell>
          <cell r="Z6">
            <v>760.91693931398424</v>
          </cell>
          <cell r="AA6">
            <v>33154</v>
          </cell>
          <cell r="AB6">
            <v>413</v>
          </cell>
          <cell r="AC6">
            <v>500.47757255936676</v>
          </cell>
          <cell r="AD6">
            <v>0</v>
          </cell>
          <cell r="AE6">
            <v>112.5</v>
          </cell>
          <cell r="AF6">
            <v>112.5</v>
          </cell>
          <cell r="AG6">
            <v>0</v>
          </cell>
          <cell r="AH6">
            <v>0</v>
          </cell>
          <cell r="AI6">
            <v>0</v>
          </cell>
          <cell r="AJ6">
            <v>0</v>
          </cell>
          <cell r="AK6">
            <v>0</v>
          </cell>
          <cell r="AL6">
            <v>0</v>
          </cell>
          <cell r="AM6">
            <v>0</v>
          </cell>
          <cell r="AN6">
            <v>0</v>
          </cell>
          <cell r="AO6">
            <v>0</v>
          </cell>
          <cell r="AP6">
            <v>0</v>
          </cell>
          <cell r="AQ6">
            <v>0</v>
          </cell>
          <cell r="AR6">
            <v>0</v>
          </cell>
          <cell r="AS6">
            <v>-0.23999999999796273</v>
          </cell>
          <cell r="AT6">
            <v>147.94000000000005</v>
          </cell>
          <cell r="AU6">
            <v>147.93936675461748</v>
          </cell>
        </row>
        <row r="7">
          <cell r="X7">
            <v>29559.717809999998</v>
          </cell>
          <cell r="Y7">
            <v>105.03954</v>
          </cell>
          <cell r="Z7">
            <v>183.03351839050131</v>
          </cell>
          <cell r="AA7">
            <v>29559.717809999998</v>
          </cell>
          <cell r="AB7">
            <v>105.03954</v>
          </cell>
          <cell r="AC7">
            <v>183.03351839050131</v>
          </cell>
          <cell r="AD7">
            <v>0</v>
          </cell>
          <cell r="AE7">
            <v>0</v>
          </cell>
          <cell r="AF7">
            <v>0</v>
          </cell>
          <cell r="AG7">
            <v>0</v>
          </cell>
          <cell r="AH7">
            <v>0</v>
          </cell>
          <cell r="AI7">
            <v>0</v>
          </cell>
          <cell r="AJ7">
            <v>0</v>
          </cell>
          <cell r="AK7">
            <v>0</v>
          </cell>
          <cell r="AL7">
            <v>0</v>
          </cell>
          <cell r="AM7">
            <v>0</v>
          </cell>
          <cell r="AN7">
            <v>0</v>
          </cell>
          <cell r="AO7">
            <v>0</v>
          </cell>
          <cell r="AP7">
            <v>0</v>
          </cell>
          <cell r="AQ7">
            <v>0</v>
          </cell>
          <cell r="AR7">
            <v>0</v>
          </cell>
          <cell r="AS7">
            <v>0</v>
          </cell>
          <cell r="AT7">
            <v>0</v>
          </cell>
          <cell r="AU7">
            <v>0</v>
          </cell>
        </row>
        <row r="8">
          <cell r="X8">
            <v>208272.94232999999</v>
          </cell>
          <cell r="Y8">
            <v>1320.7131299999994</v>
          </cell>
          <cell r="Z8">
            <v>1870.2459593667541</v>
          </cell>
          <cell r="AA8">
            <v>208273.18232999998</v>
          </cell>
          <cell r="AB8">
            <v>1060.2731299999994</v>
          </cell>
          <cell r="AC8">
            <v>1609.8065926121365</v>
          </cell>
          <cell r="AD8">
            <v>0</v>
          </cell>
          <cell r="AE8">
            <v>112.5</v>
          </cell>
          <cell r="AF8">
            <v>112.5</v>
          </cell>
          <cell r="AG8">
            <v>0</v>
          </cell>
          <cell r="AH8">
            <v>0</v>
          </cell>
          <cell r="AI8">
            <v>0</v>
          </cell>
          <cell r="AJ8">
            <v>0</v>
          </cell>
          <cell r="AK8">
            <v>0</v>
          </cell>
          <cell r="AL8">
            <v>0</v>
          </cell>
          <cell r="AM8">
            <v>0</v>
          </cell>
          <cell r="AN8">
            <v>0</v>
          </cell>
          <cell r="AO8">
            <v>0</v>
          </cell>
          <cell r="AP8">
            <v>0</v>
          </cell>
          <cell r="AQ8">
            <v>0</v>
          </cell>
          <cell r="AR8">
            <v>0</v>
          </cell>
          <cell r="AS8">
            <v>-0.23999999999796273</v>
          </cell>
          <cell r="AT8">
            <v>147.94000000000005</v>
          </cell>
          <cell r="AU8">
            <v>147.93936675461748</v>
          </cell>
        </row>
        <row r="12">
          <cell r="X12">
            <v>-84862.608000000007</v>
          </cell>
          <cell r="Y12">
            <v>210.90000000000009</v>
          </cell>
          <cell r="Z12">
            <v>-13.01189445910282</v>
          </cell>
          <cell r="AA12">
            <v>0</v>
          </cell>
          <cell r="AB12">
            <v>0</v>
          </cell>
          <cell r="AC12">
            <v>0</v>
          </cell>
          <cell r="AD12">
            <v>0</v>
          </cell>
          <cell r="AE12">
            <v>0</v>
          </cell>
          <cell r="AF12">
            <v>0</v>
          </cell>
          <cell r="AG12">
            <v>0</v>
          </cell>
          <cell r="AH12">
            <v>0</v>
          </cell>
          <cell r="AI12">
            <v>0</v>
          </cell>
          <cell r="AJ12">
            <v>0</v>
          </cell>
          <cell r="AK12">
            <v>0</v>
          </cell>
          <cell r="AL12">
            <v>0</v>
          </cell>
          <cell r="AM12">
            <v>0</v>
          </cell>
          <cell r="AN12">
            <v>0</v>
          </cell>
          <cell r="AO12">
            <v>0</v>
          </cell>
          <cell r="AP12">
            <v>0</v>
          </cell>
          <cell r="AQ12">
            <v>0</v>
          </cell>
          <cell r="AR12">
            <v>0</v>
          </cell>
          <cell r="AS12">
            <v>-84862.608000000007</v>
          </cell>
          <cell r="AT12">
            <v>210.90000000000009</v>
          </cell>
          <cell r="AU12">
            <v>-13.01189445910282</v>
          </cell>
        </row>
        <row r="13">
          <cell r="X13">
            <v>28909.855000000003</v>
          </cell>
          <cell r="Y13">
            <v>0</v>
          </cell>
          <cell r="Z13">
            <v>76.279300791556736</v>
          </cell>
          <cell r="AD13">
            <v>0</v>
          </cell>
          <cell r="AE13">
            <v>0</v>
          </cell>
          <cell r="AF13">
            <v>0</v>
          </cell>
          <cell r="AG13">
            <v>0</v>
          </cell>
          <cell r="AH13">
            <v>0</v>
          </cell>
          <cell r="AI13">
            <v>0</v>
          </cell>
          <cell r="AJ13">
            <v>0</v>
          </cell>
          <cell r="AK13">
            <v>0</v>
          </cell>
          <cell r="AL13">
            <v>0</v>
          </cell>
          <cell r="AM13">
            <v>0</v>
          </cell>
          <cell r="AN13">
            <v>0</v>
          </cell>
          <cell r="AO13">
            <v>0</v>
          </cell>
          <cell r="AP13">
            <v>0</v>
          </cell>
          <cell r="AQ13">
            <v>0</v>
          </cell>
          <cell r="AR13">
            <v>0</v>
          </cell>
          <cell r="AS13">
            <v>28909.855000000003</v>
          </cell>
          <cell r="AT13">
            <v>0</v>
          </cell>
          <cell r="AU13">
            <v>76.279300791556736</v>
          </cell>
        </row>
        <row r="14">
          <cell r="X14">
            <v>25972.027059999993</v>
          </cell>
          <cell r="Y14">
            <v>0</v>
          </cell>
          <cell r="Z14">
            <v>68.527775883904994</v>
          </cell>
          <cell r="AA14">
            <v>23647</v>
          </cell>
          <cell r="AB14">
            <v>0</v>
          </cell>
          <cell r="AC14">
            <v>62.393139841688651</v>
          </cell>
          <cell r="AD14">
            <v>0</v>
          </cell>
          <cell r="AE14">
            <v>0</v>
          </cell>
          <cell r="AF14">
            <v>0</v>
          </cell>
          <cell r="AG14">
            <v>0</v>
          </cell>
          <cell r="AH14">
            <v>0</v>
          </cell>
          <cell r="AI14">
            <v>0</v>
          </cell>
          <cell r="AJ14">
            <v>0</v>
          </cell>
          <cell r="AK14">
            <v>0</v>
          </cell>
          <cell r="AL14">
            <v>0</v>
          </cell>
          <cell r="AM14">
            <v>2325.0270599999931</v>
          </cell>
          <cell r="AN14">
            <v>0</v>
          </cell>
          <cell r="AO14">
            <v>6.1346360422163402</v>
          </cell>
          <cell r="AP14">
            <v>0</v>
          </cell>
          <cell r="AQ14">
            <v>0</v>
          </cell>
          <cell r="AR14">
            <v>0</v>
          </cell>
          <cell r="AS14">
            <v>0</v>
          </cell>
          <cell r="AT14">
            <v>0</v>
          </cell>
          <cell r="AU14">
            <v>0</v>
          </cell>
        </row>
        <row r="15">
          <cell r="X15">
            <v>20518.346939999999</v>
          </cell>
          <cell r="Y15">
            <v>0</v>
          </cell>
          <cell r="Z15">
            <v>54.138118575197886</v>
          </cell>
          <cell r="AA15">
            <v>20518.346939999999</v>
          </cell>
          <cell r="AB15">
            <v>0</v>
          </cell>
          <cell r="AC15">
            <v>54.138118575197886</v>
          </cell>
          <cell r="AD15">
            <v>0</v>
          </cell>
          <cell r="AE15">
            <v>0</v>
          </cell>
          <cell r="AF15">
            <v>0</v>
          </cell>
          <cell r="AG15">
            <v>0</v>
          </cell>
          <cell r="AH15">
            <v>0</v>
          </cell>
          <cell r="AI15">
            <v>0</v>
          </cell>
          <cell r="AJ15">
            <v>0</v>
          </cell>
          <cell r="AK15">
            <v>0</v>
          </cell>
          <cell r="AL15">
            <v>0</v>
          </cell>
          <cell r="AM15">
            <v>0</v>
          </cell>
          <cell r="AN15">
            <v>0</v>
          </cell>
          <cell r="AO15">
            <v>0</v>
          </cell>
          <cell r="AP15">
            <v>0</v>
          </cell>
          <cell r="AQ15">
            <v>0</v>
          </cell>
          <cell r="AR15">
            <v>0</v>
          </cell>
          <cell r="AS15">
            <v>0</v>
          </cell>
          <cell r="AT15">
            <v>0</v>
          </cell>
          <cell r="AU15">
            <v>0</v>
          </cell>
        </row>
        <row r="16">
          <cell r="X16">
            <v>5856.0132400000002</v>
          </cell>
          <cell r="Y16">
            <v>23.1768</v>
          </cell>
          <cell r="Z16">
            <v>38.628022269129289</v>
          </cell>
          <cell r="AA16">
            <v>5856.0132400000002</v>
          </cell>
          <cell r="AB16">
            <v>23.1768</v>
          </cell>
          <cell r="AC16">
            <v>38.628022269129289</v>
          </cell>
          <cell r="AD16">
            <v>0</v>
          </cell>
          <cell r="AE16">
            <v>0</v>
          </cell>
          <cell r="AF16">
            <v>0</v>
          </cell>
          <cell r="AG16">
            <v>0</v>
          </cell>
          <cell r="AH16">
            <v>0</v>
          </cell>
          <cell r="AI16">
            <v>0</v>
          </cell>
          <cell r="AJ16">
            <v>0</v>
          </cell>
          <cell r="AK16">
            <v>0</v>
          </cell>
          <cell r="AL16">
            <v>0</v>
          </cell>
          <cell r="AM16">
            <v>0</v>
          </cell>
          <cell r="AN16">
            <v>0</v>
          </cell>
          <cell r="AO16">
            <v>0</v>
          </cell>
          <cell r="AP16">
            <v>0</v>
          </cell>
          <cell r="AQ16">
            <v>0</v>
          </cell>
          <cell r="AR16">
            <v>0</v>
          </cell>
          <cell r="AS16">
            <v>0</v>
          </cell>
          <cell r="AT16">
            <v>0</v>
          </cell>
          <cell r="AU16">
            <v>0</v>
          </cell>
        </row>
        <row r="17">
          <cell r="X17">
            <v>55160.453481249999</v>
          </cell>
          <cell r="Y17">
            <v>0</v>
          </cell>
          <cell r="Z17">
            <v>145.54209361807386</v>
          </cell>
          <cell r="AA17">
            <v>16676</v>
          </cell>
          <cell r="AB17">
            <v>0</v>
          </cell>
          <cell r="AC17">
            <v>44</v>
          </cell>
          <cell r="AD17">
            <v>0</v>
          </cell>
          <cell r="AE17">
            <v>0</v>
          </cell>
          <cell r="AF17">
            <v>0</v>
          </cell>
          <cell r="AG17">
            <v>0</v>
          </cell>
          <cell r="AH17">
            <v>0</v>
          </cell>
          <cell r="AI17">
            <v>0</v>
          </cell>
          <cell r="AJ17">
            <v>38484.453481249999</v>
          </cell>
          <cell r="AK17">
            <v>0</v>
          </cell>
          <cell r="AL17">
            <v>101.54209361807388</v>
          </cell>
          <cell r="AM17">
            <v>0</v>
          </cell>
          <cell r="AN17">
            <v>0</v>
          </cell>
          <cell r="AO17">
            <v>0</v>
          </cell>
          <cell r="AP17">
            <v>0</v>
          </cell>
          <cell r="AQ17">
            <v>0</v>
          </cell>
          <cell r="AR17">
            <v>0</v>
          </cell>
          <cell r="AS17">
            <v>0</v>
          </cell>
          <cell r="AT17">
            <v>0</v>
          </cell>
          <cell r="AU17">
            <v>0</v>
          </cell>
        </row>
        <row r="18">
          <cell r="X18">
            <v>0</v>
          </cell>
          <cell r="Y18">
            <v>0</v>
          </cell>
          <cell r="Z18">
            <v>0</v>
          </cell>
          <cell r="AA18">
            <v>0</v>
          </cell>
          <cell r="AB18">
            <v>0</v>
          </cell>
          <cell r="AC18">
            <v>0</v>
          </cell>
          <cell r="AD18">
            <v>0</v>
          </cell>
          <cell r="AE18">
            <v>0</v>
          </cell>
          <cell r="AF18">
            <v>0</v>
          </cell>
          <cell r="AG18">
            <v>0</v>
          </cell>
          <cell r="AH18">
            <v>0</v>
          </cell>
          <cell r="AI18">
            <v>0</v>
          </cell>
          <cell r="AJ18">
            <v>0</v>
          </cell>
          <cell r="AK18">
            <v>0</v>
          </cell>
          <cell r="AL18">
            <v>0</v>
          </cell>
          <cell r="AM18">
            <v>0</v>
          </cell>
          <cell r="AN18">
            <v>0</v>
          </cell>
          <cell r="AO18">
            <v>0</v>
          </cell>
          <cell r="AP18">
            <v>0</v>
          </cell>
          <cell r="AQ18">
            <v>0</v>
          </cell>
          <cell r="AR18">
            <v>0</v>
          </cell>
          <cell r="AS18">
            <v>0</v>
          </cell>
          <cell r="AT18">
            <v>0</v>
          </cell>
          <cell r="AU18">
            <v>0</v>
          </cell>
        </row>
        <row r="21">
          <cell r="X21">
            <v>0</v>
          </cell>
          <cell r="Y21">
            <v>0</v>
          </cell>
          <cell r="Z21">
            <v>0</v>
          </cell>
          <cell r="AA21">
            <v>0</v>
          </cell>
          <cell r="AB21">
            <v>0</v>
          </cell>
          <cell r="AC21">
            <v>0</v>
          </cell>
          <cell r="AD21">
            <v>0</v>
          </cell>
          <cell r="AE21">
            <v>0</v>
          </cell>
          <cell r="AF21">
            <v>0</v>
          </cell>
          <cell r="AG21">
            <v>0</v>
          </cell>
          <cell r="AH21">
            <v>0</v>
          </cell>
          <cell r="AI21">
            <v>0</v>
          </cell>
          <cell r="AJ21">
            <v>0</v>
          </cell>
          <cell r="AK21">
            <v>0</v>
          </cell>
          <cell r="AL21">
            <v>0</v>
          </cell>
          <cell r="AM21">
            <v>0</v>
          </cell>
          <cell r="AN21">
            <v>0</v>
          </cell>
          <cell r="AO21">
            <v>0</v>
          </cell>
          <cell r="AP21">
            <v>0</v>
          </cell>
          <cell r="AQ21">
            <v>0</v>
          </cell>
          <cell r="AR21">
            <v>0</v>
          </cell>
          <cell r="AS21">
            <v>0</v>
          </cell>
          <cell r="AT21">
            <v>0</v>
          </cell>
          <cell r="AU21">
            <v>0</v>
          </cell>
        </row>
        <row r="22">
          <cell r="X22">
            <v>0</v>
          </cell>
          <cell r="Y22">
            <v>0</v>
          </cell>
          <cell r="Z22">
            <v>0</v>
          </cell>
          <cell r="AA22">
            <v>0</v>
          </cell>
          <cell r="AB22">
            <v>0</v>
          </cell>
          <cell r="AC22">
            <v>0</v>
          </cell>
          <cell r="AD22">
            <v>0</v>
          </cell>
          <cell r="AE22">
            <v>0</v>
          </cell>
          <cell r="AF22">
            <v>0</v>
          </cell>
          <cell r="AG22">
            <v>0</v>
          </cell>
          <cell r="AH22">
            <v>0</v>
          </cell>
          <cell r="AI22">
            <v>0</v>
          </cell>
          <cell r="AJ22">
            <v>0</v>
          </cell>
          <cell r="AK22">
            <v>0</v>
          </cell>
          <cell r="AL22">
            <v>0</v>
          </cell>
          <cell r="AM22">
            <v>0</v>
          </cell>
          <cell r="AN22">
            <v>0</v>
          </cell>
          <cell r="AO22">
            <v>0</v>
          </cell>
          <cell r="AP22">
            <v>0</v>
          </cell>
          <cell r="AQ22">
            <v>0</v>
          </cell>
          <cell r="AR22">
            <v>0</v>
          </cell>
          <cell r="AS22">
            <v>0</v>
          </cell>
          <cell r="AT22">
            <v>0</v>
          </cell>
          <cell r="AU22">
            <v>0</v>
          </cell>
        </row>
        <row r="23">
          <cell r="X23">
            <v>0</v>
          </cell>
          <cell r="Y23">
            <v>0</v>
          </cell>
          <cell r="Z23">
            <v>0</v>
          </cell>
          <cell r="AA23">
            <v>0</v>
          </cell>
          <cell r="AB23">
            <v>0</v>
          </cell>
          <cell r="AC23">
            <v>0</v>
          </cell>
          <cell r="AD23">
            <v>0</v>
          </cell>
          <cell r="AE23">
            <v>0</v>
          </cell>
          <cell r="AF23">
            <v>0</v>
          </cell>
          <cell r="AG23">
            <v>0</v>
          </cell>
          <cell r="AH23">
            <v>0</v>
          </cell>
          <cell r="AI23">
            <v>0</v>
          </cell>
          <cell r="AJ23">
            <v>0</v>
          </cell>
          <cell r="AK23">
            <v>0</v>
          </cell>
          <cell r="AL23">
            <v>0</v>
          </cell>
          <cell r="AM23">
            <v>0</v>
          </cell>
          <cell r="AN23">
            <v>0</v>
          </cell>
          <cell r="AO23">
            <v>0</v>
          </cell>
          <cell r="AP23">
            <v>0</v>
          </cell>
          <cell r="AQ23">
            <v>0</v>
          </cell>
          <cell r="AR23">
            <v>0</v>
          </cell>
          <cell r="AS23">
            <v>0</v>
          </cell>
          <cell r="AT23">
            <v>0</v>
          </cell>
          <cell r="AU23">
            <v>0</v>
          </cell>
        </row>
        <row r="25">
          <cell r="X25">
            <v>219083.74202500004</v>
          </cell>
          <cell r="Y25">
            <v>0</v>
          </cell>
          <cell r="Z25">
            <v>578.05736682058057</v>
          </cell>
          <cell r="AA25">
            <v>181112</v>
          </cell>
          <cell r="AB25">
            <v>0</v>
          </cell>
          <cell r="AC25">
            <v>477.86807387862797</v>
          </cell>
          <cell r="AD25">
            <v>1811</v>
          </cell>
          <cell r="AE25">
            <v>0</v>
          </cell>
          <cell r="AF25">
            <v>4.7783641160949868</v>
          </cell>
          <cell r="AG25">
            <v>0</v>
          </cell>
          <cell r="AH25">
            <v>0</v>
          </cell>
          <cell r="AI25">
            <v>0</v>
          </cell>
          <cell r="AJ25">
            <v>36160.742025000043</v>
          </cell>
          <cell r="AK25">
            <v>0</v>
          </cell>
          <cell r="AL25">
            <v>95.410928825857638</v>
          </cell>
          <cell r="AM25">
            <v>0</v>
          </cell>
          <cell r="AN25">
            <v>0</v>
          </cell>
          <cell r="AO25">
            <v>0</v>
          </cell>
          <cell r="AP25">
            <v>0</v>
          </cell>
          <cell r="AQ25">
            <v>0</v>
          </cell>
          <cell r="AR25">
            <v>0</v>
          </cell>
          <cell r="AS25">
            <v>0</v>
          </cell>
          <cell r="AT25">
            <v>0</v>
          </cell>
          <cell r="AU25">
            <v>0</v>
          </cell>
        </row>
        <row r="26">
          <cell r="X26">
            <v>0</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cell r="AM26">
            <v>0</v>
          </cell>
          <cell r="AN26">
            <v>0</v>
          </cell>
          <cell r="AO26">
            <v>0</v>
          </cell>
          <cell r="AP26">
            <v>0</v>
          </cell>
          <cell r="AQ26">
            <v>0</v>
          </cell>
          <cell r="AR26">
            <v>0</v>
          </cell>
          <cell r="AS26">
            <v>0</v>
          </cell>
          <cell r="AT26">
            <v>0</v>
          </cell>
          <cell r="AU26">
            <v>0</v>
          </cell>
        </row>
        <row r="27">
          <cell r="X27">
            <v>100423.74202500004</v>
          </cell>
          <cell r="Y27">
            <v>104.62585999999993</v>
          </cell>
          <cell r="Z27">
            <v>369.596155580475</v>
          </cell>
          <cell r="AA27">
            <v>84517</v>
          </cell>
          <cell r="AB27">
            <v>0</v>
          </cell>
          <cell r="AC27">
            <v>223</v>
          </cell>
          <cell r="AD27">
            <v>8452</v>
          </cell>
          <cell r="AE27">
            <v>0</v>
          </cell>
          <cell r="AF27">
            <v>22.300791556728232</v>
          </cell>
          <cell r="AG27">
            <v>0</v>
          </cell>
          <cell r="AH27">
            <v>0</v>
          </cell>
          <cell r="AI27">
            <v>0</v>
          </cell>
          <cell r="AJ27">
            <v>7455</v>
          </cell>
          <cell r="AK27">
            <v>0</v>
          </cell>
          <cell r="AL27">
            <v>19.670184696569923</v>
          </cell>
          <cell r="AM27">
            <v>0</v>
          </cell>
          <cell r="AN27">
            <v>0</v>
          </cell>
          <cell r="AO27">
            <v>0</v>
          </cell>
          <cell r="AP27">
            <v>0</v>
          </cell>
          <cell r="AQ27">
            <v>0</v>
          </cell>
          <cell r="AR27">
            <v>0</v>
          </cell>
          <cell r="AS27">
            <v>-0.25797499995678663</v>
          </cell>
          <cell r="AT27">
            <v>104.62585999999993</v>
          </cell>
          <cell r="AU27">
            <v>104.62517932717682</v>
          </cell>
        </row>
        <row r="28">
          <cell r="X28">
            <v>319507.48405000009</v>
          </cell>
          <cell r="Y28">
            <v>104.62585999999993</v>
          </cell>
          <cell r="Z28">
            <v>947.65352240105562</v>
          </cell>
          <cell r="AA28">
            <v>265629</v>
          </cell>
          <cell r="AB28">
            <v>0</v>
          </cell>
          <cell r="AC28">
            <v>700.86807387862791</v>
          </cell>
          <cell r="AD28">
            <v>10263</v>
          </cell>
          <cell r="AE28">
            <v>0</v>
          </cell>
          <cell r="AF28">
            <v>27.079155672823219</v>
          </cell>
          <cell r="AG28">
            <v>0</v>
          </cell>
          <cell r="AH28">
            <v>0</v>
          </cell>
          <cell r="AI28">
            <v>0</v>
          </cell>
          <cell r="AJ28">
            <v>43615.742025000043</v>
          </cell>
          <cell r="AK28">
            <v>0</v>
          </cell>
          <cell r="AL28">
            <v>115.08111352242756</v>
          </cell>
          <cell r="AM28">
            <v>0</v>
          </cell>
          <cell r="AN28">
            <v>0</v>
          </cell>
          <cell r="AO28">
            <v>0</v>
          </cell>
          <cell r="AP28">
            <v>0</v>
          </cell>
          <cell r="AQ28">
            <v>0</v>
          </cell>
          <cell r="AR28">
            <v>0</v>
          </cell>
          <cell r="AS28">
            <v>-0.25797499995678663</v>
          </cell>
          <cell r="AT28">
            <v>104.62585999999993</v>
          </cell>
          <cell r="AU28">
            <v>104.62517932717682</v>
          </cell>
        </row>
        <row r="31">
          <cell r="X31">
            <v>0</v>
          </cell>
          <cell r="Y31">
            <v>0</v>
          </cell>
          <cell r="Z31">
            <v>0</v>
          </cell>
          <cell r="AA31">
            <v>0</v>
          </cell>
          <cell r="AB31">
            <v>0</v>
          </cell>
          <cell r="AC31">
            <v>0</v>
          </cell>
          <cell r="AD31">
            <v>0</v>
          </cell>
          <cell r="AE31">
            <v>0</v>
          </cell>
          <cell r="AF31">
            <v>0</v>
          </cell>
          <cell r="AG31">
            <v>0</v>
          </cell>
          <cell r="AH31">
            <v>0</v>
          </cell>
          <cell r="AI31">
            <v>0</v>
          </cell>
          <cell r="AJ31">
            <v>0</v>
          </cell>
          <cell r="AK31">
            <v>0</v>
          </cell>
          <cell r="AL31">
            <v>0</v>
          </cell>
          <cell r="AM31">
            <v>0</v>
          </cell>
          <cell r="AN31">
            <v>0</v>
          </cell>
          <cell r="AO31">
            <v>0</v>
          </cell>
          <cell r="AP31">
            <v>0</v>
          </cell>
          <cell r="AQ31">
            <v>0</v>
          </cell>
          <cell r="AR31">
            <v>0</v>
          </cell>
          <cell r="AS31">
            <v>0</v>
          </cell>
          <cell r="AT31">
            <v>0</v>
          </cell>
          <cell r="AU31">
            <v>0</v>
          </cell>
        </row>
        <row r="32">
          <cell r="X32">
            <v>0</v>
          </cell>
          <cell r="Y32">
            <v>0</v>
          </cell>
          <cell r="Z32">
            <v>0</v>
          </cell>
          <cell r="AA32">
            <v>0</v>
          </cell>
          <cell r="AB32">
            <v>0</v>
          </cell>
          <cell r="AC32">
            <v>0</v>
          </cell>
          <cell r="AD32">
            <v>0</v>
          </cell>
          <cell r="AE32">
            <v>0</v>
          </cell>
          <cell r="AF32">
            <v>0</v>
          </cell>
          <cell r="AG32">
            <v>0</v>
          </cell>
          <cell r="AH32">
            <v>0</v>
          </cell>
          <cell r="AI32">
            <v>0</v>
          </cell>
          <cell r="AJ32">
            <v>0</v>
          </cell>
          <cell r="AK32">
            <v>0</v>
          </cell>
          <cell r="AL32">
            <v>0</v>
          </cell>
          <cell r="AM32">
            <v>0</v>
          </cell>
          <cell r="AN32">
            <v>0</v>
          </cell>
          <cell r="AO32">
            <v>0</v>
          </cell>
          <cell r="AP32">
            <v>0</v>
          </cell>
          <cell r="AQ32">
            <v>0</v>
          </cell>
          <cell r="AR32">
            <v>0</v>
          </cell>
          <cell r="AS32">
            <v>0</v>
          </cell>
          <cell r="AT32">
            <v>0</v>
          </cell>
          <cell r="AU32">
            <v>0</v>
          </cell>
        </row>
        <row r="33">
          <cell r="X33">
            <v>10221.050900000009</v>
          </cell>
          <cell r="Y33">
            <v>0</v>
          </cell>
          <cell r="Z33">
            <v>26.968472031662294</v>
          </cell>
          <cell r="AA33">
            <v>10221.050900000009</v>
          </cell>
          <cell r="AB33">
            <v>0</v>
          </cell>
          <cell r="AC33">
            <v>26.968472031662294</v>
          </cell>
          <cell r="AD33">
            <v>0</v>
          </cell>
          <cell r="AE33">
            <v>0</v>
          </cell>
          <cell r="AF33">
            <v>0</v>
          </cell>
          <cell r="AG33">
            <v>0</v>
          </cell>
          <cell r="AH33">
            <v>0</v>
          </cell>
          <cell r="AI33">
            <v>0</v>
          </cell>
          <cell r="AJ33">
            <v>0</v>
          </cell>
          <cell r="AK33">
            <v>0</v>
          </cell>
          <cell r="AL33">
            <v>0</v>
          </cell>
          <cell r="AM33">
            <v>0</v>
          </cell>
          <cell r="AN33">
            <v>0</v>
          </cell>
          <cell r="AO33">
            <v>0</v>
          </cell>
          <cell r="AP33">
            <v>0</v>
          </cell>
          <cell r="AQ33">
            <v>0</v>
          </cell>
          <cell r="AR33">
            <v>0</v>
          </cell>
          <cell r="AS33">
            <v>0</v>
          </cell>
          <cell r="AT33">
            <v>0</v>
          </cell>
          <cell r="AU33">
            <v>0</v>
          </cell>
        </row>
        <row r="34">
          <cell r="X34">
            <v>0</v>
          </cell>
          <cell r="Y34">
            <v>0</v>
          </cell>
          <cell r="Z34">
            <v>0</v>
          </cell>
          <cell r="AA34">
            <v>0</v>
          </cell>
          <cell r="AB34">
            <v>0</v>
          </cell>
          <cell r="AC34">
            <v>0</v>
          </cell>
          <cell r="AD34">
            <v>0</v>
          </cell>
          <cell r="AE34">
            <v>0</v>
          </cell>
          <cell r="AF34">
            <v>0</v>
          </cell>
          <cell r="AG34">
            <v>0</v>
          </cell>
          <cell r="AH34">
            <v>0</v>
          </cell>
          <cell r="AI34">
            <v>0</v>
          </cell>
          <cell r="AJ34">
            <v>0</v>
          </cell>
          <cell r="AK34">
            <v>0</v>
          </cell>
          <cell r="AL34">
            <v>0</v>
          </cell>
          <cell r="AM34">
            <v>0</v>
          </cell>
          <cell r="AN34">
            <v>0</v>
          </cell>
          <cell r="AO34">
            <v>0</v>
          </cell>
          <cell r="AP34">
            <v>0</v>
          </cell>
          <cell r="AQ34">
            <v>0</v>
          </cell>
          <cell r="AR34">
            <v>0</v>
          </cell>
          <cell r="AS34">
            <v>0</v>
          </cell>
          <cell r="AT34">
            <v>0</v>
          </cell>
          <cell r="AU34">
            <v>0</v>
          </cell>
        </row>
        <row r="35">
          <cell r="X35">
            <v>0</v>
          </cell>
          <cell r="Y35">
            <v>0</v>
          </cell>
          <cell r="Z35">
            <v>0</v>
          </cell>
          <cell r="AA35">
            <v>0</v>
          </cell>
          <cell r="AB35">
            <v>0</v>
          </cell>
          <cell r="AC35">
            <v>0</v>
          </cell>
          <cell r="AD35">
            <v>0</v>
          </cell>
          <cell r="AE35">
            <v>0</v>
          </cell>
          <cell r="AF35">
            <v>0</v>
          </cell>
          <cell r="AG35">
            <v>0</v>
          </cell>
          <cell r="AH35">
            <v>0</v>
          </cell>
          <cell r="AI35">
            <v>0</v>
          </cell>
          <cell r="AJ35">
            <v>0</v>
          </cell>
          <cell r="AK35">
            <v>0</v>
          </cell>
          <cell r="AL35">
            <v>0</v>
          </cell>
          <cell r="AM35">
            <v>0</v>
          </cell>
          <cell r="AN35">
            <v>0</v>
          </cell>
          <cell r="AO35">
            <v>0</v>
          </cell>
          <cell r="AP35">
            <v>0</v>
          </cell>
          <cell r="AQ35">
            <v>0</v>
          </cell>
          <cell r="AR35">
            <v>0</v>
          </cell>
          <cell r="AS35">
            <v>0</v>
          </cell>
          <cell r="AT35">
            <v>0</v>
          </cell>
          <cell r="AU35">
            <v>0</v>
          </cell>
        </row>
        <row r="37">
          <cell r="X37">
            <v>0</v>
          </cell>
          <cell r="Y37">
            <v>0</v>
          </cell>
          <cell r="Z37">
            <v>0</v>
          </cell>
          <cell r="AA37">
            <v>0</v>
          </cell>
          <cell r="AB37">
            <v>0</v>
          </cell>
          <cell r="AC37">
            <v>0</v>
          </cell>
          <cell r="AD37">
            <v>0</v>
          </cell>
          <cell r="AE37">
            <v>0</v>
          </cell>
          <cell r="AF37">
            <v>0</v>
          </cell>
          <cell r="AG37">
            <v>0</v>
          </cell>
          <cell r="AH37">
            <v>0</v>
          </cell>
          <cell r="AI37">
            <v>0</v>
          </cell>
          <cell r="AJ37">
            <v>0</v>
          </cell>
          <cell r="AK37">
            <v>0</v>
          </cell>
          <cell r="AL37">
            <v>0</v>
          </cell>
          <cell r="AM37">
            <v>0</v>
          </cell>
          <cell r="AN37">
            <v>0</v>
          </cell>
          <cell r="AO37">
            <v>0</v>
          </cell>
          <cell r="AP37">
            <v>0</v>
          </cell>
          <cell r="AQ37">
            <v>0</v>
          </cell>
          <cell r="AR37">
            <v>0</v>
          </cell>
          <cell r="AS37">
            <v>0</v>
          </cell>
          <cell r="AT37">
            <v>0</v>
          </cell>
          <cell r="AU37">
            <v>0</v>
          </cell>
        </row>
        <row r="38">
          <cell r="X38">
            <v>0</v>
          </cell>
          <cell r="Y38">
            <v>0</v>
          </cell>
          <cell r="Z38">
            <v>0</v>
          </cell>
          <cell r="AA38">
            <v>0</v>
          </cell>
          <cell r="AB38">
            <v>0</v>
          </cell>
          <cell r="AC38">
            <v>0</v>
          </cell>
          <cell r="AD38">
            <v>0</v>
          </cell>
          <cell r="AE38">
            <v>0</v>
          </cell>
          <cell r="AF38">
            <v>0</v>
          </cell>
          <cell r="AG38">
            <v>0</v>
          </cell>
          <cell r="AH38">
            <v>0</v>
          </cell>
          <cell r="AI38">
            <v>0</v>
          </cell>
          <cell r="AJ38">
            <v>0</v>
          </cell>
          <cell r="AK38">
            <v>0</v>
          </cell>
          <cell r="AL38">
            <v>0</v>
          </cell>
          <cell r="AM38">
            <v>0</v>
          </cell>
          <cell r="AN38">
            <v>0</v>
          </cell>
          <cell r="AO38">
            <v>0</v>
          </cell>
          <cell r="AP38">
            <v>0</v>
          </cell>
          <cell r="AQ38">
            <v>0</v>
          </cell>
          <cell r="AR38">
            <v>0</v>
          </cell>
          <cell r="AS38">
            <v>0</v>
          </cell>
          <cell r="AT38">
            <v>0</v>
          </cell>
          <cell r="AU38">
            <v>0</v>
          </cell>
        </row>
        <row r="40">
          <cell r="X40">
            <v>0</v>
          </cell>
          <cell r="Y40">
            <v>0</v>
          </cell>
          <cell r="Z40">
            <v>0</v>
          </cell>
          <cell r="AA40">
            <v>0</v>
          </cell>
          <cell r="AB40">
            <v>0</v>
          </cell>
          <cell r="AC40">
            <v>0</v>
          </cell>
          <cell r="AD40">
            <v>0</v>
          </cell>
          <cell r="AE40">
            <v>0</v>
          </cell>
          <cell r="AF40">
            <v>0</v>
          </cell>
          <cell r="AG40">
            <v>0</v>
          </cell>
          <cell r="AH40">
            <v>0</v>
          </cell>
          <cell r="AI40">
            <v>0</v>
          </cell>
          <cell r="AJ40">
            <v>0</v>
          </cell>
          <cell r="AK40">
            <v>0</v>
          </cell>
          <cell r="AL40">
            <v>0</v>
          </cell>
          <cell r="AM40">
            <v>0</v>
          </cell>
          <cell r="AN40">
            <v>0</v>
          </cell>
          <cell r="AO40">
            <v>0</v>
          </cell>
          <cell r="AP40">
            <v>0</v>
          </cell>
          <cell r="AQ40">
            <v>0</v>
          </cell>
          <cell r="AR40">
            <v>0</v>
          </cell>
          <cell r="AS40">
            <v>0</v>
          </cell>
          <cell r="AT40">
            <v>0</v>
          </cell>
          <cell r="AU40">
            <v>0</v>
          </cell>
        </row>
        <row r="41">
          <cell r="X41">
            <v>49328.555869999997</v>
          </cell>
          <cell r="Y41">
            <v>0</v>
          </cell>
          <cell r="Z41">
            <v>130.1545009762533</v>
          </cell>
          <cell r="AA41">
            <v>49328.555869999997</v>
          </cell>
          <cell r="AB41">
            <v>0</v>
          </cell>
          <cell r="AC41">
            <v>130.1545009762533</v>
          </cell>
          <cell r="AD41">
            <v>0</v>
          </cell>
          <cell r="AE41">
            <v>0</v>
          </cell>
          <cell r="AF41">
            <v>0</v>
          </cell>
          <cell r="AG41">
            <v>0</v>
          </cell>
          <cell r="AH41">
            <v>0</v>
          </cell>
          <cell r="AI41">
            <v>0</v>
          </cell>
          <cell r="AJ41">
            <v>0</v>
          </cell>
          <cell r="AK41">
            <v>0</v>
          </cell>
          <cell r="AL41">
            <v>0</v>
          </cell>
          <cell r="AM41">
            <v>0</v>
          </cell>
          <cell r="AN41">
            <v>0</v>
          </cell>
          <cell r="AO41">
            <v>0</v>
          </cell>
          <cell r="AP41">
            <v>0</v>
          </cell>
          <cell r="AQ41">
            <v>0</v>
          </cell>
          <cell r="AR41">
            <v>0</v>
          </cell>
          <cell r="AS41">
            <v>0</v>
          </cell>
          <cell r="AT41">
            <v>0</v>
          </cell>
          <cell r="AU41">
            <v>0</v>
          </cell>
        </row>
        <row r="42">
          <cell r="X42">
            <v>0</v>
          </cell>
          <cell r="Y42">
            <v>0</v>
          </cell>
          <cell r="Z42">
            <v>0</v>
          </cell>
          <cell r="AA42">
            <v>0</v>
          </cell>
          <cell r="AB42">
            <v>0</v>
          </cell>
          <cell r="AC42">
            <v>0</v>
          </cell>
          <cell r="AD42">
            <v>0</v>
          </cell>
          <cell r="AE42">
            <v>0</v>
          </cell>
          <cell r="AF42">
            <v>0</v>
          </cell>
          <cell r="AG42">
            <v>0</v>
          </cell>
          <cell r="AH42">
            <v>0</v>
          </cell>
          <cell r="AI42">
            <v>0</v>
          </cell>
          <cell r="AJ42">
            <v>0</v>
          </cell>
          <cell r="AK42">
            <v>0</v>
          </cell>
          <cell r="AL42">
            <v>0</v>
          </cell>
          <cell r="AM42">
            <v>0</v>
          </cell>
          <cell r="AN42">
            <v>0</v>
          </cell>
          <cell r="AO42">
            <v>0</v>
          </cell>
          <cell r="AP42">
            <v>0</v>
          </cell>
          <cell r="AQ42">
            <v>0</v>
          </cell>
          <cell r="AR42">
            <v>0</v>
          </cell>
          <cell r="AS42">
            <v>0</v>
          </cell>
          <cell r="AT42">
            <v>0</v>
          </cell>
          <cell r="AU42">
            <v>0</v>
          </cell>
        </row>
        <row r="44">
          <cell r="X44">
            <v>87429.60676000001</v>
          </cell>
          <cell r="Y44">
            <v>0</v>
          </cell>
          <cell r="Z44">
            <v>230.68497825857523</v>
          </cell>
          <cell r="AA44">
            <v>63149.606770000006</v>
          </cell>
          <cell r="AB44">
            <v>0</v>
          </cell>
          <cell r="AC44">
            <v>166.6216537467019</v>
          </cell>
          <cell r="AD44">
            <v>14350</v>
          </cell>
          <cell r="AE44">
            <v>0</v>
          </cell>
          <cell r="AF44">
            <v>37.862796833773089</v>
          </cell>
          <cell r="AG44">
            <v>0</v>
          </cell>
          <cell r="AH44">
            <v>0</v>
          </cell>
          <cell r="AI44">
            <v>0</v>
          </cell>
          <cell r="AJ44">
            <v>0</v>
          </cell>
          <cell r="AK44">
            <v>0</v>
          </cell>
          <cell r="AL44">
            <v>0</v>
          </cell>
          <cell r="AM44">
            <v>0</v>
          </cell>
          <cell r="AN44">
            <v>0</v>
          </cell>
          <cell r="AO44">
            <v>0</v>
          </cell>
          <cell r="AP44">
            <v>0</v>
          </cell>
          <cell r="AQ44">
            <v>0</v>
          </cell>
          <cell r="AR44">
            <v>0</v>
          </cell>
          <cell r="AS44">
            <v>9930</v>
          </cell>
          <cell r="AT44">
            <v>0</v>
          </cell>
          <cell r="AU44">
            <v>26.200527704485488</v>
          </cell>
        </row>
        <row r="47">
          <cell r="X47">
            <v>0</v>
          </cell>
          <cell r="Y47">
            <v>24.68</v>
          </cell>
          <cell r="Z47">
            <v>24.68</v>
          </cell>
          <cell r="AA47">
            <v>0</v>
          </cell>
          <cell r="AB47">
            <v>0</v>
          </cell>
          <cell r="AC47">
            <v>0</v>
          </cell>
          <cell r="AD47">
            <v>0</v>
          </cell>
          <cell r="AE47">
            <v>0</v>
          </cell>
          <cell r="AF47">
            <v>0</v>
          </cell>
          <cell r="AG47">
            <v>0</v>
          </cell>
          <cell r="AH47">
            <v>0</v>
          </cell>
          <cell r="AI47">
            <v>0</v>
          </cell>
          <cell r="AJ47">
            <v>0</v>
          </cell>
          <cell r="AK47">
            <v>0</v>
          </cell>
          <cell r="AL47">
            <v>0</v>
          </cell>
          <cell r="AM47">
            <v>0</v>
          </cell>
          <cell r="AN47">
            <v>0</v>
          </cell>
          <cell r="AO47">
            <v>0</v>
          </cell>
          <cell r="AP47">
            <v>0</v>
          </cell>
          <cell r="AQ47">
            <v>0</v>
          </cell>
          <cell r="AR47">
            <v>0</v>
          </cell>
          <cell r="AS47">
            <v>0</v>
          </cell>
          <cell r="AT47">
            <v>24.68</v>
          </cell>
          <cell r="AU47">
            <v>24.68</v>
          </cell>
        </row>
        <row r="48">
          <cell r="X48">
            <v>619378.03185999999</v>
          </cell>
          <cell r="Y48">
            <v>24.68</v>
          </cell>
          <cell r="Z48">
            <v>1658.9228281266492</v>
          </cell>
          <cell r="AA48">
            <v>206747</v>
          </cell>
          <cell r="AB48">
            <v>0</v>
          </cell>
          <cell r="AC48">
            <v>545.50659630606856</v>
          </cell>
          <cell r="AD48">
            <v>0</v>
          </cell>
          <cell r="AE48">
            <v>0</v>
          </cell>
          <cell r="AF48">
            <v>0</v>
          </cell>
          <cell r="AG48">
            <v>0</v>
          </cell>
          <cell r="AH48">
            <v>0</v>
          </cell>
          <cell r="AI48">
            <v>0</v>
          </cell>
          <cell r="AJ48">
            <v>0</v>
          </cell>
          <cell r="AK48">
            <v>0</v>
          </cell>
          <cell r="AL48">
            <v>0</v>
          </cell>
          <cell r="AM48">
            <v>0</v>
          </cell>
          <cell r="AN48">
            <v>0</v>
          </cell>
          <cell r="AO48">
            <v>0</v>
          </cell>
          <cell r="AP48">
            <v>0</v>
          </cell>
          <cell r="AQ48">
            <v>0</v>
          </cell>
          <cell r="AR48">
            <v>0</v>
          </cell>
          <cell r="AS48">
            <v>412631.03185999999</v>
          </cell>
          <cell r="AT48">
            <v>24.68</v>
          </cell>
          <cell r="AU48">
            <v>1113.4162318205806</v>
          </cell>
        </row>
        <row r="51">
          <cell r="X51">
            <v>289</v>
          </cell>
          <cell r="Y51">
            <v>8</v>
          </cell>
          <cell r="Z51">
            <v>8.7625329815303434</v>
          </cell>
          <cell r="AA51">
            <v>192.91</v>
          </cell>
          <cell r="AB51">
            <v>0.41</v>
          </cell>
          <cell r="AC51">
            <v>0.91899736147757261</v>
          </cell>
          <cell r="AD51">
            <v>0</v>
          </cell>
          <cell r="AE51">
            <v>0</v>
          </cell>
          <cell r="AF51">
            <v>0</v>
          </cell>
          <cell r="AG51">
            <v>0</v>
          </cell>
          <cell r="AH51">
            <v>0</v>
          </cell>
          <cell r="AI51">
            <v>0</v>
          </cell>
          <cell r="AJ51">
            <v>96.09</v>
          </cell>
          <cell r="AK51">
            <v>7.59</v>
          </cell>
          <cell r="AL51">
            <v>7.8435356200527702</v>
          </cell>
          <cell r="AM51">
            <v>0</v>
          </cell>
          <cell r="AN51">
            <v>0</v>
          </cell>
          <cell r="AO51">
            <v>0</v>
          </cell>
          <cell r="AP51">
            <v>0</v>
          </cell>
          <cell r="AQ51">
            <v>0</v>
          </cell>
          <cell r="AR51">
            <v>0</v>
          </cell>
          <cell r="AS51">
            <v>0</v>
          </cell>
          <cell r="AT51">
            <v>0</v>
          </cell>
          <cell r="AU51">
            <v>0</v>
          </cell>
        </row>
        <row r="53">
          <cell r="X53">
            <v>53279.919593071572</v>
          </cell>
          <cell r="Y53">
            <v>75.330322862558617</v>
          </cell>
          <cell r="Z53">
            <v>215.9105856411116</v>
          </cell>
          <cell r="AA53">
            <v>53279.919593071572</v>
          </cell>
          <cell r="AB53">
            <v>75.330322862558617</v>
          </cell>
          <cell r="AC53">
            <v>215.9105856411116</v>
          </cell>
          <cell r="AD53">
            <v>0</v>
          </cell>
          <cell r="AE53">
            <v>0</v>
          </cell>
          <cell r="AF53">
            <v>0</v>
          </cell>
          <cell r="AG53">
            <v>0</v>
          </cell>
          <cell r="AH53">
            <v>0</v>
          </cell>
          <cell r="AI53">
            <v>0</v>
          </cell>
          <cell r="AJ53">
            <v>0</v>
          </cell>
          <cell r="AK53">
            <v>0</v>
          </cell>
          <cell r="AL53">
            <v>0</v>
          </cell>
          <cell r="AM53">
            <v>0</v>
          </cell>
          <cell r="AN53">
            <v>0</v>
          </cell>
          <cell r="AO53">
            <v>0</v>
          </cell>
          <cell r="AP53">
            <v>0</v>
          </cell>
          <cell r="AQ53">
            <v>0</v>
          </cell>
          <cell r="AR53">
            <v>0</v>
          </cell>
          <cell r="AS53">
            <v>0</v>
          </cell>
          <cell r="AT53">
            <v>0</v>
          </cell>
          <cell r="AU53">
            <v>0</v>
          </cell>
        </row>
        <row r="54">
          <cell r="Y54">
            <v>3.6385523396321746</v>
          </cell>
          <cell r="Z54">
            <v>3.6385523396321746</v>
          </cell>
          <cell r="AB54">
            <v>1.1000000000000001</v>
          </cell>
          <cell r="AC54">
            <v>1.1000000000000001</v>
          </cell>
          <cell r="AT54">
            <v>2.5385523396321745</v>
          </cell>
          <cell r="AU54">
            <v>2.5385523396321745</v>
          </cell>
        </row>
        <row r="55">
          <cell r="X55">
            <v>53279.919593071572</v>
          </cell>
          <cell r="Y55">
            <v>78.968875202190787</v>
          </cell>
          <cell r="Z55">
            <v>219.54913798074378</v>
          </cell>
          <cell r="AA55">
            <v>53279.919593071572</v>
          </cell>
          <cell r="AB55">
            <v>76.430322862558612</v>
          </cell>
          <cell r="AC55">
            <v>217.01058564111159</v>
          </cell>
          <cell r="AD55">
            <v>0</v>
          </cell>
          <cell r="AE55">
            <v>0</v>
          </cell>
          <cell r="AF55">
            <v>0</v>
          </cell>
          <cell r="AG55">
            <v>0</v>
          </cell>
          <cell r="AH55">
            <v>0</v>
          </cell>
          <cell r="AI55">
            <v>0</v>
          </cell>
          <cell r="AJ55">
            <v>0</v>
          </cell>
          <cell r="AK55">
            <v>0</v>
          </cell>
          <cell r="AL55">
            <v>0</v>
          </cell>
          <cell r="AM55">
            <v>0</v>
          </cell>
          <cell r="AN55">
            <v>0</v>
          </cell>
          <cell r="AO55">
            <v>0</v>
          </cell>
          <cell r="AP55">
            <v>0</v>
          </cell>
          <cell r="AQ55">
            <v>0</v>
          </cell>
          <cell r="AR55">
            <v>0</v>
          </cell>
          <cell r="AS55">
            <v>0</v>
          </cell>
          <cell r="AT55">
            <v>2.5385523396321745</v>
          </cell>
          <cell r="AU55">
            <v>2.5385523396321745</v>
          </cell>
        </row>
        <row r="59">
          <cell r="X59">
            <v>3445.1435100000003</v>
          </cell>
          <cell r="Y59">
            <v>0</v>
          </cell>
          <cell r="Z59">
            <v>9.0900884168865446</v>
          </cell>
          <cell r="AA59">
            <v>3445.1435100000003</v>
          </cell>
          <cell r="AB59">
            <v>0</v>
          </cell>
          <cell r="AC59">
            <v>9.0900884168865446</v>
          </cell>
          <cell r="AD59">
            <v>0</v>
          </cell>
          <cell r="AE59">
            <v>0</v>
          </cell>
          <cell r="AF59">
            <v>0</v>
          </cell>
          <cell r="AG59">
            <v>0</v>
          </cell>
          <cell r="AH59">
            <v>0</v>
          </cell>
          <cell r="AI59">
            <v>0</v>
          </cell>
          <cell r="AJ59">
            <v>0</v>
          </cell>
          <cell r="AK59">
            <v>0</v>
          </cell>
          <cell r="AL59">
            <v>0</v>
          </cell>
          <cell r="AM59">
            <v>0</v>
          </cell>
          <cell r="AN59">
            <v>0</v>
          </cell>
          <cell r="AO59">
            <v>0</v>
          </cell>
          <cell r="AP59">
            <v>0</v>
          </cell>
          <cell r="AQ59">
            <v>0</v>
          </cell>
          <cell r="AR59">
            <v>0</v>
          </cell>
          <cell r="AS59">
            <v>0</v>
          </cell>
          <cell r="AT59">
            <v>0</v>
          </cell>
          <cell r="AU59">
            <v>0</v>
          </cell>
        </row>
        <row r="61">
          <cell r="X61">
            <v>0</v>
          </cell>
          <cell r="Y61">
            <v>26.856960000000001</v>
          </cell>
          <cell r="Z61">
            <v>26.856960000000001</v>
          </cell>
          <cell r="AA61">
            <v>0</v>
          </cell>
          <cell r="AB61">
            <v>26.856960000000001</v>
          </cell>
          <cell r="AC61">
            <v>26.856960000000001</v>
          </cell>
          <cell r="AD61">
            <v>0</v>
          </cell>
          <cell r="AE61">
            <v>0</v>
          </cell>
          <cell r="AF61">
            <v>0</v>
          </cell>
          <cell r="AG61">
            <v>0</v>
          </cell>
          <cell r="AH61">
            <v>0</v>
          </cell>
          <cell r="AI61">
            <v>0</v>
          </cell>
          <cell r="AJ61">
            <v>0</v>
          </cell>
          <cell r="AK61">
            <v>0</v>
          </cell>
          <cell r="AL61">
            <v>0</v>
          </cell>
          <cell r="AM61">
            <v>0</v>
          </cell>
          <cell r="AN61">
            <v>0</v>
          </cell>
          <cell r="AO61">
            <v>0</v>
          </cell>
          <cell r="AP61">
            <v>0</v>
          </cell>
          <cell r="AQ61">
            <v>0</v>
          </cell>
          <cell r="AR61">
            <v>0</v>
          </cell>
          <cell r="AS61">
            <v>0</v>
          </cell>
          <cell r="AT61">
            <v>0</v>
          </cell>
          <cell r="AU61">
            <v>0</v>
          </cell>
        </row>
        <row r="62">
          <cell r="X62">
            <v>0</v>
          </cell>
          <cell r="Y62">
            <v>26.856960000000001</v>
          </cell>
          <cell r="Z62">
            <v>26.856960000000001</v>
          </cell>
          <cell r="AA62">
            <v>0</v>
          </cell>
          <cell r="AB62">
            <v>26.856960000000001</v>
          </cell>
          <cell r="AC62">
            <v>26.856960000000001</v>
          </cell>
          <cell r="AD62">
            <v>0</v>
          </cell>
          <cell r="AE62">
            <v>0</v>
          </cell>
          <cell r="AF62">
            <v>0</v>
          </cell>
          <cell r="AG62">
            <v>0</v>
          </cell>
          <cell r="AH62">
            <v>0</v>
          </cell>
          <cell r="AI62">
            <v>0</v>
          </cell>
          <cell r="AJ62">
            <v>0</v>
          </cell>
          <cell r="AK62">
            <v>0</v>
          </cell>
          <cell r="AL62">
            <v>0</v>
          </cell>
          <cell r="AM62">
            <v>0</v>
          </cell>
          <cell r="AN62">
            <v>0</v>
          </cell>
          <cell r="AO62">
            <v>0</v>
          </cell>
          <cell r="AP62">
            <v>0</v>
          </cell>
          <cell r="AQ62">
            <v>0</v>
          </cell>
          <cell r="AR62">
            <v>0</v>
          </cell>
          <cell r="AS62">
            <v>0</v>
          </cell>
          <cell r="AT62">
            <v>0</v>
          </cell>
          <cell r="AU62">
            <v>0</v>
          </cell>
        </row>
        <row r="66">
          <cell r="X66">
            <v>44772.972529999999</v>
          </cell>
          <cell r="Y66">
            <v>0</v>
          </cell>
          <cell r="Z66">
            <v>118.13449216358839</v>
          </cell>
          <cell r="AA66">
            <v>36002.686744250001</v>
          </cell>
          <cell r="AB66">
            <v>0</v>
          </cell>
          <cell r="AC66">
            <v>94.993896422823227</v>
          </cell>
          <cell r="AD66">
            <v>0</v>
          </cell>
          <cell r="AE66">
            <v>0</v>
          </cell>
          <cell r="AF66">
            <v>0</v>
          </cell>
          <cell r="AG66">
            <v>0</v>
          </cell>
          <cell r="AH66">
            <v>0</v>
          </cell>
          <cell r="AI66">
            <v>0</v>
          </cell>
          <cell r="AJ66">
            <v>0</v>
          </cell>
          <cell r="AK66">
            <v>0</v>
          </cell>
          <cell r="AL66">
            <v>0</v>
          </cell>
          <cell r="AM66">
            <v>8770.2857857499985</v>
          </cell>
          <cell r="AN66">
            <v>0</v>
          </cell>
          <cell r="AO66">
            <v>23.140595740765168</v>
          </cell>
          <cell r="AP66">
            <v>0</v>
          </cell>
          <cell r="AQ66">
            <v>0</v>
          </cell>
          <cell r="AR66">
            <v>0</v>
          </cell>
          <cell r="AS66">
            <v>0</v>
          </cell>
          <cell r="AT66">
            <v>0</v>
          </cell>
          <cell r="AU66">
            <v>0</v>
          </cell>
        </row>
        <row r="67">
          <cell r="X67">
            <v>44772.972529999999</v>
          </cell>
          <cell r="Y67">
            <v>0</v>
          </cell>
          <cell r="Z67">
            <v>118.13449216358839</v>
          </cell>
          <cell r="AA67">
            <v>36002.686744250001</v>
          </cell>
          <cell r="AB67">
            <v>0</v>
          </cell>
          <cell r="AC67">
            <v>94.993896422823227</v>
          </cell>
          <cell r="AD67">
            <v>0</v>
          </cell>
          <cell r="AE67">
            <v>0</v>
          </cell>
          <cell r="AF67">
            <v>0</v>
          </cell>
          <cell r="AG67">
            <v>0</v>
          </cell>
          <cell r="AH67">
            <v>0</v>
          </cell>
          <cell r="AI67">
            <v>0</v>
          </cell>
          <cell r="AJ67">
            <v>0</v>
          </cell>
          <cell r="AK67">
            <v>0</v>
          </cell>
          <cell r="AL67">
            <v>0</v>
          </cell>
          <cell r="AM67">
            <v>8770.2857857499985</v>
          </cell>
          <cell r="AN67">
            <v>0</v>
          </cell>
          <cell r="AO67">
            <v>23.140595740765168</v>
          </cell>
          <cell r="AP67">
            <v>0</v>
          </cell>
          <cell r="AQ67">
            <v>0</v>
          </cell>
          <cell r="AR67">
            <v>0</v>
          </cell>
          <cell r="AS67">
            <v>0</v>
          </cell>
          <cell r="AT67">
            <v>0</v>
          </cell>
          <cell r="AU67">
            <v>0</v>
          </cell>
        </row>
        <row r="69">
          <cell r="X69">
            <v>1387929.1883543218</v>
          </cell>
          <cell r="Y69">
            <v>1797.9216252021902</v>
          </cell>
          <cell r="Z69">
            <v>5460.0039163745423</v>
          </cell>
          <cell r="AA69">
            <v>903416.80912732147</v>
          </cell>
          <cell r="AB69">
            <v>1187.147212862558</v>
          </cell>
          <cell r="AC69">
            <v>3570.8327250718494</v>
          </cell>
          <cell r="AD69">
            <v>24613</v>
          </cell>
          <cell r="AE69">
            <v>112.5</v>
          </cell>
          <cell r="AF69">
            <v>177.44195250659629</v>
          </cell>
          <cell r="AG69">
            <v>0</v>
          </cell>
          <cell r="AH69">
            <v>0</v>
          </cell>
          <cell r="AI69">
            <v>0</v>
          </cell>
          <cell r="AJ69">
            <v>82196.285506250046</v>
          </cell>
          <cell r="AK69">
            <v>7.59</v>
          </cell>
          <cell r="AL69">
            <v>224.46674276055421</v>
          </cell>
          <cell r="AM69">
            <v>11095.312845749992</v>
          </cell>
          <cell r="AN69">
            <v>0</v>
          </cell>
          <cell r="AO69">
            <v>29.275231782981507</v>
          </cell>
          <cell r="AP69">
            <v>0</v>
          </cell>
          <cell r="AQ69">
            <v>0</v>
          </cell>
          <cell r="AR69">
            <v>0</v>
          </cell>
          <cell r="AS69">
            <v>366607.78088500001</v>
          </cell>
          <cell r="AT69">
            <v>490.68441233963222</v>
          </cell>
          <cell r="AU69">
            <v>1457.9872642789464</v>
          </cell>
        </row>
      </sheetData>
      <sheetData sheetId="4">
        <row r="4">
          <cell r="X4">
            <v>43451.51</v>
          </cell>
          <cell r="Y4">
            <v>884.91</v>
          </cell>
          <cell r="Z4">
            <v>999.55778364116088</v>
          </cell>
          <cell r="AA4">
            <v>43451.51</v>
          </cell>
          <cell r="AB4">
            <v>353</v>
          </cell>
          <cell r="AC4">
            <v>467.64778364116097</v>
          </cell>
          <cell r="AD4">
            <v>0</v>
          </cell>
          <cell r="AE4">
            <v>121</v>
          </cell>
          <cell r="AF4">
            <v>121</v>
          </cell>
          <cell r="AG4">
            <v>0</v>
          </cell>
          <cell r="AH4">
            <v>0</v>
          </cell>
          <cell r="AI4">
            <v>0</v>
          </cell>
          <cell r="AJ4">
            <v>0</v>
          </cell>
          <cell r="AK4">
            <v>410.90999999999997</v>
          </cell>
          <cell r="AL4">
            <v>410.90999999999997</v>
          </cell>
          <cell r="AM4">
            <v>0</v>
          </cell>
          <cell r="AN4">
            <v>0</v>
          </cell>
          <cell r="AO4">
            <v>0</v>
          </cell>
          <cell r="AP4">
            <v>0</v>
          </cell>
          <cell r="AQ4">
            <v>0</v>
          </cell>
          <cell r="AR4">
            <v>0</v>
          </cell>
          <cell r="AS4">
            <v>0</v>
          </cell>
          <cell r="AT4">
            <v>0</v>
          </cell>
          <cell r="AU4">
            <v>0</v>
          </cell>
        </row>
        <row r="5">
          <cell r="X5">
            <v>0</v>
          </cell>
          <cell r="Y5">
            <v>0</v>
          </cell>
          <cell r="Z5">
            <v>0</v>
          </cell>
          <cell r="AA5">
            <v>0</v>
          </cell>
          <cell r="AB5">
            <v>0</v>
          </cell>
          <cell r="AC5">
            <v>0</v>
          </cell>
          <cell r="AD5">
            <v>0</v>
          </cell>
          <cell r="AE5">
            <v>0</v>
          </cell>
          <cell r="AF5">
            <v>0</v>
          </cell>
          <cell r="AG5">
            <v>0</v>
          </cell>
          <cell r="AH5">
            <v>0</v>
          </cell>
          <cell r="AI5">
            <v>0</v>
          </cell>
          <cell r="AJ5">
            <v>0</v>
          </cell>
          <cell r="AK5">
            <v>0</v>
          </cell>
          <cell r="AL5">
            <v>0</v>
          </cell>
          <cell r="AM5">
            <v>0</v>
          </cell>
          <cell r="AN5">
            <v>0</v>
          </cell>
          <cell r="AO5">
            <v>0</v>
          </cell>
          <cell r="AP5">
            <v>0</v>
          </cell>
          <cell r="AQ5">
            <v>0</v>
          </cell>
          <cell r="AR5">
            <v>0</v>
          </cell>
          <cell r="AS5">
            <v>0</v>
          </cell>
          <cell r="AT5">
            <v>0</v>
          </cell>
          <cell r="AU5">
            <v>0</v>
          </cell>
        </row>
        <row r="6">
          <cell r="X6">
            <v>43451.51</v>
          </cell>
          <cell r="Y6">
            <v>884.91</v>
          </cell>
          <cell r="Z6">
            <v>999.55778364116088</v>
          </cell>
          <cell r="AA6">
            <v>43451.51</v>
          </cell>
          <cell r="AB6">
            <v>353</v>
          </cell>
          <cell r="AC6">
            <v>467.64778364116097</v>
          </cell>
          <cell r="AD6">
            <v>0</v>
          </cell>
          <cell r="AE6">
            <v>121</v>
          </cell>
          <cell r="AF6">
            <v>121</v>
          </cell>
          <cell r="AG6">
            <v>0</v>
          </cell>
          <cell r="AH6">
            <v>0</v>
          </cell>
          <cell r="AI6">
            <v>0</v>
          </cell>
          <cell r="AJ6">
            <v>0</v>
          </cell>
          <cell r="AK6">
            <v>410.90999999999997</v>
          </cell>
          <cell r="AL6">
            <v>410.90999999999997</v>
          </cell>
          <cell r="AM6">
            <v>0</v>
          </cell>
          <cell r="AN6">
            <v>0</v>
          </cell>
          <cell r="AO6">
            <v>0</v>
          </cell>
          <cell r="AP6">
            <v>0</v>
          </cell>
          <cell r="AQ6">
            <v>0</v>
          </cell>
          <cell r="AR6">
            <v>0</v>
          </cell>
          <cell r="AS6">
            <v>0</v>
          </cell>
          <cell r="AT6">
            <v>0</v>
          </cell>
          <cell r="AU6">
            <v>0</v>
          </cell>
        </row>
        <row r="8">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row>
        <row r="9">
          <cell r="X9">
            <v>70722.203200000004</v>
          </cell>
          <cell r="Y9">
            <v>43.515999999999998</v>
          </cell>
          <cell r="Z9">
            <v>230.11811926121371</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70722.203200000004</v>
          </cell>
          <cell r="AT9">
            <v>43.515999999999998</v>
          </cell>
          <cell r="AU9">
            <v>230.11811926121371</v>
          </cell>
        </row>
        <row r="10">
          <cell r="X10">
            <v>9029.0280000000002</v>
          </cell>
          <cell r="Y10">
            <v>0</v>
          </cell>
          <cell r="Z10">
            <v>23.823292875989445</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9029.0280000000002</v>
          </cell>
          <cell r="AT10">
            <v>0</v>
          </cell>
          <cell r="AU10">
            <v>23.823292875989445</v>
          </cell>
        </row>
        <row r="11">
          <cell r="X11">
            <v>9348.1579999999994</v>
          </cell>
          <cell r="Y11">
            <v>0</v>
          </cell>
          <cell r="Z11">
            <v>24.665324538258574</v>
          </cell>
          <cell r="AA11">
            <v>8168</v>
          </cell>
          <cell r="AB11">
            <v>0</v>
          </cell>
          <cell r="AC11">
            <v>21.551451187335093</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1180.1579999999994</v>
          </cell>
          <cell r="AT11">
            <v>0</v>
          </cell>
          <cell r="AU11">
            <v>3.1138733509234813</v>
          </cell>
        </row>
        <row r="12">
          <cell r="X12">
            <v>12315.00380000001</v>
          </cell>
          <cell r="Y12">
            <v>0</v>
          </cell>
          <cell r="Z12">
            <v>32.493413720316646</v>
          </cell>
          <cell r="AG12">
            <v>0</v>
          </cell>
          <cell r="AH12">
            <v>0</v>
          </cell>
          <cell r="AI12">
            <v>0</v>
          </cell>
          <cell r="AJ12">
            <v>0</v>
          </cell>
          <cell r="AK12">
            <v>0</v>
          </cell>
          <cell r="AL12">
            <v>0</v>
          </cell>
          <cell r="AM12">
            <v>0</v>
          </cell>
          <cell r="AN12">
            <v>0</v>
          </cell>
          <cell r="AO12">
            <v>0</v>
          </cell>
          <cell r="AP12">
            <v>0</v>
          </cell>
          <cell r="AQ12">
            <v>0</v>
          </cell>
          <cell r="AR12">
            <v>0</v>
          </cell>
          <cell r="AS12">
            <v>12315.00380000001</v>
          </cell>
          <cell r="AT12">
            <v>0</v>
          </cell>
          <cell r="AU12">
            <v>32.493413720316646</v>
          </cell>
        </row>
        <row r="13">
          <cell r="X13">
            <v>2564.7933600000001</v>
          </cell>
          <cell r="Y13">
            <v>0</v>
          </cell>
          <cell r="Z13">
            <v>6.7672648021108186</v>
          </cell>
          <cell r="AG13">
            <v>0</v>
          </cell>
          <cell r="AH13">
            <v>0</v>
          </cell>
          <cell r="AI13">
            <v>0</v>
          </cell>
          <cell r="AJ13">
            <v>0</v>
          </cell>
          <cell r="AK13">
            <v>0</v>
          </cell>
          <cell r="AL13">
            <v>0</v>
          </cell>
          <cell r="AM13">
            <v>0</v>
          </cell>
          <cell r="AN13">
            <v>0</v>
          </cell>
          <cell r="AO13">
            <v>0</v>
          </cell>
          <cell r="AP13">
            <v>0</v>
          </cell>
          <cell r="AQ13">
            <v>0</v>
          </cell>
          <cell r="AR13">
            <v>0</v>
          </cell>
          <cell r="AS13">
            <v>2564.7933600000001</v>
          </cell>
          <cell r="AT13">
            <v>0</v>
          </cell>
          <cell r="AU13">
            <v>6.7672648021108186</v>
          </cell>
        </row>
        <row r="14">
          <cell r="X14">
            <v>5856.0132400000002</v>
          </cell>
          <cell r="Y14">
            <v>23.1768</v>
          </cell>
          <cell r="Z14">
            <v>38.628022269129289</v>
          </cell>
          <cell r="AA14">
            <v>5856.0132400000002</v>
          </cell>
          <cell r="AB14">
            <v>23.1768</v>
          </cell>
          <cell r="AC14">
            <v>38.628022269129289</v>
          </cell>
          <cell r="AD14">
            <v>0</v>
          </cell>
          <cell r="AE14">
            <v>0</v>
          </cell>
          <cell r="AF14">
            <v>0</v>
          </cell>
          <cell r="AG14">
            <v>0</v>
          </cell>
          <cell r="AH14">
            <v>0</v>
          </cell>
          <cell r="AI14">
            <v>0</v>
          </cell>
          <cell r="AJ14">
            <v>0</v>
          </cell>
          <cell r="AK14">
            <v>0</v>
          </cell>
          <cell r="AL14">
            <v>0</v>
          </cell>
          <cell r="AM14">
            <v>0</v>
          </cell>
          <cell r="AN14">
            <v>0</v>
          </cell>
          <cell r="AO14">
            <v>0</v>
          </cell>
          <cell r="AP14">
            <v>0</v>
          </cell>
          <cell r="AQ14">
            <v>0</v>
          </cell>
          <cell r="AR14">
            <v>0</v>
          </cell>
          <cell r="AS14">
            <v>0</v>
          </cell>
          <cell r="AT14">
            <v>0</v>
          </cell>
          <cell r="AU14">
            <v>0</v>
          </cell>
        </row>
        <row r="15">
          <cell r="X15">
            <v>109835.19960000001</v>
          </cell>
          <cell r="Y15">
            <v>66.692800000000005</v>
          </cell>
          <cell r="Z15">
            <v>356.49543746701852</v>
          </cell>
          <cell r="AA15">
            <v>14024.01324</v>
          </cell>
          <cell r="AB15">
            <v>23.1768</v>
          </cell>
          <cell r="AC15">
            <v>60.179473456464379</v>
          </cell>
          <cell r="AD15">
            <v>0</v>
          </cell>
          <cell r="AE15">
            <v>0</v>
          </cell>
          <cell r="AF15">
            <v>0</v>
          </cell>
          <cell r="AG15">
            <v>0</v>
          </cell>
          <cell r="AH15">
            <v>0</v>
          </cell>
          <cell r="AI15">
            <v>0</v>
          </cell>
          <cell r="AJ15">
            <v>0</v>
          </cell>
          <cell r="AK15">
            <v>0</v>
          </cell>
          <cell r="AL15">
            <v>0</v>
          </cell>
          <cell r="AM15">
            <v>0</v>
          </cell>
          <cell r="AN15">
            <v>0</v>
          </cell>
          <cell r="AO15">
            <v>0</v>
          </cell>
          <cell r="AP15">
            <v>0</v>
          </cell>
          <cell r="AQ15">
            <v>0</v>
          </cell>
          <cell r="AR15">
            <v>0</v>
          </cell>
          <cell r="AS15">
            <v>95811.186360000007</v>
          </cell>
          <cell r="AT15">
            <v>43.515999999999998</v>
          </cell>
          <cell r="AU15">
            <v>296.31596401055413</v>
          </cell>
        </row>
        <row r="17">
          <cell r="X17">
            <v>0</v>
          </cell>
          <cell r="Y17">
            <v>0</v>
          </cell>
          <cell r="Z17">
            <v>0</v>
          </cell>
          <cell r="AA17">
            <v>0</v>
          </cell>
          <cell r="AB17">
            <v>0</v>
          </cell>
          <cell r="AC17">
            <v>0</v>
          </cell>
          <cell r="AD17">
            <v>0</v>
          </cell>
          <cell r="AE17">
            <v>0</v>
          </cell>
          <cell r="AF17">
            <v>0</v>
          </cell>
          <cell r="AG17">
            <v>0</v>
          </cell>
          <cell r="AH17">
            <v>0</v>
          </cell>
          <cell r="AI17">
            <v>0</v>
          </cell>
          <cell r="AJ17">
            <v>0</v>
          </cell>
          <cell r="AK17">
            <v>0</v>
          </cell>
          <cell r="AL17">
            <v>0</v>
          </cell>
          <cell r="AM17">
            <v>0</v>
          </cell>
          <cell r="AN17">
            <v>0</v>
          </cell>
          <cell r="AO17">
            <v>0</v>
          </cell>
          <cell r="AP17">
            <v>0</v>
          </cell>
          <cell r="AQ17">
            <v>0</v>
          </cell>
          <cell r="AR17">
            <v>0</v>
          </cell>
          <cell r="AS17">
            <v>0</v>
          </cell>
          <cell r="AT17">
            <v>0</v>
          </cell>
          <cell r="AU17">
            <v>0</v>
          </cell>
        </row>
        <row r="18">
          <cell r="X18">
            <v>233807.34496999963</v>
          </cell>
          <cell r="Y18">
            <v>0</v>
          </cell>
          <cell r="Z18">
            <v>616.9059234036929</v>
          </cell>
          <cell r="AA18">
            <v>0</v>
          </cell>
          <cell r="AB18">
            <v>0</v>
          </cell>
          <cell r="AC18">
            <v>0</v>
          </cell>
          <cell r="AD18">
            <v>0</v>
          </cell>
          <cell r="AE18">
            <v>0</v>
          </cell>
          <cell r="AF18">
            <v>0</v>
          </cell>
          <cell r="AG18">
            <v>0</v>
          </cell>
          <cell r="AH18">
            <v>0</v>
          </cell>
          <cell r="AI18">
            <v>0</v>
          </cell>
          <cell r="AJ18">
            <v>0</v>
          </cell>
          <cell r="AK18">
            <v>0</v>
          </cell>
          <cell r="AL18">
            <v>0</v>
          </cell>
          <cell r="AM18">
            <v>132637</v>
          </cell>
          <cell r="AN18">
            <v>0</v>
          </cell>
          <cell r="AO18">
            <v>349.96569920844325</v>
          </cell>
          <cell r="AP18">
            <v>0</v>
          </cell>
          <cell r="AQ18">
            <v>0</v>
          </cell>
          <cell r="AR18">
            <v>0</v>
          </cell>
          <cell r="AS18">
            <v>101170.34496999963</v>
          </cell>
          <cell r="AT18">
            <v>0</v>
          </cell>
          <cell r="AU18">
            <v>266.9402241952497</v>
          </cell>
        </row>
        <row r="19">
          <cell r="X19">
            <v>0</v>
          </cell>
          <cell r="Y19">
            <v>0</v>
          </cell>
          <cell r="Z19">
            <v>0</v>
          </cell>
          <cell r="AA19">
            <v>0</v>
          </cell>
          <cell r="AB19">
            <v>0</v>
          </cell>
          <cell r="AC19">
            <v>0</v>
          </cell>
          <cell r="AD19">
            <v>0</v>
          </cell>
          <cell r="AE19">
            <v>0</v>
          </cell>
          <cell r="AF19">
            <v>0</v>
          </cell>
          <cell r="AG19">
            <v>0</v>
          </cell>
          <cell r="AH19">
            <v>0</v>
          </cell>
          <cell r="AI19">
            <v>0</v>
          </cell>
          <cell r="AJ19">
            <v>0</v>
          </cell>
          <cell r="AK19">
            <v>0</v>
          </cell>
          <cell r="AL19">
            <v>0</v>
          </cell>
          <cell r="AM19">
            <v>0</v>
          </cell>
          <cell r="AN19">
            <v>0</v>
          </cell>
          <cell r="AO19">
            <v>0</v>
          </cell>
          <cell r="AP19">
            <v>0</v>
          </cell>
          <cell r="AQ19">
            <v>0</v>
          </cell>
          <cell r="AR19">
            <v>0</v>
          </cell>
          <cell r="AS19">
            <v>0</v>
          </cell>
          <cell r="AT19">
            <v>0</v>
          </cell>
          <cell r="AU19">
            <v>0</v>
          </cell>
        </row>
        <row r="20">
          <cell r="X20">
            <v>233807.34496999963</v>
          </cell>
          <cell r="Y20">
            <v>0</v>
          </cell>
          <cell r="Z20">
            <v>616.9059234036929</v>
          </cell>
          <cell r="AA20">
            <v>0</v>
          </cell>
          <cell r="AB20">
            <v>0</v>
          </cell>
          <cell r="AC20">
            <v>0</v>
          </cell>
          <cell r="AD20">
            <v>0</v>
          </cell>
          <cell r="AE20">
            <v>0</v>
          </cell>
          <cell r="AF20">
            <v>0</v>
          </cell>
          <cell r="AG20">
            <v>0</v>
          </cell>
          <cell r="AH20">
            <v>0</v>
          </cell>
          <cell r="AI20">
            <v>0</v>
          </cell>
          <cell r="AJ20">
            <v>0</v>
          </cell>
          <cell r="AK20">
            <v>0</v>
          </cell>
          <cell r="AL20">
            <v>0</v>
          </cell>
          <cell r="AM20">
            <v>132637</v>
          </cell>
          <cell r="AN20">
            <v>0</v>
          </cell>
          <cell r="AO20">
            <v>349.96569920844325</v>
          </cell>
          <cell r="AP20">
            <v>0</v>
          </cell>
          <cell r="AQ20">
            <v>0</v>
          </cell>
          <cell r="AR20">
            <v>0</v>
          </cell>
          <cell r="AS20">
            <v>101170.34496999963</v>
          </cell>
          <cell r="AT20">
            <v>0</v>
          </cell>
          <cell r="AU20">
            <v>266.9402241952497</v>
          </cell>
        </row>
        <row r="22">
          <cell r="X22">
            <v>0</v>
          </cell>
          <cell r="Y22">
            <v>0</v>
          </cell>
          <cell r="Z22">
            <v>0</v>
          </cell>
          <cell r="AA22">
            <v>0</v>
          </cell>
          <cell r="AB22">
            <v>0</v>
          </cell>
          <cell r="AC22">
            <v>0</v>
          </cell>
          <cell r="AD22">
            <v>0</v>
          </cell>
          <cell r="AE22">
            <v>0</v>
          </cell>
          <cell r="AF22">
            <v>0</v>
          </cell>
          <cell r="AG22">
            <v>0</v>
          </cell>
          <cell r="AH22">
            <v>0</v>
          </cell>
          <cell r="AI22">
            <v>0</v>
          </cell>
          <cell r="AJ22">
            <v>0</v>
          </cell>
          <cell r="AK22">
            <v>0</v>
          </cell>
          <cell r="AL22">
            <v>0</v>
          </cell>
          <cell r="AM22">
            <v>0</v>
          </cell>
          <cell r="AN22">
            <v>0</v>
          </cell>
          <cell r="AO22">
            <v>0</v>
          </cell>
          <cell r="AP22">
            <v>0</v>
          </cell>
          <cell r="AQ22">
            <v>0</v>
          </cell>
          <cell r="AR22">
            <v>0</v>
          </cell>
          <cell r="AS22">
            <v>0</v>
          </cell>
          <cell r="AT22">
            <v>0</v>
          </cell>
          <cell r="AU22">
            <v>0</v>
          </cell>
        </row>
        <row r="23">
          <cell r="X23">
            <v>0</v>
          </cell>
          <cell r="Y23">
            <v>0</v>
          </cell>
          <cell r="Z23">
            <v>0</v>
          </cell>
          <cell r="AA23">
            <v>0</v>
          </cell>
          <cell r="AB23">
            <v>0</v>
          </cell>
          <cell r="AC23">
            <v>0</v>
          </cell>
          <cell r="AD23">
            <v>0</v>
          </cell>
          <cell r="AE23">
            <v>0</v>
          </cell>
          <cell r="AF23">
            <v>0</v>
          </cell>
          <cell r="AG23">
            <v>0</v>
          </cell>
          <cell r="AH23">
            <v>0</v>
          </cell>
          <cell r="AI23">
            <v>0</v>
          </cell>
          <cell r="AJ23">
            <v>0</v>
          </cell>
          <cell r="AK23">
            <v>0</v>
          </cell>
          <cell r="AL23">
            <v>0</v>
          </cell>
          <cell r="AM23">
            <v>0</v>
          </cell>
          <cell r="AN23">
            <v>0</v>
          </cell>
          <cell r="AO23">
            <v>0</v>
          </cell>
          <cell r="AP23">
            <v>0</v>
          </cell>
          <cell r="AQ23">
            <v>0</v>
          </cell>
          <cell r="AR23">
            <v>0</v>
          </cell>
          <cell r="AS23">
            <v>0</v>
          </cell>
          <cell r="AT23">
            <v>0</v>
          </cell>
          <cell r="AU23">
            <v>0</v>
          </cell>
        </row>
        <row r="24">
          <cell r="X24">
            <v>0</v>
          </cell>
          <cell r="Y24">
            <v>0</v>
          </cell>
          <cell r="Z24">
            <v>0</v>
          </cell>
          <cell r="AA24">
            <v>0</v>
          </cell>
          <cell r="AB24">
            <v>0</v>
          </cell>
          <cell r="AC24">
            <v>0</v>
          </cell>
          <cell r="AD24">
            <v>0</v>
          </cell>
          <cell r="AE24">
            <v>0</v>
          </cell>
          <cell r="AF24">
            <v>0</v>
          </cell>
          <cell r="AG24">
            <v>0</v>
          </cell>
          <cell r="AH24">
            <v>0</v>
          </cell>
          <cell r="AI24">
            <v>0</v>
          </cell>
          <cell r="AJ24">
            <v>0</v>
          </cell>
          <cell r="AK24">
            <v>0</v>
          </cell>
          <cell r="AL24">
            <v>0</v>
          </cell>
          <cell r="AM24">
            <v>0</v>
          </cell>
          <cell r="AN24">
            <v>0</v>
          </cell>
          <cell r="AO24">
            <v>0</v>
          </cell>
          <cell r="AP24">
            <v>0</v>
          </cell>
          <cell r="AQ24">
            <v>0</v>
          </cell>
          <cell r="AR24">
            <v>0</v>
          </cell>
          <cell r="AS24">
            <v>0</v>
          </cell>
          <cell r="AT24">
            <v>0</v>
          </cell>
          <cell r="AU24">
            <v>0</v>
          </cell>
        </row>
        <row r="25">
          <cell r="X25">
            <v>20932.186809999999</v>
          </cell>
          <cell r="Y25">
            <v>0</v>
          </cell>
          <cell r="Z25">
            <v>55.230044353562</v>
          </cell>
          <cell r="AA25">
            <v>20932.186809999999</v>
          </cell>
          <cell r="AB25">
            <v>0</v>
          </cell>
          <cell r="AC25">
            <v>55.230044353562</v>
          </cell>
          <cell r="AD25">
            <v>0</v>
          </cell>
          <cell r="AE25">
            <v>0</v>
          </cell>
          <cell r="AF25">
            <v>0</v>
          </cell>
          <cell r="AG25">
            <v>0</v>
          </cell>
          <cell r="AH25">
            <v>0</v>
          </cell>
          <cell r="AI25">
            <v>0</v>
          </cell>
          <cell r="AJ25">
            <v>0</v>
          </cell>
          <cell r="AK25">
            <v>0</v>
          </cell>
          <cell r="AL25">
            <v>0</v>
          </cell>
          <cell r="AM25">
            <v>0</v>
          </cell>
          <cell r="AN25">
            <v>0</v>
          </cell>
          <cell r="AO25">
            <v>0</v>
          </cell>
          <cell r="AP25">
            <v>0</v>
          </cell>
          <cell r="AQ25">
            <v>0</v>
          </cell>
          <cell r="AR25">
            <v>0</v>
          </cell>
          <cell r="AS25">
            <v>0</v>
          </cell>
          <cell r="AT25">
            <v>0</v>
          </cell>
          <cell r="AU25">
            <v>0</v>
          </cell>
        </row>
        <row r="26">
          <cell r="X26">
            <v>20932.186809999999</v>
          </cell>
          <cell r="Y26">
            <v>0</v>
          </cell>
          <cell r="Z26">
            <v>55.230044353562</v>
          </cell>
          <cell r="AA26">
            <v>20932.186809999999</v>
          </cell>
          <cell r="AB26">
            <v>0</v>
          </cell>
          <cell r="AC26">
            <v>55.230044353562</v>
          </cell>
          <cell r="AD26">
            <v>0</v>
          </cell>
          <cell r="AE26">
            <v>0</v>
          </cell>
          <cell r="AF26">
            <v>0</v>
          </cell>
          <cell r="AG26">
            <v>0</v>
          </cell>
          <cell r="AH26">
            <v>0</v>
          </cell>
          <cell r="AI26">
            <v>0</v>
          </cell>
          <cell r="AJ26">
            <v>0</v>
          </cell>
          <cell r="AK26">
            <v>0</v>
          </cell>
          <cell r="AL26">
            <v>0</v>
          </cell>
          <cell r="AM26">
            <v>0</v>
          </cell>
          <cell r="AN26">
            <v>0</v>
          </cell>
          <cell r="AO26">
            <v>0</v>
          </cell>
          <cell r="AP26">
            <v>0</v>
          </cell>
          <cell r="AQ26">
            <v>0</v>
          </cell>
          <cell r="AR26">
            <v>0</v>
          </cell>
          <cell r="AS26">
            <v>0</v>
          </cell>
          <cell r="AT26">
            <v>0</v>
          </cell>
          <cell r="AU26">
            <v>0</v>
          </cell>
        </row>
        <row r="28">
          <cell r="X28">
            <v>635929.09479999996</v>
          </cell>
          <cell r="Y28">
            <v>0</v>
          </cell>
          <cell r="Z28">
            <v>1677.9131788918205</v>
          </cell>
          <cell r="AA28">
            <v>101589</v>
          </cell>
          <cell r="AB28">
            <v>0</v>
          </cell>
          <cell r="AC28">
            <v>268.04485488126647</v>
          </cell>
          <cell r="AD28">
            <v>0</v>
          </cell>
          <cell r="AE28">
            <v>0</v>
          </cell>
          <cell r="AF28">
            <v>0</v>
          </cell>
          <cell r="AG28">
            <v>0</v>
          </cell>
          <cell r="AH28">
            <v>0</v>
          </cell>
          <cell r="AI28">
            <v>0</v>
          </cell>
          <cell r="AJ28">
            <v>0</v>
          </cell>
          <cell r="AK28">
            <v>0</v>
          </cell>
          <cell r="AL28">
            <v>0</v>
          </cell>
          <cell r="AM28">
            <v>0</v>
          </cell>
          <cell r="AN28">
            <v>0</v>
          </cell>
          <cell r="AO28">
            <v>0</v>
          </cell>
          <cell r="AP28">
            <v>0</v>
          </cell>
          <cell r="AQ28">
            <v>0</v>
          </cell>
          <cell r="AR28">
            <v>0</v>
          </cell>
          <cell r="AS28">
            <v>534340.09479999996</v>
          </cell>
          <cell r="AT28">
            <v>0</v>
          </cell>
          <cell r="AU28">
            <v>1409.868324010554</v>
          </cell>
        </row>
        <row r="29">
          <cell r="X29">
            <v>635929.09479999996</v>
          </cell>
          <cell r="Y29">
            <v>0</v>
          </cell>
          <cell r="Z29">
            <v>1677.9131788918205</v>
          </cell>
          <cell r="AA29">
            <v>101589</v>
          </cell>
          <cell r="AB29">
            <v>0</v>
          </cell>
          <cell r="AC29">
            <v>268.04485488126647</v>
          </cell>
          <cell r="AD29">
            <v>0</v>
          </cell>
          <cell r="AE29">
            <v>0</v>
          </cell>
          <cell r="AF29">
            <v>0</v>
          </cell>
          <cell r="AG29">
            <v>0</v>
          </cell>
          <cell r="AH29">
            <v>0</v>
          </cell>
          <cell r="AI29">
            <v>0</v>
          </cell>
          <cell r="AJ29">
            <v>0</v>
          </cell>
          <cell r="AK29">
            <v>0</v>
          </cell>
          <cell r="AL29">
            <v>0</v>
          </cell>
          <cell r="AM29">
            <v>0</v>
          </cell>
          <cell r="AN29">
            <v>0</v>
          </cell>
          <cell r="AO29">
            <v>0</v>
          </cell>
          <cell r="AP29">
            <v>0</v>
          </cell>
          <cell r="AQ29">
            <v>0</v>
          </cell>
          <cell r="AR29">
            <v>0</v>
          </cell>
          <cell r="AS29">
            <v>534340.09479999996</v>
          </cell>
          <cell r="AT29">
            <v>0</v>
          </cell>
          <cell r="AU29">
            <v>1409.868324010554</v>
          </cell>
        </row>
        <row r="31">
          <cell r="X31">
            <v>124</v>
          </cell>
          <cell r="Y31">
            <v>0</v>
          </cell>
          <cell r="Z31">
            <v>0.32717678100263853</v>
          </cell>
          <cell r="AA31">
            <v>124</v>
          </cell>
          <cell r="AB31">
            <v>0</v>
          </cell>
          <cell r="AC31">
            <v>0.32717678100263853</v>
          </cell>
          <cell r="AD31">
            <v>0</v>
          </cell>
          <cell r="AE31">
            <v>0</v>
          </cell>
          <cell r="AF31">
            <v>0</v>
          </cell>
          <cell r="AG31">
            <v>0</v>
          </cell>
          <cell r="AH31">
            <v>0</v>
          </cell>
          <cell r="AI31">
            <v>0</v>
          </cell>
          <cell r="AJ31">
            <v>0</v>
          </cell>
          <cell r="AK31">
            <v>0</v>
          </cell>
          <cell r="AL31">
            <v>0</v>
          </cell>
          <cell r="AM31">
            <v>0</v>
          </cell>
          <cell r="AN31">
            <v>0</v>
          </cell>
          <cell r="AO31">
            <v>0</v>
          </cell>
          <cell r="AP31">
            <v>0</v>
          </cell>
          <cell r="AQ31">
            <v>0</v>
          </cell>
          <cell r="AR31">
            <v>0</v>
          </cell>
          <cell r="AS31">
            <v>0</v>
          </cell>
          <cell r="AT31">
            <v>0</v>
          </cell>
          <cell r="AU31">
            <v>0</v>
          </cell>
        </row>
        <row r="32">
          <cell r="X32">
            <v>124</v>
          </cell>
          <cell r="Y32">
            <v>0</v>
          </cell>
          <cell r="Z32">
            <v>0.32717678100263853</v>
          </cell>
          <cell r="AA32">
            <v>124</v>
          </cell>
          <cell r="AB32">
            <v>0</v>
          </cell>
          <cell r="AC32">
            <v>0.32717678100263853</v>
          </cell>
          <cell r="AD32">
            <v>0</v>
          </cell>
          <cell r="AE32">
            <v>0</v>
          </cell>
          <cell r="AF32">
            <v>0</v>
          </cell>
          <cell r="AG32">
            <v>0</v>
          </cell>
          <cell r="AH32">
            <v>0</v>
          </cell>
          <cell r="AI32">
            <v>0</v>
          </cell>
          <cell r="AJ32">
            <v>0</v>
          </cell>
          <cell r="AK32">
            <v>0</v>
          </cell>
          <cell r="AL32">
            <v>0</v>
          </cell>
          <cell r="AM32">
            <v>0</v>
          </cell>
          <cell r="AN32">
            <v>0</v>
          </cell>
          <cell r="AO32">
            <v>0</v>
          </cell>
          <cell r="AP32">
            <v>0</v>
          </cell>
          <cell r="AQ32">
            <v>0</v>
          </cell>
          <cell r="AR32">
            <v>0</v>
          </cell>
          <cell r="AS32">
            <v>0</v>
          </cell>
          <cell r="AT32">
            <v>0</v>
          </cell>
          <cell r="AU32">
            <v>0</v>
          </cell>
        </row>
        <row r="35">
          <cell r="Y35">
            <v>5.7529529815303437</v>
          </cell>
          <cell r="Z35">
            <v>5.7529529815303437</v>
          </cell>
          <cell r="AB35">
            <v>0</v>
          </cell>
          <cell r="AC35">
            <v>0</v>
          </cell>
          <cell r="AT35">
            <v>5.7529529815303437</v>
          </cell>
          <cell r="AU35">
            <v>5.7529529815303437</v>
          </cell>
        </row>
        <row r="36">
          <cell r="X36">
            <v>31368.301750572016</v>
          </cell>
          <cell r="Y36">
            <v>15.699754035552385</v>
          </cell>
          <cell r="Z36">
            <v>98.465721715161934</v>
          </cell>
          <cell r="AA36">
            <v>31368.301750572016</v>
          </cell>
          <cell r="AB36">
            <v>15.699754035552385</v>
          </cell>
          <cell r="AC36">
            <v>98.465721715161934</v>
          </cell>
          <cell r="AD36">
            <v>0</v>
          </cell>
          <cell r="AE36">
            <v>0</v>
          </cell>
          <cell r="AF36">
            <v>0</v>
          </cell>
          <cell r="AG36">
            <v>0</v>
          </cell>
          <cell r="AH36">
            <v>0</v>
          </cell>
          <cell r="AI36">
            <v>0</v>
          </cell>
          <cell r="AJ36">
            <v>0</v>
          </cell>
          <cell r="AK36">
            <v>0</v>
          </cell>
          <cell r="AL36">
            <v>0</v>
          </cell>
          <cell r="AM36">
            <v>0</v>
          </cell>
          <cell r="AN36">
            <v>0</v>
          </cell>
          <cell r="AO36">
            <v>0</v>
          </cell>
          <cell r="AP36">
            <v>0</v>
          </cell>
          <cell r="AQ36">
            <v>0</v>
          </cell>
          <cell r="AR36">
            <v>0</v>
          </cell>
          <cell r="AS36">
            <v>0</v>
          </cell>
          <cell r="AT36">
            <v>0</v>
          </cell>
          <cell r="AU36">
            <v>0</v>
          </cell>
        </row>
        <row r="37">
          <cell r="X37">
            <v>31368.301750572016</v>
          </cell>
          <cell r="Y37">
            <v>21.45270701708273</v>
          </cell>
          <cell r="Z37">
            <v>104.21867469669228</v>
          </cell>
          <cell r="AA37">
            <v>31368.301750572016</v>
          </cell>
          <cell r="AB37">
            <v>15.699754035552385</v>
          </cell>
          <cell r="AC37">
            <v>98.465721715161934</v>
          </cell>
          <cell r="AD37">
            <v>0</v>
          </cell>
          <cell r="AE37">
            <v>0</v>
          </cell>
          <cell r="AF37">
            <v>0</v>
          </cell>
          <cell r="AG37">
            <v>0</v>
          </cell>
          <cell r="AH37">
            <v>0</v>
          </cell>
          <cell r="AI37">
            <v>0</v>
          </cell>
          <cell r="AJ37">
            <v>0</v>
          </cell>
          <cell r="AK37">
            <v>0</v>
          </cell>
          <cell r="AL37">
            <v>0</v>
          </cell>
          <cell r="AM37">
            <v>0</v>
          </cell>
          <cell r="AN37">
            <v>0</v>
          </cell>
          <cell r="AO37">
            <v>0</v>
          </cell>
          <cell r="AP37">
            <v>0</v>
          </cell>
          <cell r="AQ37">
            <v>0</v>
          </cell>
          <cell r="AR37">
            <v>0</v>
          </cell>
          <cell r="AS37">
            <v>0</v>
          </cell>
          <cell r="AT37">
            <v>5.7529529815303437</v>
          </cell>
          <cell r="AU37">
            <v>5.7529529815303437</v>
          </cell>
        </row>
        <row r="39">
          <cell r="X39">
            <v>3461.4558000000002</v>
          </cell>
          <cell r="Z39">
            <v>9.1331287598944595</v>
          </cell>
          <cell r="AA39">
            <v>3461.4558000000002</v>
          </cell>
          <cell r="AC39">
            <v>9.1331287598944595</v>
          </cell>
          <cell r="AD39">
            <v>0</v>
          </cell>
          <cell r="AE39">
            <v>0</v>
          </cell>
          <cell r="AF39">
            <v>0</v>
          </cell>
          <cell r="AG39">
            <v>0</v>
          </cell>
          <cell r="AH39">
            <v>0</v>
          </cell>
          <cell r="AI39">
            <v>0</v>
          </cell>
          <cell r="AJ39">
            <v>0</v>
          </cell>
          <cell r="AK39">
            <v>0</v>
          </cell>
          <cell r="AL39">
            <v>0</v>
          </cell>
          <cell r="AM39">
            <v>0</v>
          </cell>
          <cell r="AN39">
            <v>0</v>
          </cell>
          <cell r="AO39">
            <v>0</v>
          </cell>
          <cell r="AP39">
            <v>0</v>
          </cell>
          <cell r="AQ39">
            <v>0</v>
          </cell>
          <cell r="AR39">
            <v>0</v>
          </cell>
          <cell r="AS39">
            <v>0</v>
          </cell>
          <cell r="AT39">
            <v>0</v>
          </cell>
          <cell r="AU39">
            <v>0</v>
          </cell>
        </row>
        <row r="40">
          <cell r="X40">
            <v>3461.4558000000002</v>
          </cell>
          <cell r="Y40">
            <v>0</v>
          </cell>
          <cell r="Z40">
            <v>9.1331287598944595</v>
          </cell>
          <cell r="AA40">
            <v>3461.4558000000002</v>
          </cell>
          <cell r="AB40">
            <v>0</v>
          </cell>
          <cell r="AC40">
            <v>9.1331287598944595</v>
          </cell>
          <cell r="AD40">
            <v>0</v>
          </cell>
          <cell r="AE40">
            <v>0</v>
          </cell>
          <cell r="AF40">
            <v>0</v>
          </cell>
          <cell r="AG40">
            <v>0</v>
          </cell>
          <cell r="AH40">
            <v>0</v>
          </cell>
          <cell r="AI40">
            <v>0</v>
          </cell>
          <cell r="AJ40">
            <v>0</v>
          </cell>
          <cell r="AK40">
            <v>0</v>
          </cell>
          <cell r="AL40">
            <v>0</v>
          </cell>
          <cell r="AM40">
            <v>0</v>
          </cell>
          <cell r="AN40">
            <v>0</v>
          </cell>
          <cell r="AO40">
            <v>0</v>
          </cell>
          <cell r="AP40">
            <v>0</v>
          </cell>
          <cell r="AQ40">
            <v>0</v>
          </cell>
          <cell r="AR40">
            <v>0</v>
          </cell>
          <cell r="AS40">
            <v>0</v>
          </cell>
          <cell r="AT40">
            <v>0</v>
          </cell>
          <cell r="AU40">
            <v>0</v>
          </cell>
        </row>
        <row r="42">
          <cell r="X42">
            <v>0</v>
          </cell>
          <cell r="Y42">
            <v>40.34496</v>
          </cell>
          <cell r="Z42">
            <v>40.34496</v>
          </cell>
          <cell r="AA42">
            <v>0</v>
          </cell>
          <cell r="AB42">
            <v>27</v>
          </cell>
          <cell r="AC42">
            <v>27</v>
          </cell>
          <cell r="AD42">
            <v>0</v>
          </cell>
          <cell r="AE42">
            <v>13.34496</v>
          </cell>
          <cell r="AF42">
            <v>13.34496</v>
          </cell>
          <cell r="AG42">
            <v>0</v>
          </cell>
          <cell r="AH42">
            <v>0</v>
          </cell>
          <cell r="AI42">
            <v>0</v>
          </cell>
          <cell r="AJ42">
            <v>0</v>
          </cell>
          <cell r="AK42">
            <v>0</v>
          </cell>
          <cell r="AL42">
            <v>0</v>
          </cell>
          <cell r="AM42">
            <v>0</v>
          </cell>
          <cell r="AN42">
            <v>0</v>
          </cell>
          <cell r="AO42">
            <v>0</v>
          </cell>
          <cell r="AP42">
            <v>0</v>
          </cell>
          <cell r="AQ42">
            <v>0</v>
          </cell>
          <cell r="AR42">
            <v>0</v>
          </cell>
          <cell r="AS42">
            <v>0</v>
          </cell>
          <cell r="AT42">
            <v>0</v>
          </cell>
          <cell r="AU42">
            <v>0</v>
          </cell>
        </row>
        <row r="43">
          <cell r="X43">
            <v>0</v>
          </cell>
          <cell r="Y43">
            <v>40.34496</v>
          </cell>
          <cell r="Z43">
            <v>40.34496</v>
          </cell>
          <cell r="AA43">
            <v>0</v>
          </cell>
          <cell r="AB43">
            <v>27</v>
          </cell>
          <cell r="AC43">
            <v>27</v>
          </cell>
          <cell r="AD43">
            <v>0</v>
          </cell>
          <cell r="AE43">
            <v>13.34496</v>
          </cell>
          <cell r="AF43">
            <v>13.34496</v>
          </cell>
          <cell r="AG43">
            <v>0</v>
          </cell>
          <cell r="AH43">
            <v>0</v>
          </cell>
          <cell r="AI43">
            <v>0</v>
          </cell>
          <cell r="AJ43">
            <v>0</v>
          </cell>
          <cell r="AK43">
            <v>0</v>
          </cell>
          <cell r="AL43">
            <v>0</v>
          </cell>
          <cell r="AM43">
            <v>0</v>
          </cell>
          <cell r="AN43">
            <v>0</v>
          </cell>
          <cell r="AO43">
            <v>0</v>
          </cell>
          <cell r="AP43">
            <v>0</v>
          </cell>
          <cell r="AQ43">
            <v>0</v>
          </cell>
          <cell r="AR43">
            <v>0</v>
          </cell>
          <cell r="AS43">
            <v>0</v>
          </cell>
          <cell r="AT43">
            <v>0</v>
          </cell>
          <cell r="AU43">
            <v>0</v>
          </cell>
        </row>
        <row r="47">
          <cell r="X47">
            <v>220041.77979</v>
          </cell>
          <cell r="Y47">
            <v>0</v>
          </cell>
          <cell r="Z47">
            <v>580.58517094986803</v>
          </cell>
          <cell r="AA47">
            <v>209633.49196074999</v>
          </cell>
          <cell r="AB47">
            <v>0</v>
          </cell>
          <cell r="AC47">
            <v>553.12267008113452</v>
          </cell>
          <cell r="AD47">
            <v>3865.7</v>
          </cell>
          <cell r="AE47">
            <v>0</v>
          </cell>
          <cell r="AF47">
            <v>10.199736147757255</v>
          </cell>
          <cell r="AG47">
            <v>0</v>
          </cell>
          <cell r="AH47">
            <v>0</v>
          </cell>
          <cell r="AI47">
            <v>0</v>
          </cell>
          <cell r="AJ47">
            <v>0</v>
          </cell>
          <cell r="AK47">
            <v>0</v>
          </cell>
          <cell r="AL47">
            <v>0</v>
          </cell>
          <cell r="AM47">
            <v>6542.5878292500101</v>
          </cell>
          <cell r="AN47">
            <v>0</v>
          </cell>
          <cell r="AO47">
            <v>17.262764720976278</v>
          </cell>
          <cell r="AP47">
            <v>0</v>
          </cell>
          <cell r="AQ47">
            <v>0</v>
          </cell>
          <cell r="AR47">
            <v>0</v>
          </cell>
          <cell r="AS47">
            <v>0</v>
          </cell>
          <cell r="AT47">
            <v>0</v>
          </cell>
          <cell r="AU47">
            <v>0</v>
          </cell>
        </row>
        <row r="48">
          <cell r="X48">
            <v>220041.77979</v>
          </cell>
          <cell r="Y48">
            <v>0</v>
          </cell>
          <cell r="Z48">
            <v>580.58517094986803</v>
          </cell>
          <cell r="AA48">
            <v>209633.49196074999</v>
          </cell>
          <cell r="AB48">
            <v>0</v>
          </cell>
          <cell r="AC48">
            <v>553.12267008113452</v>
          </cell>
          <cell r="AD48">
            <v>3865.7</v>
          </cell>
          <cell r="AE48">
            <v>0</v>
          </cell>
          <cell r="AF48">
            <v>10.199736147757255</v>
          </cell>
          <cell r="AG48">
            <v>0</v>
          </cell>
          <cell r="AH48">
            <v>0</v>
          </cell>
          <cell r="AI48">
            <v>0</v>
          </cell>
          <cell r="AJ48">
            <v>0</v>
          </cell>
          <cell r="AK48">
            <v>0</v>
          </cell>
          <cell r="AL48">
            <v>0</v>
          </cell>
          <cell r="AM48">
            <v>6542.5878292500101</v>
          </cell>
          <cell r="AN48">
            <v>0</v>
          </cell>
          <cell r="AO48">
            <v>17.262764720976278</v>
          </cell>
          <cell r="AP48">
            <v>0</v>
          </cell>
          <cell r="AQ48">
            <v>0</v>
          </cell>
          <cell r="AR48">
            <v>0</v>
          </cell>
          <cell r="AS48">
            <v>0</v>
          </cell>
          <cell r="AT48">
            <v>0</v>
          </cell>
          <cell r="AU48">
            <v>0</v>
          </cell>
        </row>
        <row r="50">
          <cell r="X50">
            <v>1298950.8735205715</v>
          </cell>
          <cell r="Y50">
            <v>1013.4004670170827</v>
          </cell>
          <cell r="Z50">
            <v>4440.7114789447123</v>
          </cell>
          <cell r="AA50">
            <v>424583.959561322</v>
          </cell>
          <cell r="AB50">
            <v>418.87655403555237</v>
          </cell>
          <cell r="AC50">
            <v>1539.1508536696474</v>
          </cell>
          <cell r="AD50">
            <v>3865.7</v>
          </cell>
          <cell r="AE50">
            <v>134.34496000000001</v>
          </cell>
          <cell r="AF50">
            <v>144.54469614775726</v>
          </cell>
          <cell r="AG50">
            <v>0</v>
          </cell>
          <cell r="AH50">
            <v>0</v>
          </cell>
          <cell r="AI50">
            <v>0</v>
          </cell>
          <cell r="AJ50">
            <v>0</v>
          </cell>
          <cell r="AK50">
            <v>410.90999999999997</v>
          </cell>
          <cell r="AL50">
            <v>410.90999999999997</v>
          </cell>
          <cell r="AM50">
            <v>139179.58782925</v>
          </cell>
          <cell r="AN50">
            <v>0</v>
          </cell>
          <cell r="AO50">
            <v>367.22846392941955</v>
          </cell>
          <cell r="AP50">
            <v>0</v>
          </cell>
          <cell r="AQ50">
            <v>0</v>
          </cell>
          <cell r="AR50">
            <v>0</v>
          </cell>
          <cell r="AS50">
            <v>731321.62612999964</v>
          </cell>
          <cell r="AT50">
            <v>49.26895298153034</v>
          </cell>
          <cell r="AU50">
            <v>1978.8774651978883</v>
          </cell>
        </row>
      </sheetData>
      <sheetData sheetId="5">
        <row r="4">
          <cell r="X4">
            <v>39321.71</v>
          </cell>
          <cell r="Y4">
            <v>145.16999999999999</v>
          </cell>
          <cell r="Z4">
            <v>248.92121372031659</v>
          </cell>
          <cell r="AA4">
            <v>39321.71</v>
          </cell>
          <cell r="AB4">
            <v>145.16999999999999</v>
          </cell>
          <cell r="AC4">
            <v>248.92121372031659</v>
          </cell>
          <cell r="AD4">
            <v>0</v>
          </cell>
          <cell r="AE4">
            <v>0</v>
          </cell>
          <cell r="AF4">
            <v>0</v>
          </cell>
          <cell r="AG4">
            <v>0</v>
          </cell>
          <cell r="AH4">
            <v>0</v>
          </cell>
          <cell r="AI4">
            <v>0</v>
          </cell>
          <cell r="AJ4">
            <v>0</v>
          </cell>
          <cell r="AK4">
            <v>0</v>
          </cell>
          <cell r="AL4">
            <v>0</v>
          </cell>
          <cell r="AM4">
            <v>0</v>
          </cell>
          <cell r="AN4">
            <v>0</v>
          </cell>
          <cell r="AO4">
            <v>0</v>
          </cell>
          <cell r="AP4">
            <v>0</v>
          </cell>
          <cell r="AQ4">
            <v>0</v>
          </cell>
          <cell r="AR4">
            <v>0</v>
          </cell>
          <cell r="AS4">
            <v>0</v>
          </cell>
          <cell r="AT4">
            <v>0</v>
          </cell>
          <cell r="AU4">
            <v>0</v>
          </cell>
        </row>
        <row r="5">
          <cell r="X5">
            <v>92624.09</v>
          </cell>
          <cell r="Y5">
            <v>1225.56</v>
          </cell>
          <cell r="Z5">
            <v>1469.9507387862795</v>
          </cell>
          <cell r="AA5">
            <v>92624.09</v>
          </cell>
          <cell r="AB5">
            <v>542.4</v>
          </cell>
          <cell r="AC5">
            <v>786.79073878627969</v>
          </cell>
          <cell r="AD5">
            <v>0</v>
          </cell>
          <cell r="AE5">
            <v>117</v>
          </cell>
          <cell r="AF5">
            <v>117</v>
          </cell>
          <cell r="AG5">
            <v>0</v>
          </cell>
          <cell r="AH5">
            <v>0</v>
          </cell>
          <cell r="AI5">
            <v>0</v>
          </cell>
          <cell r="AJ5">
            <v>0</v>
          </cell>
          <cell r="AK5">
            <v>566.16</v>
          </cell>
          <cell r="AL5">
            <v>566.16</v>
          </cell>
          <cell r="AM5">
            <v>0</v>
          </cell>
          <cell r="AN5">
            <v>0</v>
          </cell>
          <cell r="AO5">
            <v>0</v>
          </cell>
          <cell r="AP5">
            <v>0</v>
          </cell>
          <cell r="AQ5">
            <v>0</v>
          </cell>
          <cell r="AR5">
            <v>0</v>
          </cell>
          <cell r="AS5">
            <v>0</v>
          </cell>
          <cell r="AT5">
            <v>0</v>
          </cell>
          <cell r="AU5">
            <v>0</v>
          </cell>
        </row>
        <row r="6">
          <cell r="X6">
            <v>0</v>
          </cell>
          <cell r="Y6">
            <v>0</v>
          </cell>
          <cell r="Z6">
            <v>0</v>
          </cell>
          <cell r="AA6">
            <v>0</v>
          </cell>
          <cell r="AB6">
            <v>0</v>
          </cell>
          <cell r="AC6">
            <v>0</v>
          </cell>
          <cell r="AD6">
            <v>0</v>
          </cell>
          <cell r="AE6">
            <v>0</v>
          </cell>
          <cell r="AF6">
            <v>0</v>
          </cell>
          <cell r="AG6">
            <v>0</v>
          </cell>
          <cell r="AH6">
            <v>0</v>
          </cell>
          <cell r="AI6">
            <v>0</v>
          </cell>
          <cell r="AJ6">
            <v>0</v>
          </cell>
          <cell r="AK6">
            <v>0</v>
          </cell>
          <cell r="AL6">
            <v>0</v>
          </cell>
          <cell r="AM6">
            <v>0</v>
          </cell>
          <cell r="AN6">
            <v>0</v>
          </cell>
          <cell r="AO6">
            <v>0</v>
          </cell>
          <cell r="AP6">
            <v>0</v>
          </cell>
          <cell r="AQ6">
            <v>0</v>
          </cell>
          <cell r="AR6">
            <v>0</v>
          </cell>
          <cell r="AS6">
            <v>0</v>
          </cell>
          <cell r="AT6">
            <v>0</v>
          </cell>
          <cell r="AU6">
            <v>0</v>
          </cell>
        </row>
        <row r="7">
          <cell r="X7">
            <v>131945.79999999999</v>
          </cell>
          <cell r="Y7">
            <v>1370.73</v>
          </cell>
          <cell r="Z7">
            <v>1718.8719525065962</v>
          </cell>
          <cell r="AA7">
            <v>131945.79999999999</v>
          </cell>
          <cell r="AB7">
            <v>687.56999999999994</v>
          </cell>
          <cell r="AC7">
            <v>1035.7119525065964</v>
          </cell>
          <cell r="AD7">
            <v>0</v>
          </cell>
          <cell r="AE7">
            <v>117</v>
          </cell>
          <cell r="AF7">
            <v>117</v>
          </cell>
          <cell r="AG7">
            <v>0</v>
          </cell>
          <cell r="AH7">
            <v>0</v>
          </cell>
          <cell r="AI7">
            <v>0</v>
          </cell>
          <cell r="AJ7">
            <v>0</v>
          </cell>
          <cell r="AK7">
            <v>566.16</v>
          </cell>
          <cell r="AL7">
            <v>566.16</v>
          </cell>
          <cell r="AM7">
            <v>0</v>
          </cell>
          <cell r="AN7">
            <v>0</v>
          </cell>
          <cell r="AO7">
            <v>0</v>
          </cell>
          <cell r="AP7">
            <v>0</v>
          </cell>
          <cell r="AQ7">
            <v>0</v>
          </cell>
          <cell r="AR7">
            <v>0</v>
          </cell>
          <cell r="AS7">
            <v>0</v>
          </cell>
          <cell r="AT7">
            <v>0</v>
          </cell>
          <cell r="AU7">
            <v>0</v>
          </cell>
        </row>
        <row r="9">
          <cell r="X9">
            <v>121181</v>
          </cell>
          <cell r="Y9">
            <v>85</v>
          </cell>
          <cell r="Z9">
            <v>404.73878627968338</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121181</v>
          </cell>
          <cell r="AT9">
            <v>85</v>
          </cell>
          <cell r="AU9">
            <v>404.73878627968338</v>
          </cell>
        </row>
        <row r="10">
          <cell r="X10">
            <v>14029.474999999999</v>
          </cell>
          <cell r="Y10">
            <v>0</v>
          </cell>
          <cell r="Z10">
            <v>37.017084432717674</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14029.474999999999</v>
          </cell>
          <cell r="AT10">
            <v>0</v>
          </cell>
          <cell r="AU10">
            <v>37.017084432717674</v>
          </cell>
        </row>
        <row r="11">
          <cell r="X11">
            <v>20468.249760000435</v>
          </cell>
          <cell r="Y11">
            <v>0</v>
          </cell>
          <cell r="Z11">
            <v>54.005936042217506</v>
          </cell>
          <cell r="AD11">
            <v>0</v>
          </cell>
          <cell r="AE11">
            <v>0</v>
          </cell>
          <cell r="AF11">
            <v>0</v>
          </cell>
          <cell r="AG11">
            <v>0</v>
          </cell>
          <cell r="AH11">
            <v>0</v>
          </cell>
          <cell r="AI11">
            <v>0</v>
          </cell>
          <cell r="AJ11">
            <v>0</v>
          </cell>
          <cell r="AK11">
            <v>0</v>
          </cell>
          <cell r="AL11">
            <v>0</v>
          </cell>
          <cell r="AP11">
            <v>0</v>
          </cell>
          <cell r="AQ11">
            <v>0</v>
          </cell>
          <cell r="AR11">
            <v>0</v>
          </cell>
          <cell r="AS11">
            <v>20468.249760000435</v>
          </cell>
          <cell r="AT11">
            <v>0</v>
          </cell>
          <cell r="AU11">
            <v>54.005936042217506</v>
          </cell>
        </row>
        <row r="12">
          <cell r="X12">
            <v>10259.17347</v>
          </cell>
          <cell r="Y12">
            <v>0</v>
          </cell>
          <cell r="Z12">
            <v>27.069059287598943</v>
          </cell>
          <cell r="AD12">
            <v>0</v>
          </cell>
          <cell r="AE12">
            <v>0</v>
          </cell>
          <cell r="AF12">
            <v>0</v>
          </cell>
          <cell r="AG12">
            <v>0</v>
          </cell>
          <cell r="AH12">
            <v>0</v>
          </cell>
          <cell r="AI12">
            <v>0</v>
          </cell>
          <cell r="AJ12">
            <v>0</v>
          </cell>
          <cell r="AK12">
            <v>0</v>
          </cell>
          <cell r="AL12">
            <v>0</v>
          </cell>
          <cell r="AM12">
            <v>0</v>
          </cell>
          <cell r="AN12">
            <v>0</v>
          </cell>
          <cell r="AO12">
            <v>0</v>
          </cell>
          <cell r="AP12">
            <v>0</v>
          </cell>
          <cell r="AQ12">
            <v>0</v>
          </cell>
          <cell r="AR12">
            <v>0</v>
          </cell>
          <cell r="AS12">
            <v>10259.17347</v>
          </cell>
          <cell r="AT12">
            <v>0</v>
          </cell>
          <cell r="AU12">
            <v>27.069059287598943</v>
          </cell>
        </row>
        <row r="13">
          <cell r="X13">
            <v>5856.0132400000002</v>
          </cell>
          <cell r="Y13">
            <v>23.1768</v>
          </cell>
          <cell r="Z13">
            <v>38.628022269129289</v>
          </cell>
          <cell r="AA13">
            <v>5856.0132400000002</v>
          </cell>
          <cell r="AB13">
            <v>23.1768</v>
          </cell>
          <cell r="AC13">
            <v>38.628022269129289</v>
          </cell>
          <cell r="AD13">
            <v>0</v>
          </cell>
          <cell r="AE13">
            <v>0</v>
          </cell>
          <cell r="AF13">
            <v>0</v>
          </cell>
          <cell r="AG13">
            <v>0</v>
          </cell>
          <cell r="AH13">
            <v>0</v>
          </cell>
          <cell r="AI13">
            <v>0</v>
          </cell>
          <cell r="AJ13">
            <v>0</v>
          </cell>
          <cell r="AK13">
            <v>0</v>
          </cell>
          <cell r="AL13">
            <v>0</v>
          </cell>
          <cell r="AM13">
            <v>0</v>
          </cell>
          <cell r="AN13">
            <v>0</v>
          </cell>
          <cell r="AO13">
            <v>0</v>
          </cell>
          <cell r="AP13">
            <v>0</v>
          </cell>
          <cell r="AQ13">
            <v>0</v>
          </cell>
          <cell r="AR13">
            <v>0</v>
          </cell>
          <cell r="AS13">
            <v>0</v>
          </cell>
          <cell r="AT13">
            <v>0</v>
          </cell>
          <cell r="AU13">
            <v>0</v>
          </cell>
        </row>
        <row r="14">
          <cell r="X14">
            <v>171793.91147000046</v>
          </cell>
          <cell r="Y14">
            <v>108.1768</v>
          </cell>
          <cell r="Z14">
            <v>561.45888831134675</v>
          </cell>
          <cell r="AA14">
            <v>5856.0132400000002</v>
          </cell>
          <cell r="AB14">
            <v>23.1768</v>
          </cell>
          <cell r="AC14">
            <v>38.628022269129289</v>
          </cell>
          <cell r="AD14">
            <v>0</v>
          </cell>
          <cell r="AE14">
            <v>0</v>
          </cell>
          <cell r="AF14">
            <v>0</v>
          </cell>
          <cell r="AG14">
            <v>0</v>
          </cell>
          <cell r="AH14">
            <v>0</v>
          </cell>
          <cell r="AI14">
            <v>0</v>
          </cell>
          <cell r="AJ14">
            <v>0</v>
          </cell>
          <cell r="AK14">
            <v>0</v>
          </cell>
          <cell r="AL14">
            <v>0</v>
          </cell>
          <cell r="AM14">
            <v>0</v>
          </cell>
          <cell r="AN14">
            <v>0</v>
          </cell>
          <cell r="AO14">
            <v>0</v>
          </cell>
          <cell r="AP14">
            <v>0</v>
          </cell>
          <cell r="AQ14">
            <v>0</v>
          </cell>
          <cell r="AR14">
            <v>0</v>
          </cell>
          <cell r="AS14">
            <v>165937.89823000046</v>
          </cell>
          <cell r="AT14">
            <v>85</v>
          </cell>
          <cell r="AU14">
            <v>522.83086604221751</v>
          </cell>
        </row>
        <row r="16">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0</v>
          </cell>
          <cell r="AM16">
            <v>0</v>
          </cell>
          <cell r="AN16">
            <v>0</v>
          </cell>
          <cell r="AO16">
            <v>0</v>
          </cell>
          <cell r="AP16">
            <v>0</v>
          </cell>
          <cell r="AQ16">
            <v>0</v>
          </cell>
          <cell r="AR16">
            <v>0</v>
          </cell>
          <cell r="AS16">
            <v>0</v>
          </cell>
          <cell r="AT16">
            <v>0</v>
          </cell>
          <cell r="AU16">
            <v>0</v>
          </cell>
        </row>
        <row r="17">
          <cell r="X17">
            <v>184024.77565999958</v>
          </cell>
          <cell r="Y17">
            <v>0</v>
          </cell>
          <cell r="Z17">
            <v>485.55349778364007</v>
          </cell>
          <cell r="AA17">
            <v>0</v>
          </cell>
          <cell r="AB17">
            <v>0</v>
          </cell>
          <cell r="AC17">
            <v>0</v>
          </cell>
          <cell r="AD17">
            <v>0</v>
          </cell>
          <cell r="AE17">
            <v>0</v>
          </cell>
          <cell r="AF17">
            <v>0</v>
          </cell>
          <cell r="AG17">
            <v>0</v>
          </cell>
          <cell r="AH17">
            <v>0</v>
          </cell>
          <cell r="AI17">
            <v>0</v>
          </cell>
          <cell r="AJ17">
            <v>0</v>
          </cell>
          <cell r="AK17">
            <v>0</v>
          </cell>
          <cell r="AP17">
            <v>0</v>
          </cell>
          <cell r="AQ17">
            <v>0</v>
          </cell>
          <cell r="AR17">
            <v>0</v>
          </cell>
          <cell r="AS17">
            <v>184024.77565999958</v>
          </cell>
          <cell r="AT17">
            <v>0</v>
          </cell>
          <cell r="AU17">
            <v>485.55349778364007</v>
          </cell>
        </row>
        <row r="18">
          <cell r="X18">
            <v>0</v>
          </cell>
          <cell r="Y18">
            <v>0</v>
          </cell>
          <cell r="Z18">
            <v>0</v>
          </cell>
          <cell r="AA18">
            <v>0</v>
          </cell>
          <cell r="AB18">
            <v>0</v>
          </cell>
          <cell r="AC18">
            <v>0</v>
          </cell>
          <cell r="AD18">
            <v>0</v>
          </cell>
          <cell r="AE18">
            <v>0</v>
          </cell>
          <cell r="AF18">
            <v>0</v>
          </cell>
          <cell r="AG18">
            <v>0</v>
          </cell>
          <cell r="AH18">
            <v>0</v>
          </cell>
          <cell r="AI18">
            <v>0</v>
          </cell>
          <cell r="AJ18">
            <v>0</v>
          </cell>
          <cell r="AK18">
            <v>0</v>
          </cell>
          <cell r="AL18">
            <v>0</v>
          </cell>
          <cell r="AM18">
            <v>0</v>
          </cell>
          <cell r="AN18">
            <v>0</v>
          </cell>
          <cell r="AO18">
            <v>0</v>
          </cell>
          <cell r="AP18">
            <v>0</v>
          </cell>
          <cell r="AQ18">
            <v>0</v>
          </cell>
          <cell r="AR18">
            <v>0</v>
          </cell>
          <cell r="AS18">
            <v>0</v>
          </cell>
          <cell r="AT18">
            <v>0</v>
          </cell>
          <cell r="AU18">
            <v>0</v>
          </cell>
        </row>
        <row r="19">
          <cell r="X19">
            <v>184024.77565999958</v>
          </cell>
          <cell r="Y19">
            <v>0</v>
          </cell>
          <cell r="Z19">
            <v>485.55349778364007</v>
          </cell>
          <cell r="AA19">
            <v>0</v>
          </cell>
          <cell r="AB19">
            <v>0</v>
          </cell>
          <cell r="AC19">
            <v>0</v>
          </cell>
          <cell r="AD19">
            <v>0</v>
          </cell>
          <cell r="AE19">
            <v>0</v>
          </cell>
          <cell r="AF19">
            <v>0</v>
          </cell>
          <cell r="AG19">
            <v>0</v>
          </cell>
          <cell r="AH19">
            <v>0</v>
          </cell>
          <cell r="AI19">
            <v>0</v>
          </cell>
          <cell r="AJ19">
            <v>0</v>
          </cell>
          <cell r="AK19">
            <v>0</v>
          </cell>
          <cell r="AL19">
            <v>0</v>
          </cell>
          <cell r="AM19">
            <v>0</v>
          </cell>
          <cell r="AN19">
            <v>0</v>
          </cell>
          <cell r="AO19">
            <v>0</v>
          </cell>
          <cell r="AP19">
            <v>0</v>
          </cell>
          <cell r="AQ19">
            <v>0</v>
          </cell>
          <cell r="AR19">
            <v>0</v>
          </cell>
          <cell r="AS19">
            <v>184024.77565999958</v>
          </cell>
          <cell r="AT19">
            <v>0</v>
          </cell>
          <cell r="AU19">
            <v>485.55349778364007</v>
          </cell>
        </row>
        <row r="21">
          <cell r="X21">
            <v>0</v>
          </cell>
          <cell r="Y21">
            <v>0</v>
          </cell>
          <cell r="Z21">
            <v>0</v>
          </cell>
          <cell r="AA21">
            <v>0</v>
          </cell>
          <cell r="AB21">
            <v>0</v>
          </cell>
          <cell r="AC21">
            <v>0</v>
          </cell>
          <cell r="AD21">
            <v>0</v>
          </cell>
          <cell r="AE21">
            <v>0</v>
          </cell>
          <cell r="AF21">
            <v>0</v>
          </cell>
          <cell r="AG21">
            <v>0</v>
          </cell>
          <cell r="AH21">
            <v>0</v>
          </cell>
          <cell r="AI21">
            <v>0</v>
          </cell>
          <cell r="AJ21">
            <v>0</v>
          </cell>
          <cell r="AK21">
            <v>0</v>
          </cell>
          <cell r="AL21">
            <v>0</v>
          </cell>
          <cell r="AM21">
            <v>0</v>
          </cell>
          <cell r="AN21">
            <v>0</v>
          </cell>
          <cell r="AO21">
            <v>0</v>
          </cell>
          <cell r="AP21">
            <v>0</v>
          </cell>
          <cell r="AQ21">
            <v>0</v>
          </cell>
          <cell r="AR21">
            <v>0</v>
          </cell>
          <cell r="AS21">
            <v>0</v>
          </cell>
          <cell r="AT21">
            <v>0</v>
          </cell>
          <cell r="AU21">
            <v>0</v>
          </cell>
        </row>
        <row r="22">
          <cell r="X22">
            <v>0</v>
          </cell>
          <cell r="Y22">
            <v>0</v>
          </cell>
          <cell r="Z22">
            <v>0</v>
          </cell>
          <cell r="AA22">
            <v>0</v>
          </cell>
          <cell r="AB22">
            <v>0</v>
          </cell>
          <cell r="AC22">
            <v>0</v>
          </cell>
          <cell r="AD22">
            <v>0</v>
          </cell>
          <cell r="AE22">
            <v>0</v>
          </cell>
          <cell r="AF22">
            <v>0</v>
          </cell>
          <cell r="AG22">
            <v>0</v>
          </cell>
          <cell r="AH22">
            <v>0</v>
          </cell>
          <cell r="AI22">
            <v>0</v>
          </cell>
          <cell r="AJ22">
            <v>0</v>
          </cell>
          <cell r="AK22">
            <v>0</v>
          </cell>
          <cell r="AL22">
            <v>0</v>
          </cell>
          <cell r="AM22">
            <v>0</v>
          </cell>
          <cell r="AN22">
            <v>0</v>
          </cell>
          <cell r="AO22">
            <v>0</v>
          </cell>
          <cell r="AP22">
            <v>0</v>
          </cell>
          <cell r="AQ22">
            <v>0</v>
          </cell>
          <cell r="AR22">
            <v>0</v>
          </cell>
          <cell r="AS22">
            <v>0</v>
          </cell>
          <cell r="AT22">
            <v>0</v>
          </cell>
          <cell r="AU22">
            <v>0</v>
          </cell>
        </row>
        <row r="23">
          <cell r="X23">
            <v>0</v>
          </cell>
          <cell r="Y23">
            <v>0</v>
          </cell>
          <cell r="Z23">
            <v>0</v>
          </cell>
          <cell r="AA23">
            <v>0</v>
          </cell>
          <cell r="AB23">
            <v>0</v>
          </cell>
          <cell r="AC23">
            <v>0</v>
          </cell>
          <cell r="AD23">
            <v>0</v>
          </cell>
          <cell r="AE23">
            <v>0</v>
          </cell>
          <cell r="AF23">
            <v>0</v>
          </cell>
          <cell r="AG23">
            <v>0</v>
          </cell>
          <cell r="AH23">
            <v>0</v>
          </cell>
          <cell r="AI23">
            <v>0</v>
          </cell>
          <cell r="AJ23">
            <v>0</v>
          </cell>
          <cell r="AK23">
            <v>0</v>
          </cell>
          <cell r="AL23">
            <v>0</v>
          </cell>
          <cell r="AM23">
            <v>0</v>
          </cell>
          <cell r="AN23">
            <v>0</v>
          </cell>
          <cell r="AO23">
            <v>0</v>
          </cell>
          <cell r="AP23">
            <v>0</v>
          </cell>
          <cell r="AQ23">
            <v>0</v>
          </cell>
          <cell r="AR23">
            <v>0</v>
          </cell>
          <cell r="AS23">
            <v>0</v>
          </cell>
          <cell r="AT23">
            <v>0</v>
          </cell>
          <cell r="AU23">
            <v>0</v>
          </cell>
        </row>
        <row r="24">
          <cell r="X24">
            <v>46803.758850000006</v>
          </cell>
          <cell r="Y24">
            <v>0</v>
          </cell>
          <cell r="Z24">
            <v>123.49276741424804</v>
          </cell>
          <cell r="AA24">
            <v>46803.758850000006</v>
          </cell>
          <cell r="AB24">
            <v>0</v>
          </cell>
          <cell r="AC24">
            <v>123.49276741424804</v>
          </cell>
          <cell r="AD24">
            <v>0</v>
          </cell>
          <cell r="AE24">
            <v>0</v>
          </cell>
          <cell r="AF24">
            <v>0</v>
          </cell>
          <cell r="AG24">
            <v>0</v>
          </cell>
          <cell r="AH24">
            <v>0</v>
          </cell>
          <cell r="AI24">
            <v>0</v>
          </cell>
          <cell r="AJ24">
            <v>0</v>
          </cell>
          <cell r="AK24">
            <v>0</v>
          </cell>
          <cell r="AL24">
            <v>0</v>
          </cell>
          <cell r="AM24">
            <v>0</v>
          </cell>
          <cell r="AN24">
            <v>0</v>
          </cell>
          <cell r="AO24">
            <v>0</v>
          </cell>
          <cell r="AP24">
            <v>0</v>
          </cell>
          <cell r="AQ24">
            <v>0</v>
          </cell>
          <cell r="AR24">
            <v>0</v>
          </cell>
          <cell r="AS24">
            <v>0</v>
          </cell>
          <cell r="AT24">
            <v>0</v>
          </cell>
          <cell r="AU24">
            <v>0</v>
          </cell>
        </row>
        <row r="25">
          <cell r="X25">
            <v>46803.758850000006</v>
          </cell>
          <cell r="Y25">
            <v>0</v>
          </cell>
          <cell r="Z25">
            <v>123.49276741424804</v>
          </cell>
          <cell r="AA25">
            <v>46803.758850000006</v>
          </cell>
          <cell r="AB25">
            <v>0</v>
          </cell>
          <cell r="AC25">
            <v>123.49276741424804</v>
          </cell>
          <cell r="AD25">
            <v>0</v>
          </cell>
          <cell r="AE25">
            <v>0</v>
          </cell>
          <cell r="AF25">
            <v>0</v>
          </cell>
          <cell r="AG25">
            <v>0</v>
          </cell>
          <cell r="AH25">
            <v>0</v>
          </cell>
          <cell r="AI25">
            <v>0</v>
          </cell>
          <cell r="AJ25">
            <v>0</v>
          </cell>
          <cell r="AK25">
            <v>0</v>
          </cell>
          <cell r="AL25">
            <v>0</v>
          </cell>
          <cell r="AM25">
            <v>0</v>
          </cell>
          <cell r="AN25">
            <v>0</v>
          </cell>
          <cell r="AO25">
            <v>0</v>
          </cell>
          <cell r="AP25">
            <v>0</v>
          </cell>
          <cell r="AQ25">
            <v>0</v>
          </cell>
          <cell r="AR25">
            <v>0</v>
          </cell>
          <cell r="AS25">
            <v>0</v>
          </cell>
          <cell r="AT25">
            <v>0</v>
          </cell>
          <cell r="AU25">
            <v>0</v>
          </cell>
        </row>
        <row r="27">
          <cell r="X27">
            <v>721451.34174000006</v>
          </cell>
          <cell r="Y27">
            <v>0</v>
          </cell>
          <cell r="Z27">
            <v>1903.5655454881269</v>
          </cell>
          <cell r="AA27">
            <v>146283</v>
          </cell>
          <cell r="AB27">
            <v>0</v>
          </cell>
          <cell r="AC27">
            <v>385.97097625329815</v>
          </cell>
          <cell r="AD27">
            <v>0</v>
          </cell>
          <cell r="AE27">
            <v>0</v>
          </cell>
          <cell r="AF27">
            <v>0</v>
          </cell>
          <cell r="AG27">
            <v>0</v>
          </cell>
          <cell r="AH27">
            <v>0</v>
          </cell>
          <cell r="AI27">
            <v>0</v>
          </cell>
          <cell r="AJ27">
            <v>0</v>
          </cell>
          <cell r="AK27">
            <v>0</v>
          </cell>
          <cell r="AL27">
            <v>0</v>
          </cell>
          <cell r="AM27">
            <v>0</v>
          </cell>
          <cell r="AN27">
            <v>0</v>
          </cell>
          <cell r="AO27">
            <v>0</v>
          </cell>
          <cell r="AP27">
            <v>0</v>
          </cell>
          <cell r="AQ27">
            <v>0</v>
          </cell>
          <cell r="AR27">
            <v>0</v>
          </cell>
          <cell r="AS27">
            <v>575168.34174000006</v>
          </cell>
          <cell r="AT27">
            <v>0</v>
          </cell>
          <cell r="AU27">
            <v>1517.5945692348287</v>
          </cell>
        </row>
        <row r="28">
          <cell r="X28">
            <v>0</v>
          </cell>
          <cell r="Y28">
            <v>0</v>
          </cell>
          <cell r="Z28">
            <v>0</v>
          </cell>
          <cell r="AA28">
            <v>0</v>
          </cell>
          <cell r="AB28">
            <v>0</v>
          </cell>
          <cell r="AC28">
            <v>0</v>
          </cell>
          <cell r="AD28">
            <v>0</v>
          </cell>
          <cell r="AE28">
            <v>0</v>
          </cell>
          <cell r="AF28">
            <v>0</v>
          </cell>
          <cell r="AG28">
            <v>0</v>
          </cell>
          <cell r="AH28">
            <v>0</v>
          </cell>
          <cell r="AI28">
            <v>0</v>
          </cell>
          <cell r="AJ28">
            <v>0</v>
          </cell>
          <cell r="AK28">
            <v>0</v>
          </cell>
          <cell r="AL28">
            <v>0</v>
          </cell>
          <cell r="AM28">
            <v>0</v>
          </cell>
          <cell r="AN28">
            <v>0</v>
          </cell>
          <cell r="AO28">
            <v>0</v>
          </cell>
          <cell r="AP28">
            <v>0</v>
          </cell>
          <cell r="AQ28">
            <v>0</v>
          </cell>
          <cell r="AR28">
            <v>0</v>
          </cell>
          <cell r="AS28">
            <v>0</v>
          </cell>
          <cell r="AT28">
            <v>0</v>
          </cell>
          <cell r="AU28">
            <v>0</v>
          </cell>
        </row>
        <row r="29">
          <cell r="X29">
            <v>721451.34174000006</v>
          </cell>
          <cell r="Y29">
            <v>0</v>
          </cell>
          <cell r="Z29">
            <v>1903.5655454881269</v>
          </cell>
          <cell r="AA29">
            <v>146283</v>
          </cell>
          <cell r="AB29">
            <v>0</v>
          </cell>
          <cell r="AC29">
            <v>385.97097625329815</v>
          </cell>
          <cell r="AD29">
            <v>0</v>
          </cell>
          <cell r="AE29">
            <v>0</v>
          </cell>
          <cell r="AF29">
            <v>0</v>
          </cell>
          <cell r="AG29">
            <v>0</v>
          </cell>
          <cell r="AH29">
            <v>0</v>
          </cell>
          <cell r="AI29">
            <v>0</v>
          </cell>
          <cell r="AJ29">
            <v>0</v>
          </cell>
          <cell r="AK29">
            <v>0</v>
          </cell>
          <cell r="AL29">
            <v>0</v>
          </cell>
          <cell r="AM29">
            <v>0</v>
          </cell>
          <cell r="AN29">
            <v>0</v>
          </cell>
          <cell r="AO29">
            <v>0</v>
          </cell>
          <cell r="AP29">
            <v>0</v>
          </cell>
          <cell r="AQ29">
            <v>0</v>
          </cell>
          <cell r="AR29">
            <v>0</v>
          </cell>
          <cell r="AS29">
            <v>575168.34174000006</v>
          </cell>
          <cell r="AT29">
            <v>0</v>
          </cell>
          <cell r="AU29">
            <v>1517.5945692348287</v>
          </cell>
        </row>
        <row r="31">
          <cell r="X31">
            <v>135</v>
          </cell>
          <cell r="Y31">
            <v>0</v>
          </cell>
          <cell r="Z31">
            <v>0.35620052770448551</v>
          </cell>
          <cell r="AA31">
            <v>135</v>
          </cell>
          <cell r="AB31">
            <v>0</v>
          </cell>
          <cell r="AC31">
            <v>0.35620052770448551</v>
          </cell>
          <cell r="AD31">
            <v>0</v>
          </cell>
          <cell r="AE31">
            <v>0</v>
          </cell>
          <cell r="AF31">
            <v>0</v>
          </cell>
          <cell r="AG31">
            <v>0</v>
          </cell>
          <cell r="AH31">
            <v>0</v>
          </cell>
          <cell r="AI31">
            <v>0</v>
          </cell>
          <cell r="AJ31">
            <v>0</v>
          </cell>
          <cell r="AK31">
            <v>0</v>
          </cell>
          <cell r="AL31">
            <v>0</v>
          </cell>
          <cell r="AM31">
            <v>0</v>
          </cell>
          <cell r="AN31">
            <v>0</v>
          </cell>
          <cell r="AO31">
            <v>0</v>
          </cell>
          <cell r="AP31">
            <v>0</v>
          </cell>
          <cell r="AQ31">
            <v>0</v>
          </cell>
          <cell r="AR31">
            <v>0</v>
          </cell>
          <cell r="AS31">
            <v>0</v>
          </cell>
          <cell r="AT31">
            <v>0</v>
          </cell>
          <cell r="AU31">
            <v>0</v>
          </cell>
        </row>
        <row r="32">
          <cell r="X32">
            <v>135</v>
          </cell>
          <cell r="Y32">
            <v>0</v>
          </cell>
          <cell r="Z32">
            <v>0.35620052770448551</v>
          </cell>
          <cell r="AA32">
            <v>135</v>
          </cell>
          <cell r="AB32">
            <v>0</v>
          </cell>
          <cell r="AC32">
            <v>0.35620052770448551</v>
          </cell>
          <cell r="AD32">
            <v>0</v>
          </cell>
          <cell r="AE32">
            <v>0</v>
          </cell>
          <cell r="AF32">
            <v>0</v>
          </cell>
          <cell r="AG32">
            <v>0</v>
          </cell>
          <cell r="AH32">
            <v>0</v>
          </cell>
          <cell r="AI32">
            <v>0</v>
          </cell>
          <cell r="AJ32">
            <v>0</v>
          </cell>
          <cell r="AK32">
            <v>0</v>
          </cell>
          <cell r="AL32">
            <v>0</v>
          </cell>
          <cell r="AM32">
            <v>0</v>
          </cell>
          <cell r="AN32">
            <v>0</v>
          </cell>
          <cell r="AO32">
            <v>0</v>
          </cell>
          <cell r="AP32">
            <v>0</v>
          </cell>
          <cell r="AQ32">
            <v>0</v>
          </cell>
          <cell r="AR32">
            <v>0</v>
          </cell>
          <cell r="AS32">
            <v>0</v>
          </cell>
          <cell r="AT32">
            <v>0</v>
          </cell>
          <cell r="AU32">
            <v>0</v>
          </cell>
        </row>
        <row r="34">
          <cell r="X34">
            <v>39635.261122901538</v>
          </cell>
          <cell r="Y34">
            <v>24.708517760927386</v>
          </cell>
          <cell r="Z34">
            <v>129.28704315116892</v>
          </cell>
          <cell r="AA34">
            <v>39635.261122901538</v>
          </cell>
          <cell r="AB34">
            <v>24.708517760927386</v>
          </cell>
          <cell r="AC34">
            <v>129.28704315116892</v>
          </cell>
          <cell r="AD34">
            <v>0</v>
          </cell>
          <cell r="AE34">
            <v>0</v>
          </cell>
          <cell r="AF34">
            <v>0</v>
          </cell>
          <cell r="AG34">
            <v>0</v>
          </cell>
          <cell r="AH34">
            <v>0</v>
          </cell>
          <cell r="AI34">
            <v>0</v>
          </cell>
          <cell r="AJ34">
            <v>0</v>
          </cell>
          <cell r="AK34">
            <v>0</v>
          </cell>
          <cell r="AL34">
            <v>0</v>
          </cell>
          <cell r="AM34">
            <v>0</v>
          </cell>
          <cell r="AN34">
            <v>0</v>
          </cell>
          <cell r="AO34">
            <v>0</v>
          </cell>
          <cell r="AP34">
            <v>0</v>
          </cell>
          <cell r="AQ34">
            <v>0</v>
          </cell>
          <cell r="AR34">
            <v>0</v>
          </cell>
          <cell r="AS34">
            <v>0</v>
          </cell>
          <cell r="AT34">
            <v>0</v>
          </cell>
          <cell r="AU34">
            <v>0</v>
          </cell>
        </row>
        <row r="35">
          <cell r="Y35">
            <v>16.3415</v>
          </cell>
          <cell r="Z35">
            <v>16.3415</v>
          </cell>
          <cell r="AB35">
            <v>6.223030343007915</v>
          </cell>
          <cell r="AC35">
            <v>6.223030343007915</v>
          </cell>
          <cell r="AT35">
            <v>10.118469656992085</v>
          </cell>
          <cell r="AU35">
            <v>10.118469656992085</v>
          </cell>
        </row>
        <row r="36">
          <cell r="X36">
            <v>39635.261122901538</v>
          </cell>
          <cell r="Y36">
            <v>41.050017760927389</v>
          </cell>
          <cell r="Z36">
            <v>145.62854315116891</v>
          </cell>
          <cell r="AA36">
            <v>39635.261122901538</v>
          </cell>
          <cell r="AB36">
            <v>30.931548103935299</v>
          </cell>
          <cell r="AC36">
            <v>135.51007349417682</v>
          </cell>
          <cell r="AD36">
            <v>0</v>
          </cell>
          <cell r="AE36">
            <v>0</v>
          </cell>
          <cell r="AF36">
            <v>0</v>
          </cell>
          <cell r="AG36">
            <v>0</v>
          </cell>
          <cell r="AH36">
            <v>0</v>
          </cell>
          <cell r="AI36">
            <v>0</v>
          </cell>
          <cell r="AJ36">
            <v>0</v>
          </cell>
          <cell r="AK36">
            <v>0</v>
          </cell>
          <cell r="AL36">
            <v>0</v>
          </cell>
          <cell r="AM36">
            <v>0</v>
          </cell>
          <cell r="AN36">
            <v>0</v>
          </cell>
          <cell r="AO36">
            <v>0</v>
          </cell>
          <cell r="AP36">
            <v>0</v>
          </cell>
          <cell r="AQ36">
            <v>0</v>
          </cell>
          <cell r="AR36">
            <v>0</v>
          </cell>
          <cell r="AS36">
            <v>0</v>
          </cell>
          <cell r="AT36">
            <v>10.118469656992085</v>
          </cell>
          <cell r="AU36">
            <v>10.118469656992085</v>
          </cell>
        </row>
        <row r="38">
          <cell r="X38">
            <v>2963.19</v>
          </cell>
          <cell r="Y38">
            <v>0</v>
          </cell>
          <cell r="Z38">
            <v>7.8184432717678103</v>
          </cell>
          <cell r="AA38">
            <v>2963.19</v>
          </cell>
          <cell r="AB38">
            <v>0</v>
          </cell>
          <cell r="AC38">
            <v>7.8184432717678103</v>
          </cell>
          <cell r="AD38">
            <v>0</v>
          </cell>
          <cell r="AE38">
            <v>0</v>
          </cell>
          <cell r="AF38">
            <v>0</v>
          </cell>
          <cell r="AG38">
            <v>0</v>
          </cell>
          <cell r="AH38">
            <v>0</v>
          </cell>
          <cell r="AI38">
            <v>0</v>
          </cell>
          <cell r="AJ38">
            <v>0</v>
          </cell>
          <cell r="AK38">
            <v>0</v>
          </cell>
          <cell r="AL38">
            <v>0</v>
          </cell>
          <cell r="AM38">
            <v>0</v>
          </cell>
          <cell r="AN38">
            <v>0</v>
          </cell>
          <cell r="AO38">
            <v>0</v>
          </cell>
          <cell r="AP38">
            <v>0</v>
          </cell>
          <cell r="AQ38">
            <v>0</v>
          </cell>
          <cell r="AR38">
            <v>0</v>
          </cell>
          <cell r="AS38">
            <v>0</v>
          </cell>
          <cell r="AT38">
            <v>0</v>
          </cell>
          <cell r="AU38">
            <v>0</v>
          </cell>
        </row>
        <row r="39">
          <cell r="X39">
            <v>2963.19</v>
          </cell>
          <cell r="Y39">
            <v>0</v>
          </cell>
          <cell r="Z39">
            <v>7.8184432717678103</v>
          </cell>
          <cell r="AA39">
            <v>2963.19</v>
          </cell>
          <cell r="AB39">
            <v>0</v>
          </cell>
          <cell r="AC39">
            <v>7.8184432717678103</v>
          </cell>
          <cell r="AD39">
            <v>0</v>
          </cell>
          <cell r="AE39">
            <v>0</v>
          </cell>
          <cell r="AF39">
            <v>0</v>
          </cell>
          <cell r="AG39">
            <v>0</v>
          </cell>
          <cell r="AH39">
            <v>0</v>
          </cell>
          <cell r="AI39">
            <v>0</v>
          </cell>
          <cell r="AJ39">
            <v>0</v>
          </cell>
          <cell r="AK39">
            <v>0</v>
          </cell>
          <cell r="AL39">
            <v>0</v>
          </cell>
          <cell r="AM39">
            <v>0</v>
          </cell>
          <cell r="AN39">
            <v>0</v>
          </cell>
          <cell r="AO39">
            <v>0</v>
          </cell>
          <cell r="AP39">
            <v>0</v>
          </cell>
          <cell r="AQ39">
            <v>0</v>
          </cell>
          <cell r="AR39">
            <v>0</v>
          </cell>
          <cell r="AS39">
            <v>0</v>
          </cell>
          <cell r="AT39">
            <v>0</v>
          </cell>
          <cell r="AU39">
            <v>0</v>
          </cell>
        </row>
        <row r="41">
          <cell r="X41">
            <v>0</v>
          </cell>
          <cell r="Y41">
            <v>61.505040000000001</v>
          </cell>
          <cell r="Z41">
            <v>61.505040000000001</v>
          </cell>
          <cell r="AA41">
            <v>0</v>
          </cell>
          <cell r="AB41">
            <v>58.2</v>
          </cell>
          <cell r="AC41">
            <v>58.2</v>
          </cell>
          <cell r="AD41">
            <v>0</v>
          </cell>
          <cell r="AE41">
            <v>3.3050399999999982</v>
          </cell>
          <cell r="AF41">
            <v>3.3050399999999982</v>
          </cell>
          <cell r="AG41">
            <v>0</v>
          </cell>
          <cell r="AH41">
            <v>0</v>
          </cell>
          <cell r="AI41">
            <v>0</v>
          </cell>
          <cell r="AJ41">
            <v>0</v>
          </cell>
          <cell r="AK41">
            <v>0</v>
          </cell>
          <cell r="AL41">
            <v>0</v>
          </cell>
          <cell r="AM41">
            <v>0</v>
          </cell>
          <cell r="AN41">
            <v>0</v>
          </cell>
          <cell r="AO41">
            <v>0</v>
          </cell>
          <cell r="AP41">
            <v>0</v>
          </cell>
          <cell r="AQ41">
            <v>0</v>
          </cell>
          <cell r="AR41">
            <v>0</v>
          </cell>
          <cell r="AS41">
            <v>0</v>
          </cell>
          <cell r="AT41">
            <v>0</v>
          </cell>
          <cell r="AU41">
            <v>0</v>
          </cell>
        </row>
        <row r="42">
          <cell r="X42">
            <v>0</v>
          </cell>
          <cell r="Y42">
            <v>61.505040000000001</v>
          </cell>
          <cell r="Z42">
            <v>61.505040000000001</v>
          </cell>
          <cell r="AA42">
            <v>0</v>
          </cell>
          <cell r="AB42">
            <v>58.2</v>
          </cell>
          <cell r="AC42">
            <v>58.2</v>
          </cell>
          <cell r="AD42">
            <v>0</v>
          </cell>
          <cell r="AE42">
            <v>3.3050399999999982</v>
          </cell>
          <cell r="AF42">
            <v>3.3050399999999982</v>
          </cell>
          <cell r="AG42">
            <v>0</v>
          </cell>
          <cell r="AH42">
            <v>0</v>
          </cell>
          <cell r="AI42">
            <v>0</v>
          </cell>
          <cell r="AJ42">
            <v>0</v>
          </cell>
          <cell r="AK42">
            <v>0</v>
          </cell>
          <cell r="AL42">
            <v>0</v>
          </cell>
          <cell r="AM42">
            <v>0</v>
          </cell>
          <cell r="AN42">
            <v>0</v>
          </cell>
          <cell r="AO42">
            <v>0</v>
          </cell>
          <cell r="AP42">
            <v>0</v>
          </cell>
          <cell r="AQ42">
            <v>0</v>
          </cell>
          <cell r="AR42">
            <v>0</v>
          </cell>
          <cell r="AS42">
            <v>0</v>
          </cell>
          <cell r="AT42">
            <v>0</v>
          </cell>
          <cell r="AU42">
            <v>0</v>
          </cell>
        </row>
        <row r="45">
          <cell r="X45">
            <v>148266.29392</v>
          </cell>
          <cell r="Y45">
            <v>0</v>
          </cell>
          <cell r="Z45">
            <v>391.20394174142479</v>
          </cell>
          <cell r="AA45">
            <v>89539.455549999999</v>
          </cell>
          <cell r="AB45">
            <v>0</v>
          </cell>
          <cell r="AC45">
            <v>236.25186160949869</v>
          </cell>
          <cell r="AD45">
            <v>0</v>
          </cell>
          <cell r="AE45">
            <v>0</v>
          </cell>
          <cell r="AF45">
            <v>0</v>
          </cell>
          <cell r="AG45">
            <v>0</v>
          </cell>
          <cell r="AH45">
            <v>0</v>
          </cell>
          <cell r="AI45">
            <v>0</v>
          </cell>
          <cell r="AJ45">
            <v>35188.996460000002</v>
          </cell>
          <cell r="AK45">
            <v>0</v>
          </cell>
          <cell r="AL45">
            <v>92.846956358839051</v>
          </cell>
          <cell r="AM45">
            <v>23537.841909999996</v>
          </cell>
          <cell r="AN45">
            <v>0</v>
          </cell>
          <cell r="AO45">
            <v>62.105123773087058</v>
          </cell>
          <cell r="AP45">
            <v>0</v>
          </cell>
          <cell r="AQ45">
            <v>0</v>
          </cell>
          <cell r="AR45">
            <v>0</v>
          </cell>
          <cell r="AS45">
            <v>0</v>
          </cell>
          <cell r="AT45">
            <v>0</v>
          </cell>
          <cell r="AU45">
            <v>0</v>
          </cell>
        </row>
        <row r="46">
          <cell r="X46">
            <v>148266.29392</v>
          </cell>
          <cell r="Y46">
            <v>0</v>
          </cell>
          <cell r="Z46">
            <v>391.20394174142479</v>
          </cell>
          <cell r="AA46">
            <v>89539.455549999999</v>
          </cell>
          <cell r="AB46">
            <v>0</v>
          </cell>
          <cell r="AC46">
            <v>236.25186160949869</v>
          </cell>
          <cell r="AD46">
            <v>0</v>
          </cell>
          <cell r="AE46">
            <v>0</v>
          </cell>
          <cell r="AF46">
            <v>0</v>
          </cell>
          <cell r="AG46">
            <v>0</v>
          </cell>
          <cell r="AH46">
            <v>0</v>
          </cell>
          <cell r="AI46">
            <v>0</v>
          </cell>
          <cell r="AJ46">
            <v>35188.996460000002</v>
          </cell>
          <cell r="AK46">
            <v>0</v>
          </cell>
          <cell r="AL46">
            <v>92.846956358839051</v>
          </cell>
          <cell r="AM46">
            <v>23537.841909999996</v>
          </cell>
          <cell r="AN46">
            <v>0</v>
          </cell>
          <cell r="AO46">
            <v>62.105123773087058</v>
          </cell>
          <cell r="AP46">
            <v>0</v>
          </cell>
          <cell r="AQ46">
            <v>0</v>
          </cell>
          <cell r="AR46">
            <v>0</v>
          </cell>
          <cell r="AS46">
            <v>0</v>
          </cell>
          <cell r="AT46">
            <v>0</v>
          </cell>
          <cell r="AU46">
            <v>0</v>
          </cell>
        </row>
        <row r="48">
          <cell r="X48">
            <v>1447019.3327629017</v>
          </cell>
          <cell r="Y48">
            <v>1581.4618577609274</v>
          </cell>
          <cell r="Z48">
            <v>5399.4548201960242</v>
          </cell>
          <cell r="AA48">
            <v>463161.4787629015</v>
          </cell>
          <cell r="AB48">
            <v>799.8783481039352</v>
          </cell>
          <cell r="AC48">
            <v>2021.9402973464196</v>
          </cell>
          <cell r="AD48">
            <v>0</v>
          </cell>
          <cell r="AE48">
            <v>120.30503999999999</v>
          </cell>
          <cell r="AF48">
            <v>120.30503999999999</v>
          </cell>
          <cell r="AG48">
            <v>0</v>
          </cell>
          <cell r="AH48">
            <v>0</v>
          </cell>
          <cell r="AI48">
            <v>0</v>
          </cell>
          <cell r="AJ48">
            <v>35188.996460000002</v>
          </cell>
          <cell r="AK48">
            <v>566.16</v>
          </cell>
          <cell r="AL48">
            <v>659.00695635883903</v>
          </cell>
          <cell r="AM48">
            <v>23537.841909999996</v>
          </cell>
          <cell r="AN48">
            <v>0</v>
          </cell>
          <cell r="AO48">
            <v>62.105123773087058</v>
          </cell>
          <cell r="AP48">
            <v>0</v>
          </cell>
          <cell r="AQ48">
            <v>0</v>
          </cell>
          <cell r="AR48">
            <v>0</v>
          </cell>
          <cell r="AS48">
            <v>925131.01563000004</v>
          </cell>
          <cell r="AT48">
            <v>95.11846965699209</v>
          </cell>
          <cell r="AU48">
            <v>2536.0974027176785</v>
          </cell>
        </row>
      </sheetData>
      <sheetData sheetId="6">
        <row r="3">
          <cell r="X3">
            <v>206413.75248000002</v>
          </cell>
          <cell r="Y3">
            <v>764.5917399999995</v>
          </cell>
          <cell r="Z3">
            <v>1309.219055250659</v>
          </cell>
          <cell r="AA3">
            <v>206413.75248000002</v>
          </cell>
          <cell r="AB3">
            <v>764.5917399999995</v>
          </cell>
          <cell r="AC3">
            <v>1309.219055250659</v>
          </cell>
          <cell r="AD3">
            <v>0</v>
          </cell>
          <cell r="AE3">
            <v>0</v>
          </cell>
          <cell r="AF3">
            <v>0</v>
          </cell>
          <cell r="AG3">
            <v>0</v>
          </cell>
          <cell r="AH3">
            <v>0</v>
          </cell>
          <cell r="AI3">
            <v>0</v>
          </cell>
          <cell r="AJ3">
            <v>0</v>
          </cell>
          <cell r="AK3">
            <v>0</v>
          </cell>
          <cell r="AL3">
            <v>0</v>
          </cell>
          <cell r="AM3">
            <v>0</v>
          </cell>
          <cell r="AN3">
            <v>0</v>
          </cell>
          <cell r="AO3">
            <v>0</v>
          </cell>
          <cell r="AP3">
            <v>0</v>
          </cell>
          <cell r="AQ3">
            <v>0</v>
          </cell>
          <cell r="AR3">
            <v>0</v>
          </cell>
          <cell r="AS3">
            <v>0</v>
          </cell>
          <cell r="AT3">
            <v>0</v>
          </cell>
          <cell r="AU3">
            <v>0</v>
          </cell>
        </row>
        <row r="4">
          <cell r="X4">
            <v>22456.86</v>
          </cell>
          <cell r="Y4">
            <v>222.29999999999998</v>
          </cell>
          <cell r="Z4">
            <v>281.55292875989443</v>
          </cell>
          <cell r="AA4">
            <v>1212.8</v>
          </cell>
          <cell r="AB4">
            <v>4.8</v>
          </cell>
          <cell r="AC4">
            <v>8</v>
          </cell>
          <cell r="AD4">
            <v>0</v>
          </cell>
          <cell r="AE4">
            <v>9</v>
          </cell>
          <cell r="AF4">
            <v>9</v>
          </cell>
          <cell r="AG4">
            <v>0</v>
          </cell>
          <cell r="AH4">
            <v>0</v>
          </cell>
          <cell r="AI4">
            <v>0</v>
          </cell>
          <cell r="AJ4">
            <v>0</v>
          </cell>
          <cell r="AK4">
            <v>0</v>
          </cell>
          <cell r="AL4">
            <v>0</v>
          </cell>
          <cell r="AM4">
            <v>21244.06</v>
          </cell>
          <cell r="AN4">
            <v>208.49999999999997</v>
          </cell>
          <cell r="AO4">
            <v>264.55292875989443</v>
          </cell>
          <cell r="AP4">
            <v>0</v>
          </cell>
          <cell r="AQ4">
            <v>0</v>
          </cell>
          <cell r="AR4">
            <v>0</v>
          </cell>
          <cell r="AS4">
            <v>0</v>
          </cell>
          <cell r="AT4">
            <v>0</v>
          </cell>
          <cell r="AU4">
            <v>0</v>
          </cell>
        </row>
        <row r="5">
          <cell r="X5">
            <v>158797.98740000001</v>
          </cell>
          <cell r="Y5">
            <v>107.7803803771985</v>
          </cell>
          <cell r="Z5">
            <v>526.77243156453358</v>
          </cell>
          <cell r="AA5">
            <v>87322.4</v>
          </cell>
          <cell r="AB5">
            <v>107.5583803771985</v>
          </cell>
          <cell r="AC5">
            <v>337.96049119514043</v>
          </cell>
          <cell r="AD5">
            <v>71475.587400000019</v>
          </cell>
          <cell r="AE5">
            <v>0.2219999999999942</v>
          </cell>
          <cell r="AF5">
            <v>188.8119403693932</v>
          </cell>
          <cell r="AG5">
            <v>0</v>
          </cell>
          <cell r="AH5">
            <v>0</v>
          </cell>
          <cell r="AI5">
            <v>0</v>
          </cell>
          <cell r="AJ5">
            <v>0</v>
          </cell>
          <cell r="AK5">
            <v>0</v>
          </cell>
          <cell r="AL5">
            <v>0</v>
          </cell>
          <cell r="AM5">
            <v>0</v>
          </cell>
          <cell r="AN5">
            <v>0</v>
          </cell>
          <cell r="AO5">
            <v>0</v>
          </cell>
          <cell r="AP5">
            <v>0</v>
          </cell>
          <cell r="AQ5">
            <v>0</v>
          </cell>
          <cell r="AR5">
            <v>0</v>
          </cell>
          <cell r="AS5">
            <v>0</v>
          </cell>
          <cell r="AT5">
            <v>0</v>
          </cell>
          <cell r="AU5">
            <v>0</v>
          </cell>
        </row>
        <row r="6">
          <cell r="X6">
            <v>2105126.0426000003</v>
          </cell>
          <cell r="Y6">
            <v>8157.5196196228026</v>
          </cell>
          <cell r="Z6">
            <v>13711.94189561225</v>
          </cell>
          <cell r="AA6">
            <v>1281217.26631928</v>
          </cell>
          <cell r="AB6">
            <v>5071.0487655644401</v>
          </cell>
          <cell r="AC6">
            <v>8451.5692571720392</v>
          </cell>
          <cell r="AD6">
            <v>0</v>
          </cell>
          <cell r="AE6">
            <v>0</v>
          </cell>
          <cell r="AF6">
            <v>0</v>
          </cell>
          <cell r="AG6">
            <v>0</v>
          </cell>
          <cell r="AH6">
            <v>0</v>
          </cell>
          <cell r="AI6">
            <v>0</v>
          </cell>
          <cell r="AJ6">
            <v>708969.29128</v>
          </cell>
          <cell r="AK6">
            <v>2873.9488900000001</v>
          </cell>
          <cell r="AL6">
            <v>4744.5802654089712</v>
          </cell>
          <cell r="AM6">
            <v>114939.48500072025</v>
          </cell>
          <cell r="AN6">
            <v>212.5219640583623</v>
          </cell>
          <cell r="AO6">
            <v>515.79237303123887</v>
          </cell>
          <cell r="AP6">
            <v>0</v>
          </cell>
          <cell r="AQ6">
            <v>0</v>
          </cell>
          <cell r="AR6">
            <v>0</v>
          </cell>
          <cell r="AS6">
            <v>0</v>
          </cell>
          <cell r="AT6">
            <v>0</v>
          </cell>
          <cell r="AU6">
            <v>0</v>
          </cell>
        </row>
        <row r="7">
          <cell r="X7">
            <v>159925.55914</v>
          </cell>
          <cell r="Y7">
            <v>595.32064000000003</v>
          </cell>
          <cell r="Z7">
            <v>1017.2878145118734</v>
          </cell>
          <cell r="AA7">
            <v>43496</v>
          </cell>
          <cell r="AB7">
            <v>154</v>
          </cell>
          <cell r="AC7">
            <v>268.76517150395779</v>
          </cell>
          <cell r="AD7">
            <v>0</v>
          </cell>
          <cell r="AE7">
            <v>0</v>
          </cell>
          <cell r="AF7">
            <v>0</v>
          </cell>
          <cell r="AG7">
            <v>0</v>
          </cell>
          <cell r="AH7">
            <v>0</v>
          </cell>
          <cell r="AI7">
            <v>0</v>
          </cell>
          <cell r="AJ7">
            <v>116429.55914</v>
          </cell>
          <cell r="AK7">
            <v>441.32064000000003</v>
          </cell>
          <cell r="AL7">
            <v>748.52264300791558</v>
          </cell>
          <cell r="AM7">
            <v>0</v>
          </cell>
          <cell r="AN7">
            <v>0</v>
          </cell>
          <cell r="AO7">
            <v>0</v>
          </cell>
          <cell r="AP7">
            <v>0</v>
          </cell>
          <cell r="AQ7">
            <v>0</v>
          </cell>
          <cell r="AR7">
            <v>0</v>
          </cell>
          <cell r="AS7">
            <v>0</v>
          </cell>
          <cell r="AT7">
            <v>0</v>
          </cell>
          <cell r="AU7">
            <v>0</v>
          </cell>
        </row>
        <row r="8">
          <cell r="X8">
            <v>34269.919999999998</v>
          </cell>
          <cell r="Y8">
            <v>665.72</v>
          </cell>
          <cell r="Z8">
            <v>756.14195250659634</v>
          </cell>
          <cell r="AA8">
            <v>24720</v>
          </cell>
          <cell r="AB8">
            <v>465</v>
          </cell>
          <cell r="AC8">
            <v>530.22427440633248</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9549.9199999999983</v>
          </cell>
          <cell r="AT8">
            <v>200.72000000000003</v>
          </cell>
          <cell r="AU8">
            <v>225.91767810026388</v>
          </cell>
        </row>
        <row r="9">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row>
        <row r="10">
          <cell r="X10">
            <v>25430.200860000004</v>
          </cell>
          <cell r="Y10">
            <v>94.297000000000011</v>
          </cell>
          <cell r="Z10">
            <v>161.3951553034301</v>
          </cell>
          <cell r="AA10">
            <v>25430.200860000004</v>
          </cell>
          <cell r="AB10">
            <v>94.297000000000011</v>
          </cell>
          <cell r="AC10">
            <v>161.3951553034301</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row>
        <row r="11">
          <cell r="X11">
            <v>2712420.3224800006</v>
          </cell>
          <cell r="Y11">
            <v>10607.52938</v>
          </cell>
          <cell r="Z11">
            <v>17764.311233509237</v>
          </cell>
          <cell r="AA11">
            <v>1669812.41965928</v>
          </cell>
          <cell r="AB11">
            <v>6661.2958859416376</v>
          </cell>
          <cell r="AC11">
            <v>11067.133404831558</v>
          </cell>
          <cell r="AD11">
            <v>71475.587400000019</v>
          </cell>
          <cell r="AE11">
            <v>9.2219999999999942</v>
          </cell>
          <cell r="AF11">
            <v>197.8119403693932</v>
          </cell>
          <cell r="AG11">
            <v>0</v>
          </cell>
          <cell r="AH11">
            <v>0</v>
          </cell>
          <cell r="AI11">
            <v>0</v>
          </cell>
          <cell r="AJ11">
            <v>825398.85042000003</v>
          </cell>
          <cell r="AK11">
            <v>3315.26953</v>
          </cell>
          <cell r="AL11">
            <v>5493.1029084168867</v>
          </cell>
          <cell r="AM11">
            <v>136183.54500072025</v>
          </cell>
          <cell r="AN11">
            <v>421.0219640583623</v>
          </cell>
          <cell r="AO11">
            <v>780.34530179113335</v>
          </cell>
          <cell r="AP11">
            <v>0</v>
          </cell>
          <cell r="AQ11">
            <v>0</v>
          </cell>
          <cell r="AR11">
            <v>0</v>
          </cell>
          <cell r="AS11">
            <v>9549.9199999999983</v>
          </cell>
          <cell r="AT11">
            <v>200.72000000000003</v>
          </cell>
          <cell r="AU11">
            <v>225.91767810026388</v>
          </cell>
        </row>
        <row r="14">
          <cell r="X14">
            <v>10172.474095</v>
          </cell>
          <cell r="Y14">
            <v>39.654600000000002</v>
          </cell>
          <cell r="Z14">
            <v>66.494901042216355</v>
          </cell>
          <cell r="AG14">
            <v>0</v>
          </cell>
          <cell r="AH14">
            <v>0</v>
          </cell>
          <cell r="AI14">
            <v>0</v>
          </cell>
          <cell r="AJ14">
            <v>0</v>
          </cell>
          <cell r="AK14">
            <v>0</v>
          </cell>
          <cell r="AL14">
            <v>0</v>
          </cell>
          <cell r="AM14">
            <v>0</v>
          </cell>
          <cell r="AN14">
            <v>0</v>
          </cell>
          <cell r="AO14">
            <v>0</v>
          </cell>
          <cell r="AP14">
            <v>0</v>
          </cell>
          <cell r="AQ14">
            <v>0</v>
          </cell>
          <cell r="AR14">
            <v>0</v>
          </cell>
          <cell r="AS14">
            <v>10172.474095</v>
          </cell>
          <cell r="AT14">
            <v>39.654600000000002</v>
          </cell>
          <cell r="AU14">
            <v>66.494901042216355</v>
          </cell>
        </row>
        <row r="15">
          <cell r="X15">
            <v>133891</v>
          </cell>
          <cell r="Y15">
            <v>109</v>
          </cell>
          <cell r="Z15">
            <v>462.27440633245385</v>
          </cell>
          <cell r="AA15">
            <v>114064</v>
          </cell>
          <cell r="AB15">
            <v>75</v>
          </cell>
          <cell r="AC15">
            <v>375.96042216358842</v>
          </cell>
          <cell r="AD15">
            <v>0</v>
          </cell>
          <cell r="AE15">
            <v>0</v>
          </cell>
          <cell r="AF15">
            <v>0</v>
          </cell>
          <cell r="AG15">
            <v>0</v>
          </cell>
          <cell r="AH15">
            <v>0</v>
          </cell>
          <cell r="AI15">
            <v>0</v>
          </cell>
          <cell r="AJ15">
            <v>19827</v>
          </cell>
          <cell r="AK15">
            <v>34</v>
          </cell>
          <cell r="AL15">
            <v>86.313984168865431</v>
          </cell>
          <cell r="AM15">
            <v>0</v>
          </cell>
          <cell r="AN15">
            <v>0</v>
          </cell>
          <cell r="AO15">
            <v>0</v>
          </cell>
          <cell r="AP15">
            <v>0</v>
          </cell>
          <cell r="AQ15">
            <v>0</v>
          </cell>
          <cell r="AR15">
            <v>0</v>
          </cell>
          <cell r="AS15">
            <v>0</v>
          </cell>
          <cell r="AT15">
            <v>0</v>
          </cell>
          <cell r="AU15">
            <v>0</v>
          </cell>
        </row>
        <row r="16">
          <cell r="X16">
            <v>7057.8690000000006</v>
          </cell>
          <cell r="Y16">
            <v>0</v>
          </cell>
          <cell r="Z16">
            <v>18.622345646437996</v>
          </cell>
          <cell r="AM16">
            <v>0</v>
          </cell>
          <cell r="AN16">
            <v>0</v>
          </cell>
          <cell r="AO16">
            <v>0</v>
          </cell>
          <cell r="AP16">
            <v>0</v>
          </cell>
          <cell r="AQ16">
            <v>0</v>
          </cell>
          <cell r="AR16">
            <v>0</v>
          </cell>
          <cell r="AS16">
            <v>7057.8690000000006</v>
          </cell>
          <cell r="AT16">
            <v>0</v>
          </cell>
          <cell r="AU16">
            <v>18.622345646437996</v>
          </cell>
        </row>
        <row r="17">
          <cell r="X17">
            <v>11427.204970000001</v>
          </cell>
          <cell r="Y17">
            <v>0</v>
          </cell>
          <cell r="Z17">
            <v>30.150936596306071</v>
          </cell>
          <cell r="AD17">
            <v>0</v>
          </cell>
          <cell r="AE17">
            <v>0</v>
          </cell>
          <cell r="AF17">
            <v>0</v>
          </cell>
          <cell r="AG17">
            <v>0</v>
          </cell>
          <cell r="AH17">
            <v>0</v>
          </cell>
          <cell r="AI17">
            <v>0</v>
          </cell>
          <cell r="AJ17">
            <v>0</v>
          </cell>
          <cell r="AK17">
            <v>0</v>
          </cell>
          <cell r="AL17">
            <v>0</v>
          </cell>
          <cell r="AM17">
            <v>0</v>
          </cell>
          <cell r="AN17">
            <v>0</v>
          </cell>
          <cell r="AO17">
            <v>0</v>
          </cell>
          <cell r="AP17">
            <v>0</v>
          </cell>
          <cell r="AQ17">
            <v>0</v>
          </cell>
          <cell r="AR17">
            <v>0</v>
          </cell>
          <cell r="AS17">
            <v>11427.204970000001</v>
          </cell>
          <cell r="AT17">
            <v>0</v>
          </cell>
          <cell r="AU17">
            <v>30.150936596306071</v>
          </cell>
        </row>
        <row r="18">
          <cell r="X18">
            <v>7694.3801000000003</v>
          </cell>
          <cell r="Y18">
            <v>0</v>
          </cell>
          <cell r="Z18">
            <v>20.301794459102904</v>
          </cell>
          <cell r="AD18">
            <v>0</v>
          </cell>
          <cell r="AE18">
            <v>0</v>
          </cell>
          <cell r="AF18">
            <v>0</v>
          </cell>
          <cell r="AG18">
            <v>0</v>
          </cell>
          <cell r="AH18">
            <v>0</v>
          </cell>
          <cell r="AI18">
            <v>0</v>
          </cell>
          <cell r="AJ18">
            <v>0</v>
          </cell>
          <cell r="AK18">
            <v>0</v>
          </cell>
          <cell r="AL18">
            <v>0</v>
          </cell>
          <cell r="AM18">
            <v>0</v>
          </cell>
          <cell r="AN18">
            <v>0</v>
          </cell>
          <cell r="AO18">
            <v>0</v>
          </cell>
          <cell r="AP18">
            <v>0</v>
          </cell>
          <cell r="AQ18">
            <v>0</v>
          </cell>
          <cell r="AR18">
            <v>0</v>
          </cell>
          <cell r="AS18">
            <v>7694.3801000000003</v>
          </cell>
          <cell r="AT18">
            <v>0</v>
          </cell>
          <cell r="AU18">
            <v>20.301794459102904</v>
          </cell>
        </row>
        <row r="19">
          <cell r="X19">
            <v>5856.0132400000002</v>
          </cell>
          <cell r="Y19">
            <v>23.1768</v>
          </cell>
          <cell r="Z19">
            <v>38.628022269129289</v>
          </cell>
          <cell r="AA19">
            <v>5856.0132400000002</v>
          </cell>
          <cell r="AB19">
            <v>23.1768</v>
          </cell>
          <cell r="AC19">
            <v>38.628022269129289</v>
          </cell>
          <cell r="AD19">
            <v>0</v>
          </cell>
          <cell r="AE19">
            <v>0</v>
          </cell>
          <cell r="AF19">
            <v>0</v>
          </cell>
          <cell r="AG19">
            <v>0</v>
          </cell>
          <cell r="AH19">
            <v>0</v>
          </cell>
          <cell r="AI19">
            <v>0</v>
          </cell>
          <cell r="AJ19">
            <v>0</v>
          </cell>
          <cell r="AK19">
            <v>0</v>
          </cell>
          <cell r="AL19">
            <v>0</v>
          </cell>
          <cell r="AM19">
            <v>0</v>
          </cell>
          <cell r="AN19">
            <v>0</v>
          </cell>
          <cell r="AO19">
            <v>0</v>
          </cell>
          <cell r="AP19">
            <v>0</v>
          </cell>
          <cell r="AQ19">
            <v>0</v>
          </cell>
          <cell r="AR19">
            <v>0</v>
          </cell>
          <cell r="AS19">
            <v>0</v>
          </cell>
          <cell r="AT19">
            <v>0</v>
          </cell>
          <cell r="AU19">
            <v>0</v>
          </cell>
        </row>
        <row r="20">
          <cell r="X20">
            <v>176098.94140500002</v>
          </cell>
          <cell r="Y20">
            <v>171.83140000000003</v>
          </cell>
          <cell r="Z20">
            <v>636.4724063456465</v>
          </cell>
          <cell r="AA20">
            <v>119920.01324</v>
          </cell>
          <cell r="AB20">
            <v>98.1768</v>
          </cell>
          <cell r="AC20">
            <v>414.58844443271772</v>
          </cell>
          <cell r="AD20">
            <v>0</v>
          </cell>
          <cell r="AE20">
            <v>0</v>
          </cell>
          <cell r="AF20">
            <v>0</v>
          </cell>
          <cell r="AG20">
            <v>0</v>
          </cell>
          <cell r="AH20">
            <v>0</v>
          </cell>
          <cell r="AI20">
            <v>0</v>
          </cell>
          <cell r="AJ20">
            <v>19827</v>
          </cell>
          <cell r="AK20">
            <v>34</v>
          </cell>
          <cell r="AL20">
            <v>86.313984168865431</v>
          </cell>
          <cell r="AM20">
            <v>0</v>
          </cell>
          <cell r="AN20">
            <v>0</v>
          </cell>
          <cell r="AO20">
            <v>0</v>
          </cell>
          <cell r="AP20">
            <v>0</v>
          </cell>
          <cell r="AQ20">
            <v>0</v>
          </cell>
          <cell r="AR20">
            <v>0</v>
          </cell>
          <cell r="AS20">
            <v>36351.928165000005</v>
          </cell>
          <cell r="AT20">
            <v>39.654600000000002</v>
          </cell>
          <cell r="AU20">
            <v>135.56997774406332</v>
          </cell>
        </row>
        <row r="23">
          <cell r="X23">
            <v>82017.759780000008</v>
          </cell>
          <cell r="Y23">
            <v>0</v>
          </cell>
          <cell r="Z23">
            <v>216.40569862796835</v>
          </cell>
          <cell r="AA23">
            <v>0</v>
          </cell>
          <cell r="AB23">
            <v>0</v>
          </cell>
          <cell r="AC23">
            <v>0</v>
          </cell>
          <cell r="AD23">
            <v>0</v>
          </cell>
          <cell r="AE23">
            <v>0</v>
          </cell>
          <cell r="AF23">
            <v>0</v>
          </cell>
          <cell r="AG23">
            <v>0</v>
          </cell>
          <cell r="AH23">
            <v>0</v>
          </cell>
          <cell r="AI23">
            <v>0</v>
          </cell>
          <cell r="AJ23">
            <v>0</v>
          </cell>
          <cell r="AK23">
            <v>0</v>
          </cell>
          <cell r="AL23">
            <v>0</v>
          </cell>
          <cell r="AM23">
            <v>82017.759780000008</v>
          </cell>
          <cell r="AN23">
            <v>0</v>
          </cell>
          <cell r="AO23">
            <v>216.40569862796835</v>
          </cell>
          <cell r="AP23">
            <v>0</v>
          </cell>
          <cell r="AQ23">
            <v>0</v>
          </cell>
          <cell r="AR23">
            <v>0</v>
          </cell>
          <cell r="AS23">
            <v>0</v>
          </cell>
          <cell r="AT23">
            <v>0</v>
          </cell>
          <cell r="AU23">
            <v>0</v>
          </cell>
        </row>
        <row r="24">
          <cell r="X24">
            <v>0</v>
          </cell>
          <cell r="Y24">
            <v>0</v>
          </cell>
          <cell r="Z24">
            <v>0</v>
          </cell>
          <cell r="AA24">
            <v>0</v>
          </cell>
          <cell r="AB24">
            <v>0</v>
          </cell>
          <cell r="AC24">
            <v>0</v>
          </cell>
          <cell r="AD24">
            <v>0</v>
          </cell>
          <cell r="AE24">
            <v>0</v>
          </cell>
          <cell r="AF24">
            <v>0</v>
          </cell>
          <cell r="AG24">
            <v>0</v>
          </cell>
          <cell r="AH24">
            <v>0</v>
          </cell>
          <cell r="AI24">
            <v>0</v>
          </cell>
          <cell r="AJ24">
            <v>0</v>
          </cell>
          <cell r="AK24">
            <v>0</v>
          </cell>
          <cell r="AL24">
            <v>0</v>
          </cell>
          <cell r="AM24">
            <v>0</v>
          </cell>
          <cell r="AN24">
            <v>0</v>
          </cell>
          <cell r="AO24">
            <v>0</v>
          </cell>
          <cell r="AP24">
            <v>0</v>
          </cell>
          <cell r="AQ24">
            <v>0</v>
          </cell>
          <cell r="AR24">
            <v>0</v>
          </cell>
          <cell r="AS24">
            <v>0</v>
          </cell>
          <cell r="AT24">
            <v>0</v>
          </cell>
          <cell r="AU24">
            <v>0</v>
          </cell>
        </row>
        <row r="25">
          <cell r="X25">
            <v>82017.759780000008</v>
          </cell>
          <cell r="Y25">
            <v>0</v>
          </cell>
          <cell r="Z25">
            <v>216.40569862796835</v>
          </cell>
          <cell r="AA25">
            <v>0</v>
          </cell>
          <cell r="AB25">
            <v>0</v>
          </cell>
          <cell r="AC25">
            <v>0</v>
          </cell>
          <cell r="AD25">
            <v>0</v>
          </cell>
          <cell r="AE25">
            <v>0</v>
          </cell>
          <cell r="AF25">
            <v>0</v>
          </cell>
          <cell r="AG25">
            <v>0</v>
          </cell>
          <cell r="AH25">
            <v>0</v>
          </cell>
          <cell r="AI25">
            <v>0</v>
          </cell>
          <cell r="AJ25">
            <v>0</v>
          </cell>
          <cell r="AK25">
            <v>0</v>
          </cell>
          <cell r="AL25">
            <v>0</v>
          </cell>
          <cell r="AM25">
            <v>82017.759780000008</v>
          </cell>
          <cell r="AN25">
            <v>0</v>
          </cell>
          <cell r="AO25">
            <v>216.40569862796835</v>
          </cell>
          <cell r="AP25">
            <v>0</v>
          </cell>
          <cell r="AQ25">
            <v>0</v>
          </cell>
          <cell r="AR25">
            <v>0</v>
          </cell>
          <cell r="AS25">
            <v>0</v>
          </cell>
          <cell r="AT25">
            <v>0</v>
          </cell>
          <cell r="AU25">
            <v>0</v>
          </cell>
        </row>
        <row r="28">
          <cell r="Z28">
            <v>0</v>
          </cell>
          <cell r="AA28">
            <v>0</v>
          </cell>
          <cell r="AB28">
            <v>0</v>
          </cell>
          <cell r="AC28">
            <v>0</v>
          </cell>
          <cell r="AD28">
            <v>0</v>
          </cell>
          <cell r="AE28">
            <v>0</v>
          </cell>
          <cell r="AF28">
            <v>0</v>
          </cell>
          <cell r="AG28">
            <v>0</v>
          </cell>
          <cell r="AH28">
            <v>0</v>
          </cell>
          <cell r="AI28">
            <v>0</v>
          </cell>
          <cell r="AJ28">
            <v>0</v>
          </cell>
          <cell r="AK28">
            <v>0</v>
          </cell>
          <cell r="AL28">
            <v>0</v>
          </cell>
          <cell r="AO28">
            <v>0</v>
          </cell>
          <cell r="AP28">
            <v>0</v>
          </cell>
          <cell r="AQ28">
            <v>0</v>
          </cell>
          <cell r="AR28">
            <v>0</v>
          </cell>
          <cell r="AS28">
            <v>0</v>
          </cell>
          <cell r="AT28">
            <v>0</v>
          </cell>
          <cell r="AU28">
            <v>0</v>
          </cell>
        </row>
        <row r="29">
          <cell r="X29">
            <v>0</v>
          </cell>
          <cell r="Y29">
            <v>0</v>
          </cell>
          <cell r="Z29">
            <v>0</v>
          </cell>
          <cell r="AA29">
            <v>0</v>
          </cell>
          <cell r="AB29">
            <v>0</v>
          </cell>
          <cell r="AC29">
            <v>0</v>
          </cell>
          <cell r="AD29">
            <v>0</v>
          </cell>
          <cell r="AE29">
            <v>0</v>
          </cell>
          <cell r="AF29">
            <v>0</v>
          </cell>
          <cell r="AG29">
            <v>0</v>
          </cell>
          <cell r="AH29">
            <v>0</v>
          </cell>
          <cell r="AI29">
            <v>0</v>
          </cell>
          <cell r="AJ29">
            <v>0</v>
          </cell>
          <cell r="AK29">
            <v>0</v>
          </cell>
          <cell r="AL29">
            <v>0</v>
          </cell>
          <cell r="AM29">
            <v>0</v>
          </cell>
          <cell r="AN29">
            <v>0</v>
          </cell>
          <cell r="AO29">
            <v>0</v>
          </cell>
          <cell r="AP29">
            <v>0</v>
          </cell>
          <cell r="AQ29">
            <v>0</v>
          </cell>
          <cell r="AR29">
            <v>0</v>
          </cell>
          <cell r="AS29">
            <v>0</v>
          </cell>
          <cell r="AT29">
            <v>0</v>
          </cell>
          <cell r="AU29">
            <v>0</v>
          </cell>
        </row>
        <row r="30">
          <cell r="X30">
            <v>0</v>
          </cell>
          <cell r="Y30">
            <v>0</v>
          </cell>
          <cell r="Z30">
            <v>0</v>
          </cell>
          <cell r="AA30">
            <v>0</v>
          </cell>
          <cell r="AB30">
            <v>0</v>
          </cell>
          <cell r="AC30">
            <v>0</v>
          </cell>
          <cell r="AD30">
            <v>0</v>
          </cell>
          <cell r="AE30">
            <v>0</v>
          </cell>
          <cell r="AF30">
            <v>0</v>
          </cell>
          <cell r="AG30">
            <v>0</v>
          </cell>
          <cell r="AH30">
            <v>0</v>
          </cell>
          <cell r="AI30">
            <v>0</v>
          </cell>
          <cell r="AJ30">
            <v>0</v>
          </cell>
          <cell r="AK30">
            <v>0</v>
          </cell>
          <cell r="AL30">
            <v>0</v>
          </cell>
          <cell r="AM30">
            <v>0</v>
          </cell>
          <cell r="AN30">
            <v>0</v>
          </cell>
          <cell r="AO30">
            <v>0</v>
          </cell>
          <cell r="AP30">
            <v>0</v>
          </cell>
          <cell r="AQ30">
            <v>0</v>
          </cell>
          <cell r="AR30">
            <v>0</v>
          </cell>
          <cell r="AS30">
            <v>0</v>
          </cell>
          <cell r="AT30">
            <v>0</v>
          </cell>
          <cell r="AU30">
            <v>0</v>
          </cell>
        </row>
        <row r="31">
          <cell r="X31">
            <v>0</v>
          </cell>
          <cell r="Y31">
            <v>0</v>
          </cell>
          <cell r="Z31">
            <v>0</v>
          </cell>
          <cell r="AA31">
            <v>0</v>
          </cell>
          <cell r="AB31">
            <v>0</v>
          </cell>
          <cell r="AC31">
            <v>0</v>
          </cell>
          <cell r="AD31">
            <v>0</v>
          </cell>
          <cell r="AE31">
            <v>0</v>
          </cell>
          <cell r="AF31">
            <v>0</v>
          </cell>
          <cell r="AG31">
            <v>0</v>
          </cell>
          <cell r="AH31">
            <v>0</v>
          </cell>
          <cell r="AI31">
            <v>0</v>
          </cell>
          <cell r="AJ31">
            <v>0</v>
          </cell>
          <cell r="AK31">
            <v>0</v>
          </cell>
          <cell r="AL31">
            <v>0</v>
          </cell>
          <cell r="AM31">
            <v>0</v>
          </cell>
          <cell r="AN31">
            <v>0</v>
          </cell>
          <cell r="AO31">
            <v>0</v>
          </cell>
          <cell r="AP31">
            <v>0</v>
          </cell>
          <cell r="AQ31">
            <v>0</v>
          </cell>
          <cell r="AR31">
            <v>0</v>
          </cell>
          <cell r="AS31">
            <v>0</v>
          </cell>
          <cell r="AT31">
            <v>0</v>
          </cell>
          <cell r="AU31">
            <v>0</v>
          </cell>
        </row>
        <row r="32">
          <cell r="X32">
            <v>119349.02118000001</v>
          </cell>
          <cell r="Y32">
            <v>0</v>
          </cell>
          <cell r="Z32">
            <v>314.90506907651718</v>
          </cell>
          <cell r="AA32">
            <v>119349.02118000001</v>
          </cell>
          <cell r="AB32">
            <v>0</v>
          </cell>
          <cell r="AC32">
            <v>314.90506907651718</v>
          </cell>
          <cell r="AD32">
            <v>0</v>
          </cell>
          <cell r="AE32">
            <v>0</v>
          </cell>
          <cell r="AF32">
            <v>0</v>
          </cell>
          <cell r="AG32">
            <v>0</v>
          </cell>
          <cell r="AH32">
            <v>0</v>
          </cell>
          <cell r="AI32">
            <v>0</v>
          </cell>
          <cell r="AJ32">
            <v>0</v>
          </cell>
          <cell r="AK32">
            <v>0</v>
          </cell>
          <cell r="AL32">
            <v>0</v>
          </cell>
          <cell r="AM32">
            <v>0</v>
          </cell>
          <cell r="AN32">
            <v>0</v>
          </cell>
          <cell r="AO32">
            <v>0</v>
          </cell>
          <cell r="AP32">
            <v>0</v>
          </cell>
          <cell r="AQ32">
            <v>0</v>
          </cell>
          <cell r="AR32">
            <v>0</v>
          </cell>
          <cell r="AS32">
            <v>0</v>
          </cell>
          <cell r="AT32">
            <v>0</v>
          </cell>
          <cell r="AU32">
            <v>0</v>
          </cell>
        </row>
        <row r="33">
          <cell r="X33">
            <v>119349.02118000001</v>
          </cell>
          <cell r="Y33">
            <v>0</v>
          </cell>
          <cell r="Z33">
            <v>314.90506907651718</v>
          </cell>
          <cell r="AA33">
            <v>119349.02118000001</v>
          </cell>
          <cell r="AB33">
            <v>0</v>
          </cell>
          <cell r="AC33">
            <v>314.90506907651718</v>
          </cell>
          <cell r="AD33">
            <v>0</v>
          </cell>
          <cell r="AE33">
            <v>0</v>
          </cell>
          <cell r="AF33">
            <v>0</v>
          </cell>
          <cell r="AG33">
            <v>0</v>
          </cell>
          <cell r="AH33">
            <v>0</v>
          </cell>
          <cell r="AI33">
            <v>0</v>
          </cell>
          <cell r="AJ33">
            <v>0</v>
          </cell>
          <cell r="AK33">
            <v>0</v>
          </cell>
          <cell r="AL33">
            <v>0</v>
          </cell>
          <cell r="AM33">
            <v>0</v>
          </cell>
          <cell r="AN33">
            <v>0</v>
          </cell>
          <cell r="AO33">
            <v>0</v>
          </cell>
          <cell r="AP33">
            <v>0</v>
          </cell>
          <cell r="AQ33">
            <v>0</v>
          </cell>
          <cell r="AR33">
            <v>0</v>
          </cell>
          <cell r="AS33">
            <v>0</v>
          </cell>
          <cell r="AT33">
            <v>0</v>
          </cell>
          <cell r="AU33">
            <v>0</v>
          </cell>
        </row>
        <row r="35">
          <cell r="X35">
            <v>735261.93964999996</v>
          </cell>
          <cell r="Y35">
            <v>0</v>
          </cell>
          <cell r="Z35">
            <v>1940.0051178100264</v>
          </cell>
          <cell r="AA35">
            <v>126267</v>
          </cell>
          <cell r="AB35">
            <v>0</v>
          </cell>
          <cell r="AC35">
            <v>333.15831134564644</v>
          </cell>
          <cell r="AD35">
            <v>0</v>
          </cell>
          <cell r="AE35">
            <v>0</v>
          </cell>
          <cell r="AF35">
            <v>0</v>
          </cell>
          <cell r="AG35">
            <v>0</v>
          </cell>
          <cell r="AH35">
            <v>0</v>
          </cell>
          <cell r="AI35">
            <v>0</v>
          </cell>
          <cell r="AJ35">
            <v>0</v>
          </cell>
          <cell r="AK35">
            <v>0</v>
          </cell>
          <cell r="AL35">
            <v>0</v>
          </cell>
          <cell r="AM35">
            <v>0</v>
          </cell>
          <cell r="AN35">
            <v>0</v>
          </cell>
          <cell r="AO35">
            <v>0</v>
          </cell>
          <cell r="AP35">
            <v>0</v>
          </cell>
          <cell r="AQ35">
            <v>0</v>
          </cell>
          <cell r="AR35">
            <v>0</v>
          </cell>
          <cell r="AS35">
            <v>608994.93964999996</v>
          </cell>
          <cell r="AT35">
            <v>0</v>
          </cell>
          <cell r="AU35">
            <v>1606.8468064643798</v>
          </cell>
        </row>
        <row r="36">
          <cell r="X36">
            <v>735261.93964999996</v>
          </cell>
          <cell r="Y36">
            <v>0</v>
          </cell>
          <cell r="Z36">
            <v>1940.0051178100264</v>
          </cell>
          <cell r="AA36">
            <v>126267</v>
          </cell>
          <cell r="AB36">
            <v>0</v>
          </cell>
          <cell r="AC36">
            <v>333.15831134564644</v>
          </cell>
          <cell r="AD36">
            <v>0</v>
          </cell>
          <cell r="AE36">
            <v>0</v>
          </cell>
          <cell r="AF36">
            <v>0</v>
          </cell>
          <cell r="AG36">
            <v>0</v>
          </cell>
          <cell r="AH36">
            <v>0</v>
          </cell>
          <cell r="AI36">
            <v>0</v>
          </cell>
          <cell r="AJ36">
            <v>0</v>
          </cell>
          <cell r="AK36">
            <v>0</v>
          </cell>
          <cell r="AL36">
            <v>0</v>
          </cell>
          <cell r="AM36">
            <v>0</v>
          </cell>
          <cell r="AN36">
            <v>0</v>
          </cell>
          <cell r="AO36">
            <v>0</v>
          </cell>
          <cell r="AP36">
            <v>0</v>
          </cell>
          <cell r="AQ36">
            <v>0</v>
          </cell>
          <cell r="AR36">
            <v>0</v>
          </cell>
          <cell r="AS36">
            <v>608994.93964999996</v>
          </cell>
          <cell r="AT36">
            <v>0</v>
          </cell>
          <cell r="AU36">
            <v>1606.8468064643798</v>
          </cell>
        </row>
        <row r="38">
          <cell r="X38">
            <v>178</v>
          </cell>
          <cell r="Y38">
            <v>0</v>
          </cell>
          <cell r="Z38">
            <v>0.46965699208443273</v>
          </cell>
          <cell r="AA38">
            <v>178</v>
          </cell>
          <cell r="AB38">
            <v>0</v>
          </cell>
          <cell r="AC38">
            <v>0.46965699208443273</v>
          </cell>
          <cell r="AD38">
            <v>0</v>
          </cell>
          <cell r="AE38">
            <v>0</v>
          </cell>
          <cell r="AF38">
            <v>0</v>
          </cell>
          <cell r="AG38">
            <v>0</v>
          </cell>
          <cell r="AH38">
            <v>0</v>
          </cell>
          <cell r="AI38">
            <v>0</v>
          </cell>
          <cell r="AJ38">
            <v>0</v>
          </cell>
          <cell r="AK38">
            <v>0</v>
          </cell>
          <cell r="AL38">
            <v>0</v>
          </cell>
          <cell r="AM38">
            <v>0</v>
          </cell>
          <cell r="AN38">
            <v>0</v>
          </cell>
          <cell r="AO38">
            <v>0</v>
          </cell>
          <cell r="AP38">
            <v>0</v>
          </cell>
          <cell r="AQ38">
            <v>0</v>
          </cell>
          <cell r="AR38">
            <v>0</v>
          </cell>
          <cell r="AS38">
            <v>0</v>
          </cell>
          <cell r="AT38">
            <v>0</v>
          </cell>
          <cell r="AU38">
            <v>0</v>
          </cell>
        </row>
        <row r="39">
          <cell r="X39">
            <v>178</v>
          </cell>
          <cell r="Y39">
            <v>0</v>
          </cell>
          <cell r="Z39">
            <v>0.46965699208443273</v>
          </cell>
          <cell r="AA39">
            <v>178</v>
          </cell>
          <cell r="AB39">
            <v>0</v>
          </cell>
          <cell r="AC39">
            <v>0.46965699208443273</v>
          </cell>
          <cell r="AD39">
            <v>0</v>
          </cell>
          <cell r="AE39">
            <v>0</v>
          </cell>
          <cell r="AF39">
            <v>0</v>
          </cell>
          <cell r="AG39">
            <v>0</v>
          </cell>
          <cell r="AH39">
            <v>0</v>
          </cell>
          <cell r="AI39">
            <v>0</v>
          </cell>
          <cell r="AJ39">
            <v>0</v>
          </cell>
          <cell r="AK39">
            <v>0</v>
          </cell>
          <cell r="AL39">
            <v>0</v>
          </cell>
          <cell r="AM39">
            <v>0</v>
          </cell>
          <cell r="AN39">
            <v>0</v>
          </cell>
          <cell r="AO39">
            <v>0</v>
          </cell>
          <cell r="AP39">
            <v>0</v>
          </cell>
          <cell r="AQ39">
            <v>0</v>
          </cell>
          <cell r="AR39">
            <v>0</v>
          </cell>
          <cell r="AS39">
            <v>0</v>
          </cell>
          <cell r="AT39">
            <v>0</v>
          </cell>
          <cell r="AU39">
            <v>0</v>
          </cell>
        </row>
        <row r="41">
          <cell r="X41">
            <v>101207.63828370607</v>
          </cell>
          <cell r="Y41">
            <v>231.19743710591655</v>
          </cell>
          <cell r="Z41">
            <v>498.23606054577425</v>
          </cell>
          <cell r="AA41">
            <v>101207.63828370607</v>
          </cell>
          <cell r="AB41">
            <v>231.19743710591655</v>
          </cell>
          <cell r="AC41">
            <v>498.23606054577425</v>
          </cell>
          <cell r="AD41">
            <v>0</v>
          </cell>
          <cell r="AE41">
            <v>0</v>
          </cell>
          <cell r="AF41">
            <v>0</v>
          </cell>
          <cell r="AG41">
            <v>0</v>
          </cell>
          <cell r="AH41">
            <v>0</v>
          </cell>
          <cell r="AI41">
            <v>0</v>
          </cell>
          <cell r="AJ41">
            <v>0</v>
          </cell>
          <cell r="AK41">
            <v>0</v>
          </cell>
          <cell r="AL41">
            <v>0</v>
          </cell>
          <cell r="AM41">
            <v>0</v>
          </cell>
          <cell r="AN41">
            <v>0</v>
          </cell>
          <cell r="AO41">
            <v>0</v>
          </cell>
          <cell r="AP41">
            <v>0</v>
          </cell>
          <cell r="AQ41">
            <v>0</v>
          </cell>
          <cell r="AR41">
            <v>0</v>
          </cell>
          <cell r="AS41">
            <v>0</v>
          </cell>
          <cell r="AT41">
            <v>0</v>
          </cell>
          <cell r="AU41">
            <v>0</v>
          </cell>
        </row>
        <row r="42">
          <cell r="Y42">
            <v>429.1495941830475</v>
          </cell>
          <cell r="Z42">
            <v>429.1495941830475</v>
          </cell>
          <cell r="AB42">
            <v>262.06773064453569</v>
          </cell>
          <cell r="AC42">
            <v>262.06773064453569</v>
          </cell>
          <cell r="AT42">
            <v>167.08186353851181</v>
          </cell>
          <cell r="AU42">
            <v>167.08186353851181</v>
          </cell>
        </row>
        <row r="43">
          <cell r="X43">
            <v>101207.63828370607</v>
          </cell>
          <cell r="Y43">
            <v>660.34703128896399</v>
          </cell>
          <cell r="Z43">
            <v>927.38565472882169</v>
          </cell>
          <cell r="AA43">
            <v>101207.63828370607</v>
          </cell>
          <cell r="AB43">
            <v>493.26516775045224</v>
          </cell>
          <cell r="AC43">
            <v>760.30379119030999</v>
          </cell>
          <cell r="AD43">
            <v>0</v>
          </cell>
          <cell r="AE43">
            <v>0</v>
          </cell>
          <cell r="AF43">
            <v>0</v>
          </cell>
          <cell r="AG43">
            <v>0</v>
          </cell>
          <cell r="AH43">
            <v>0</v>
          </cell>
          <cell r="AI43">
            <v>0</v>
          </cell>
          <cell r="AJ43">
            <v>0</v>
          </cell>
          <cell r="AK43">
            <v>0</v>
          </cell>
          <cell r="AL43">
            <v>0</v>
          </cell>
          <cell r="AM43">
            <v>0</v>
          </cell>
          <cell r="AN43">
            <v>0</v>
          </cell>
          <cell r="AO43">
            <v>0</v>
          </cell>
          <cell r="AP43">
            <v>0</v>
          </cell>
          <cell r="AQ43">
            <v>0</v>
          </cell>
          <cell r="AR43">
            <v>0</v>
          </cell>
          <cell r="AS43">
            <v>0</v>
          </cell>
          <cell r="AT43">
            <v>167.08186353851181</v>
          </cell>
          <cell r="AU43">
            <v>167.08186353851181</v>
          </cell>
        </row>
        <row r="45">
          <cell r="X45">
            <v>1009.43315</v>
          </cell>
          <cell r="Y45">
            <v>0</v>
          </cell>
          <cell r="Z45">
            <v>2.6634120052770447</v>
          </cell>
          <cell r="AA45">
            <v>1009.43315</v>
          </cell>
          <cell r="AB45">
            <v>0</v>
          </cell>
          <cell r="AC45">
            <v>2.6634120052770447</v>
          </cell>
          <cell r="AD45">
            <v>0</v>
          </cell>
          <cell r="AE45">
            <v>0</v>
          </cell>
          <cell r="AF45">
            <v>0</v>
          </cell>
          <cell r="AG45">
            <v>0</v>
          </cell>
          <cell r="AH45">
            <v>0</v>
          </cell>
          <cell r="AI45">
            <v>0</v>
          </cell>
          <cell r="AJ45">
            <v>0</v>
          </cell>
          <cell r="AK45">
            <v>0</v>
          </cell>
          <cell r="AL45">
            <v>0</v>
          </cell>
          <cell r="AM45">
            <v>0</v>
          </cell>
          <cell r="AN45">
            <v>0</v>
          </cell>
          <cell r="AO45">
            <v>0</v>
          </cell>
          <cell r="AP45">
            <v>0</v>
          </cell>
          <cell r="AQ45">
            <v>0</v>
          </cell>
          <cell r="AR45">
            <v>0</v>
          </cell>
          <cell r="AS45">
            <v>0</v>
          </cell>
          <cell r="AT45">
            <v>0</v>
          </cell>
          <cell r="AU45">
            <v>0</v>
          </cell>
        </row>
        <row r="46">
          <cell r="X46">
            <v>1009.43315</v>
          </cell>
          <cell r="Y46">
            <v>0</v>
          </cell>
          <cell r="Z46">
            <v>2.6634120052770447</v>
          </cell>
          <cell r="AA46">
            <v>1009.43315</v>
          </cell>
          <cell r="AB46">
            <v>0</v>
          </cell>
          <cell r="AC46">
            <v>2.6634120052770447</v>
          </cell>
          <cell r="AD46">
            <v>0</v>
          </cell>
          <cell r="AE46">
            <v>0</v>
          </cell>
          <cell r="AF46">
            <v>0</v>
          </cell>
          <cell r="AG46">
            <v>0</v>
          </cell>
          <cell r="AH46">
            <v>0</v>
          </cell>
          <cell r="AI46">
            <v>0</v>
          </cell>
          <cell r="AJ46">
            <v>0</v>
          </cell>
          <cell r="AK46">
            <v>0</v>
          </cell>
          <cell r="AL46">
            <v>0</v>
          </cell>
          <cell r="AM46">
            <v>0</v>
          </cell>
          <cell r="AN46">
            <v>0</v>
          </cell>
          <cell r="AO46">
            <v>0</v>
          </cell>
          <cell r="AP46">
            <v>0</v>
          </cell>
          <cell r="AQ46">
            <v>0</v>
          </cell>
          <cell r="AR46">
            <v>0</v>
          </cell>
          <cell r="AS46">
            <v>0</v>
          </cell>
          <cell r="AT46">
            <v>0</v>
          </cell>
          <cell r="AU46">
            <v>0</v>
          </cell>
        </row>
        <row r="48">
          <cell r="X48">
            <v>0</v>
          </cell>
          <cell r="Y48">
            <v>62.871960000000016</v>
          </cell>
          <cell r="Z48">
            <v>62.871960000000016</v>
          </cell>
          <cell r="AA48">
            <v>0</v>
          </cell>
          <cell r="AB48">
            <v>62.871960000000016</v>
          </cell>
          <cell r="AC48">
            <v>62.871960000000016</v>
          </cell>
          <cell r="AD48">
            <v>0</v>
          </cell>
          <cell r="AE48">
            <v>0</v>
          </cell>
          <cell r="AF48">
            <v>0</v>
          </cell>
          <cell r="AG48">
            <v>0</v>
          </cell>
          <cell r="AH48">
            <v>0</v>
          </cell>
          <cell r="AI48">
            <v>0</v>
          </cell>
          <cell r="AJ48">
            <v>0</v>
          </cell>
          <cell r="AK48">
            <v>0</v>
          </cell>
          <cell r="AL48">
            <v>0</v>
          </cell>
          <cell r="AM48">
            <v>0</v>
          </cell>
          <cell r="AN48">
            <v>0</v>
          </cell>
          <cell r="AO48">
            <v>0</v>
          </cell>
          <cell r="AP48">
            <v>0</v>
          </cell>
          <cell r="AQ48">
            <v>0</v>
          </cell>
          <cell r="AR48">
            <v>0</v>
          </cell>
          <cell r="AS48">
            <v>0</v>
          </cell>
          <cell r="AT48">
            <v>0</v>
          </cell>
          <cell r="AU48">
            <v>0</v>
          </cell>
        </row>
        <row r="49">
          <cell r="X49">
            <v>0</v>
          </cell>
          <cell r="Y49">
            <v>62.871960000000016</v>
          </cell>
          <cell r="Z49">
            <v>62.871960000000016</v>
          </cell>
          <cell r="AA49">
            <v>0</v>
          </cell>
          <cell r="AB49">
            <v>62.871960000000016</v>
          </cell>
          <cell r="AC49">
            <v>62.871960000000016</v>
          </cell>
          <cell r="AD49">
            <v>0</v>
          </cell>
          <cell r="AE49">
            <v>0</v>
          </cell>
          <cell r="AF49">
            <v>0</v>
          </cell>
          <cell r="AG49">
            <v>0</v>
          </cell>
          <cell r="AH49">
            <v>0</v>
          </cell>
          <cell r="AI49">
            <v>0</v>
          </cell>
          <cell r="AJ49">
            <v>0</v>
          </cell>
          <cell r="AK49">
            <v>0</v>
          </cell>
          <cell r="AL49">
            <v>0</v>
          </cell>
          <cell r="AM49">
            <v>0</v>
          </cell>
          <cell r="AN49">
            <v>0</v>
          </cell>
          <cell r="AO49">
            <v>0</v>
          </cell>
          <cell r="AP49">
            <v>0</v>
          </cell>
          <cell r="AQ49">
            <v>0</v>
          </cell>
          <cell r="AR49">
            <v>0</v>
          </cell>
          <cell r="AS49">
            <v>0</v>
          </cell>
          <cell r="AT49">
            <v>0</v>
          </cell>
          <cell r="AU49">
            <v>0</v>
          </cell>
        </row>
        <row r="54">
          <cell r="X54">
            <v>469030</v>
          </cell>
          <cell r="Y54">
            <v>0</v>
          </cell>
          <cell r="Z54">
            <v>1237.5461741424801</v>
          </cell>
          <cell r="AA54">
            <v>252471.80234999998</v>
          </cell>
          <cell r="AB54">
            <v>0</v>
          </cell>
          <cell r="AC54">
            <v>666.15251279683378</v>
          </cell>
          <cell r="AD54">
            <v>0</v>
          </cell>
          <cell r="AE54">
            <v>0</v>
          </cell>
          <cell r="AF54">
            <v>0</v>
          </cell>
          <cell r="AG54">
            <v>0</v>
          </cell>
          <cell r="AH54">
            <v>0</v>
          </cell>
          <cell r="AI54">
            <v>0</v>
          </cell>
          <cell r="AJ54">
            <v>131213.54764999999</v>
          </cell>
          <cell r="AK54">
            <v>0</v>
          </cell>
          <cell r="AL54">
            <v>346.20988825857518</v>
          </cell>
          <cell r="AM54">
            <v>85344.650000000023</v>
          </cell>
          <cell r="AN54">
            <v>0</v>
          </cell>
          <cell r="AO54">
            <v>225.1837730870713</v>
          </cell>
          <cell r="AP54">
            <v>0</v>
          </cell>
          <cell r="AQ54">
            <v>0</v>
          </cell>
          <cell r="AR54">
            <v>0</v>
          </cell>
          <cell r="AS54">
            <v>0</v>
          </cell>
          <cell r="AT54">
            <v>0</v>
          </cell>
          <cell r="AU54">
            <v>0</v>
          </cell>
        </row>
        <row r="55">
          <cell r="X55">
            <v>469030</v>
          </cell>
          <cell r="Y55">
            <v>0</v>
          </cell>
          <cell r="Z55">
            <v>1237.5461741424801</v>
          </cell>
          <cell r="AA55">
            <v>252471.80234999998</v>
          </cell>
          <cell r="AB55">
            <v>0</v>
          </cell>
          <cell r="AC55">
            <v>666.15251279683378</v>
          </cell>
          <cell r="AD55">
            <v>0</v>
          </cell>
          <cell r="AE55">
            <v>0</v>
          </cell>
          <cell r="AF55">
            <v>0</v>
          </cell>
          <cell r="AG55">
            <v>0</v>
          </cell>
          <cell r="AH55">
            <v>0</v>
          </cell>
          <cell r="AI55">
            <v>0</v>
          </cell>
          <cell r="AJ55">
            <v>131213.54764999999</v>
          </cell>
          <cell r="AK55">
            <v>0</v>
          </cell>
          <cell r="AL55">
            <v>346.20988825857518</v>
          </cell>
          <cell r="AM55">
            <v>85344.650000000023</v>
          </cell>
          <cell r="AN55">
            <v>0</v>
          </cell>
          <cell r="AO55">
            <v>225.1837730870713</v>
          </cell>
          <cell r="AP55">
            <v>0</v>
          </cell>
          <cell r="AQ55">
            <v>0</v>
          </cell>
          <cell r="AR55">
            <v>0</v>
          </cell>
          <cell r="AS55">
            <v>0</v>
          </cell>
          <cell r="AT55">
            <v>0</v>
          </cell>
          <cell r="AU55">
            <v>0</v>
          </cell>
        </row>
        <row r="57">
          <cell r="X57">
            <v>4396573.0559287062</v>
          </cell>
          <cell r="Y57">
            <v>11502.579771288963</v>
          </cell>
          <cell r="Z57">
            <v>23103.036383238061</v>
          </cell>
          <cell r="AA57">
            <v>2390215.3278629859</v>
          </cell>
          <cell r="AB57">
            <v>7315.60981369209</v>
          </cell>
          <cell r="AC57">
            <v>13622.246562670945</v>
          </cell>
          <cell r="AD57">
            <v>71475.587400000019</v>
          </cell>
          <cell r="AE57">
            <v>9.2219999999999942</v>
          </cell>
          <cell r="AF57">
            <v>197.8119403693932</v>
          </cell>
          <cell r="AG57">
            <v>0</v>
          </cell>
          <cell r="AH57">
            <v>0</v>
          </cell>
          <cell r="AI57">
            <v>0</v>
          </cell>
          <cell r="AJ57">
            <v>976439.39807</v>
          </cell>
          <cell r="AK57">
            <v>3349.26953</v>
          </cell>
          <cell r="AL57">
            <v>5925.6267808443272</v>
          </cell>
          <cell r="AM57">
            <v>303545.95478072029</v>
          </cell>
          <cell r="AN57">
            <v>421.0219640583623</v>
          </cell>
          <cell r="AO57">
            <v>1221.9347735061729</v>
          </cell>
          <cell r="AP57">
            <v>0</v>
          </cell>
          <cell r="AQ57">
            <v>0</v>
          </cell>
          <cell r="AR57">
            <v>0</v>
          </cell>
          <cell r="AS57">
            <v>654896.78781500005</v>
          </cell>
          <cell r="AT57">
            <v>407.45646353851185</v>
          </cell>
          <cell r="AU57">
            <v>2135.416325847219</v>
          </cell>
        </row>
      </sheetData>
      <sheetData sheetId="7">
        <row r="4">
          <cell r="X4">
            <v>179088.80695999978</v>
          </cell>
          <cell r="Y4">
            <v>392.39968000000158</v>
          </cell>
          <cell r="Z4">
            <v>864.9295136675471</v>
          </cell>
          <cell r="AA4">
            <v>85028</v>
          </cell>
          <cell r="AB4">
            <v>295</v>
          </cell>
          <cell r="AC4">
            <v>519.34828496042223</v>
          </cell>
          <cell r="AD4">
            <v>0</v>
          </cell>
          <cell r="AE4">
            <v>0</v>
          </cell>
          <cell r="AF4">
            <v>0</v>
          </cell>
          <cell r="AG4">
            <v>0</v>
          </cell>
          <cell r="AH4">
            <v>0</v>
          </cell>
          <cell r="AI4">
            <v>0</v>
          </cell>
          <cell r="AJ4">
            <v>0</v>
          </cell>
          <cell r="AK4">
            <v>0</v>
          </cell>
          <cell r="AL4">
            <v>0</v>
          </cell>
          <cell r="AM4">
            <v>0</v>
          </cell>
          <cell r="AN4">
            <v>0</v>
          </cell>
          <cell r="AO4">
            <v>0</v>
          </cell>
          <cell r="AP4">
            <v>0</v>
          </cell>
          <cell r="AQ4">
            <v>0</v>
          </cell>
          <cell r="AR4">
            <v>0</v>
          </cell>
          <cell r="AS4">
            <v>94060.806959999783</v>
          </cell>
          <cell r="AT4">
            <v>97.399680000001581</v>
          </cell>
          <cell r="AU4">
            <v>345.58122870712498</v>
          </cell>
        </row>
        <row r="5">
          <cell r="X5">
            <v>74632.19</v>
          </cell>
          <cell r="Y5">
            <v>869.37</v>
          </cell>
          <cell r="Z5">
            <v>1066.2887071240107</v>
          </cell>
          <cell r="AA5">
            <v>74632.19</v>
          </cell>
          <cell r="AB5">
            <v>373.8</v>
          </cell>
          <cell r="AC5">
            <v>570.71870712401051</v>
          </cell>
          <cell r="AD5">
            <v>0</v>
          </cell>
          <cell r="AE5">
            <v>105</v>
          </cell>
          <cell r="AF5">
            <v>105</v>
          </cell>
          <cell r="AG5">
            <v>0</v>
          </cell>
          <cell r="AH5">
            <v>0</v>
          </cell>
          <cell r="AI5">
            <v>0</v>
          </cell>
          <cell r="AJ5">
            <v>0</v>
          </cell>
          <cell r="AK5">
            <v>0</v>
          </cell>
          <cell r="AL5">
            <v>0</v>
          </cell>
          <cell r="AM5">
            <v>0</v>
          </cell>
          <cell r="AN5">
            <v>0</v>
          </cell>
          <cell r="AO5">
            <v>0</v>
          </cell>
          <cell r="AP5">
            <v>0</v>
          </cell>
          <cell r="AQ5">
            <v>0</v>
          </cell>
          <cell r="AR5">
            <v>0</v>
          </cell>
          <cell r="AS5">
            <v>0</v>
          </cell>
          <cell r="AT5">
            <v>390.57</v>
          </cell>
          <cell r="AU5">
            <v>390.57</v>
          </cell>
        </row>
        <row r="6">
          <cell r="X6">
            <v>23099.507820000115</v>
          </cell>
          <cell r="Y6">
            <v>67.667719999999917</v>
          </cell>
          <cell r="Z6">
            <v>128.61628944591052</v>
          </cell>
          <cell r="AA6">
            <v>9854</v>
          </cell>
          <cell r="AB6">
            <v>39</v>
          </cell>
          <cell r="AC6">
            <v>65</v>
          </cell>
          <cell r="AD6">
            <v>0</v>
          </cell>
          <cell r="AE6">
            <v>0</v>
          </cell>
          <cell r="AF6">
            <v>0</v>
          </cell>
          <cell r="AG6">
            <v>0</v>
          </cell>
          <cell r="AH6">
            <v>0</v>
          </cell>
          <cell r="AI6">
            <v>0</v>
          </cell>
          <cell r="AJ6">
            <v>13245.507820000115</v>
          </cell>
          <cell r="AK6">
            <v>28.667719999999917</v>
          </cell>
          <cell r="AL6">
            <v>63.61628944591051</v>
          </cell>
          <cell r="AM6">
            <v>0</v>
          </cell>
          <cell r="AN6">
            <v>0</v>
          </cell>
          <cell r="AO6">
            <v>0</v>
          </cell>
          <cell r="AP6">
            <v>0</v>
          </cell>
          <cell r="AQ6">
            <v>0</v>
          </cell>
          <cell r="AR6">
            <v>0</v>
          </cell>
          <cell r="AS6">
            <v>0</v>
          </cell>
          <cell r="AT6">
            <v>0</v>
          </cell>
          <cell r="AU6">
            <v>0</v>
          </cell>
        </row>
        <row r="7">
          <cell r="X7">
            <v>30766.241799999993</v>
          </cell>
          <cell r="Y7">
            <v>116.35774000000002</v>
          </cell>
          <cell r="Z7">
            <v>197.53515899736146</v>
          </cell>
          <cell r="AA7">
            <v>30766.241799999993</v>
          </cell>
          <cell r="AB7">
            <v>116.35774000000002</v>
          </cell>
          <cell r="AC7">
            <v>197.53515899736146</v>
          </cell>
          <cell r="AD7">
            <v>0</v>
          </cell>
          <cell r="AE7">
            <v>0</v>
          </cell>
          <cell r="AF7">
            <v>0</v>
          </cell>
          <cell r="AG7">
            <v>0</v>
          </cell>
          <cell r="AH7">
            <v>0</v>
          </cell>
          <cell r="AI7">
            <v>0</v>
          </cell>
          <cell r="AJ7">
            <v>0</v>
          </cell>
          <cell r="AK7">
            <v>0</v>
          </cell>
          <cell r="AL7">
            <v>0</v>
          </cell>
          <cell r="AM7">
            <v>0</v>
          </cell>
          <cell r="AN7">
            <v>0</v>
          </cell>
          <cell r="AO7">
            <v>0</v>
          </cell>
          <cell r="AP7">
            <v>0</v>
          </cell>
          <cell r="AQ7">
            <v>0</v>
          </cell>
          <cell r="AR7">
            <v>0</v>
          </cell>
          <cell r="AS7">
            <v>0</v>
          </cell>
          <cell r="AT7">
            <v>0</v>
          </cell>
          <cell r="AU7">
            <v>0</v>
          </cell>
        </row>
        <row r="8">
          <cell r="X8">
            <v>24366.920079999996</v>
          </cell>
          <cell r="Y8">
            <v>90.364500000000007</v>
          </cell>
          <cell r="Z8">
            <v>154.6571651187335</v>
          </cell>
          <cell r="AA8">
            <v>24366.920079999996</v>
          </cell>
          <cell r="AB8">
            <v>90.364500000000007</v>
          </cell>
          <cell r="AC8">
            <v>154.6571651187335</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row>
        <row r="9">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row>
        <row r="10">
          <cell r="X10">
            <v>331953.66665999993</v>
          </cell>
          <cell r="Y10">
            <v>1536.1596400000014</v>
          </cell>
          <cell r="Z10">
            <v>2412.0268343535636</v>
          </cell>
          <cell r="AA10">
            <v>224647.35187999997</v>
          </cell>
          <cell r="AB10">
            <v>914.52224000000001</v>
          </cell>
          <cell r="AC10">
            <v>1507.2593162005276</v>
          </cell>
          <cell r="AD10">
            <v>0</v>
          </cell>
          <cell r="AE10">
            <v>105</v>
          </cell>
          <cell r="AF10">
            <v>105</v>
          </cell>
          <cell r="AG10">
            <v>0</v>
          </cell>
          <cell r="AH10">
            <v>0</v>
          </cell>
          <cell r="AI10">
            <v>0</v>
          </cell>
          <cell r="AJ10">
            <v>13245.507820000115</v>
          </cell>
          <cell r="AK10">
            <v>28.667719999999917</v>
          </cell>
          <cell r="AL10">
            <v>63.61628944591051</v>
          </cell>
          <cell r="AM10">
            <v>0</v>
          </cell>
          <cell r="AN10">
            <v>0</v>
          </cell>
          <cell r="AO10">
            <v>0</v>
          </cell>
          <cell r="AP10">
            <v>0</v>
          </cell>
          <cell r="AQ10">
            <v>0</v>
          </cell>
          <cell r="AR10">
            <v>0</v>
          </cell>
          <cell r="AS10">
            <v>94060.806959999783</v>
          </cell>
          <cell r="AT10">
            <v>487.96968000000157</v>
          </cell>
          <cell r="AU10">
            <v>736.15122870712503</v>
          </cell>
        </row>
        <row r="12">
          <cell r="X12">
            <v>2256.9473254999975</v>
          </cell>
          <cell r="Y12">
            <v>8.0769500000000107</v>
          </cell>
          <cell r="Z12">
            <v>14.03195613588391</v>
          </cell>
          <cell r="AD12">
            <v>0</v>
          </cell>
          <cell r="AE12">
            <v>0</v>
          </cell>
          <cell r="AF12">
            <v>0</v>
          </cell>
          <cell r="AG12">
            <v>0</v>
          </cell>
          <cell r="AH12">
            <v>0</v>
          </cell>
          <cell r="AI12">
            <v>0</v>
          </cell>
          <cell r="AJ12">
            <v>0</v>
          </cell>
          <cell r="AK12">
            <v>0</v>
          </cell>
          <cell r="AL12">
            <v>0</v>
          </cell>
          <cell r="AM12">
            <v>0</v>
          </cell>
          <cell r="AN12">
            <v>0</v>
          </cell>
          <cell r="AO12">
            <v>0</v>
          </cell>
          <cell r="AP12">
            <v>0</v>
          </cell>
          <cell r="AQ12">
            <v>0</v>
          </cell>
          <cell r="AR12">
            <v>0</v>
          </cell>
          <cell r="AS12">
            <v>2256.9473254999975</v>
          </cell>
          <cell r="AT12">
            <v>8.0769500000000107</v>
          </cell>
          <cell r="AU12">
            <v>14.03195613588391</v>
          </cell>
        </row>
        <row r="13">
          <cell r="X13">
            <v>0</v>
          </cell>
          <cell r="Y13">
            <v>0</v>
          </cell>
          <cell r="Z13">
            <v>0</v>
          </cell>
          <cell r="AA13">
            <v>0</v>
          </cell>
          <cell r="AB13">
            <v>0</v>
          </cell>
          <cell r="AC13">
            <v>0</v>
          </cell>
          <cell r="AD13">
            <v>0</v>
          </cell>
          <cell r="AE13">
            <v>0</v>
          </cell>
          <cell r="AF13">
            <v>0</v>
          </cell>
          <cell r="AG13">
            <v>0</v>
          </cell>
          <cell r="AH13">
            <v>0</v>
          </cell>
          <cell r="AI13">
            <v>0</v>
          </cell>
          <cell r="AJ13">
            <v>0</v>
          </cell>
          <cell r="AK13">
            <v>0</v>
          </cell>
          <cell r="AL13">
            <v>0</v>
          </cell>
          <cell r="AM13">
            <v>0</v>
          </cell>
          <cell r="AN13">
            <v>0</v>
          </cell>
          <cell r="AO13">
            <v>0</v>
          </cell>
          <cell r="AP13">
            <v>0</v>
          </cell>
          <cell r="AQ13">
            <v>0</v>
          </cell>
          <cell r="AR13">
            <v>0</v>
          </cell>
          <cell r="AS13">
            <v>0</v>
          </cell>
          <cell r="AT13">
            <v>0</v>
          </cell>
          <cell r="AU13">
            <v>0</v>
          </cell>
        </row>
        <row r="14">
          <cell r="X14">
            <v>2159.6722</v>
          </cell>
          <cell r="Y14">
            <v>0</v>
          </cell>
          <cell r="Z14">
            <v>5.6983435356200527</v>
          </cell>
          <cell r="AD14">
            <v>0</v>
          </cell>
          <cell r="AE14">
            <v>0</v>
          </cell>
          <cell r="AF14">
            <v>0</v>
          </cell>
          <cell r="AG14">
            <v>0</v>
          </cell>
          <cell r="AH14">
            <v>0</v>
          </cell>
          <cell r="AI14">
            <v>0</v>
          </cell>
          <cell r="AJ14">
            <v>0</v>
          </cell>
          <cell r="AK14">
            <v>0</v>
          </cell>
          <cell r="AL14">
            <v>0</v>
          </cell>
          <cell r="AM14">
            <v>0</v>
          </cell>
          <cell r="AN14">
            <v>0</v>
          </cell>
          <cell r="AO14">
            <v>0</v>
          </cell>
          <cell r="AP14">
            <v>0</v>
          </cell>
          <cell r="AQ14">
            <v>0</v>
          </cell>
          <cell r="AR14">
            <v>0</v>
          </cell>
          <cell r="AS14">
            <v>2159.6722</v>
          </cell>
          <cell r="AT14">
            <v>0</v>
          </cell>
          <cell r="AU14">
            <v>5.6983435356200527</v>
          </cell>
        </row>
        <row r="15">
          <cell r="X15">
            <v>10447.556999999999</v>
          </cell>
          <cell r="Y15">
            <v>0</v>
          </cell>
          <cell r="Z15">
            <v>27.566113456464375</v>
          </cell>
          <cell r="AD15">
            <v>0</v>
          </cell>
          <cell r="AE15">
            <v>0</v>
          </cell>
          <cell r="AF15">
            <v>0</v>
          </cell>
          <cell r="AG15">
            <v>0</v>
          </cell>
          <cell r="AH15">
            <v>0</v>
          </cell>
          <cell r="AI15">
            <v>0</v>
          </cell>
          <cell r="AJ15">
            <v>0</v>
          </cell>
          <cell r="AK15">
            <v>0</v>
          </cell>
          <cell r="AL15">
            <v>0</v>
          </cell>
          <cell r="AM15">
            <v>0</v>
          </cell>
          <cell r="AN15">
            <v>0</v>
          </cell>
          <cell r="AO15">
            <v>0</v>
          </cell>
          <cell r="AP15">
            <v>0</v>
          </cell>
          <cell r="AQ15">
            <v>0</v>
          </cell>
          <cell r="AR15">
            <v>0</v>
          </cell>
          <cell r="AS15">
            <v>10447.556999999999</v>
          </cell>
          <cell r="AT15">
            <v>0</v>
          </cell>
          <cell r="AU15">
            <v>27.566113456464375</v>
          </cell>
        </row>
        <row r="16">
          <cell r="X16">
            <v>10259.17347</v>
          </cell>
          <cell r="Y16">
            <v>0</v>
          </cell>
          <cell r="Z16">
            <v>27.069059287598943</v>
          </cell>
          <cell r="AD16">
            <v>0</v>
          </cell>
          <cell r="AE16">
            <v>0</v>
          </cell>
          <cell r="AF16">
            <v>0</v>
          </cell>
          <cell r="AG16">
            <v>0</v>
          </cell>
          <cell r="AH16">
            <v>0</v>
          </cell>
          <cell r="AI16">
            <v>0</v>
          </cell>
          <cell r="AJ16">
            <v>0</v>
          </cell>
          <cell r="AK16">
            <v>0</v>
          </cell>
          <cell r="AL16">
            <v>0</v>
          </cell>
          <cell r="AM16">
            <v>0</v>
          </cell>
          <cell r="AN16">
            <v>0</v>
          </cell>
          <cell r="AO16">
            <v>0</v>
          </cell>
          <cell r="AP16">
            <v>0</v>
          </cell>
          <cell r="AQ16">
            <v>0</v>
          </cell>
          <cell r="AR16">
            <v>0</v>
          </cell>
          <cell r="AS16">
            <v>10259.17347</v>
          </cell>
          <cell r="AT16">
            <v>0</v>
          </cell>
          <cell r="AU16">
            <v>27.069059287598943</v>
          </cell>
        </row>
        <row r="17">
          <cell r="X17">
            <v>5856.0132400000002</v>
          </cell>
          <cell r="Y17">
            <v>23.1768</v>
          </cell>
          <cell r="Z17">
            <v>38.628022269129289</v>
          </cell>
          <cell r="AA17">
            <v>5856.0132400000002</v>
          </cell>
          <cell r="AB17">
            <v>23.1768</v>
          </cell>
          <cell r="AC17">
            <v>38.628022269129289</v>
          </cell>
          <cell r="AD17">
            <v>0</v>
          </cell>
          <cell r="AE17">
            <v>0</v>
          </cell>
          <cell r="AF17">
            <v>0</v>
          </cell>
          <cell r="AG17">
            <v>0</v>
          </cell>
          <cell r="AH17">
            <v>0</v>
          </cell>
          <cell r="AI17">
            <v>0</v>
          </cell>
          <cell r="AJ17">
            <v>0</v>
          </cell>
          <cell r="AK17">
            <v>0</v>
          </cell>
          <cell r="AL17">
            <v>0</v>
          </cell>
          <cell r="AM17">
            <v>0</v>
          </cell>
          <cell r="AN17">
            <v>0</v>
          </cell>
          <cell r="AO17">
            <v>0</v>
          </cell>
          <cell r="AP17">
            <v>0</v>
          </cell>
          <cell r="AQ17">
            <v>0</v>
          </cell>
          <cell r="AR17">
            <v>0</v>
          </cell>
          <cell r="AS17">
            <v>0</v>
          </cell>
          <cell r="AT17">
            <v>0</v>
          </cell>
          <cell r="AU17">
            <v>0</v>
          </cell>
        </row>
        <row r="18">
          <cell r="X18">
            <v>30979.363235499994</v>
          </cell>
          <cell r="Y18">
            <v>31.253750000000011</v>
          </cell>
          <cell r="Z18">
            <v>112.99349468469657</v>
          </cell>
          <cell r="AA18">
            <v>5856.0132400000002</v>
          </cell>
          <cell r="AB18">
            <v>23.1768</v>
          </cell>
          <cell r="AC18">
            <v>38.628022269129289</v>
          </cell>
          <cell r="AD18">
            <v>0</v>
          </cell>
          <cell r="AE18">
            <v>0</v>
          </cell>
          <cell r="AF18">
            <v>0</v>
          </cell>
          <cell r="AG18">
            <v>0</v>
          </cell>
          <cell r="AH18">
            <v>0</v>
          </cell>
          <cell r="AI18">
            <v>0</v>
          </cell>
          <cell r="AJ18">
            <v>0</v>
          </cell>
          <cell r="AK18">
            <v>0</v>
          </cell>
          <cell r="AL18">
            <v>0</v>
          </cell>
          <cell r="AM18">
            <v>0</v>
          </cell>
          <cell r="AN18">
            <v>0</v>
          </cell>
          <cell r="AO18">
            <v>0</v>
          </cell>
          <cell r="AP18">
            <v>0</v>
          </cell>
          <cell r="AQ18">
            <v>0</v>
          </cell>
          <cell r="AR18">
            <v>0</v>
          </cell>
          <cell r="AS18">
            <v>25123.349995499993</v>
          </cell>
          <cell r="AT18">
            <v>8.0769500000000107</v>
          </cell>
          <cell r="AU18">
            <v>74.365472415567282</v>
          </cell>
        </row>
        <row r="20">
          <cell r="X20">
            <v>83862.173589999991</v>
          </cell>
          <cell r="Y20">
            <v>0</v>
          </cell>
          <cell r="Z20">
            <v>221.27222583113453</v>
          </cell>
          <cell r="AA20">
            <v>0</v>
          </cell>
          <cell r="AB20">
            <v>0</v>
          </cell>
          <cell r="AC20">
            <v>0</v>
          </cell>
          <cell r="AD20">
            <v>0</v>
          </cell>
          <cell r="AE20">
            <v>0</v>
          </cell>
          <cell r="AF20">
            <v>0</v>
          </cell>
          <cell r="AG20">
            <v>0</v>
          </cell>
          <cell r="AH20">
            <v>0</v>
          </cell>
          <cell r="AI20">
            <v>0</v>
          </cell>
          <cell r="AJ20">
            <v>0</v>
          </cell>
          <cell r="AK20">
            <v>0</v>
          </cell>
          <cell r="AL20">
            <v>0</v>
          </cell>
          <cell r="AM20">
            <v>83862.173589999991</v>
          </cell>
          <cell r="AN20">
            <v>0</v>
          </cell>
          <cell r="AO20">
            <v>221.27222583113453</v>
          </cell>
          <cell r="AP20">
            <v>0</v>
          </cell>
          <cell r="AQ20">
            <v>0</v>
          </cell>
          <cell r="AR20">
            <v>0</v>
          </cell>
          <cell r="AS20">
            <v>0</v>
          </cell>
          <cell r="AT20">
            <v>0</v>
          </cell>
          <cell r="AU20">
            <v>0</v>
          </cell>
        </row>
        <row r="21">
          <cell r="X21">
            <v>0</v>
          </cell>
          <cell r="Y21">
            <v>0</v>
          </cell>
          <cell r="Z21">
            <v>0</v>
          </cell>
          <cell r="AA21">
            <v>0</v>
          </cell>
          <cell r="AB21">
            <v>0</v>
          </cell>
          <cell r="AC21">
            <v>0</v>
          </cell>
          <cell r="AD21">
            <v>0</v>
          </cell>
          <cell r="AE21">
            <v>0</v>
          </cell>
          <cell r="AF21">
            <v>0</v>
          </cell>
          <cell r="AG21">
            <v>0</v>
          </cell>
          <cell r="AH21">
            <v>0</v>
          </cell>
          <cell r="AI21">
            <v>0</v>
          </cell>
          <cell r="AJ21">
            <v>0</v>
          </cell>
          <cell r="AK21">
            <v>0</v>
          </cell>
          <cell r="AL21">
            <v>0</v>
          </cell>
          <cell r="AM21">
            <v>0</v>
          </cell>
          <cell r="AN21">
            <v>0</v>
          </cell>
          <cell r="AO21">
            <v>0</v>
          </cell>
          <cell r="AP21">
            <v>0</v>
          </cell>
          <cell r="AQ21">
            <v>0</v>
          </cell>
          <cell r="AR21">
            <v>0</v>
          </cell>
          <cell r="AS21">
            <v>0</v>
          </cell>
          <cell r="AT21">
            <v>0</v>
          </cell>
          <cell r="AU21">
            <v>0</v>
          </cell>
        </row>
        <row r="22">
          <cell r="X22">
            <v>83862.173589999991</v>
          </cell>
          <cell r="Y22">
            <v>0</v>
          </cell>
          <cell r="Z22">
            <v>221.27222583113453</v>
          </cell>
          <cell r="AA22">
            <v>0</v>
          </cell>
          <cell r="AB22">
            <v>0</v>
          </cell>
          <cell r="AC22">
            <v>0</v>
          </cell>
          <cell r="AD22">
            <v>0</v>
          </cell>
          <cell r="AE22">
            <v>0</v>
          </cell>
          <cell r="AF22">
            <v>0</v>
          </cell>
          <cell r="AG22">
            <v>0</v>
          </cell>
          <cell r="AH22">
            <v>0</v>
          </cell>
          <cell r="AI22">
            <v>0</v>
          </cell>
          <cell r="AJ22">
            <v>0</v>
          </cell>
          <cell r="AK22">
            <v>0</v>
          </cell>
          <cell r="AL22">
            <v>0</v>
          </cell>
          <cell r="AM22">
            <v>83862.173589999991</v>
          </cell>
          <cell r="AN22">
            <v>0</v>
          </cell>
          <cell r="AO22">
            <v>221.27222583113453</v>
          </cell>
          <cell r="AP22">
            <v>0</v>
          </cell>
          <cell r="AQ22">
            <v>0</v>
          </cell>
          <cell r="AR22">
            <v>0</v>
          </cell>
          <cell r="AS22">
            <v>0</v>
          </cell>
          <cell r="AT22">
            <v>0</v>
          </cell>
          <cell r="AU22">
            <v>0</v>
          </cell>
        </row>
        <row r="25">
          <cell r="X25">
            <v>2484</v>
          </cell>
          <cell r="Y25">
            <v>0</v>
          </cell>
          <cell r="Z25">
            <v>6.5540897097625326</v>
          </cell>
          <cell r="AA25">
            <v>2484</v>
          </cell>
          <cell r="AB25">
            <v>0</v>
          </cell>
          <cell r="AC25">
            <v>6.5540897097625326</v>
          </cell>
          <cell r="AD25">
            <v>0</v>
          </cell>
          <cell r="AE25">
            <v>0</v>
          </cell>
          <cell r="AF25">
            <v>0</v>
          </cell>
          <cell r="AG25">
            <v>0</v>
          </cell>
          <cell r="AH25">
            <v>0</v>
          </cell>
          <cell r="AI25">
            <v>0</v>
          </cell>
          <cell r="AJ25">
            <v>0</v>
          </cell>
          <cell r="AK25">
            <v>0</v>
          </cell>
          <cell r="AL25">
            <v>0</v>
          </cell>
          <cell r="AM25">
            <v>0</v>
          </cell>
          <cell r="AN25">
            <v>0</v>
          </cell>
          <cell r="AO25">
            <v>0</v>
          </cell>
          <cell r="AP25">
            <v>0</v>
          </cell>
          <cell r="AQ25">
            <v>0</v>
          </cell>
          <cell r="AR25">
            <v>0</v>
          </cell>
          <cell r="AS25">
            <v>0</v>
          </cell>
          <cell r="AT25">
            <v>0</v>
          </cell>
          <cell r="AU25">
            <v>0</v>
          </cell>
        </row>
        <row r="26">
          <cell r="X26">
            <v>0</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cell r="AM26">
            <v>0</v>
          </cell>
          <cell r="AN26">
            <v>0</v>
          </cell>
          <cell r="AO26">
            <v>0</v>
          </cell>
          <cell r="AP26">
            <v>0</v>
          </cell>
          <cell r="AQ26">
            <v>0</v>
          </cell>
          <cell r="AR26">
            <v>0</v>
          </cell>
          <cell r="AS26">
            <v>0</v>
          </cell>
          <cell r="AT26">
            <v>0</v>
          </cell>
          <cell r="AU26">
            <v>0</v>
          </cell>
        </row>
        <row r="27">
          <cell r="X27">
            <v>0</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cell r="AM27">
            <v>0</v>
          </cell>
          <cell r="AN27">
            <v>0</v>
          </cell>
          <cell r="AO27">
            <v>0</v>
          </cell>
          <cell r="AP27">
            <v>0</v>
          </cell>
          <cell r="AQ27">
            <v>0</v>
          </cell>
          <cell r="AR27">
            <v>0</v>
          </cell>
          <cell r="AS27">
            <v>0</v>
          </cell>
          <cell r="AT27">
            <v>0</v>
          </cell>
          <cell r="AU27">
            <v>0</v>
          </cell>
        </row>
        <row r="28">
          <cell r="X28">
            <v>93981.77403</v>
          </cell>
          <cell r="Y28">
            <v>0</v>
          </cell>
          <cell r="Z28">
            <v>247.97301854881266</v>
          </cell>
          <cell r="AA28">
            <v>93981.77403</v>
          </cell>
          <cell r="AB28">
            <v>0</v>
          </cell>
          <cell r="AC28">
            <v>247.97301854881266</v>
          </cell>
          <cell r="AD28">
            <v>0</v>
          </cell>
          <cell r="AE28">
            <v>0</v>
          </cell>
          <cell r="AF28">
            <v>0</v>
          </cell>
          <cell r="AG28">
            <v>0</v>
          </cell>
          <cell r="AH28">
            <v>0</v>
          </cell>
          <cell r="AI28">
            <v>0</v>
          </cell>
          <cell r="AJ28">
            <v>0</v>
          </cell>
          <cell r="AK28">
            <v>0</v>
          </cell>
          <cell r="AL28">
            <v>0</v>
          </cell>
          <cell r="AM28">
            <v>0</v>
          </cell>
          <cell r="AN28">
            <v>0</v>
          </cell>
          <cell r="AO28">
            <v>0</v>
          </cell>
          <cell r="AP28">
            <v>0</v>
          </cell>
          <cell r="AQ28">
            <v>0</v>
          </cell>
          <cell r="AR28">
            <v>0</v>
          </cell>
          <cell r="AS28">
            <v>0</v>
          </cell>
          <cell r="AT28">
            <v>0</v>
          </cell>
          <cell r="AU28">
            <v>0</v>
          </cell>
        </row>
        <row r="29">
          <cell r="X29">
            <v>96465.77403</v>
          </cell>
          <cell r="Y29">
            <v>0</v>
          </cell>
          <cell r="Z29">
            <v>254.5271082585752</v>
          </cell>
          <cell r="AA29">
            <v>96465.77403</v>
          </cell>
          <cell r="AB29">
            <v>0</v>
          </cell>
          <cell r="AC29">
            <v>254.5271082585752</v>
          </cell>
          <cell r="AD29">
            <v>0</v>
          </cell>
          <cell r="AE29">
            <v>0</v>
          </cell>
          <cell r="AF29">
            <v>0</v>
          </cell>
          <cell r="AG29">
            <v>0</v>
          </cell>
          <cell r="AH29">
            <v>0</v>
          </cell>
          <cell r="AI29">
            <v>0</v>
          </cell>
          <cell r="AJ29">
            <v>0</v>
          </cell>
          <cell r="AK29">
            <v>0</v>
          </cell>
          <cell r="AL29">
            <v>0</v>
          </cell>
          <cell r="AM29">
            <v>0</v>
          </cell>
          <cell r="AN29">
            <v>0</v>
          </cell>
          <cell r="AO29">
            <v>0</v>
          </cell>
          <cell r="AP29">
            <v>0</v>
          </cell>
          <cell r="AQ29">
            <v>0</v>
          </cell>
          <cell r="AR29">
            <v>0</v>
          </cell>
          <cell r="AS29">
            <v>0</v>
          </cell>
          <cell r="AT29">
            <v>0</v>
          </cell>
          <cell r="AU29">
            <v>0</v>
          </cell>
        </row>
        <row r="31">
          <cell r="X31">
            <v>2242952.9574200003</v>
          </cell>
          <cell r="Y31">
            <v>0</v>
          </cell>
          <cell r="Z31">
            <v>5918.0816818469666</v>
          </cell>
          <cell r="AA31">
            <v>510423</v>
          </cell>
          <cell r="AB31">
            <v>0</v>
          </cell>
          <cell r="AC31">
            <v>1346.7625329815303</v>
          </cell>
          <cell r="AD31">
            <v>0</v>
          </cell>
          <cell r="AE31">
            <v>0</v>
          </cell>
          <cell r="AF31">
            <v>0</v>
          </cell>
          <cell r="AG31">
            <v>0</v>
          </cell>
          <cell r="AH31">
            <v>0</v>
          </cell>
          <cell r="AI31">
            <v>0</v>
          </cell>
          <cell r="AJ31">
            <v>226686</v>
          </cell>
          <cell r="AK31">
            <v>0</v>
          </cell>
          <cell r="AL31">
            <v>598.11609498680741</v>
          </cell>
          <cell r="AM31">
            <v>0</v>
          </cell>
          <cell r="AN31">
            <v>0</v>
          </cell>
          <cell r="AO31">
            <v>0</v>
          </cell>
          <cell r="AP31">
            <v>0</v>
          </cell>
          <cell r="AQ31">
            <v>0</v>
          </cell>
          <cell r="AR31">
            <v>0</v>
          </cell>
          <cell r="AS31">
            <v>1505843.9574200003</v>
          </cell>
          <cell r="AT31">
            <v>0</v>
          </cell>
          <cell r="AU31">
            <v>3973.2030538786289</v>
          </cell>
        </row>
        <row r="32">
          <cell r="X32">
            <v>2242952.9574200003</v>
          </cell>
          <cell r="Y32">
            <v>0</v>
          </cell>
          <cell r="Z32">
            <v>5918.0816818469666</v>
          </cell>
          <cell r="AA32">
            <v>510423</v>
          </cell>
          <cell r="AB32">
            <v>0</v>
          </cell>
          <cell r="AC32">
            <v>1346.7625329815303</v>
          </cell>
          <cell r="AD32">
            <v>0</v>
          </cell>
          <cell r="AE32">
            <v>0</v>
          </cell>
          <cell r="AF32">
            <v>0</v>
          </cell>
          <cell r="AG32">
            <v>0</v>
          </cell>
          <cell r="AH32">
            <v>0</v>
          </cell>
          <cell r="AI32">
            <v>0</v>
          </cell>
          <cell r="AJ32">
            <v>226686</v>
          </cell>
          <cell r="AK32">
            <v>0</v>
          </cell>
          <cell r="AL32">
            <v>598.11609498680741</v>
          </cell>
          <cell r="AM32">
            <v>0</v>
          </cell>
          <cell r="AN32">
            <v>0</v>
          </cell>
          <cell r="AO32">
            <v>0</v>
          </cell>
          <cell r="AP32">
            <v>0</v>
          </cell>
          <cell r="AQ32">
            <v>0</v>
          </cell>
          <cell r="AR32">
            <v>0</v>
          </cell>
          <cell r="AS32">
            <v>1505843.9574200003</v>
          </cell>
          <cell r="AT32">
            <v>0</v>
          </cell>
          <cell r="AU32">
            <v>3973.2030538786289</v>
          </cell>
        </row>
        <row r="37">
          <cell r="X37">
            <v>154</v>
          </cell>
          <cell r="Y37">
            <v>0</v>
          </cell>
          <cell r="Z37">
            <v>0.40633245382585753</v>
          </cell>
          <cell r="AA37">
            <v>154</v>
          </cell>
          <cell r="AB37">
            <v>0</v>
          </cell>
          <cell r="AC37">
            <v>0.40633245382585753</v>
          </cell>
          <cell r="AD37">
            <v>0</v>
          </cell>
          <cell r="AE37">
            <v>0</v>
          </cell>
          <cell r="AF37">
            <v>0</v>
          </cell>
          <cell r="AG37">
            <v>0</v>
          </cell>
          <cell r="AH37">
            <v>0</v>
          </cell>
          <cell r="AI37">
            <v>0</v>
          </cell>
          <cell r="AJ37">
            <v>0</v>
          </cell>
          <cell r="AK37">
            <v>0</v>
          </cell>
          <cell r="AL37">
            <v>0</v>
          </cell>
          <cell r="AM37">
            <v>0</v>
          </cell>
          <cell r="AN37">
            <v>0</v>
          </cell>
          <cell r="AO37">
            <v>0</v>
          </cell>
          <cell r="AP37">
            <v>0</v>
          </cell>
          <cell r="AQ37">
            <v>0</v>
          </cell>
          <cell r="AR37">
            <v>0</v>
          </cell>
          <cell r="AS37">
            <v>0</v>
          </cell>
          <cell r="AT37">
            <v>0</v>
          </cell>
          <cell r="AU37">
            <v>0</v>
          </cell>
        </row>
        <row r="38">
          <cell r="X38">
            <v>154</v>
          </cell>
          <cell r="Y38">
            <v>0</v>
          </cell>
          <cell r="Z38">
            <v>0.40633245382585753</v>
          </cell>
          <cell r="AA38">
            <v>154</v>
          </cell>
          <cell r="AB38">
            <v>0</v>
          </cell>
          <cell r="AC38">
            <v>0.40633245382585753</v>
          </cell>
          <cell r="AD38">
            <v>0</v>
          </cell>
          <cell r="AE38">
            <v>0</v>
          </cell>
          <cell r="AF38">
            <v>0</v>
          </cell>
          <cell r="AG38">
            <v>0</v>
          </cell>
          <cell r="AH38">
            <v>0</v>
          </cell>
          <cell r="AI38">
            <v>0</v>
          </cell>
          <cell r="AJ38">
            <v>0</v>
          </cell>
          <cell r="AK38">
            <v>0</v>
          </cell>
          <cell r="AL38">
            <v>0</v>
          </cell>
          <cell r="AM38">
            <v>0</v>
          </cell>
          <cell r="AN38">
            <v>0</v>
          </cell>
          <cell r="AO38">
            <v>0</v>
          </cell>
          <cell r="AP38">
            <v>0</v>
          </cell>
          <cell r="AQ38">
            <v>0</v>
          </cell>
          <cell r="AR38">
            <v>0</v>
          </cell>
          <cell r="AS38">
            <v>0</v>
          </cell>
          <cell r="AT38">
            <v>0</v>
          </cell>
          <cell r="AU38">
            <v>0</v>
          </cell>
        </row>
        <row r="40">
          <cell r="Y40">
            <v>2.3616379445910289</v>
          </cell>
          <cell r="Z40">
            <v>2.3616379445910289</v>
          </cell>
          <cell r="AB40">
            <v>2.3616379445910289</v>
          </cell>
          <cell r="AC40">
            <v>2.3616379445910289</v>
          </cell>
        </row>
        <row r="41">
          <cell r="X41">
            <v>38885.694349535341</v>
          </cell>
          <cell r="Y41">
            <v>28.229198956366453</v>
          </cell>
          <cell r="Z41">
            <v>130.82997560421697</v>
          </cell>
          <cell r="AA41">
            <v>38885.694349535341</v>
          </cell>
          <cell r="AB41">
            <v>28.229198956366453</v>
          </cell>
          <cell r="AC41">
            <v>130.82997560421697</v>
          </cell>
          <cell r="AD41">
            <v>0</v>
          </cell>
          <cell r="AE41">
            <v>0</v>
          </cell>
          <cell r="AF41">
            <v>0</v>
          </cell>
          <cell r="AG41">
            <v>0</v>
          </cell>
          <cell r="AH41">
            <v>0</v>
          </cell>
          <cell r="AI41">
            <v>0</v>
          </cell>
          <cell r="AJ41">
            <v>0</v>
          </cell>
          <cell r="AK41">
            <v>0</v>
          </cell>
          <cell r="AL41">
            <v>0</v>
          </cell>
          <cell r="AM41">
            <v>0</v>
          </cell>
          <cell r="AN41">
            <v>0</v>
          </cell>
          <cell r="AO41">
            <v>0</v>
          </cell>
          <cell r="AP41">
            <v>0</v>
          </cell>
          <cell r="AQ41">
            <v>0</v>
          </cell>
          <cell r="AR41">
            <v>0</v>
          </cell>
          <cell r="AS41">
            <v>0</v>
          </cell>
          <cell r="AT41">
            <v>0</v>
          </cell>
          <cell r="AU41">
            <v>0</v>
          </cell>
        </row>
        <row r="42">
          <cell r="X42">
            <v>38885.694349535341</v>
          </cell>
          <cell r="Y42">
            <v>30.590836900957481</v>
          </cell>
          <cell r="Z42">
            <v>133.19161354880799</v>
          </cell>
          <cell r="AA42">
            <v>38885.694349535341</v>
          </cell>
          <cell r="AB42">
            <v>30.590836900957481</v>
          </cell>
          <cell r="AC42">
            <v>133.19161354880799</v>
          </cell>
          <cell r="AD42">
            <v>0</v>
          </cell>
          <cell r="AE42">
            <v>0</v>
          </cell>
          <cell r="AF42">
            <v>0</v>
          </cell>
          <cell r="AG42">
            <v>0</v>
          </cell>
          <cell r="AH42">
            <v>0</v>
          </cell>
          <cell r="AI42">
            <v>0</v>
          </cell>
          <cell r="AJ42">
            <v>0</v>
          </cell>
          <cell r="AK42">
            <v>0</v>
          </cell>
          <cell r="AL42">
            <v>0</v>
          </cell>
          <cell r="AM42">
            <v>0</v>
          </cell>
          <cell r="AN42">
            <v>0</v>
          </cell>
          <cell r="AO42">
            <v>0</v>
          </cell>
          <cell r="AP42">
            <v>0</v>
          </cell>
          <cell r="AQ42">
            <v>0</v>
          </cell>
          <cell r="AR42">
            <v>0</v>
          </cell>
          <cell r="AS42">
            <v>0</v>
          </cell>
          <cell r="AT42">
            <v>0</v>
          </cell>
          <cell r="AU42">
            <v>0</v>
          </cell>
        </row>
        <row r="44">
          <cell r="X44">
            <v>4682.3157099999999</v>
          </cell>
          <cell r="Y44">
            <v>0</v>
          </cell>
          <cell r="Z44">
            <v>12.354395013192612</v>
          </cell>
          <cell r="AA44">
            <v>4682.3157099999999</v>
          </cell>
          <cell r="AB44">
            <v>0</v>
          </cell>
          <cell r="AC44">
            <v>12.354395013192612</v>
          </cell>
          <cell r="AD44">
            <v>0</v>
          </cell>
          <cell r="AE44">
            <v>0</v>
          </cell>
          <cell r="AF44">
            <v>0</v>
          </cell>
          <cell r="AG44">
            <v>0</v>
          </cell>
          <cell r="AH44">
            <v>0</v>
          </cell>
          <cell r="AI44">
            <v>0</v>
          </cell>
          <cell r="AJ44">
            <v>0</v>
          </cell>
          <cell r="AK44">
            <v>0</v>
          </cell>
          <cell r="AL44">
            <v>0</v>
          </cell>
          <cell r="AM44">
            <v>0</v>
          </cell>
          <cell r="AN44">
            <v>0</v>
          </cell>
          <cell r="AO44">
            <v>0</v>
          </cell>
          <cell r="AP44">
            <v>0</v>
          </cell>
          <cell r="AQ44">
            <v>0</v>
          </cell>
          <cell r="AR44">
            <v>0</v>
          </cell>
          <cell r="AS44">
            <v>0</v>
          </cell>
          <cell r="AT44">
            <v>0</v>
          </cell>
          <cell r="AU44">
            <v>0</v>
          </cell>
        </row>
        <row r="45">
          <cell r="X45">
            <v>4682.3157099999999</v>
          </cell>
          <cell r="Y45">
            <v>0</v>
          </cell>
          <cell r="Z45">
            <v>12.354395013192612</v>
          </cell>
          <cell r="AA45">
            <v>4682.3157099999999</v>
          </cell>
          <cell r="AB45">
            <v>0</v>
          </cell>
          <cell r="AC45">
            <v>12.354395013192612</v>
          </cell>
          <cell r="AD45">
            <v>0</v>
          </cell>
          <cell r="AE45">
            <v>0</v>
          </cell>
          <cell r="AF45">
            <v>0</v>
          </cell>
          <cell r="AG45">
            <v>0</v>
          </cell>
          <cell r="AH45">
            <v>0</v>
          </cell>
          <cell r="AI45">
            <v>0</v>
          </cell>
          <cell r="AJ45">
            <v>0</v>
          </cell>
          <cell r="AK45">
            <v>0</v>
          </cell>
          <cell r="AL45">
            <v>0</v>
          </cell>
          <cell r="AM45">
            <v>0</v>
          </cell>
          <cell r="AN45">
            <v>0</v>
          </cell>
          <cell r="AO45">
            <v>0</v>
          </cell>
          <cell r="AP45">
            <v>0</v>
          </cell>
          <cell r="AQ45">
            <v>0</v>
          </cell>
          <cell r="AR45">
            <v>0</v>
          </cell>
          <cell r="AS45">
            <v>0</v>
          </cell>
          <cell r="AT45">
            <v>0</v>
          </cell>
          <cell r="AU45">
            <v>0</v>
          </cell>
        </row>
        <row r="47">
          <cell r="X47">
            <v>0</v>
          </cell>
          <cell r="Y47">
            <v>38.790959999999998</v>
          </cell>
          <cell r="Z47">
            <v>38.790959999999998</v>
          </cell>
          <cell r="AA47">
            <v>0</v>
          </cell>
          <cell r="AB47">
            <v>38.790959999999998</v>
          </cell>
          <cell r="AC47">
            <v>38.790959999999998</v>
          </cell>
          <cell r="AD47">
            <v>0</v>
          </cell>
          <cell r="AE47">
            <v>0</v>
          </cell>
          <cell r="AF47">
            <v>0</v>
          </cell>
          <cell r="AG47">
            <v>0</v>
          </cell>
          <cell r="AH47">
            <v>0</v>
          </cell>
          <cell r="AI47">
            <v>0</v>
          </cell>
          <cell r="AJ47">
            <v>0</v>
          </cell>
          <cell r="AK47">
            <v>0</v>
          </cell>
          <cell r="AL47">
            <v>0</v>
          </cell>
          <cell r="AM47">
            <v>0</v>
          </cell>
          <cell r="AN47">
            <v>0</v>
          </cell>
          <cell r="AO47">
            <v>0</v>
          </cell>
          <cell r="AP47">
            <v>0</v>
          </cell>
          <cell r="AQ47">
            <v>0</v>
          </cell>
          <cell r="AR47">
            <v>0</v>
          </cell>
          <cell r="AS47">
            <v>0</v>
          </cell>
          <cell r="AT47">
            <v>0</v>
          </cell>
          <cell r="AU47">
            <v>0</v>
          </cell>
        </row>
        <row r="48">
          <cell r="X48">
            <v>0</v>
          </cell>
          <cell r="Y48">
            <v>38.790959999999998</v>
          </cell>
          <cell r="Z48">
            <v>38.790959999999998</v>
          </cell>
          <cell r="AA48">
            <v>0</v>
          </cell>
          <cell r="AB48">
            <v>38.790959999999998</v>
          </cell>
          <cell r="AC48">
            <v>38.790959999999998</v>
          </cell>
          <cell r="AD48">
            <v>0</v>
          </cell>
          <cell r="AE48">
            <v>0</v>
          </cell>
          <cell r="AF48">
            <v>0</v>
          </cell>
          <cell r="AG48">
            <v>0</v>
          </cell>
          <cell r="AH48">
            <v>0</v>
          </cell>
          <cell r="AI48">
            <v>0</v>
          </cell>
          <cell r="AJ48">
            <v>0</v>
          </cell>
          <cell r="AK48">
            <v>0</v>
          </cell>
          <cell r="AL48">
            <v>0</v>
          </cell>
          <cell r="AM48">
            <v>0</v>
          </cell>
          <cell r="AN48">
            <v>0</v>
          </cell>
          <cell r="AO48">
            <v>0</v>
          </cell>
          <cell r="AP48">
            <v>0</v>
          </cell>
          <cell r="AQ48">
            <v>0</v>
          </cell>
          <cell r="AR48">
            <v>0</v>
          </cell>
          <cell r="AS48">
            <v>0</v>
          </cell>
          <cell r="AT48">
            <v>0</v>
          </cell>
          <cell r="AU48">
            <v>0</v>
          </cell>
        </row>
        <row r="51">
          <cell r="X51">
            <v>41268</v>
          </cell>
          <cell r="Y51">
            <v>0</v>
          </cell>
          <cell r="Z51">
            <v>108.88654353562005</v>
          </cell>
          <cell r="AA51">
            <v>31277.5</v>
          </cell>
          <cell r="AB51">
            <v>0</v>
          </cell>
          <cell r="AC51">
            <v>82.526385224274406</v>
          </cell>
          <cell r="AD51">
            <v>0</v>
          </cell>
          <cell r="AE51">
            <v>0</v>
          </cell>
          <cell r="AF51">
            <v>0</v>
          </cell>
          <cell r="AG51">
            <v>0</v>
          </cell>
          <cell r="AH51">
            <v>0</v>
          </cell>
          <cell r="AI51">
            <v>0</v>
          </cell>
          <cell r="AJ51">
            <v>0</v>
          </cell>
          <cell r="AK51">
            <v>0</v>
          </cell>
          <cell r="AL51">
            <v>0</v>
          </cell>
          <cell r="AM51">
            <v>9990.5</v>
          </cell>
          <cell r="AN51">
            <v>0</v>
          </cell>
          <cell r="AO51">
            <v>26.360158311345646</v>
          </cell>
          <cell r="AP51">
            <v>0</v>
          </cell>
          <cell r="AQ51">
            <v>0</v>
          </cell>
          <cell r="AR51">
            <v>0</v>
          </cell>
          <cell r="AS51">
            <v>0</v>
          </cell>
          <cell r="AT51">
            <v>0</v>
          </cell>
          <cell r="AU51">
            <v>0</v>
          </cell>
        </row>
        <row r="52">
          <cell r="X52">
            <v>41268</v>
          </cell>
          <cell r="Y52">
            <v>0</v>
          </cell>
          <cell r="Z52">
            <v>108.88654353562005</v>
          </cell>
          <cell r="AA52">
            <v>31277.5</v>
          </cell>
          <cell r="AB52">
            <v>0</v>
          </cell>
          <cell r="AC52">
            <v>82.526385224274406</v>
          </cell>
          <cell r="AD52">
            <v>0</v>
          </cell>
          <cell r="AE52">
            <v>0</v>
          </cell>
          <cell r="AF52">
            <v>0</v>
          </cell>
          <cell r="AG52">
            <v>0</v>
          </cell>
          <cell r="AH52">
            <v>0</v>
          </cell>
          <cell r="AI52">
            <v>0</v>
          </cell>
          <cell r="AJ52">
            <v>0</v>
          </cell>
          <cell r="AK52">
            <v>0</v>
          </cell>
          <cell r="AL52">
            <v>0</v>
          </cell>
          <cell r="AM52">
            <v>9990.5</v>
          </cell>
          <cell r="AN52">
            <v>0</v>
          </cell>
          <cell r="AO52">
            <v>26.360158311345646</v>
          </cell>
          <cell r="AP52">
            <v>0</v>
          </cell>
          <cell r="AQ52">
            <v>0</v>
          </cell>
          <cell r="AR52">
            <v>0</v>
          </cell>
          <cell r="AS52">
            <v>0</v>
          </cell>
          <cell r="AT52">
            <v>0</v>
          </cell>
          <cell r="AU52">
            <v>0</v>
          </cell>
        </row>
        <row r="54">
          <cell r="X54">
            <v>2871203.9449950359</v>
          </cell>
          <cell r="Y54">
            <v>1636.7951869009589</v>
          </cell>
          <cell r="Z54">
            <v>9212.531189526384</v>
          </cell>
          <cell r="AA54">
            <v>912391.64920953533</v>
          </cell>
          <cell r="AB54">
            <v>1007.0808369009575</v>
          </cell>
          <cell r="AC54">
            <v>3414.4466659498635</v>
          </cell>
          <cell r="AD54">
            <v>0</v>
          </cell>
          <cell r="AE54">
            <v>105</v>
          </cell>
          <cell r="AF54">
            <v>105</v>
          </cell>
          <cell r="AG54">
            <v>0</v>
          </cell>
          <cell r="AH54">
            <v>0</v>
          </cell>
          <cell r="AI54">
            <v>0</v>
          </cell>
          <cell r="AJ54">
            <v>239931.50782000012</v>
          </cell>
          <cell r="AK54">
            <v>28.667719999999917</v>
          </cell>
          <cell r="AL54">
            <v>661.73238443271794</v>
          </cell>
          <cell r="AM54">
            <v>93852.673589999991</v>
          </cell>
          <cell r="AN54">
            <v>0</v>
          </cell>
          <cell r="AO54">
            <v>247.63238414248019</v>
          </cell>
          <cell r="AP54">
            <v>0</v>
          </cell>
          <cell r="AQ54">
            <v>0</v>
          </cell>
          <cell r="AR54">
            <v>0</v>
          </cell>
          <cell r="AS54">
            <v>1625028.1143755</v>
          </cell>
          <cell r="AT54">
            <v>496.04663000000158</v>
          </cell>
          <cell r="AU54">
            <v>4783.7197550013207</v>
          </cell>
        </row>
      </sheetData>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ULL YR (JAN-DEC) 2021 FINCOM"/>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9FD649-3641-4E54-BF19-1D43A6D9945A}">
  <dimension ref="B2:AJ39"/>
  <sheetViews>
    <sheetView tabSelected="1" topLeftCell="AA14" zoomScale="70" zoomScaleNormal="70" workbookViewId="0">
      <selection activeCell="AL25" sqref="AL25"/>
    </sheetView>
  </sheetViews>
  <sheetFormatPr defaultRowHeight="14.5" x14ac:dyDescent="0.35"/>
  <cols>
    <col min="1" max="1" width="3.36328125" style="276" customWidth="1"/>
    <col min="2" max="2" width="8.7265625" style="276"/>
    <col min="3" max="3" width="14.453125" style="276" bestFit="1" customWidth="1"/>
    <col min="4" max="4" width="33.54296875" style="276" bestFit="1" customWidth="1"/>
    <col min="5" max="5" width="30.81640625" style="276" customWidth="1"/>
    <col min="6" max="6" width="10.36328125" style="277" bestFit="1" customWidth="1"/>
    <col min="7" max="8" width="8.81640625" style="277" bestFit="1" customWidth="1"/>
    <col min="9" max="9" width="15.453125" style="276" bestFit="1" customWidth="1"/>
    <col min="10" max="19" width="15.453125" style="276" customWidth="1"/>
    <col min="20" max="43" width="13" style="276" customWidth="1"/>
    <col min="44" max="16384" width="8.7265625" style="276"/>
  </cols>
  <sheetData>
    <row r="2" spans="2:19" s="272" customFormat="1" ht="35" customHeight="1" x14ac:dyDescent="0.35">
      <c r="B2" s="272" t="s">
        <v>543</v>
      </c>
      <c r="C2" s="272" t="s">
        <v>544</v>
      </c>
      <c r="D2" s="272" t="s">
        <v>545</v>
      </c>
      <c r="E2" s="272" t="s">
        <v>546</v>
      </c>
      <c r="F2" s="273" t="s">
        <v>547</v>
      </c>
      <c r="G2" s="273" t="s">
        <v>548</v>
      </c>
      <c r="H2" s="273" t="s">
        <v>549</v>
      </c>
      <c r="I2" s="274" t="s">
        <v>550</v>
      </c>
      <c r="J2" s="274"/>
      <c r="K2" s="274"/>
      <c r="L2" s="274"/>
      <c r="M2" s="274"/>
      <c r="N2" s="274"/>
      <c r="O2" s="274"/>
      <c r="P2" s="274"/>
      <c r="Q2" s="274"/>
      <c r="R2" s="274"/>
      <c r="S2" s="274"/>
    </row>
    <row r="3" spans="2:19" x14ac:dyDescent="0.35">
      <c r="B3" s="355">
        <v>2021</v>
      </c>
      <c r="C3" s="275" t="s">
        <v>551</v>
      </c>
      <c r="D3" s="276" t="s">
        <v>552</v>
      </c>
      <c r="E3" s="276" t="s">
        <v>410</v>
      </c>
      <c r="F3" s="277">
        <f>TEBIDABA!BA18</f>
        <v>7694.3801000000003</v>
      </c>
      <c r="G3" s="277">
        <f>TEBIDABA!BB18</f>
        <v>0</v>
      </c>
      <c r="H3" s="277">
        <f>TEBIDABA!BC18</f>
        <v>20.301794459102904</v>
      </c>
      <c r="I3" s="276" t="s">
        <v>553</v>
      </c>
    </row>
    <row r="4" spans="2:19" x14ac:dyDescent="0.35">
      <c r="B4" s="355"/>
      <c r="C4" s="275"/>
      <c r="E4" s="276" t="s">
        <v>312</v>
      </c>
      <c r="F4" s="277">
        <f>TEBIDABA!AD42+TEBIDABA!AJ42+TEBIDABA!AM42</f>
        <v>0</v>
      </c>
      <c r="G4" s="277">
        <f>TEBIDABA!AE42+TEBIDABA!AK42+TEBIDABA!AN42</f>
        <v>143.06843768923744</v>
      </c>
      <c r="H4" s="277">
        <f>TEBIDABA!AF42+TEBIDABA!AL42+TEBIDABA!AO42</f>
        <v>143.06843768923744</v>
      </c>
      <c r="I4" s="276" t="s">
        <v>555</v>
      </c>
    </row>
    <row r="5" spans="2:19" x14ac:dyDescent="0.35">
      <c r="B5" s="355"/>
      <c r="C5" s="354" t="s">
        <v>554</v>
      </c>
      <c r="D5" s="356" t="s">
        <v>552</v>
      </c>
      <c r="E5" s="276" t="s">
        <v>194</v>
      </c>
      <c r="F5" s="277">
        <f>SAMABIRI!AA13</f>
        <v>25745</v>
      </c>
      <c r="G5" s="277">
        <f>SAMABIRI!AB13</f>
        <v>0</v>
      </c>
      <c r="H5" s="277">
        <f>SAMABIRI!AC13</f>
        <v>67.928759894459105</v>
      </c>
      <c r="I5" s="276" t="s">
        <v>553</v>
      </c>
    </row>
    <row r="6" spans="2:19" x14ac:dyDescent="0.35">
      <c r="B6" s="355"/>
      <c r="C6" s="354"/>
      <c r="D6" s="356"/>
      <c r="E6" s="276" t="s">
        <v>73</v>
      </c>
      <c r="F6" s="277">
        <f>SAMABIRI!AJ54</f>
        <v>0</v>
      </c>
      <c r="G6" s="277">
        <f>SAMABIRI!AK54</f>
        <v>2.5385523404518473</v>
      </c>
      <c r="H6" s="277">
        <f>SAMABIRI!AL54</f>
        <v>2.5385523404518473</v>
      </c>
      <c r="I6" s="276" t="s">
        <v>555</v>
      </c>
    </row>
    <row r="7" spans="2:19" x14ac:dyDescent="0.35">
      <c r="B7" s="355"/>
      <c r="C7" s="354" t="s">
        <v>556</v>
      </c>
      <c r="D7" s="354" t="s">
        <v>552</v>
      </c>
      <c r="E7" s="276" t="s">
        <v>475</v>
      </c>
      <c r="F7" s="277">
        <f>AKRI!AA10</f>
        <v>7606</v>
      </c>
      <c r="G7" s="277">
        <f>AKRI!AB10</f>
        <v>0</v>
      </c>
      <c r="H7" s="277">
        <f>AKRI!AC10</f>
        <v>20.068601583113455</v>
      </c>
      <c r="I7" s="276" t="s">
        <v>553</v>
      </c>
    </row>
    <row r="8" spans="2:19" x14ac:dyDescent="0.35">
      <c r="B8" s="355"/>
      <c r="C8" s="354"/>
      <c r="D8" s="354"/>
      <c r="E8" s="276" t="s">
        <v>465</v>
      </c>
      <c r="F8" s="277">
        <f>AKRI!AA13</f>
        <v>2564.7933600000001</v>
      </c>
      <c r="G8" s="277">
        <f>AKRI!AB13</f>
        <v>0</v>
      </c>
      <c r="H8" s="277">
        <f>AKRI!AC13</f>
        <v>6.7672648021108186</v>
      </c>
      <c r="I8" s="276" t="s">
        <v>553</v>
      </c>
    </row>
    <row r="9" spans="2:19" x14ac:dyDescent="0.35">
      <c r="B9" s="355"/>
      <c r="C9" s="354" t="s">
        <v>557</v>
      </c>
      <c r="D9" s="354" t="s">
        <v>552</v>
      </c>
      <c r="E9" s="276" t="s">
        <v>438</v>
      </c>
      <c r="F9" s="277">
        <f>OSHIE!BA10</f>
        <v>11682</v>
      </c>
      <c r="G9" s="277">
        <f>OSHIE!BB10</f>
        <v>0</v>
      </c>
      <c r="H9" s="277">
        <f>OSHIE!BC10</f>
        <v>30.823218997361476</v>
      </c>
      <c r="I9" s="276" t="s">
        <v>553</v>
      </c>
    </row>
    <row r="10" spans="2:19" x14ac:dyDescent="0.35">
      <c r="B10" s="355"/>
      <c r="C10" s="354"/>
      <c r="D10" s="354"/>
      <c r="E10" s="276" t="s">
        <v>431</v>
      </c>
      <c r="F10" s="277">
        <f>OSHIE!BA12</f>
        <v>10259.17347</v>
      </c>
      <c r="G10" s="277">
        <f>OSHIE!BB12</f>
        <v>0</v>
      </c>
      <c r="H10" s="277">
        <f>OSHIE!BC12</f>
        <v>27.069059287598943</v>
      </c>
      <c r="I10" s="276" t="s">
        <v>553</v>
      </c>
    </row>
    <row r="11" spans="2:19" x14ac:dyDescent="0.35">
      <c r="B11" s="355"/>
      <c r="C11" s="354"/>
      <c r="D11" s="354"/>
      <c r="E11" s="276" t="s">
        <v>394</v>
      </c>
      <c r="F11" s="277">
        <f>OSHIE!BA17</f>
        <v>184024.77565999958</v>
      </c>
      <c r="G11" s="277">
        <f>OSHIE!BB17</f>
        <v>0</v>
      </c>
      <c r="H11" s="277">
        <f>OSHIE!BC17</f>
        <v>485.55349778364007</v>
      </c>
      <c r="I11" s="276" t="s">
        <v>553</v>
      </c>
    </row>
    <row r="12" spans="2:19" x14ac:dyDescent="0.35">
      <c r="B12" s="355"/>
      <c r="C12" s="339" t="s">
        <v>558</v>
      </c>
      <c r="D12" s="339" t="s">
        <v>552</v>
      </c>
      <c r="E12" s="276" t="s">
        <v>446</v>
      </c>
      <c r="F12" s="277">
        <f>OGBAINBIRI!AA16</f>
        <v>10259.17347</v>
      </c>
      <c r="G12" s="277">
        <f>OGBAINBIRI!AB16</f>
        <v>0</v>
      </c>
      <c r="H12" s="277">
        <f>OGBAINBIRI!AC16</f>
        <v>27.069059287598943</v>
      </c>
      <c r="I12" s="276" t="s">
        <v>553</v>
      </c>
    </row>
    <row r="13" spans="2:19" x14ac:dyDescent="0.35">
      <c r="B13" s="355"/>
      <c r="D13" s="278" t="s">
        <v>59</v>
      </c>
      <c r="E13" s="278"/>
      <c r="F13" s="279">
        <f>SUM(F3:F12)</f>
        <v>259835.29605999959</v>
      </c>
      <c r="G13" s="279">
        <f>SUM(G3:G12)</f>
        <v>145.60699002968929</v>
      </c>
      <c r="H13" s="279">
        <f>SUM(H3:H12)</f>
        <v>831.18824612467506</v>
      </c>
    </row>
    <row r="14" spans="2:19" x14ac:dyDescent="0.35">
      <c r="B14" s="355"/>
      <c r="D14" s="278" t="s">
        <v>559</v>
      </c>
      <c r="E14" s="278"/>
      <c r="F14" s="279">
        <v>4302985.3248354997</v>
      </c>
      <c r="G14" s="279">
        <v>1538.5749285166683</v>
      </c>
      <c r="H14" s="279">
        <v>12892.098213043053</v>
      </c>
    </row>
    <row r="15" spans="2:19" x14ac:dyDescent="0.35">
      <c r="B15" s="355"/>
      <c r="D15" s="278" t="s">
        <v>560</v>
      </c>
      <c r="E15" s="278"/>
      <c r="F15" s="279">
        <f>F14-F13</f>
        <v>4043150.0287755001</v>
      </c>
      <c r="G15" s="279">
        <f t="shared" ref="G15" si="0">G14-G13</f>
        <v>1392.9679384869789</v>
      </c>
      <c r="H15" s="279">
        <f>H14-H13</f>
        <v>12060.909966918378</v>
      </c>
    </row>
    <row r="17" spans="3:36" x14ac:dyDescent="0.35">
      <c r="C17" s="354"/>
    </row>
    <row r="18" spans="3:36" ht="15" thickBot="1" x14ac:dyDescent="0.4">
      <c r="C18" s="354"/>
    </row>
    <row r="19" spans="3:36" ht="88" thickTop="1" thickBot="1" x14ac:dyDescent="0.4">
      <c r="C19" s="59" t="s">
        <v>566</v>
      </c>
      <c r="D19" s="59" t="s">
        <v>43</v>
      </c>
      <c r="E19" s="59" t="s">
        <v>42</v>
      </c>
      <c r="F19" s="59" t="s">
        <v>41</v>
      </c>
      <c r="G19" s="59" t="s">
        <v>40</v>
      </c>
      <c r="H19" s="59" t="s">
        <v>39</v>
      </c>
      <c r="I19" s="59" t="s">
        <v>38</v>
      </c>
      <c r="J19" s="59" t="s">
        <v>37</v>
      </c>
      <c r="K19" s="59" t="s">
        <v>36</v>
      </c>
      <c r="L19" s="59" t="s">
        <v>35</v>
      </c>
      <c r="M19" s="59" t="s">
        <v>34</v>
      </c>
      <c r="N19" s="59" t="s">
        <v>33</v>
      </c>
      <c r="O19" s="59" t="s">
        <v>32</v>
      </c>
      <c r="P19" s="59" t="s">
        <v>31</v>
      </c>
      <c r="Q19" s="59" t="s">
        <v>30</v>
      </c>
      <c r="R19" s="59" t="s">
        <v>29</v>
      </c>
      <c r="S19" s="59" t="s">
        <v>28</v>
      </c>
      <c r="T19" s="59" t="s">
        <v>27</v>
      </c>
      <c r="U19" s="59" t="s">
        <v>26</v>
      </c>
      <c r="V19" s="59" t="s">
        <v>25</v>
      </c>
      <c r="W19" s="59" t="s">
        <v>24</v>
      </c>
      <c r="X19" s="59" t="s">
        <v>23</v>
      </c>
      <c r="Y19" s="59" t="s">
        <v>22</v>
      </c>
      <c r="Z19" s="59" t="s">
        <v>21</v>
      </c>
      <c r="AA19" s="60" t="s">
        <v>20</v>
      </c>
      <c r="AB19" s="59" t="s">
        <v>19</v>
      </c>
      <c r="AC19" s="59" t="s">
        <v>18</v>
      </c>
      <c r="AD19" s="59" t="s">
        <v>17</v>
      </c>
      <c r="AE19" s="59" t="s">
        <v>16</v>
      </c>
      <c r="AF19" s="59" t="s">
        <v>15</v>
      </c>
      <c r="AG19" s="59" t="s">
        <v>14</v>
      </c>
      <c r="AH19" s="59" t="s">
        <v>13</v>
      </c>
      <c r="AI19" s="59" t="s">
        <v>12</v>
      </c>
      <c r="AJ19" s="59" t="s">
        <v>11</v>
      </c>
    </row>
    <row r="20" spans="3:36" ht="15" thickTop="1" x14ac:dyDescent="0.35">
      <c r="C20" s="276" t="s">
        <v>561</v>
      </c>
      <c r="D20" s="277">
        <f>SAMABIRI!O71</f>
        <v>351221.22995752783</v>
      </c>
      <c r="E20" s="277">
        <f>SAMABIRI!P71</f>
        <v>496.57748830998628</v>
      </c>
      <c r="F20" s="277">
        <f>SAMABIRI!Q71</f>
        <v>1423.2825805462076</v>
      </c>
      <c r="G20" s="277">
        <f>SAMABIRI!R71</f>
        <v>0</v>
      </c>
      <c r="H20" s="277">
        <f>SAMABIRI!S71</f>
        <v>0</v>
      </c>
      <c r="I20" s="277">
        <f>SAMABIRI!T71</f>
        <v>0</v>
      </c>
      <c r="J20" s="277">
        <f>SAMABIRI!U71</f>
        <v>0</v>
      </c>
      <c r="K20" s="277">
        <f>SAMABIRI!V71</f>
        <v>0</v>
      </c>
      <c r="L20" s="277">
        <f>SAMABIRI!W71</f>
        <v>0</v>
      </c>
      <c r="M20" s="277">
        <f>SAMABIRI!X71</f>
        <v>266482.40416402981</v>
      </c>
      <c r="N20" s="277">
        <f>SAMABIRI!Y71</f>
        <v>345.2009520388205</v>
      </c>
      <c r="O20" s="277">
        <f>SAMABIRI!Z71</f>
        <v>1048.3207519439122</v>
      </c>
      <c r="P20" s="277">
        <f>SAMABIRI!AA71</f>
        <v>178399.06735244574</v>
      </c>
      <c r="Q20" s="277">
        <f>SAMABIRI!AB71</f>
        <v>227.93226486961115</v>
      </c>
      <c r="R20" s="277">
        <f>SAMABIRI!AC71</f>
        <v>698.6422051135313</v>
      </c>
      <c r="S20" s="277">
        <f>SAMABIRI!AD71</f>
        <v>4725.6959999999999</v>
      </c>
      <c r="T20" s="277">
        <f>SAMABIRI!AE71</f>
        <v>21.6</v>
      </c>
      <c r="U20" s="277">
        <f>SAMABIRI!AF71</f>
        <v>34.068854881266489</v>
      </c>
      <c r="V20" s="277">
        <f>SAMABIRI!AG71</f>
        <v>0</v>
      </c>
      <c r="W20" s="277">
        <f>SAMABIRI!AH71</f>
        <v>0</v>
      </c>
      <c r="X20" s="277">
        <f>SAMABIRI!AI71</f>
        <v>0</v>
      </c>
      <c r="Y20" s="277">
        <f>SAMABIRI!AJ71</f>
        <v>15781.686817200009</v>
      </c>
      <c r="Z20" s="277">
        <f>SAMABIRI!AK71</f>
        <v>1.9446820493667547</v>
      </c>
      <c r="AA20" s="277">
        <f>SAMABIRI!AL71</f>
        <v>43.585016659393155</v>
      </c>
      <c r="AB20" s="277">
        <f>SAMABIRI!AM71</f>
        <v>2130.3000663839985</v>
      </c>
      <c r="AC20" s="277">
        <f>SAMABIRI!AN71</f>
        <v>0</v>
      </c>
      <c r="AD20" s="277">
        <f>SAMABIRI!AO71</f>
        <v>5.6208445023324494</v>
      </c>
      <c r="AE20" s="277">
        <f>SAMABIRI!AP71</f>
        <v>0</v>
      </c>
      <c r="AF20" s="277">
        <f>SAMABIRI!AQ71</f>
        <v>0</v>
      </c>
      <c r="AG20" s="277">
        <f>SAMABIRI!AR71</f>
        <v>0</v>
      </c>
      <c r="AH20" s="277">
        <f>SAMABIRI!AS71</f>
        <v>65445.653929920001</v>
      </c>
      <c r="AI20" s="277">
        <f>SAMABIRI!AT71</f>
        <v>93.724005120000015</v>
      </c>
      <c r="AJ20" s="277">
        <f>SAMABIRI!AU71</f>
        <v>266.40383079261215</v>
      </c>
    </row>
    <row r="21" spans="3:36" x14ac:dyDescent="0.35">
      <c r="C21" s="276" t="s">
        <v>562</v>
      </c>
      <c r="D21" s="277">
        <f>AKRI!O52</f>
        <v>168870.20686414608</v>
      </c>
      <c r="E21" s="277">
        <f>AKRI!P52</f>
        <v>84.519102525261758</v>
      </c>
      <c r="F21" s="277">
        <f>AKRI!Q52</f>
        <v>530.08693066285036</v>
      </c>
      <c r="G21" s="277">
        <f>AKRI!R52</f>
        <v>0</v>
      </c>
      <c r="H21" s="277">
        <f>AKRI!S52</f>
        <v>0</v>
      </c>
      <c r="I21" s="277">
        <f>AKRI!T52</f>
        <v>0</v>
      </c>
      <c r="J21" s="277">
        <f>AKRI!U52</f>
        <v>0</v>
      </c>
      <c r="K21" s="277">
        <f>AKRI!V52</f>
        <v>0</v>
      </c>
      <c r="L21" s="277">
        <f>AKRI!W52</f>
        <v>0</v>
      </c>
      <c r="M21" s="277">
        <f>AKRI!X52</f>
        <v>201744.50437218562</v>
      </c>
      <c r="N21" s="277">
        <f>AKRI!Y52</f>
        <v>158.90119322827857</v>
      </c>
      <c r="O21" s="277">
        <f>AKRI!Z52</f>
        <v>691.20859262718511</v>
      </c>
      <c r="P21" s="277">
        <f>AKRI!AA52</f>
        <v>68169.545258063285</v>
      </c>
      <c r="Q21" s="277">
        <f>AKRI!AB52</f>
        <v>65.679843672774609</v>
      </c>
      <c r="R21" s="277">
        <f>AKRI!AC52</f>
        <v>245.54671770460388</v>
      </c>
      <c r="S21" s="277">
        <f>AKRI!AD52</f>
        <v>606.14175999999998</v>
      </c>
      <c r="T21" s="277">
        <f>AKRI!AE52</f>
        <v>21.065289728000003</v>
      </c>
      <c r="U21" s="277">
        <f>AKRI!AF52</f>
        <v>22.664608355968337</v>
      </c>
      <c r="V21" s="277">
        <f>AKRI!AG52</f>
        <v>0</v>
      </c>
      <c r="W21" s="277">
        <f>AKRI!AH52</f>
        <v>0</v>
      </c>
      <c r="X21" s="277">
        <f>AKRI!AI52</f>
        <v>0</v>
      </c>
      <c r="Y21" s="277">
        <f>AKRI!AJ52</f>
        <v>0</v>
      </c>
      <c r="Z21" s="277">
        <f>AKRI!AK52</f>
        <v>64.430687999999989</v>
      </c>
      <c r="AA21" s="277">
        <f>AKRI!AL52</f>
        <v>64.430687999999989</v>
      </c>
      <c r="AB21" s="277">
        <f>AKRI!AM52</f>
        <v>21823.3593716264</v>
      </c>
      <c r="AC21" s="277">
        <f>AKRI!AN52</f>
        <v>0</v>
      </c>
      <c r="AD21" s="277">
        <f>AKRI!AO52</f>
        <v>57.581423144132984</v>
      </c>
      <c r="AE21" s="277">
        <f>AKRI!AP52</f>
        <v>0</v>
      </c>
      <c r="AF21" s="277">
        <f>AKRI!AQ52</f>
        <v>0</v>
      </c>
      <c r="AG21" s="277">
        <f>AKRI!AR52</f>
        <v>0</v>
      </c>
      <c r="AH21" s="277">
        <f>AKRI!AS52</f>
        <v>111145.45798249592</v>
      </c>
      <c r="AI21" s="277">
        <f>AKRI!AT52</f>
        <v>7.7253718275039569</v>
      </c>
      <c r="AJ21" s="277">
        <f>AKRI!AU52</f>
        <v>300.98515542248009</v>
      </c>
    </row>
    <row r="22" spans="3:36" x14ac:dyDescent="0.35">
      <c r="C22" s="276" t="s">
        <v>563</v>
      </c>
      <c r="D22" s="277">
        <f>OSHIE!O50</f>
        <v>185750.65125247807</v>
      </c>
      <c r="E22" s="277">
        <f>OSHIE!P50</f>
        <v>115.79646848658619</v>
      </c>
      <c r="F22" s="277">
        <f>OSHIE!Q50</f>
        <v>605.9037277279532</v>
      </c>
      <c r="G22" s="277">
        <f>OSHIE!R50</f>
        <v>0</v>
      </c>
      <c r="H22" s="277">
        <f>OSHIE!S50</f>
        <v>0</v>
      </c>
      <c r="I22" s="277">
        <f>OSHIE!T50</f>
        <v>0</v>
      </c>
      <c r="J22" s="277">
        <f>OSHIE!U50</f>
        <v>0</v>
      </c>
      <c r="K22" s="277">
        <f>OSHIE!V50</f>
        <v>0</v>
      </c>
      <c r="L22" s="277">
        <f>OSHIE!W50</f>
        <v>0</v>
      </c>
      <c r="M22" s="277">
        <f>OSHIE!X50</f>
        <v>194724.22282989605</v>
      </c>
      <c r="N22" s="277">
        <f>OSHIE!Y50</f>
        <v>215.8695435843666</v>
      </c>
      <c r="O22" s="277">
        <f>OSHIE!Z50</f>
        <v>729.65377268699467</v>
      </c>
      <c r="P22" s="277">
        <f>OSHIE!AA50</f>
        <v>91335.893907380989</v>
      </c>
      <c r="Q22" s="277">
        <f>OSHIE!AB50</f>
        <v>109.18339451618716</v>
      </c>
      <c r="R22" s="277">
        <f>OSHIE!AC50</f>
        <v>350.17519902115032</v>
      </c>
      <c r="S22" s="277">
        <f>OSHIE!AD50</f>
        <v>0</v>
      </c>
      <c r="T22" s="277">
        <f>OSHIE!AE50</f>
        <v>16.421637960000002</v>
      </c>
      <c r="U22" s="277">
        <f>OSHIE!AF50</f>
        <v>16.421637960000002</v>
      </c>
      <c r="V22" s="277">
        <f>OSHIE!AG50</f>
        <v>0</v>
      </c>
      <c r="W22" s="277">
        <f>OSHIE!AH50</f>
        <v>0</v>
      </c>
      <c r="X22" s="277">
        <f>OSHIE!AI50</f>
        <v>0</v>
      </c>
      <c r="Y22" s="277">
        <f>OSHIE!AJ50</f>
        <v>4803.2980167900005</v>
      </c>
      <c r="Z22" s="277">
        <f>OSHIE!AK50</f>
        <v>77.280839999999998</v>
      </c>
      <c r="AA22" s="277">
        <f>OSHIE!AL50</f>
        <v>89.954449542981536</v>
      </c>
      <c r="AB22" s="277">
        <f>OSHIE!AM50</f>
        <v>3212.9154207149995</v>
      </c>
      <c r="AC22" s="277">
        <f>OSHIE!AN50</f>
        <v>0</v>
      </c>
      <c r="AD22" s="277">
        <f>OSHIE!AO50</f>
        <v>8.4773493950263834</v>
      </c>
      <c r="AE22" s="277">
        <f>OSHIE!AP50</f>
        <v>0</v>
      </c>
      <c r="AF22" s="277">
        <f>OSHIE!AQ50</f>
        <v>0</v>
      </c>
      <c r="AG22" s="277">
        <f>OSHIE!AR50</f>
        <v>0</v>
      </c>
      <c r="AH22" s="277">
        <f>OSHIE!AS50</f>
        <v>95372.115485010014</v>
      </c>
      <c r="AI22" s="277">
        <f>OSHIE!AT50</f>
        <v>12.983671108179422</v>
      </c>
      <c r="AJ22" s="277">
        <f>OSHIE!AU50</f>
        <v>264.62513676783647</v>
      </c>
    </row>
    <row r="23" spans="3:36" x14ac:dyDescent="0.35">
      <c r="C23" s="276" t="s">
        <v>564</v>
      </c>
      <c r="D23" s="277">
        <f>TEBIDABA!O59</f>
        <v>157825.2152923769</v>
      </c>
      <c r="E23" s="277">
        <f>TEBIDABA!P59</f>
        <v>360.53390737170849</v>
      </c>
      <c r="F23" s="277">
        <f>TEBIDABA!Q59</f>
        <v>776.95927753629144</v>
      </c>
      <c r="G23" s="277">
        <f>TEBIDABA!R59</f>
        <v>0</v>
      </c>
      <c r="H23" s="277">
        <f>TEBIDABA!S59</f>
        <v>0</v>
      </c>
      <c r="I23" s="277">
        <f>TEBIDABA!T59</f>
        <v>0</v>
      </c>
      <c r="J23" s="277">
        <f>TEBIDABA!U59</f>
        <v>0</v>
      </c>
      <c r="K23" s="277">
        <f>TEBIDABA!V59</f>
        <v>0</v>
      </c>
      <c r="L23" s="277">
        <f>TEBIDABA!W59</f>
        <v>0</v>
      </c>
      <c r="M23" s="277">
        <f>TEBIDABA!X59</f>
        <v>192309.39314716953</v>
      </c>
      <c r="N23" s="277">
        <f>TEBIDABA!Y59</f>
        <v>515.69528127994477</v>
      </c>
      <c r="O23" s="277">
        <f>TEBIDABA!Z59</f>
        <v>1023.1079281062497</v>
      </c>
      <c r="P23" s="277">
        <f>TEBIDABA!AA59</f>
        <v>103732.27205567883</v>
      </c>
      <c r="Q23" s="277">
        <f>TEBIDABA!AB59</f>
        <v>328.44159467852796</v>
      </c>
      <c r="R23" s="277">
        <f>TEBIDABA!AC59</f>
        <v>602.14152094680992</v>
      </c>
      <c r="S23" s="277">
        <f>TEBIDABA!AD59</f>
        <v>3246.4211797080011</v>
      </c>
      <c r="T23" s="277">
        <f>TEBIDABA!AE59</f>
        <v>0.64347869828944582</v>
      </c>
      <c r="U23" s="277">
        <f>TEBIDABA!AF59</f>
        <v>9.2092337898672856</v>
      </c>
      <c r="V23" s="277">
        <f>TEBIDABA!AG59</f>
        <v>0</v>
      </c>
      <c r="W23" s="277">
        <f>TEBIDABA!AH59</f>
        <v>0</v>
      </c>
      <c r="X23" s="277">
        <f>TEBIDABA!AI59</f>
        <v>0</v>
      </c>
      <c r="Y23" s="277">
        <f>TEBIDABA!AJ59</f>
        <v>43449.335120339405</v>
      </c>
      <c r="Z23" s="277">
        <f>TEBIDABA!AK59</f>
        <v>155.96701294397189</v>
      </c>
      <c r="AA23" s="277">
        <f>TEBIDABA!AL59</f>
        <v>270.60905811637139</v>
      </c>
      <c r="AB23" s="277">
        <f>TEBIDABA!AM59</f>
        <v>13787.057266140317</v>
      </c>
      <c r="AC23" s="277">
        <f>TEBIDABA!AN59</f>
        <v>20.008899697714646</v>
      </c>
      <c r="AD23" s="277">
        <f>TEBIDABA!AO59</f>
        <v>56.38635950283421</v>
      </c>
      <c r="AE23" s="277">
        <f>TEBIDABA!AP59</f>
        <v>0</v>
      </c>
      <c r="AF23" s="277">
        <f>TEBIDABA!AQ59</f>
        <v>0</v>
      </c>
      <c r="AG23" s="277">
        <f>TEBIDABA!AR59</f>
        <v>0</v>
      </c>
      <c r="AH23" s="277">
        <f>TEBIDABA!AS59</f>
        <v>28094.307525303</v>
      </c>
      <c r="AI23" s="277">
        <f>TEBIDABA!AT59</f>
        <v>10.6342952614408</v>
      </c>
      <c r="AJ23" s="277">
        <f>TEBIDABA!AU59</f>
        <v>84.761755750366916</v>
      </c>
    </row>
    <row r="24" spans="3:36" x14ac:dyDescent="0.35">
      <c r="C24" s="276" t="s">
        <v>565</v>
      </c>
      <c r="D24" s="277">
        <f>OGBAINBIRI!O56</f>
        <v>100130.66295005351</v>
      </c>
      <c r="E24" s="277">
        <f>OGBAINBIRI!P56</f>
        <v>72.690187312643616</v>
      </c>
      <c r="F24" s="277">
        <f>OGBAINBIRI!Q56</f>
        <v>336.88718718085875</v>
      </c>
      <c r="G24" s="277">
        <f>OGBAINBIRI!R56</f>
        <v>0</v>
      </c>
      <c r="H24" s="277">
        <f>OGBAINBIRI!S56</f>
        <v>0</v>
      </c>
      <c r="I24" s="277">
        <f>OGBAINBIRI!T56</f>
        <v>0</v>
      </c>
      <c r="J24" s="277">
        <f>OGBAINBIRI!U56</f>
        <v>0</v>
      </c>
      <c r="K24" s="277">
        <f>OGBAINBIRI!V56</f>
        <v>0</v>
      </c>
      <c r="L24" s="277">
        <f>OGBAINBIRI!W56</f>
        <v>0</v>
      </c>
      <c r="M24" s="277">
        <f>OGBAINBIRI!X56</f>
        <v>214225.48263521519</v>
      </c>
      <c r="N24" s="277">
        <f>OGBAINBIRI!Y56</f>
        <v>122.15386776757192</v>
      </c>
      <c r="O24" s="277">
        <f>OGBAINBIRI!Z56</f>
        <v>687.39260822988103</v>
      </c>
      <c r="P24" s="277">
        <f>OGBAINBIRI!AA56</f>
        <v>69198.811700965147</v>
      </c>
      <c r="Q24" s="277">
        <f>OGBAINBIRI!AB56</f>
        <v>76.32771795602828</v>
      </c>
      <c r="R24" s="277">
        <f>OGBAINBIRI!AC56</f>
        <v>258.91033458126611</v>
      </c>
      <c r="S24" s="277">
        <f>OGBAINBIRI!AD56</f>
        <v>0</v>
      </c>
      <c r="T24" s="277">
        <f>OGBAINBIRI!AE56</f>
        <v>7.875</v>
      </c>
      <c r="U24" s="277">
        <f>OGBAINBIRI!AF56</f>
        <v>7.875</v>
      </c>
      <c r="V24" s="277">
        <f>OGBAINBIRI!AG56</f>
        <v>0</v>
      </c>
      <c r="W24" s="277">
        <f>OGBAINBIRI!AH56</f>
        <v>0</v>
      </c>
      <c r="X24" s="277">
        <f>OGBAINBIRI!AI56</f>
        <v>0</v>
      </c>
      <c r="Y24" s="277">
        <f>OGBAINBIRI!AJ56</f>
        <v>17994.863086500009</v>
      </c>
      <c r="Z24" s="277">
        <f>OGBAINBIRI!AK56</f>
        <v>2.1500789999999936</v>
      </c>
      <c r="AA24" s="277">
        <f>OGBAINBIRI!AL56</f>
        <v>49.629928832453842</v>
      </c>
      <c r="AB24" s="277">
        <f>OGBAINBIRI!AM56</f>
        <v>7038.9505192499992</v>
      </c>
      <c r="AC24" s="277">
        <f>OGBAINBIRI!AN56</f>
        <v>0</v>
      </c>
      <c r="AD24" s="277">
        <f>OGBAINBIRI!AO56</f>
        <v>18.572428810686013</v>
      </c>
      <c r="AE24" s="277">
        <f>OGBAINBIRI!AP56</f>
        <v>0</v>
      </c>
      <c r="AF24" s="277">
        <f>OGBAINBIRI!AQ56</f>
        <v>0</v>
      </c>
      <c r="AG24" s="277">
        <f>OGBAINBIRI!AR56</f>
        <v>0</v>
      </c>
      <c r="AH24" s="277">
        <f>OGBAINBIRI!AS56</f>
        <v>119992.8573285</v>
      </c>
      <c r="AI24" s="277">
        <f>OGBAINBIRI!AT56</f>
        <v>35.801070811543653</v>
      </c>
      <c r="AJ24" s="277">
        <f>OGBAINBIRI!AU56</f>
        <v>352.40491600547506</v>
      </c>
    </row>
    <row r="25" spans="3:36" x14ac:dyDescent="0.35">
      <c r="C25" s="278" t="s">
        <v>59</v>
      </c>
      <c r="D25" s="344">
        <f>SUM(D20:D24)</f>
        <v>963797.96631658229</v>
      </c>
      <c r="E25" s="344">
        <f t="shared" ref="E25:AJ25" si="1">SUM(E20:E24)</f>
        <v>1130.1171540061864</v>
      </c>
      <c r="F25" s="344">
        <f t="shared" si="1"/>
        <v>3673.1197036541616</v>
      </c>
      <c r="G25" s="344">
        <f t="shared" si="1"/>
        <v>0</v>
      </c>
      <c r="H25" s="344">
        <f t="shared" si="1"/>
        <v>0</v>
      </c>
      <c r="I25" s="344">
        <f t="shared" si="1"/>
        <v>0</v>
      </c>
      <c r="J25" s="344">
        <f t="shared" si="1"/>
        <v>0</v>
      </c>
      <c r="K25" s="344">
        <f t="shared" si="1"/>
        <v>0</v>
      </c>
      <c r="L25" s="344">
        <f t="shared" si="1"/>
        <v>0</v>
      </c>
      <c r="M25" s="344">
        <f t="shared" si="1"/>
        <v>1069486.0071484961</v>
      </c>
      <c r="N25" s="344">
        <f t="shared" si="1"/>
        <v>1357.8208378989823</v>
      </c>
      <c r="O25" s="344">
        <f t="shared" si="1"/>
        <v>4179.683653594223</v>
      </c>
      <c r="P25" s="344">
        <f t="shared" si="1"/>
        <v>510835.59027453401</v>
      </c>
      <c r="Q25" s="344">
        <f t="shared" si="1"/>
        <v>807.56481569312916</v>
      </c>
      <c r="R25" s="344">
        <f t="shared" si="1"/>
        <v>2155.4159773673614</v>
      </c>
      <c r="S25" s="344">
        <f t="shared" si="1"/>
        <v>8578.258939708001</v>
      </c>
      <c r="T25" s="344">
        <f t="shared" si="1"/>
        <v>67.605406386289445</v>
      </c>
      <c r="U25" s="344">
        <f t="shared" si="1"/>
        <v>90.239334987102112</v>
      </c>
      <c r="V25" s="344">
        <f t="shared" si="1"/>
        <v>0</v>
      </c>
      <c r="W25" s="344">
        <f t="shared" si="1"/>
        <v>0</v>
      </c>
      <c r="X25" s="344">
        <f t="shared" si="1"/>
        <v>0</v>
      </c>
      <c r="Y25" s="344">
        <f t="shared" si="1"/>
        <v>82029.183040829434</v>
      </c>
      <c r="Z25" s="344">
        <f t="shared" si="1"/>
        <v>301.77330199333863</v>
      </c>
      <c r="AA25" s="344">
        <f t="shared" si="1"/>
        <v>518.2091411511999</v>
      </c>
      <c r="AB25" s="344">
        <f t="shared" si="1"/>
        <v>47992.582644115719</v>
      </c>
      <c r="AC25" s="344">
        <f t="shared" si="1"/>
        <v>20.008899697714646</v>
      </c>
      <c r="AD25" s="344">
        <f t="shared" si="1"/>
        <v>146.63840535501203</v>
      </c>
      <c r="AE25" s="344">
        <f t="shared" si="1"/>
        <v>0</v>
      </c>
      <c r="AF25" s="344">
        <f t="shared" si="1"/>
        <v>0</v>
      </c>
      <c r="AG25" s="344">
        <f t="shared" si="1"/>
        <v>0</v>
      </c>
      <c r="AH25" s="344">
        <f t="shared" si="1"/>
        <v>420050.39225122891</v>
      </c>
      <c r="AI25" s="344">
        <f t="shared" si="1"/>
        <v>160.86841412866784</v>
      </c>
      <c r="AJ25" s="344">
        <f t="shared" si="1"/>
        <v>1269.1807947387706</v>
      </c>
    </row>
    <row r="26" spans="3:36" x14ac:dyDescent="0.35">
      <c r="C26" s="339"/>
      <c r="M26" s="343">
        <f>M25-AH25</f>
        <v>649435.61489726719</v>
      </c>
      <c r="N26" s="343">
        <f t="shared" ref="N26:O26" si="2">N25-AI25</f>
        <v>1196.9524237703145</v>
      </c>
      <c r="O26" s="343">
        <f t="shared" si="2"/>
        <v>2910.5028588554524</v>
      </c>
    </row>
    <row r="27" spans="3:36" x14ac:dyDescent="0.35">
      <c r="D27" s="278"/>
      <c r="E27" s="278"/>
      <c r="F27" s="279"/>
      <c r="G27" s="279"/>
      <c r="H27" s="279"/>
      <c r="AG27" s="346" t="s">
        <v>567</v>
      </c>
      <c r="AH27" s="347">
        <f>SAMABIRI!AX72+AKRI!AX54+OSHIE!AX52+TEBIDABA!AX61+OGBAINBIRI!AX58</f>
        <v>-367827.41530191374</v>
      </c>
      <c r="AI27" s="347">
        <f>SAMABIRI!AY72+AKRI!AY54+OSHIE!AY52+TEBIDABA!AY61+OGBAINBIRI!AY58</f>
        <v>-74.502072190667818</v>
      </c>
      <c r="AJ27" s="347">
        <f>SAMABIRI!AZ72+AKRI!AZ54+OSHIE!AZ52+TEBIDABA!AZ61+OGBAINBIRI!AZ58</f>
        <v>-1045.0229568922878</v>
      </c>
    </row>
    <row r="28" spans="3:36" x14ac:dyDescent="0.35">
      <c r="D28" s="278"/>
      <c r="E28" s="278"/>
      <c r="F28" s="279"/>
      <c r="G28" s="279"/>
      <c r="H28" s="279"/>
      <c r="M28" s="345">
        <f>M25*1000</f>
        <v>1069486007.1484962</v>
      </c>
      <c r="N28" s="345">
        <f>N25*1000</f>
        <v>1357820.8378989822</v>
      </c>
    </row>
    <row r="29" spans="3:36" x14ac:dyDescent="0.35">
      <c r="D29" s="278"/>
      <c r="E29" s="278"/>
      <c r="F29" s="279"/>
      <c r="G29" s="279"/>
      <c r="H29" s="279"/>
      <c r="M29" s="345">
        <f>M26*1000</f>
        <v>649435614.89726722</v>
      </c>
      <c r="N29" s="345">
        <f>N26*1000</f>
        <v>1196952.4237703145</v>
      </c>
      <c r="AI29" s="353">
        <v>1</v>
      </c>
      <c r="AJ29" s="276" t="s">
        <v>569</v>
      </c>
    </row>
    <row r="30" spans="3:36" x14ac:dyDescent="0.35">
      <c r="AF30" s="276" t="s">
        <v>568</v>
      </c>
      <c r="AG30" s="276" t="str">
        <f>SAMABIRI!D25</f>
        <v>CATERING AND OTHER SERVICES - LAR (SAMABRI)</v>
      </c>
      <c r="AI30" s="277">
        <f>SAMABIRI!AL25+SAMABIRI!AF25</f>
        <v>100.18929294195263</v>
      </c>
      <c r="AJ30" s="277">
        <f>AI30*19.2%</f>
        <v>19.236344244854905</v>
      </c>
    </row>
    <row r="31" spans="3:36" x14ac:dyDescent="0.35">
      <c r="AF31" s="276" t="s">
        <v>568</v>
      </c>
      <c r="AG31" s="276" t="str">
        <f>SAMABIRI!D27</f>
        <v>PERSONNEL TRANSPORT - SAMABRI</v>
      </c>
      <c r="AI31" s="277">
        <f>SAMABIRI!AL27+SAMABIRI!AF27</f>
        <v>41.970976253298154</v>
      </c>
      <c r="AJ31" s="277">
        <f t="shared" ref="AJ31:AJ32" si="3">AI31*19.2%</f>
        <v>8.0584274406332455</v>
      </c>
    </row>
    <row r="32" spans="3:36" x14ac:dyDescent="0.35">
      <c r="AF32" s="276" t="s">
        <v>568</v>
      </c>
      <c r="AG32" s="276" t="str">
        <f>SAMABIRI!D66</f>
        <v>CD - EDUCATION/ROAD/ELECTRIFICATION/HEALTH/MEDICAL/SOCIAL &amp; CULTURE/WATER SUPPLY UNITIZED - SAMABRI BISENI</v>
      </c>
      <c r="AI32" s="277">
        <f>SAMABIRI!AO66</f>
        <v>23.140595740765168</v>
      </c>
      <c r="AJ32" s="277">
        <f t="shared" si="3"/>
        <v>4.442994382226912</v>
      </c>
    </row>
    <row r="33" spans="32:36" x14ac:dyDescent="0.35">
      <c r="AF33" s="276" t="s">
        <v>570</v>
      </c>
      <c r="AG33" s="276" t="str">
        <f>AKRI!D47</f>
        <v>CD - EDUCATION/ROAD/ELECTRIFICATION/HEALTH/MEDICAL/SOCIAL &amp; CULTURE/WATER SUPPLY UNITIZED - AKRI OGUTA</v>
      </c>
      <c r="AI33" s="277">
        <f>AKRI!AO47+AKRI!AF47</f>
        <v>27.462500868733535</v>
      </c>
      <c r="AJ33" s="345">
        <f>AI33*15.68%</f>
        <v>4.3061201362174186</v>
      </c>
    </row>
    <row r="34" spans="32:36" x14ac:dyDescent="0.35">
      <c r="AF34" s="276" t="s">
        <v>572</v>
      </c>
      <c r="AG34" s="276" t="str">
        <f>TEBIDABA!D4</f>
        <v>Tebidaba 2ST (Tebidaba 9ST) (WO)</v>
      </c>
      <c r="AI34" s="277">
        <f>TEBIDABA!AO4+TEBIDABA!AF4</f>
        <v>273.55292875989443</v>
      </c>
      <c r="AJ34" s="343">
        <f>AI34*4.54%</f>
        <v>12.419302965699208</v>
      </c>
    </row>
    <row r="35" spans="32:36" x14ac:dyDescent="0.35">
      <c r="AF35" s="276" t="s">
        <v>572</v>
      </c>
      <c r="AG35" s="276" t="str">
        <f>TEBIDABA!D6</f>
        <v>Statistical ESP 2 SWAMP (TEBIDABA 2ST)</v>
      </c>
      <c r="AI35" s="277">
        <f>TEBIDABA!AO6+TEBIDABA!AL6</f>
        <v>5260.3726384402098</v>
      </c>
      <c r="AJ35" s="343">
        <f t="shared" ref="AJ35:AJ36" si="4">AI35*4.54%</f>
        <v>238.82091778518554</v>
      </c>
    </row>
    <row r="36" spans="32:36" x14ac:dyDescent="0.35">
      <c r="AF36" s="276" t="s">
        <v>572</v>
      </c>
      <c r="AG36" s="276" t="str">
        <f>TEBIDABA!D54</f>
        <v>CD - EDUCATION/ROAD/ELECTRIFICATION/HEALTH/MEDICAL/SOCIAL &amp; CULTURE/WATER SUPPLY UNITIZED - TEBIDABA OPUGBENE</v>
      </c>
      <c r="AI36" s="277">
        <f>TEBIDABA!AO54</f>
        <v>225.1837730870713</v>
      </c>
      <c r="AJ36" s="343">
        <f t="shared" si="4"/>
        <v>10.223343298153038</v>
      </c>
    </row>
    <row r="37" spans="32:36" x14ac:dyDescent="0.35">
      <c r="AF37" s="276" t="s">
        <v>571</v>
      </c>
      <c r="AG37" s="276" t="str">
        <f>OGBAINBIRI!D31</f>
        <v>STAFF COSTS &amp; EMOLUMENTS (OGBAINBIRI AFUO)</v>
      </c>
      <c r="AI37" s="277">
        <f>AO51+OGBAINBIRI!AL31</f>
        <v>598.11609498680741</v>
      </c>
      <c r="AJ37" s="343">
        <f>AI37*7.5%</f>
        <v>44.858707124010557</v>
      </c>
    </row>
    <row r="38" spans="32:36" x14ac:dyDescent="0.35">
      <c r="AF38" s="276" t="s">
        <v>571</v>
      </c>
      <c r="AG38" s="276" t="str">
        <f>OGBAINBIRI!D51</f>
        <v>CD - EDUCATION/ROAD/ELECTRIFICATION/HEALTH/MEDICAL/SOCIAL &amp; CULTURE/WATER SUPPLY UNITIZED - OGBAINBIRI AFUO</v>
      </c>
      <c r="AI38" s="277">
        <f>OGBAINBIRI!AO51</f>
        <v>26.360158311345646</v>
      </c>
      <c r="AJ38" s="343">
        <f>AI38*7.5%</f>
        <v>1.9770118733509234</v>
      </c>
    </row>
    <row r="39" spans="32:36" x14ac:dyDescent="0.35">
      <c r="AF39" s="278" t="s">
        <v>573</v>
      </c>
      <c r="AG39" s="278"/>
      <c r="AH39" s="278"/>
      <c r="AI39" s="344">
        <f>SUM(AI30:AI38)</f>
        <v>6576.3489593900777</v>
      </c>
      <c r="AJ39" s="344">
        <f>SUM(AJ30:AJ38)</f>
        <v>344.34316925033175</v>
      </c>
    </row>
  </sheetData>
  <mergeCells count="8">
    <mergeCell ref="C17:C18"/>
    <mergeCell ref="B3:B15"/>
    <mergeCell ref="C5:C6"/>
    <mergeCell ref="D5:D6"/>
    <mergeCell ref="C7:C8"/>
    <mergeCell ref="D7:D8"/>
    <mergeCell ref="C9:C11"/>
    <mergeCell ref="D9:D1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G10"/>
  <sheetViews>
    <sheetView workbookViewId="0">
      <selection activeCell="G8" sqref="G8"/>
    </sheetView>
  </sheetViews>
  <sheetFormatPr defaultRowHeight="14.5" x14ac:dyDescent="0.35"/>
  <cols>
    <col min="1" max="1" width="30.36328125" bestFit="1" customWidth="1"/>
    <col min="2" max="7" width="22.54296875" customWidth="1"/>
  </cols>
  <sheetData>
    <row r="2" spans="1:7" ht="29" x14ac:dyDescent="0.35">
      <c r="A2" s="154" t="s">
        <v>542</v>
      </c>
      <c r="B2" s="153" t="s">
        <v>43</v>
      </c>
      <c r="C2" s="153" t="s">
        <v>42</v>
      </c>
      <c r="D2" s="153" t="s">
        <v>41</v>
      </c>
      <c r="E2" s="153" t="s">
        <v>34</v>
      </c>
      <c r="F2" s="153" t="s">
        <v>33</v>
      </c>
      <c r="G2" s="153" t="s">
        <v>32</v>
      </c>
    </row>
    <row r="3" spans="1:7" x14ac:dyDescent="0.35">
      <c r="A3" s="152" t="s">
        <v>228</v>
      </c>
      <c r="B3" s="151">
        <f>AKRI!O50</f>
        <v>1076978.3601029725</v>
      </c>
      <c r="C3" s="151">
        <f>AKRI!P50</f>
        <v>539.0248885539653</v>
      </c>
      <c r="D3" s="151">
        <f>AKRI!Q50</f>
        <v>3380.6564455538928</v>
      </c>
      <c r="E3" s="150">
        <f>AKRI!X50</f>
        <v>1286635.8697205717</v>
      </c>
      <c r="F3" s="150">
        <f>AKRI!Y50</f>
        <v>1013.4004670170827</v>
      </c>
      <c r="G3" s="150">
        <f>AKRI!Z50</f>
        <v>4408.2180652243951</v>
      </c>
    </row>
    <row r="4" spans="1:7" x14ac:dyDescent="0.35">
      <c r="A4" s="152" t="s">
        <v>289</v>
      </c>
      <c r="B4" s="151">
        <f>OGBAINBIRI!O54</f>
        <v>1335075.5060007134</v>
      </c>
      <c r="C4" s="151">
        <f>OGBAINBIRI!P54</f>
        <v>969.20249750191499</v>
      </c>
      <c r="D4" s="151">
        <f>OGBAINBIRI!Q54</f>
        <v>4491.8291624114499</v>
      </c>
      <c r="E4" s="150">
        <f>OGBAINBIRI!X54</f>
        <v>2856339.7684695357</v>
      </c>
      <c r="F4" s="150">
        <f>OGBAINBIRI!Y54</f>
        <v>1628.718236900959</v>
      </c>
      <c r="G4" s="150">
        <f>OGBAINBIRI!Z54</f>
        <v>9165.2347763984144</v>
      </c>
    </row>
    <row r="5" spans="1:7" x14ac:dyDescent="0.35">
      <c r="A5" s="152" t="s">
        <v>284</v>
      </c>
      <c r="B5" s="151">
        <f>OSHIE!O48</f>
        <v>1360810.6318862862</v>
      </c>
      <c r="C5" s="151">
        <f>OSHIE!P48</f>
        <v>848.32577645850688</v>
      </c>
      <c r="D5" s="151">
        <f>OSHIE!Q48</f>
        <v>4438.8551481901331</v>
      </c>
      <c r="E5" s="150">
        <f>OSHIE!X48</f>
        <v>1426551.0830029014</v>
      </c>
      <c r="F5" s="150">
        <f>OSHIE!Y48</f>
        <v>1581.4618577609274</v>
      </c>
      <c r="G5" s="150">
        <f>OSHIE!Z48</f>
        <v>5345.4488841538068</v>
      </c>
    </row>
    <row r="6" spans="1:7" x14ac:dyDescent="0.35">
      <c r="A6" s="152" t="s">
        <v>6</v>
      </c>
      <c r="B6" s="151">
        <f>SAMABIRI!O69</f>
        <v>1829277.2393621241</v>
      </c>
      <c r="C6" s="151">
        <f>SAMABIRI!P69</f>
        <v>2586.341084947845</v>
      </c>
      <c r="D6" s="151">
        <f>SAMABIRI!Q69</f>
        <v>7412.930107011498</v>
      </c>
      <c r="E6" s="150">
        <f>SAMABIRI!X69</f>
        <v>1387929.1883543218</v>
      </c>
      <c r="F6" s="150">
        <f>SAMABIRI!Y69</f>
        <v>1797.9216252021902</v>
      </c>
      <c r="G6" s="150">
        <f>SAMABIRI!Z69</f>
        <v>5460.0039163745423</v>
      </c>
    </row>
    <row r="7" spans="1:7" x14ac:dyDescent="0.35">
      <c r="A7" s="152" t="s">
        <v>279</v>
      </c>
      <c r="B7" s="151">
        <f>TEBIDABA!O57</f>
        <v>3474795.5810739081</v>
      </c>
      <c r="C7" s="151">
        <f>TEBIDABA!P57</f>
        <v>7937.7786739698031</v>
      </c>
      <c r="D7" s="151">
        <f>TEBIDABA!Q57</f>
        <v>17106.104745404919</v>
      </c>
      <c r="E7" s="150">
        <f>TEBIDABA!X57</f>
        <v>4234024.507863706</v>
      </c>
      <c r="F7" s="150">
        <f>TEBIDABA!Y57</f>
        <v>11353.925171288964</v>
      </c>
      <c r="G7" s="150">
        <f>TEBIDABA!Z57</f>
        <v>22525.493793620644</v>
      </c>
    </row>
    <row r="8" spans="1:7" x14ac:dyDescent="0.35">
      <c r="B8" s="156">
        <f t="shared" ref="B8:G8" si="0">SUM(B3:B7)</f>
        <v>9076937.3184260055</v>
      </c>
      <c r="C8" s="156">
        <f t="shared" si="0"/>
        <v>12880.672921432037</v>
      </c>
      <c r="D8" s="156">
        <f t="shared" si="0"/>
        <v>36830.375608571892</v>
      </c>
      <c r="E8" s="156">
        <f t="shared" si="0"/>
        <v>11191480.417411037</v>
      </c>
      <c r="F8" s="156">
        <f t="shared" si="0"/>
        <v>17375.427358170124</v>
      </c>
      <c r="G8" s="156">
        <f t="shared" si="0"/>
        <v>46904.399435771804</v>
      </c>
    </row>
    <row r="9" spans="1:7" x14ac:dyDescent="0.35">
      <c r="B9" s="149"/>
      <c r="C9" s="149"/>
      <c r="D9" s="149"/>
      <c r="E9" s="149"/>
      <c r="F9" s="149"/>
      <c r="G9" s="149"/>
    </row>
    <row r="10" spans="1:7" x14ac:dyDescent="0.35">
      <c r="B10" s="155"/>
      <c r="C10" s="155"/>
      <c r="D10" s="155"/>
      <c r="E10" s="155"/>
      <c r="F10" s="155"/>
      <c r="G10" s="155"/>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U233"/>
  <sheetViews>
    <sheetView topLeftCell="A3" zoomScale="60" zoomScaleNormal="60" workbookViewId="0">
      <pane xSplit="5" ySplit="1" topLeftCell="AS65" activePane="bottomRight" state="frozen"/>
      <selection activeCell="AS13" sqref="AS13"/>
      <selection pane="topRight" activeCell="AS13" sqref="AS13"/>
      <selection pane="bottomLeft" activeCell="AS13" sqref="AS13"/>
      <selection pane="bottomRight" activeCell="AX71" sqref="AX71"/>
    </sheetView>
  </sheetViews>
  <sheetFormatPr defaultRowHeight="14.5" x14ac:dyDescent="0.35"/>
  <cols>
    <col min="3" max="3" width="24.6328125" customWidth="1"/>
    <col min="4" max="4" width="38.90625" bestFit="1" customWidth="1"/>
    <col min="5" max="7" width="14.453125" customWidth="1"/>
    <col min="11" max="11" width="9.08984375" customWidth="1"/>
    <col min="12" max="12" width="10.54296875" hidden="1" customWidth="1"/>
    <col min="13" max="14" width="9.08984375" hidden="1" customWidth="1"/>
    <col min="15" max="15" width="12.453125" customWidth="1"/>
    <col min="17" max="17" width="9.08984375" customWidth="1"/>
    <col min="18" max="23" width="9.08984375" hidden="1" customWidth="1"/>
    <col min="24" max="47" width="15.453125" customWidth="1"/>
    <col min="48" max="48" width="73.81640625" customWidth="1"/>
    <col min="49" max="49" width="13.1796875" customWidth="1"/>
    <col min="50" max="73" width="14.1796875" customWidth="1"/>
  </cols>
  <sheetData>
    <row r="1" spans="1:73" s="15" customFormat="1" x14ac:dyDescent="0.35">
      <c r="A1" s="25"/>
      <c r="B1" s="24"/>
      <c r="C1" s="109" t="s">
        <v>225</v>
      </c>
      <c r="D1" s="106"/>
      <c r="E1" s="65"/>
      <c r="F1" s="65"/>
      <c r="G1" s="65"/>
      <c r="H1" s="21"/>
      <c r="I1" s="21"/>
      <c r="J1" s="20"/>
      <c r="K1" s="19"/>
      <c r="L1" s="68"/>
      <c r="M1" s="68"/>
      <c r="N1" s="68"/>
      <c r="O1" s="68"/>
      <c r="P1" s="68"/>
      <c r="Q1" s="68"/>
      <c r="R1" s="68"/>
      <c r="S1" s="68"/>
      <c r="T1" s="68"/>
      <c r="U1" s="68"/>
      <c r="V1" s="68"/>
      <c r="W1" s="68"/>
      <c r="X1" s="108"/>
      <c r="Y1" s="108"/>
      <c r="Z1" s="108"/>
      <c r="AA1" s="68"/>
      <c r="AB1" s="68"/>
      <c r="AC1" s="68"/>
      <c r="AD1" s="68"/>
      <c r="AE1" s="68"/>
      <c r="AF1" s="68"/>
      <c r="AG1" s="68"/>
      <c r="AH1" s="68"/>
      <c r="AI1" s="68"/>
      <c r="AJ1" s="68"/>
      <c r="AK1" s="68"/>
      <c r="AL1" s="69"/>
      <c r="AM1" s="68"/>
      <c r="AN1" s="68"/>
      <c r="AO1" s="68"/>
      <c r="AP1" s="68"/>
      <c r="AQ1" s="68"/>
      <c r="AR1" s="68"/>
      <c r="AS1" s="68"/>
      <c r="AT1" s="68"/>
      <c r="AU1" s="69"/>
      <c r="AV1" s="107"/>
      <c r="AW1" s="68"/>
    </row>
    <row r="2" spans="1:73" s="15" customFormat="1" ht="60" customHeight="1" thickBot="1" x14ac:dyDescent="0.4">
      <c r="A2" s="41"/>
      <c r="B2" s="40"/>
      <c r="C2" s="24" t="s">
        <v>224</v>
      </c>
      <c r="D2" s="106" t="s">
        <v>223</v>
      </c>
      <c r="E2" s="65"/>
      <c r="F2" s="65"/>
      <c r="G2" s="65"/>
      <c r="H2" s="19"/>
      <c r="I2" s="21"/>
      <c r="J2" s="20"/>
      <c r="K2" s="19"/>
      <c r="L2" s="17"/>
      <c r="M2" s="17"/>
      <c r="N2" s="17"/>
      <c r="O2" s="17"/>
      <c r="P2" s="17"/>
      <c r="Q2" s="17"/>
      <c r="R2" s="17"/>
      <c r="S2" s="17"/>
      <c r="T2" s="17"/>
      <c r="U2" s="17"/>
      <c r="V2" s="17"/>
      <c r="W2" s="17"/>
      <c r="X2" s="17"/>
      <c r="Y2" s="17"/>
      <c r="Z2" s="17"/>
      <c r="AA2" s="17"/>
      <c r="AB2" s="17"/>
      <c r="AC2" s="17"/>
      <c r="AD2" s="17"/>
      <c r="AE2" s="17"/>
      <c r="AF2" s="17"/>
      <c r="AG2" s="17"/>
      <c r="AH2" s="17"/>
      <c r="AI2" s="17"/>
      <c r="AJ2" s="17"/>
      <c r="AK2" s="17"/>
      <c r="AL2" s="18"/>
      <c r="AM2" s="17"/>
      <c r="AN2" s="17"/>
      <c r="AO2" s="17"/>
      <c r="AP2" s="17"/>
      <c r="AQ2" s="17"/>
      <c r="AR2" s="17"/>
      <c r="AS2" s="17"/>
      <c r="AT2" s="17"/>
      <c r="AU2" s="17"/>
      <c r="AV2" s="42"/>
      <c r="AW2" s="16"/>
    </row>
    <row r="3" spans="1:73" s="57" customFormat="1" ht="76.5" customHeight="1" thickTop="1" thickBot="1" x14ac:dyDescent="0.4">
      <c r="A3" s="64" t="s">
        <v>57</v>
      </c>
      <c r="B3" s="63" t="s">
        <v>56</v>
      </c>
      <c r="C3" s="62" t="s">
        <v>55</v>
      </c>
      <c r="D3" s="61" t="s">
        <v>54</v>
      </c>
      <c r="E3" s="59" t="s">
        <v>53</v>
      </c>
      <c r="F3" s="59" t="s">
        <v>52</v>
      </c>
      <c r="G3" s="59" t="s">
        <v>51</v>
      </c>
      <c r="H3" s="59" t="s">
        <v>50</v>
      </c>
      <c r="I3" s="59" t="s">
        <v>49</v>
      </c>
      <c r="J3" s="59" t="s">
        <v>48</v>
      </c>
      <c r="K3" s="59" t="s">
        <v>47</v>
      </c>
      <c r="L3" s="59" t="s">
        <v>46</v>
      </c>
      <c r="M3" s="59" t="s">
        <v>45</v>
      </c>
      <c r="N3" s="59" t="s">
        <v>44</v>
      </c>
      <c r="O3" s="59" t="s">
        <v>43</v>
      </c>
      <c r="P3" s="59" t="s">
        <v>42</v>
      </c>
      <c r="Q3" s="59" t="s">
        <v>41</v>
      </c>
      <c r="R3" s="59" t="s">
        <v>40</v>
      </c>
      <c r="S3" s="59" t="s">
        <v>39</v>
      </c>
      <c r="T3" s="59" t="s">
        <v>38</v>
      </c>
      <c r="U3" s="59" t="s">
        <v>37</v>
      </c>
      <c r="V3" s="59" t="s">
        <v>36</v>
      </c>
      <c r="W3" s="59" t="s">
        <v>35</v>
      </c>
      <c r="X3" s="59" t="s">
        <v>34</v>
      </c>
      <c r="Y3" s="59" t="s">
        <v>33</v>
      </c>
      <c r="Z3" s="59" t="s">
        <v>32</v>
      </c>
      <c r="AA3" s="59" t="s">
        <v>31</v>
      </c>
      <c r="AB3" s="59" t="s">
        <v>30</v>
      </c>
      <c r="AC3" s="59" t="s">
        <v>29</v>
      </c>
      <c r="AD3" s="59" t="s">
        <v>28</v>
      </c>
      <c r="AE3" s="59" t="s">
        <v>27</v>
      </c>
      <c r="AF3" s="59" t="s">
        <v>26</v>
      </c>
      <c r="AG3" s="59" t="s">
        <v>25</v>
      </c>
      <c r="AH3" s="59" t="s">
        <v>24</v>
      </c>
      <c r="AI3" s="59" t="s">
        <v>23</v>
      </c>
      <c r="AJ3" s="59" t="s">
        <v>22</v>
      </c>
      <c r="AK3" s="59" t="s">
        <v>21</v>
      </c>
      <c r="AL3" s="60" t="s">
        <v>20</v>
      </c>
      <c r="AM3" s="59" t="s">
        <v>19</v>
      </c>
      <c r="AN3" s="59" t="s">
        <v>18</v>
      </c>
      <c r="AO3" s="59" t="s">
        <v>17</v>
      </c>
      <c r="AP3" s="59" t="s">
        <v>16</v>
      </c>
      <c r="AQ3" s="59" t="s">
        <v>15</v>
      </c>
      <c r="AR3" s="59" t="s">
        <v>14</v>
      </c>
      <c r="AS3" s="59" t="s">
        <v>13</v>
      </c>
      <c r="AT3" s="59" t="s">
        <v>12</v>
      </c>
      <c r="AU3" s="59" t="s">
        <v>11</v>
      </c>
      <c r="AV3" s="58" t="s">
        <v>10</v>
      </c>
      <c r="AW3" s="265"/>
      <c r="AX3" s="59" t="s">
        <v>34</v>
      </c>
      <c r="AY3" s="59" t="s">
        <v>33</v>
      </c>
      <c r="AZ3" s="59" t="s">
        <v>32</v>
      </c>
      <c r="BA3" s="59" t="s">
        <v>31</v>
      </c>
      <c r="BB3" s="59" t="s">
        <v>30</v>
      </c>
      <c r="BC3" s="59" t="s">
        <v>29</v>
      </c>
      <c r="BD3" s="59" t="s">
        <v>28</v>
      </c>
      <c r="BE3" s="59" t="s">
        <v>27</v>
      </c>
      <c r="BF3" s="59" t="s">
        <v>26</v>
      </c>
      <c r="BG3" s="59" t="s">
        <v>25</v>
      </c>
      <c r="BH3" s="59" t="s">
        <v>24</v>
      </c>
      <c r="BI3" s="59" t="s">
        <v>23</v>
      </c>
      <c r="BJ3" s="59" t="s">
        <v>22</v>
      </c>
      <c r="BK3" s="59" t="s">
        <v>21</v>
      </c>
      <c r="BL3" s="60" t="s">
        <v>20</v>
      </c>
      <c r="BM3" s="59" t="s">
        <v>19</v>
      </c>
      <c r="BN3" s="59" t="s">
        <v>18</v>
      </c>
      <c r="BO3" s="59" t="s">
        <v>17</v>
      </c>
      <c r="BP3" s="59" t="s">
        <v>16</v>
      </c>
      <c r="BQ3" s="59" t="s">
        <v>15</v>
      </c>
      <c r="BR3" s="59" t="s">
        <v>14</v>
      </c>
      <c r="BS3" s="59" t="s">
        <v>13</v>
      </c>
      <c r="BT3" s="59" t="s">
        <v>12</v>
      </c>
      <c r="BU3" s="59" t="s">
        <v>11</v>
      </c>
    </row>
    <row r="4" spans="1:73" s="44" customFormat="1" ht="45" customHeight="1" thickTop="1" x14ac:dyDescent="0.35">
      <c r="A4" s="56" t="s">
        <v>134</v>
      </c>
      <c r="B4" s="55" t="str">
        <f>LEFT(C4,3)</f>
        <v>130</v>
      </c>
      <c r="C4" s="54" t="s">
        <v>222</v>
      </c>
      <c r="D4" s="53" t="s">
        <v>221</v>
      </c>
      <c r="E4" s="51" t="s">
        <v>6</v>
      </c>
      <c r="F4" s="52" t="s">
        <v>7</v>
      </c>
      <c r="G4" s="51" t="s">
        <v>6</v>
      </c>
      <c r="H4" s="49" t="s">
        <v>207</v>
      </c>
      <c r="I4" s="50" t="s">
        <v>220</v>
      </c>
      <c r="J4" s="50" t="s">
        <v>219</v>
      </c>
      <c r="K4" s="49" t="s">
        <v>93</v>
      </c>
      <c r="L4" s="48">
        <v>136463</v>
      </c>
      <c r="M4" s="48">
        <v>540</v>
      </c>
      <c r="N4" s="47">
        <f>L4/379+M4</f>
        <v>900.06068601583115</v>
      </c>
      <c r="O4" s="48">
        <v>136463</v>
      </c>
      <c r="P4" s="48">
        <v>540</v>
      </c>
      <c r="Q4" s="47">
        <f>O4/379+P4</f>
        <v>900.06068601583115</v>
      </c>
      <c r="R4" s="47"/>
      <c r="S4" s="47"/>
      <c r="T4" s="47">
        <f>R4/379+S4</f>
        <v>0</v>
      </c>
      <c r="U4" s="47"/>
      <c r="V4" s="47"/>
      <c r="W4" s="47">
        <f>U4/379+V4</f>
        <v>0</v>
      </c>
      <c r="X4" s="47">
        <v>0</v>
      </c>
      <c r="Y4" s="47">
        <v>0</v>
      </c>
      <c r="Z4" s="47">
        <f>X4/379+Y4</f>
        <v>0</v>
      </c>
      <c r="AA4" s="47">
        <v>0</v>
      </c>
      <c r="AB4" s="47">
        <v>0</v>
      </c>
      <c r="AC4" s="47">
        <f>AA4/379+AB4</f>
        <v>0</v>
      </c>
      <c r="AD4" s="47">
        <v>0</v>
      </c>
      <c r="AE4" s="47">
        <v>0</v>
      </c>
      <c r="AF4" s="47">
        <f>AD4/379+AE4</f>
        <v>0</v>
      </c>
      <c r="AG4" s="47">
        <v>0</v>
      </c>
      <c r="AH4" s="47">
        <v>0</v>
      </c>
      <c r="AI4" s="47">
        <f>AG4/379+AH4</f>
        <v>0</v>
      </c>
      <c r="AJ4" s="47">
        <v>0</v>
      </c>
      <c r="AK4" s="47">
        <v>0</v>
      </c>
      <c r="AL4" s="46">
        <f>AJ4/379+AK4</f>
        <v>0</v>
      </c>
      <c r="AM4" s="47">
        <v>0</v>
      </c>
      <c r="AN4" s="47">
        <v>0</v>
      </c>
      <c r="AO4" s="47">
        <f>AM4/379+AN4</f>
        <v>0</v>
      </c>
      <c r="AP4" s="47">
        <v>0</v>
      </c>
      <c r="AQ4" s="47">
        <v>0</v>
      </c>
      <c r="AR4" s="47">
        <f>AP4/379+AQ4</f>
        <v>0</v>
      </c>
      <c r="AS4" s="47">
        <v>0</v>
      </c>
      <c r="AT4" s="47">
        <v>0</v>
      </c>
      <c r="AU4" s="46">
        <f>AS4/379+AT4</f>
        <v>0</v>
      </c>
      <c r="AV4" s="80" t="s">
        <v>218</v>
      </c>
      <c r="AW4" s="266"/>
      <c r="AX4" s="271">
        <f>X4-[94]SAMABIRI!X4</f>
        <v>0</v>
      </c>
      <c r="AY4" s="271">
        <f>Y4-[94]SAMABIRI!Y4</f>
        <v>0</v>
      </c>
      <c r="AZ4" s="271">
        <f>Z4-[94]SAMABIRI!Z4</f>
        <v>0</v>
      </c>
      <c r="BA4" s="271">
        <f>AA4-[94]SAMABIRI!AA4</f>
        <v>0</v>
      </c>
      <c r="BB4" s="271">
        <f>AB4-[94]SAMABIRI!AB4</f>
        <v>0</v>
      </c>
      <c r="BC4" s="271">
        <f>AC4-[94]SAMABIRI!AC4</f>
        <v>0</v>
      </c>
      <c r="BD4" s="271">
        <f>AD4-[94]SAMABIRI!AD4</f>
        <v>0</v>
      </c>
      <c r="BE4" s="271">
        <f>AE4-[94]SAMABIRI!AE4</f>
        <v>0</v>
      </c>
      <c r="BF4" s="271">
        <f>AF4-[94]SAMABIRI!AF4</f>
        <v>0</v>
      </c>
      <c r="BG4" s="271">
        <f>AG4-[94]SAMABIRI!AG4</f>
        <v>0</v>
      </c>
      <c r="BH4" s="271">
        <f>AH4-[94]SAMABIRI!AH4</f>
        <v>0</v>
      </c>
      <c r="BI4" s="271">
        <f>AI4-[94]SAMABIRI!AI4</f>
        <v>0</v>
      </c>
      <c r="BJ4" s="271">
        <f>AJ4-[94]SAMABIRI!AJ4</f>
        <v>0</v>
      </c>
      <c r="BK4" s="271">
        <f>AK4-[94]SAMABIRI!AK4</f>
        <v>0</v>
      </c>
      <c r="BL4" s="271">
        <f>AL4-[94]SAMABIRI!AL4</f>
        <v>0</v>
      </c>
      <c r="BM4" s="271">
        <f>AM4-[94]SAMABIRI!AM4</f>
        <v>0</v>
      </c>
      <c r="BN4" s="271">
        <f>AN4-[94]SAMABIRI!AN4</f>
        <v>0</v>
      </c>
      <c r="BO4" s="271">
        <f>AO4-[94]SAMABIRI!AO4</f>
        <v>0</v>
      </c>
      <c r="BP4" s="271">
        <f>AP4-[94]SAMABIRI!AP4</f>
        <v>0</v>
      </c>
      <c r="BQ4" s="271">
        <f>AQ4-[94]SAMABIRI!AQ4</f>
        <v>0</v>
      </c>
      <c r="BR4" s="271">
        <f>AR4-[94]SAMABIRI!AR4</f>
        <v>0</v>
      </c>
      <c r="BS4" s="271">
        <f>AS4-[94]SAMABIRI!AS4</f>
        <v>0</v>
      </c>
      <c r="BT4" s="271">
        <f>AT4-[94]SAMABIRI!AT4</f>
        <v>0</v>
      </c>
      <c r="BU4" s="271">
        <f>AU4-[94]SAMABIRI!AU4</f>
        <v>0</v>
      </c>
    </row>
    <row r="5" spans="1:73" s="44" customFormat="1" ht="60" customHeight="1" x14ac:dyDescent="0.35">
      <c r="A5" s="56" t="s">
        <v>134</v>
      </c>
      <c r="B5" s="55" t="str">
        <f>LEFT(C5,4)</f>
        <v>4110</v>
      </c>
      <c r="C5" s="54" t="s">
        <v>217</v>
      </c>
      <c r="D5" s="53" t="s">
        <v>216</v>
      </c>
      <c r="E5" s="51" t="s">
        <v>6</v>
      </c>
      <c r="F5" s="52" t="s">
        <v>7</v>
      </c>
      <c r="G5" s="51" t="s">
        <v>6</v>
      </c>
      <c r="H5" s="49" t="s">
        <v>207</v>
      </c>
      <c r="I5" s="50" t="s">
        <v>215</v>
      </c>
      <c r="J5" s="50" t="s">
        <v>61</v>
      </c>
      <c r="K5" s="49" t="s">
        <v>2</v>
      </c>
      <c r="L5" s="48">
        <v>151593</v>
      </c>
      <c r="M5" s="48">
        <v>600</v>
      </c>
      <c r="N5" s="47">
        <f>L5/379+M5</f>
        <v>999.98153034300799</v>
      </c>
      <c r="O5" s="48">
        <v>151593</v>
      </c>
      <c r="P5" s="48">
        <v>600</v>
      </c>
      <c r="Q5" s="47">
        <f>O5/379+P5</f>
        <v>999.98153034300799</v>
      </c>
      <c r="R5" s="47"/>
      <c r="S5" s="47"/>
      <c r="T5" s="47">
        <f>R5/379+S5</f>
        <v>0</v>
      </c>
      <c r="U5" s="47"/>
      <c r="V5" s="47"/>
      <c r="W5" s="47">
        <f>U5/379+V5</f>
        <v>0</v>
      </c>
      <c r="X5" s="47">
        <v>145559.46451999998</v>
      </c>
      <c r="Y5" s="47">
        <v>542.23358999999937</v>
      </c>
      <c r="Z5" s="47">
        <f>X5/379+Y5</f>
        <v>926.29550166226841</v>
      </c>
      <c r="AA5" s="47">
        <v>145559.46451999998</v>
      </c>
      <c r="AB5" s="47">
        <v>542.23358999999937</v>
      </c>
      <c r="AC5" s="47">
        <f>AA5/379+AB5</f>
        <v>926.29550166226841</v>
      </c>
      <c r="AD5" s="47">
        <v>0</v>
      </c>
      <c r="AE5" s="47">
        <v>0</v>
      </c>
      <c r="AF5" s="47">
        <f>AD5/379+AE5</f>
        <v>0</v>
      </c>
      <c r="AG5" s="47">
        <v>0</v>
      </c>
      <c r="AH5" s="47">
        <v>0</v>
      </c>
      <c r="AI5" s="47">
        <f>AG5/379+AH5</f>
        <v>0</v>
      </c>
      <c r="AJ5" s="47">
        <v>0</v>
      </c>
      <c r="AK5" s="47">
        <v>0</v>
      </c>
      <c r="AL5" s="46">
        <f>AJ5/379+AK5</f>
        <v>0</v>
      </c>
      <c r="AM5" s="47">
        <v>0</v>
      </c>
      <c r="AN5" s="47">
        <v>0</v>
      </c>
      <c r="AO5" s="47">
        <f>AM5/379+AN5</f>
        <v>0</v>
      </c>
      <c r="AP5" s="47">
        <v>0</v>
      </c>
      <c r="AQ5" s="47">
        <v>0</v>
      </c>
      <c r="AR5" s="47">
        <f>AP5/379+AQ5</f>
        <v>0</v>
      </c>
      <c r="AS5" s="47">
        <v>0</v>
      </c>
      <c r="AT5" s="47">
        <v>0</v>
      </c>
      <c r="AU5" s="46">
        <f>AS5/379+AT5</f>
        <v>0</v>
      </c>
      <c r="AV5" s="80" t="s">
        <v>214</v>
      </c>
      <c r="AW5" s="266"/>
      <c r="AX5" s="271">
        <f>X5-[94]SAMABIRI!X5</f>
        <v>0</v>
      </c>
      <c r="AY5" s="271">
        <f>Y5-[94]SAMABIRI!Y5</f>
        <v>0</v>
      </c>
      <c r="AZ5" s="271">
        <f>Z5-[94]SAMABIRI!Z5</f>
        <v>0</v>
      </c>
      <c r="BA5" s="271">
        <f>AA5-[94]SAMABIRI!AA5</f>
        <v>0</v>
      </c>
      <c r="BB5" s="271">
        <f>AB5-[94]SAMABIRI!AB5</f>
        <v>0</v>
      </c>
      <c r="BC5" s="271">
        <f>AC5-[94]SAMABIRI!AC5</f>
        <v>0</v>
      </c>
      <c r="BD5" s="271">
        <f>AD5-[94]SAMABIRI!AD5</f>
        <v>0</v>
      </c>
      <c r="BE5" s="271">
        <f>AE5-[94]SAMABIRI!AE5</f>
        <v>0</v>
      </c>
      <c r="BF5" s="271">
        <f>AF5-[94]SAMABIRI!AF5</f>
        <v>0</v>
      </c>
      <c r="BG5" s="271">
        <f>AG5-[94]SAMABIRI!AG5</f>
        <v>0</v>
      </c>
      <c r="BH5" s="271">
        <f>AH5-[94]SAMABIRI!AH5</f>
        <v>0</v>
      </c>
      <c r="BI5" s="271">
        <f>AI5-[94]SAMABIRI!AI5</f>
        <v>0</v>
      </c>
      <c r="BJ5" s="271">
        <f>AJ5-[94]SAMABIRI!AJ5</f>
        <v>0</v>
      </c>
      <c r="BK5" s="271">
        <f>AK5-[94]SAMABIRI!AK5</f>
        <v>0</v>
      </c>
      <c r="BL5" s="271">
        <f>AL5-[94]SAMABIRI!AL5</f>
        <v>0</v>
      </c>
      <c r="BM5" s="271">
        <f>AM5-[94]SAMABIRI!AM5</f>
        <v>0</v>
      </c>
      <c r="BN5" s="271">
        <f>AN5-[94]SAMABIRI!AN5</f>
        <v>0</v>
      </c>
      <c r="BO5" s="271">
        <f>AO5-[94]SAMABIRI!AO5</f>
        <v>0</v>
      </c>
      <c r="BP5" s="271">
        <f>AP5-[94]SAMABIRI!AP5</f>
        <v>0</v>
      </c>
      <c r="BQ5" s="271">
        <f>AQ5-[94]SAMABIRI!AQ5</f>
        <v>0</v>
      </c>
      <c r="BR5" s="271">
        <f>AR5-[94]SAMABIRI!AR5</f>
        <v>0</v>
      </c>
      <c r="BS5" s="271">
        <f>AS5-[94]SAMABIRI!AS5</f>
        <v>0</v>
      </c>
      <c r="BT5" s="271">
        <f>AT5-[94]SAMABIRI!AT5</f>
        <v>0</v>
      </c>
      <c r="BU5" s="271">
        <f>AU5-[94]SAMABIRI!AU5</f>
        <v>0</v>
      </c>
    </row>
    <row r="6" spans="1:73" s="44" customFormat="1" ht="45" customHeight="1" x14ac:dyDescent="0.35">
      <c r="A6" s="56" t="s">
        <v>213</v>
      </c>
      <c r="B6" s="55" t="str">
        <f>LEFT(C6,4)</f>
        <v>4110</v>
      </c>
      <c r="C6" s="54" t="s">
        <v>212</v>
      </c>
      <c r="D6" s="53" t="s">
        <v>211</v>
      </c>
      <c r="E6" s="51" t="s">
        <v>6</v>
      </c>
      <c r="F6" s="52" t="s">
        <v>7</v>
      </c>
      <c r="G6" s="51" t="s">
        <v>6</v>
      </c>
      <c r="H6" s="49" t="s">
        <v>207</v>
      </c>
      <c r="I6" s="50"/>
      <c r="J6" s="50" t="s">
        <v>61</v>
      </c>
      <c r="K6" s="49" t="s">
        <v>2</v>
      </c>
      <c r="L6" s="48">
        <v>0</v>
      </c>
      <c r="M6" s="48">
        <v>0</v>
      </c>
      <c r="N6" s="47">
        <f>L6/379+M6</f>
        <v>0</v>
      </c>
      <c r="O6" s="48">
        <v>104452.40000000001</v>
      </c>
      <c r="P6" s="48">
        <v>413.4</v>
      </c>
      <c r="Q6" s="47">
        <f>O6/379+P6</f>
        <v>689</v>
      </c>
      <c r="R6" s="47"/>
      <c r="S6" s="47"/>
      <c r="T6" s="47">
        <f>R6/379+S6</f>
        <v>0</v>
      </c>
      <c r="U6" s="47"/>
      <c r="V6" s="47"/>
      <c r="W6" s="47">
        <f>U6/379+V6</f>
        <v>0</v>
      </c>
      <c r="X6" s="47">
        <v>33153.760000000002</v>
      </c>
      <c r="Y6" s="47">
        <v>673.44</v>
      </c>
      <c r="Z6" s="47">
        <f>X6/379+Y6</f>
        <v>760.91693931398424</v>
      </c>
      <c r="AA6" s="47">
        <v>33154</v>
      </c>
      <c r="AB6" s="47">
        <v>413</v>
      </c>
      <c r="AC6" s="47">
        <f>AA6/379+AB6</f>
        <v>500.47757255936676</v>
      </c>
      <c r="AD6" s="47">
        <v>0</v>
      </c>
      <c r="AE6" s="47">
        <v>112.5</v>
      </c>
      <c r="AF6" s="47">
        <f>AD6/379+AE6</f>
        <v>112.5</v>
      </c>
      <c r="AG6" s="47">
        <v>0</v>
      </c>
      <c r="AH6" s="47">
        <v>0</v>
      </c>
      <c r="AI6" s="47">
        <f>AG6/379+AH6</f>
        <v>0</v>
      </c>
      <c r="AJ6" s="47">
        <v>0</v>
      </c>
      <c r="AK6" s="47">
        <v>0</v>
      </c>
      <c r="AL6" s="46">
        <f>AJ6/379+AK6</f>
        <v>0</v>
      </c>
      <c r="AM6" s="47">
        <v>0</v>
      </c>
      <c r="AN6" s="47">
        <v>0</v>
      </c>
      <c r="AO6" s="47">
        <f>AM6/379+AN6</f>
        <v>0</v>
      </c>
      <c r="AP6" s="47">
        <v>0</v>
      </c>
      <c r="AQ6" s="47">
        <v>0</v>
      </c>
      <c r="AR6" s="47">
        <f>AP6/379+AQ6</f>
        <v>0</v>
      </c>
      <c r="AS6" s="47">
        <v>-0.23999999999796273</v>
      </c>
      <c r="AT6" s="47">
        <v>147.94000000000005</v>
      </c>
      <c r="AU6" s="47">
        <f>AS6/379+AT6</f>
        <v>147.93936675461748</v>
      </c>
      <c r="AV6" s="79" t="s">
        <v>210</v>
      </c>
      <c r="AW6" s="267"/>
      <c r="AX6" s="271">
        <f>X6-[94]SAMABIRI!X6</f>
        <v>0</v>
      </c>
      <c r="AY6" s="271">
        <f>Y6-[94]SAMABIRI!Y6</f>
        <v>0</v>
      </c>
      <c r="AZ6" s="271">
        <f>Z6-[94]SAMABIRI!Z6</f>
        <v>0</v>
      </c>
      <c r="BA6" s="271">
        <f>AA6-[94]SAMABIRI!AA6</f>
        <v>0</v>
      </c>
      <c r="BB6" s="271">
        <f>AB6-[94]SAMABIRI!AB6</f>
        <v>0</v>
      </c>
      <c r="BC6" s="271">
        <f>AC6-[94]SAMABIRI!AC6</f>
        <v>0</v>
      </c>
      <c r="BD6" s="271">
        <f>AD6-[94]SAMABIRI!AD6</f>
        <v>0</v>
      </c>
      <c r="BE6" s="271">
        <f>AE6-[94]SAMABIRI!AE6</f>
        <v>0</v>
      </c>
      <c r="BF6" s="271">
        <f>AF6-[94]SAMABIRI!AF6</f>
        <v>0</v>
      </c>
      <c r="BG6" s="271">
        <f>AG6-[94]SAMABIRI!AG6</f>
        <v>0</v>
      </c>
      <c r="BH6" s="271">
        <f>AH6-[94]SAMABIRI!AH6</f>
        <v>0</v>
      </c>
      <c r="BI6" s="271">
        <f>AI6-[94]SAMABIRI!AI6</f>
        <v>0</v>
      </c>
      <c r="BJ6" s="271">
        <f>AJ6-[94]SAMABIRI!AJ6</f>
        <v>0</v>
      </c>
      <c r="BK6" s="271">
        <f>AK6-[94]SAMABIRI!AK6</f>
        <v>0</v>
      </c>
      <c r="BL6" s="271">
        <f>AL6-[94]SAMABIRI!AL6</f>
        <v>0</v>
      </c>
      <c r="BM6" s="271">
        <f>AM6-[94]SAMABIRI!AM6</f>
        <v>0</v>
      </c>
      <c r="BN6" s="271">
        <f>AN6-[94]SAMABIRI!AN6</f>
        <v>0</v>
      </c>
      <c r="BO6" s="271">
        <f>AO6-[94]SAMABIRI!AO6</f>
        <v>0</v>
      </c>
      <c r="BP6" s="271">
        <f>AP6-[94]SAMABIRI!AP6</f>
        <v>0</v>
      </c>
      <c r="BQ6" s="271">
        <f>AQ6-[94]SAMABIRI!AQ6</f>
        <v>0</v>
      </c>
      <c r="BR6" s="271">
        <f>AR6-[94]SAMABIRI!AR6</f>
        <v>0</v>
      </c>
      <c r="BS6" s="271">
        <f>AS6-[94]SAMABIRI!AS6</f>
        <v>0</v>
      </c>
      <c r="BT6" s="271">
        <f>AT6-[94]SAMABIRI!AT6</f>
        <v>0</v>
      </c>
      <c r="BU6" s="271">
        <f>AU6-[94]SAMABIRI!AU6</f>
        <v>0</v>
      </c>
    </row>
    <row r="7" spans="1:73" s="44" customFormat="1" ht="45" customHeight="1" x14ac:dyDescent="0.35">
      <c r="A7" s="56" t="s">
        <v>207</v>
      </c>
      <c r="B7" s="55" t="str">
        <f>LEFT(C7,4)</f>
        <v>4130</v>
      </c>
      <c r="C7" s="54" t="s">
        <v>209</v>
      </c>
      <c r="D7" s="53" t="s">
        <v>208</v>
      </c>
      <c r="E7" s="51" t="s">
        <v>6</v>
      </c>
      <c r="F7" s="52" t="s">
        <v>7</v>
      </c>
      <c r="G7" s="51" t="s">
        <v>6</v>
      </c>
      <c r="H7" s="49" t="s">
        <v>207</v>
      </c>
      <c r="I7" s="50" t="s">
        <v>206</v>
      </c>
      <c r="J7" s="50" t="s">
        <v>61</v>
      </c>
      <c r="K7" s="49" t="s">
        <v>2</v>
      </c>
      <c r="L7" s="48">
        <v>29713.600000000002</v>
      </c>
      <c r="M7" s="48">
        <v>117.6</v>
      </c>
      <c r="N7" s="47">
        <f>L7/379+M7</f>
        <v>196</v>
      </c>
      <c r="O7" s="48">
        <v>29713.599999999999</v>
      </c>
      <c r="P7" s="48">
        <v>117.6</v>
      </c>
      <c r="Q7" s="47">
        <f>O7/379+P7</f>
        <v>196</v>
      </c>
      <c r="R7" s="47"/>
      <c r="S7" s="47"/>
      <c r="T7" s="47">
        <f>R7/379+S7</f>
        <v>0</v>
      </c>
      <c r="U7" s="47"/>
      <c r="V7" s="47"/>
      <c r="W7" s="47">
        <f>U7/379+V7</f>
        <v>0</v>
      </c>
      <c r="X7" s="47">
        <v>29559.717809999998</v>
      </c>
      <c r="Y7" s="47">
        <v>105.03954</v>
      </c>
      <c r="Z7" s="47">
        <f>X7/379+Y7</f>
        <v>183.03351839050131</v>
      </c>
      <c r="AA7" s="47">
        <v>29559.717809999998</v>
      </c>
      <c r="AB7" s="47">
        <v>105.03954</v>
      </c>
      <c r="AC7" s="47">
        <f>AA7/379+AB7</f>
        <v>183.03351839050131</v>
      </c>
      <c r="AD7" s="47">
        <v>0</v>
      </c>
      <c r="AE7" s="47">
        <v>0</v>
      </c>
      <c r="AF7" s="47">
        <f>AD7/379+AE7</f>
        <v>0</v>
      </c>
      <c r="AG7" s="47">
        <v>0</v>
      </c>
      <c r="AH7" s="47">
        <v>0</v>
      </c>
      <c r="AI7" s="47">
        <f>AG7/379+AH7</f>
        <v>0</v>
      </c>
      <c r="AJ7" s="47">
        <v>0</v>
      </c>
      <c r="AK7" s="47">
        <v>0</v>
      </c>
      <c r="AL7" s="46">
        <f>AJ7/379+AK7</f>
        <v>0</v>
      </c>
      <c r="AM7" s="47">
        <v>0</v>
      </c>
      <c r="AN7" s="47">
        <v>0</v>
      </c>
      <c r="AO7" s="47">
        <f>AM7/379+AN7</f>
        <v>0</v>
      </c>
      <c r="AP7" s="47">
        <v>0</v>
      </c>
      <c r="AQ7" s="47">
        <v>0</v>
      </c>
      <c r="AR7" s="47">
        <f>AP7/379+AQ7</f>
        <v>0</v>
      </c>
      <c r="AS7" s="47">
        <v>0</v>
      </c>
      <c r="AT7" s="47">
        <v>0</v>
      </c>
      <c r="AU7" s="46">
        <f>AS7/379+AT7</f>
        <v>0</v>
      </c>
      <c r="AV7" s="97" t="s">
        <v>205</v>
      </c>
      <c r="AW7" s="268"/>
      <c r="AX7" s="271">
        <f>X7-[94]SAMABIRI!X7</f>
        <v>0</v>
      </c>
      <c r="AY7" s="271">
        <f>Y7-[94]SAMABIRI!Y7</f>
        <v>0</v>
      </c>
      <c r="AZ7" s="271">
        <f>Z7-[94]SAMABIRI!Z7</f>
        <v>0</v>
      </c>
      <c r="BA7" s="271">
        <f>AA7-[94]SAMABIRI!AA7</f>
        <v>0</v>
      </c>
      <c r="BB7" s="271">
        <f>AB7-[94]SAMABIRI!AB7</f>
        <v>0</v>
      </c>
      <c r="BC7" s="271">
        <f>AC7-[94]SAMABIRI!AC7</f>
        <v>0</v>
      </c>
      <c r="BD7" s="271">
        <f>AD7-[94]SAMABIRI!AD7</f>
        <v>0</v>
      </c>
      <c r="BE7" s="271">
        <f>AE7-[94]SAMABIRI!AE7</f>
        <v>0</v>
      </c>
      <c r="BF7" s="271">
        <f>AF7-[94]SAMABIRI!AF7</f>
        <v>0</v>
      </c>
      <c r="BG7" s="271">
        <f>AG7-[94]SAMABIRI!AG7</f>
        <v>0</v>
      </c>
      <c r="BH7" s="271">
        <f>AH7-[94]SAMABIRI!AH7</f>
        <v>0</v>
      </c>
      <c r="BI7" s="271">
        <f>AI7-[94]SAMABIRI!AI7</f>
        <v>0</v>
      </c>
      <c r="BJ7" s="271">
        <f>AJ7-[94]SAMABIRI!AJ7</f>
        <v>0</v>
      </c>
      <c r="BK7" s="271">
        <f>AK7-[94]SAMABIRI!AK7</f>
        <v>0</v>
      </c>
      <c r="BL7" s="271">
        <f>AL7-[94]SAMABIRI!AL7</f>
        <v>0</v>
      </c>
      <c r="BM7" s="271">
        <f>AM7-[94]SAMABIRI!AM7</f>
        <v>0</v>
      </c>
      <c r="BN7" s="271">
        <f>AN7-[94]SAMABIRI!AN7</f>
        <v>0</v>
      </c>
      <c r="BO7" s="271">
        <f>AO7-[94]SAMABIRI!AO7</f>
        <v>0</v>
      </c>
      <c r="BP7" s="271">
        <f>AP7-[94]SAMABIRI!AP7</f>
        <v>0</v>
      </c>
      <c r="BQ7" s="271">
        <f>AQ7-[94]SAMABIRI!AQ7</f>
        <v>0</v>
      </c>
      <c r="BR7" s="271">
        <f>AR7-[94]SAMABIRI!AR7</f>
        <v>0</v>
      </c>
      <c r="BS7" s="271">
        <f>AS7-[94]SAMABIRI!AS7</f>
        <v>0</v>
      </c>
      <c r="BT7" s="271">
        <f>AT7-[94]SAMABIRI!AT7</f>
        <v>0</v>
      </c>
      <c r="BU7" s="271">
        <f>AU7-[94]SAMABIRI!AU7</f>
        <v>0</v>
      </c>
    </row>
    <row r="8" spans="1:73" s="15" customFormat="1" ht="26.25" customHeight="1" thickBot="1" x14ac:dyDescent="0.4">
      <c r="A8" s="41"/>
      <c r="B8" s="40"/>
      <c r="C8" s="39"/>
      <c r="D8" s="72" t="s">
        <v>59</v>
      </c>
      <c r="E8" s="37"/>
      <c r="F8" s="37"/>
      <c r="G8" s="37"/>
      <c r="H8" s="35"/>
      <c r="I8" s="36"/>
      <c r="J8" s="36"/>
      <c r="K8" s="35"/>
      <c r="L8" s="34">
        <f t="shared" ref="L8:AU8" si="0">SUM(L4:L7)</f>
        <v>317769.59999999998</v>
      </c>
      <c r="M8" s="34">
        <f t="shared" si="0"/>
        <v>1257.5999999999999</v>
      </c>
      <c r="N8" s="34">
        <f t="shared" si="0"/>
        <v>2096.0422163588391</v>
      </c>
      <c r="O8" s="34">
        <f t="shared" si="0"/>
        <v>422222</v>
      </c>
      <c r="P8" s="34">
        <f t="shared" si="0"/>
        <v>1671</v>
      </c>
      <c r="Q8" s="34">
        <f t="shared" si="0"/>
        <v>2785.0422163588391</v>
      </c>
      <c r="R8" s="34">
        <f t="shared" si="0"/>
        <v>0</v>
      </c>
      <c r="S8" s="34">
        <f t="shared" si="0"/>
        <v>0</v>
      </c>
      <c r="T8" s="34">
        <f t="shared" si="0"/>
        <v>0</v>
      </c>
      <c r="U8" s="34">
        <f t="shared" si="0"/>
        <v>0</v>
      </c>
      <c r="V8" s="34">
        <f t="shared" si="0"/>
        <v>0</v>
      </c>
      <c r="W8" s="34">
        <f t="shared" si="0"/>
        <v>0</v>
      </c>
      <c r="X8" s="34">
        <f t="shared" si="0"/>
        <v>208272.94232999999</v>
      </c>
      <c r="Y8" s="34">
        <f t="shared" si="0"/>
        <v>1320.7131299999994</v>
      </c>
      <c r="Z8" s="34">
        <f t="shared" si="0"/>
        <v>1870.2459593667541</v>
      </c>
      <c r="AA8" s="34">
        <f t="shared" si="0"/>
        <v>208273.18232999998</v>
      </c>
      <c r="AB8" s="34">
        <f t="shared" si="0"/>
        <v>1060.2731299999994</v>
      </c>
      <c r="AC8" s="34">
        <f t="shared" si="0"/>
        <v>1609.8065926121365</v>
      </c>
      <c r="AD8" s="34">
        <f t="shared" si="0"/>
        <v>0</v>
      </c>
      <c r="AE8" s="34">
        <f t="shared" si="0"/>
        <v>112.5</v>
      </c>
      <c r="AF8" s="34">
        <f t="shared" si="0"/>
        <v>112.5</v>
      </c>
      <c r="AG8" s="34">
        <f t="shared" si="0"/>
        <v>0</v>
      </c>
      <c r="AH8" s="34">
        <f t="shared" si="0"/>
        <v>0</v>
      </c>
      <c r="AI8" s="34">
        <f t="shared" si="0"/>
        <v>0</v>
      </c>
      <c r="AJ8" s="34">
        <f t="shared" si="0"/>
        <v>0</v>
      </c>
      <c r="AK8" s="34">
        <f t="shared" si="0"/>
        <v>0</v>
      </c>
      <c r="AL8" s="43">
        <f t="shared" si="0"/>
        <v>0</v>
      </c>
      <c r="AM8" s="34">
        <f t="shared" si="0"/>
        <v>0</v>
      </c>
      <c r="AN8" s="34">
        <f t="shared" si="0"/>
        <v>0</v>
      </c>
      <c r="AO8" s="34">
        <f t="shared" si="0"/>
        <v>0</v>
      </c>
      <c r="AP8" s="34">
        <f t="shared" si="0"/>
        <v>0</v>
      </c>
      <c r="AQ8" s="34">
        <f t="shared" si="0"/>
        <v>0</v>
      </c>
      <c r="AR8" s="34">
        <f t="shared" si="0"/>
        <v>0</v>
      </c>
      <c r="AS8" s="34">
        <f t="shared" si="0"/>
        <v>-0.23999999999796273</v>
      </c>
      <c r="AT8" s="34">
        <f t="shared" si="0"/>
        <v>147.94000000000005</v>
      </c>
      <c r="AU8" s="34">
        <f t="shared" si="0"/>
        <v>147.93936675461748</v>
      </c>
      <c r="AV8" s="33"/>
      <c r="AW8" s="116"/>
      <c r="AX8" s="271">
        <f>X8-[94]SAMABIRI!X8</f>
        <v>0</v>
      </c>
      <c r="AY8" s="271">
        <f>Y8-[94]SAMABIRI!Y8</f>
        <v>0</v>
      </c>
      <c r="AZ8" s="271">
        <f>Z8-[94]SAMABIRI!Z8</f>
        <v>0</v>
      </c>
      <c r="BA8" s="271">
        <f>AA8-[94]SAMABIRI!AA8</f>
        <v>0</v>
      </c>
      <c r="BB8" s="271">
        <f>AB8-[94]SAMABIRI!AB8</f>
        <v>0</v>
      </c>
      <c r="BC8" s="271">
        <f>AC8-[94]SAMABIRI!AC8</f>
        <v>0</v>
      </c>
      <c r="BD8" s="271">
        <f>AD8-[94]SAMABIRI!AD8</f>
        <v>0</v>
      </c>
      <c r="BE8" s="271">
        <f>AE8-[94]SAMABIRI!AE8</f>
        <v>0</v>
      </c>
      <c r="BF8" s="271">
        <f>AF8-[94]SAMABIRI!AF8</f>
        <v>0</v>
      </c>
      <c r="BG8" s="271">
        <f>AG8-[94]SAMABIRI!AG8</f>
        <v>0</v>
      </c>
      <c r="BH8" s="271">
        <f>AH8-[94]SAMABIRI!AH8</f>
        <v>0</v>
      </c>
      <c r="BI8" s="271">
        <f>AI8-[94]SAMABIRI!AI8</f>
        <v>0</v>
      </c>
      <c r="BJ8" s="271">
        <f>AJ8-[94]SAMABIRI!AJ8</f>
        <v>0</v>
      </c>
      <c r="BK8" s="271">
        <f>AK8-[94]SAMABIRI!AK8</f>
        <v>0</v>
      </c>
      <c r="BL8" s="271">
        <f>AL8-[94]SAMABIRI!AL8</f>
        <v>0</v>
      </c>
      <c r="BM8" s="271">
        <f>AM8-[94]SAMABIRI!AM8</f>
        <v>0</v>
      </c>
      <c r="BN8" s="271">
        <f>AN8-[94]SAMABIRI!AN8</f>
        <v>0</v>
      </c>
      <c r="BO8" s="271">
        <f>AO8-[94]SAMABIRI!AO8</f>
        <v>0</v>
      </c>
      <c r="BP8" s="271">
        <f>AP8-[94]SAMABIRI!AP8</f>
        <v>0</v>
      </c>
      <c r="BQ8" s="271">
        <f>AQ8-[94]SAMABIRI!AQ8</f>
        <v>0</v>
      </c>
      <c r="BR8" s="271">
        <f>AR8-[94]SAMABIRI!AR8</f>
        <v>0</v>
      </c>
      <c r="BS8" s="271">
        <f>AS8-[94]SAMABIRI!AS8</f>
        <v>0</v>
      </c>
      <c r="BT8" s="271">
        <f>AT8-[94]SAMABIRI!AT8</f>
        <v>0</v>
      </c>
      <c r="BU8" s="271">
        <f>AU8-[94]SAMABIRI!AU8</f>
        <v>0</v>
      </c>
    </row>
    <row r="9" spans="1:73" s="15" customFormat="1" ht="15.75" customHeight="1" thickTop="1" thickBot="1" x14ac:dyDescent="0.4">
      <c r="A9" s="56"/>
      <c r="B9" s="105"/>
      <c r="C9" s="23"/>
      <c r="D9" s="104"/>
      <c r="H9" s="19"/>
      <c r="I9" s="21"/>
      <c r="J9" s="20"/>
      <c r="K9" s="19"/>
      <c r="L9" s="68"/>
      <c r="M9" s="68"/>
      <c r="N9" s="68"/>
      <c r="O9" s="68"/>
      <c r="P9" s="68"/>
      <c r="Q9" s="68"/>
      <c r="R9" s="68"/>
      <c r="S9" s="68"/>
      <c r="T9" s="68"/>
      <c r="U9" s="68"/>
      <c r="V9" s="68"/>
      <c r="W9" s="68"/>
      <c r="X9" s="68"/>
      <c r="Y9" s="68"/>
      <c r="Z9" s="68"/>
      <c r="AA9" s="68"/>
      <c r="AB9" s="68"/>
      <c r="AC9" s="68"/>
      <c r="AD9" s="68"/>
      <c r="AE9" s="68"/>
      <c r="AF9" s="68"/>
      <c r="AG9" s="68"/>
      <c r="AH9" s="68"/>
      <c r="AI9" s="68"/>
      <c r="AJ9" s="68"/>
      <c r="AK9" s="68"/>
      <c r="AL9" s="69"/>
      <c r="AM9" s="68"/>
      <c r="AN9" s="68"/>
      <c r="AO9" s="68"/>
      <c r="AP9" s="68"/>
      <c r="AQ9" s="68"/>
      <c r="AR9" s="68"/>
      <c r="AS9" s="68"/>
      <c r="AT9" s="68"/>
      <c r="AU9" s="68"/>
      <c r="AV9" s="103"/>
      <c r="AW9" s="103"/>
      <c r="AX9" s="271">
        <f>X9-[94]SAMABIRI!X9</f>
        <v>0</v>
      </c>
      <c r="AY9" s="271">
        <f>Y9-[94]SAMABIRI!Y9</f>
        <v>0</v>
      </c>
      <c r="AZ9" s="271">
        <f>Z9-[94]SAMABIRI!Z9</f>
        <v>0</v>
      </c>
      <c r="BA9" s="271">
        <f>AA9-[94]SAMABIRI!AA9</f>
        <v>0</v>
      </c>
      <c r="BB9" s="271">
        <f>AB9-[94]SAMABIRI!AB9</f>
        <v>0</v>
      </c>
      <c r="BC9" s="271">
        <f>AC9-[94]SAMABIRI!AC9</f>
        <v>0</v>
      </c>
      <c r="BD9" s="271">
        <f>AD9-[94]SAMABIRI!AD9</f>
        <v>0</v>
      </c>
      <c r="BE9" s="271">
        <f>AE9-[94]SAMABIRI!AE9</f>
        <v>0</v>
      </c>
      <c r="BF9" s="271">
        <f>AF9-[94]SAMABIRI!AF9</f>
        <v>0</v>
      </c>
      <c r="BG9" s="271">
        <f>AG9-[94]SAMABIRI!AG9</f>
        <v>0</v>
      </c>
      <c r="BH9" s="271">
        <f>AH9-[94]SAMABIRI!AH9</f>
        <v>0</v>
      </c>
      <c r="BI9" s="271">
        <f>AI9-[94]SAMABIRI!AI9</f>
        <v>0</v>
      </c>
      <c r="BJ9" s="271">
        <f>AJ9-[94]SAMABIRI!AJ9</f>
        <v>0</v>
      </c>
      <c r="BK9" s="271">
        <f>AK9-[94]SAMABIRI!AK9</f>
        <v>0</v>
      </c>
      <c r="BL9" s="271">
        <f>AL9-[94]SAMABIRI!AL9</f>
        <v>0</v>
      </c>
      <c r="BM9" s="271">
        <f>AM9-[94]SAMABIRI!AM9</f>
        <v>0</v>
      </c>
      <c r="BN9" s="271">
        <f>AN9-[94]SAMABIRI!AN9</f>
        <v>0</v>
      </c>
      <c r="BO9" s="271">
        <f>AO9-[94]SAMABIRI!AO9</f>
        <v>0</v>
      </c>
      <c r="BP9" s="271">
        <f>AP9-[94]SAMABIRI!AP9</f>
        <v>0</v>
      </c>
      <c r="BQ9" s="271">
        <f>AQ9-[94]SAMABIRI!AQ9</f>
        <v>0</v>
      </c>
      <c r="BR9" s="271">
        <f>AR9-[94]SAMABIRI!AR9</f>
        <v>0</v>
      </c>
      <c r="BS9" s="271">
        <f>AS9-[94]SAMABIRI!AS9</f>
        <v>0</v>
      </c>
      <c r="BT9" s="271">
        <f>AT9-[94]SAMABIRI!AT9</f>
        <v>0</v>
      </c>
      <c r="BU9" s="271">
        <f>AU9-[94]SAMABIRI!AU9</f>
        <v>0</v>
      </c>
    </row>
    <row r="10" spans="1:73" s="57" customFormat="1" ht="76.5" customHeight="1" thickTop="1" thickBot="1" x14ac:dyDescent="0.4">
      <c r="A10" s="64" t="s">
        <v>57</v>
      </c>
      <c r="B10" s="63" t="s">
        <v>56</v>
      </c>
      <c r="C10" s="62" t="s">
        <v>55</v>
      </c>
      <c r="D10" s="61" t="s">
        <v>54</v>
      </c>
      <c r="E10" s="59" t="s">
        <v>53</v>
      </c>
      <c r="F10" s="59" t="s">
        <v>52</v>
      </c>
      <c r="G10" s="59" t="s">
        <v>51</v>
      </c>
      <c r="H10" s="59" t="s">
        <v>50</v>
      </c>
      <c r="I10" s="59" t="s">
        <v>49</v>
      </c>
      <c r="J10" s="59" t="s">
        <v>48</v>
      </c>
      <c r="K10" s="59" t="s">
        <v>47</v>
      </c>
      <c r="L10" s="59" t="s">
        <v>46</v>
      </c>
      <c r="M10" s="59" t="s">
        <v>45</v>
      </c>
      <c r="N10" s="59" t="s">
        <v>44</v>
      </c>
      <c r="O10" s="59" t="s">
        <v>43</v>
      </c>
      <c r="P10" s="59" t="s">
        <v>42</v>
      </c>
      <c r="Q10" s="59" t="s">
        <v>41</v>
      </c>
      <c r="R10" s="59" t="s">
        <v>40</v>
      </c>
      <c r="S10" s="59" t="s">
        <v>39</v>
      </c>
      <c r="T10" s="59" t="s">
        <v>38</v>
      </c>
      <c r="U10" s="59" t="s">
        <v>37</v>
      </c>
      <c r="V10" s="59" t="s">
        <v>36</v>
      </c>
      <c r="W10" s="59" t="s">
        <v>35</v>
      </c>
      <c r="X10" s="59" t="s">
        <v>34</v>
      </c>
      <c r="Y10" s="59" t="s">
        <v>33</v>
      </c>
      <c r="Z10" s="59" t="s">
        <v>32</v>
      </c>
      <c r="AA10" s="59" t="s">
        <v>31</v>
      </c>
      <c r="AB10" s="59" t="s">
        <v>30</v>
      </c>
      <c r="AC10" s="59" t="s">
        <v>29</v>
      </c>
      <c r="AD10" s="59" t="s">
        <v>28</v>
      </c>
      <c r="AE10" s="59" t="s">
        <v>27</v>
      </c>
      <c r="AF10" s="59" t="s">
        <v>26</v>
      </c>
      <c r="AG10" s="59" t="s">
        <v>25</v>
      </c>
      <c r="AH10" s="59" t="s">
        <v>24</v>
      </c>
      <c r="AI10" s="59" t="s">
        <v>23</v>
      </c>
      <c r="AJ10" s="59" t="s">
        <v>22</v>
      </c>
      <c r="AK10" s="59" t="s">
        <v>21</v>
      </c>
      <c r="AL10" s="60" t="s">
        <v>20</v>
      </c>
      <c r="AM10" s="59" t="s">
        <v>19</v>
      </c>
      <c r="AN10" s="59" t="s">
        <v>18</v>
      </c>
      <c r="AO10" s="59" t="s">
        <v>17</v>
      </c>
      <c r="AP10" s="59" t="s">
        <v>16</v>
      </c>
      <c r="AQ10" s="59" t="s">
        <v>15</v>
      </c>
      <c r="AR10" s="59" t="s">
        <v>14</v>
      </c>
      <c r="AS10" s="59" t="s">
        <v>13</v>
      </c>
      <c r="AT10" s="59" t="s">
        <v>12</v>
      </c>
      <c r="AU10" s="59" t="s">
        <v>11</v>
      </c>
      <c r="AV10" s="58" t="s">
        <v>10</v>
      </c>
      <c r="AW10" s="121"/>
      <c r="AX10" s="271"/>
      <c r="AY10" s="271"/>
      <c r="AZ10" s="271"/>
      <c r="BA10" s="271"/>
      <c r="BB10" s="271"/>
      <c r="BC10" s="271"/>
      <c r="BD10" s="271"/>
      <c r="BE10" s="271"/>
      <c r="BF10" s="271"/>
      <c r="BG10" s="271"/>
      <c r="BH10" s="271"/>
      <c r="BI10" s="271"/>
      <c r="BJ10" s="271"/>
      <c r="BK10" s="271"/>
      <c r="BL10" s="271"/>
      <c r="BM10" s="271"/>
      <c r="BN10" s="271"/>
      <c r="BO10" s="271"/>
      <c r="BP10" s="271"/>
      <c r="BQ10" s="271"/>
      <c r="BR10" s="271"/>
      <c r="BS10" s="271"/>
      <c r="BT10" s="271"/>
      <c r="BU10" s="271"/>
    </row>
    <row r="11" spans="1:73" s="44" customFormat="1" ht="45" customHeight="1" thickTop="1" x14ac:dyDescent="0.35">
      <c r="A11" s="56" t="s">
        <v>156</v>
      </c>
      <c r="B11" s="55" t="str">
        <f t="shared" ref="B11:B16" si="1">LEFT(C11,4)</f>
        <v>4110</v>
      </c>
      <c r="C11" s="54" t="s">
        <v>204</v>
      </c>
      <c r="D11" s="53" t="s">
        <v>203</v>
      </c>
      <c r="E11" s="51" t="s">
        <v>6</v>
      </c>
      <c r="F11" s="52" t="s">
        <v>7</v>
      </c>
      <c r="G11" s="51" t="s">
        <v>6</v>
      </c>
      <c r="H11" s="49" t="s">
        <v>190</v>
      </c>
      <c r="I11" s="50" t="s">
        <v>202</v>
      </c>
      <c r="J11" s="50" t="s">
        <v>61</v>
      </c>
      <c r="K11" s="49" t="s">
        <v>2</v>
      </c>
      <c r="L11" s="48">
        <v>4466.7857142857138</v>
      </c>
      <c r="M11" s="48">
        <v>0</v>
      </c>
      <c r="N11" s="47">
        <f t="shared" ref="N11:N18" si="2">L11/379+M11</f>
        <v>11.785714285714285</v>
      </c>
      <c r="O11" s="48">
        <v>4466.7857142857138</v>
      </c>
      <c r="P11" s="48">
        <v>0</v>
      </c>
      <c r="Q11" s="48">
        <f t="shared" ref="Q11:Q18" si="3">O11/379+P11</f>
        <v>11.785714285714285</v>
      </c>
      <c r="R11" s="47"/>
      <c r="S11" s="47"/>
      <c r="T11" s="47">
        <f t="shared" ref="T11:T18" si="4">R11/379+S11</f>
        <v>0</v>
      </c>
      <c r="U11" s="47"/>
      <c r="V11" s="47"/>
      <c r="W11" s="47">
        <f t="shared" ref="W11:W18" si="5">U11/379+V11</f>
        <v>0</v>
      </c>
      <c r="X11" s="47">
        <v>0</v>
      </c>
      <c r="Y11" s="47">
        <v>0</v>
      </c>
      <c r="Z11" s="47">
        <f t="shared" ref="Z11:Z18" si="6">X11/379+Y11</f>
        <v>0</v>
      </c>
      <c r="AA11" s="47">
        <v>0</v>
      </c>
      <c r="AB11" s="47">
        <v>0</v>
      </c>
      <c r="AC11" s="47">
        <f t="shared" ref="AC11:AC18" si="7">AA11/379+AB11</f>
        <v>0</v>
      </c>
      <c r="AD11" s="47">
        <v>0</v>
      </c>
      <c r="AE11" s="47">
        <v>0</v>
      </c>
      <c r="AF11" s="47">
        <f t="shared" ref="AF11:AF18" si="8">AD11/379+AE11</f>
        <v>0</v>
      </c>
      <c r="AG11" s="47">
        <v>0</v>
      </c>
      <c r="AH11" s="47">
        <v>0</v>
      </c>
      <c r="AI11" s="47">
        <f t="shared" ref="AI11:AI18" si="9">AG11/379+AH11</f>
        <v>0</v>
      </c>
      <c r="AJ11" s="47">
        <v>0</v>
      </c>
      <c r="AK11" s="47">
        <v>0</v>
      </c>
      <c r="AL11" s="46">
        <f t="shared" ref="AL11:AL18" si="10">AJ11/379+AK11</f>
        <v>0</v>
      </c>
      <c r="AM11" s="47">
        <v>0</v>
      </c>
      <c r="AN11" s="47">
        <v>0</v>
      </c>
      <c r="AO11" s="47">
        <f t="shared" ref="AO11:AO18" si="11">AM11/379+AN11</f>
        <v>0</v>
      </c>
      <c r="AP11" s="47">
        <v>0</v>
      </c>
      <c r="AQ11" s="47">
        <v>0</v>
      </c>
      <c r="AR11" s="47">
        <f t="shared" ref="AR11:AR18" si="12">AP11/379+AQ11</f>
        <v>0</v>
      </c>
      <c r="AS11" s="47">
        <v>0</v>
      </c>
      <c r="AT11" s="47">
        <v>0</v>
      </c>
      <c r="AU11" s="46">
        <f t="shared" ref="AU11:AU18" si="13">AS11/379+AT11</f>
        <v>0</v>
      </c>
      <c r="AV11" s="80" t="s">
        <v>201</v>
      </c>
      <c r="AW11" s="266"/>
      <c r="AX11" s="271"/>
      <c r="AY11" s="271"/>
      <c r="AZ11" s="271"/>
      <c r="BA11" s="271"/>
      <c r="BB11" s="271"/>
      <c r="BC11" s="271"/>
      <c r="BD11" s="271"/>
      <c r="BE11" s="271"/>
      <c r="BF11" s="271"/>
      <c r="BG11" s="271"/>
      <c r="BH11" s="271"/>
      <c r="BI11" s="271"/>
      <c r="BJ11" s="271"/>
      <c r="BK11" s="271"/>
      <c r="BL11" s="271"/>
      <c r="BM11" s="271"/>
      <c r="BN11" s="271"/>
      <c r="BO11" s="271"/>
      <c r="BP11" s="271"/>
      <c r="BQ11" s="271"/>
      <c r="BR11" s="271"/>
      <c r="BS11" s="271"/>
      <c r="BT11" s="271"/>
      <c r="BU11" s="271"/>
    </row>
    <row r="12" spans="1:73" s="44" customFormat="1" ht="60" customHeight="1" x14ac:dyDescent="0.35">
      <c r="A12" s="56" t="s">
        <v>134</v>
      </c>
      <c r="B12" s="55" t="str">
        <f t="shared" si="1"/>
        <v>4110</v>
      </c>
      <c r="C12" s="54" t="s">
        <v>200</v>
      </c>
      <c r="D12" s="53" t="s">
        <v>199</v>
      </c>
      <c r="E12" s="51" t="s">
        <v>6</v>
      </c>
      <c r="F12" s="52" t="s">
        <v>7</v>
      </c>
      <c r="G12" s="51" t="s">
        <v>6</v>
      </c>
      <c r="H12" s="49" t="s">
        <v>190</v>
      </c>
      <c r="I12" s="50" t="s">
        <v>198</v>
      </c>
      <c r="J12" s="50" t="s">
        <v>61</v>
      </c>
      <c r="K12" s="49" t="s">
        <v>2</v>
      </c>
      <c r="L12" s="48">
        <v>60640</v>
      </c>
      <c r="M12" s="48">
        <v>240</v>
      </c>
      <c r="N12" s="47">
        <f t="shared" si="2"/>
        <v>400</v>
      </c>
      <c r="O12" s="48">
        <v>60640</v>
      </c>
      <c r="P12" s="48">
        <v>240</v>
      </c>
      <c r="Q12" s="48">
        <f t="shared" si="3"/>
        <v>400</v>
      </c>
      <c r="R12" s="47"/>
      <c r="S12" s="47"/>
      <c r="T12" s="47">
        <f t="shared" si="4"/>
        <v>0</v>
      </c>
      <c r="U12" s="47"/>
      <c r="V12" s="47"/>
      <c r="W12" s="47">
        <f t="shared" si="5"/>
        <v>0</v>
      </c>
      <c r="X12" s="47">
        <v>-84862.608000000007</v>
      </c>
      <c r="Y12" s="47">
        <v>210.90000000000009</v>
      </c>
      <c r="Z12" s="47">
        <f t="shared" si="6"/>
        <v>-13.01189445910282</v>
      </c>
      <c r="AA12" s="47">
        <v>0</v>
      </c>
      <c r="AB12" s="47">
        <v>0</v>
      </c>
      <c r="AC12" s="47">
        <f t="shared" si="7"/>
        <v>0</v>
      </c>
      <c r="AD12" s="47">
        <v>0</v>
      </c>
      <c r="AE12" s="47">
        <v>0</v>
      </c>
      <c r="AF12" s="47">
        <f t="shared" si="8"/>
        <v>0</v>
      </c>
      <c r="AG12" s="47">
        <v>0</v>
      </c>
      <c r="AH12" s="47">
        <v>0</v>
      </c>
      <c r="AI12" s="47">
        <f t="shared" si="9"/>
        <v>0</v>
      </c>
      <c r="AJ12" s="47">
        <v>0</v>
      </c>
      <c r="AK12" s="47">
        <v>0</v>
      </c>
      <c r="AL12" s="46">
        <f t="shared" si="10"/>
        <v>0</v>
      </c>
      <c r="AM12" s="47">
        <v>0</v>
      </c>
      <c r="AN12" s="47">
        <v>0</v>
      </c>
      <c r="AO12" s="47">
        <f t="shared" si="11"/>
        <v>0</v>
      </c>
      <c r="AP12" s="47">
        <v>0</v>
      </c>
      <c r="AQ12" s="47">
        <v>0</v>
      </c>
      <c r="AR12" s="47">
        <f t="shared" si="12"/>
        <v>0</v>
      </c>
      <c r="AS12" s="47">
        <v>-84862.608000000007</v>
      </c>
      <c r="AT12" s="47">
        <v>210.90000000000009</v>
      </c>
      <c r="AU12" s="47">
        <f t="shared" si="13"/>
        <v>-13.01189445910282</v>
      </c>
      <c r="AV12" s="45" t="s">
        <v>197</v>
      </c>
      <c r="AW12" s="269"/>
      <c r="AX12" s="271">
        <f>X12-[94]SAMABIRI!X12</f>
        <v>0</v>
      </c>
      <c r="AY12" s="271">
        <f>Y12-[94]SAMABIRI!Y12</f>
        <v>0</v>
      </c>
      <c r="AZ12" s="271">
        <f>Z12-[94]SAMABIRI!Z12</f>
        <v>0</v>
      </c>
      <c r="BA12" s="271">
        <f>AA12-[94]SAMABIRI!AA12</f>
        <v>0</v>
      </c>
      <c r="BB12" s="271">
        <f>AB12-[94]SAMABIRI!AB12</f>
        <v>0</v>
      </c>
      <c r="BC12" s="271">
        <f>AC12-[94]SAMABIRI!AC12</f>
        <v>0</v>
      </c>
      <c r="BD12" s="271">
        <f>AD12-[94]SAMABIRI!AD12</f>
        <v>0</v>
      </c>
      <c r="BE12" s="271">
        <f>AE12-[94]SAMABIRI!AE12</f>
        <v>0</v>
      </c>
      <c r="BF12" s="271">
        <f>AF12-[94]SAMABIRI!AF12</f>
        <v>0</v>
      </c>
      <c r="BG12" s="271">
        <f>AG12-[94]SAMABIRI!AG12</f>
        <v>0</v>
      </c>
      <c r="BH12" s="271">
        <f>AH12-[94]SAMABIRI!AH12</f>
        <v>0</v>
      </c>
      <c r="BI12" s="271">
        <f>AI12-[94]SAMABIRI!AI12</f>
        <v>0</v>
      </c>
      <c r="BJ12" s="271">
        <f>AJ12-[94]SAMABIRI!AJ12</f>
        <v>0</v>
      </c>
      <c r="BK12" s="271">
        <f>AK12-[94]SAMABIRI!AK12</f>
        <v>0</v>
      </c>
      <c r="BL12" s="271">
        <f>AL12-[94]SAMABIRI!AL12</f>
        <v>0</v>
      </c>
      <c r="BM12" s="271">
        <f>AM12-[94]SAMABIRI!AM12</f>
        <v>0</v>
      </c>
      <c r="BN12" s="271">
        <f>AN12-[94]SAMABIRI!AN12</f>
        <v>0</v>
      </c>
      <c r="BO12" s="271">
        <f>AO12-[94]SAMABIRI!AO12</f>
        <v>0</v>
      </c>
      <c r="BP12" s="271">
        <f>AP12-[94]SAMABIRI!AP12</f>
        <v>0</v>
      </c>
      <c r="BQ12" s="271">
        <f>AQ12-[94]SAMABIRI!AQ12</f>
        <v>0</v>
      </c>
      <c r="BR12" s="271">
        <f>AR12-[94]SAMABIRI!AR12</f>
        <v>0</v>
      </c>
      <c r="BS12" s="271">
        <f>AS12-[94]SAMABIRI!AS12</f>
        <v>0</v>
      </c>
      <c r="BT12" s="271">
        <f>AT12-[94]SAMABIRI!AT12</f>
        <v>0</v>
      </c>
      <c r="BU12" s="271">
        <f>AU12-[94]SAMABIRI!AU12</f>
        <v>0</v>
      </c>
    </row>
    <row r="13" spans="1:73" s="44" customFormat="1" ht="70.5" customHeight="1" x14ac:dyDescent="0.35">
      <c r="A13" s="56" t="s">
        <v>196</v>
      </c>
      <c r="B13" s="55" t="str">
        <f t="shared" si="1"/>
        <v>4120</v>
      </c>
      <c r="C13" s="54" t="s">
        <v>195</v>
      </c>
      <c r="D13" s="53" t="s">
        <v>194</v>
      </c>
      <c r="E13" s="51" t="s">
        <v>6</v>
      </c>
      <c r="F13" s="52" t="s">
        <v>7</v>
      </c>
      <c r="G13" s="51" t="s">
        <v>6</v>
      </c>
      <c r="H13" s="49" t="s">
        <v>190</v>
      </c>
      <c r="I13" s="50" t="s">
        <v>193</v>
      </c>
      <c r="J13" s="50" t="s">
        <v>61</v>
      </c>
      <c r="K13" s="49" t="s">
        <v>2</v>
      </c>
      <c r="L13" s="48">
        <v>23838.48</v>
      </c>
      <c r="M13" s="48">
        <v>0</v>
      </c>
      <c r="N13" s="47">
        <f t="shared" si="2"/>
        <v>62.898364116094989</v>
      </c>
      <c r="O13" s="48">
        <v>23838.48</v>
      </c>
      <c r="P13" s="48">
        <v>0</v>
      </c>
      <c r="Q13" s="47">
        <f t="shared" si="3"/>
        <v>62.898364116094989</v>
      </c>
      <c r="R13" s="47"/>
      <c r="S13" s="47"/>
      <c r="T13" s="47">
        <f t="shared" si="4"/>
        <v>0</v>
      </c>
      <c r="U13" s="47"/>
      <c r="V13" s="47"/>
      <c r="W13" s="47">
        <f t="shared" si="5"/>
        <v>0</v>
      </c>
      <c r="X13" s="47">
        <v>28909.855000000003</v>
      </c>
      <c r="Y13" s="47">
        <v>0</v>
      </c>
      <c r="Z13" s="47">
        <f t="shared" si="6"/>
        <v>76.279300791556736</v>
      </c>
      <c r="AA13" s="47">
        <v>25745</v>
      </c>
      <c r="AB13" s="47">
        <v>0</v>
      </c>
      <c r="AC13" s="47">
        <f t="shared" si="7"/>
        <v>67.928759894459105</v>
      </c>
      <c r="AD13" s="47">
        <v>0</v>
      </c>
      <c r="AE13" s="47">
        <v>0</v>
      </c>
      <c r="AF13" s="47">
        <f t="shared" si="8"/>
        <v>0</v>
      </c>
      <c r="AG13" s="47">
        <v>0</v>
      </c>
      <c r="AH13" s="47">
        <v>0</v>
      </c>
      <c r="AI13" s="47">
        <f t="shared" si="9"/>
        <v>0</v>
      </c>
      <c r="AJ13" s="47">
        <v>0</v>
      </c>
      <c r="AK13" s="47">
        <v>0</v>
      </c>
      <c r="AL13" s="46">
        <f t="shared" si="10"/>
        <v>0</v>
      </c>
      <c r="AM13" s="47">
        <v>0</v>
      </c>
      <c r="AN13" s="47">
        <v>0</v>
      </c>
      <c r="AO13" s="47">
        <f t="shared" si="11"/>
        <v>0</v>
      </c>
      <c r="AP13" s="47">
        <v>0</v>
      </c>
      <c r="AQ13" s="47">
        <v>0</v>
      </c>
      <c r="AR13" s="47">
        <f t="shared" si="12"/>
        <v>0</v>
      </c>
      <c r="AS13" s="47">
        <v>3164.8550000000032</v>
      </c>
      <c r="AT13" s="47">
        <v>0</v>
      </c>
      <c r="AU13" s="47">
        <f t="shared" si="13"/>
        <v>8.350540897097634</v>
      </c>
      <c r="AV13" s="45" t="s">
        <v>192</v>
      </c>
      <c r="AW13" s="269"/>
      <c r="AX13" s="271">
        <f>X13-[94]SAMABIRI!X13</f>
        <v>0</v>
      </c>
      <c r="AY13" s="271">
        <f>Y13-[94]SAMABIRI!Y13</f>
        <v>0</v>
      </c>
      <c r="AZ13" s="271">
        <f>Z13-[94]SAMABIRI!Z13</f>
        <v>0</v>
      </c>
      <c r="BA13" s="271">
        <f>AA13-[94]SAMABIRI!AA13</f>
        <v>25745</v>
      </c>
      <c r="BB13" s="271">
        <f>AB13-[94]SAMABIRI!AB13</f>
        <v>0</v>
      </c>
      <c r="BC13" s="271">
        <f>AC13-[94]SAMABIRI!AC13</f>
        <v>67.928759894459105</v>
      </c>
      <c r="BD13" s="271">
        <f>AD13-[94]SAMABIRI!AD13</f>
        <v>0</v>
      </c>
      <c r="BE13" s="271">
        <f>AE13-[94]SAMABIRI!AE13</f>
        <v>0</v>
      </c>
      <c r="BF13" s="271">
        <f>AF13-[94]SAMABIRI!AF13</f>
        <v>0</v>
      </c>
      <c r="BG13" s="271">
        <f>AG13-[94]SAMABIRI!AG13</f>
        <v>0</v>
      </c>
      <c r="BH13" s="271">
        <f>AH13-[94]SAMABIRI!AH13</f>
        <v>0</v>
      </c>
      <c r="BI13" s="271">
        <f>AI13-[94]SAMABIRI!AI13</f>
        <v>0</v>
      </c>
      <c r="BJ13" s="271">
        <f>AJ13-[94]SAMABIRI!AJ13</f>
        <v>0</v>
      </c>
      <c r="BK13" s="271">
        <f>AK13-[94]SAMABIRI!AK13</f>
        <v>0</v>
      </c>
      <c r="BL13" s="271">
        <f>AL13-[94]SAMABIRI!AL13</f>
        <v>0</v>
      </c>
      <c r="BM13" s="271">
        <f>AM13-[94]SAMABIRI!AM13</f>
        <v>0</v>
      </c>
      <c r="BN13" s="271">
        <f>AN13-[94]SAMABIRI!AN13</f>
        <v>0</v>
      </c>
      <c r="BO13" s="271">
        <f>AO13-[94]SAMABIRI!AO13</f>
        <v>0</v>
      </c>
      <c r="BP13" s="271">
        <f>AP13-[94]SAMABIRI!AP13</f>
        <v>0</v>
      </c>
      <c r="BQ13" s="271">
        <f>AQ13-[94]SAMABIRI!AQ13</f>
        <v>0</v>
      </c>
      <c r="BR13" s="271">
        <f>AR13-[94]SAMABIRI!AR13</f>
        <v>0</v>
      </c>
      <c r="BS13" s="271">
        <f>AS13-[94]SAMABIRI!AS13</f>
        <v>-25745</v>
      </c>
      <c r="BT13" s="271">
        <f>AT13-[94]SAMABIRI!AT13</f>
        <v>0</v>
      </c>
      <c r="BU13" s="271">
        <f>AU13-[94]SAMABIRI!AU13</f>
        <v>-67.928759894459105</v>
      </c>
    </row>
    <row r="14" spans="1:73" s="44" customFormat="1" ht="45" customHeight="1" x14ac:dyDescent="0.35">
      <c r="A14" s="56" t="s">
        <v>156</v>
      </c>
      <c r="B14" s="55" t="str">
        <f t="shared" si="1"/>
        <v>4130</v>
      </c>
      <c r="C14" s="54" t="s">
        <v>155</v>
      </c>
      <c r="D14" s="53" t="s">
        <v>191</v>
      </c>
      <c r="E14" s="51" t="s">
        <v>6</v>
      </c>
      <c r="F14" s="52" t="s">
        <v>7</v>
      </c>
      <c r="G14" s="51" t="s">
        <v>6</v>
      </c>
      <c r="H14" s="49" t="s">
        <v>190</v>
      </c>
      <c r="I14" s="50" t="s">
        <v>189</v>
      </c>
      <c r="J14" s="50" t="s">
        <v>61</v>
      </c>
      <c r="K14" s="49" t="s">
        <v>2</v>
      </c>
      <c r="L14" s="48">
        <v>29700.000000000004</v>
      </c>
      <c r="M14" s="48">
        <v>0</v>
      </c>
      <c r="N14" s="47">
        <f t="shared" si="2"/>
        <v>78.364116094986812</v>
      </c>
      <c r="O14" s="48">
        <v>29700.000000000004</v>
      </c>
      <c r="P14" s="48">
        <v>0</v>
      </c>
      <c r="Q14" s="47">
        <f t="shared" si="3"/>
        <v>78.364116094986812</v>
      </c>
      <c r="R14" s="47"/>
      <c r="S14" s="47"/>
      <c r="T14" s="47">
        <f t="shared" si="4"/>
        <v>0</v>
      </c>
      <c r="U14" s="47"/>
      <c r="V14" s="47"/>
      <c r="W14" s="47">
        <f t="shared" si="5"/>
        <v>0</v>
      </c>
      <c r="X14" s="47">
        <v>25972.027059999993</v>
      </c>
      <c r="Y14" s="47">
        <v>0</v>
      </c>
      <c r="Z14" s="47">
        <f t="shared" si="6"/>
        <v>68.527775883904994</v>
      </c>
      <c r="AA14" s="47">
        <v>23647</v>
      </c>
      <c r="AB14" s="47">
        <v>0</v>
      </c>
      <c r="AC14" s="47">
        <f t="shared" si="7"/>
        <v>62.393139841688651</v>
      </c>
      <c r="AD14" s="47">
        <v>0</v>
      </c>
      <c r="AE14" s="47">
        <v>0</v>
      </c>
      <c r="AF14" s="47">
        <f t="shared" si="8"/>
        <v>0</v>
      </c>
      <c r="AG14" s="47">
        <v>0</v>
      </c>
      <c r="AH14" s="47">
        <v>0</v>
      </c>
      <c r="AI14" s="47">
        <f t="shared" si="9"/>
        <v>0</v>
      </c>
      <c r="AJ14" s="47">
        <v>0</v>
      </c>
      <c r="AK14" s="47">
        <v>0</v>
      </c>
      <c r="AL14" s="46">
        <f t="shared" si="10"/>
        <v>0</v>
      </c>
      <c r="AM14" s="47">
        <v>2325.0270599999931</v>
      </c>
      <c r="AN14" s="47">
        <v>0</v>
      </c>
      <c r="AO14" s="47">
        <f t="shared" si="11"/>
        <v>6.1346360422163402</v>
      </c>
      <c r="AP14" s="47">
        <v>0</v>
      </c>
      <c r="AQ14" s="47">
        <v>0</v>
      </c>
      <c r="AR14" s="47">
        <f t="shared" si="12"/>
        <v>0</v>
      </c>
      <c r="AS14" s="47">
        <v>0</v>
      </c>
      <c r="AT14" s="47">
        <v>0</v>
      </c>
      <c r="AU14" s="46">
        <f t="shared" si="13"/>
        <v>0</v>
      </c>
      <c r="AV14" s="82" t="s">
        <v>188</v>
      </c>
      <c r="AW14" s="268"/>
      <c r="AX14" s="271">
        <f>X14-[94]SAMABIRI!X14</f>
        <v>0</v>
      </c>
      <c r="AY14" s="271">
        <f>Y14-[94]SAMABIRI!Y14</f>
        <v>0</v>
      </c>
      <c r="AZ14" s="271">
        <f>Z14-[94]SAMABIRI!Z14</f>
        <v>0</v>
      </c>
      <c r="BA14" s="271">
        <f>AA14-[94]SAMABIRI!AA14</f>
        <v>0</v>
      </c>
      <c r="BB14" s="271">
        <f>AB14-[94]SAMABIRI!AB14</f>
        <v>0</v>
      </c>
      <c r="BC14" s="271">
        <f>AC14-[94]SAMABIRI!AC14</f>
        <v>0</v>
      </c>
      <c r="BD14" s="271">
        <f>AD14-[94]SAMABIRI!AD14</f>
        <v>0</v>
      </c>
      <c r="BE14" s="271">
        <f>AE14-[94]SAMABIRI!AE14</f>
        <v>0</v>
      </c>
      <c r="BF14" s="271">
        <f>AF14-[94]SAMABIRI!AF14</f>
        <v>0</v>
      </c>
      <c r="BG14" s="271">
        <f>AG14-[94]SAMABIRI!AG14</f>
        <v>0</v>
      </c>
      <c r="BH14" s="271">
        <f>AH14-[94]SAMABIRI!AH14</f>
        <v>0</v>
      </c>
      <c r="BI14" s="271">
        <f>AI14-[94]SAMABIRI!AI14</f>
        <v>0</v>
      </c>
      <c r="BJ14" s="271">
        <f>AJ14-[94]SAMABIRI!AJ14</f>
        <v>0</v>
      </c>
      <c r="BK14" s="271">
        <f>AK14-[94]SAMABIRI!AK14</f>
        <v>0</v>
      </c>
      <c r="BL14" s="271">
        <f>AL14-[94]SAMABIRI!AL14</f>
        <v>0</v>
      </c>
      <c r="BM14" s="271">
        <f>AM14-[94]SAMABIRI!AM14</f>
        <v>0</v>
      </c>
      <c r="BN14" s="271">
        <f>AN14-[94]SAMABIRI!AN14</f>
        <v>0</v>
      </c>
      <c r="BO14" s="271">
        <f>AO14-[94]SAMABIRI!AO14</f>
        <v>0</v>
      </c>
      <c r="BP14" s="271">
        <f>AP14-[94]SAMABIRI!AP14</f>
        <v>0</v>
      </c>
      <c r="BQ14" s="271">
        <f>AQ14-[94]SAMABIRI!AQ14</f>
        <v>0</v>
      </c>
      <c r="BR14" s="271">
        <f>AR14-[94]SAMABIRI!AR14</f>
        <v>0</v>
      </c>
      <c r="BS14" s="271">
        <f>AS14-[94]SAMABIRI!AS14</f>
        <v>0</v>
      </c>
      <c r="BT14" s="271">
        <f>AT14-[94]SAMABIRI!AT14</f>
        <v>0</v>
      </c>
      <c r="BU14" s="271">
        <f>AU14-[94]SAMABIRI!AU14</f>
        <v>0</v>
      </c>
    </row>
    <row r="15" spans="1:73" s="44" customFormat="1" ht="45" customHeight="1" x14ac:dyDescent="0.35">
      <c r="A15" s="56" t="s">
        <v>187</v>
      </c>
      <c r="B15" s="55" t="str">
        <f t="shared" si="1"/>
        <v>5500</v>
      </c>
      <c r="C15" s="54" t="s">
        <v>186</v>
      </c>
      <c r="D15" s="53" t="s">
        <v>185</v>
      </c>
      <c r="E15" s="51" t="s">
        <v>6</v>
      </c>
      <c r="F15" s="52" t="s">
        <v>7</v>
      </c>
      <c r="G15" s="51" t="s">
        <v>6</v>
      </c>
      <c r="H15" s="49" t="s">
        <v>179</v>
      </c>
      <c r="I15" s="50" t="s">
        <v>184</v>
      </c>
      <c r="J15" s="50" t="s">
        <v>61</v>
      </c>
      <c r="K15" s="49" t="s">
        <v>2</v>
      </c>
      <c r="L15" s="48">
        <v>36149</v>
      </c>
      <c r="M15" s="48">
        <v>52.4</v>
      </c>
      <c r="N15" s="47">
        <f t="shared" si="2"/>
        <v>147.77994722955145</v>
      </c>
      <c r="O15" s="48">
        <v>36149</v>
      </c>
      <c r="P15" s="48">
        <v>52.4</v>
      </c>
      <c r="Q15" s="47">
        <f t="shared" si="3"/>
        <v>147.77994722955145</v>
      </c>
      <c r="R15" s="47"/>
      <c r="S15" s="47"/>
      <c r="T15" s="47">
        <f t="shared" si="4"/>
        <v>0</v>
      </c>
      <c r="U15" s="47"/>
      <c r="V15" s="47"/>
      <c r="W15" s="47">
        <f t="shared" si="5"/>
        <v>0</v>
      </c>
      <c r="X15" s="47">
        <v>20518.346939999999</v>
      </c>
      <c r="Y15" s="47">
        <v>0</v>
      </c>
      <c r="Z15" s="47">
        <f t="shared" si="6"/>
        <v>54.138118575197886</v>
      </c>
      <c r="AA15" s="47">
        <v>20518.346939999999</v>
      </c>
      <c r="AB15" s="47">
        <v>0</v>
      </c>
      <c r="AC15" s="47">
        <f t="shared" si="7"/>
        <v>54.138118575197886</v>
      </c>
      <c r="AD15" s="47">
        <v>0</v>
      </c>
      <c r="AE15" s="47">
        <v>0</v>
      </c>
      <c r="AF15" s="47">
        <f t="shared" si="8"/>
        <v>0</v>
      </c>
      <c r="AG15" s="47">
        <v>0</v>
      </c>
      <c r="AH15" s="47">
        <v>0</v>
      </c>
      <c r="AI15" s="47">
        <f t="shared" si="9"/>
        <v>0</v>
      </c>
      <c r="AJ15" s="47">
        <v>0</v>
      </c>
      <c r="AK15" s="47">
        <v>0</v>
      </c>
      <c r="AL15" s="46">
        <f t="shared" si="10"/>
        <v>0</v>
      </c>
      <c r="AM15" s="47">
        <v>0</v>
      </c>
      <c r="AN15" s="47">
        <v>0</v>
      </c>
      <c r="AO15" s="47">
        <f t="shared" si="11"/>
        <v>0</v>
      </c>
      <c r="AP15" s="47">
        <v>0</v>
      </c>
      <c r="AQ15" s="47">
        <v>0</v>
      </c>
      <c r="AR15" s="47">
        <f t="shared" si="12"/>
        <v>0</v>
      </c>
      <c r="AS15" s="47">
        <v>0</v>
      </c>
      <c r="AT15" s="47">
        <v>0</v>
      </c>
      <c r="AU15" s="46">
        <f t="shared" si="13"/>
        <v>0</v>
      </c>
      <c r="AV15" s="82" t="s">
        <v>183</v>
      </c>
      <c r="AW15" s="268"/>
      <c r="AX15" s="271">
        <f>X15-[94]SAMABIRI!X15</f>
        <v>0</v>
      </c>
      <c r="AY15" s="271">
        <f>Y15-[94]SAMABIRI!Y15</f>
        <v>0</v>
      </c>
      <c r="AZ15" s="271">
        <f>Z15-[94]SAMABIRI!Z15</f>
        <v>0</v>
      </c>
      <c r="BA15" s="271">
        <f>AA15-[94]SAMABIRI!AA15</f>
        <v>0</v>
      </c>
      <c r="BB15" s="271">
        <f>AB15-[94]SAMABIRI!AB15</f>
        <v>0</v>
      </c>
      <c r="BC15" s="271">
        <f>AC15-[94]SAMABIRI!AC15</f>
        <v>0</v>
      </c>
      <c r="BD15" s="271">
        <f>AD15-[94]SAMABIRI!AD15</f>
        <v>0</v>
      </c>
      <c r="BE15" s="271">
        <f>AE15-[94]SAMABIRI!AE15</f>
        <v>0</v>
      </c>
      <c r="BF15" s="271">
        <f>AF15-[94]SAMABIRI!AF15</f>
        <v>0</v>
      </c>
      <c r="BG15" s="271">
        <f>AG15-[94]SAMABIRI!AG15</f>
        <v>0</v>
      </c>
      <c r="BH15" s="271">
        <f>AH15-[94]SAMABIRI!AH15</f>
        <v>0</v>
      </c>
      <c r="BI15" s="271">
        <f>AI15-[94]SAMABIRI!AI15</f>
        <v>0</v>
      </c>
      <c r="BJ15" s="271">
        <f>AJ15-[94]SAMABIRI!AJ15</f>
        <v>0</v>
      </c>
      <c r="BK15" s="271">
        <f>AK15-[94]SAMABIRI!AK15</f>
        <v>0</v>
      </c>
      <c r="BL15" s="271">
        <f>AL15-[94]SAMABIRI!AL15</f>
        <v>0</v>
      </c>
      <c r="BM15" s="271">
        <f>AM15-[94]SAMABIRI!AM15</f>
        <v>0</v>
      </c>
      <c r="BN15" s="271">
        <f>AN15-[94]SAMABIRI!AN15</f>
        <v>0</v>
      </c>
      <c r="BO15" s="271">
        <f>AO15-[94]SAMABIRI!AO15</f>
        <v>0</v>
      </c>
      <c r="BP15" s="271">
        <f>AP15-[94]SAMABIRI!AP15</f>
        <v>0</v>
      </c>
      <c r="BQ15" s="271">
        <f>AQ15-[94]SAMABIRI!AQ15</f>
        <v>0</v>
      </c>
      <c r="BR15" s="271">
        <f>AR15-[94]SAMABIRI!AR15</f>
        <v>0</v>
      </c>
      <c r="BS15" s="271">
        <f>AS15-[94]SAMABIRI!AS15</f>
        <v>0</v>
      </c>
      <c r="BT15" s="271">
        <f>AT15-[94]SAMABIRI!AT15</f>
        <v>0</v>
      </c>
      <c r="BU15" s="271">
        <f>AU15-[94]SAMABIRI!AU15</f>
        <v>0</v>
      </c>
    </row>
    <row r="16" spans="1:73" s="44" customFormat="1" ht="45" customHeight="1" x14ac:dyDescent="0.35">
      <c r="A16" s="56" t="s">
        <v>182</v>
      </c>
      <c r="B16" s="55" t="str">
        <f t="shared" si="1"/>
        <v>5500</v>
      </c>
      <c r="C16" s="102" t="s">
        <v>181</v>
      </c>
      <c r="D16" s="101" t="s">
        <v>180</v>
      </c>
      <c r="E16" s="100" t="s">
        <v>6</v>
      </c>
      <c r="F16" s="52" t="s">
        <v>7</v>
      </c>
      <c r="G16" s="51" t="s">
        <v>6</v>
      </c>
      <c r="H16" s="98" t="s">
        <v>179</v>
      </c>
      <c r="I16" s="50" t="s">
        <v>178</v>
      </c>
      <c r="J16" s="99" t="s">
        <v>61</v>
      </c>
      <c r="K16" s="98" t="s">
        <v>2</v>
      </c>
      <c r="L16" s="48">
        <v>7270</v>
      </c>
      <c r="M16" s="48">
        <v>29</v>
      </c>
      <c r="N16" s="47">
        <f t="shared" si="2"/>
        <v>48.182058047493399</v>
      </c>
      <c r="O16" s="48">
        <v>7270</v>
      </c>
      <c r="P16" s="48">
        <v>29</v>
      </c>
      <c r="Q16" s="47">
        <f t="shared" si="3"/>
        <v>48.182058047493399</v>
      </c>
      <c r="R16" s="47"/>
      <c r="S16" s="47"/>
      <c r="T16" s="47">
        <f t="shared" si="4"/>
        <v>0</v>
      </c>
      <c r="U16" s="47"/>
      <c r="V16" s="47"/>
      <c r="W16" s="47">
        <f t="shared" si="5"/>
        <v>0</v>
      </c>
      <c r="X16" s="47">
        <v>5856.0132400000002</v>
      </c>
      <c r="Y16" s="47">
        <v>23.1768</v>
      </c>
      <c r="Z16" s="47">
        <f t="shared" si="6"/>
        <v>38.628022269129289</v>
      </c>
      <c r="AA16" s="47">
        <v>5856.0132400000002</v>
      </c>
      <c r="AB16" s="47">
        <v>23.1768</v>
      </c>
      <c r="AC16" s="47">
        <f t="shared" si="7"/>
        <v>38.628022269129289</v>
      </c>
      <c r="AD16" s="47">
        <v>0</v>
      </c>
      <c r="AE16" s="47">
        <v>0</v>
      </c>
      <c r="AF16" s="47">
        <f t="shared" si="8"/>
        <v>0</v>
      </c>
      <c r="AG16" s="47">
        <v>0</v>
      </c>
      <c r="AH16" s="47">
        <v>0</v>
      </c>
      <c r="AI16" s="47">
        <f t="shared" si="9"/>
        <v>0</v>
      </c>
      <c r="AJ16" s="47">
        <v>0</v>
      </c>
      <c r="AK16" s="47">
        <v>0</v>
      </c>
      <c r="AL16" s="46">
        <f t="shared" si="10"/>
        <v>0</v>
      </c>
      <c r="AM16" s="47">
        <v>0</v>
      </c>
      <c r="AN16" s="47">
        <v>0</v>
      </c>
      <c r="AO16" s="47">
        <f t="shared" si="11"/>
        <v>0</v>
      </c>
      <c r="AP16" s="47">
        <v>0</v>
      </c>
      <c r="AQ16" s="47">
        <v>0</v>
      </c>
      <c r="AR16" s="47">
        <f t="shared" si="12"/>
        <v>0</v>
      </c>
      <c r="AS16" s="47">
        <v>0</v>
      </c>
      <c r="AT16" s="47">
        <v>0</v>
      </c>
      <c r="AU16" s="46">
        <f t="shared" si="13"/>
        <v>0</v>
      </c>
      <c r="AV16" s="97" t="s">
        <v>157</v>
      </c>
      <c r="AW16" s="268"/>
      <c r="AX16" s="271">
        <f>X16-[94]SAMABIRI!X16</f>
        <v>0</v>
      </c>
      <c r="AY16" s="271">
        <f>Y16-[94]SAMABIRI!Y16</f>
        <v>0</v>
      </c>
      <c r="AZ16" s="271">
        <f>Z16-[94]SAMABIRI!Z16</f>
        <v>0</v>
      </c>
      <c r="BA16" s="271">
        <f>AA16-[94]SAMABIRI!AA16</f>
        <v>0</v>
      </c>
      <c r="BB16" s="271">
        <f>AB16-[94]SAMABIRI!AB16</f>
        <v>0</v>
      </c>
      <c r="BC16" s="271">
        <f>AC16-[94]SAMABIRI!AC16</f>
        <v>0</v>
      </c>
      <c r="BD16" s="271">
        <f>AD16-[94]SAMABIRI!AD16</f>
        <v>0</v>
      </c>
      <c r="BE16" s="271">
        <f>AE16-[94]SAMABIRI!AE16</f>
        <v>0</v>
      </c>
      <c r="BF16" s="271">
        <f>AF16-[94]SAMABIRI!AF16</f>
        <v>0</v>
      </c>
      <c r="BG16" s="271">
        <f>AG16-[94]SAMABIRI!AG16</f>
        <v>0</v>
      </c>
      <c r="BH16" s="271">
        <f>AH16-[94]SAMABIRI!AH16</f>
        <v>0</v>
      </c>
      <c r="BI16" s="271">
        <f>AI16-[94]SAMABIRI!AI16</f>
        <v>0</v>
      </c>
      <c r="BJ16" s="271">
        <f>AJ16-[94]SAMABIRI!AJ16</f>
        <v>0</v>
      </c>
      <c r="BK16" s="271">
        <f>AK16-[94]SAMABIRI!AK16</f>
        <v>0</v>
      </c>
      <c r="BL16" s="271">
        <f>AL16-[94]SAMABIRI!AL16</f>
        <v>0</v>
      </c>
      <c r="BM16" s="271">
        <f>AM16-[94]SAMABIRI!AM16</f>
        <v>0</v>
      </c>
      <c r="BN16" s="271">
        <f>AN16-[94]SAMABIRI!AN16</f>
        <v>0</v>
      </c>
      <c r="BO16" s="271">
        <f>AO16-[94]SAMABIRI!AO16</f>
        <v>0</v>
      </c>
      <c r="BP16" s="271">
        <f>AP16-[94]SAMABIRI!AP16</f>
        <v>0</v>
      </c>
      <c r="BQ16" s="271">
        <f>AQ16-[94]SAMABIRI!AQ16</f>
        <v>0</v>
      </c>
      <c r="BR16" s="271">
        <f>AR16-[94]SAMABIRI!AR16</f>
        <v>0</v>
      </c>
      <c r="BS16" s="271">
        <f>AS16-[94]SAMABIRI!AS16</f>
        <v>0</v>
      </c>
      <c r="BT16" s="271">
        <f>AT16-[94]SAMABIRI!AT16</f>
        <v>0</v>
      </c>
      <c r="BU16" s="271">
        <f>AU16-[94]SAMABIRI!AU16</f>
        <v>0</v>
      </c>
    </row>
    <row r="17" spans="1:73" s="44" customFormat="1" ht="60" customHeight="1" x14ac:dyDescent="0.35">
      <c r="A17" s="56" t="s">
        <v>174</v>
      </c>
      <c r="B17" s="55" t="str">
        <f>LEFT(C17,3)</f>
        <v>132</v>
      </c>
      <c r="C17" s="102">
        <v>132</v>
      </c>
      <c r="D17" s="101" t="s">
        <v>177</v>
      </c>
      <c r="E17" s="100" t="s">
        <v>6</v>
      </c>
      <c r="F17" s="52" t="s">
        <v>7</v>
      </c>
      <c r="G17" s="51" t="s">
        <v>6</v>
      </c>
      <c r="H17" s="98" t="s">
        <v>172</v>
      </c>
      <c r="I17" s="99" t="s">
        <v>176</v>
      </c>
      <c r="J17" s="50" t="s">
        <v>94</v>
      </c>
      <c r="K17" s="98" t="s">
        <v>93</v>
      </c>
      <c r="L17" s="48">
        <v>16676</v>
      </c>
      <c r="M17" s="48">
        <v>66</v>
      </c>
      <c r="N17" s="47">
        <f t="shared" si="2"/>
        <v>110</v>
      </c>
      <c r="O17" s="48">
        <v>16676</v>
      </c>
      <c r="P17" s="48">
        <v>66</v>
      </c>
      <c r="Q17" s="47">
        <f t="shared" si="3"/>
        <v>110</v>
      </c>
      <c r="R17" s="47"/>
      <c r="S17" s="47"/>
      <c r="T17" s="47">
        <f t="shared" si="4"/>
        <v>0</v>
      </c>
      <c r="U17" s="47"/>
      <c r="V17" s="47"/>
      <c r="W17" s="47">
        <f t="shared" si="5"/>
        <v>0</v>
      </c>
      <c r="X17" s="47">
        <v>55160.453481249999</v>
      </c>
      <c r="Y17" s="47">
        <v>0</v>
      </c>
      <c r="Z17" s="47">
        <f t="shared" si="6"/>
        <v>145.54209361807386</v>
      </c>
      <c r="AA17" s="48">
        <v>16676</v>
      </c>
      <c r="AB17" s="47">
        <v>0</v>
      </c>
      <c r="AC17" s="47">
        <f t="shared" si="7"/>
        <v>44</v>
      </c>
      <c r="AD17" s="47">
        <v>0</v>
      </c>
      <c r="AE17" s="47">
        <v>0</v>
      </c>
      <c r="AF17" s="47">
        <f t="shared" si="8"/>
        <v>0</v>
      </c>
      <c r="AG17" s="47">
        <v>0</v>
      </c>
      <c r="AH17" s="47">
        <v>0</v>
      </c>
      <c r="AI17" s="47">
        <f t="shared" si="9"/>
        <v>0</v>
      </c>
      <c r="AJ17" s="47">
        <v>38484.453481249999</v>
      </c>
      <c r="AK17" s="47">
        <v>0</v>
      </c>
      <c r="AL17" s="46">
        <f t="shared" si="10"/>
        <v>101.54209361807388</v>
      </c>
      <c r="AM17" s="47">
        <v>0</v>
      </c>
      <c r="AN17" s="47">
        <v>0</v>
      </c>
      <c r="AO17" s="47">
        <f t="shared" si="11"/>
        <v>0</v>
      </c>
      <c r="AP17" s="47">
        <v>0</v>
      </c>
      <c r="AQ17" s="47">
        <v>0</v>
      </c>
      <c r="AR17" s="47">
        <f t="shared" si="12"/>
        <v>0</v>
      </c>
      <c r="AS17" s="47">
        <v>0</v>
      </c>
      <c r="AT17" s="47">
        <v>0</v>
      </c>
      <c r="AU17" s="46">
        <f t="shared" si="13"/>
        <v>0</v>
      </c>
      <c r="AV17" s="97" t="s">
        <v>175</v>
      </c>
      <c r="AW17" s="268"/>
      <c r="AX17" s="271">
        <f>X17-[94]SAMABIRI!X17</f>
        <v>0</v>
      </c>
      <c r="AY17" s="271">
        <f>Y17-[94]SAMABIRI!Y17</f>
        <v>0</v>
      </c>
      <c r="AZ17" s="271">
        <f>Z17-[94]SAMABIRI!Z17</f>
        <v>0</v>
      </c>
      <c r="BA17" s="271">
        <f>AA17-[94]SAMABIRI!AA17</f>
        <v>0</v>
      </c>
      <c r="BB17" s="271">
        <f>AB17-[94]SAMABIRI!AB17</f>
        <v>0</v>
      </c>
      <c r="BC17" s="271">
        <f>AC17-[94]SAMABIRI!AC17</f>
        <v>0</v>
      </c>
      <c r="BD17" s="271">
        <f>AD17-[94]SAMABIRI!AD17</f>
        <v>0</v>
      </c>
      <c r="BE17" s="271">
        <f>AE17-[94]SAMABIRI!AE17</f>
        <v>0</v>
      </c>
      <c r="BF17" s="271">
        <f>AF17-[94]SAMABIRI!AF17</f>
        <v>0</v>
      </c>
      <c r="BG17" s="271">
        <f>AG17-[94]SAMABIRI!AG17</f>
        <v>0</v>
      </c>
      <c r="BH17" s="271">
        <f>AH17-[94]SAMABIRI!AH17</f>
        <v>0</v>
      </c>
      <c r="BI17" s="271">
        <f>AI17-[94]SAMABIRI!AI17</f>
        <v>0</v>
      </c>
      <c r="BJ17" s="271">
        <f>AJ17-[94]SAMABIRI!AJ17</f>
        <v>0</v>
      </c>
      <c r="BK17" s="271">
        <f>AK17-[94]SAMABIRI!AK17</f>
        <v>0</v>
      </c>
      <c r="BL17" s="271">
        <f>AL17-[94]SAMABIRI!AL17</f>
        <v>0</v>
      </c>
      <c r="BM17" s="271">
        <f>AM17-[94]SAMABIRI!AM17</f>
        <v>0</v>
      </c>
      <c r="BN17" s="271">
        <f>AN17-[94]SAMABIRI!AN17</f>
        <v>0</v>
      </c>
      <c r="BO17" s="271">
        <f>AO17-[94]SAMABIRI!AO17</f>
        <v>0</v>
      </c>
      <c r="BP17" s="271">
        <f>AP17-[94]SAMABIRI!AP17</f>
        <v>0</v>
      </c>
      <c r="BQ17" s="271">
        <f>AQ17-[94]SAMABIRI!AQ17</f>
        <v>0</v>
      </c>
      <c r="BR17" s="271">
        <f>AR17-[94]SAMABIRI!AR17</f>
        <v>0</v>
      </c>
      <c r="BS17" s="271">
        <f>AS17-[94]SAMABIRI!AS17</f>
        <v>0</v>
      </c>
      <c r="BT17" s="271">
        <f>AT17-[94]SAMABIRI!AT17</f>
        <v>0</v>
      </c>
      <c r="BU17" s="271">
        <f>AU17-[94]SAMABIRI!AU17</f>
        <v>0</v>
      </c>
    </row>
    <row r="18" spans="1:73" s="44" customFormat="1" ht="45" customHeight="1" x14ac:dyDescent="0.35">
      <c r="A18" s="56" t="s">
        <v>174</v>
      </c>
      <c r="B18" s="55" t="str">
        <f>LEFT(C18,3)</f>
        <v>132</v>
      </c>
      <c r="C18" s="102">
        <v>132</v>
      </c>
      <c r="D18" s="101" t="s">
        <v>173</v>
      </c>
      <c r="E18" s="100" t="s">
        <v>6</v>
      </c>
      <c r="F18" s="52" t="s">
        <v>7</v>
      </c>
      <c r="G18" s="51" t="s">
        <v>6</v>
      </c>
      <c r="H18" s="98" t="s">
        <v>172</v>
      </c>
      <c r="I18" s="99" t="s">
        <v>171</v>
      </c>
      <c r="J18" s="50" t="s">
        <v>94</v>
      </c>
      <c r="K18" s="98" t="s">
        <v>93</v>
      </c>
      <c r="L18" s="48">
        <v>29062.040258908877</v>
      </c>
      <c r="M18" s="48">
        <v>115.02126751547048</v>
      </c>
      <c r="N18" s="47">
        <f t="shared" si="2"/>
        <v>191.70211252578414</v>
      </c>
      <c r="O18" s="48">
        <v>29062.040258908877</v>
      </c>
      <c r="P18" s="48">
        <v>115.02126751547048</v>
      </c>
      <c r="Q18" s="47">
        <f t="shared" si="3"/>
        <v>191.70211252578414</v>
      </c>
      <c r="R18" s="47"/>
      <c r="S18" s="47"/>
      <c r="T18" s="47">
        <f t="shared" si="4"/>
        <v>0</v>
      </c>
      <c r="U18" s="47"/>
      <c r="V18" s="47"/>
      <c r="W18" s="47">
        <f t="shared" si="5"/>
        <v>0</v>
      </c>
      <c r="X18" s="47">
        <v>0</v>
      </c>
      <c r="Y18" s="47">
        <v>0</v>
      </c>
      <c r="Z18" s="47">
        <f t="shared" si="6"/>
        <v>0</v>
      </c>
      <c r="AA18" s="47">
        <v>0</v>
      </c>
      <c r="AB18" s="47">
        <v>0</v>
      </c>
      <c r="AC18" s="47">
        <f t="shared" si="7"/>
        <v>0</v>
      </c>
      <c r="AD18" s="47">
        <v>0</v>
      </c>
      <c r="AE18" s="47">
        <v>0</v>
      </c>
      <c r="AF18" s="47">
        <f t="shared" si="8"/>
        <v>0</v>
      </c>
      <c r="AG18" s="47">
        <v>0</v>
      </c>
      <c r="AH18" s="47">
        <v>0</v>
      </c>
      <c r="AI18" s="47">
        <f t="shared" si="9"/>
        <v>0</v>
      </c>
      <c r="AJ18" s="47">
        <v>0</v>
      </c>
      <c r="AK18" s="47">
        <v>0</v>
      </c>
      <c r="AL18" s="46">
        <f t="shared" si="10"/>
        <v>0</v>
      </c>
      <c r="AM18" s="47">
        <v>0</v>
      </c>
      <c r="AN18" s="47">
        <v>0</v>
      </c>
      <c r="AO18" s="47">
        <f t="shared" si="11"/>
        <v>0</v>
      </c>
      <c r="AP18" s="47">
        <v>0</v>
      </c>
      <c r="AQ18" s="47">
        <v>0</v>
      </c>
      <c r="AR18" s="47">
        <f t="shared" si="12"/>
        <v>0</v>
      </c>
      <c r="AS18" s="47">
        <v>0</v>
      </c>
      <c r="AT18" s="47">
        <v>0</v>
      </c>
      <c r="AU18" s="46">
        <f t="shared" si="13"/>
        <v>0</v>
      </c>
      <c r="AV18" s="97" t="s">
        <v>170</v>
      </c>
      <c r="AW18" s="268"/>
      <c r="AX18" s="271">
        <f>X18-[94]SAMABIRI!X18</f>
        <v>0</v>
      </c>
      <c r="AY18" s="271">
        <f>Y18-[94]SAMABIRI!Y18</f>
        <v>0</v>
      </c>
      <c r="AZ18" s="271">
        <f>Z18-[94]SAMABIRI!Z18</f>
        <v>0</v>
      </c>
      <c r="BA18" s="271">
        <f>AA18-[94]SAMABIRI!AA18</f>
        <v>0</v>
      </c>
      <c r="BB18" s="271">
        <f>AB18-[94]SAMABIRI!AB18</f>
        <v>0</v>
      </c>
      <c r="BC18" s="271">
        <f>AC18-[94]SAMABIRI!AC18</f>
        <v>0</v>
      </c>
      <c r="BD18" s="271">
        <f>AD18-[94]SAMABIRI!AD18</f>
        <v>0</v>
      </c>
      <c r="BE18" s="271">
        <f>AE18-[94]SAMABIRI!AE18</f>
        <v>0</v>
      </c>
      <c r="BF18" s="271">
        <f>AF18-[94]SAMABIRI!AF18</f>
        <v>0</v>
      </c>
      <c r="BG18" s="271">
        <f>AG18-[94]SAMABIRI!AG18</f>
        <v>0</v>
      </c>
      <c r="BH18" s="271">
        <f>AH18-[94]SAMABIRI!AH18</f>
        <v>0</v>
      </c>
      <c r="BI18" s="271">
        <f>AI18-[94]SAMABIRI!AI18</f>
        <v>0</v>
      </c>
      <c r="BJ18" s="271">
        <f>AJ18-[94]SAMABIRI!AJ18</f>
        <v>0</v>
      </c>
      <c r="BK18" s="271">
        <f>AK18-[94]SAMABIRI!AK18</f>
        <v>0</v>
      </c>
      <c r="BL18" s="271">
        <f>AL18-[94]SAMABIRI!AL18</f>
        <v>0</v>
      </c>
      <c r="BM18" s="271">
        <f>AM18-[94]SAMABIRI!AM18</f>
        <v>0</v>
      </c>
      <c r="BN18" s="271">
        <f>AN18-[94]SAMABIRI!AN18</f>
        <v>0</v>
      </c>
      <c r="BO18" s="271">
        <f>AO18-[94]SAMABIRI!AO18</f>
        <v>0</v>
      </c>
      <c r="BP18" s="271">
        <f>AP18-[94]SAMABIRI!AP18</f>
        <v>0</v>
      </c>
      <c r="BQ18" s="271">
        <f>AQ18-[94]SAMABIRI!AQ18</f>
        <v>0</v>
      </c>
      <c r="BR18" s="271">
        <f>AR18-[94]SAMABIRI!AR18</f>
        <v>0</v>
      </c>
      <c r="BS18" s="271">
        <f>AS18-[94]SAMABIRI!AS18</f>
        <v>0</v>
      </c>
      <c r="BT18" s="271">
        <f>AT18-[94]SAMABIRI!AT18</f>
        <v>0</v>
      </c>
      <c r="BU18" s="271">
        <f>AU18-[94]SAMABIRI!AU18</f>
        <v>0</v>
      </c>
    </row>
    <row r="19" spans="1:73" s="66" customFormat="1" ht="33.75" customHeight="1" thickBot="1" x14ac:dyDescent="0.4">
      <c r="A19" s="41"/>
      <c r="B19" s="40"/>
      <c r="C19" s="77"/>
      <c r="D19" s="38" t="s">
        <v>59</v>
      </c>
      <c r="E19" s="76"/>
      <c r="F19" s="76"/>
      <c r="G19" s="76"/>
      <c r="H19" s="96"/>
      <c r="I19" s="75"/>
      <c r="J19" s="75"/>
      <c r="K19" s="96"/>
      <c r="L19" s="34">
        <f t="shared" ref="L19:AU19" si="14">SUM(L11:L18)</f>
        <v>207802.3059731946</v>
      </c>
      <c r="M19" s="34">
        <f t="shared" si="14"/>
        <v>502.42126751547045</v>
      </c>
      <c r="N19" s="34">
        <f t="shared" si="14"/>
        <v>1050.712312299625</v>
      </c>
      <c r="O19" s="34">
        <f t="shared" si="14"/>
        <v>207802.3059731946</v>
      </c>
      <c r="P19" s="34">
        <f t="shared" si="14"/>
        <v>502.42126751547045</v>
      </c>
      <c r="Q19" s="34">
        <f t="shared" si="14"/>
        <v>1050.712312299625</v>
      </c>
      <c r="R19" s="34">
        <f t="shared" si="14"/>
        <v>0</v>
      </c>
      <c r="S19" s="34">
        <f t="shared" si="14"/>
        <v>0</v>
      </c>
      <c r="T19" s="34">
        <f t="shared" si="14"/>
        <v>0</v>
      </c>
      <c r="U19" s="34">
        <f t="shared" si="14"/>
        <v>0</v>
      </c>
      <c r="V19" s="34">
        <f t="shared" si="14"/>
        <v>0</v>
      </c>
      <c r="W19" s="34">
        <f t="shared" si="14"/>
        <v>0</v>
      </c>
      <c r="X19" s="34">
        <f t="shared" si="14"/>
        <v>51554.087721249991</v>
      </c>
      <c r="Y19" s="34">
        <f t="shared" si="14"/>
        <v>234.07680000000011</v>
      </c>
      <c r="Z19" s="34">
        <f t="shared" si="14"/>
        <v>370.10341667875997</v>
      </c>
      <c r="AA19" s="34">
        <f t="shared" si="14"/>
        <v>92442.360180000003</v>
      </c>
      <c r="AB19" s="34">
        <f t="shared" si="14"/>
        <v>23.1768</v>
      </c>
      <c r="AC19" s="34">
        <f t="shared" si="14"/>
        <v>267.08804058047497</v>
      </c>
      <c r="AD19" s="34">
        <f t="shared" si="14"/>
        <v>0</v>
      </c>
      <c r="AE19" s="34">
        <f t="shared" si="14"/>
        <v>0</v>
      </c>
      <c r="AF19" s="34">
        <f t="shared" si="14"/>
        <v>0</v>
      </c>
      <c r="AG19" s="34">
        <f t="shared" si="14"/>
        <v>0</v>
      </c>
      <c r="AH19" s="34">
        <f t="shared" si="14"/>
        <v>0</v>
      </c>
      <c r="AI19" s="34">
        <f t="shared" si="14"/>
        <v>0</v>
      </c>
      <c r="AJ19" s="34">
        <f t="shared" si="14"/>
        <v>38484.453481249999</v>
      </c>
      <c r="AK19" s="34">
        <f t="shared" si="14"/>
        <v>0</v>
      </c>
      <c r="AL19" s="43">
        <f t="shared" si="14"/>
        <v>101.54209361807388</v>
      </c>
      <c r="AM19" s="34">
        <f t="shared" si="14"/>
        <v>2325.0270599999931</v>
      </c>
      <c r="AN19" s="34">
        <f t="shared" si="14"/>
        <v>0</v>
      </c>
      <c r="AO19" s="34">
        <f t="shared" si="14"/>
        <v>6.1346360422163402</v>
      </c>
      <c r="AP19" s="34">
        <f t="shared" si="14"/>
        <v>0</v>
      </c>
      <c r="AQ19" s="34">
        <f t="shared" si="14"/>
        <v>0</v>
      </c>
      <c r="AR19" s="34">
        <f t="shared" si="14"/>
        <v>0</v>
      </c>
      <c r="AS19" s="34">
        <f t="shared" si="14"/>
        <v>-81697.752999999997</v>
      </c>
      <c r="AT19" s="34">
        <f t="shared" si="14"/>
        <v>210.90000000000009</v>
      </c>
      <c r="AU19" s="34">
        <f t="shared" si="14"/>
        <v>-4.6613535620051856</v>
      </c>
      <c r="AV19" s="33"/>
      <c r="AW19" s="116"/>
      <c r="AX19" s="271"/>
      <c r="AY19" s="271"/>
      <c r="AZ19" s="271"/>
      <c r="BA19" s="271"/>
      <c r="BB19" s="271"/>
      <c r="BC19" s="271"/>
      <c r="BD19" s="271"/>
      <c r="BE19" s="271"/>
      <c r="BF19" s="271"/>
      <c r="BG19" s="271"/>
      <c r="BH19" s="271"/>
      <c r="BI19" s="271"/>
      <c r="BJ19" s="271"/>
      <c r="BK19" s="271"/>
      <c r="BL19" s="271"/>
      <c r="BM19" s="271"/>
      <c r="BN19" s="271"/>
      <c r="BO19" s="271"/>
      <c r="BP19" s="271"/>
      <c r="BQ19" s="271"/>
      <c r="BR19" s="271"/>
      <c r="BS19" s="271"/>
      <c r="BT19" s="271"/>
      <c r="BU19" s="271"/>
    </row>
    <row r="20" spans="1:73" s="57" customFormat="1" ht="76.5" customHeight="1" thickTop="1" thickBot="1" x14ac:dyDescent="0.4">
      <c r="A20" s="64" t="s">
        <v>57</v>
      </c>
      <c r="B20" s="63" t="s">
        <v>56</v>
      </c>
      <c r="C20" s="62" t="s">
        <v>55</v>
      </c>
      <c r="D20" s="61" t="s">
        <v>54</v>
      </c>
      <c r="E20" s="59" t="s">
        <v>53</v>
      </c>
      <c r="F20" s="59" t="s">
        <v>52</v>
      </c>
      <c r="G20" s="59" t="s">
        <v>51</v>
      </c>
      <c r="H20" s="59" t="s">
        <v>50</v>
      </c>
      <c r="I20" s="59" t="s">
        <v>49</v>
      </c>
      <c r="J20" s="59" t="s">
        <v>48</v>
      </c>
      <c r="K20" s="59" t="s">
        <v>47</v>
      </c>
      <c r="L20" s="59" t="s">
        <v>46</v>
      </c>
      <c r="M20" s="59" t="s">
        <v>45</v>
      </c>
      <c r="N20" s="59" t="s">
        <v>44</v>
      </c>
      <c r="O20" s="59" t="s">
        <v>43</v>
      </c>
      <c r="P20" s="59" t="s">
        <v>42</v>
      </c>
      <c r="Q20" s="59" t="s">
        <v>41</v>
      </c>
      <c r="R20" s="59" t="s">
        <v>40</v>
      </c>
      <c r="S20" s="59" t="s">
        <v>39</v>
      </c>
      <c r="T20" s="59" t="s">
        <v>38</v>
      </c>
      <c r="U20" s="59" t="s">
        <v>37</v>
      </c>
      <c r="V20" s="59" t="s">
        <v>36</v>
      </c>
      <c r="W20" s="59" t="s">
        <v>35</v>
      </c>
      <c r="X20" s="59" t="s">
        <v>34</v>
      </c>
      <c r="Y20" s="59" t="s">
        <v>33</v>
      </c>
      <c r="Z20" s="59" t="s">
        <v>32</v>
      </c>
      <c r="AA20" s="59" t="s">
        <v>31</v>
      </c>
      <c r="AB20" s="59" t="s">
        <v>30</v>
      </c>
      <c r="AC20" s="59" t="s">
        <v>29</v>
      </c>
      <c r="AD20" s="59" t="s">
        <v>28</v>
      </c>
      <c r="AE20" s="59" t="s">
        <v>27</v>
      </c>
      <c r="AF20" s="59" t="s">
        <v>26</v>
      </c>
      <c r="AG20" s="59" t="s">
        <v>25</v>
      </c>
      <c r="AH20" s="59" t="s">
        <v>24</v>
      </c>
      <c r="AI20" s="59" t="s">
        <v>23</v>
      </c>
      <c r="AJ20" s="59" t="s">
        <v>22</v>
      </c>
      <c r="AK20" s="59" t="s">
        <v>21</v>
      </c>
      <c r="AL20" s="60" t="s">
        <v>20</v>
      </c>
      <c r="AM20" s="59" t="s">
        <v>19</v>
      </c>
      <c r="AN20" s="59" t="s">
        <v>18</v>
      </c>
      <c r="AO20" s="59" t="s">
        <v>17</v>
      </c>
      <c r="AP20" s="59" t="s">
        <v>16</v>
      </c>
      <c r="AQ20" s="59" t="s">
        <v>15</v>
      </c>
      <c r="AR20" s="59" t="s">
        <v>14</v>
      </c>
      <c r="AS20" s="59" t="s">
        <v>13</v>
      </c>
      <c r="AT20" s="59" t="s">
        <v>12</v>
      </c>
      <c r="AU20" s="59" t="s">
        <v>11</v>
      </c>
      <c r="AV20" s="58" t="s">
        <v>10</v>
      </c>
      <c r="AW20" s="121"/>
      <c r="AX20" s="271"/>
      <c r="AY20" s="271"/>
      <c r="AZ20" s="271"/>
      <c r="BA20" s="271"/>
      <c r="BB20" s="271"/>
      <c r="BC20" s="271"/>
      <c r="BD20" s="271"/>
      <c r="BE20" s="271"/>
      <c r="BF20" s="271"/>
      <c r="BG20" s="271"/>
      <c r="BH20" s="271"/>
      <c r="BI20" s="271"/>
      <c r="BJ20" s="271"/>
      <c r="BK20" s="271"/>
      <c r="BL20" s="271"/>
      <c r="BM20" s="271"/>
      <c r="BN20" s="271"/>
      <c r="BO20" s="271"/>
      <c r="BP20" s="271"/>
      <c r="BQ20" s="271"/>
      <c r="BR20" s="271"/>
      <c r="BS20" s="271"/>
      <c r="BT20" s="271"/>
      <c r="BU20" s="271"/>
    </row>
    <row r="21" spans="1:73" s="44" customFormat="1" ht="45.75" customHeight="1" thickTop="1" x14ac:dyDescent="0.35">
      <c r="A21" s="56" t="s">
        <v>156</v>
      </c>
      <c r="B21" s="55" t="str">
        <f>LEFT(C21,3)</f>
        <v>140</v>
      </c>
      <c r="C21" s="54" t="s">
        <v>169</v>
      </c>
      <c r="D21" s="53" t="s">
        <v>168</v>
      </c>
      <c r="E21" s="51" t="s">
        <v>6</v>
      </c>
      <c r="F21" s="52" t="s">
        <v>7</v>
      </c>
      <c r="G21" s="51" t="s">
        <v>6</v>
      </c>
      <c r="H21" s="49" t="s">
        <v>143</v>
      </c>
      <c r="I21" s="50" t="s">
        <v>167</v>
      </c>
      <c r="J21" s="50" t="s">
        <v>94</v>
      </c>
      <c r="K21" s="49" t="s">
        <v>93</v>
      </c>
      <c r="L21" s="48">
        <v>1476.7535292230355</v>
      </c>
      <c r="M21" s="48">
        <v>0</v>
      </c>
      <c r="N21" s="47">
        <f t="shared" ref="N21:N27" si="15">L21/379+M21</f>
        <v>3.8964473066570857</v>
      </c>
      <c r="O21" s="48">
        <v>1476.7535292230355</v>
      </c>
      <c r="P21" s="48">
        <v>0</v>
      </c>
      <c r="Q21" s="47">
        <f t="shared" ref="Q21:Q27" si="16">O21/379+P21</f>
        <v>3.8964473066570857</v>
      </c>
      <c r="R21" s="47"/>
      <c r="S21" s="47"/>
      <c r="T21" s="47">
        <f t="shared" ref="T21:T27" si="17">R21/379+S21</f>
        <v>0</v>
      </c>
      <c r="U21" s="47"/>
      <c r="V21" s="47"/>
      <c r="W21" s="47">
        <f t="shared" ref="W21:W27" si="18">U21/379+V21</f>
        <v>0</v>
      </c>
      <c r="X21" s="47">
        <v>0</v>
      </c>
      <c r="Y21" s="47">
        <v>0</v>
      </c>
      <c r="Z21" s="47">
        <f t="shared" ref="Z21:Z27" si="19">X21/379+Y21</f>
        <v>0</v>
      </c>
      <c r="AA21" s="47">
        <v>0</v>
      </c>
      <c r="AB21" s="47">
        <v>0</v>
      </c>
      <c r="AC21" s="47">
        <f t="shared" ref="AC21:AC27" si="20">AA21/379+AB21</f>
        <v>0</v>
      </c>
      <c r="AD21" s="47">
        <v>0</v>
      </c>
      <c r="AE21" s="47">
        <v>0</v>
      </c>
      <c r="AF21" s="47">
        <f t="shared" ref="AF21:AF27" si="21">AD21/379+AE21</f>
        <v>0</v>
      </c>
      <c r="AG21" s="47">
        <v>0</v>
      </c>
      <c r="AH21" s="47">
        <v>0</v>
      </c>
      <c r="AI21" s="47">
        <f t="shared" ref="AI21:AI27" si="22">AG21/379+AH21</f>
        <v>0</v>
      </c>
      <c r="AJ21" s="47">
        <v>0</v>
      </c>
      <c r="AK21" s="47">
        <v>0</v>
      </c>
      <c r="AL21" s="46">
        <f t="shared" ref="AL21:AL27" si="23">AJ21/379+AK21</f>
        <v>0</v>
      </c>
      <c r="AM21" s="47">
        <v>0</v>
      </c>
      <c r="AN21" s="47">
        <v>0</v>
      </c>
      <c r="AO21" s="47">
        <f t="shared" ref="AO21:AO27" si="24">AM21/379+AN21</f>
        <v>0</v>
      </c>
      <c r="AP21" s="47">
        <v>0</v>
      </c>
      <c r="AQ21" s="47">
        <v>0</v>
      </c>
      <c r="AR21" s="47">
        <f t="shared" ref="AR21:AR27" si="25">AP21/379+AQ21</f>
        <v>0</v>
      </c>
      <c r="AS21" s="47">
        <v>0</v>
      </c>
      <c r="AT21" s="47">
        <v>0</v>
      </c>
      <c r="AU21" s="46">
        <f t="shared" ref="AU21:AU27" si="26">AS21/379+AT21</f>
        <v>0</v>
      </c>
      <c r="AV21" s="73" t="s">
        <v>166</v>
      </c>
      <c r="AW21" s="270"/>
      <c r="AX21" s="271">
        <f>X21-[94]SAMABIRI!X21</f>
        <v>0</v>
      </c>
      <c r="AY21" s="271">
        <f>Y21-[94]SAMABIRI!Y21</f>
        <v>0</v>
      </c>
      <c r="AZ21" s="271">
        <f>Z21-[94]SAMABIRI!Z21</f>
        <v>0</v>
      </c>
      <c r="BA21" s="271">
        <f>AA21-[94]SAMABIRI!AA21</f>
        <v>0</v>
      </c>
      <c r="BB21" s="271">
        <f>AB21-[94]SAMABIRI!AB21</f>
        <v>0</v>
      </c>
      <c r="BC21" s="271">
        <f>AC21-[94]SAMABIRI!AC21</f>
        <v>0</v>
      </c>
      <c r="BD21" s="271">
        <f>AD21-[94]SAMABIRI!AD21</f>
        <v>0</v>
      </c>
      <c r="BE21" s="271">
        <f>AE21-[94]SAMABIRI!AE21</f>
        <v>0</v>
      </c>
      <c r="BF21" s="271">
        <f>AF21-[94]SAMABIRI!AF21</f>
        <v>0</v>
      </c>
      <c r="BG21" s="271">
        <f>AG21-[94]SAMABIRI!AG21</f>
        <v>0</v>
      </c>
      <c r="BH21" s="271">
        <f>AH21-[94]SAMABIRI!AH21</f>
        <v>0</v>
      </c>
      <c r="BI21" s="271">
        <f>AI21-[94]SAMABIRI!AI21</f>
        <v>0</v>
      </c>
      <c r="BJ21" s="271">
        <f>AJ21-[94]SAMABIRI!AJ21</f>
        <v>0</v>
      </c>
      <c r="BK21" s="271">
        <f>AK21-[94]SAMABIRI!AK21</f>
        <v>0</v>
      </c>
      <c r="BL21" s="271">
        <f>AL21-[94]SAMABIRI!AL21</f>
        <v>0</v>
      </c>
      <c r="BM21" s="271">
        <f>AM21-[94]SAMABIRI!AM21</f>
        <v>0</v>
      </c>
      <c r="BN21" s="271">
        <f>AN21-[94]SAMABIRI!AN21</f>
        <v>0</v>
      </c>
      <c r="BO21" s="271">
        <f>AO21-[94]SAMABIRI!AO21</f>
        <v>0</v>
      </c>
      <c r="BP21" s="271">
        <f>AP21-[94]SAMABIRI!AP21</f>
        <v>0</v>
      </c>
      <c r="BQ21" s="271">
        <f>AQ21-[94]SAMABIRI!AQ21</f>
        <v>0</v>
      </c>
      <c r="BR21" s="271">
        <f>AR21-[94]SAMABIRI!AR21</f>
        <v>0</v>
      </c>
      <c r="BS21" s="271">
        <f>AS21-[94]SAMABIRI!AS21</f>
        <v>0</v>
      </c>
      <c r="BT21" s="271">
        <f>AT21-[94]SAMABIRI!AT21</f>
        <v>0</v>
      </c>
      <c r="BU21" s="271">
        <f>AU21-[94]SAMABIRI!AU21</f>
        <v>0</v>
      </c>
    </row>
    <row r="22" spans="1:73" s="44" customFormat="1" ht="45" customHeight="1" x14ac:dyDescent="0.35">
      <c r="A22" s="56" t="s">
        <v>156</v>
      </c>
      <c r="B22" s="55" t="str">
        <f>LEFT(C22,3)</f>
        <v>140</v>
      </c>
      <c r="C22" s="54">
        <v>140.05000000000001</v>
      </c>
      <c r="D22" s="53" t="s">
        <v>165</v>
      </c>
      <c r="E22" s="51" t="s">
        <v>6</v>
      </c>
      <c r="F22" s="52" t="s">
        <v>7</v>
      </c>
      <c r="G22" s="51" t="s">
        <v>6</v>
      </c>
      <c r="H22" s="49" t="s">
        <v>143</v>
      </c>
      <c r="I22" s="50" t="s">
        <v>164</v>
      </c>
      <c r="J22" s="50" t="s">
        <v>94</v>
      </c>
      <c r="K22" s="49" t="s">
        <v>93</v>
      </c>
      <c r="L22" s="48">
        <v>2953.5070584460709</v>
      </c>
      <c r="M22" s="48">
        <v>0</v>
      </c>
      <c r="N22" s="47">
        <f t="shared" si="15"/>
        <v>7.7928946133141714</v>
      </c>
      <c r="O22" s="48">
        <v>2953.5070584460709</v>
      </c>
      <c r="P22" s="48">
        <v>0</v>
      </c>
      <c r="Q22" s="48">
        <f t="shared" si="16"/>
        <v>7.7928946133141714</v>
      </c>
      <c r="R22" s="47"/>
      <c r="S22" s="47"/>
      <c r="T22" s="47">
        <f t="shared" si="17"/>
        <v>0</v>
      </c>
      <c r="U22" s="47"/>
      <c r="V22" s="47"/>
      <c r="W22" s="47">
        <f t="shared" si="18"/>
        <v>0</v>
      </c>
      <c r="X22" s="47">
        <v>0</v>
      </c>
      <c r="Y22" s="47">
        <v>0</v>
      </c>
      <c r="Z22" s="47">
        <f t="shared" si="19"/>
        <v>0</v>
      </c>
      <c r="AA22" s="47">
        <v>0</v>
      </c>
      <c r="AB22" s="47">
        <v>0</v>
      </c>
      <c r="AC22" s="47">
        <f t="shared" si="20"/>
        <v>0</v>
      </c>
      <c r="AD22" s="47">
        <v>0</v>
      </c>
      <c r="AE22" s="47">
        <v>0</v>
      </c>
      <c r="AF22" s="47">
        <f t="shared" si="21"/>
        <v>0</v>
      </c>
      <c r="AG22" s="47">
        <v>0</v>
      </c>
      <c r="AH22" s="47">
        <v>0</v>
      </c>
      <c r="AI22" s="47">
        <f t="shared" si="22"/>
        <v>0</v>
      </c>
      <c r="AJ22" s="47">
        <v>0</v>
      </c>
      <c r="AK22" s="47">
        <v>0</v>
      </c>
      <c r="AL22" s="46">
        <f t="shared" si="23"/>
        <v>0</v>
      </c>
      <c r="AM22" s="47">
        <v>0</v>
      </c>
      <c r="AN22" s="47">
        <v>0</v>
      </c>
      <c r="AO22" s="47">
        <f t="shared" si="24"/>
        <v>0</v>
      </c>
      <c r="AP22" s="47">
        <v>0</v>
      </c>
      <c r="AQ22" s="47">
        <v>0</v>
      </c>
      <c r="AR22" s="47">
        <f t="shared" si="25"/>
        <v>0</v>
      </c>
      <c r="AS22" s="47">
        <v>0</v>
      </c>
      <c r="AT22" s="47">
        <v>0</v>
      </c>
      <c r="AU22" s="46">
        <f t="shared" si="26"/>
        <v>0</v>
      </c>
      <c r="AV22" s="73" t="s">
        <v>163</v>
      </c>
      <c r="AW22" s="270"/>
      <c r="AX22" s="271">
        <f>X22-[94]SAMABIRI!X22</f>
        <v>0</v>
      </c>
      <c r="AY22" s="271">
        <f>Y22-[94]SAMABIRI!Y22</f>
        <v>0</v>
      </c>
      <c r="AZ22" s="271">
        <f>Z22-[94]SAMABIRI!Z22</f>
        <v>0</v>
      </c>
      <c r="BA22" s="271">
        <f>AA22-[94]SAMABIRI!AA22</f>
        <v>0</v>
      </c>
      <c r="BB22" s="271">
        <f>AB22-[94]SAMABIRI!AB22</f>
        <v>0</v>
      </c>
      <c r="BC22" s="271">
        <f>AC22-[94]SAMABIRI!AC22</f>
        <v>0</v>
      </c>
      <c r="BD22" s="271">
        <f>AD22-[94]SAMABIRI!AD22</f>
        <v>0</v>
      </c>
      <c r="BE22" s="271">
        <f>AE22-[94]SAMABIRI!AE22</f>
        <v>0</v>
      </c>
      <c r="BF22" s="271">
        <f>AF22-[94]SAMABIRI!AF22</f>
        <v>0</v>
      </c>
      <c r="BG22" s="271">
        <f>AG22-[94]SAMABIRI!AG22</f>
        <v>0</v>
      </c>
      <c r="BH22" s="271">
        <f>AH22-[94]SAMABIRI!AH22</f>
        <v>0</v>
      </c>
      <c r="BI22" s="271">
        <f>AI22-[94]SAMABIRI!AI22</f>
        <v>0</v>
      </c>
      <c r="BJ22" s="271">
        <f>AJ22-[94]SAMABIRI!AJ22</f>
        <v>0</v>
      </c>
      <c r="BK22" s="271">
        <f>AK22-[94]SAMABIRI!AK22</f>
        <v>0</v>
      </c>
      <c r="BL22" s="271">
        <f>AL22-[94]SAMABIRI!AL22</f>
        <v>0</v>
      </c>
      <c r="BM22" s="271">
        <f>AM22-[94]SAMABIRI!AM22</f>
        <v>0</v>
      </c>
      <c r="BN22" s="271">
        <f>AN22-[94]SAMABIRI!AN22</f>
        <v>0</v>
      </c>
      <c r="BO22" s="271">
        <f>AO22-[94]SAMABIRI!AO22</f>
        <v>0</v>
      </c>
      <c r="BP22" s="271">
        <f>AP22-[94]SAMABIRI!AP22</f>
        <v>0</v>
      </c>
      <c r="BQ22" s="271">
        <f>AQ22-[94]SAMABIRI!AQ22</f>
        <v>0</v>
      </c>
      <c r="BR22" s="271">
        <f>AR22-[94]SAMABIRI!AR22</f>
        <v>0</v>
      </c>
      <c r="BS22" s="271">
        <f>AS22-[94]SAMABIRI!AS22</f>
        <v>0</v>
      </c>
      <c r="BT22" s="271">
        <f>AT22-[94]SAMABIRI!AT22</f>
        <v>0</v>
      </c>
      <c r="BU22" s="271">
        <f>AU22-[94]SAMABIRI!AU22</f>
        <v>0</v>
      </c>
    </row>
    <row r="23" spans="1:73" s="44" customFormat="1" ht="45" customHeight="1" x14ac:dyDescent="0.35">
      <c r="A23" s="56" t="s">
        <v>156</v>
      </c>
      <c r="B23" s="55" t="str">
        <f>LEFT(C23,3)</f>
        <v>140</v>
      </c>
      <c r="C23" s="54">
        <v>140.05000000000001</v>
      </c>
      <c r="D23" s="53" t="s">
        <v>162</v>
      </c>
      <c r="E23" s="51" t="s">
        <v>6</v>
      </c>
      <c r="F23" s="52" t="s">
        <v>7</v>
      </c>
      <c r="G23" s="51" t="s">
        <v>6</v>
      </c>
      <c r="H23" s="49" t="s">
        <v>143</v>
      </c>
      <c r="I23" s="50" t="s">
        <v>161</v>
      </c>
      <c r="J23" s="50" t="s">
        <v>94</v>
      </c>
      <c r="K23" s="49" t="s">
        <v>93</v>
      </c>
      <c r="L23" s="48">
        <v>3691.8838230575889</v>
      </c>
      <c r="M23" s="48">
        <v>0</v>
      </c>
      <c r="N23" s="47">
        <f t="shared" si="15"/>
        <v>9.7411182666427152</v>
      </c>
      <c r="O23" s="48">
        <v>3691.8838230575889</v>
      </c>
      <c r="P23" s="48">
        <v>0</v>
      </c>
      <c r="Q23" s="48">
        <f t="shared" si="16"/>
        <v>9.7411182666427152</v>
      </c>
      <c r="R23" s="47"/>
      <c r="S23" s="47"/>
      <c r="T23" s="47">
        <f t="shared" si="17"/>
        <v>0</v>
      </c>
      <c r="U23" s="47"/>
      <c r="V23" s="47"/>
      <c r="W23" s="47">
        <f t="shared" si="18"/>
        <v>0</v>
      </c>
      <c r="X23" s="47">
        <v>0</v>
      </c>
      <c r="Y23" s="47">
        <v>0</v>
      </c>
      <c r="Z23" s="47">
        <f t="shared" si="19"/>
        <v>0</v>
      </c>
      <c r="AA23" s="47">
        <v>0</v>
      </c>
      <c r="AB23" s="47">
        <v>0</v>
      </c>
      <c r="AC23" s="47">
        <f t="shared" si="20"/>
        <v>0</v>
      </c>
      <c r="AD23" s="47">
        <v>0</v>
      </c>
      <c r="AE23" s="47">
        <v>0</v>
      </c>
      <c r="AF23" s="47">
        <f t="shared" si="21"/>
        <v>0</v>
      </c>
      <c r="AG23" s="47">
        <v>0</v>
      </c>
      <c r="AH23" s="47">
        <v>0</v>
      </c>
      <c r="AI23" s="47">
        <f t="shared" si="22"/>
        <v>0</v>
      </c>
      <c r="AJ23" s="47">
        <v>0</v>
      </c>
      <c r="AK23" s="47">
        <v>0</v>
      </c>
      <c r="AL23" s="46">
        <f t="shared" si="23"/>
        <v>0</v>
      </c>
      <c r="AM23" s="47">
        <v>0</v>
      </c>
      <c r="AN23" s="47">
        <v>0</v>
      </c>
      <c r="AO23" s="47">
        <f t="shared" si="24"/>
        <v>0</v>
      </c>
      <c r="AP23" s="47">
        <v>0</v>
      </c>
      <c r="AQ23" s="47">
        <v>0</v>
      </c>
      <c r="AR23" s="47">
        <f t="shared" si="25"/>
        <v>0</v>
      </c>
      <c r="AS23" s="47">
        <v>0</v>
      </c>
      <c r="AT23" s="47">
        <v>0</v>
      </c>
      <c r="AU23" s="46">
        <f t="shared" si="26"/>
        <v>0</v>
      </c>
      <c r="AV23" s="73" t="s">
        <v>160</v>
      </c>
      <c r="AW23" s="270"/>
      <c r="AX23" s="271">
        <f>X23-[94]SAMABIRI!X23</f>
        <v>0</v>
      </c>
      <c r="AY23" s="271">
        <f>Y23-[94]SAMABIRI!Y23</f>
        <v>0</v>
      </c>
      <c r="AZ23" s="271">
        <f>Z23-[94]SAMABIRI!Z23</f>
        <v>0</v>
      </c>
      <c r="BA23" s="271">
        <f>AA23-[94]SAMABIRI!AA23</f>
        <v>0</v>
      </c>
      <c r="BB23" s="271">
        <f>AB23-[94]SAMABIRI!AB23</f>
        <v>0</v>
      </c>
      <c r="BC23" s="271">
        <f>AC23-[94]SAMABIRI!AC23</f>
        <v>0</v>
      </c>
      <c r="BD23" s="271">
        <f>AD23-[94]SAMABIRI!AD23</f>
        <v>0</v>
      </c>
      <c r="BE23" s="271">
        <f>AE23-[94]SAMABIRI!AE23</f>
        <v>0</v>
      </c>
      <c r="BF23" s="271">
        <f>AF23-[94]SAMABIRI!AF23</f>
        <v>0</v>
      </c>
      <c r="BG23" s="271">
        <f>AG23-[94]SAMABIRI!AG23</f>
        <v>0</v>
      </c>
      <c r="BH23" s="271">
        <f>AH23-[94]SAMABIRI!AH23</f>
        <v>0</v>
      </c>
      <c r="BI23" s="271">
        <f>AI23-[94]SAMABIRI!AI23</f>
        <v>0</v>
      </c>
      <c r="BJ23" s="271">
        <f>AJ23-[94]SAMABIRI!AJ23</f>
        <v>0</v>
      </c>
      <c r="BK23" s="271">
        <f>AK23-[94]SAMABIRI!AK23</f>
        <v>0</v>
      </c>
      <c r="BL23" s="271">
        <f>AL23-[94]SAMABIRI!AL23</f>
        <v>0</v>
      </c>
      <c r="BM23" s="271">
        <f>AM23-[94]SAMABIRI!AM23</f>
        <v>0</v>
      </c>
      <c r="BN23" s="271">
        <f>AN23-[94]SAMABIRI!AN23</f>
        <v>0</v>
      </c>
      <c r="BO23" s="271">
        <f>AO23-[94]SAMABIRI!AO23</f>
        <v>0</v>
      </c>
      <c r="BP23" s="271">
        <f>AP23-[94]SAMABIRI!AP23</f>
        <v>0</v>
      </c>
      <c r="BQ23" s="271">
        <f>AQ23-[94]SAMABIRI!AQ23</f>
        <v>0</v>
      </c>
      <c r="BR23" s="271">
        <f>AR23-[94]SAMABIRI!AR23</f>
        <v>0</v>
      </c>
      <c r="BS23" s="271">
        <f>AS23-[94]SAMABIRI!AS23</f>
        <v>0</v>
      </c>
      <c r="BT23" s="271">
        <f>AT23-[94]SAMABIRI!AT23</f>
        <v>0</v>
      </c>
      <c r="BU23" s="271">
        <f>AU23-[94]SAMABIRI!AU23</f>
        <v>0</v>
      </c>
    </row>
    <row r="24" spans="1:73" s="44" customFormat="1" ht="54.75" customHeight="1" x14ac:dyDescent="0.35">
      <c r="A24" s="56" t="s">
        <v>156</v>
      </c>
      <c r="B24" s="55" t="str">
        <f>LEFT(C24,3)</f>
        <v>135</v>
      </c>
      <c r="C24" s="54">
        <v>135.03</v>
      </c>
      <c r="D24" s="53" t="s">
        <v>159</v>
      </c>
      <c r="E24" s="51" t="s">
        <v>6</v>
      </c>
      <c r="F24" s="52" t="s">
        <v>7</v>
      </c>
      <c r="G24" s="51" t="s">
        <v>6</v>
      </c>
      <c r="H24" s="49" t="s">
        <v>143</v>
      </c>
      <c r="I24" s="50" t="s">
        <v>158</v>
      </c>
      <c r="J24" s="50" t="s">
        <v>94</v>
      </c>
      <c r="K24" s="49" t="s">
        <v>93</v>
      </c>
      <c r="L24" s="48">
        <v>5907.0141168921418</v>
      </c>
      <c r="M24" s="48">
        <v>0</v>
      </c>
      <c r="N24" s="47">
        <f t="shared" si="15"/>
        <v>15.585789226628343</v>
      </c>
      <c r="O24" s="48">
        <v>5907.0141168921418</v>
      </c>
      <c r="P24" s="48">
        <v>0</v>
      </c>
      <c r="Q24" s="95">
        <f t="shared" si="16"/>
        <v>15.585789226628343</v>
      </c>
      <c r="R24" s="47"/>
      <c r="S24" s="47"/>
      <c r="T24" s="47">
        <f t="shared" si="17"/>
        <v>0</v>
      </c>
      <c r="U24" s="47"/>
      <c r="V24" s="47"/>
      <c r="W24" s="47">
        <f t="shared" si="18"/>
        <v>0</v>
      </c>
      <c r="X24" s="47">
        <v>0</v>
      </c>
      <c r="Y24" s="47">
        <v>0</v>
      </c>
      <c r="Z24" s="47">
        <f t="shared" si="19"/>
        <v>0</v>
      </c>
      <c r="AA24" s="47">
        <v>0</v>
      </c>
      <c r="AB24" s="47">
        <v>0</v>
      </c>
      <c r="AC24" s="47">
        <f t="shared" si="20"/>
        <v>0</v>
      </c>
      <c r="AD24" s="47">
        <v>0</v>
      </c>
      <c r="AE24" s="47">
        <v>0</v>
      </c>
      <c r="AF24" s="47">
        <f t="shared" si="21"/>
        <v>0</v>
      </c>
      <c r="AG24" s="47">
        <v>0</v>
      </c>
      <c r="AH24" s="47">
        <v>0</v>
      </c>
      <c r="AI24" s="47">
        <f t="shared" si="22"/>
        <v>0</v>
      </c>
      <c r="AJ24" s="47">
        <v>0</v>
      </c>
      <c r="AK24" s="47">
        <v>0</v>
      </c>
      <c r="AL24" s="46">
        <f t="shared" si="23"/>
        <v>0</v>
      </c>
      <c r="AM24" s="47">
        <v>0</v>
      </c>
      <c r="AN24" s="47">
        <v>0</v>
      </c>
      <c r="AO24" s="47">
        <f t="shared" si="24"/>
        <v>0</v>
      </c>
      <c r="AP24" s="47">
        <v>0</v>
      </c>
      <c r="AQ24" s="47">
        <v>0</v>
      </c>
      <c r="AR24" s="47">
        <f t="shared" si="25"/>
        <v>0</v>
      </c>
      <c r="AS24" s="47">
        <v>0</v>
      </c>
      <c r="AT24" s="47">
        <v>0</v>
      </c>
      <c r="AU24" s="46">
        <f t="shared" si="26"/>
        <v>0</v>
      </c>
      <c r="AV24" s="73" t="s">
        <v>157</v>
      </c>
      <c r="AW24" s="270"/>
      <c r="AX24" s="271"/>
      <c r="AY24" s="271"/>
      <c r="AZ24" s="271"/>
      <c r="BA24" s="271"/>
      <c r="BB24" s="271"/>
      <c r="BC24" s="271"/>
      <c r="BD24" s="271"/>
      <c r="BE24" s="271"/>
      <c r="BF24" s="271"/>
      <c r="BG24" s="271"/>
      <c r="BH24" s="271"/>
      <c r="BI24" s="271"/>
      <c r="BJ24" s="271"/>
      <c r="BK24" s="271"/>
      <c r="BL24" s="271"/>
      <c r="BM24" s="271"/>
      <c r="BN24" s="271"/>
      <c r="BO24" s="271"/>
      <c r="BP24" s="271"/>
      <c r="BQ24" s="271"/>
      <c r="BR24" s="271"/>
      <c r="BS24" s="271"/>
      <c r="BT24" s="271"/>
      <c r="BU24" s="271"/>
    </row>
    <row r="25" spans="1:73" s="44" customFormat="1" ht="181" customHeight="1" x14ac:dyDescent="0.35">
      <c r="A25" s="56" t="s">
        <v>156</v>
      </c>
      <c r="B25" s="55" t="str">
        <f>LEFT(C25,4)</f>
        <v>4130</v>
      </c>
      <c r="C25" s="54" t="s">
        <v>155</v>
      </c>
      <c r="D25" s="348" t="s">
        <v>154</v>
      </c>
      <c r="E25" s="51" t="s">
        <v>6</v>
      </c>
      <c r="F25" s="52" t="s">
        <v>7</v>
      </c>
      <c r="G25" s="51" t="s">
        <v>6</v>
      </c>
      <c r="H25" s="49" t="s">
        <v>143</v>
      </c>
      <c r="I25" s="50" t="s">
        <v>153</v>
      </c>
      <c r="J25" s="50" t="s">
        <v>61</v>
      </c>
      <c r="K25" s="49" t="s">
        <v>2</v>
      </c>
      <c r="L25" s="48">
        <v>181112</v>
      </c>
      <c r="M25" s="48">
        <v>0</v>
      </c>
      <c r="N25" s="47">
        <f t="shared" si="15"/>
        <v>477.86807387862797</v>
      </c>
      <c r="O25" s="48">
        <v>181112</v>
      </c>
      <c r="P25" s="48">
        <v>0</v>
      </c>
      <c r="Q25" s="47">
        <f t="shared" si="16"/>
        <v>477.86807387862797</v>
      </c>
      <c r="R25" s="47"/>
      <c r="S25" s="47"/>
      <c r="T25" s="47">
        <f t="shared" si="17"/>
        <v>0</v>
      </c>
      <c r="U25" s="47"/>
      <c r="V25" s="47"/>
      <c r="W25" s="47">
        <f t="shared" si="18"/>
        <v>0</v>
      </c>
      <c r="X25" s="47">
        <v>219083.74202500004</v>
      </c>
      <c r="Y25" s="47">
        <v>0</v>
      </c>
      <c r="Z25" s="47">
        <f t="shared" si="19"/>
        <v>578.05736682058057</v>
      </c>
      <c r="AA25" s="47">
        <v>181112</v>
      </c>
      <c r="AB25" s="47">
        <v>0</v>
      </c>
      <c r="AC25" s="47">
        <f t="shared" si="20"/>
        <v>477.86807387862797</v>
      </c>
      <c r="AD25" s="47">
        <v>1811</v>
      </c>
      <c r="AE25" s="47">
        <v>0</v>
      </c>
      <c r="AF25" s="47">
        <f t="shared" si="21"/>
        <v>4.7783641160949868</v>
      </c>
      <c r="AG25" s="47">
        <v>0</v>
      </c>
      <c r="AH25" s="47">
        <v>0</v>
      </c>
      <c r="AI25" s="47">
        <f t="shared" si="22"/>
        <v>0</v>
      </c>
      <c r="AJ25" s="47">
        <v>36160.742025000043</v>
      </c>
      <c r="AK25" s="47">
        <v>0</v>
      </c>
      <c r="AL25" s="46">
        <f t="shared" si="23"/>
        <v>95.410928825857638</v>
      </c>
      <c r="AM25" s="47">
        <v>0</v>
      </c>
      <c r="AN25" s="47">
        <v>0</v>
      </c>
      <c r="AO25" s="47">
        <f t="shared" si="24"/>
        <v>0</v>
      </c>
      <c r="AP25" s="47">
        <v>0</v>
      </c>
      <c r="AQ25" s="47">
        <v>0</v>
      </c>
      <c r="AR25" s="47">
        <f t="shared" si="25"/>
        <v>0</v>
      </c>
      <c r="AS25" s="47">
        <v>0</v>
      </c>
      <c r="AT25" s="47">
        <v>0</v>
      </c>
      <c r="AU25" s="46">
        <f t="shared" si="26"/>
        <v>0</v>
      </c>
      <c r="AV25" s="73" t="s">
        <v>152</v>
      </c>
      <c r="AW25" s="270"/>
      <c r="AX25" s="271">
        <f>X25-[94]SAMABIRI!X25</f>
        <v>0</v>
      </c>
      <c r="AY25" s="271">
        <f>Y25-[94]SAMABIRI!Y25</f>
        <v>0</v>
      </c>
      <c r="AZ25" s="271">
        <f>Z25-[94]SAMABIRI!Z25</f>
        <v>0</v>
      </c>
      <c r="BA25" s="271">
        <f>AA25-[94]SAMABIRI!AA25</f>
        <v>0</v>
      </c>
      <c r="BB25" s="271">
        <f>AB25-[94]SAMABIRI!AB25</f>
        <v>0</v>
      </c>
      <c r="BC25" s="271">
        <f>AC25-[94]SAMABIRI!AC25</f>
        <v>0</v>
      </c>
      <c r="BD25" s="271">
        <f>AD25-[94]SAMABIRI!AD25</f>
        <v>0</v>
      </c>
      <c r="BE25" s="271">
        <f>AE25-[94]SAMABIRI!AE25</f>
        <v>0</v>
      </c>
      <c r="BF25" s="271">
        <f>AF25-[94]SAMABIRI!AF25</f>
        <v>0</v>
      </c>
      <c r="BG25" s="271">
        <f>AG25-[94]SAMABIRI!AG25</f>
        <v>0</v>
      </c>
      <c r="BH25" s="271">
        <f>AH25-[94]SAMABIRI!AH25</f>
        <v>0</v>
      </c>
      <c r="BI25" s="271">
        <f>AI25-[94]SAMABIRI!AI25</f>
        <v>0</v>
      </c>
      <c r="BJ25" s="271">
        <f>AJ25-[94]SAMABIRI!AJ25</f>
        <v>0</v>
      </c>
      <c r="BK25" s="271">
        <f>AK25-[94]SAMABIRI!AK25</f>
        <v>0</v>
      </c>
      <c r="BL25" s="271">
        <f>AL25-[94]SAMABIRI!AL25</f>
        <v>0</v>
      </c>
      <c r="BM25" s="271">
        <f>AM25-[94]SAMABIRI!AM25</f>
        <v>0</v>
      </c>
      <c r="BN25" s="271">
        <f>AN25-[94]SAMABIRI!AN25</f>
        <v>0</v>
      </c>
      <c r="BO25" s="271">
        <f>AO25-[94]SAMABIRI!AO25</f>
        <v>0</v>
      </c>
      <c r="BP25" s="271">
        <f>AP25-[94]SAMABIRI!AP25</f>
        <v>0</v>
      </c>
      <c r="BQ25" s="271">
        <f>AQ25-[94]SAMABIRI!AQ25</f>
        <v>0</v>
      </c>
      <c r="BR25" s="271">
        <f>AR25-[94]SAMABIRI!AR25</f>
        <v>0</v>
      </c>
      <c r="BS25" s="271">
        <f>AS25-[94]SAMABIRI!AS25</f>
        <v>0</v>
      </c>
      <c r="BT25" s="271">
        <f>AT25-[94]SAMABIRI!AT25</f>
        <v>0</v>
      </c>
      <c r="BU25" s="271">
        <f>AU25-[94]SAMABIRI!AU25</f>
        <v>0</v>
      </c>
    </row>
    <row r="26" spans="1:73" s="44" customFormat="1" ht="45" customHeight="1" x14ac:dyDescent="0.35">
      <c r="A26" s="56" t="s">
        <v>151</v>
      </c>
      <c r="B26" s="55" t="str">
        <f>LEFT(C26,4)</f>
        <v>5200</v>
      </c>
      <c r="C26" s="54" t="s">
        <v>150</v>
      </c>
      <c r="D26" s="53" t="s">
        <v>149</v>
      </c>
      <c r="E26" s="51" t="s">
        <v>6</v>
      </c>
      <c r="F26" s="52" t="s">
        <v>7</v>
      </c>
      <c r="G26" s="51" t="s">
        <v>6</v>
      </c>
      <c r="H26" s="49" t="s">
        <v>143</v>
      </c>
      <c r="I26" s="50" t="s">
        <v>148</v>
      </c>
      <c r="J26" s="50" t="s">
        <v>61</v>
      </c>
      <c r="K26" s="49" t="s">
        <v>2</v>
      </c>
      <c r="L26" s="48">
        <v>1416.3934426229521</v>
      </c>
      <c r="M26" s="48">
        <v>0</v>
      </c>
      <c r="N26" s="47">
        <f t="shared" si="15"/>
        <v>3.7371858644405069</v>
      </c>
      <c r="O26" s="48">
        <v>1416.3934426229521</v>
      </c>
      <c r="P26" s="48">
        <v>0</v>
      </c>
      <c r="Q26" s="47">
        <f t="shared" si="16"/>
        <v>3.7371858644405069</v>
      </c>
      <c r="R26" s="47"/>
      <c r="S26" s="47"/>
      <c r="T26" s="47">
        <f t="shared" si="17"/>
        <v>0</v>
      </c>
      <c r="U26" s="47"/>
      <c r="V26" s="47"/>
      <c r="W26" s="47">
        <f t="shared" si="18"/>
        <v>0</v>
      </c>
      <c r="X26" s="47">
        <v>0</v>
      </c>
      <c r="Y26" s="47">
        <v>0</v>
      </c>
      <c r="Z26" s="47">
        <f t="shared" si="19"/>
        <v>0</v>
      </c>
      <c r="AA26" s="47">
        <v>0</v>
      </c>
      <c r="AB26" s="47">
        <v>0</v>
      </c>
      <c r="AC26" s="47">
        <f t="shared" si="20"/>
        <v>0</v>
      </c>
      <c r="AD26" s="47">
        <v>0</v>
      </c>
      <c r="AE26" s="47">
        <v>0</v>
      </c>
      <c r="AF26" s="47">
        <f t="shared" si="21"/>
        <v>0</v>
      </c>
      <c r="AG26" s="47">
        <v>0</v>
      </c>
      <c r="AH26" s="47">
        <v>0</v>
      </c>
      <c r="AI26" s="47">
        <f t="shared" si="22"/>
        <v>0</v>
      </c>
      <c r="AJ26" s="47">
        <v>0</v>
      </c>
      <c r="AK26" s="47">
        <v>0</v>
      </c>
      <c r="AL26" s="46">
        <f t="shared" si="23"/>
        <v>0</v>
      </c>
      <c r="AM26" s="47">
        <v>0</v>
      </c>
      <c r="AN26" s="47">
        <v>0</v>
      </c>
      <c r="AO26" s="47">
        <f t="shared" si="24"/>
        <v>0</v>
      </c>
      <c r="AP26" s="47">
        <v>0</v>
      </c>
      <c r="AQ26" s="47">
        <v>0</v>
      </c>
      <c r="AR26" s="47">
        <f t="shared" si="25"/>
        <v>0</v>
      </c>
      <c r="AS26" s="47">
        <v>0</v>
      </c>
      <c r="AT26" s="47">
        <v>0</v>
      </c>
      <c r="AU26" s="46">
        <f t="shared" si="26"/>
        <v>0</v>
      </c>
      <c r="AV26" s="45" t="s">
        <v>147</v>
      </c>
      <c r="AW26" s="269"/>
      <c r="AX26" s="271">
        <f>X26-[94]SAMABIRI!X26</f>
        <v>0</v>
      </c>
      <c r="AY26" s="271">
        <f>Y26-[94]SAMABIRI!Y26</f>
        <v>0</v>
      </c>
      <c r="AZ26" s="271">
        <f>Z26-[94]SAMABIRI!Z26</f>
        <v>0</v>
      </c>
      <c r="BA26" s="271">
        <f>AA26-[94]SAMABIRI!AA26</f>
        <v>0</v>
      </c>
      <c r="BB26" s="271">
        <f>AB26-[94]SAMABIRI!AB26</f>
        <v>0</v>
      </c>
      <c r="BC26" s="271">
        <f>AC26-[94]SAMABIRI!AC26</f>
        <v>0</v>
      </c>
      <c r="BD26" s="271">
        <f>AD26-[94]SAMABIRI!AD26</f>
        <v>0</v>
      </c>
      <c r="BE26" s="271">
        <f>AE26-[94]SAMABIRI!AE26</f>
        <v>0</v>
      </c>
      <c r="BF26" s="271">
        <f>AF26-[94]SAMABIRI!AF26</f>
        <v>0</v>
      </c>
      <c r="BG26" s="271">
        <f>AG26-[94]SAMABIRI!AG26</f>
        <v>0</v>
      </c>
      <c r="BH26" s="271">
        <f>AH26-[94]SAMABIRI!AH26</f>
        <v>0</v>
      </c>
      <c r="BI26" s="271">
        <f>AI26-[94]SAMABIRI!AI26</f>
        <v>0</v>
      </c>
      <c r="BJ26" s="271">
        <f>AJ26-[94]SAMABIRI!AJ26</f>
        <v>0</v>
      </c>
      <c r="BK26" s="271">
        <f>AK26-[94]SAMABIRI!AK26</f>
        <v>0</v>
      </c>
      <c r="BL26" s="271">
        <f>AL26-[94]SAMABIRI!AL26</f>
        <v>0</v>
      </c>
      <c r="BM26" s="271">
        <f>AM26-[94]SAMABIRI!AM26</f>
        <v>0</v>
      </c>
      <c r="BN26" s="271">
        <f>AN26-[94]SAMABIRI!AN26</f>
        <v>0</v>
      </c>
      <c r="BO26" s="271">
        <f>AO26-[94]SAMABIRI!AO26</f>
        <v>0</v>
      </c>
      <c r="BP26" s="271">
        <f>AP26-[94]SAMABIRI!AP26</f>
        <v>0</v>
      </c>
      <c r="BQ26" s="271">
        <f>AQ26-[94]SAMABIRI!AQ26</f>
        <v>0</v>
      </c>
      <c r="BR26" s="271">
        <f>AR26-[94]SAMABIRI!AR26</f>
        <v>0</v>
      </c>
      <c r="BS26" s="271">
        <f>AS26-[94]SAMABIRI!AS26</f>
        <v>0</v>
      </c>
      <c r="BT26" s="271">
        <f>AT26-[94]SAMABIRI!AT26</f>
        <v>0</v>
      </c>
      <c r="BU26" s="271">
        <f>AU26-[94]SAMABIRI!AU26</f>
        <v>0</v>
      </c>
    </row>
    <row r="27" spans="1:73" s="44" customFormat="1" ht="140" customHeight="1" x14ac:dyDescent="0.35">
      <c r="A27" s="56" t="s">
        <v>146</v>
      </c>
      <c r="B27" s="55" t="str">
        <f>LEFT(C27,4)</f>
        <v>5300</v>
      </c>
      <c r="C27" s="54" t="s">
        <v>145</v>
      </c>
      <c r="D27" s="348" t="s">
        <v>144</v>
      </c>
      <c r="E27" s="51" t="s">
        <v>6</v>
      </c>
      <c r="F27" s="52" t="s">
        <v>7</v>
      </c>
      <c r="G27" s="51" t="s">
        <v>6</v>
      </c>
      <c r="H27" s="49" t="s">
        <v>143</v>
      </c>
      <c r="I27" s="50" t="s">
        <v>142</v>
      </c>
      <c r="J27" s="50" t="s">
        <v>61</v>
      </c>
      <c r="K27" s="49" t="s">
        <v>2</v>
      </c>
      <c r="L27" s="48">
        <v>84517</v>
      </c>
      <c r="M27" s="48">
        <v>0</v>
      </c>
      <c r="N27" s="47">
        <f t="shared" si="15"/>
        <v>223</v>
      </c>
      <c r="O27" s="48">
        <v>84517</v>
      </c>
      <c r="P27" s="48">
        <v>0</v>
      </c>
      <c r="Q27" s="47">
        <f t="shared" si="16"/>
        <v>223</v>
      </c>
      <c r="R27" s="47"/>
      <c r="S27" s="47"/>
      <c r="T27" s="47">
        <f t="shared" si="17"/>
        <v>0</v>
      </c>
      <c r="U27" s="47"/>
      <c r="V27" s="47"/>
      <c r="W27" s="47">
        <f t="shared" si="18"/>
        <v>0</v>
      </c>
      <c r="X27" s="47">
        <v>100423.74202500004</v>
      </c>
      <c r="Y27" s="47">
        <v>104.62585999999993</v>
      </c>
      <c r="Z27" s="47">
        <f t="shared" si="19"/>
        <v>369.596155580475</v>
      </c>
      <c r="AA27" s="47">
        <v>84517</v>
      </c>
      <c r="AB27" s="47">
        <v>0</v>
      </c>
      <c r="AC27" s="47">
        <f t="shared" si="20"/>
        <v>223</v>
      </c>
      <c r="AD27" s="47">
        <v>8452</v>
      </c>
      <c r="AE27" s="47">
        <v>0</v>
      </c>
      <c r="AF27" s="47">
        <f t="shared" si="21"/>
        <v>22.300791556728232</v>
      </c>
      <c r="AG27" s="47">
        <v>0</v>
      </c>
      <c r="AH27" s="47">
        <v>0</v>
      </c>
      <c r="AI27" s="47">
        <f t="shared" si="22"/>
        <v>0</v>
      </c>
      <c r="AJ27" s="47">
        <v>7455</v>
      </c>
      <c r="AK27" s="47">
        <v>0</v>
      </c>
      <c r="AL27" s="46">
        <f t="shared" si="23"/>
        <v>19.670184696569923</v>
      </c>
      <c r="AM27" s="47">
        <v>0</v>
      </c>
      <c r="AN27" s="47">
        <v>0</v>
      </c>
      <c r="AO27" s="47">
        <f t="shared" si="24"/>
        <v>0</v>
      </c>
      <c r="AP27" s="47">
        <v>0</v>
      </c>
      <c r="AQ27" s="47">
        <v>0</v>
      </c>
      <c r="AR27" s="47">
        <f t="shared" si="25"/>
        <v>0</v>
      </c>
      <c r="AS27" s="47">
        <v>-0.25797499995678663</v>
      </c>
      <c r="AT27" s="47">
        <v>104.62585999999993</v>
      </c>
      <c r="AU27" s="47">
        <f t="shared" si="26"/>
        <v>104.62517932717682</v>
      </c>
      <c r="AV27" s="73" t="s">
        <v>141</v>
      </c>
      <c r="AW27" s="270"/>
      <c r="AX27" s="271">
        <f>X27-[94]SAMABIRI!X27</f>
        <v>0</v>
      </c>
      <c r="AY27" s="271">
        <f>Y27-[94]SAMABIRI!Y27</f>
        <v>0</v>
      </c>
      <c r="AZ27" s="271">
        <f>Z27-[94]SAMABIRI!Z27</f>
        <v>0</v>
      </c>
      <c r="BA27" s="271">
        <f>AA27-[94]SAMABIRI!AA27</f>
        <v>0</v>
      </c>
      <c r="BB27" s="271">
        <f>AB27-[94]SAMABIRI!AB27</f>
        <v>0</v>
      </c>
      <c r="BC27" s="271">
        <f>AC27-[94]SAMABIRI!AC27</f>
        <v>0</v>
      </c>
      <c r="BD27" s="271">
        <f>AD27-[94]SAMABIRI!AD27</f>
        <v>0</v>
      </c>
      <c r="BE27" s="271">
        <f>AE27-[94]SAMABIRI!AE27</f>
        <v>0</v>
      </c>
      <c r="BF27" s="271">
        <f>AF27-[94]SAMABIRI!AF27</f>
        <v>0</v>
      </c>
      <c r="BG27" s="271">
        <f>AG27-[94]SAMABIRI!AG27</f>
        <v>0</v>
      </c>
      <c r="BH27" s="271">
        <f>AH27-[94]SAMABIRI!AH27</f>
        <v>0</v>
      </c>
      <c r="BI27" s="271">
        <f>AI27-[94]SAMABIRI!AI27</f>
        <v>0</v>
      </c>
      <c r="BJ27" s="271">
        <f>AJ27-[94]SAMABIRI!AJ27</f>
        <v>0</v>
      </c>
      <c r="BK27" s="271">
        <f>AK27-[94]SAMABIRI!AK27</f>
        <v>0</v>
      </c>
      <c r="BL27" s="271">
        <f>AL27-[94]SAMABIRI!AL27</f>
        <v>0</v>
      </c>
      <c r="BM27" s="271">
        <f>AM27-[94]SAMABIRI!AM27</f>
        <v>0</v>
      </c>
      <c r="BN27" s="271">
        <f>AN27-[94]SAMABIRI!AN27</f>
        <v>0</v>
      </c>
      <c r="BO27" s="271">
        <f>AO27-[94]SAMABIRI!AO27</f>
        <v>0</v>
      </c>
      <c r="BP27" s="271">
        <f>AP27-[94]SAMABIRI!AP27</f>
        <v>0</v>
      </c>
      <c r="BQ27" s="271">
        <f>AQ27-[94]SAMABIRI!AQ27</f>
        <v>0</v>
      </c>
      <c r="BR27" s="271">
        <f>AR27-[94]SAMABIRI!AR27</f>
        <v>0</v>
      </c>
      <c r="BS27" s="271">
        <f>AS27-[94]SAMABIRI!AS27</f>
        <v>0</v>
      </c>
      <c r="BT27" s="271">
        <f>AT27-[94]SAMABIRI!AT27</f>
        <v>0</v>
      </c>
      <c r="BU27" s="271">
        <f>AU27-[94]SAMABIRI!AU27</f>
        <v>0</v>
      </c>
    </row>
    <row r="28" spans="1:73" s="15" customFormat="1" ht="40.5" customHeight="1" thickBot="1" x14ac:dyDescent="0.4">
      <c r="A28" s="41"/>
      <c r="B28" s="40"/>
      <c r="C28" s="94"/>
      <c r="D28" s="93" t="s">
        <v>0</v>
      </c>
      <c r="E28" s="92"/>
      <c r="F28" s="92"/>
      <c r="G28" s="92"/>
      <c r="H28" s="90"/>
      <c r="I28" s="91"/>
      <c r="J28" s="91"/>
      <c r="K28" s="90"/>
      <c r="L28" s="34">
        <f t="shared" ref="L28:AU28" si="27">SUM(L21:L27)</f>
        <v>281074.55197024177</v>
      </c>
      <c r="M28" s="34">
        <f t="shared" si="27"/>
        <v>0</v>
      </c>
      <c r="N28" s="34">
        <f t="shared" si="27"/>
        <v>741.62150915631082</v>
      </c>
      <c r="O28" s="34">
        <f t="shared" si="27"/>
        <v>281074.55197024177</v>
      </c>
      <c r="P28" s="34">
        <f t="shared" si="27"/>
        <v>0</v>
      </c>
      <c r="Q28" s="34">
        <f t="shared" si="27"/>
        <v>741.62150915631082</v>
      </c>
      <c r="R28" s="34">
        <f t="shared" si="27"/>
        <v>0</v>
      </c>
      <c r="S28" s="34">
        <f t="shared" si="27"/>
        <v>0</v>
      </c>
      <c r="T28" s="34">
        <f t="shared" si="27"/>
        <v>0</v>
      </c>
      <c r="U28" s="34">
        <f t="shared" si="27"/>
        <v>0</v>
      </c>
      <c r="V28" s="34">
        <f t="shared" si="27"/>
        <v>0</v>
      </c>
      <c r="W28" s="34">
        <f t="shared" si="27"/>
        <v>0</v>
      </c>
      <c r="X28" s="34">
        <f t="shared" si="27"/>
        <v>319507.48405000009</v>
      </c>
      <c r="Y28" s="34">
        <f t="shared" si="27"/>
        <v>104.62585999999993</v>
      </c>
      <c r="Z28" s="34">
        <f t="shared" si="27"/>
        <v>947.65352240105562</v>
      </c>
      <c r="AA28" s="34">
        <f t="shared" si="27"/>
        <v>265629</v>
      </c>
      <c r="AB28" s="34">
        <f t="shared" si="27"/>
        <v>0</v>
      </c>
      <c r="AC28" s="34">
        <f t="shared" si="27"/>
        <v>700.86807387862791</v>
      </c>
      <c r="AD28" s="34">
        <f t="shared" si="27"/>
        <v>10263</v>
      </c>
      <c r="AE28" s="34">
        <f t="shared" si="27"/>
        <v>0</v>
      </c>
      <c r="AF28" s="34">
        <f t="shared" si="27"/>
        <v>27.079155672823219</v>
      </c>
      <c r="AG28" s="34">
        <f t="shared" si="27"/>
        <v>0</v>
      </c>
      <c r="AH28" s="34">
        <f t="shared" si="27"/>
        <v>0</v>
      </c>
      <c r="AI28" s="34">
        <f t="shared" si="27"/>
        <v>0</v>
      </c>
      <c r="AJ28" s="34">
        <f t="shared" si="27"/>
        <v>43615.742025000043</v>
      </c>
      <c r="AK28" s="34">
        <f t="shared" si="27"/>
        <v>0</v>
      </c>
      <c r="AL28" s="43">
        <f t="shared" si="27"/>
        <v>115.08111352242756</v>
      </c>
      <c r="AM28" s="34">
        <f t="shared" si="27"/>
        <v>0</v>
      </c>
      <c r="AN28" s="34">
        <f t="shared" si="27"/>
        <v>0</v>
      </c>
      <c r="AO28" s="34">
        <f t="shared" si="27"/>
        <v>0</v>
      </c>
      <c r="AP28" s="34">
        <f t="shared" si="27"/>
        <v>0</v>
      </c>
      <c r="AQ28" s="34">
        <f t="shared" si="27"/>
        <v>0</v>
      </c>
      <c r="AR28" s="34">
        <f t="shared" si="27"/>
        <v>0</v>
      </c>
      <c r="AS28" s="34">
        <f t="shared" si="27"/>
        <v>-0.25797499995678663</v>
      </c>
      <c r="AT28" s="34">
        <f t="shared" si="27"/>
        <v>104.62585999999993</v>
      </c>
      <c r="AU28" s="34">
        <f t="shared" si="27"/>
        <v>104.62517932717682</v>
      </c>
      <c r="AV28" s="89"/>
      <c r="AW28" s="116"/>
      <c r="AX28" s="271">
        <f>X28-[94]SAMABIRI!X28</f>
        <v>0</v>
      </c>
      <c r="AY28" s="271">
        <f>Y28-[94]SAMABIRI!Y28</f>
        <v>0</v>
      </c>
      <c r="AZ28" s="271">
        <f>Z28-[94]SAMABIRI!Z28</f>
        <v>0</v>
      </c>
      <c r="BA28" s="271">
        <f>AA28-[94]SAMABIRI!AA28</f>
        <v>0</v>
      </c>
      <c r="BB28" s="271">
        <f>AB28-[94]SAMABIRI!AB28</f>
        <v>0</v>
      </c>
      <c r="BC28" s="271">
        <f>AC28-[94]SAMABIRI!AC28</f>
        <v>0</v>
      </c>
      <c r="BD28" s="271">
        <f>AD28-[94]SAMABIRI!AD28</f>
        <v>0</v>
      </c>
      <c r="BE28" s="271">
        <f>AE28-[94]SAMABIRI!AE28</f>
        <v>0</v>
      </c>
      <c r="BF28" s="271">
        <f>AF28-[94]SAMABIRI!AF28</f>
        <v>0</v>
      </c>
      <c r="BG28" s="271">
        <f>AG28-[94]SAMABIRI!AG28</f>
        <v>0</v>
      </c>
      <c r="BH28" s="271">
        <f>AH28-[94]SAMABIRI!AH28</f>
        <v>0</v>
      </c>
      <c r="BI28" s="271">
        <f>AI28-[94]SAMABIRI!AI28</f>
        <v>0</v>
      </c>
      <c r="BJ28" s="271">
        <f>AJ28-[94]SAMABIRI!AJ28</f>
        <v>0</v>
      </c>
      <c r="BK28" s="271">
        <f>AK28-[94]SAMABIRI!AK28</f>
        <v>0</v>
      </c>
      <c r="BL28" s="271">
        <f>AL28-[94]SAMABIRI!AL28</f>
        <v>0</v>
      </c>
      <c r="BM28" s="271">
        <f>AM28-[94]SAMABIRI!AM28</f>
        <v>0</v>
      </c>
      <c r="BN28" s="271">
        <f>AN28-[94]SAMABIRI!AN28</f>
        <v>0</v>
      </c>
      <c r="BO28" s="271">
        <f>AO28-[94]SAMABIRI!AO28</f>
        <v>0</v>
      </c>
      <c r="BP28" s="271">
        <f>AP28-[94]SAMABIRI!AP28</f>
        <v>0</v>
      </c>
      <c r="BQ28" s="271">
        <f>AQ28-[94]SAMABIRI!AQ28</f>
        <v>0</v>
      </c>
      <c r="BR28" s="271">
        <f>AR28-[94]SAMABIRI!AR28</f>
        <v>0</v>
      </c>
      <c r="BS28" s="271">
        <f>AS28-[94]SAMABIRI!AS28</f>
        <v>0</v>
      </c>
      <c r="BT28" s="271">
        <f>AT28-[94]SAMABIRI!AT28</f>
        <v>0</v>
      </c>
      <c r="BU28" s="271">
        <f>AU28-[94]SAMABIRI!AU28</f>
        <v>0</v>
      </c>
    </row>
    <row r="29" spans="1:73" s="15" customFormat="1" ht="15.75" customHeight="1" thickTop="1" thickBot="1" x14ac:dyDescent="0.4">
      <c r="A29" s="41"/>
      <c r="B29" s="40"/>
      <c r="C29" s="88"/>
      <c r="D29" s="87"/>
      <c r="E29" s="86"/>
      <c r="F29" s="86"/>
      <c r="G29" s="86"/>
      <c r="H29" s="84"/>
      <c r="I29" s="85"/>
      <c r="J29" s="85"/>
      <c r="K29" s="84"/>
      <c r="L29" s="34"/>
      <c r="M29" s="34"/>
      <c r="N29" s="34"/>
      <c r="O29" s="34"/>
      <c r="P29" s="34"/>
      <c r="Q29" s="34"/>
      <c r="R29" s="34"/>
      <c r="S29" s="34"/>
      <c r="T29" s="34"/>
      <c r="U29" s="34"/>
      <c r="V29" s="34"/>
      <c r="W29" s="34"/>
      <c r="X29" s="34"/>
      <c r="Y29" s="34"/>
      <c r="Z29" s="34"/>
      <c r="AA29" s="34"/>
      <c r="AB29" s="34"/>
      <c r="AC29" s="34"/>
      <c r="AD29" s="34"/>
      <c r="AE29" s="34"/>
      <c r="AF29" s="34"/>
      <c r="AG29" s="34"/>
      <c r="AH29" s="34"/>
      <c r="AI29" s="34"/>
      <c r="AJ29" s="34"/>
      <c r="AK29" s="34"/>
      <c r="AL29" s="43"/>
      <c r="AM29" s="34"/>
      <c r="AN29" s="34"/>
      <c r="AO29" s="34"/>
      <c r="AP29" s="34"/>
      <c r="AQ29" s="34"/>
      <c r="AR29" s="34"/>
      <c r="AS29" s="34"/>
      <c r="AT29" s="34"/>
      <c r="AU29" s="43"/>
      <c r="AV29" s="83"/>
      <c r="AW29" s="116"/>
      <c r="AX29" s="271">
        <f>X29-[94]SAMABIRI!X29</f>
        <v>0</v>
      </c>
      <c r="AY29" s="271">
        <f>Y29-[94]SAMABIRI!Y29</f>
        <v>0</v>
      </c>
      <c r="AZ29" s="271">
        <f>Z29-[94]SAMABIRI!Z29</f>
        <v>0</v>
      </c>
      <c r="BA29" s="271">
        <f>AA29-[94]SAMABIRI!AA29</f>
        <v>0</v>
      </c>
      <c r="BB29" s="271">
        <f>AB29-[94]SAMABIRI!AB29</f>
        <v>0</v>
      </c>
      <c r="BC29" s="271">
        <f>AC29-[94]SAMABIRI!AC29</f>
        <v>0</v>
      </c>
      <c r="BD29" s="271">
        <f>AD29-[94]SAMABIRI!AD29</f>
        <v>0</v>
      </c>
      <c r="BE29" s="271">
        <f>AE29-[94]SAMABIRI!AE29</f>
        <v>0</v>
      </c>
      <c r="BF29" s="271">
        <f>AF29-[94]SAMABIRI!AF29</f>
        <v>0</v>
      </c>
      <c r="BG29" s="271">
        <f>AG29-[94]SAMABIRI!AG29</f>
        <v>0</v>
      </c>
      <c r="BH29" s="271">
        <f>AH29-[94]SAMABIRI!AH29</f>
        <v>0</v>
      </c>
      <c r="BI29" s="271">
        <f>AI29-[94]SAMABIRI!AI29</f>
        <v>0</v>
      </c>
      <c r="BJ29" s="271">
        <f>AJ29-[94]SAMABIRI!AJ29</f>
        <v>0</v>
      </c>
      <c r="BK29" s="271">
        <f>AK29-[94]SAMABIRI!AK29</f>
        <v>0</v>
      </c>
      <c r="BL29" s="271">
        <f>AL29-[94]SAMABIRI!AL29</f>
        <v>0</v>
      </c>
      <c r="BM29" s="271">
        <f>AM29-[94]SAMABIRI!AM29</f>
        <v>0</v>
      </c>
      <c r="BN29" s="271">
        <f>AN29-[94]SAMABIRI!AN29</f>
        <v>0</v>
      </c>
      <c r="BO29" s="271">
        <f>AO29-[94]SAMABIRI!AO29</f>
        <v>0</v>
      </c>
      <c r="BP29" s="271">
        <f>AP29-[94]SAMABIRI!AP29</f>
        <v>0</v>
      </c>
      <c r="BQ29" s="271">
        <f>AQ29-[94]SAMABIRI!AQ29</f>
        <v>0</v>
      </c>
      <c r="BR29" s="271">
        <f>AR29-[94]SAMABIRI!AR29</f>
        <v>0</v>
      </c>
      <c r="BS29" s="271">
        <f>AS29-[94]SAMABIRI!AS29</f>
        <v>0</v>
      </c>
      <c r="BT29" s="271">
        <f>AT29-[94]SAMABIRI!AT29</f>
        <v>0</v>
      </c>
      <c r="BU29" s="271">
        <f>AU29-[94]SAMABIRI!AU29</f>
        <v>0</v>
      </c>
    </row>
    <row r="30" spans="1:73" s="57" customFormat="1" ht="76.5" customHeight="1" thickTop="1" thickBot="1" x14ac:dyDescent="0.4">
      <c r="A30" s="64" t="s">
        <v>57</v>
      </c>
      <c r="B30" s="63" t="s">
        <v>56</v>
      </c>
      <c r="C30" s="62" t="s">
        <v>55</v>
      </c>
      <c r="D30" s="61" t="s">
        <v>54</v>
      </c>
      <c r="E30" s="59" t="s">
        <v>53</v>
      </c>
      <c r="F30" s="59" t="s">
        <v>52</v>
      </c>
      <c r="G30" s="59" t="s">
        <v>51</v>
      </c>
      <c r="H30" s="59" t="s">
        <v>50</v>
      </c>
      <c r="I30" s="59" t="s">
        <v>49</v>
      </c>
      <c r="J30" s="59" t="s">
        <v>48</v>
      </c>
      <c r="K30" s="59" t="s">
        <v>47</v>
      </c>
      <c r="L30" s="59" t="s">
        <v>46</v>
      </c>
      <c r="M30" s="59" t="s">
        <v>45</v>
      </c>
      <c r="N30" s="59" t="s">
        <v>44</v>
      </c>
      <c r="O30" s="59" t="s">
        <v>43</v>
      </c>
      <c r="P30" s="59" t="s">
        <v>42</v>
      </c>
      <c r="Q30" s="59" t="s">
        <v>41</v>
      </c>
      <c r="R30" s="59" t="s">
        <v>40</v>
      </c>
      <c r="S30" s="59" t="s">
        <v>39</v>
      </c>
      <c r="T30" s="59" t="s">
        <v>38</v>
      </c>
      <c r="U30" s="59" t="s">
        <v>37</v>
      </c>
      <c r="V30" s="59" t="s">
        <v>36</v>
      </c>
      <c r="W30" s="59" t="s">
        <v>35</v>
      </c>
      <c r="X30" s="59" t="s">
        <v>34</v>
      </c>
      <c r="Y30" s="59" t="s">
        <v>33</v>
      </c>
      <c r="Z30" s="59" t="s">
        <v>32</v>
      </c>
      <c r="AA30" s="59" t="s">
        <v>31</v>
      </c>
      <c r="AB30" s="59" t="s">
        <v>30</v>
      </c>
      <c r="AC30" s="59" t="s">
        <v>29</v>
      </c>
      <c r="AD30" s="59" t="s">
        <v>28</v>
      </c>
      <c r="AE30" s="59" t="s">
        <v>27</v>
      </c>
      <c r="AF30" s="59" t="s">
        <v>26</v>
      </c>
      <c r="AG30" s="59" t="s">
        <v>25</v>
      </c>
      <c r="AH30" s="59" t="s">
        <v>24</v>
      </c>
      <c r="AI30" s="59" t="s">
        <v>23</v>
      </c>
      <c r="AJ30" s="59" t="s">
        <v>22</v>
      </c>
      <c r="AK30" s="59" t="s">
        <v>21</v>
      </c>
      <c r="AL30" s="60" t="s">
        <v>20</v>
      </c>
      <c r="AM30" s="59" t="s">
        <v>19</v>
      </c>
      <c r="AN30" s="59" t="s">
        <v>18</v>
      </c>
      <c r="AO30" s="59" t="s">
        <v>17</v>
      </c>
      <c r="AP30" s="59" t="s">
        <v>16</v>
      </c>
      <c r="AQ30" s="59" t="s">
        <v>15</v>
      </c>
      <c r="AR30" s="59" t="s">
        <v>14</v>
      </c>
      <c r="AS30" s="59" t="s">
        <v>13</v>
      </c>
      <c r="AT30" s="59" t="s">
        <v>12</v>
      </c>
      <c r="AU30" s="59" t="s">
        <v>11</v>
      </c>
      <c r="AV30" s="58" t="s">
        <v>10</v>
      </c>
      <c r="AW30" s="121"/>
      <c r="AX30" s="271"/>
      <c r="AY30" s="271"/>
      <c r="AZ30" s="271"/>
      <c r="BA30" s="271"/>
      <c r="BB30" s="271"/>
      <c r="BC30" s="271"/>
      <c r="BD30" s="271"/>
      <c r="BE30" s="271"/>
      <c r="BF30" s="271"/>
      <c r="BG30" s="271"/>
      <c r="BH30" s="271"/>
      <c r="BI30" s="271"/>
      <c r="BJ30" s="271"/>
      <c r="BK30" s="271"/>
      <c r="BL30" s="271"/>
      <c r="BM30" s="271"/>
      <c r="BN30" s="271"/>
      <c r="BO30" s="271"/>
      <c r="BP30" s="271"/>
      <c r="BQ30" s="271"/>
      <c r="BR30" s="271"/>
      <c r="BS30" s="271"/>
      <c r="BT30" s="271"/>
      <c r="BU30" s="271"/>
    </row>
    <row r="31" spans="1:73" s="44" customFormat="1" ht="45.75" customHeight="1" thickTop="1" x14ac:dyDescent="0.35">
      <c r="A31" s="56" t="s">
        <v>110</v>
      </c>
      <c r="B31" s="55" t="str">
        <f>LEFT(C31,3)</f>
        <v>134</v>
      </c>
      <c r="C31" s="54" t="s">
        <v>140</v>
      </c>
      <c r="D31" s="53" t="s">
        <v>139</v>
      </c>
      <c r="E31" s="51" t="s">
        <v>6</v>
      </c>
      <c r="F31" s="52" t="s">
        <v>7</v>
      </c>
      <c r="G31" s="51" t="s">
        <v>6</v>
      </c>
      <c r="H31" s="49" t="s">
        <v>96</v>
      </c>
      <c r="I31" s="50" t="s">
        <v>138</v>
      </c>
      <c r="J31" s="50" t="s">
        <v>94</v>
      </c>
      <c r="K31" s="49" t="s">
        <v>93</v>
      </c>
      <c r="L31" s="48">
        <v>2895.5951553392856</v>
      </c>
      <c r="M31" s="48">
        <v>0</v>
      </c>
      <c r="N31" s="47">
        <f t="shared" ref="N31:N43" si="28">L31/379+M31</f>
        <v>7.6400927581511491</v>
      </c>
      <c r="O31" s="48">
        <v>2895.5951553392856</v>
      </c>
      <c r="P31" s="48">
        <v>0</v>
      </c>
      <c r="Q31" s="48">
        <f t="shared" ref="Q31:Q43" si="29">O31/379+P31</f>
        <v>7.6400927581511491</v>
      </c>
      <c r="R31" s="47"/>
      <c r="S31" s="47"/>
      <c r="T31" s="47">
        <f t="shared" ref="T31:T43" si="30">R31/379+S31</f>
        <v>0</v>
      </c>
      <c r="U31" s="47"/>
      <c r="V31" s="47"/>
      <c r="W31" s="47">
        <f t="shared" ref="W31:W43" si="31">U31/379+V31</f>
        <v>0</v>
      </c>
      <c r="X31" s="47">
        <v>0</v>
      </c>
      <c r="Y31" s="47">
        <v>0</v>
      </c>
      <c r="Z31" s="47">
        <f t="shared" ref="Z31:Z43" si="32">X31/379+Y31</f>
        <v>0</v>
      </c>
      <c r="AA31" s="47">
        <v>0</v>
      </c>
      <c r="AB31" s="47">
        <v>0</v>
      </c>
      <c r="AC31" s="47">
        <f t="shared" ref="AC31:AC43" si="33">AA31/379+AB31</f>
        <v>0</v>
      </c>
      <c r="AD31" s="47">
        <v>0</v>
      </c>
      <c r="AE31" s="47">
        <v>0</v>
      </c>
      <c r="AF31" s="47">
        <f t="shared" ref="AF31:AF43" si="34">AD31/379+AE31</f>
        <v>0</v>
      </c>
      <c r="AG31" s="47">
        <v>0</v>
      </c>
      <c r="AH31" s="47">
        <v>0</v>
      </c>
      <c r="AI31" s="47">
        <f t="shared" ref="AI31:AI43" si="35">AG31/379+AH31</f>
        <v>0</v>
      </c>
      <c r="AJ31" s="47">
        <v>0</v>
      </c>
      <c r="AK31" s="47">
        <v>0</v>
      </c>
      <c r="AL31" s="46">
        <f t="shared" ref="AL31:AL43" si="36">AJ31/379+AK31</f>
        <v>0</v>
      </c>
      <c r="AM31" s="47">
        <v>0</v>
      </c>
      <c r="AN31" s="47">
        <v>0</v>
      </c>
      <c r="AO31" s="47">
        <f t="shared" ref="AO31:AO43" si="37">AM31/379+AN31</f>
        <v>0</v>
      </c>
      <c r="AP31" s="47">
        <v>0</v>
      </c>
      <c r="AQ31" s="47">
        <v>0</v>
      </c>
      <c r="AR31" s="47">
        <f t="shared" ref="AR31:AR43" si="38">AP31/379+AQ31</f>
        <v>0</v>
      </c>
      <c r="AS31" s="47">
        <v>0</v>
      </c>
      <c r="AT31" s="47">
        <v>0</v>
      </c>
      <c r="AU31" s="46">
        <f t="shared" ref="AU31:AU43" si="39">AS31/379+AT31</f>
        <v>0</v>
      </c>
      <c r="AV31" s="73" t="s">
        <v>106</v>
      </c>
      <c r="AW31" s="270"/>
      <c r="AX31" s="271">
        <f>X31-[94]SAMABIRI!X31</f>
        <v>0</v>
      </c>
      <c r="AY31" s="271">
        <f>Y31-[94]SAMABIRI!Y31</f>
        <v>0</v>
      </c>
      <c r="AZ31" s="271">
        <f>Z31-[94]SAMABIRI!Z31</f>
        <v>0</v>
      </c>
      <c r="BA31" s="271">
        <f>AA31-[94]SAMABIRI!AA31</f>
        <v>0</v>
      </c>
      <c r="BB31" s="271">
        <f>AB31-[94]SAMABIRI!AB31</f>
        <v>0</v>
      </c>
      <c r="BC31" s="271">
        <f>AC31-[94]SAMABIRI!AC31</f>
        <v>0</v>
      </c>
      <c r="BD31" s="271">
        <f>AD31-[94]SAMABIRI!AD31</f>
        <v>0</v>
      </c>
      <c r="BE31" s="271">
        <f>AE31-[94]SAMABIRI!AE31</f>
        <v>0</v>
      </c>
      <c r="BF31" s="271">
        <f>AF31-[94]SAMABIRI!AF31</f>
        <v>0</v>
      </c>
      <c r="BG31" s="271">
        <f>AG31-[94]SAMABIRI!AG31</f>
        <v>0</v>
      </c>
      <c r="BH31" s="271">
        <f>AH31-[94]SAMABIRI!AH31</f>
        <v>0</v>
      </c>
      <c r="BI31" s="271">
        <f>AI31-[94]SAMABIRI!AI31</f>
        <v>0</v>
      </c>
      <c r="BJ31" s="271">
        <f>AJ31-[94]SAMABIRI!AJ31</f>
        <v>0</v>
      </c>
      <c r="BK31" s="271">
        <f>AK31-[94]SAMABIRI!AK31</f>
        <v>0</v>
      </c>
      <c r="BL31" s="271">
        <f>AL31-[94]SAMABIRI!AL31</f>
        <v>0</v>
      </c>
      <c r="BM31" s="271">
        <f>AM31-[94]SAMABIRI!AM31</f>
        <v>0</v>
      </c>
      <c r="BN31" s="271">
        <f>AN31-[94]SAMABIRI!AN31</f>
        <v>0</v>
      </c>
      <c r="BO31" s="271">
        <f>AO31-[94]SAMABIRI!AO31</f>
        <v>0</v>
      </c>
      <c r="BP31" s="271">
        <f>AP31-[94]SAMABIRI!AP31</f>
        <v>0</v>
      </c>
      <c r="BQ31" s="271">
        <f>AQ31-[94]SAMABIRI!AQ31</f>
        <v>0</v>
      </c>
      <c r="BR31" s="271">
        <f>AR31-[94]SAMABIRI!AR31</f>
        <v>0</v>
      </c>
      <c r="BS31" s="271">
        <f>AS31-[94]SAMABIRI!AS31</f>
        <v>0</v>
      </c>
      <c r="BT31" s="271">
        <f>AT31-[94]SAMABIRI!AT31</f>
        <v>0</v>
      </c>
      <c r="BU31" s="271">
        <f>AU31-[94]SAMABIRI!AU31</f>
        <v>0</v>
      </c>
    </row>
    <row r="32" spans="1:73" s="44" customFormat="1" ht="45" customHeight="1" x14ac:dyDescent="0.35">
      <c r="A32" s="56" t="s">
        <v>110</v>
      </c>
      <c r="B32" s="55" t="str">
        <f>LEFT(C32,3)</f>
        <v>135</v>
      </c>
      <c r="C32" s="54" t="s">
        <v>137</v>
      </c>
      <c r="D32" s="53" t="s">
        <v>136</v>
      </c>
      <c r="E32" s="51" t="s">
        <v>6</v>
      </c>
      <c r="F32" s="52" t="s">
        <v>7</v>
      </c>
      <c r="G32" s="51" t="s">
        <v>6</v>
      </c>
      <c r="H32" s="49" t="s">
        <v>96</v>
      </c>
      <c r="I32" s="50" t="s">
        <v>135</v>
      </c>
      <c r="J32" s="50" t="s">
        <v>94</v>
      </c>
      <c r="K32" s="49" t="s">
        <v>93</v>
      </c>
      <c r="L32" s="48">
        <v>33532.600562804109</v>
      </c>
      <c r="M32" s="48">
        <v>132.71477795305057</v>
      </c>
      <c r="N32" s="47">
        <f t="shared" si="28"/>
        <v>221.19129658841763</v>
      </c>
      <c r="O32" s="48">
        <v>33532.600562804109</v>
      </c>
      <c r="P32" s="48">
        <v>132.71477795305057</v>
      </c>
      <c r="Q32" s="48">
        <f t="shared" si="29"/>
        <v>221.19129658841763</v>
      </c>
      <c r="R32" s="47"/>
      <c r="S32" s="47"/>
      <c r="T32" s="47">
        <f t="shared" si="30"/>
        <v>0</v>
      </c>
      <c r="U32" s="47"/>
      <c r="V32" s="47"/>
      <c r="W32" s="47">
        <f t="shared" si="31"/>
        <v>0</v>
      </c>
      <c r="X32" s="47">
        <v>0</v>
      </c>
      <c r="Y32" s="47">
        <v>0</v>
      </c>
      <c r="Z32" s="47">
        <f t="shared" si="32"/>
        <v>0</v>
      </c>
      <c r="AA32" s="47">
        <v>0</v>
      </c>
      <c r="AB32" s="47">
        <v>0</v>
      </c>
      <c r="AC32" s="47">
        <f t="shared" si="33"/>
        <v>0</v>
      </c>
      <c r="AD32" s="47">
        <v>0</v>
      </c>
      <c r="AE32" s="47">
        <v>0</v>
      </c>
      <c r="AF32" s="47">
        <f t="shared" si="34"/>
        <v>0</v>
      </c>
      <c r="AG32" s="47">
        <v>0</v>
      </c>
      <c r="AH32" s="47">
        <v>0</v>
      </c>
      <c r="AI32" s="47">
        <f t="shared" si="35"/>
        <v>0</v>
      </c>
      <c r="AJ32" s="47">
        <v>0</v>
      </c>
      <c r="AK32" s="47">
        <v>0</v>
      </c>
      <c r="AL32" s="46">
        <f t="shared" si="36"/>
        <v>0</v>
      </c>
      <c r="AM32" s="47">
        <v>0</v>
      </c>
      <c r="AN32" s="47">
        <v>0</v>
      </c>
      <c r="AO32" s="47">
        <f t="shared" si="37"/>
        <v>0</v>
      </c>
      <c r="AP32" s="47">
        <v>0</v>
      </c>
      <c r="AQ32" s="47">
        <v>0</v>
      </c>
      <c r="AR32" s="47">
        <f t="shared" si="38"/>
        <v>0</v>
      </c>
      <c r="AS32" s="47">
        <v>0</v>
      </c>
      <c r="AT32" s="47">
        <v>0</v>
      </c>
      <c r="AU32" s="46">
        <f t="shared" si="39"/>
        <v>0</v>
      </c>
      <c r="AV32" s="73" t="s">
        <v>106</v>
      </c>
      <c r="AW32" s="270"/>
      <c r="AX32" s="271">
        <f>X32-[94]SAMABIRI!X32</f>
        <v>0</v>
      </c>
      <c r="AY32" s="271">
        <f>Y32-[94]SAMABIRI!Y32</f>
        <v>0</v>
      </c>
      <c r="AZ32" s="271">
        <f>Z32-[94]SAMABIRI!Z32</f>
        <v>0</v>
      </c>
      <c r="BA32" s="271">
        <f>AA32-[94]SAMABIRI!AA32</f>
        <v>0</v>
      </c>
      <c r="BB32" s="271">
        <f>AB32-[94]SAMABIRI!AB32</f>
        <v>0</v>
      </c>
      <c r="BC32" s="271">
        <f>AC32-[94]SAMABIRI!AC32</f>
        <v>0</v>
      </c>
      <c r="BD32" s="271">
        <f>AD32-[94]SAMABIRI!AD32</f>
        <v>0</v>
      </c>
      <c r="BE32" s="271">
        <f>AE32-[94]SAMABIRI!AE32</f>
        <v>0</v>
      </c>
      <c r="BF32" s="271">
        <f>AF32-[94]SAMABIRI!AF32</f>
        <v>0</v>
      </c>
      <c r="BG32" s="271">
        <f>AG32-[94]SAMABIRI!AG32</f>
        <v>0</v>
      </c>
      <c r="BH32" s="271">
        <f>AH32-[94]SAMABIRI!AH32</f>
        <v>0</v>
      </c>
      <c r="BI32" s="271">
        <f>AI32-[94]SAMABIRI!AI32</f>
        <v>0</v>
      </c>
      <c r="BJ32" s="271">
        <f>AJ32-[94]SAMABIRI!AJ32</f>
        <v>0</v>
      </c>
      <c r="BK32" s="271">
        <f>AK32-[94]SAMABIRI!AK32</f>
        <v>0</v>
      </c>
      <c r="BL32" s="271">
        <f>AL32-[94]SAMABIRI!AL32</f>
        <v>0</v>
      </c>
      <c r="BM32" s="271">
        <f>AM32-[94]SAMABIRI!AM32</f>
        <v>0</v>
      </c>
      <c r="BN32" s="271">
        <f>AN32-[94]SAMABIRI!AN32</f>
        <v>0</v>
      </c>
      <c r="BO32" s="271">
        <f>AO32-[94]SAMABIRI!AO32</f>
        <v>0</v>
      </c>
      <c r="BP32" s="271">
        <f>AP32-[94]SAMABIRI!AP32</f>
        <v>0</v>
      </c>
      <c r="BQ32" s="271">
        <f>AQ32-[94]SAMABIRI!AQ32</f>
        <v>0</v>
      </c>
      <c r="BR32" s="271">
        <f>AR32-[94]SAMABIRI!AR32</f>
        <v>0</v>
      </c>
      <c r="BS32" s="271">
        <f>AS32-[94]SAMABIRI!AS32</f>
        <v>0</v>
      </c>
      <c r="BT32" s="271">
        <f>AT32-[94]SAMABIRI!AT32</f>
        <v>0</v>
      </c>
      <c r="BU32" s="271">
        <f>AU32-[94]SAMABIRI!AU32</f>
        <v>0</v>
      </c>
    </row>
    <row r="33" spans="1:73" s="44" customFormat="1" ht="45" customHeight="1" x14ac:dyDescent="0.35">
      <c r="A33" s="56" t="s">
        <v>134</v>
      </c>
      <c r="B33" s="55" t="str">
        <f>LEFT(C33,4)</f>
        <v>4110</v>
      </c>
      <c r="C33" s="54" t="s">
        <v>133</v>
      </c>
      <c r="D33" s="53" t="s">
        <v>132</v>
      </c>
      <c r="E33" s="51" t="s">
        <v>6</v>
      </c>
      <c r="F33" s="52" t="s">
        <v>7</v>
      </c>
      <c r="G33" s="51" t="s">
        <v>6</v>
      </c>
      <c r="H33" s="49" t="s">
        <v>96</v>
      </c>
      <c r="I33" s="50" t="s">
        <v>131</v>
      </c>
      <c r="J33" s="50" t="s">
        <v>61</v>
      </c>
      <c r="K33" s="49" t="s">
        <v>2</v>
      </c>
      <c r="L33" s="48">
        <v>16107.499999999998</v>
      </c>
      <c r="M33" s="48">
        <v>7.5</v>
      </c>
      <c r="N33" s="47">
        <f t="shared" si="28"/>
        <v>49.999999999999993</v>
      </c>
      <c r="O33" s="48">
        <v>16107.499999999998</v>
      </c>
      <c r="P33" s="48">
        <v>7.5</v>
      </c>
      <c r="Q33" s="47">
        <f t="shared" si="29"/>
        <v>49.999999999999993</v>
      </c>
      <c r="R33" s="47"/>
      <c r="S33" s="47"/>
      <c r="T33" s="47">
        <f t="shared" si="30"/>
        <v>0</v>
      </c>
      <c r="U33" s="47"/>
      <c r="V33" s="47"/>
      <c r="W33" s="47">
        <f t="shared" si="31"/>
        <v>0</v>
      </c>
      <c r="X33" s="47">
        <v>10221.050900000009</v>
      </c>
      <c r="Y33" s="47">
        <v>0</v>
      </c>
      <c r="Z33" s="47">
        <f t="shared" si="32"/>
        <v>26.968472031662294</v>
      </c>
      <c r="AA33" s="47">
        <v>10221.050900000009</v>
      </c>
      <c r="AB33" s="47">
        <v>0</v>
      </c>
      <c r="AC33" s="47">
        <f t="shared" si="33"/>
        <v>26.968472031662294</v>
      </c>
      <c r="AD33" s="47">
        <v>0</v>
      </c>
      <c r="AE33" s="47">
        <v>0</v>
      </c>
      <c r="AF33" s="47">
        <f t="shared" si="34"/>
        <v>0</v>
      </c>
      <c r="AG33" s="47">
        <v>0</v>
      </c>
      <c r="AH33" s="47">
        <v>0</v>
      </c>
      <c r="AI33" s="47">
        <f t="shared" si="35"/>
        <v>0</v>
      </c>
      <c r="AJ33" s="47">
        <v>0</v>
      </c>
      <c r="AK33" s="47">
        <v>0</v>
      </c>
      <c r="AL33" s="46">
        <f t="shared" si="36"/>
        <v>0</v>
      </c>
      <c r="AM33" s="47">
        <v>0</v>
      </c>
      <c r="AN33" s="47">
        <v>0</v>
      </c>
      <c r="AO33" s="47">
        <f t="shared" si="37"/>
        <v>0</v>
      </c>
      <c r="AP33" s="47">
        <v>0</v>
      </c>
      <c r="AQ33" s="47">
        <v>0</v>
      </c>
      <c r="AR33" s="47">
        <f t="shared" si="38"/>
        <v>0</v>
      </c>
      <c r="AS33" s="47">
        <v>0</v>
      </c>
      <c r="AT33" s="47">
        <v>0</v>
      </c>
      <c r="AU33" s="46">
        <f t="shared" si="39"/>
        <v>0</v>
      </c>
      <c r="AV33" s="82" t="s">
        <v>130</v>
      </c>
      <c r="AW33" s="268"/>
      <c r="AX33" s="271">
        <f>X33-[94]SAMABIRI!X33</f>
        <v>0</v>
      </c>
      <c r="AY33" s="271">
        <f>Y33-[94]SAMABIRI!Y33</f>
        <v>0</v>
      </c>
      <c r="AZ33" s="271">
        <f>Z33-[94]SAMABIRI!Z33</f>
        <v>0</v>
      </c>
      <c r="BA33" s="271">
        <f>AA33-[94]SAMABIRI!AA33</f>
        <v>0</v>
      </c>
      <c r="BB33" s="271">
        <f>AB33-[94]SAMABIRI!AB33</f>
        <v>0</v>
      </c>
      <c r="BC33" s="271">
        <f>AC33-[94]SAMABIRI!AC33</f>
        <v>0</v>
      </c>
      <c r="BD33" s="271">
        <f>AD33-[94]SAMABIRI!AD33</f>
        <v>0</v>
      </c>
      <c r="BE33" s="271">
        <f>AE33-[94]SAMABIRI!AE33</f>
        <v>0</v>
      </c>
      <c r="BF33" s="271">
        <f>AF33-[94]SAMABIRI!AF33</f>
        <v>0</v>
      </c>
      <c r="BG33" s="271">
        <f>AG33-[94]SAMABIRI!AG33</f>
        <v>0</v>
      </c>
      <c r="BH33" s="271">
        <f>AH33-[94]SAMABIRI!AH33</f>
        <v>0</v>
      </c>
      <c r="BI33" s="271">
        <f>AI33-[94]SAMABIRI!AI33</f>
        <v>0</v>
      </c>
      <c r="BJ33" s="271">
        <f>AJ33-[94]SAMABIRI!AJ33</f>
        <v>0</v>
      </c>
      <c r="BK33" s="271">
        <f>AK33-[94]SAMABIRI!AK33</f>
        <v>0</v>
      </c>
      <c r="BL33" s="271">
        <f>AL33-[94]SAMABIRI!AL33</f>
        <v>0</v>
      </c>
      <c r="BM33" s="271">
        <f>AM33-[94]SAMABIRI!AM33</f>
        <v>0</v>
      </c>
      <c r="BN33" s="271">
        <f>AN33-[94]SAMABIRI!AN33</f>
        <v>0</v>
      </c>
      <c r="BO33" s="271">
        <f>AO33-[94]SAMABIRI!AO33</f>
        <v>0</v>
      </c>
      <c r="BP33" s="271">
        <f>AP33-[94]SAMABIRI!AP33</f>
        <v>0</v>
      </c>
      <c r="BQ33" s="271">
        <f>AQ33-[94]SAMABIRI!AQ33</f>
        <v>0</v>
      </c>
      <c r="BR33" s="271">
        <f>AR33-[94]SAMABIRI!AR33</f>
        <v>0</v>
      </c>
      <c r="BS33" s="271">
        <f>AS33-[94]SAMABIRI!AS33</f>
        <v>0</v>
      </c>
      <c r="BT33" s="271">
        <f>AT33-[94]SAMABIRI!AT33</f>
        <v>0</v>
      </c>
      <c r="BU33" s="271">
        <f>AU33-[94]SAMABIRI!AU33</f>
        <v>0</v>
      </c>
    </row>
    <row r="34" spans="1:73" s="44" customFormat="1" ht="75" customHeight="1" x14ac:dyDescent="0.35">
      <c r="A34" s="56" t="s">
        <v>99</v>
      </c>
      <c r="B34" s="55" t="str">
        <f>LEFT(C34,3)</f>
        <v>135</v>
      </c>
      <c r="C34" s="54">
        <v>135</v>
      </c>
      <c r="D34" s="53" t="s">
        <v>129</v>
      </c>
      <c r="E34" s="51" t="s">
        <v>6</v>
      </c>
      <c r="F34" s="52" t="s">
        <v>7</v>
      </c>
      <c r="G34" s="51" t="s">
        <v>6</v>
      </c>
      <c r="H34" s="49" t="s">
        <v>96</v>
      </c>
      <c r="I34" s="50" t="s">
        <v>128</v>
      </c>
      <c r="J34" s="50" t="s">
        <v>94</v>
      </c>
      <c r="K34" s="49" t="s">
        <v>93</v>
      </c>
      <c r="L34" s="48">
        <v>64346.559007539676</v>
      </c>
      <c r="M34" s="48">
        <v>0</v>
      </c>
      <c r="N34" s="47">
        <f t="shared" si="28"/>
        <v>169.77983907002553</v>
      </c>
      <c r="O34" s="48">
        <v>64346.559007539676</v>
      </c>
      <c r="P34" s="48">
        <v>0</v>
      </c>
      <c r="Q34" s="47">
        <f t="shared" si="29"/>
        <v>169.77983907002553</v>
      </c>
      <c r="R34" s="47"/>
      <c r="S34" s="47"/>
      <c r="T34" s="47">
        <f t="shared" si="30"/>
        <v>0</v>
      </c>
      <c r="U34" s="47"/>
      <c r="V34" s="47"/>
      <c r="W34" s="47">
        <f t="shared" si="31"/>
        <v>0</v>
      </c>
      <c r="X34" s="47">
        <v>0</v>
      </c>
      <c r="Y34" s="47">
        <v>0</v>
      </c>
      <c r="Z34" s="47">
        <f t="shared" si="32"/>
        <v>0</v>
      </c>
      <c r="AA34" s="47">
        <v>0</v>
      </c>
      <c r="AB34" s="47">
        <v>0</v>
      </c>
      <c r="AC34" s="47">
        <f t="shared" si="33"/>
        <v>0</v>
      </c>
      <c r="AD34" s="47">
        <v>0</v>
      </c>
      <c r="AE34" s="47">
        <v>0</v>
      </c>
      <c r="AF34" s="47">
        <f t="shared" si="34"/>
        <v>0</v>
      </c>
      <c r="AG34" s="47">
        <v>0</v>
      </c>
      <c r="AH34" s="47">
        <v>0</v>
      </c>
      <c r="AI34" s="47">
        <f t="shared" si="35"/>
        <v>0</v>
      </c>
      <c r="AJ34" s="47">
        <v>0</v>
      </c>
      <c r="AK34" s="47">
        <v>0</v>
      </c>
      <c r="AL34" s="46">
        <f t="shared" si="36"/>
        <v>0</v>
      </c>
      <c r="AM34" s="47">
        <v>0</v>
      </c>
      <c r="AN34" s="47">
        <v>0</v>
      </c>
      <c r="AO34" s="47">
        <f t="shared" si="37"/>
        <v>0</v>
      </c>
      <c r="AP34" s="47">
        <v>0</v>
      </c>
      <c r="AQ34" s="47">
        <v>0</v>
      </c>
      <c r="AR34" s="47">
        <f t="shared" si="38"/>
        <v>0</v>
      </c>
      <c r="AS34" s="47">
        <v>0</v>
      </c>
      <c r="AT34" s="47">
        <v>0</v>
      </c>
      <c r="AU34" s="46">
        <f t="shared" si="39"/>
        <v>0</v>
      </c>
      <c r="AV34" s="80" t="s">
        <v>92</v>
      </c>
      <c r="AW34" s="266"/>
      <c r="AX34" s="271">
        <f>X34-[94]SAMABIRI!X34</f>
        <v>0</v>
      </c>
      <c r="AY34" s="271">
        <f>Y34-[94]SAMABIRI!Y34</f>
        <v>0</v>
      </c>
      <c r="AZ34" s="271">
        <f>Z34-[94]SAMABIRI!Z34</f>
        <v>0</v>
      </c>
      <c r="BA34" s="271">
        <f>AA34-[94]SAMABIRI!AA34</f>
        <v>0</v>
      </c>
      <c r="BB34" s="271">
        <f>AB34-[94]SAMABIRI!AB34</f>
        <v>0</v>
      </c>
      <c r="BC34" s="271">
        <f>AC34-[94]SAMABIRI!AC34</f>
        <v>0</v>
      </c>
      <c r="BD34" s="271">
        <f>AD34-[94]SAMABIRI!AD34</f>
        <v>0</v>
      </c>
      <c r="BE34" s="271">
        <f>AE34-[94]SAMABIRI!AE34</f>
        <v>0</v>
      </c>
      <c r="BF34" s="271">
        <f>AF34-[94]SAMABIRI!AF34</f>
        <v>0</v>
      </c>
      <c r="BG34" s="271">
        <f>AG34-[94]SAMABIRI!AG34</f>
        <v>0</v>
      </c>
      <c r="BH34" s="271">
        <f>AH34-[94]SAMABIRI!AH34</f>
        <v>0</v>
      </c>
      <c r="BI34" s="271">
        <f>AI34-[94]SAMABIRI!AI34</f>
        <v>0</v>
      </c>
      <c r="BJ34" s="271">
        <f>AJ34-[94]SAMABIRI!AJ34</f>
        <v>0</v>
      </c>
      <c r="BK34" s="271">
        <f>AK34-[94]SAMABIRI!AK34</f>
        <v>0</v>
      </c>
      <c r="BL34" s="271">
        <f>AL34-[94]SAMABIRI!AL34</f>
        <v>0</v>
      </c>
      <c r="BM34" s="271">
        <f>AM34-[94]SAMABIRI!AM34</f>
        <v>0</v>
      </c>
      <c r="BN34" s="271">
        <f>AN34-[94]SAMABIRI!AN34</f>
        <v>0</v>
      </c>
      <c r="BO34" s="271">
        <f>AO34-[94]SAMABIRI!AO34</f>
        <v>0</v>
      </c>
      <c r="BP34" s="271">
        <f>AP34-[94]SAMABIRI!AP34</f>
        <v>0</v>
      </c>
      <c r="BQ34" s="271">
        <f>AQ34-[94]SAMABIRI!AQ34</f>
        <v>0</v>
      </c>
      <c r="BR34" s="271">
        <f>AR34-[94]SAMABIRI!AR34</f>
        <v>0</v>
      </c>
      <c r="BS34" s="271">
        <f>AS34-[94]SAMABIRI!AS34</f>
        <v>0</v>
      </c>
      <c r="BT34" s="271">
        <f>AT34-[94]SAMABIRI!AT34</f>
        <v>0</v>
      </c>
      <c r="BU34" s="271">
        <f>AU34-[94]SAMABIRI!AU34</f>
        <v>0</v>
      </c>
    </row>
    <row r="35" spans="1:73" s="44" customFormat="1" ht="45" customHeight="1" x14ac:dyDescent="0.35">
      <c r="A35" s="56" t="s">
        <v>110</v>
      </c>
      <c r="B35" s="81" t="str">
        <f t="shared" ref="B35:B41" si="40">LEFT(C35,4)</f>
        <v>5600</v>
      </c>
      <c r="C35" s="54" t="s">
        <v>127</v>
      </c>
      <c r="D35" s="53" t="s">
        <v>126</v>
      </c>
      <c r="E35" s="51" t="s">
        <v>6</v>
      </c>
      <c r="F35" s="52" t="s">
        <v>7</v>
      </c>
      <c r="G35" s="51" t="s">
        <v>6</v>
      </c>
      <c r="H35" s="49" t="s">
        <v>96</v>
      </c>
      <c r="I35" s="50" t="s">
        <v>125</v>
      </c>
      <c r="J35" s="50" t="s">
        <v>61</v>
      </c>
      <c r="K35" s="49" t="s">
        <v>2</v>
      </c>
      <c r="L35" s="48">
        <v>3600.0000000000005</v>
      </c>
      <c r="M35" s="48">
        <v>0</v>
      </c>
      <c r="N35" s="47">
        <f t="shared" si="28"/>
        <v>9.4986807387862804</v>
      </c>
      <c r="O35" s="48">
        <v>3600.0000000000005</v>
      </c>
      <c r="P35" s="48">
        <v>0</v>
      </c>
      <c r="Q35" s="48">
        <f t="shared" si="29"/>
        <v>9.4986807387862804</v>
      </c>
      <c r="R35" s="47"/>
      <c r="S35" s="47"/>
      <c r="T35" s="47">
        <f t="shared" si="30"/>
        <v>0</v>
      </c>
      <c r="U35" s="47"/>
      <c r="V35" s="47"/>
      <c r="W35" s="47">
        <f t="shared" si="31"/>
        <v>0</v>
      </c>
      <c r="X35" s="47">
        <v>0</v>
      </c>
      <c r="Y35" s="47">
        <v>0</v>
      </c>
      <c r="Z35" s="47">
        <f t="shared" si="32"/>
        <v>0</v>
      </c>
      <c r="AA35" s="47">
        <v>0</v>
      </c>
      <c r="AB35" s="47">
        <v>0</v>
      </c>
      <c r="AC35" s="47">
        <f t="shared" si="33"/>
        <v>0</v>
      </c>
      <c r="AD35" s="47">
        <v>0</v>
      </c>
      <c r="AE35" s="47">
        <v>0</v>
      </c>
      <c r="AF35" s="47">
        <f t="shared" si="34"/>
        <v>0</v>
      </c>
      <c r="AG35" s="47">
        <v>0</v>
      </c>
      <c r="AH35" s="47">
        <v>0</v>
      </c>
      <c r="AI35" s="47">
        <f t="shared" si="35"/>
        <v>0</v>
      </c>
      <c r="AJ35" s="47">
        <v>0</v>
      </c>
      <c r="AK35" s="47">
        <v>0</v>
      </c>
      <c r="AL35" s="46">
        <f t="shared" si="36"/>
        <v>0</v>
      </c>
      <c r="AM35" s="47">
        <v>0</v>
      </c>
      <c r="AN35" s="47">
        <v>0</v>
      </c>
      <c r="AO35" s="47">
        <f t="shared" si="37"/>
        <v>0</v>
      </c>
      <c r="AP35" s="47">
        <v>0</v>
      </c>
      <c r="AQ35" s="47">
        <v>0</v>
      </c>
      <c r="AR35" s="47">
        <f t="shared" si="38"/>
        <v>0</v>
      </c>
      <c r="AS35" s="47">
        <v>0</v>
      </c>
      <c r="AT35" s="47">
        <v>0</v>
      </c>
      <c r="AU35" s="46">
        <f t="shared" si="39"/>
        <v>0</v>
      </c>
      <c r="AV35" s="73" t="s">
        <v>106</v>
      </c>
      <c r="AW35" s="270"/>
      <c r="AX35" s="271">
        <f>X35-[94]SAMABIRI!X35</f>
        <v>0</v>
      </c>
      <c r="AY35" s="271">
        <f>Y35-[94]SAMABIRI!Y35</f>
        <v>0</v>
      </c>
      <c r="AZ35" s="271">
        <f>Z35-[94]SAMABIRI!Z35</f>
        <v>0</v>
      </c>
      <c r="BA35" s="271">
        <f>AA35-[94]SAMABIRI!AA35</f>
        <v>0</v>
      </c>
      <c r="BB35" s="271">
        <f>AB35-[94]SAMABIRI!AB35</f>
        <v>0</v>
      </c>
      <c r="BC35" s="271">
        <f>AC35-[94]SAMABIRI!AC35</f>
        <v>0</v>
      </c>
      <c r="BD35" s="271">
        <f>AD35-[94]SAMABIRI!AD35</f>
        <v>0</v>
      </c>
      <c r="BE35" s="271">
        <f>AE35-[94]SAMABIRI!AE35</f>
        <v>0</v>
      </c>
      <c r="BF35" s="271">
        <f>AF35-[94]SAMABIRI!AF35</f>
        <v>0</v>
      </c>
      <c r="BG35" s="271">
        <f>AG35-[94]SAMABIRI!AG35</f>
        <v>0</v>
      </c>
      <c r="BH35" s="271">
        <f>AH35-[94]SAMABIRI!AH35</f>
        <v>0</v>
      </c>
      <c r="BI35" s="271">
        <f>AI35-[94]SAMABIRI!AI35</f>
        <v>0</v>
      </c>
      <c r="BJ35" s="271">
        <f>AJ35-[94]SAMABIRI!AJ35</f>
        <v>0</v>
      </c>
      <c r="BK35" s="271">
        <f>AK35-[94]SAMABIRI!AK35</f>
        <v>0</v>
      </c>
      <c r="BL35" s="271">
        <f>AL35-[94]SAMABIRI!AL35</f>
        <v>0</v>
      </c>
      <c r="BM35" s="271">
        <f>AM35-[94]SAMABIRI!AM35</f>
        <v>0</v>
      </c>
      <c r="BN35" s="271">
        <f>AN35-[94]SAMABIRI!AN35</f>
        <v>0</v>
      </c>
      <c r="BO35" s="271">
        <f>AO35-[94]SAMABIRI!AO35</f>
        <v>0</v>
      </c>
      <c r="BP35" s="271">
        <f>AP35-[94]SAMABIRI!AP35</f>
        <v>0</v>
      </c>
      <c r="BQ35" s="271">
        <f>AQ35-[94]SAMABIRI!AQ35</f>
        <v>0</v>
      </c>
      <c r="BR35" s="271">
        <f>AR35-[94]SAMABIRI!AR35</f>
        <v>0</v>
      </c>
      <c r="BS35" s="271">
        <f>AS35-[94]SAMABIRI!AS35</f>
        <v>0</v>
      </c>
      <c r="BT35" s="271">
        <f>AT35-[94]SAMABIRI!AT35</f>
        <v>0</v>
      </c>
      <c r="BU35" s="271">
        <f>AU35-[94]SAMABIRI!AU35</f>
        <v>0</v>
      </c>
    </row>
    <row r="36" spans="1:73" s="44" customFormat="1" ht="51.75" customHeight="1" x14ac:dyDescent="0.35">
      <c r="A36" s="56" t="s">
        <v>110</v>
      </c>
      <c r="B36" s="55" t="str">
        <f t="shared" si="40"/>
        <v>5600</v>
      </c>
      <c r="C36" s="54" t="s">
        <v>124</v>
      </c>
      <c r="D36" s="53" t="s">
        <v>123</v>
      </c>
      <c r="E36" s="51" t="s">
        <v>6</v>
      </c>
      <c r="F36" s="52" t="s">
        <v>7</v>
      </c>
      <c r="G36" s="51" t="s">
        <v>6</v>
      </c>
      <c r="H36" s="49" t="s">
        <v>96</v>
      </c>
      <c r="I36" s="50" t="s">
        <v>122</v>
      </c>
      <c r="J36" s="50" t="s">
        <v>61</v>
      </c>
      <c r="K36" s="49" t="s">
        <v>2</v>
      </c>
      <c r="L36" s="48">
        <v>3600.0000000000005</v>
      </c>
      <c r="M36" s="48">
        <v>0</v>
      </c>
      <c r="N36" s="47">
        <f t="shared" si="28"/>
        <v>9.4986807387862804</v>
      </c>
      <c r="O36" s="48">
        <v>3600.0000000000005</v>
      </c>
      <c r="P36" s="48">
        <v>0</v>
      </c>
      <c r="Q36" s="48">
        <f t="shared" si="29"/>
        <v>9.4986807387862804</v>
      </c>
      <c r="R36" s="47"/>
      <c r="S36" s="47"/>
      <c r="T36" s="47">
        <f t="shared" si="30"/>
        <v>0</v>
      </c>
      <c r="U36" s="47"/>
      <c r="V36" s="47"/>
      <c r="W36" s="47">
        <f t="shared" si="31"/>
        <v>0</v>
      </c>
      <c r="X36" s="47">
        <v>27880</v>
      </c>
      <c r="Y36" s="47">
        <v>0</v>
      </c>
      <c r="Z36" s="47">
        <f t="shared" si="32"/>
        <v>73.562005277044861</v>
      </c>
      <c r="AA36" s="47">
        <v>3600.0000000000005</v>
      </c>
      <c r="AB36" s="47">
        <v>0</v>
      </c>
      <c r="AC36" s="47">
        <f t="shared" si="33"/>
        <v>9.4986807387862804</v>
      </c>
      <c r="AD36" s="47">
        <v>14350</v>
      </c>
      <c r="AE36" s="47">
        <v>0</v>
      </c>
      <c r="AF36" s="47">
        <f t="shared" si="34"/>
        <v>37.862796833773089</v>
      </c>
      <c r="AG36" s="47">
        <v>0</v>
      </c>
      <c r="AH36" s="47">
        <v>0</v>
      </c>
      <c r="AI36" s="47">
        <f t="shared" si="35"/>
        <v>0</v>
      </c>
      <c r="AJ36" s="47">
        <v>0</v>
      </c>
      <c r="AK36" s="47">
        <v>0</v>
      </c>
      <c r="AL36" s="46">
        <f t="shared" si="36"/>
        <v>0</v>
      </c>
      <c r="AM36" s="47">
        <v>0</v>
      </c>
      <c r="AN36" s="47">
        <v>0</v>
      </c>
      <c r="AO36" s="47">
        <f t="shared" si="37"/>
        <v>0</v>
      </c>
      <c r="AP36" s="47">
        <v>0</v>
      </c>
      <c r="AQ36" s="47">
        <v>0</v>
      </c>
      <c r="AR36" s="47">
        <f t="shared" si="38"/>
        <v>0</v>
      </c>
      <c r="AS36" s="47">
        <v>9930</v>
      </c>
      <c r="AT36" s="47">
        <v>0</v>
      </c>
      <c r="AU36" s="47">
        <f t="shared" si="39"/>
        <v>26.200527704485488</v>
      </c>
      <c r="AV36" s="45" t="s">
        <v>121</v>
      </c>
      <c r="AW36" s="269"/>
      <c r="AX36" s="271"/>
      <c r="AY36" s="271"/>
      <c r="AZ36" s="271"/>
      <c r="BA36" s="271"/>
      <c r="BB36" s="271"/>
      <c r="BC36" s="271"/>
      <c r="BD36" s="271"/>
      <c r="BE36" s="271"/>
      <c r="BF36" s="271"/>
      <c r="BG36" s="271"/>
      <c r="BH36" s="271"/>
      <c r="BI36" s="271"/>
      <c r="BJ36" s="271"/>
      <c r="BK36" s="271"/>
      <c r="BL36" s="271"/>
      <c r="BM36" s="271"/>
      <c r="BN36" s="271"/>
      <c r="BO36" s="271"/>
      <c r="BP36" s="271"/>
      <c r="BQ36" s="271"/>
      <c r="BR36" s="271"/>
      <c r="BS36" s="271"/>
      <c r="BT36" s="271"/>
      <c r="BU36" s="271"/>
    </row>
    <row r="37" spans="1:73" s="44" customFormat="1" ht="45" customHeight="1" x14ac:dyDescent="0.35">
      <c r="A37" s="56" t="s">
        <v>110</v>
      </c>
      <c r="B37" s="55" t="str">
        <f t="shared" si="40"/>
        <v>5600</v>
      </c>
      <c r="C37" s="54" t="s">
        <v>120</v>
      </c>
      <c r="D37" s="53" t="s">
        <v>119</v>
      </c>
      <c r="E37" s="51" t="s">
        <v>6</v>
      </c>
      <c r="F37" s="52" t="s">
        <v>7</v>
      </c>
      <c r="G37" s="51" t="s">
        <v>6</v>
      </c>
      <c r="H37" s="49" t="s">
        <v>96</v>
      </c>
      <c r="I37" s="50" t="s">
        <v>118</v>
      </c>
      <c r="J37" s="50" t="s">
        <v>61</v>
      </c>
      <c r="K37" s="49" t="s">
        <v>2</v>
      </c>
      <c r="L37" s="48">
        <v>3600.0000000000005</v>
      </c>
      <c r="M37" s="48">
        <v>0</v>
      </c>
      <c r="N37" s="47">
        <f t="shared" si="28"/>
        <v>9.4986807387862804</v>
      </c>
      <c r="O37" s="48">
        <v>3600.0000000000005</v>
      </c>
      <c r="P37" s="48">
        <v>0</v>
      </c>
      <c r="Q37" s="48">
        <f t="shared" si="29"/>
        <v>9.4986807387862804</v>
      </c>
      <c r="R37" s="47"/>
      <c r="S37" s="47"/>
      <c r="T37" s="47">
        <f t="shared" si="30"/>
        <v>0</v>
      </c>
      <c r="U37" s="47"/>
      <c r="V37" s="47"/>
      <c r="W37" s="47">
        <f t="shared" si="31"/>
        <v>0</v>
      </c>
      <c r="X37" s="47">
        <v>0</v>
      </c>
      <c r="Y37" s="47">
        <v>0</v>
      </c>
      <c r="Z37" s="47">
        <f t="shared" si="32"/>
        <v>0</v>
      </c>
      <c r="AA37" s="47">
        <v>0</v>
      </c>
      <c r="AB37" s="47">
        <v>0</v>
      </c>
      <c r="AC37" s="47">
        <f t="shared" si="33"/>
        <v>0</v>
      </c>
      <c r="AD37" s="47">
        <v>0</v>
      </c>
      <c r="AE37" s="47">
        <v>0</v>
      </c>
      <c r="AF37" s="47">
        <f t="shared" si="34"/>
        <v>0</v>
      </c>
      <c r="AG37" s="47">
        <v>0</v>
      </c>
      <c r="AH37" s="47">
        <v>0</v>
      </c>
      <c r="AI37" s="47">
        <f t="shared" si="35"/>
        <v>0</v>
      </c>
      <c r="AJ37" s="47">
        <v>0</v>
      </c>
      <c r="AK37" s="47">
        <v>0</v>
      </c>
      <c r="AL37" s="46">
        <f t="shared" si="36"/>
        <v>0</v>
      </c>
      <c r="AM37" s="47">
        <v>0</v>
      </c>
      <c r="AN37" s="47">
        <v>0</v>
      </c>
      <c r="AO37" s="47">
        <f t="shared" si="37"/>
        <v>0</v>
      </c>
      <c r="AP37" s="47">
        <v>0</v>
      </c>
      <c r="AQ37" s="47">
        <v>0</v>
      </c>
      <c r="AR37" s="47">
        <f t="shared" si="38"/>
        <v>0</v>
      </c>
      <c r="AS37" s="47">
        <v>0</v>
      </c>
      <c r="AT37" s="47">
        <v>0</v>
      </c>
      <c r="AU37" s="46">
        <f t="shared" si="39"/>
        <v>0</v>
      </c>
      <c r="AV37" s="73" t="s">
        <v>106</v>
      </c>
      <c r="AW37" s="270"/>
      <c r="AX37" s="271">
        <f>X37-[94]SAMABIRI!X37</f>
        <v>0</v>
      </c>
      <c r="AY37" s="271">
        <f>Y37-[94]SAMABIRI!Y37</f>
        <v>0</v>
      </c>
      <c r="AZ37" s="271">
        <f>Z37-[94]SAMABIRI!Z37</f>
        <v>0</v>
      </c>
      <c r="BA37" s="271">
        <f>AA37-[94]SAMABIRI!AA37</f>
        <v>0</v>
      </c>
      <c r="BB37" s="271">
        <f>AB37-[94]SAMABIRI!AB37</f>
        <v>0</v>
      </c>
      <c r="BC37" s="271">
        <f>AC37-[94]SAMABIRI!AC37</f>
        <v>0</v>
      </c>
      <c r="BD37" s="271">
        <f>AD37-[94]SAMABIRI!AD37</f>
        <v>0</v>
      </c>
      <c r="BE37" s="271">
        <f>AE37-[94]SAMABIRI!AE37</f>
        <v>0</v>
      </c>
      <c r="BF37" s="271">
        <f>AF37-[94]SAMABIRI!AF37</f>
        <v>0</v>
      </c>
      <c r="BG37" s="271">
        <f>AG37-[94]SAMABIRI!AG37</f>
        <v>0</v>
      </c>
      <c r="BH37" s="271">
        <f>AH37-[94]SAMABIRI!AH37</f>
        <v>0</v>
      </c>
      <c r="BI37" s="271">
        <f>AI37-[94]SAMABIRI!AI37</f>
        <v>0</v>
      </c>
      <c r="BJ37" s="271">
        <f>AJ37-[94]SAMABIRI!AJ37</f>
        <v>0</v>
      </c>
      <c r="BK37" s="271">
        <f>AK37-[94]SAMABIRI!AK37</f>
        <v>0</v>
      </c>
      <c r="BL37" s="271">
        <f>AL37-[94]SAMABIRI!AL37</f>
        <v>0</v>
      </c>
      <c r="BM37" s="271">
        <f>AM37-[94]SAMABIRI!AM37</f>
        <v>0</v>
      </c>
      <c r="BN37" s="271">
        <f>AN37-[94]SAMABIRI!AN37</f>
        <v>0</v>
      </c>
      <c r="BO37" s="271">
        <f>AO37-[94]SAMABIRI!AO37</f>
        <v>0</v>
      </c>
      <c r="BP37" s="271">
        <f>AP37-[94]SAMABIRI!AP37</f>
        <v>0</v>
      </c>
      <c r="BQ37" s="271">
        <f>AQ37-[94]SAMABIRI!AQ37</f>
        <v>0</v>
      </c>
      <c r="BR37" s="271">
        <f>AR37-[94]SAMABIRI!AR37</f>
        <v>0</v>
      </c>
      <c r="BS37" s="271">
        <f>AS37-[94]SAMABIRI!AS37</f>
        <v>0</v>
      </c>
      <c r="BT37" s="271">
        <f>AT37-[94]SAMABIRI!AT37</f>
        <v>0</v>
      </c>
      <c r="BU37" s="271">
        <f>AU37-[94]SAMABIRI!AU37</f>
        <v>0</v>
      </c>
    </row>
    <row r="38" spans="1:73" s="44" customFormat="1" ht="45" customHeight="1" x14ac:dyDescent="0.35">
      <c r="A38" s="56" t="s">
        <v>110</v>
      </c>
      <c r="B38" s="55" t="str">
        <f t="shared" si="40"/>
        <v>5600</v>
      </c>
      <c r="C38" s="54" t="s">
        <v>117</v>
      </c>
      <c r="D38" s="53" t="s">
        <v>116</v>
      </c>
      <c r="E38" s="51" t="s">
        <v>6</v>
      </c>
      <c r="F38" s="52" t="s">
        <v>7</v>
      </c>
      <c r="G38" s="51" t="s">
        <v>6</v>
      </c>
      <c r="H38" s="49" t="s">
        <v>96</v>
      </c>
      <c r="I38" s="50" t="s">
        <v>115</v>
      </c>
      <c r="J38" s="50" t="s">
        <v>61</v>
      </c>
      <c r="K38" s="49" t="s">
        <v>2</v>
      </c>
      <c r="L38" s="48">
        <v>3600.0000000000005</v>
      </c>
      <c r="M38" s="48">
        <v>0</v>
      </c>
      <c r="N38" s="47">
        <f t="shared" si="28"/>
        <v>9.4986807387862804</v>
      </c>
      <c r="O38" s="48">
        <v>3600.0000000000005</v>
      </c>
      <c r="P38" s="48">
        <v>0</v>
      </c>
      <c r="Q38" s="48">
        <f t="shared" si="29"/>
        <v>9.4986807387862804</v>
      </c>
      <c r="R38" s="47"/>
      <c r="S38" s="47"/>
      <c r="T38" s="47">
        <f t="shared" si="30"/>
        <v>0</v>
      </c>
      <c r="U38" s="47"/>
      <c r="V38" s="47"/>
      <c r="W38" s="47">
        <f t="shared" si="31"/>
        <v>0</v>
      </c>
      <c r="X38" s="47">
        <v>0</v>
      </c>
      <c r="Y38" s="47">
        <v>0</v>
      </c>
      <c r="Z38" s="47">
        <f t="shared" si="32"/>
        <v>0</v>
      </c>
      <c r="AA38" s="47">
        <v>0</v>
      </c>
      <c r="AB38" s="47">
        <v>0</v>
      </c>
      <c r="AC38" s="47">
        <f t="shared" si="33"/>
        <v>0</v>
      </c>
      <c r="AD38" s="47">
        <v>0</v>
      </c>
      <c r="AE38" s="47">
        <v>0</v>
      </c>
      <c r="AF38" s="47">
        <f t="shared" si="34"/>
        <v>0</v>
      </c>
      <c r="AG38" s="47">
        <v>0</v>
      </c>
      <c r="AH38" s="47">
        <v>0</v>
      </c>
      <c r="AI38" s="47">
        <f t="shared" si="35"/>
        <v>0</v>
      </c>
      <c r="AJ38" s="47">
        <v>0</v>
      </c>
      <c r="AK38" s="47">
        <v>0</v>
      </c>
      <c r="AL38" s="46">
        <f t="shared" si="36"/>
        <v>0</v>
      </c>
      <c r="AM38" s="47">
        <v>0</v>
      </c>
      <c r="AN38" s="47">
        <v>0</v>
      </c>
      <c r="AO38" s="47">
        <f t="shared" si="37"/>
        <v>0</v>
      </c>
      <c r="AP38" s="47">
        <v>0</v>
      </c>
      <c r="AQ38" s="47">
        <v>0</v>
      </c>
      <c r="AR38" s="47">
        <f t="shared" si="38"/>
        <v>0</v>
      </c>
      <c r="AS38" s="47">
        <v>0</v>
      </c>
      <c r="AT38" s="47">
        <v>0</v>
      </c>
      <c r="AU38" s="46">
        <f t="shared" si="39"/>
        <v>0</v>
      </c>
      <c r="AV38" s="73" t="s">
        <v>106</v>
      </c>
      <c r="AW38" s="270"/>
      <c r="AX38" s="271">
        <f>X38-[94]SAMABIRI!X38</f>
        <v>0</v>
      </c>
      <c r="AY38" s="271">
        <f>Y38-[94]SAMABIRI!Y38</f>
        <v>0</v>
      </c>
      <c r="AZ38" s="271">
        <f>Z38-[94]SAMABIRI!Z38</f>
        <v>0</v>
      </c>
      <c r="BA38" s="271">
        <f>AA38-[94]SAMABIRI!AA38</f>
        <v>0</v>
      </c>
      <c r="BB38" s="271">
        <f>AB38-[94]SAMABIRI!AB38</f>
        <v>0</v>
      </c>
      <c r="BC38" s="271">
        <f>AC38-[94]SAMABIRI!AC38</f>
        <v>0</v>
      </c>
      <c r="BD38" s="271">
        <f>AD38-[94]SAMABIRI!AD38</f>
        <v>0</v>
      </c>
      <c r="BE38" s="271">
        <f>AE38-[94]SAMABIRI!AE38</f>
        <v>0</v>
      </c>
      <c r="BF38" s="271">
        <f>AF38-[94]SAMABIRI!AF38</f>
        <v>0</v>
      </c>
      <c r="BG38" s="271">
        <f>AG38-[94]SAMABIRI!AG38</f>
        <v>0</v>
      </c>
      <c r="BH38" s="271">
        <f>AH38-[94]SAMABIRI!AH38</f>
        <v>0</v>
      </c>
      <c r="BI38" s="271">
        <f>AI38-[94]SAMABIRI!AI38</f>
        <v>0</v>
      </c>
      <c r="BJ38" s="271">
        <f>AJ38-[94]SAMABIRI!AJ38</f>
        <v>0</v>
      </c>
      <c r="BK38" s="271">
        <f>AK38-[94]SAMABIRI!AK38</f>
        <v>0</v>
      </c>
      <c r="BL38" s="271">
        <f>AL38-[94]SAMABIRI!AL38</f>
        <v>0</v>
      </c>
      <c r="BM38" s="271">
        <f>AM38-[94]SAMABIRI!AM38</f>
        <v>0</v>
      </c>
      <c r="BN38" s="271">
        <f>AN38-[94]SAMABIRI!AN38</f>
        <v>0</v>
      </c>
      <c r="BO38" s="271">
        <f>AO38-[94]SAMABIRI!AO38</f>
        <v>0</v>
      </c>
      <c r="BP38" s="271">
        <f>AP38-[94]SAMABIRI!AP38</f>
        <v>0</v>
      </c>
      <c r="BQ38" s="271">
        <f>AQ38-[94]SAMABIRI!AQ38</f>
        <v>0</v>
      </c>
      <c r="BR38" s="271">
        <f>AR38-[94]SAMABIRI!AR38</f>
        <v>0</v>
      </c>
      <c r="BS38" s="271">
        <f>AS38-[94]SAMABIRI!AS38</f>
        <v>0</v>
      </c>
      <c r="BT38" s="271">
        <f>AT38-[94]SAMABIRI!AT38</f>
        <v>0</v>
      </c>
      <c r="BU38" s="271">
        <f>AU38-[94]SAMABIRI!AU38</f>
        <v>0</v>
      </c>
    </row>
    <row r="39" spans="1:73" s="44" customFormat="1" ht="45" customHeight="1" x14ac:dyDescent="0.35">
      <c r="A39" s="56" t="s">
        <v>110</v>
      </c>
      <c r="B39" s="55" t="str">
        <f t="shared" si="40"/>
        <v>5600</v>
      </c>
      <c r="C39" s="54" t="s">
        <v>114</v>
      </c>
      <c r="D39" s="53" t="s">
        <v>113</v>
      </c>
      <c r="E39" s="51" t="s">
        <v>6</v>
      </c>
      <c r="F39" s="52" t="s">
        <v>7</v>
      </c>
      <c r="G39" s="51" t="s">
        <v>6</v>
      </c>
      <c r="H39" s="49" t="s">
        <v>96</v>
      </c>
      <c r="I39" s="50" t="s">
        <v>112</v>
      </c>
      <c r="J39" s="50" t="s">
        <v>61</v>
      </c>
      <c r="K39" s="49" t="s">
        <v>2</v>
      </c>
      <c r="L39" s="48">
        <v>360</v>
      </c>
      <c r="M39" s="48">
        <v>0</v>
      </c>
      <c r="N39" s="47">
        <f t="shared" si="28"/>
        <v>0.94986807387862793</v>
      </c>
      <c r="O39" s="48">
        <v>360</v>
      </c>
      <c r="P39" s="48">
        <v>0</v>
      </c>
      <c r="Q39" s="48">
        <f t="shared" si="29"/>
        <v>0.94986807387862793</v>
      </c>
      <c r="R39" s="47"/>
      <c r="S39" s="47"/>
      <c r="T39" s="47">
        <f t="shared" si="30"/>
        <v>0</v>
      </c>
      <c r="U39" s="47"/>
      <c r="V39" s="47"/>
      <c r="W39" s="47">
        <f t="shared" si="31"/>
        <v>0</v>
      </c>
      <c r="X39" s="47">
        <v>0</v>
      </c>
      <c r="Y39" s="47">
        <v>0</v>
      </c>
      <c r="Z39" s="47">
        <f t="shared" si="32"/>
        <v>0</v>
      </c>
      <c r="AA39" s="47">
        <v>0</v>
      </c>
      <c r="AB39" s="47">
        <v>0</v>
      </c>
      <c r="AC39" s="47">
        <f t="shared" si="33"/>
        <v>0</v>
      </c>
      <c r="AD39" s="47">
        <v>0</v>
      </c>
      <c r="AE39" s="47">
        <v>0</v>
      </c>
      <c r="AF39" s="47">
        <f t="shared" si="34"/>
        <v>0</v>
      </c>
      <c r="AG39" s="47">
        <v>0</v>
      </c>
      <c r="AH39" s="47">
        <v>0</v>
      </c>
      <c r="AI39" s="47">
        <f t="shared" si="35"/>
        <v>0</v>
      </c>
      <c r="AJ39" s="47">
        <v>0</v>
      </c>
      <c r="AK39" s="47">
        <v>0</v>
      </c>
      <c r="AL39" s="46">
        <f t="shared" si="36"/>
        <v>0</v>
      </c>
      <c r="AM39" s="47">
        <v>0</v>
      </c>
      <c r="AN39" s="47">
        <v>0</v>
      </c>
      <c r="AO39" s="47">
        <f t="shared" si="37"/>
        <v>0</v>
      </c>
      <c r="AP39" s="47">
        <v>0</v>
      </c>
      <c r="AQ39" s="47">
        <v>0</v>
      </c>
      <c r="AR39" s="47">
        <f t="shared" si="38"/>
        <v>0</v>
      </c>
      <c r="AS39" s="47">
        <v>0</v>
      </c>
      <c r="AT39" s="47">
        <v>0</v>
      </c>
      <c r="AU39" s="46">
        <f t="shared" si="39"/>
        <v>0</v>
      </c>
      <c r="AV39" s="73" t="s">
        <v>111</v>
      </c>
      <c r="AW39" s="270"/>
      <c r="AX39" s="271"/>
      <c r="AY39" s="271"/>
      <c r="AZ39" s="271"/>
      <c r="BA39" s="271"/>
      <c r="BB39" s="271"/>
      <c r="BC39" s="271"/>
      <c r="BD39" s="271"/>
      <c r="BE39" s="271"/>
      <c r="BF39" s="271"/>
      <c r="BG39" s="271"/>
      <c r="BH39" s="271"/>
      <c r="BI39" s="271"/>
      <c r="BJ39" s="271"/>
      <c r="BK39" s="271"/>
      <c r="BL39" s="271"/>
      <c r="BM39" s="271"/>
      <c r="BN39" s="271"/>
      <c r="BO39" s="271"/>
      <c r="BP39" s="271"/>
      <c r="BQ39" s="271"/>
      <c r="BR39" s="271"/>
      <c r="BS39" s="271"/>
      <c r="BT39" s="271"/>
      <c r="BU39" s="271"/>
    </row>
    <row r="40" spans="1:73" s="44" customFormat="1" ht="45" customHeight="1" x14ac:dyDescent="0.35">
      <c r="A40" s="56" t="s">
        <v>110</v>
      </c>
      <c r="B40" s="55" t="str">
        <f t="shared" si="40"/>
        <v>5600</v>
      </c>
      <c r="C40" s="54" t="s">
        <v>109</v>
      </c>
      <c r="D40" s="53" t="s">
        <v>108</v>
      </c>
      <c r="E40" s="51" t="s">
        <v>6</v>
      </c>
      <c r="F40" s="52" t="s">
        <v>7</v>
      </c>
      <c r="G40" s="51" t="s">
        <v>6</v>
      </c>
      <c r="H40" s="49" t="s">
        <v>96</v>
      </c>
      <c r="I40" s="50" t="s">
        <v>107</v>
      </c>
      <c r="J40" s="50" t="s">
        <v>61</v>
      </c>
      <c r="K40" s="49" t="s">
        <v>2</v>
      </c>
      <c r="L40" s="48">
        <v>3600.0000000000005</v>
      </c>
      <c r="M40" s="48">
        <v>0</v>
      </c>
      <c r="N40" s="47">
        <f t="shared" si="28"/>
        <v>9.4986807387862804</v>
      </c>
      <c r="O40" s="48">
        <v>3600.0000000000005</v>
      </c>
      <c r="P40" s="48">
        <v>0</v>
      </c>
      <c r="Q40" s="48">
        <f t="shared" si="29"/>
        <v>9.4986807387862804</v>
      </c>
      <c r="R40" s="47"/>
      <c r="S40" s="47"/>
      <c r="T40" s="47">
        <f t="shared" si="30"/>
        <v>0</v>
      </c>
      <c r="U40" s="47"/>
      <c r="V40" s="47"/>
      <c r="W40" s="47">
        <f t="shared" si="31"/>
        <v>0</v>
      </c>
      <c r="X40" s="47">
        <v>0</v>
      </c>
      <c r="Y40" s="47">
        <v>0</v>
      </c>
      <c r="Z40" s="47">
        <f t="shared" si="32"/>
        <v>0</v>
      </c>
      <c r="AA40" s="47">
        <v>0</v>
      </c>
      <c r="AB40" s="47">
        <v>0</v>
      </c>
      <c r="AC40" s="47">
        <f t="shared" si="33"/>
        <v>0</v>
      </c>
      <c r="AD40" s="47">
        <v>0</v>
      </c>
      <c r="AE40" s="47">
        <v>0</v>
      </c>
      <c r="AF40" s="47">
        <f t="shared" si="34"/>
        <v>0</v>
      </c>
      <c r="AG40" s="47">
        <v>0</v>
      </c>
      <c r="AH40" s="47">
        <v>0</v>
      </c>
      <c r="AI40" s="47">
        <f t="shared" si="35"/>
        <v>0</v>
      </c>
      <c r="AJ40" s="47">
        <v>0</v>
      </c>
      <c r="AK40" s="47">
        <v>0</v>
      </c>
      <c r="AL40" s="46">
        <f t="shared" si="36"/>
        <v>0</v>
      </c>
      <c r="AM40" s="47">
        <v>0</v>
      </c>
      <c r="AN40" s="47">
        <v>0</v>
      </c>
      <c r="AO40" s="47">
        <f t="shared" si="37"/>
        <v>0</v>
      </c>
      <c r="AP40" s="47">
        <v>0</v>
      </c>
      <c r="AQ40" s="47">
        <v>0</v>
      </c>
      <c r="AR40" s="47">
        <f t="shared" si="38"/>
        <v>0</v>
      </c>
      <c r="AS40" s="47">
        <v>0</v>
      </c>
      <c r="AT40" s="47">
        <v>0</v>
      </c>
      <c r="AU40" s="46">
        <f t="shared" si="39"/>
        <v>0</v>
      </c>
      <c r="AV40" s="73" t="s">
        <v>106</v>
      </c>
      <c r="AW40" s="270"/>
      <c r="AX40" s="271">
        <f>X40-[94]SAMABIRI!X40</f>
        <v>0</v>
      </c>
      <c r="AY40" s="271">
        <f>Y40-[94]SAMABIRI!Y40</f>
        <v>0</v>
      </c>
      <c r="AZ40" s="271">
        <f>Z40-[94]SAMABIRI!Z40</f>
        <v>0</v>
      </c>
      <c r="BA40" s="271">
        <f>AA40-[94]SAMABIRI!AA40</f>
        <v>0</v>
      </c>
      <c r="BB40" s="271">
        <f>AB40-[94]SAMABIRI!AB40</f>
        <v>0</v>
      </c>
      <c r="BC40" s="271">
        <f>AC40-[94]SAMABIRI!AC40</f>
        <v>0</v>
      </c>
      <c r="BD40" s="271">
        <f>AD40-[94]SAMABIRI!AD40</f>
        <v>0</v>
      </c>
      <c r="BE40" s="271">
        <f>AE40-[94]SAMABIRI!AE40</f>
        <v>0</v>
      </c>
      <c r="BF40" s="271">
        <f>AF40-[94]SAMABIRI!AF40</f>
        <v>0</v>
      </c>
      <c r="BG40" s="271">
        <f>AG40-[94]SAMABIRI!AG40</f>
        <v>0</v>
      </c>
      <c r="BH40" s="271">
        <f>AH40-[94]SAMABIRI!AH40</f>
        <v>0</v>
      </c>
      <c r="BI40" s="271">
        <f>AI40-[94]SAMABIRI!AI40</f>
        <v>0</v>
      </c>
      <c r="BJ40" s="271">
        <f>AJ40-[94]SAMABIRI!AJ40</f>
        <v>0</v>
      </c>
      <c r="BK40" s="271">
        <f>AK40-[94]SAMABIRI!AK40</f>
        <v>0</v>
      </c>
      <c r="BL40" s="271">
        <f>AL40-[94]SAMABIRI!AL40</f>
        <v>0</v>
      </c>
      <c r="BM40" s="271">
        <f>AM40-[94]SAMABIRI!AM40</f>
        <v>0</v>
      </c>
      <c r="BN40" s="271">
        <f>AN40-[94]SAMABIRI!AN40</f>
        <v>0</v>
      </c>
      <c r="BO40" s="271">
        <f>AO40-[94]SAMABIRI!AO40</f>
        <v>0</v>
      </c>
      <c r="BP40" s="271">
        <f>AP40-[94]SAMABIRI!AP40</f>
        <v>0</v>
      </c>
      <c r="BQ40" s="271">
        <f>AQ40-[94]SAMABIRI!AQ40</f>
        <v>0</v>
      </c>
      <c r="BR40" s="271">
        <f>AR40-[94]SAMABIRI!AR40</f>
        <v>0</v>
      </c>
      <c r="BS40" s="271">
        <f>AS40-[94]SAMABIRI!AS40</f>
        <v>0</v>
      </c>
      <c r="BT40" s="271">
        <f>AT40-[94]SAMABIRI!AT40</f>
        <v>0</v>
      </c>
      <c r="BU40" s="271">
        <f>AU40-[94]SAMABIRI!AU40</f>
        <v>0</v>
      </c>
    </row>
    <row r="41" spans="1:73" s="44" customFormat="1" ht="45" customHeight="1" x14ac:dyDescent="0.35">
      <c r="A41" s="56" t="s">
        <v>99</v>
      </c>
      <c r="B41" s="55" t="str">
        <f t="shared" si="40"/>
        <v>5700</v>
      </c>
      <c r="C41" s="54" t="s">
        <v>105</v>
      </c>
      <c r="D41" s="53" t="s">
        <v>104</v>
      </c>
      <c r="E41" s="51" t="s">
        <v>6</v>
      </c>
      <c r="F41" s="52" t="s">
        <v>7</v>
      </c>
      <c r="G41" s="51" t="s">
        <v>6</v>
      </c>
      <c r="H41" s="49" t="s">
        <v>96</v>
      </c>
      <c r="I41" s="50" t="s">
        <v>103</v>
      </c>
      <c r="J41" s="50" t="s">
        <v>61</v>
      </c>
      <c r="K41" s="49" t="s">
        <v>2</v>
      </c>
      <c r="L41" s="48">
        <v>123491.73835000009</v>
      </c>
      <c r="M41" s="48">
        <v>0</v>
      </c>
      <c r="N41" s="47">
        <f t="shared" si="28"/>
        <v>325.83572124010578</v>
      </c>
      <c r="O41" s="48">
        <v>123491.73835000009</v>
      </c>
      <c r="P41" s="48">
        <v>0</v>
      </c>
      <c r="Q41" s="47">
        <f t="shared" si="29"/>
        <v>325.83572124010578</v>
      </c>
      <c r="R41" s="47"/>
      <c r="S41" s="47"/>
      <c r="T41" s="47">
        <f t="shared" si="30"/>
        <v>0</v>
      </c>
      <c r="U41" s="47"/>
      <c r="V41" s="47"/>
      <c r="W41" s="47">
        <f t="shared" si="31"/>
        <v>0</v>
      </c>
      <c r="X41" s="47">
        <v>49328.555869999997</v>
      </c>
      <c r="Y41" s="47">
        <v>0</v>
      </c>
      <c r="Z41" s="47">
        <f t="shared" si="32"/>
        <v>130.1545009762533</v>
      </c>
      <c r="AA41" s="47">
        <v>49328.555869999997</v>
      </c>
      <c r="AB41" s="47">
        <v>0</v>
      </c>
      <c r="AC41" s="47">
        <f t="shared" si="33"/>
        <v>130.1545009762533</v>
      </c>
      <c r="AD41" s="47">
        <v>0</v>
      </c>
      <c r="AE41" s="47">
        <v>0</v>
      </c>
      <c r="AF41" s="47">
        <f t="shared" si="34"/>
        <v>0</v>
      </c>
      <c r="AG41" s="47">
        <v>0</v>
      </c>
      <c r="AH41" s="47">
        <v>0</v>
      </c>
      <c r="AI41" s="47">
        <f t="shared" si="35"/>
        <v>0</v>
      </c>
      <c r="AJ41" s="47">
        <v>0</v>
      </c>
      <c r="AK41" s="47">
        <v>0</v>
      </c>
      <c r="AL41" s="46">
        <f t="shared" si="36"/>
        <v>0</v>
      </c>
      <c r="AM41" s="47">
        <v>0</v>
      </c>
      <c r="AN41" s="47">
        <v>0</v>
      </c>
      <c r="AO41" s="47">
        <f t="shared" si="37"/>
        <v>0</v>
      </c>
      <c r="AP41" s="47">
        <v>0</v>
      </c>
      <c r="AQ41" s="47">
        <v>0</v>
      </c>
      <c r="AR41" s="47">
        <f t="shared" si="38"/>
        <v>0</v>
      </c>
      <c r="AS41" s="47">
        <v>0</v>
      </c>
      <c r="AT41" s="47">
        <v>0</v>
      </c>
      <c r="AU41" s="46">
        <f t="shared" si="39"/>
        <v>0</v>
      </c>
      <c r="AV41" s="80" t="s">
        <v>92</v>
      </c>
      <c r="AW41" s="266"/>
      <c r="AX41" s="271">
        <f>X41-[94]SAMABIRI!X41</f>
        <v>0</v>
      </c>
      <c r="AY41" s="271">
        <f>Y41-[94]SAMABIRI!Y41</f>
        <v>0</v>
      </c>
      <c r="AZ41" s="271">
        <f>Z41-[94]SAMABIRI!Z41</f>
        <v>0</v>
      </c>
      <c r="BA41" s="271">
        <f>AA41-[94]SAMABIRI!AA41</f>
        <v>0</v>
      </c>
      <c r="BB41" s="271">
        <f>AB41-[94]SAMABIRI!AB41</f>
        <v>0</v>
      </c>
      <c r="BC41" s="271">
        <f>AC41-[94]SAMABIRI!AC41</f>
        <v>0</v>
      </c>
      <c r="BD41" s="271">
        <f>AD41-[94]SAMABIRI!AD41</f>
        <v>0</v>
      </c>
      <c r="BE41" s="271">
        <f>AE41-[94]SAMABIRI!AE41</f>
        <v>0</v>
      </c>
      <c r="BF41" s="271">
        <f>AF41-[94]SAMABIRI!AF41</f>
        <v>0</v>
      </c>
      <c r="BG41" s="271">
        <f>AG41-[94]SAMABIRI!AG41</f>
        <v>0</v>
      </c>
      <c r="BH41" s="271">
        <f>AH41-[94]SAMABIRI!AH41</f>
        <v>0</v>
      </c>
      <c r="BI41" s="271">
        <f>AI41-[94]SAMABIRI!AI41</f>
        <v>0</v>
      </c>
      <c r="BJ41" s="271">
        <f>AJ41-[94]SAMABIRI!AJ41</f>
        <v>0</v>
      </c>
      <c r="BK41" s="271">
        <f>AK41-[94]SAMABIRI!AK41</f>
        <v>0</v>
      </c>
      <c r="BL41" s="271">
        <f>AL41-[94]SAMABIRI!AL41</f>
        <v>0</v>
      </c>
      <c r="BM41" s="271">
        <f>AM41-[94]SAMABIRI!AM41</f>
        <v>0</v>
      </c>
      <c r="BN41" s="271">
        <f>AN41-[94]SAMABIRI!AN41</f>
        <v>0</v>
      </c>
      <c r="BO41" s="271">
        <f>AO41-[94]SAMABIRI!AO41</f>
        <v>0</v>
      </c>
      <c r="BP41" s="271">
        <f>AP41-[94]SAMABIRI!AP41</f>
        <v>0</v>
      </c>
      <c r="BQ41" s="271">
        <f>AQ41-[94]SAMABIRI!AQ41</f>
        <v>0</v>
      </c>
      <c r="BR41" s="271">
        <f>AR41-[94]SAMABIRI!AR41</f>
        <v>0</v>
      </c>
      <c r="BS41" s="271">
        <f>AS41-[94]SAMABIRI!AS41</f>
        <v>0</v>
      </c>
      <c r="BT41" s="271">
        <f>AT41-[94]SAMABIRI!AT41</f>
        <v>0</v>
      </c>
      <c r="BU41" s="271">
        <f>AU41-[94]SAMABIRI!AU41</f>
        <v>0</v>
      </c>
    </row>
    <row r="42" spans="1:73" s="44" customFormat="1" ht="60" customHeight="1" x14ac:dyDescent="0.35">
      <c r="A42" s="56" t="s">
        <v>99</v>
      </c>
      <c r="B42" s="55" t="str">
        <f>LEFT(C42,3)</f>
        <v>135</v>
      </c>
      <c r="C42" s="54" t="s">
        <v>102</v>
      </c>
      <c r="D42" s="53" t="s">
        <v>101</v>
      </c>
      <c r="E42" s="51" t="s">
        <v>6</v>
      </c>
      <c r="F42" s="52" t="s">
        <v>7</v>
      </c>
      <c r="G42" s="51" t="s">
        <v>6</v>
      </c>
      <c r="H42" s="49" t="s">
        <v>96</v>
      </c>
      <c r="I42" s="50" t="s">
        <v>100</v>
      </c>
      <c r="J42" s="50" t="s">
        <v>94</v>
      </c>
      <c r="K42" s="49" t="s">
        <v>93</v>
      </c>
      <c r="L42" s="48">
        <v>15725.773524544134</v>
      </c>
      <c r="M42" s="48">
        <v>62.239209200042744</v>
      </c>
      <c r="N42" s="47">
        <f t="shared" si="28"/>
        <v>103.73201533340458</v>
      </c>
      <c r="O42" s="48">
        <v>15725.773524544134</v>
      </c>
      <c r="P42" s="48">
        <v>62.239209200042744</v>
      </c>
      <c r="Q42" s="47">
        <f t="shared" si="29"/>
        <v>103.73201533340458</v>
      </c>
      <c r="R42" s="47"/>
      <c r="S42" s="47"/>
      <c r="T42" s="47">
        <f t="shared" si="30"/>
        <v>0</v>
      </c>
      <c r="U42" s="47"/>
      <c r="V42" s="47"/>
      <c r="W42" s="47">
        <f t="shared" si="31"/>
        <v>0</v>
      </c>
      <c r="X42" s="47">
        <v>0</v>
      </c>
      <c r="Y42" s="47">
        <v>0</v>
      </c>
      <c r="Z42" s="47">
        <f t="shared" si="32"/>
        <v>0</v>
      </c>
      <c r="AA42" s="47">
        <v>0</v>
      </c>
      <c r="AB42" s="47">
        <v>0</v>
      </c>
      <c r="AC42" s="47">
        <f t="shared" si="33"/>
        <v>0</v>
      </c>
      <c r="AD42" s="47">
        <v>0</v>
      </c>
      <c r="AE42" s="47">
        <v>0</v>
      </c>
      <c r="AF42" s="47">
        <f t="shared" si="34"/>
        <v>0</v>
      </c>
      <c r="AG42" s="47">
        <v>0</v>
      </c>
      <c r="AH42" s="47">
        <v>0</v>
      </c>
      <c r="AI42" s="47">
        <f t="shared" si="35"/>
        <v>0</v>
      </c>
      <c r="AJ42" s="47">
        <v>0</v>
      </c>
      <c r="AK42" s="47">
        <v>0</v>
      </c>
      <c r="AL42" s="46">
        <f t="shared" si="36"/>
        <v>0</v>
      </c>
      <c r="AM42" s="47">
        <v>0</v>
      </c>
      <c r="AN42" s="47">
        <v>0</v>
      </c>
      <c r="AO42" s="47">
        <f t="shared" si="37"/>
        <v>0</v>
      </c>
      <c r="AP42" s="47">
        <v>0</v>
      </c>
      <c r="AQ42" s="47">
        <v>0</v>
      </c>
      <c r="AR42" s="47">
        <f t="shared" si="38"/>
        <v>0</v>
      </c>
      <c r="AS42" s="47">
        <v>0</v>
      </c>
      <c r="AT42" s="47">
        <v>0</v>
      </c>
      <c r="AU42" s="46">
        <f t="shared" si="39"/>
        <v>0</v>
      </c>
      <c r="AV42" s="80" t="s">
        <v>92</v>
      </c>
      <c r="AW42" s="266"/>
      <c r="AX42" s="271">
        <f>X42-[94]SAMABIRI!X42</f>
        <v>0</v>
      </c>
      <c r="AY42" s="271">
        <f>Y42-[94]SAMABIRI!Y42</f>
        <v>0</v>
      </c>
      <c r="AZ42" s="271">
        <f>Z42-[94]SAMABIRI!Z42</f>
        <v>0</v>
      </c>
      <c r="BA42" s="271">
        <f>AA42-[94]SAMABIRI!AA42</f>
        <v>0</v>
      </c>
      <c r="BB42" s="271">
        <f>AB42-[94]SAMABIRI!AB42</f>
        <v>0</v>
      </c>
      <c r="BC42" s="271">
        <f>AC42-[94]SAMABIRI!AC42</f>
        <v>0</v>
      </c>
      <c r="BD42" s="271">
        <f>AD42-[94]SAMABIRI!AD42</f>
        <v>0</v>
      </c>
      <c r="BE42" s="271">
        <f>AE42-[94]SAMABIRI!AE42</f>
        <v>0</v>
      </c>
      <c r="BF42" s="271">
        <f>AF42-[94]SAMABIRI!AF42</f>
        <v>0</v>
      </c>
      <c r="BG42" s="271">
        <f>AG42-[94]SAMABIRI!AG42</f>
        <v>0</v>
      </c>
      <c r="BH42" s="271">
        <f>AH42-[94]SAMABIRI!AH42</f>
        <v>0</v>
      </c>
      <c r="BI42" s="271">
        <f>AI42-[94]SAMABIRI!AI42</f>
        <v>0</v>
      </c>
      <c r="BJ42" s="271">
        <f>AJ42-[94]SAMABIRI!AJ42</f>
        <v>0</v>
      </c>
      <c r="BK42" s="271">
        <f>AK42-[94]SAMABIRI!AK42</f>
        <v>0</v>
      </c>
      <c r="BL42" s="271">
        <f>AL42-[94]SAMABIRI!AL42</f>
        <v>0</v>
      </c>
      <c r="BM42" s="271">
        <f>AM42-[94]SAMABIRI!AM42</f>
        <v>0</v>
      </c>
      <c r="BN42" s="271">
        <f>AN42-[94]SAMABIRI!AN42</f>
        <v>0</v>
      </c>
      <c r="BO42" s="271">
        <f>AO42-[94]SAMABIRI!AO42</f>
        <v>0</v>
      </c>
      <c r="BP42" s="271">
        <f>AP42-[94]SAMABIRI!AP42</f>
        <v>0</v>
      </c>
      <c r="BQ42" s="271">
        <f>AQ42-[94]SAMABIRI!AQ42</f>
        <v>0</v>
      </c>
      <c r="BR42" s="271">
        <f>AR42-[94]SAMABIRI!AR42</f>
        <v>0</v>
      </c>
      <c r="BS42" s="271">
        <f>AS42-[94]SAMABIRI!AS42</f>
        <v>0</v>
      </c>
      <c r="BT42" s="271">
        <f>AT42-[94]SAMABIRI!AT42</f>
        <v>0</v>
      </c>
      <c r="BU42" s="271">
        <f>AU42-[94]SAMABIRI!AU42</f>
        <v>0</v>
      </c>
    </row>
    <row r="43" spans="1:73" s="44" customFormat="1" ht="45" customHeight="1" x14ac:dyDescent="0.35">
      <c r="A43" s="56" t="s">
        <v>99</v>
      </c>
      <c r="B43" s="55" t="str">
        <f>LEFT(C43,3)</f>
        <v>135</v>
      </c>
      <c r="C43" s="54" t="s">
        <v>98</v>
      </c>
      <c r="D43" s="53" t="s">
        <v>97</v>
      </c>
      <c r="E43" s="51" t="s">
        <v>6</v>
      </c>
      <c r="F43" s="52" t="s">
        <v>7</v>
      </c>
      <c r="G43" s="51" t="s">
        <v>6</v>
      </c>
      <c r="H43" s="49" t="s">
        <v>96</v>
      </c>
      <c r="I43" s="50" t="s">
        <v>95</v>
      </c>
      <c r="J43" s="50" t="s">
        <v>94</v>
      </c>
      <c r="K43" s="49" t="s">
        <v>93</v>
      </c>
      <c r="L43" s="48">
        <v>26362.785225389005</v>
      </c>
      <c r="M43" s="48">
        <v>0</v>
      </c>
      <c r="N43" s="47">
        <f t="shared" si="28"/>
        <v>69.558800066989463</v>
      </c>
      <c r="O43" s="48">
        <v>26362.785225389005</v>
      </c>
      <c r="P43" s="48">
        <v>0</v>
      </c>
      <c r="Q43" s="47">
        <f t="shared" si="29"/>
        <v>69.558800066989463</v>
      </c>
      <c r="R43" s="47"/>
      <c r="S43" s="47"/>
      <c r="T43" s="47">
        <f t="shared" si="30"/>
        <v>0</v>
      </c>
      <c r="U43" s="47"/>
      <c r="V43" s="47"/>
      <c r="W43" s="47">
        <f t="shared" si="31"/>
        <v>0</v>
      </c>
      <c r="X43" s="47">
        <v>-1.0000000000000001E-5</v>
      </c>
      <c r="Y43" s="47">
        <v>0</v>
      </c>
      <c r="Z43" s="47">
        <f t="shared" si="32"/>
        <v>-2.6385224274406335E-8</v>
      </c>
      <c r="AA43" s="47">
        <v>0</v>
      </c>
      <c r="AB43" s="47">
        <v>0</v>
      </c>
      <c r="AC43" s="47">
        <f t="shared" si="33"/>
        <v>0</v>
      </c>
      <c r="AD43" s="47">
        <v>0</v>
      </c>
      <c r="AE43" s="47">
        <v>0</v>
      </c>
      <c r="AF43" s="47">
        <f t="shared" si="34"/>
        <v>0</v>
      </c>
      <c r="AG43" s="47">
        <v>0</v>
      </c>
      <c r="AH43" s="47">
        <v>0</v>
      </c>
      <c r="AI43" s="47">
        <f t="shared" si="35"/>
        <v>0</v>
      </c>
      <c r="AJ43" s="47">
        <v>0</v>
      </c>
      <c r="AK43" s="47">
        <v>0</v>
      </c>
      <c r="AL43" s="46">
        <f t="shared" si="36"/>
        <v>0</v>
      </c>
      <c r="AM43" s="47">
        <v>0</v>
      </c>
      <c r="AN43" s="47">
        <v>0</v>
      </c>
      <c r="AO43" s="47">
        <f t="shared" si="37"/>
        <v>0</v>
      </c>
      <c r="AP43" s="47">
        <v>0</v>
      </c>
      <c r="AQ43" s="47">
        <v>0</v>
      </c>
      <c r="AR43" s="47">
        <f t="shared" si="38"/>
        <v>0</v>
      </c>
      <c r="AS43" s="47">
        <v>0</v>
      </c>
      <c r="AT43" s="47">
        <v>0</v>
      </c>
      <c r="AU43" s="46">
        <f t="shared" si="39"/>
        <v>0</v>
      </c>
      <c r="AV43" s="80" t="s">
        <v>92</v>
      </c>
      <c r="AW43" s="266"/>
      <c r="AX43" s="271"/>
      <c r="AY43" s="271"/>
      <c r="AZ43" s="271"/>
      <c r="BA43" s="271"/>
      <c r="BB43" s="271"/>
      <c r="BC43" s="271"/>
      <c r="BD43" s="271"/>
      <c r="BE43" s="271"/>
      <c r="BF43" s="271"/>
      <c r="BG43" s="271"/>
      <c r="BH43" s="271"/>
      <c r="BI43" s="271"/>
      <c r="BJ43" s="271"/>
      <c r="BK43" s="271"/>
      <c r="BL43" s="271"/>
      <c r="BM43" s="271"/>
      <c r="BN43" s="271"/>
      <c r="BO43" s="271"/>
      <c r="BP43" s="271"/>
      <c r="BQ43" s="271"/>
      <c r="BR43" s="271"/>
      <c r="BS43" s="271"/>
      <c r="BT43" s="271"/>
      <c r="BU43" s="271"/>
    </row>
    <row r="44" spans="1:73" s="15" customFormat="1" ht="55.5" customHeight="1" thickBot="1" x14ac:dyDescent="0.4">
      <c r="A44" s="41"/>
      <c r="B44" s="40"/>
      <c r="C44" s="39"/>
      <c r="D44" s="72" t="s">
        <v>59</v>
      </c>
      <c r="E44" s="37"/>
      <c r="F44" s="37"/>
      <c r="G44" s="37"/>
      <c r="H44" s="35"/>
      <c r="I44" s="36"/>
      <c r="J44" s="36"/>
      <c r="K44" s="35"/>
      <c r="L44" s="34">
        <f t="shared" ref="L44:AU44" si="41">SUM(L31:L43)</f>
        <v>300822.55182561628</v>
      </c>
      <c r="M44" s="34">
        <f t="shared" si="41"/>
        <v>202.45398715309332</v>
      </c>
      <c r="N44" s="34">
        <f t="shared" si="41"/>
        <v>996.18103682490403</v>
      </c>
      <c r="O44" s="34">
        <f t="shared" si="41"/>
        <v>300822.55182561628</v>
      </c>
      <c r="P44" s="34">
        <f t="shared" si="41"/>
        <v>202.45398715309332</v>
      </c>
      <c r="Q44" s="34">
        <f t="shared" si="41"/>
        <v>996.18103682490403</v>
      </c>
      <c r="R44" s="34">
        <f t="shared" si="41"/>
        <v>0</v>
      </c>
      <c r="S44" s="34">
        <f t="shared" si="41"/>
        <v>0</v>
      </c>
      <c r="T44" s="34">
        <f t="shared" si="41"/>
        <v>0</v>
      </c>
      <c r="U44" s="34">
        <f t="shared" si="41"/>
        <v>0</v>
      </c>
      <c r="V44" s="34">
        <f t="shared" si="41"/>
        <v>0</v>
      </c>
      <c r="W44" s="34">
        <f t="shared" si="41"/>
        <v>0</v>
      </c>
      <c r="X44" s="34">
        <f t="shared" si="41"/>
        <v>87429.60676000001</v>
      </c>
      <c r="Y44" s="34">
        <f t="shared" si="41"/>
        <v>0</v>
      </c>
      <c r="Z44" s="34">
        <f t="shared" si="41"/>
        <v>230.68497825857523</v>
      </c>
      <c r="AA44" s="34">
        <f t="shared" si="41"/>
        <v>63149.606770000006</v>
      </c>
      <c r="AB44" s="34">
        <f t="shared" si="41"/>
        <v>0</v>
      </c>
      <c r="AC44" s="34">
        <f t="shared" si="41"/>
        <v>166.6216537467019</v>
      </c>
      <c r="AD44" s="34">
        <f t="shared" si="41"/>
        <v>14350</v>
      </c>
      <c r="AE44" s="34">
        <f t="shared" si="41"/>
        <v>0</v>
      </c>
      <c r="AF44" s="34">
        <f t="shared" si="41"/>
        <v>37.862796833773089</v>
      </c>
      <c r="AG44" s="34">
        <f t="shared" si="41"/>
        <v>0</v>
      </c>
      <c r="AH44" s="34">
        <f t="shared" si="41"/>
        <v>0</v>
      </c>
      <c r="AI44" s="34">
        <f t="shared" si="41"/>
        <v>0</v>
      </c>
      <c r="AJ44" s="34">
        <f t="shared" si="41"/>
        <v>0</v>
      </c>
      <c r="AK44" s="34">
        <f t="shared" si="41"/>
        <v>0</v>
      </c>
      <c r="AL44" s="43">
        <f t="shared" si="41"/>
        <v>0</v>
      </c>
      <c r="AM44" s="34">
        <f t="shared" si="41"/>
        <v>0</v>
      </c>
      <c r="AN44" s="34">
        <f t="shared" si="41"/>
        <v>0</v>
      </c>
      <c r="AO44" s="34">
        <f t="shared" si="41"/>
        <v>0</v>
      </c>
      <c r="AP44" s="34">
        <f t="shared" si="41"/>
        <v>0</v>
      </c>
      <c r="AQ44" s="34">
        <f t="shared" si="41"/>
        <v>0</v>
      </c>
      <c r="AR44" s="34">
        <f t="shared" si="41"/>
        <v>0</v>
      </c>
      <c r="AS44" s="34">
        <f t="shared" si="41"/>
        <v>9930</v>
      </c>
      <c r="AT44" s="34">
        <f t="shared" si="41"/>
        <v>0</v>
      </c>
      <c r="AU44" s="34">
        <f t="shared" si="41"/>
        <v>26.200527704485488</v>
      </c>
      <c r="AV44" s="33"/>
      <c r="AW44" s="116"/>
      <c r="AX44" s="271">
        <f>X44-[94]SAMABIRI!X44</f>
        <v>0</v>
      </c>
      <c r="AY44" s="271">
        <f>Y44-[94]SAMABIRI!Y44</f>
        <v>0</v>
      </c>
      <c r="AZ44" s="271">
        <f>Z44-[94]SAMABIRI!Z44</f>
        <v>0</v>
      </c>
      <c r="BA44" s="271">
        <f>AA44-[94]SAMABIRI!AA44</f>
        <v>0</v>
      </c>
      <c r="BB44" s="271">
        <f>AB44-[94]SAMABIRI!AB44</f>
        <v>0</v>
      </c>
      <c r="BC44" s="271">
        <f>AC44-[94]SAMABIRI!AC44</f>
        <v>0</v>
      </c>
      <c r="BD44" s="271">
        <f>AD44-[94]SAMABIRI!AD44</f>
        <v>0</v>
      </c>
      <c r="BE44" s="271">
        <f>AE44-[94]SAMABIRI!AE44</f>
        <v>0</v>
      </c>
      <c r="BF44" s="271">
        <f>AF44-[94]SAMABIRI!AF44</f>
        <v>0</v>
      </c>
      <c r="BG44" s="271">
        <f>AG44-[94]SAMABIRI!AG44</f>
        <v>0</v>
      </c>
      <c r="BH44" s="271">
        <f>AH44-[94]SAMABIRI!AH44</f>
        <v>0</v>
      </c>
      <c r="BI44" s="271">
        <f>AI44-[94]SAMABIRI!AI44</f>
        <v>0</v>
      </c>
      <c r="BJ44" s="271">
        <f>AJ44-[94]SAMABIRI!AJ44</f>
        <v>0</v>
      </c>
      <c r="BK44" s="271">
        <f>AK44-[94]SAMABIRI!AK44</f>
        <v>0</v>
      </c>
      <c r="BL44" s="271">
        <f>AL44-[94]SAMABIRI!AL44</f>
        <v>0</v>
      </c>
      <c r="BM44" s="271">
        <f>AM44-[94]SAMABIRI!AM44</f>
        <v>0</v>
      </c>
      <c r="BN44" s="271">
        <f>AN44-[94]SAMABIRI!AN44</f>
        <v>0</v>
      </c>
      <c r="BO44" s="271">
        <f>AO44-[94]SAMABIRI!AO44</f>
        <v>0</v>
      </c>
      <c r="BP44" s="271">
        <f>AP44-[94]SAMABIRI!AP44</f>
        <v>0</v>
      </c>
      <c r="BQ44" s="271">
        <f>AQ44-[94]SAMABIRI!AQ44</f>
        <v>0</v>
      </c>
      <c r="BR44" s="271">
        <f>AR44-[94]SAMABIRI!AR44</f>
        <v>0</v>
      </c>
      <c r="BS44" s="271">
        <f>AS44-[94]SAMABIRI!AS44</f>
        <v>0</v>
      </c>
      <c r="BT44" s="271">
        <f>AT44-[94]SAMABIRI!AT44</f>
        <v>0</v>
      </c>
      <c r="BU44" s="271">
        <f>AU44-[94]SAMABIRI!AU44</f>
        <v>0</v>
      </c>
    </row>
    <row r="45" spans="1:73" s="57" customFormat="1" ht="76.5" customHeight="1" thickTop="1" thickBot="1" x14ac:dyDescent="0.4">
      <c r="A45" s="64" t="s">
        <v>57</v>
      </c>
      <c r="B45" s="63" t="s">
        <v>56</v>
      </c>
      <c r="C45" s="62" t="s">
        <v>55</v>
      </c>
      <c r="D45" s="61" t="s">
        <v>54</v>
      </c>
      <c r="E45" s="59" t="s">
        <v>53</v>
      </c>
      <c r="F45" s="59" t="s">
        <v>52</v>
      </c>
      <c r="G45" s="59" t="s">
        <v>51</v>
      </c>
      <c r="H45" s="59" t="s">
        <v>50</v>
      </c>
      <c r="I45" s="59" t="s">
        <v>49</v>
      </c>
      <c r="J45" s="59" t="s">
        <v>48</v>
      </c>
      <c r="K45" s="59" t="s">
        <v>47</v>
      </c>
      <c r="L45" s="59" t="s">
        <v>46</v>
      </c>
      <c r="M45" s="59" t="s">
        <v>45</v>
      </c>
      <c r="N45" s="59" t="s">
        <v>44</v>
      </c>
      <c r="O45" s="59" t="s">
        <v>43</v>
      </c>
      <c r="P45" s="59" t="s">
        <v>42</v>
      </c>
      <c r="Q45" s="59" t="s">
        <v>41</v>
      </c>
      <c r="R45" s="59" t="s">
        <v>40</v>
      </c>
      <c r="S45" s="59" t="s">
        <v>39</v>
      </c>
      <c r="T45" s="59" t="s">
        <v>38</v>
      </c>
      <c r="U45" s="59" t="s">
        <v>37</v>
      </c>
      <c r="V45" s="59" t="s">
        <v>36</v>
      </c>
      <c r="W45" s="59" t="s">
        <v>35</v>
      </c>
      <c r="X45" s="59" t="s">
        <v>34</v>
      </c>
      <c r="Y45" s="59" t="s">
        <v>33</v>
      </c>
      <c r="Z45" s="59" t="s">
        <v>32</v>
      </c>
      <c r="AA45" s="59" t="s">
        <v>31</v>
      </c>
      <c r="AB45" s="59" t="s">
        <v>30</v>
      </c>
      <c r="AC45" s="59" t="s">
        <v>29</v>
      </c>
      <c r="AD45" s="59" t="s">
        <v>28</v>
      </c>
      <c r="AE45" s="59" t="s">
        <v>27</v>
      </c>
      <c r="AF45" s="59" t="s">
        <v>26</v>
      </c>
      <c r="AG45" s="59" t="s">
        <v>25</v>
      </c>
      <c r="AH45" s="59" t="s">
        <v>24</v>
      </c>
      <c r="AI45" s="59" t="s">
        <v>23</v>
      </c>
      <c r="AJ45" s="59" t="s">
        <v>22</v>
      </c>
      <c r="AK45" s="59" t="s">
        <v>21</v>
      </c>
      <c r="AL45" s="60" t="s">
        <v>20</v>
      </c>
      <c r="AM45" s="59" t="s">
        <v>19</v>
      </c>
      <c r="AN45" s="59" t="s">
        <v>18</v>
      </c>
      <c r="AO45" s="59" t="s">
        <v>17</v>
      </c>
      <c r="AP45" s="59" t="s">
        <v>16</v>
      </c>
      <c r="AQ45" s="59" t="s">
        <v>15</v>
      </c>
      <c r="AR45" s="59" t="s">
        <v>14</v>
      </c>
      <c r="AS45" s="59" t="s">
        <v>13</v>
      </c>
      <c r="AT45" s="59" t="s">
        <v>12</v>
      </c>
      <c r="AU45" s="59" t="s">
        <v>11</v>
      </c>
      <c r="AV45" s="58" t="s">
        <v>10</v>
      </c>
      <c r="AW45" s="121"/>
      <c r="AX45" s="271"/>
      <c r="AY45" s="271"/>
      <c r="AZ45" s="271"/>
      <c r="BA45" s="271"/>
      <c r="BB45" s="271"/>
      <c r="BC45" s="271"/>
      <c r="BD45" s="271"/>
      <c r="BE45" s="271"/>
      <c r="BF45" s="271"/>
      <c r="BG45" s="271"/>
      <c r="BH45" s="271"/>
      <c r="BI45" s="271"/>
      <c r="BJ45" s="271"/>
      <c r="BK45" s="271"/>
      <c r="BL45" s="271"/>
      <c r="BM45" s="271"/>
      <c r="BN45" s="271"/>
      <c r="BO45" s="271"/>
      <c r="BP45" s="271"/>
      <c r="BQ45" s="271"/>
      <c r="BR45" s="271"/>
      <c r="BS45" s="271"/>
      <c r="BT45" s="271"/>
      <c r="BU45" s="271"/>
    </row>
    <row r="46" spans="1:73" s="44" customFormat="1" ht="45.75" customHeight="1" thickTop="1" x14ac:dyDescent="0.35">
      <c r="A46" s="56" t="s">
        <v>84</v>
      </c>
      <c r="B46" s="55" t="str">
        <f>LEFT(C46,4)</f>
        <v>5400</v>
      </c>
      <c r="C46" s="54" t="s">
        <v>91</v>
      </c>
      <c r="D46" s="53" t="s">
        <v>90</v>
      </c>
      <c r="E46" s="51" t="s">
        <v>6</v>
      </c>
      <c r="F46" s="52" t="s">
        <v>7</v>
      </c>
      <c r="G46" s="51" t="s">
        <v>6</v>
      </c>
      <c r="H46" s="49" t="s">
        <v>84</v>
      </c>
      <c r="I46" s="50" t="s">
        <v>89</v>
      </c>
      <c r="J46" s="50" t="s">
        <v>3</v>
      </c>
      <c r="K46" s="49" t="s">
        <v>2</v>
      </c>
      <c r="L46" s="48">
        <v>421312</v>
      </c>
      <c r="M46" s="48">
        <v>0</v>
      </c>
      <c r="N46" s="47">
        <f>L46/379+M46</f>
        <v>1111.641160949868</v>
      </c>
      <c r="O46" s="48">
        <v>421312</v>
      </c>
      <c r="P46" s="48">
        <v>0</v>
      </c>
      <c r="Q46" s="47">
        <f>O46/379+P46</f>
        <v>1111.641160949868</v>
      </c>
      <c r="R46" s="47"/>
      <c r="S46" s="47"/>
      <c r="T46" s="47">
        <f>R46/379+S46</f>
        <v>0</v>
      </c>
      <c r="U46" s="47"/>
      <c r="V46" s="47"/>
      <c r="W46" s="47">
        <f>U46/379+V46</f>
        <v>0</v>
      </c>
      <c r="X46" s="47">
        <v>619378.03185999999</v>
      </c>
      <c r="Y46" s="47">
        <v>0</v>
      </c>
      <c r="Z46" s="47">
        <f>X46/379+Y46</f>
        <v>1634.2428281266491</v>
      </c>
      <c r="AA46" s="47">
        <v>206747</v>
      </c>
      <c r="AB46" s="47">
        <v>0</v>
      </c>
      <c r="AC46" s="47">
        <f>AA46/379+AB46</f>
        <v>545.50659630606856</v>
      </c>
      <c r="AD46" s="47">
        <v>0</v>
      </c>
      <c r="AE46" s="47">
        <v>0</v>
      </c>
      <c r="AF46" s="47">
        <f>AD46/379+AE46</f>
        <v>0</v>
      </c>
      <c r="AG46" s="47">
        <v>0</v>
      </c>
      <c r="AH46" s="47">
        <v>0</v>
      </c>
      <c r="AI46" s="47">
        <f>AG46/379+AH46</f>
        <v>0</v>
      </c>
      <c r="AJ46" s="47">
        <v>0</v>
      </c>
      <c r="AK46" s="47">
        <v>0</v>
      </c>
      <c r="AL46" s="46">
        <f>AJ46/379+AK46</f>
        <v>0</v>
      </c>
      <c r="AM46" s="47">
        <v>0</v>
      </c>
      <c r="AN46" s="47">
        <v>0</v>
      </c>
      <c r="AO46" s="47">
        <f>AM46/379+AN46</f>
        <v>0</v>
      </c>
      <c r="AP46" s="47">
        <v>0</v>
      </c>
      <c r="AQ46" s="47">
        <v>0</v>
      </c>
      <c r="AR46" s="47">
        <f>AP46/379+AQ46</f>
        <v>0</v>
      </c>
      <c r="AS46" s="47">
        <v>412631.03185999999</v>
      </c>
      <c r="AT46" s="47">
        <v>0</v>
      </c>
      <c r="AU46" s="47">
        <f>AS46/379+AT46</f>
        <v>1088.7362318205805</v>
      </c>
      <c r="AV46" s="45" t="s">
        <v>88</v>
      </c>
      <c r="AW46" s="269"/>
      <c r="AX46" s="271"/>
      <c r="AY46" s="271"/>
      <c r="AZ46" s="271"/>
      <c r="BA46" s="271"/>
      <c r="BB46" s="271"/>
      <c r="BC46" s="271"/>
      <c r="BD46" s="271"/>
      <c r="BE46" s="271"/>
      <c r="BF46" s="271"/>
      <c r="BG46" s="271"/>
      <c r="BH46" s="271"/>
      <c r="BI46" s="271"/>
      <c r="BJ46" s="271"/>
      <c r="BK46" s="271"/>
      <c r="BL46" s="271"/>
      <c r="BM46" s="271"/>
      <c r="BN46" s="271"/>
      <c r="BO46" s="271"/>
      <c r="BP46" s="271"/>
      <c r="BQ46" s="271"/>
      <c r="BR46" s="271"/>
      <c r="BS46" s="271"/>
      <c r="BT46" s="271"/>
      <c r="BU46" s="271"/>
    </row>
    <row r="47" spans="1:73" s="44" customFormat="1" ht="45" customHeight="1" x14ac:dyDescent="0.35">
      <c r="A47" s="56" t="s">
        <v>87</v>
      </c>
      <c r="B47" s="55" t="str">
        <f>LEFT(C47,4)</f>
        <v>5400</v>
      </c>
      <c r="C47" s="54" t="s">
        <v>86</v>
      </c>
      <c r="D47" s="53" t="s">
        <v>85</v>
      </c>
      <c r="E47" s="51" t="s">
        <v>6</v>
      </c>
      <c r="F47" s="52" t="s">
        <v>7</v>
      </c>
      <c r="G47" s="51" t="s">
        <v>6</v>
      </c>
      <c r="H47" s="49" t="s">
        <v>84</v>
      </c>
      <c r="I47" s="50" t="s">
        <v>83</v>
      </c>
      <c r="J47" s="50" t="s">
        <v>3</v>
      </c>
      <c r="K47" s="49" t="s">
        <v>2</v>
      </c>
      <c r="L47" s="48">
        <v>0</v>
      </c>
      <c r="M47" s="48">
        <v>54</v>
      </c>
      <c r="N47" s="47">
        <f>L47/379+M47</f>
        <v>54</v>
      </c>
      <c r="O47" s="48">
        <v>0</v>
      </c>
      <c r="P47" s="48">
        <v>54</v>
      </c>
      <c r="Q47" s="47">
        <f>O47/379+P47</f>
        <v>54</v>
      </c>
      <c r="R47" s="47"/>
      <c r="S47" s="47"/>
      <c r="T47" s="47">
        <f>R47/379+S47</f>
        <v>0</v>
      </c>
      <c r="U47" s="47"/>
      <c r="V47" s="47"/>
      <c r="W47" s="47">
        <f>U47/379+V47</f>
        <v>0</v>
      </c>
      <c r="X47" s="47">
        <v>0</v>
      </c>
      <c r="Y47" s="47">
        <v>24.68</v>
      </c>
      <c r="Z47" s="47">
        <f>X47/379+Y47</f>
        <v>24.68</v>
      </c>
      <c r="AA47" s="47">
        <v>0</v>
      </c>
      <c r="AB47" s="47">
        <v>0</v>
      </c>
      <c r="AC47" s="47">
        <f>AA47/379+AB47</f>
        <v>0</v>
      </c>
      <c r="AD47" s="47">
        <v>0</v>
      </c>
      <c r="AE47" s="47">
        <v>0</v>
      </c>
      <c r="AF47" s="47">
        <f>AD47/379+AE47</f>
        <v>0</v>
      </c>
      <c r="AG47" s="47">
        <v>0</v>
      </c>
      <c r="AH47" s="47">
        <v>0</v>
      </c>
      <c r="AI47" s="47">
        <f>AG47/379+AH47</f>
        <v>0</v>
      </c>
      <c r="AJ47" s="47">
        <v>0</v>
      </c>
      <c r="AK47" s="47">
        <v>0</v>
      </c>
      <c r="AL47" s="46">
        <f>AJ47/379+AK47</f>
        <v>0</v>
      </c>
      <c r="AM47" s="47">
        <v>0</v>
      </c>
      <c r="AN47" s="47">
        <v>0</v>
      </c>
      <c r="AO47" s="47">
        <f>AM47/379+AN47</f>
        <v>0</v>
      </c>
      <c r="AP47" s="47">
        <v>0</v>
      </c>
      <c r="AQ47" s="47">
        <v>0</v>
      </c>
      <c r="AR47" s="47">
        <f>AP47/379+AQ47</f>
        <v>0</v>
      </c>
      <c r="AS47" s="47">
        <v>0</v>
      </c>
      <c r="AT47" s="47">
        <v>24.68</v>
      </c>
      <c r="AU47" s="47">
        <f>AS47/379+AT47</f>
        <v>24.68</v>
      </c>
      <c r="AV47" s="79" t="s">
        <v>82</v>
      </c>
      <c r="AW47" s="267"/>
      <c r="AX47" s="271">
        <f>X47-[94]SAMABIRI!X47</f>
        <v>0</v>
      </c>
      <c r="AY47" s="271">
        <f>Y47-[94]SAMABIRI!Y47</f>
        <v>0</v>
      </c>
      <c r="AZ47" s="271">
        <f>Z47-[94]SAMABIRI!Z47</f>
        <v>0</v>
      </c>
      <c r="BA47" s="271">
        <f>AA47-[94]SAMABIRI!AA47</f>
        <v>0</v>
      </c>
      <c r="BB47" s="271">
        <f>AB47-[94]SAMABIRI!AB47</f>
        <v>0</v>
      </c>
      <c r="BC47" s="271">
        <f>AC47-[94]SAMABIRI!AC47</f>
        <v>0</v>
      </c>
      <c r="BD47" s="271">
        <f>AD47-[94]SAMABIRI!AD47</f>
        <v>0</v>
      </c>
      <c r="BE47" s="271">
        <f>AE47-[94]SAMABIRI!AE47</f>
        <v>0</v>
      </c>
      <c r="BF47" s="271">
        <f>AF47-[94]SAMABIRI!AF47</f>
        <v>0</v>
      </c>
      <c r="BG47" s="271">
        <f>AG47-[94]SAMABIRI!AG47</f>
        <v>0</v>
      </c>
      <c r="BH47" s="271">
        <f>AH47-[94]SAMABIRI!AH47</f>
        <v>0</v>
      </c>
      <c r="BI47" s="271">
        <f>AI47-[94]SAMABIRI!AI47</f>
        <v>0</v>
      </c>
      <c r="BJ47" s="271">
        <f>AJ47-[94]SAMABIRI!AJ47</f>
        <v>0</v>
      </c>
      <c r="BK47" s="271">
        <f>AK47-[94]SAMABIRI!AK47</f>
        <v>0</v>
      </c>
      <c r="BL47" s="271">
        <f>AL47-[94]SAMABIRI!AL47</f>
        <v>0</v>
      </c>
      <c r="BM47" s="271">
        <f>AM47-[94]SAMABIRI!AM47</f>
        <v>0</v>
      </c>
      <c r="BN47" s="271">
        <f>AN47-[94]SAMABIRI!AN47</f>
        <v>0</v>
      </c>
      <c r="BO47" s="271">
        <f>AO47-[94]SAMABIRI!AO47</f>
        <v>0</v>
      </c>
      <c r="BP47" s="271">
        <f>AP47-[94]SAMABIRI!AP47</f>
        <v>0</v>
      </c>
      <c r="BQ47" s="271">
        <f>AQ47-[94]SAMABIRI!AQ47</f>
        <v>0</v>
      </c>
      <c r="BR47" s="271">
        <f>AR47-[94]SAMABIRI!AR47</f>
        <v>0</v>
      </c>
      <c r="BS47" s="271">
        <f>AS47-[94]SAMABIRI!AS47</f>
        <v>0</v>
      </c>
      <c r="BT47" s="271">
        <f>AT47-[94]SAMABIRI!AT47</f>
        <v>0</v>
      </c>
      <c r="BU47" s="271">
        <f>AU47-[94]SAMABIRI!AU47</f>
        <v>0</v>
      </c>
    </row>
    <row r="48" spans="1:73" s="15" customFormat="1" ht="37.5" customHeight="1" thickBot="1" x14ac:dyDescent="0.4">
      <c r="A48" s="41"/>
      <c r="B48" s="40"/>
      <c r="C48" s="39"/>
      <c r="D48" s="78" t="s">
        <v>59</v>
      </c>
      <c r="E48" s="37"/>
      <c r="F48" s="37"/>
      <c r="G48" s="37"/>
      <c r="H48" s="35"/>
      <c r="I48" s="36"/>
      <c r="J48" s="36"/>
      <c r="K48" s="35"/>
      <c r="L48" s="34">
        <f t="shared" ref="L48:AU48" si="42">SUM(L46:L47)</f>
        <v>421312</v>
      </c>
      <c r="M48" s="34">
        <f t="shared" si="42"/>
        <v>54</v>
      </c>
      <c r="N48" s="34">
        <f t="shared" si="42"/>
        <v>1165.641160949868</v>
      </c>
      <c r="O48" s="34">
        <f t="shared" si="42"/>
        <v>421312</v>
      </c>
      <c r="P48" s="34">
        <f t="shared" si="42"/>
        <v>54</v>
      </c>
      <c r="Q48" s="34">
        <f t="shared" si="42"/>
        <v>1165.641160949868</v>
      </c>
      <c r="R48" s="34">
        <f t="shared" si="42"/>
        <v>0</v>
      </c>
      <c r="S48" s="34">
        <f t="shared" si="42"/>
        <v>0</v>
      </c>
      <c r="T48" s="34">
        <f t="shared" si="42"/>
        <v>0</v>
      </c>
      <c r="U48" s="34">
        <f t="shared" si="42"/>
        <v>0</v>
      </c>
      <c r="V48" s="34">
        <f t="shared" si="42"/>
        <v>0</v>
      </c>
      <c r="W48" s="34">
        <f t="shared" si="42"/>
        <v>0</v>
      </c>
      <c r="X48" s="34">
        <f t="shared" si="42"/>
        <v>619378.03185999999</v>
      </c>
      <c r="Y48" s="34">
        <f t="shared" si="42"/>
        <v>24.68</v>
      </c>
      <c r="Z48" s="34">
        <f t="shared" si="42"/>
        <v>1658.9228281266492</v>
      </c>
      <c r="AA48" s="34">
        <f t="shared" si="42"/>
        <v>206747</v>
      </c>
      <c r="AB48" s="34">
        <f t="shared" si="42"/>
        <v>0</v>
      </c>
      <c r="AC48" s="34">
        <f t="shared" si="42"/>
        <v>545.50659630606856</v>
      </c>
      <c r="AD48" s="34">
        <f t="shared" si="42"/>
        <v>0</v>
      </c>
      <c r="AE48" s="34">
        <f t="shared" si="42"/>
        <v>0</v>
      </c>
      <c r="AF48" s="34">
        <f t="shared" si="42"/>
        <v>0</v>
      </c>
      <c r="AG48" s="34">
        <f t="shared" si="42"/>
        <v>0</v>
      </c>
      <c r="AH48" s="34">
        <f t="shared" si="42"/>
        <v>0</v>
      </c>
      <c r="AI48" s="34">
        <f t="shared" si="42"/>
        <v>0</v>
      </c>
      <c r="AJ48" s="34">
        <f t="shared" si="42"/>
        <v>0</v>
      </c>
      <c r="AK48" s="34">
        <f t="shared" si="42"/>
        <v>0</v>
      </c>
      <c r="AL48" s="43">
        <f t="shared" si="42"/>
        <v>0</v>
      </c>
      <c r="AM48" s="34">
        <f t="shared" si="42"/>
        <v>0</v>
      </c>
      <c r="AN48" s="34">
        <f t="shared" si="42"/>
        <v>0</v>
      </c>
      <c r="AO48" s="34">
        <f t="shared" si="42"/>
        <v>0</v>
      </c>
      <c r="AP48" s="34">
        <f t="shared" si="42"/>
        <v>0</v>
      </c>
      <c r="AQ48" s="34">
        <f t="shared" si="42"/>
        <v>0</v>
      </c>
      <c r="AR48" s="34">
        <f t="shared" si="42"/>
        <v>0</v>
      </c>
      <c r="AS48" s="34">
        <f t="shared" si="42"/>
        <v>412631.03185999999</v>
      </c>
      <c r="AT48" s="34">
        <f t="shared" si="42"/>
        <v>24.68</v>
      </c>
      <c r="AU48" s="34">
        <f t="shared" si="42"/>
        <v>1113.4162318205806</v>
      </c>
      <c r="AV48" s="33"/>
      <c r="AW48" s="116"/>
      <c r="AX48" s="271">
        <f>X48-[94]SAMABIRI!X48</f>
        <v>0</v>
      </c>
      <c r="AY48" s="271">
        <f>Y48-[94]SAMABIRI!Y48</f>
        <v>0</v>
      </c>
      <c r="AZ48" s="271">
        <f>Z48-[94]SAMABIRI!Z48</f>
        <v>0</v>
      </c>
      <c r="BA48" s="271">
        <f>AA48-[94]SAMABIRI!AA48</f>
        <v>0</v>
      </c>
      <c r="BB48" s="271">
        <f>AB48-[94]SAMABIRI!AB48</f>
        <v>0</v>
      </c>
      <c r="BC48" s="271">
        <f>AC48-[94]SAMABIRI!AC48</f>
        <v>0</v>
      </c>
      <c r="BD48" s="271">
        <f>AD48-[94]SAMABIRI!AD48</f>
        <v>0</v>
      </c>
      <c r="BE48" s="271">
        <f>AE48-[94]SAMABIRI!AE48</f>
        <v>0</v>
      </c>
      <c r="BF48" s="271">
        <f>AF48-[94]SAMABIRI!AF48</f>
        <v>0</v>
      </c>
      <c r="BG48" s="271">
        <f>AG48-[94]SAMABIRI!AG48</f>
        <v>0</v>
      </c>
      <c r="BH48" s="271">
        <f>AH48-[94]SAMABIRI!AH48</f>
        <v>0</v>
      </c>
      <c r="BI48" s="271">
        <f>AI48-[94]SAMABIRI!AI48</f>
        <v>0</v>
      </c>
      <c r="BJ48" s="271">
        <f>AJ48-[94]SAMABIRI!AJ48</f>
        <v>0</v>
      </c>
      <c r="BK48" s="271">
        <f>AK48-[94]SAMABIRI!AK48</f>
        <v>0</v>
      </c>
      <c r="BL48" s="271">
        <f>AL48-[94]SAMABIRI!AL48</f>
        <v>0</v>
      </c>
      <c r="BM48" s="271">
        <f>AM48-[94]SAMABIRI!AM48</f>
        <v>0</v>
      </c>
      <c r="BN48" s="271">
        <f>AN48-[94]SAMABIRI!AN48</f>
        <v>0</v>
      </c>
      <c r="BO48" s="271">
        <f>AO48-[94]SAMABIRI!AO48</f>
        <v>0</v>
      </c>
      <c r="BP48" s="271">
        <f>AP48-[94]SAMABIRI!AP48</f>
        <v>0</v>
      </c>
      <c r="BQ48" s="271">
        <f>AQ48-[94]SAMABIRI!AQ48</f>
        <v>0</v>
      </c>
      <c r="BR48" s="271">
        <f>AR48-[94]SAMABIRI!AR48</f>
        <v>0</v>
      </c>
      <c r="BS48" s="271">
        <f>AS48-[94]SAMABIRI!AS48</f>
        <v>0</v>
      </c>
      <c r="BT48" s="271">
        <f>AT48-[94]SAMABIRI!AT48</f>
        <v>0</v>
      </c>
      <c r="BU48" s="271">
        <f>AU48-[94]SAMABIRI!AU48</f>
        <v>0</v>
      </c>
    </row>
    <row r="49" spans="1:73" s="57" customFormat="1" ht="76.5" customHeight="1" thickTop="1" thickBot="1" x14ac:dyDescent="0.4">
      <c r="A49" s="64" t="s">
        <v>57</v>
      </c>
      <c r="B49" s="63" t="s">
        <v>56</v>
      </c>
      <c r="C49" s="62" t="s">
        <v>55</v>
      </c>
      <c r="D49" s="61" t="s">
        <v>54</v>
      </c>
      <c r="E49" s="59" t="s">
        <v>53</v>
      </c>
      <c r="F49" s="59" t="s">
        <v>52</v>
      </c>
      <c r="G49" s="59" t="s">
        <v>51</v>
      </c>
      <c r="H49" s="59" t="s">
        <v>50</v>
      </c>
      <c r="I49" s="59" t="s">
        <v>49</v>
      </c>
      <c r="J49" s="59" t="s">
        <v>48</v>
      </c>
      <c r="K49" s="59" t="s">
        <v>47</v>
      </c>
      <c r="L49" s="59" t="s">
        <v>46</v>
      </c>
      <c r="M49" s="59" t="s">
        <v>45</v>
      </c>
      <c r="N49" s="59" t="s">
        <v>44</v>
      </c>
      <c r="O49" s="59" t="s">
        <v>43</v>
      </c>
      <c r="P49" s="59" t="s">
        <v>42</v>
      </c>
      <c r="Q49" s="59" t="s">
        <v>41</v>
      </c>
      <c r="R49" s="59" t="s">
        <v>40</v>
      </c>
      <c r="S49" s="59" t="s">
        <v>39</v>
      </c>
      <c r="T49" s="59" t="s">
        <v>38</v>
      </c>
      <c r="U49" s="59" t="s">
        <v>37</v>
      </c>
      <c r="V49" s="59" t="s">
        <v>36</v>
      </c>
      <c r="W49" s="59" t="s">
        <v>35</v>
      </c>
      <c r="X49" s="59" t="s">
        <v>34</v>
      </c>
      <c r="Y49" s="59" t="s">
        <v>33</v>
      </c>
      <c r="Z49" s="59" t="s">
        <v>32</v>
      </c>
      <c r="AA49" s="59" t="s">
        <v>31</v>
      </c>
      <c r="AB49" s="59" t="s">
        <v>30</v>
      </c>
      <c r="AC49" s="59" t="s">
        <v>29</v>
      </c>
      <c r="AD49" s="59" t="s">
        <v>28</v>
      </c>
      <c r="AE49" s="59" t="s">
        <v>27</v>
      </c>
      <c r="AF49" s="59" t="s">
        <v>26</v>
      </c>
      <c r="AG49" s="59" t="s">
        <v>25</v>
      </c>
      <c r="AH49" s="59" t="s">
        <v>24</v>
      </c>
      <c r="AI49" s="59" t="s">
        <v>23</v>
      </c>
      <c r="AJ49" s="59" t="s">
        <v>22</v>
      </c>
      <c r="AK49" s="59" t="s">
        <v>21</v>
      </c>
      <c r="AL49" s="60" t="s">
        <v>20</v>
      </c>
      <c r="AM49" s="59" t="s">
        <v>19</v>
      </c>
      <c r="AN49" s="59" t="s">
        <v>18</v>
      </c>
      <c r="AO49" s="59" t="s">
        <v>17</v>
      </c>
      <c r="AP49" s="59" t="s">
        <v>16</v>
      </c>
      <c r="AQ49" s="59" t="s">
        <v>15</v>
      </c>
      <c r="AR49" s="59" t="s">
        <v>14</v>
      </c>
      <c r="AS49" s="59" t="s">
        <v>13</v>
      </c>
      <c r="AT49" s="59" t="s">
        <v>12</v>
      </c>
      <c r="AU49" s="59" t="s">
        <v>11</v>
      </c>
      <c r="AV49" s="58" t="s">
        <v>10</v>
      </c>
      <c r="AW49" s="121"/>
      <c r="AX49" s="271"/>
      <c r="AY49" s="271"/>
      <c r="AZ49" s="271"/>
      <c r="BA49" s="271"/>
      <c r="BB49" s="271"/>
      <c r="BC49" s="271"/>
      <c r="BD49" s="271"/>
      <c r="BE49" s="271"/>
      <c r="BF49" s="271"/>
      <c r="BG49" s="271"/>
      <c r="BH49" s="271"/>
      <c r="BI49" s="271"/>
      <c r="BJ49" s="271"/>
      <c r="BK49" s="271"/>
      <c r="BL49" s="271"/>
      <c r="BM49" s="271"/>
      <c r="BN49" s="271"/>
      <c r="BO49" s="271"/>
      <c r="BP49" s="271"/>
      <c r="BQ49" s="271"/>
      <c r="BR49" s="271"/>
      <c r="BS49" s="271"/>
      <c r="BT49" s="271"/>
      <c r="BU49" s="271"/>
    </row>
    <row r="50" spans="1:73" s="44" customFormat="1" ht="45" customHeight="1" thickTop="1" x14ac:dyDescent="0.35">
      <c r="A50" s="56" t="s">
        <v>74</v>
      </c>
      <c r="B50" s="55" t="str">
        <f>LEFT(C50,4)</f>
        <v>4220</v>
      </c>
      <c r="C50" s="54" t="s">
        <v>81</v>
      </c>
      <c r="D50" s="53" t="s">
        <v>80</v>
      </c>
      <c r="E50" s="51" t="s">
        <v>6</v>
      </c>
      <c r="F50" s="52" t="s">
        <v>7</v>
      </c>
      <c r="G50" s="51" t="s">
        <v>6</v>
      </c>
      <c r="H50" s="49" t="s">
        <v>72</v>
      </c>
      <c r="I50" s="50" t="s">
        <v>79</v>
      </c>
      <c r="J50" s="50" t="s">
        <v>3</v>
      </c>
      <c r="K50" s="49" t="s">
        <v>2</v>
      </c>
      <c r="L50" s="48">
        <v>192.91</v>
      </c>
      <c r="M50" s="48">
        <v>0.41</v>
      </c>
      <c r="N50" s="47">
        <f>L50/379+M50</f>
        <v>0.91899736147757261</v>
      </c>
      <c r="O50" s="48">
        <v>192.91</v>
      </c>
      <c r="P50" s="48">
        <v>0.41</v>
      </c>
      <c r="Q50" s="47">
        <f>O50/379+P50</f>
        <v>0.91899736147757261</v>
      </c>
      <c r="R50" s="47"/>
      <c r="S50" s="47"/>
      <c r="T50" s="47">
        <f>R50/379+S50</f>
        <v>0</v>
      </c>
      <c r="U50" s="47"/>
      <c r="V50" s="47"/>
      <c r="W50" s="47">
        <f>U50/379+V50</f>
        <v>0</v>
      </c>
      <c r="X50" s="47">
        <v>289</v>
      </c>
      <c r="Y50" s="47">
        <v>8</v>
      </c>
      <c r="Z50" s="47">
        <f>X50/379+Y50</f>
        <v>8.7625329815303434</v>
      </c>
      <c r="AA50" s="47">
        <v>192.91</v>
      </c>
      <c r="AB50" s="46">
        <v>0.41</v>
      </c>
      <c r="AC50" s="47">
        <f>AA50/379+AB50</f>
        <v>0.91899736147757261</v>
      </c>
      <c r="AD50" s="47">
        <v>0</v>
      </c>
      <c r="AE50" s="47">
        <v>0</v>
      </c>
      <c r="AF50" s="47">
        <f>AD50/379+AE50</f>
        <v>0</v>
      </c>
      <c r="AG50" s="47">
        <v>0</v>
      </c>
      <c r="AH50" s="47">
        <v>0</v>
      </c>
      <c r="AI50" s="47">
        <f>AG50/379+AH50</f>
        <v>0</v>
      </c>
      <c r="AJ50" s="47">
        <v>96.09</v>
      </c>
      <c r="AK50" s="47">
        <v>7.59</v>
      </c>
      <c r="AL50" s="46">
        <f>AJ50/379+AK50</f>
        <v>7.8435356200527702</v>
      </c>
      <c r="AM50" s="47">
        <v>0</v>
      </c>
      <c r="AN50" s="47">
        <v>0</v>
      </c>
      <c r="AO50" s="47">
        <f>AM50/379+AN50</f>
        <v>0</v>
      </c>
      <c r="AP50" s="47">
        <v>0</v>
      </c>
      <c r="AQ50" s="47">
        <v>0</v>
      </c>
      <c r="AR50" s="47">
        <f>AP50/379+AQ50</f>
        <v>0</v>
      </c>
      <c r="AS50" s="47">
        <v>0</v>
      </c>
      <c r="AT50" s="47">
        <v>0</v>
      </c>
      <c r="AU50" s="46">
        <f>AS50/379+AT50</f>
        <v>0</v>
      </c>
      <c r="AV50" s="73" t="s">
        <v>78</v>
      </c>
      <c r="AW50" s="270"/>
      <c r="AX50" s="271"/>
      <c r="AY50" s="271"/>
      <c r="AZ50" s="271"/>
      <c r="BA50" s="271"/>
      <c r="BB50" s="271"/>
      <c r="BC50" s="271"/>
      <c r="BD50" s="271"/>
      <c r="BE50" s="271"/>
      <c r="BF50" s="271"/>
      <c r="BG50" s="271"/>
      <c r="BH50" s="271"/>
      <c r="BI50" s="271"/>
      <c r="BJ50" s="271"/>
      <c r="BK50" s="271"/>
      <c r="BL50" s="271"/>
      <c r="BM50" s="271"/>
      <c r="BN50" s="271"/>
      <c r="BO50" s="271"/>
      <c r="BP50" s="271"/>
      <c r="BQ50" s="271"/>
      <c r="BR50" s="271"/>
      <c r="BS50" s="271"/>
      <c r="BT50" s="271"/>
      <c r="BU50" s="271"/>
    </row>
    <row r="51" spans="1:73" s="66" customFormat="1" ht="15.75" customHeight="1" thickBot="1" x14ac:dyDescent="0.4">
      <c r="A51" s="41"/>
      <c r="B51" s="40"/>
      <c r="C51" s="77"/>
      <c r="D51" s="72" t="s">
        <v>59</v>
      </c>
      <c r="E51" s="76"/>
      <c r="F51" s="76"/>
      <c r="G51" s="76"/>
      <c r="H51" s="74"/>
      <c r="I51" s="75"/>
      <c r="J51" s="75"/>
      <c r="K51" s="74"/>
      <c r="L51" s="34">
        <f t="shared" ref="L51:AU51" si="43">SUM(L50:L50)</f>
        <v>192.91</v>
      </c>
      <c r="M51" s="34">
        <f t="shared" si="43"/>
        <v>0.41</v>
      </c>
      <c r="N51" s="34">
        <f t="shared" si="43"/>
        <v>0.91899736147757261</v>
      </c>
      <c r="O51" s="34">
        <f t="shared" si="43"/>
        <v>192.91</v>
      </c>
      <c r="P51" s="34">
        <f t="shared" si="43"/>
        <v>0.41</v>
      </c>
      <c r="Q51" s="34">
        <f t="shared" si="43"/>
        <v>0.91899736147757261</v>
      </c>
      <c r="R51" s="34">
        <f t="shared" si="43"/>
        <v>0</v>
      </c>
      <c r="S51" s="34">
        <f t="shared" si="43"/>
        <v>0</v>
      </c>
      <c r="T51" s="34">
        <f t="shared" si="43"/>
        <v>0</v>
      </c>
      <c r="U51" s="34">
        <f t="shared" si="43"/>
        <v>0</v>
      </c>
      <c r="V51" s="34">
        <f t="shared" si="43"/>
        <v>0</v>
      </c>
      <c r="W51" s="34">
        <f t="shared" si="43"/>
        <v>0</v>
      </c>
      <c r="X51" s="34">
        <f t="shared" si="43"/>
        <v>289</v>
      </c>
      <c r="Y51" s="34">
        <f t="shared" si="43"/>
        <v>8</v>
      </c>
      <c r="Z51" s="34">
        <f t="shared" si="43"/>
        <v>8.7625329815303434</v>
      </c>
      <c r="AA51" s="34">
        <f t="shared" si="43"/>
        <v>192.91</v>
      </c>
      <c r="AB51" s="34">
        <f t="shared" si="43"/>
        <v>0.41</v>
      </c>
      <c r="AC51" s="34">
        <f t="shared" si="43"/>
        <v>0.91899736147757261</v>
      </c>
      <c r="AD51" s="34">
        <f t="shared" si="43"/>
        <v>0</v>
      </c>
      <c r="AE51" s="34">
        <f t="shared" si="43"/>
        <v>0</v>
      </c>
      <c r="AF51" s="34">
        <f t="shared" si="43"/>
        <v>0</v>
      </c>
      <c r="AG51" s="34">
        <f t="shared" si="43"/>
        <v>0</v>
      </c>
      <c r="AH51" s="34">
        <f t="shared" si="43"/>
        <v>0</v>
      </c>
      <c r="AI51" s="34">
        <f t="shared" si="43"/>
        <v>0</v>
      </c>
      <c r="AJ51" s="34">
        <f t="shared" si="43"/>
        <v>96.09</v>
      </c>
      <c r="AK51" s="34">
        <f t="shared" si="43"/>
        <v>7.59</v>
      </c>
      <c r="AL51" s="43">
        <f t="shared" si="43"/>
        <v>7.8435356200527702</v>
      </c>
      <c r="AM51" s="34">
        <f t="shared" si="43"/>
        <v>0</v>
      </c>
      <c r="AN51" s="34">
        <f t="shared" si="43"/>
        <v>0</v>
      </c>
      <c r="AO51" s="34">
        <f t="shared" si="43"/>
        <v>0</v>
      </c>
      <c r="AP51" s="34">
        <f t="shared" si="43"/>
        <v>0</v>
      </c>
      <c r="AQ51" s="34">
        <f t="shared" si="43"/>
        <v>0</v>
      </c>
      <c r="AR51" s="34">
        <f t="shared" si="43"/>
        <v>0</v>
      </c>
      <c r="AS51" s="34">
        <f t="shared" si="43"/>
        <v>0</v>
      </c>
      <c r="AT51" s="34">
        <f t="shared" si="43"/>
        <v>0</v>
      </c>
      <c r="AU51" s="34">
        <f t="shared" si="43"/>
        <v>0</v>
      </c>
      <c r="AV51" s="33"/>
      <c r="AW51" s="116"/>
      <c r="AX51" s="271">
        <f>X51-[94]SAMABIRI!X51</f>
        <v>0</v>
      </c>
      <c r="AY51" s="271">
        <f>Y51-[94]SAMABIRI!Y51</f>
        <v>0</v>
      </c>
      <c r="AZ51" s="271">
        <f>Z51-[94]SAMABIRI!Z51</f>
        <v>0</v>
      </c>
      <c r="BA51" s="271">
        <f>AA51-[94]SAMABIRI!AA51</f>
        <v>0</v>
      </c>
      <c r="BB51" s="271">
        <f>AB51-[94]SAMABIRI!AB51</f>
        <v>0</v>
      </c>
      <c r="BC51" s="271">
        <f>AC51-[94]SAMABIRI!AC51</f>
        <v>0</v>
      </c>
      <c r="BD51" s="271">
        <f>AD51-[94]SAMABIRI!AD51</f>
        <v>0</v>
      </c>
      <c r="BE51" s="271">
        <f>AE51-[94]SAMABIRI!AE51</f>
        <v>0</v>
      </c>
      <c r="BF51" s="271">
        <f>AF51-[94]SAMABIRI!AF51</f>
        <v>0</v>
      </c>
      <c r="BG51" s="271">
        <f>AG51-[94]SAMABIRI!AG51</f>
        <v>0</v>
      </c>
      <c r="BH51" s="271">
        <f>AH51-[94]SAMABIRI!AH51</f>
        <v>0</v>
      </c>
      <c r="BI51" s="271">
        <f>AI51-[94]SAMABIRI!AI51</f>
        <v>0</v>
      </c>
      <c r="BJ51" s="271">
        <f>AJ51-[94]SAMABIRI!AJ51</f>
        <v>0</v>
      </c>
      <c r="BK51" s="271">
        <f>AK51-[94]SAMABIRI!AK51</f>
        <v>0</v>
      </c>
      <c r="BL51" s="271">
        <f>AL51-[94]SAMABIRI!AL51</f>
        <v>0</v>
      </c>
      <c r="BM51" s="271">
        <f>AM51-[94]SAMABIRI!AM51</f>
        <v>0</v>
      </c>
      <c r="BN51" s="271">
        <f>AN51-[94]SAMABIRI!AN51</f>
        <v>0</v>
      </c>
      <c r="BO51" s="271">
        <f>AO51-[94]SAMABIRI!AO51</f>
        <v>0</v>
      </c>
      <c r="BP51" s="271">
        <f>AP51-[94]SAMABIRI!AP51</f>
        <v>0</v>
      </c>
      <c r="BQ51" s="271">
        <f>AQ51-[94]SAMABIRI!AQ51</f>
        <v>0</v>
      </c>
      <c r="BR51" s="271">
        <f>AR51-[94]SAMABIRI!AR51</f>
        <v>0</v>
      </c>
      <c r="BS51" s="271">
        <f>AS51-[94]SAMABIRI!AS51</f>
        <v>0</v>
      </c>
      <c r="BT51" s="271">
        <f>AT51-[94]SAMABIRI!AT51</f>
        <v>0</v>
      </c>
      <c r="BU51" s="271">
        <f>AU51-[94]SAMABIRI!AU51</f>
        <v>0</v>
      </c>
    </row>
    <row r="52" spans="1:73" s="57" customFormat="1" ht="76.5" customHeight="1" thickTop="1" thickBot="1" x14ac:dyDescent="0.4">
      <c r="A52" s="64" t="s">
        <v>57</v>
      </c>
      <c r="B52" s="63" t="s">
        <v>56</v>
      </c>
      <c r="C52" s="62" t="s">
        <v>55</v>
      </c>
      <c r="D52" s="61" t="s">
        <v>54</v>
      </c>
      <c r="E52" s="59" t="s">
        <v>53</v>
      </c>
      <c r="F52" s="59" t="s">
        <v>52</v>
      </c>
      <c r="G52" s="59" t="s">
        <v>51</v>
      </c>
      <c r="H52" s="59" t="s">
        <v>50</v>
      </c>
      <c r="I52" s="59" t="s">
        <v>49</v>
      </c>
      <c r="J52" s="59" t="s">
        <v>48</v>
      </c>
      <c r="K52" s="59" t="s">
        <v>47</v>
      </c>
      <c r="L52" s="59" t="s">
        <v>46</v>
      </c>
      <c r="M52" s="59" t="s">
        <v>45</v>
      </c>
      <c r="N52" s="59" t="s">
        <v>44</v>
      </c>
      <c r="O52" s="59" t="s">
        <v>43</v>
      </c>
      <c r="P52" s="59" t="s">
        <v>42</v>
      </c>
      <c r="Q52" s="59" t="s">
        <v>41</v>
      </c>
      <c r="R52" s="59" t="s">
        <v>40</v>
      </c>
      <c r="S52" s="59" t="s">
        <v>39</v>
      </c>
      <c r="T52" s="59" t="s">
        <v>38</v>
      </c>
      <c r="U52" s="59" t="s">
        <v>37</v>
      </c>
      <c r="V52" s="59" t="s">
        <v>36</v>
      </c>
      <c r="W52" s="59" t="s">
        <v>35</v>
      </c>
      <c r="X52" s="59" t="s">
        <v>34</v>
      </c>
      <c r="Y52" s="59" t="s">
        <v>33</v>
      </c>
      <c r="Z52" s="59" t="s">
        <v>32</v>
      </c>
      <c r="AA52" s="59" t="s">
        <v>31</v>
      </c>
      <c r="AB52" s="59" t="s">
        <v>30</v>
      </c>
      <c r="AC52" s="59" t="s">
        <v>29</v>
      </c>
      <c r="AD52" s="59" t="s">
        <v>28</v>
      </c>
      <c r="AE52" s="59" t="s">
        <v>27</v>
      </c>
      <c r="AF52" s="59" t="s">
        <v>26</v>
      </c>
      <c r="AG52" s="59" t="s">
        <v>25</v>
      </c>
      <c r="AH52" s="59" t="s">
        <v>24</v>
      </c>
      <c r="AI52" s="59" t="s">
        <v>23</v>
      </c>
      <c r="AJ52" s="59" t="s">
        <v>22</v>
      </c>
      <c r="AK52" s="59" t="s">
        <v>21</v>
      </c>
      <c r="AL52" s="60" t="s">
        <v>20</v>
      </c>
      <c r="AM52" s="59" t="s">
        <v>19</v>
      </c>
      <c r="AN52" s="59" t="s">
        <v>18</v>
      </c>
      <c r="AO52" s="59" t="s">
        <v>17</v>
      </c>
      <c r="AP52" s="59" t="s">
        <v>16</v>
      </c>
      <c r="AQ52" s="59" t="s">
        <v>15</v>
      </c>
      <c r="AR52" s="59" t="s">
        <v>14</v>
      </c>
      <c r="AS52" s="59" t="s">
        <v>13</v>
      </c>
      <c r="AT52" s="59" t="s">
        <v>12</v>
      </c>
      <c r="AU52" s="59" t="s">
        <v>11</v>
      </c>
      <c r="AV52" s="58" t="s">
        <v>10</v>
      </c>
      <c r="AW52" s="121"/>
      <c r="AX52" s="271"/>
      <c r="AY52" s="271"/>
      <c r="AZ52" s="271"/>
      <c r="BA52" s="271"/>
      <c r="BB52" s="271"/>
      <c r="BC52" s="271"/>
      <c r="BD52" s="271"/>
      <c r="BE52" s="271"/>
      <c r="BF52" s="271"/>
      <c r="BG52" s="271"/>
      <c r="BH52" s="271"/>
      <c r="BI52" s="271"/>
      <c r="BJ52" s="271"/>
      <c r="BK52" s="271"/>
      <c r="BL52" s="271"/>
      <c r="BM52" s="271"/>
      <c r="BN52" s="271"/>
      <c r="BO52" s="271"/>
      <c r="BP52" s="271"/>
      <c r="BQ52" s="271"/>
      <c r="BR52" s="271"/>
      <c r="BS52" s="271"/>
      <c r="BT52" s="271"/>
      <c r="BU52" s="271"/>
    </row>
    <row r="53" spans="1:73" s="44" customFormat="1" ht="45.75" customHeight="1" thickTop="1" x14ac:dyDescent="0.35">
      <c r="A53" s="56" t="s">
        <v>74</v>
      </c>
      <c r="B53" s="55" t="str">
        <f>LEFT(C53,4)</f>
        <v>4280</v>
      </c>
      <c r="C53" s="54">
        <v>4280</v>
      </c>
      <c r="D53" s="53" t="s">
        <v>77</v>
      </c>
      <c r="E53" s="51" t="s">
        <v>6</v>
      </c>
      <c r="F53" s="52" t="s">
        <v>7</v>
      </c>
      <c r="G53" s="51" t="s">
        <v>6</v>
      </c>
      <c r="H53" s="49" t="s">
        <v>72</v>
      </c>
      <c r="I53" s="50" t="s">
        <v>76</v>
      </c>
      <c r="J53" s="50" t="s">
        <v>3</v>
      </c>
      <c r="K53" s="49" t="s">
        <v>2</v>
      </c>
      <c r="L53" s="48">
        <v>50331.867661365162</v>
      </c>
      <c r="M53" s="48">
        <v>63.745410429093532</v>
      </c>
      <c r="N53" s="47">
        <f>L53/379+M53</f>
        <v>196.54717206857944</v>
      </c>
      <c r="O53" s="48">
        <v>53279.919593071572</v>
      </c>
      <c r="P53" s="48">
        <v>75.330322862558617</v>
      </c>
      <c r="Q53" s="47">
        <f>O53/379+P53</f>
        <v>215.9105856411116</v>
      </c>
      <c r="R53" s="47"/>
      <c r="S53" s="47"/>
      <c r="T53" s="47">
        <f>R53/379+S53</f>
        <v>0</v>
      </c>
      <c r="U53" s="47"/>
      <c r="V53" s="47"/>
      <c r="W53" s="47">
        <f>U53/379+V53</f>
        <v>0</v>
      </c>
      <c r="X53" s="47">
        <v>53279.919593071572</v>
      </c>
      <c r="Y53" s="47">
        <v>75.330322862558617</v>
      </c>
      <c r="Z53" s="47">
        <f>X53/379+Y53</f>
        <v>215.9105856411116</v>
      </c>
      <c r="AA53" s="47">
        <v>53279.919593071572</v>
      </c>
      <c r="AB53" s="47">
        <v>75.330322862558617</v>
      </c>
      <c r="AC53" s="47">
        <f>AA53/379+AB53</f>
        <v>215.9105856411116</v>
      </c>
      <c r="AD53" s="47">
        <v>0</v>
      </c>
      <c r="AE53" s="47">
        <v>0</v>
      </c>
      <c r="AF53" s="47">
        <f>AD53/379+AE53</f>
        <v>0</v>
      </c>
      <c r="AG53" s="47">
        <v>0</v>
      </c>
      <c r="AH53" s="47">
        <v>0</v>
      </c>
      <c r="AI53" s="47">
        <f>AG53/379+AH53</f>
        <v>0</v>
      </c>
      <c r="AJ53" s="47">
        <v>0</v>
      </c>
      <c r="AK53" s="47">
        <v>0</v>
      </c>
      <c r="AL53" s="46">
        <f>AJ53/379+AK53</f>
        <v>0</v>
      </c>
      <c r="AM53" s="47">
        <v>0</v>
      </c>
      <c r="AN53" s="47">
        <v>0</v>
      </c>
      <c r="AO53" s="47">
        <f>AM53/379+AN53</f>
        <v>0</v>
      </c>
      <c r="AP53" s="47">
        <v>0</v>
      </c>
      <c r="AQ53" s="47">
        <v>0</v>
      </c>
      <c r="AR53" s="47">
        <f>AP53/379+AQ53</f>
        <v>0</v>
      </c>
      <c r="AS53" s="47">
        <v>0</v>
      </c>
      <c r="AT53" s="47">
        <v>0</v>
      </c>
      <c r="AU53" s="46">
        <f>AS53/379+AT53</f>
        <v>0</v>
      </c>
      <c r="AV53" s="45" t="s">
        <v>75</v>
      </c>
      <c r="AW53" s="269"/>
      <c r="AX53" s="271">
        <f>X53-[94]SAMABIRI!X53</f>
        <v>0</v>
      </c>
      <c r="AY53" s="271">
        <f>Y53-[94]SAMABIRI!Y53</f>
        <v>0</v>
      </c>
      <c r="AZ53" s="271">
        <f>Z53-[94]SAMABIRI!Z53</f>
        <v>0</v>
      </c>
      <c r="BA53" s="271">
        <f>AA53-[94]SAMABIRI!AA53</f>
        <v>0</v>
      </c>
      <c r="BB53" s="271">
        <f>AB53-[94]SAMABIRI!AB53</f>
        <v>0</v>
      </c>
      <c r="BC53" s="271">
        <f>AC53-[94]SAMABIRI!AC53</f>
        <v>0</v>
      </c>
      <c r="BD53" s="271">
        <f>AD53-[94]SAMABIRI!AD53</f>
        <v>0</v>
      </c>
      <c r="BE53" s="271">
        <f>AE53-[94]SAMABIRI!AE53</f>
        <v>0</v>
      </c>
      <c r="BF53" s="271">
        <f>AF53-[94]SAMABIRI!AF53</f>
        <v>0</v>
      </c>
      <c r="BG53" s="271">
        <f>AG53-[94]SAMABIRI!AG53</f>
        <v>0</v>
      </c>
      <c r="BH53" s="271">
        <f>AH53-[94]SAMABIRI!AH53</f>
        <v>0</v>
      </c>
      <c r="BI53" s="271">
        <f>AI53-[94]SAMABIRI!AI53</f>
        <v>0</v>
      </c>
      <c r="BJ53" s="271">
        <f>AJ53-[94]SAMABIRI!AJ53</f>
        <v>0</v>
      </c>
      <c r="BK53" s="271">
        <f>AK53-[94]SAMABIRI!AK53</f>
        <v>0</v>
      </c>
      <c r="BL53" s="271">
        <f>AL53-[94]SAMABIRI!AL53</f>
        <v>0</v>
      </c>
      <c r="BM53" s="271">
        <f>AM53-[94]SAMABIRI!AM53</f>
        <v>0</v>
      </c>
      <c r="BN53" s="271">
        <f>AN53-[94]SAMABIRI!AN53</f>
        <v>0</v>
      </c>
      <c r="BO53" s="271">
        <f>AO53-[94]SAMABIRI!AO53</f>
        <v>0</v>
      </c>
      <c r="BP53" s="271">
        <f>AP53-[94]SAMABIRI!AP53</f>
        <v>0</v>
      </c>
      <c r="BQ53" s="271">
        <f>AQ53-[94]SAMABIRI!AQ53</f>
        <v>0</v>
      </c>
      <c r="BR53" s="271">
        <f>AR53-[94]SAMABIRI!AR53</f>
        <v>0</v>
      </c>
      <c r="BS53" s="271">
        <f>AS53-[94]SAMABIRI!AS53</f>
        <v>0</v>
      </c>
      <c r="BT53" s="271">
        <f>AT53-[94]SAMABIRI!AT53</f>
        <v>0</v>
      </c>
      <c r="BU53" s="271">
        <f>AU53-[94]SAMABIRI!AU53</f>
        <v>0</v>
      </c>
    </row>
    <row r="54" spans="1:73" s="44" customFormat="1" ht="45" customHeight="1" x14ac:dyDescent="0.35">
      <c r="A54" s="56" t="s">
        <v>74</v>
      </c>
      <c r="B54" s="55" t="str">
        <f>LEFT(C54,4)</f>
        <v>4296</v>
      </c>
      <c r="C54" s="54">
        <v>4296</v>
      </c>
      <c r="D54" s="53" t="s">
        <v>73</v>
      </c>
      <c r="E54" s="51" t="s">
        <v>6</v>
      </c>
      <c r="F54" s="52" t="s">
        <v>7</v>
      </c>
      <c r="G54" s="51" t="s">
        <v>6</v>
      </c>
      <c r="H54" s="49" t="s">
        <v>72</v>
      </c>
      <c r="I54" s="50" t="s">
        <v>71</v>
      </c>
      <c r="J54" s="50" t="s">
        <v>3</v>
      </c>
      <c r="K54" s="49" t="s">
        <v>2</v>
      </c>
      <c r="L54" s="48">
        <v>0</v>
      </c>
      <c r="M54" s="48">
        <v>46.286816587906465</v>
      </c>
      <c r="N54" s="47">
        <f>L54/379+M54</f>
        <v>46.286816587906465</v>
      </c>
      <c r="O54" s="48"/>
      <c r="P54" s="48">
        <v>43.525507416722846</v>
      </c>
      <c r="Q54" s="48">
        <f>O54/379+P54</f>
        <v>43.525507416722846</v>
      </c>
      <c r="R54" s="47"/>
      <c r="S54" s="47"/>
      <c r="T54" s="47">
        <f>R54/379+S54</f>
        <v>0</v>
      </c>
      <c r="U54" s="47"/>
      <c r="V54" s="47"/>
      <c r="W54" s="47">
        <f>U54/379+V54</f>
        <v>0</v>
      </c>
      <c r="X54" s="47"/>
      <c r="Y54" s="47">
        <v>3.6385523396321746</v>
      </c>
      <c r="Z54" s="47">
        <f>X54/379+Y54</f>
        <v>3.6385523396321746</v>
      </c>
      <c r="AA54" s="47"/>
      <c r="AB54" s="47">
        <v>1.1000000000000001</v>
      </c>
      <c r="AC54" s="47">
        <v>1.1000000000000001</v>
      </c>
      <c r="AD54" s="47"/>
      <c r="AE54" s="47"/>
      <c r="AF54" s="47"/>
      <c r="AG54" s="47"/>
      <c r="AH54" s="47"/>
      <c r="AI54" s="47"/>
      <c r="AJ54" s="47"/>
      <c r="AK54" s="47">
        <v>2.5385523404518473</v>
      </c>
      <c r="AL54" s="47">
        <v>2.5385523404518473</v>
      </c>
      <c r="AM54" s="47"/>
      <c r="AN54" s="47"/>
      <c r="AO54" s="47"/>
      <c r="AP54" s="47"/>
      <c r="AQ54" s="47"/>
      <c r="AR54" s="47"/>
      <c r="AS54" s="47"/>
      <c r="AT54" s="47"/>
      <c r="AU54" s="46"/>
      <c r="AV54" s="73"/>
      <c r="AW54" s="270"/>
      <c r="AX54" s="271">
        <f>X54-[94]SAMABIRI!X54</f>
        <v>0</v>
      </c>
      <c r="AY54" s="271">
        <f>Y54-[94]SAMABIRI!Y54</f>
        <v>0</v>
      </c>
      <c r="AZ54" s="271">
        <f>Z54-[94]SAMABIRI!Z54</f>
        <v>0</v>
      </c>
      <c r="BA54" s="271">
        <f>AA54-[94]SAMABIRI!AA54</f>
        <v>0</v>
      </c>
      <c r="BB54" s="271">
        <f>AB54-[94]SAMABIRI!AB54</f>
        <v>0</v>
      </c>
      <c r="BC54" s="271">
        <f>AC54-[94]SAMABIRI!AC54</f>
        <v>0</v>
      </c>
      <c r="BD54" s="271">
        <f>AD54-[94]SAMABIRI!AD54</f>
        <v>0</v>
      </c>
      <c r="BE54" s="271">
        <f>AE54-[94]SAMABIRI!AE54</f>
        <v>0</v>
      </c>
      <c r="BF54" s="271">
        <f>AF54-[94]SAMABIRI!AF54</f>
        <v>0</v>
      </c>
      <c r="BG54" s="271">
        <f>AG54-[94]SAMABIRI!AG54</f>
        <v>0</v>
      </c>
      <c r="BH54" s="271">
        <f>AH54-[94]SAMABIRI!AH54</f>
        <v>0</v>
      </c>
      <c r="BI54" s="271">
        <f>AI54-[94]SAMABIRI!AI54</f>
        <v>0</v>
      </c>
      <c r="BJ54" s="271">
        <f>AJ54-[94]SAMABIRI!AJ54</f>
        <v>0</v>
      </c>
      <c r="BK54" s="271">
        <f>AK54-[94]SAMABIRI!AK54</f>
        <v>2.5385523404518473</v>
      </c>
      <c r="BL54" s="271">
        <f>AL54-[94]SAMABIRI!AL54</f>
        <v>2.5385523404518473</v>
      </c>
      <c r="BM54" s="271">
        <f>AM54-[94]SAMABIRI!AM54</f>
        <v>0</v>
      </c>
      <c r="BN54" s="271">
        <f>AN54-[94]SAMABIRI!AN54</f>
        <v>0</v>
      </c>
      <c r="BO54" s="271">
        <f>AO54-[94]SAMABIRI!AO54</f>
        <v>0</v>
      </c>
      <c r="BP54" s="271">
        <f>AP54-[94]SAMABIRI!AP54</f>
        <v>0</v>
      </c>
      <c r="BQ54" s="271">
        <f>AQ54-[94]SAMABIRI!AQ54</f>
        <v>0</v>
      </c>
      <c r="BR54" s="271">
        <f>AR54-[94]SAMABIRI!AR54</f>
        <v>0</v>
      </c>
      <c r="BS54" s="271">
        <f>AS54-[94]SAMABIRI!AS54</f>
        <v>0</v>
      </c>
      <c r="BT54" s="271">
        <f>AT54-[94]SAMABIRI!AT54</f>
        <v>-2.5385523396321745</v>
      </c>
      <c r="BU54" s="271">
        <f>AU54-[94]SAMABIRI!AU54</f>
        <v>-2.5385523396321745</v>
      </c>
    </row>
    <row r="55" spans="1:73" s="15" customFormat="1" ht="47.25" customHeight="1" thickBot="1" x14ac:dyDescent="0.4">
      <c r="A55" s="41"/>
      <c r="B55" s="40"/>
      <c r="C55" s="39"/>
      <c r="D55" s="72" t="s">
        <v>59</v>
      </c>
      <c r="E55" s="37"/>
      <c r="F55" s="37"/>
      <c r="G55" s="37"/>
      <c r="H55" s="35"/>
      <c r="I55" s="36"/>
      <c r="J55" s="36"/>
      <c r="K55" s="35"/>
      <c r="L55" s="34">
        <f t="shared" ref="L55:AU55" si="44">SUM(L53:L54)</f>
        <v>50331.867661365162</v>
      </c>
      <c r="M55" s="34">
        <f t="shared" si="44"/>
        <v>110.032227017</v>
      </c>
      <c r="N55" s="34">
        <f t="shared" si="44"/>
        <v>242.8339886564859</v>
      </c>
      <c r="O55" s="34">
        <f t="shared" si="44"/>
        <v>53279.919593071572</v>
      </c>
      <c r="P55" s="34">
        <f t="shared" si="44"/>
        <v>118.85583027928146</v>
      </c>
      <c r="Q55" s="34">
        <f t="shared" si="44"/>
        <v>259.43609305783446</v>
      </c>
      <c r="R55" s="34">
        <f t="shared" si="44"/>
        <v>0</v>
      </c>
      <c r="S55" s="34">
        <f t="shared" si="44"/>
        <v>0</v>
      </c>
      <c r="T55" s="34">
        <f t="shared" si="44"/>
        <v>0</v>
      </c>
      <c r="U55" s="34">
        <f t="shared" si="44"/>
        <v>0</v>
      </c>
      <c r="V55" s="34">
        <f t="shared" si="44"/>
        <v>0</v>
      </c>
      <c r="W55" s="34">
        <f t="shared" si="44"/>
        <v>0</v>
      </c>
      <c r="X55" s="34">
        <f t="shared" si="44"/>
        <v>53279.919593071572</v>
      </c>
      <c r="Y55" s="34">
        <f t="shared" si="44"/>
        <v>78.968875202190787</v>
      </c>
      <c r="Z55" s="34">
        <f t="shared" si="44"/>
        <v>219.54913798074378</v>
      </c>
      <c r="AA55" s="34">
        <f t="shared" si="44"/>
        <v>53279.919593071572</v>
      </c>
      <c r="AB55" s="34">
        <f t="shared" si="44"/>
        <v>76.430322862558612</v>
      </c>
      <c r="AC55" s="34">
        <f t="shared" si="44"/>
        <v>217.01058564111159</v>
      </c>
      <c r="AD55" s="34">
        <f t="shared" si="44"/>
        <v>0</v>
      </c>
      <c r="AE55" s="34">
        <f t="shared" si="44"/>
        <v>0</v>
      </c>
      <c r="AF55" s="34">
        <f t="shared" si="44"/>
        <v>0</v>
      </c>
      <c r="AG55" s="34">
        <f t="shared" si="44"/>
        <v>0</v>
      </c>
      <c r="AH55" s="34">
        <f t="shared" si="44"/>
        <v>0</v>
      </c>
      <c r="AI55" s="34">
        <f t="shared" si="44"/>
        <v>0</v>
      </c>
      <c r="AJ55" s="34">
        <f t="shared" si="44"/>
        <v>0</v>
      </c>
      <c r="AK55" s="34">
        <f t="shared" si="44"/>
        <v>2.5385523404518473</v>
      </c>
      <c r="AL55" s="43">
        <f t="shared" si="44"/>
        <v>2.5385523404518473</v>
      </c>
      <c r="AM55" s="34">
        <f t="shared" si="44"/>
        <v>0</v>
      </c>
      <c r="AN55" s="34">
        <f t="shared" si="44"/>
        <v>0</v>
      </c>
      <c r="AO55" s="34">
        <f t="shared" si="44"/>
        <v>0</v>
      </c>
      <c r="AP55" s="34">
        <f t="shared" si="44"/>
        <v>0</v>
      </c>
      <c r="AQ55" s="34">
        <f t="shared" si="44"/>
        <v>0</v>
      </c>
      <c r="AR55" s="34">
        <f t="shared" si="44"/>
        <v>0</v>
      </c>
      <c r="AS55" s="34">
        <f t="shared" si="44"/>
        <v>0</v>
      </c>
      <c r="AT55" s="34">
        <f t="shared" si="44"/>
        <v>0</v>
      </c>
      <c r="AU55" s="43">
        <f t="shared" si="44"/>
        <v>0</v>
      </c>
      <c r="AV55" s="33"/>
      <c r="AW55" s="116"/>
      <c r="AX55" s="271">
        <f>X55-[94]SAMABIRI!X55</f>
        <v>0</v>
      </c>
      <c r="AY55" s="271">
        <f>Y55-[94]SAMABIRI!Y55</f>
        <v>0</v>
      </c>
      <c r="AZ55" s="271">
        <f>Z55-[94]SAMABIRI!Z55</f>
        <v>0</v>
      </c>
      <c r="BA55" s="271">
        <f>AA55-[94]SAMABIRI!AA55</f>
        <v>0</v>
      </c>
      <c r="BB55" s="271">
        <f>AB55-[94]SAMABIRI!AB55</f>
        <v>0</v>
      </c>
      <c r="BC55" s="271">
        <f>AC55-[94]SAMABIRI!AC55</f>
        <v>0</v>
      </c>
      <c r="BD55" s="271">
        <f>AD55-[94]SAMABIRI!AD55</f>
        <v>0</v>
      </c>
      <c r="BE55" s="271">
        <f>AE55-[94]SAMABIRI!AE55</f>
        <v>0</v>
      </c>
      <c r="BF55" s="271">
        <f>AF55-[94]SAMABIRI!AF55</f>
        <v>0</v>
      </c>
      <c r="BG55" s="271">
        <f>AG55-[94]SAMABIRI!AG55</f>
        <v>0</v>
      </c>
      <c r="BH55" s="271">
        <f>AH55-[94]SAMABIRI!AH55</f>
        <v>0</v>
      </c>
      <c r="BI55" s="271">
        <f>AI55-[94]SAMABIRI!AI55</f>
        <v>0</v>
      </c>
      <c r="BJ55" s="271">
        <f>AJ55-[94]SAMABIRI!AJ55</f>
        <v>0</v>
      </c>
      <c r="BK55" s="271">
        <f>AK55-[94]SAMABIRI!AK55</f>
        <v>2.5385523404518473</v>
      </c>
      <c r="BL55" s="271">
        <f>AL55-[94]SAMABIRI!AL55</f>
        <v>2.5385523404518473</v>
      </c>
      <c r="BM55" s="271">
        <f>AM55-[94]SAMABIRI!AM55</f>
        <v>0</v>
      </c>
      <c r="BN55" s="271">
        <f>AN55-[94]SAMABIRI!AN55</f>
        <v>0</v>
      </c>
      <c r="BO55" s="271">
        <f>AO55-[94]SAMABIRI!AO55</f>
        <v>0</v>
      </c>
      <c r="BP55" s="271">
        <f>AP55-[94]SAMABIRI!AP55</f>
        <v>0</v>
      </c>
      <c r="BQ55" s="271">
        <f>AQ55-[94]SAMABIRI!AQ55</f>
        <v>0</v>
      </c>
      <c r="BR55" s="271">
        <f>AR55-[94]SAMABIRI!AR55</f>
        <v>0</v>
      </c>
      <c r="BS55" s="271">
        <f>AS55-[94]SAMABIRI!AS55</f>
        <v>0</v>
      </c>
      <c r="BT55" s="271">
        <f>AT55-[94]SAMABIRI!AT55</f>
        <v>-2.5385523396321745</v>
      </c>
      <c r="BU55" s="271">
        <f>AU55-[94]SAMABIRI!AU55</f>
        <v>-2.5385523396321745</v>
      </c>
    </row>
    <row r="56" spans="1:73" s="15" customFormat="1" ht="15.75" customHeight="1" thickTop="1" thickBot="1" x14ac:dyDescent="0.4">
      <c r="A56" s="41"/>
      <c r="B56" s="40"/>
      <c r="C56" s="39"/>
      <c r="D56" s="72" t="s">
        <v>59</v>
      </c>
      <c r="E56" s="37"/>
      <c r="F56" s="37"/>
      <c r="G56" s="37"/>
      <c r="H56" s="35"/>
      <c r="I56" s="36"/>
      <c r="J56" s="36"/>
      <c r="K56" s="35"/>
      <c r="L56" s="34"/>
      <c r="M56" s="34"/>
      <c r="N56" s="34"/>
      <c r="O56" s="34"/>
      <c r="P56" s="34"/>
      <c r="Q56" s="34"/>
      <c r="R56" s="34"/>
      <c r="S56" s="34"/>
      <c r="T56" s="34"/>
      <c r="U56" s="34"/>
      <c r="V56" s="34"/>
      <c r="W56" s="34"/>
      <c r="X56" s="34"/>
      <c r="Y56" s="34"/>
      <c r="Z56" s="34"/>
      <c r="AA56" s="34"/>
      <c r="AB56" s="34"/>
      <c r="AC56" s="34"/>
      <c r="AD56" s="34"/>
      <c r="AE56" s="34"/>
      <c r="AF56" s="34"/>
      <c r="AG56" s="34"/>
      <c r="AH56" s="34"/>
      <c r="AI56" s="34"/>
      <c r="AJ56" s="34"/>
      <c r="AK56" s="34"/>
      <c r="AL56" s="43"/>
      <c r="AM56" s="34"/>
      <c r="AN56" s="34"/>
      <c r="AO56" s="34"/>
      <c r="AP56" s="34"/>
      <c r="AQ56" s="34"/>
      <c r="AR56" s="34"/>
      <c r="AS56" s="34"/>
      <c r="AT56" s="34"/>
      <c r="AU56" s="34"/>
      <c r="AV56" s="33"/>
      <c r="AW56" s="116"/>
      <c r="AX56" s="271">
        <f>X56-[94]SAMABIRI!X56</f>
        <v>0</v>
      </c>
      <c r="AY56" s="271">
        <f>Y56-[94]SAMABIRI!Y56</f>
        <v>0</v>
      </c>
      <c r="AZ56" s="271">
        <f>Z56-[94]SAMABIRI!Z56</f>
        <v>0</v>
      </c>
      <c r="BA56" s="271">
        <f>AA56-[94]SAMABIRI!AA56</f>
        <v>0</v>
      </c>
      <c r="BB56" s="271">
        <f>AB56-[94]SAMABIRI!AB56</f>
        <v>0</v>
      </c>
      <c r="BC56" s="271">
        <f>AC56-[94]SAMABIRI!AC56</f>
        <v>0</v>
      </c>
      <c r="BD56" s="271">
        <f>AD56-[94]SAMABIRI!AD56</f>
        <v>0</v>
      </c>
      <c r="BE56" s="271">
        <f>AE56-[94]SAMABIRI!AE56</f>
        <v>0</v>
      </c>
      <c r="BF56" s="271">
        <f>AF56-[94]SAMABIRI!AF56</f>
        <v>0</v>
      </c>
      <c r="BG56" s="271">
        <f>AG56-[94]SAMABIRI!AG56</f>
        <v>0</v>
      </c>
      <c r="BH56" s="271">
        <f>AH56-[94]SAMABIRI!AH56</f>
        <v>0</v>
      </c>
      <c r="BI56" s="271">
        <f>AI56-[94]SAMABIRI!AI56</f>
        <v>0</v>
      </c>
      <c r="BJ56" s="271">
        <f>AJ56-[94]SAMABIRI!AJ56</f>
        <v>0</v>
      </c>
      <c r="BK56" s="271">
        <f>AK56-[94]SAMABIRI!AK56</f>
        <v>0</v>
      </c>
      <c r="BL56" s="271">
        <f>AL56-[94]SAMABIRI!AL56</f>
        <v>0</v>
      </c>
      <c r="BM56" s="271">
        <f>AM56-[94]SAMABIRI!AM56</f>
        <v>0</v>
      </c>
      <c r="BN56" s="271">
        <f>AN56-[94]SAMABIRI!AN56</f>
        <v>0</v>
      </c>
      <c r="BO56" s="271">
        <f>AO56-[94]SAMABIRI!AO56</f>
        <v>0</v>
      </c>
      <c r="BP56" s="271">
        <f>AP56-[94]SAMABIRI!AP56</f>
        <v>0</v>
      </c>
      <c r="BQ56" s="271">
        <f>AQ56-[94]SAMABIRI!AQ56</f>
        <v>0</v>
      </c>
      <c r="BR56" s="271">
        <f>AR56-[94]SAMABIRI!AR56</f>
        <v>0</v>
      </c>
      <c r="BS56" s="271">
        <f>AS56-[94]SAMABIRI!AS56</f>
        <v>0</v>
      </c>
      <c r="BT56" s="271">
        <f>AT56-[94]SAMABIRI!AT56</f>
        <v>0</v>
      </c>
      <c r="BU56" s="271">
        <f>AU56-[94]SAMABIRI!AU56</f>
        <v>0</v>
      </c>
    </row>
    <row r="57" spans="1:73" s="57" customFormat="1" ht="76.5" customHeight="1" thickTop="1" thickBot="1" x14ac:dyDescent="0.4">
      <c r="A57" s="64" t="s">
        <v>57</v>
      </c>
      <c r="B57" s="63" t="s">
        <v>56</v>
      </c>
      <c r="C57" s="62" t="s">
        <v>55</v>
      </c>
      <c r="D57" s="61" t="s">
        <v>54</v>
      </c>
      <c r="E57" s="59" t="s">
        <v>53</v>
      </c>
      <c r="F57" s="59" t="s">
        <v>52</v>
      </c>
      <c r="G57" s="59" t="s">
        <v>51</v>
      </c>
      <c r="H57" s="59" t="s">
        <v>50</v>
      </c>
      <c r="I57" s="59" t="s">
        <v>49</v>
      </c>
      <c r="J57" s="59" t="s">
        <v>48</v>
      </c>
      <c r="K57" s="59" t="s">
        <v>47</v>
      </c>
      <c r="L57" s="59" t="s">
        <v>46</v>
      </c>
      <c r="M57" s="59" t="s">
        <v>45</v>
      </c>
      <c r="N57" s="59" t="s">
        <v>44</v>
      </c>
      <c r="O57" s="59" t="s">
        <v>43</v>
      </c>
      <c r="P57" s="59" t="s">
        <v>42</v>
      </c>
      <c r="Q57" s="59" t="s">
        <v>41</v>
      </c>
      <c r="R57" s="59" t="s">
        <v>40</v>
      </c>
      <c r="S57" s="59" t="s">
        <v>39</v>
      </c>
      <c r="T57" s="59" t="s">
        <v>38</v>
      </c>
      <c r="U57" s="59" t="s">
        <v>37</v>
      </c>
      <c r="V57" s="59" t="s">
        <v>36</v>
      </c>
      <c r="W57" s="59" t="s">
        <v>35</v>
      </c>
      <c r="X57" s="59" t="s">
        <v>34</v>
      </c>
      <c r="Y57" s="59" t="s">
        <v>33</v>
      </c>
      <c r="Z57" s="59" t="s">
        <v>32</v>
      </c>
      <c r="AA57" s="59" t="s">
        <v>31</v>
      </c>
      <c r="AB57" s="59" t="s">
        <v>30</v>
      </c>
      <c r="AC57" s="59" t="s">
        <v>29</v>
      </c>
      <c r="AD57" s="59" t="s">
        <v>28</v>
      </c>
      <c r="AE57" s="59" t="s">
        <v>27</v>
      </c>
      <c r="AF57" s="59" t="s">
        <v>26</v>
      </c>
      <c r="AG57" s="59" t="s">
        <v>25</v>
      </c>
      <c r="AH57" s="59" t="s">
        <v>24</v>
      </c>
      <c r="AI57" s="59" t="s">
        <v>23</v>
      </c>
      <c r="AJ57" s="59" t="s">
        <v>22</v>
      </c>
      <c r="AK57" s="59" t="s">
        <v>21</v>
      </c>
      <c r="AL57" s="60" t="s">
        <v>20</v>
      </c>
      <c r="AM57" s="59" t="s">
        <v>19</v>
      </c>
      <c r="AN57" s="59" t="s">
        <v>18</v>
      </c>
      <c r="AO57" s="59" t="s">
        <v>17</v>
      </c>
      <c r="AP57" s="59" t="s">
        <v>16</v>
      </c>
      <c r="AQ57" s="59" t="s">
        <v>15</v>
      </c>
      <c r="AR57" s="59" t="s">
        <v>14</v>
      </c>
      <c r="AS57" s="59" t="s">
        <v>13</v>
      </c>
      <c r="AT57" s="59" t="s">
        <v>12</v>
      </c>
      <c r="AU57" s="59" t="s">
        <v>11</v>
      </c>
      <c r="AV57" s="58" t="s">
        <v>10</v>
      </c>
      <c r="AW57" s="121"/>
      <c r="AX57" s="271"/>
      <c r="AY57" s="271"/>
      <c r="AZ57" s="271"/>
      <c r="BA57" s="271"/>
      <c r="BB57" s="271"/>
      <c r="BC57" s="271"/>
      <c r="BD57" s="271"/>
      <c r="BE57" s="271"/>
      <c r="BF57" s="271"/>
      <c r="BG57" s="271"/>
      <c r="BH57" s="271"/>
      <c r="BI57" s="271"/>
      <c r="BJ57" s="271"/>
      <c r="BK57" s="271"/>
      <c r="BL57" s="271"/>
      <c r="BM57" s="271"/>
      <c r="BN57" s="271"/>
      <c r="BO57" s="271"/>
      <c r="BP57" s="271"/>
      <c r="BQ57" s="271"/>
      <c r="BR57" s="271"/>
      <c r="BS57" s="271"/>
      <c r="BT57" s="271"/>
      <c r="BU57" s="271"/>
    </row>
    <row r="58" spans="1:73" s="44" customFormat="1" ht="45.75" customHeight="1" thickTop="1" x14ac:dyDescent="0.35">
      <c r="A58" s="56" t="s">
        <v>68</v>
      </c>
      <c r="B58" s="55" t="str">
        <f>LEFT(C58,4)</f>
        <v>5200</v>
      </c>
      <c r="C58" s="54" t="s">
        <v>70</v>
      </c>
      <c r="D58" s="53" t="s">
        <v>69</v>
      </c>
      <c r="E58" s="51" t="s">
        <v>6</v>
      </c>
      <c r="F58" s="52" t="s">
        <v>7</v>
      </c>
      <c r="G58" s="51" t="s">
        <v>6</v>
      </c>
      <c r="H58" s="49" t="s">
        <v>68</v>
      </c>
      <c r="I58" s="50" t="s">
        <v>67</v>
      </c>
      <c r="J58" s="50" t="s">
        <v>61</v>
      </c>
      <c r="K58" s="49" t="s">
        <v>2</v>
      </c>
      <c r="L58" s="48">
        <v>10991</v>
      </c>
      <c r="M58" s="48">
        <v>0</v>
      </c>
      <c r="N58" s="47">
        <f>L58/379+M58</f>
        <v>29</v>
      </c>
      <c r="O58" s="48">
        <v>10991</v>
      </c>
      <c r="P58" s="48">
        <v>0</v>
      </c>
      <c r="Q58" s="47">
        <f>O58/379+P58</f>
        <v>29</v>
      </c>
      <c r="R58" s="47"/>
      <c r="S58" s="47"/>
      <c r="T58" s="47">
        <f>R58/379+S58</f>
        <v>0</v>
      </c>
      <c r="U58" s="47"/>
      <c r="V58" s="47"/>
      <c r="W58" s="47">
        <f>U58/379+V58</f>
        <v>0</v>
      </c>
      <c r="X58" s="47">
        <v>3445.1435100000003</v>
      </c>
      <c r="Y58" s="47">
        <v>0</v>
      </c>
      <c r="Z58" s="47">
        <f>X58/379+Y58</f>
        <v>9.0900884168865446</v>
      </c>
      <c r="AA58" s="47">
        <v>3445.1435100000003</v>
      </c>
      <c r="AB58" s="47">
        <v>0</v>
      </c>
      <c r="AC58" s="47">
        <f>AA58/379+AB58</f>
        <v>9.0900884168865446</v>
      </c>
      <c r="AD58" s="47">
        <v>0</v>
      </c>
      <c r="AE58" s="47">
        <v>0</v>
      </c>
      <c r="AF58" s="47">
        <f>AD58/379+AE58</f>
        <v>0</v>
      </c>
      <c r="AG58" s="47">
        <v>0</v>
      </c>
      <c r="AH58" s="47">
        <v>0</v>
      </c>
      <c r="AI58" s="47">
        <f>AG58/379+AH58</f>
        <v>0</v>
      </c>
      <c r="AJ58" s="47">
        <v>0</v>
      </c>
      <c r="AK58" s="47">
        <v>0</v>
      </c>
      <c r="AL58" s="46">
        <f>AJ58/379+AK58</f>
        <v>0</v>
      </c>
      <c r="AM58" s="47">
        <v>0</v>
      </c>
      <c r="AN58" s="47">
        <v>0</v>
      </c>
      <c r="AO58" s="47">
        <f>AM58/379+AN58</f>
        <v>0</v>
      </c>
      <c r="AP58" s="47">
        <v>0</v>
      </c>
      <c r="AQ58" s="47">
        <v>0</v>
      </c>
      <c r="AR58" s="47">
        <f>AP58/379+AQ58</f>
        <v>0</v>
      </c>
      <c r="AS58" s="47">
        <v>0</v>
      </c>
      <c r="AT58" s="47">
        <v>0</v>
      </c>
      <c r="AU58" s="46">
        <f>AS58/379+AT58</f>
        <v>0</v>
      </c>
      <c r="AV58" s="73" t="s">
        <v>66</v>
      </c>
      <c r="AW58" s="270"/>
      <c r="AX58" s="271"/>
      <c r="AY58" s="271"/>
      <c r="AZ58" s="271"/>
      <c r="BA58" s="271"/>
      <c r="BB58" s="271"/>
      <c r="BC58" s="271"/>
      <c r="BD58" s="271"/>
      <c r="BE58" s="271"/>
      <c r="BF58" s="271"/>
      <c r="BG58" s="271"/>
      <c r="BH58" s="271"/>
      <c r="BI58" s="271"/>
      <c r="BJ58" s="271"/>
      <c r="BK58" s="271"/>
      <c r="BL58" s="271"/>
      <c r="BM58" s="271"/>
      <c r="BN58" s="271"/>
      <c r="BO58" s="271"/>
      <c r="BP58" s="271"/>
      <c r="BQ58" s="271"/>
      <c r="BR58" s="271"/>
      <c r="BS58" s="271"/>
      <c r="BT58" s="271"/>
      <c r="BU58" s="271"/>
    </row>
    <row r="59" spans="1:73" s="15" customFormat="1" ht="15.75" customHeight="1" thickBot="1" x14ac:dyDescent="0.4">
      <c r="A59" s="41"/>
      <c r="B59" s="40"/>
      <c r="C59" s="39"/>
      <c r="D59" s="72" t="s">
        <v>59</v>
      </c>
      <c r="E59" s="37"/>
      <c r="F59" s="37"/>
      <c r="G59" s="37"/>
      <c r="H59" s="35"/>
      <c r="I59" s="36"/>
      <c r="J59" s="36"/>
      <c r="K59" s="35"/>
      <c r="L59" s="34">
        <f t="shared" ref="L59:AU59" si="45">SUM(L58)</f>
        <v>10991</v>
      </c>
      <c r="M59" s="34">
        <f t="shared" si="45"/>
        <v>0</v>
      </c>
      <c r="N59" s="34">
        <f t="shared" si="45"/>
        <v>29</v>
      </c>
      <c r="O59" s="34">
        <f t="shared" si="45"/>
        <v>10991</v>
      </c>
      <c r="P59" s="34">
        <f t="shared" si="45"/>
        <v>0</v>
      </c>
      <c r="Q59" s="34">
        <f t="shared" si="45"/>
        <v>29</v>
      </c>
      <c r="R59" s="34">
        <f t="shared" si="45"/>
        <v>0</v>
      </c>
      <c r="S59" s="34">
        <f t="shared" si="45"/>
        <v>0</v>
      </c>
      <c r="T59" s="34">
        <f t="shared" si="45"/>
        <v>0</v>
      </c>
      <c r="U59" s="34">
        <f t="shared" si="45"/>
        <v>0</v>
      </c>
      <c r="V59" s="34">
        <f t="shared" si="45"/>
        <v>0</v>
      </c>
      <c r="W59" s="34">
        <f t="shared" si="45"/>
        <v>0</v>
      </c>
      <c r="X59" s="34">
        <f t="shared" si="45"/>
        <v>3445.1435100000003</v>
      </c>
      <c r="Y59" s="34">
        <f t="shared" si="45"/>
        <v>0</v>
      </c>
      <c r="Z59" s="34">
        <f t="shared" si="45"/>
        <v>9.0900884168865446</v>
      </c>
      <c r="AA59" s="34">
        <f t="shared" si="45"/>
        <v>3445.1435100000003</v>
      </c>
      <c r="AB59" s="34">
        <f t="shared" si="45"/>
        <v>0</v>
      </c>
      <c r="AC59" s="34">
        <f t="shared" si="45"/>
        <v>9.0900884168865446</v>
      </c>
      <c r="AD59" s="34">
        <f t="shared" si="45"/>
        <v>0</v>
      </c>
      <c r="AE59" s="34">
        <f t="shared" si="45"/>
        <v>0</v>
      </c>
      <c r="AF59" s="34">
        <f t="shared" si="45"/>
        <v>0</v>
      </c>
      <c r="AG59" s="34">
        <f t="shared" si="45"/>
        <v>0</v>
      </c>
      <c r="AH59" s="34">
        <f t="shared" si="45"/>
        <v>0</v>
      </c>
      <c r="AI59" s="34">
        <f t="shared" si="45"/>
        <v>0</v>
      </c>
      <c r="AJ59" s="34">
        <f t="shared" si="45"/>
        <v>0</v>
      </c>
      <c r="AK59" s="34">
        <f t="shared" si="45"/>
        <v>0</v>
      </c>
      <c r="AL59" s="43">
        <f t="shared" si="45"/>
        <v>0</v>
      </c>
      <c r="AM59" s="34">
        <f t="shared" si="45"/>
        <v>0</v>
      </c>
      <c r="AN59" s="34">
        <f t="shared" si="45"/>
        <v>0</v>
      </c>
      <c r="AO59" s="34">
        <f t="shared" si="45"/>
        <v>0</v>
      </c>
      <c r="AP59" s="34">
        <f t="shared" si="45"/>
        <v>0</v>
      </c>
      <c r="AQ59" s="34">
        <f t="shared" si="45"/>
        <v>0</v>
      </c>
      <c r="AR59" s="34">
        <f t="shared" si="45"/>
        <v>0</v>
      </c>
      <c r="AS59" s="34">
        <f t="shared" si="45"/>
        <v>0</v>
      </c>
      <c r="AT59" s="34">
        <f t="shared" si="45"/>
        <v>0</v>
      </c>
      <c r="AU59" s="43">
        <f t="shared" si="45"/>
        <v>0</v>
      </c>
      <c r="AV59" s="33"/>
      <c r="AW59" s="116"/>
      <c r="AX59" s="271">
        <f>X59-[94]SAMABIRI!X59</f>
        <v>0</v>
      </c>
      <c r="AY59" s="271">
        <f>Y59-[94]SAMABIRI!Y59</f>
        <v>0</v>
      </c>
      <c r="AZ59" s="271">
        <f>Z59-[94]SAMABIRI!Z59</f>
        <v>0</v>
      </c>
      <c r="BA59" s="271">
        <f>AA59-[94]SAMABIRI!AA59</f>
        <v>0</v>
      </c>
      <c r="BB59" s="271">
        <f>AB59-[94]SAMABIRI!AB59</f>
        <v>0</v>
      </c>
      <c r="BC59" s="271">
        <f>AC59-[94]SAMABIRI!AC59</f>
        <v>0</v>
      </c>
      <c r="BD59" s="271">
        <f>AD59-[94]SAMABIRI!AD59</f>
        <v>0</v>
      </c>
      <c r="BE59" s="271">
        <f>AE59-[94]SAMABIRI!AE59</f>
        <v>0</v>
      </c>
      <c r="BF59" s="271">
        <f>AF59-[94]SAMABIRI!AF59</f>
        <v>0</v>
      </c>
      <c r="BG59" s="271">
        <f>AG59-[94]SAMABIRI!AG59</f>
        <v>0</v>
      </c>
      <c r="BH59" s="271">
        <f>AH59-[94]SAMABIRI!AH59</f>
        <v>0</v>
      </c>
      <c r="BI59" s="271">
        <f>AI59-[94]SAMABIRI!AI59</f>
        <v>0</v>
      </c>
      <c r="BJ59" s="271">
        <f>AJ59-[94]SAMABIRI!AJ59</f>
        <v>0</v>
      </c>
      <c r="BK59" s="271">
        <f>AK59-[94]SAMABIRI!AK59</f>
        <v>0</v>
      </c>
      <c r="BL59" s="271">
        <f>AL59-[94]SAMABIRI!AL59</f>
        <v>0</v>
      </c>
      <c r="BM59" s="271">
        <f>AM59-[94]SAMABIRI!AM59</f>
        <v>0</v>
      </c>
      <c r="BN59" s="271">
        <f>AN59-[94]SAMABIRI!AN59</f>
        <v>0</v>
      </c>
      <c r="BO59" s="271">
        <f>AO59-[94]SAMABIRI!AO59</f>
        <v>0</v>
      </c>
      <c r="BP59" s="271">
        <f>AP59-[94]SAMABIRI!AP59</f>
        <v>0</v>
      </c>
      <c r="BQ59" s="271">
        <f>AQ59-[94]SAMABIRI!AQ59</f>
        <v>0</v>
      </c>
      <c r="BR59" s="271">
        <f>AR59-[94]SAMABIRI!AR59</f>
        <v>0</v>
      </c>
      <c r="BS59" s="271">
        <f>AS59-[94]SAMABIRI!AS59</f>
        <v>0</v>
      </c>
      <c r="BT59" s="271">
        <f>AT59-[94]SAMABIRI!AT59</f>
        <v>0</v>
      </c>
      <c r="BU59" s="271">
        <f>AU59-[94]SAMABIRI!AU59</f>
        <v>0</v>
      </c>
    </row>
    <row r="60" spans="1:73" s="57" customFormat="1" ht="76.5" customHeight="1" thickTop="1" thickBot="1" x14ac:dyDescent="0.4">
      <c r="A60" s="64" t="s">
        <v>57</v>
      </c>
      <c r="B60" s="63" t="s">
        <v>56</v>
      </c>
      <c r="C60" s="62" t="s">
        <v>55</v>
      </c>
      <c r="D60" s="61" t="s">
        <v>54</v>
      </c>
      <c r="E60" s="59" t="s">
        <v>53</v>
      </c>
      <c r="F60" s="59" t="s">
        <v>52</v>
      </c>
      <c r="G60" s="59" t="s">
        <v>51</v>
      </c>
      <c r="H60" s="59" t="s">
        <v>50</v>
      </c>
      <c r="I60" s="59" t="s">
        <v>49</v>
      </c>
      <c r="J60" s="59" t="s">
        <v>48</v>
      </c>
      <c r="K60" s="59" t="s">
        <v>47</v>
      </c>
      <c r="L60" s="59" t="s">
        <v>46</v>
      </c>
      <c r="M60" s="59" t="s">
        <v>45</v>
      </c>
      <c r="N60" s="59" t="s">
        <v>44</v>
      </c>
      <c r="O60" s="59" t="s">
        <v>43</v>
      </c>
      <c r="P60" s="59" t="s">
        <v>42</v>
      </c>
      <c r="Q60" s="59" t="s">
        <v>41</v>
      </c>
      <c r="R60" s="59" t="s">
        <v>40</v>
      </c>
      <c r="S60" s="59" t="s">
        <v>39</v>
      </c>
      <c r="T60" s="59" t="s">
        <v>38</v>
      </c>
      <c r="U60" s="59" t="s">
        <v>37</v>
      </c>
      <c r="V60" s="59" t="s">
        <v>36</v>
      </c>
      <c r="W60" s="59" t="s">
        <v>35</v>
      </c>
      <c r="X60" s="59" t="s">
        <v>34</v>
      </c>
      <c r="Y60" s="59" t="s">
        <v>33</v>
      </c>
      <c r="Z60" s="59" t="s">
        <v>32</v>
      </c>
      <c r="AA60" s="59" t="s">
        <v>31</v>
      </c>
      <c r="AB60" s="59" t="s">
        <v>30</v>
      </c>
      <c r="AC60" s="59" t="s">
        <v>29</v>
      </c>
      <c r="AD60" s="59" t="s">
        <v>28</v>
      </c>
      <c r="AE60" s="59" t="s">
        <v>27</v>
      </c>
      <c r="AF60" s="59" t="s">
        <v>26</v>
      </c>
      <c r="AG60" s="59" t="s">
        <v>25</v>
      </c>
      <c r="AH60" s="59" t="s">
        <v>24</v>
      </c>
      <c r="AI60" s="59" t="s">
        <v>23</v>
      </c>
      <c r="AJ60" s="59" t="s">
        <v>22</v>
      </c>
      <c r="AK60" s="59" t="s">
        <v>21</v>
      </c>
      <c r="AL60" s="60" t="s">
        <v>20</v>
      </c>
      <c r="AM60" s="59" t="s">
        <v>19</v>
      </c>
      <c r="AN60" s="59" t="s">
        <v>18</v>
      </c>
      <c r="AO60" s="59" t="s">
        <v>17</v>
      </c>
      <c r="AP60" s="59" t="s">
        <v>16</v>
      </c>
      <c r="AQ60" s="59" t="s">
        <v>15</v>
      </c>
      <c r="AR60" s="59" t="s">
        <v>14</v>
      </c>
      <c r="AS60" s="59" t="s">
        <v>13</v>
      </c>
      <c r="AT60" s="59" t="s">
        <v>12</v>
      </c>
      <c r="AU60" s="59" t="s">
        <v>11</v>
      </c>
      <c r="AV60" s="58" t="s">
        <v>10</v>
      </c>
      <c r="AW60" s="121"/>
      <c r="AX60" s="271"/>
      <c r="AY60" s="271"/>
      <c r="AZ60" s="271"/>
      <c r="BA60" s="271"/>
      <c r="BB60" s="271"/>
      <c r="BC60" s="271"/>
      <c r="BD60" s="271"/>
      <c r="BE60" s="271"/>
      <c r="BF60" s="271"/>
      <c r="BG60" s="271"/>
      <c r="BH60" s="271"/>
      <c r="BI60" s="271"/>
      <c r="BJ60" s="271"/>
      <c r="BK60" s="271"/>
      <c r="BL60" s="271"/>
      <c r="BM60" s="271"/>
      <c r="BN60" s="271"/>
      <c r="BO60" s="271"/>
      <c r="BP60" s="271"/>
      <c r="BQ60" s="271"/>
      <c r="BR60" s="271"/>
      <c r="BS60" s="271"/>
      <c r="BT60" s="271"/>
      <c r="BU60" s="271"/>
    </row>
    <row r="61" spans="1:73" s="44" customFormat="1" ht="45" customHeight="1" thickTop="1" x14ac:dyDescent="0.35">
      <c r="A61" s="56" t="s">
        <v>63</v>
      </c>
      <c r="B61" s="55" t="str">
        <f>LEFT(C61,4)</f>
        <v>5200</v>
      </c>
      <c r="C61" s="54" t="s">
        <v>65</v>
      </c>
      <c r="D61" s="53" t="s">
        <v>64</v>
      </c>
      <c r="E61" s="51" t="s">
        <v>6</v>
      </c>
      <c r="F61" s="52" t="s">
        <v>7</v>
      </c>
      <c r="G61" s="51" t="s">
        <v>6</v>
      </c>
      <c r="H61" s="49" t="s">
        <v>63</v>
      </c>
      <c r="I61" s="50" t="s">
        <v>62</v>
      </c>
      <c r="J61" s="50" t="s">
        <v>61</v>
      </c>
      <c r="K61" s="49" t="s">
        <v>2</v>
      </c>
      <c r="L61" s="48">
        <v>0</v>
      </c>
      <c r="M61" s="48">
        <v>37.200000000000003</v>
      </c>
      <c r="N61" s="47">
        <f>L61/379+M61</f>
        <v>37.200000000000003</v>
      </c>
      <c r="O61" s="48">
        <v>0</v>
      </c>
      <c r="P61" s="48">
        <v>37.200000000000003</v>
      </c>
      <c r="Q61" s="47">
        <f>O61/379+P61</f>
        <v>37.200000000000003</v>
      </c>
      <c r="R61" s="47"/>
      <c r="S61" s="47"/>
      <c r="T61" s="47">
        <f>R61/379+S61</f>
        <v>0</v>
      </c>
      <c r="U61" s="47"/>
      <c r="V61" s="47"/>
      <c r="W61" s="47">
        <f>U61/379+V61</f>
        <v>0</v>
      </c>
      <c r="X61" s="47">
        <v>0</v>
      </c>
      <c r="Y61" s="47">
        <v>26.856960000000001</v>
      </c>
      <c r="Z61" s="47">
        <f>X61/379+Y61</f>
        <v>26.856960000000001</v>
      </c>
      <c r="AA61" s="47">
        <v>0</v>
      </c>
      <c r="AB61" s="47">
        <v>26.856960000000001</v>
      </c>
      <c r="AC61" s="47">
        <f>AA61/379+AB61</f>
        <v>26.856960000000001</v>
      </c>
      <c r="AD61" s="47">
        <v>0</v>
      </c>
      <c r="AE61" s="47">
        <v>0</v>
      </c>
      <c r="AF61" s="47">
        <f>AD61/379+AE61</f>
        <v>0</v>
      </c>
      <c r="AG61" s="47">
        <v>0</v>
      </c>
      <c r="AH61" s="47">
        <v>0</v>
      </c>
      <c r="AI61" s="47">
        <f>AG61/379+AH61</f>
        <v>0</v>
      </c>
      <c r="AJ61" s="47">
        <v>0</v>
      </c>
      <c r="AK61" s="47">
        <v>0</v>
      </c>
      <c r="AL61" s="46">
        <f>AJ61/379+AK61</f>
        <v>0</v>
      </c>
      <c r="AM61" s="47">
        <v>0</v>
      </c>
      <c r="AN61" s="47">
        <v>0</v>
      </c>
      <c r="AO61" s="47">
        <f>AM61/379+AN61</f>
        <v>0</v>
      </c>
      <c r="AP61" s="47">
        <v>0</v>
      </c>
      <c r="AQ61" s="47">
        <v>0</v>
      </c>
      <c r="AR61" s="47">
        <f>AP61/379+AQ61</f>
        <v>0</v>
      </c>
      <c r="AS61" s="47">
        <v>0</v>
      </c>
      <c r="AT61" s="47">
        <v>0</v>
      </c>
      <c r="AU61" s="46">
        <f>AS61/379+AT61</f>
        <v>0</v>
      </c>
      <c r="AV61" s="73" t="s">
        <v>60</v>
      </c>
      <c r="AW61" s="270"/>
      <c r="AX61" s="271">
        <f>X61-[94]SAMABIRI!X61</f>
        <v>0</v>
      </c>
      <c r="AY61" s="271">
        <f>Y61-[94]SAMABIRI!Y61</f>
        <v>0</v>
      </c>
      <c r="AZ61" s="271">
        <f>Z61-[94]SAMABIRI!Z61</f>
        <v>0</v>
      </c>
      <c r="BA61" s="271">
        <f>AA61-[94]SAMABIRI!AA61</f>
        <v>0</v>
      </c>
      <c r="BB61" s="271">
        <f>AB61-[94]SAMABIRI!AB61</f>
        <v>0</v>
      </c>
      <c r="BC61" s="271">
        <f>AC61-[94]SAMABIRI!AC61</f>
        <v>0</v>
      </c>
      <c r="BD61" s="271">
        <f>AD61-[94]SAMABIRI!AD61</f>
        <v>0</v>
      </c>
      <c r="BE61" s="271">
        <f>AE61-[94]SAMABIRI!AE61</f>
        <v>0</v>
      </c>
      <c r="BF61" s="271">
        <f>AF61-[94]SAMABIRI!AF61</f>
        <v>0</v>
      </c>
      <c r="BG61" s="271">
        <f>AG61-[94]SAMABIRI!AG61</f>
        <v>0</v>
      </c>
      <c r="BH61" s="271">
        <f>AH61-[94]SAMABIRI!AH61</f>
        <v>0</v>
      </c>
      <c r="BI61" s="271">
        <f>AI61-[94]SAMABIRI!AI61</f>
        <v>0</v>
      </c>
      <c r="BJ61" s="271">
        <f>AJ61-[94]SAMABIRI!AJ61</f>
        <v>0</v>
      </c>
      <c r="BK61" s="271">
        <f>AK61-[94]SAMABIRI!AK61</f>
        <v>0</v>
      </c>
      <c r="BL61" s="271">
        <f>AL61-[94]SAMABIRI!AL61</f>
        <v>0</v>
      </c>
      <c r="BM61" s="271">
        <f>AM61-[94]SAMABIRI!AM61</f>
        <v>0</v>
      </c>
      <c r="BN61" s="271">
        <f>AN61-[94]SAMABIRI!AN61</f>
        <v>0</v>
      </c>
      <c r="BO61" s="271">
        <f>AO61-[94]SAMABIRI!AO61</f>
        <v>0</v>
      </c>
      <c r="BP61" s="271">
        <f>AP61-[94]SAMABIRI!AP61</f>
        <v>0</v>
      </c>
      <c r="BQ61" s="271">
        <f>AQ61-[94]SAMABIRI!AQ61</f>
        <v>0</v>
      </c>
      <c r="BR61" s="271">
        <f>AR61-[94]SAMABIRI!AR61</f>
        <v>0</v>
      </c>
      <c r="BS61" s="271">
        <f>AS61-[94]SAMABIRI!AS61</f>
        <v>0</v>
      </c>
      <c r="BT61" s="271">
        <f>AT61-[94]SAMABIRI!AT61</f>
        <v>0</v>
      </c>
      <c r="BU61" s="271">
        <f>AU61-[94]SAMABIRI!AU61</f>
        <v>0</v>
      </c>
    </row>
    <row r="62" spans="1:73" s="15" customFormat="1" ht="15.75" customHeight="1" thickBot="1" x14ac:dyDescent="0.4">
      <c r="A62" s="41"/>
      <c r="B62" s="40"/>
      <c r="C62" s="39"/>
      <c r="D62" s="72" t="s">
        <v>59</v>
      </c>
      <c r="E62" s="37"/>
      <c r="F62" s="37"/>
      <c r="G62" s="37"/>
      <c r="H62" s="35"/>
      <c r="I62" s="36"/>
      <c r="J62" s="36"/>
      <c r="K62" s="35"/>
      <c r="L62" s="34">
        <f t="shared" ref="L62:AU62" si="46">SUM(L61)</f>
        <v>0</v>
      </c>
      <c r="M62" s="34">
        <f t="shared" si="46"/>
        <v>37.200000000000003</v>
      </c>
      <c r="N62" s="34">
        <f t="shared" si="46"/>
        <v>37.200000000000003</v>
      </c>
      <c r="O62" s="34">
        <f t="shared" si="46"/>
        <v>0</v>
      </c>
      <c r="P62" s="34">
        <f t="shared" si="46"/>
        <v>37.200000000000003</v>
      </c>
      <c r="Q62" s="34">
        <f t="shared" si="46"/>
        <v>37.200000000000003</v>
      </c>
      <c r="R62" s="34">
        <f t="shared" si="46"/>
        <v>0</v>
      </c>
      <c r="S62" s="34">
        <f t="shared" si="46"/>
        <v>0</v>
      </c>
      <c r="T62" s="34">
        <f t="shared" si="46"/>
        <v>0</v>
      </c>
      <c r="U62" s="34">
        <f t="shared" si="46"/>
        <v>0</v>
      </c>
      <c r="V62" s="34">
        <f t="shared" si="46"/>
        <v>0</v>
      </c>
      <c r="W62" s="34">
        <f t="shared" si="46"/>
        <v>0</v>
      </c>
      <c r="X62" s="34">
        <f t="shared" si="46"/>
        <v>0</v>
      </c>
      <c r="Y62" s="34">
        <f t="shared" si="46"/>
        <v>26.856960000000001</v>
      </c>
      <c r="Z62" s="34">
        <f t="shared" si="46"/>
        <v>26.856960000000001</v>
      </c>
      <c r="AA62" s="34">
        <f t="shared" si="46"/>
        <v>0</v>
      </c>
      <c r="AB62" s="34">
        <f t="shared" si="46"/>
        <v>26.856960000000001</v>
      </c>
      <c r="AC62" s="34">
        <f t="shared" si="46"/>
        <v>26.856960000000001</v>
      </c>
      <c r="AD62" s="34">
        <f t="shared" si="46"/>
        <v>0</v>
      </c>
      <c r="AE62" s="34">
        <f t="shared" si="46"/>
        <v>0</v>
      </c>
      <c r="AF62" s="34">
        <f t="shared" si="46"/>
        <v>0</v>
      </c>
      <c r="AG62" s="34">
        <f t="shared" si="46"/>
        <v>0</v>
      </c>
      <c r="AH62" s="34">
        <f t="shared" si="46"/>
        <v>0</v>
      </c>
      <c r="AI62" s="34">
        <f t="shared" si="46"/>
        <v>0</v>
      </c>
      <c r="AJ62" s="34">
        <f t="shared" si="46"/>
        <v>0</v>
      </c>
      <c r="AK62" s="34">
        <f t="shared" si="46"/>
        <v>0</v>
      </c>
      <c r="AL62" s="43">
        <f t="shared" si="46"/>
        <v>0</v>
      </c>
      <c r="AM62" s="34">
        <f t="shared" si="46"/>
        <v>0</v>
      </c>
      <c r="AN62" s="34">
        <f t="shared" si="46"/>
        <v>0</v>
      </c>
      <c r="AO62" s="34">
        <f t="shared" si="46"/>
        <v>0</v>
      </c>
      <c r="AP62" s="34">
        <f t="shared" si="46"/>
        <v>0</v>
      </c>
      <c r="AQ62" s="34">
        <f t="shared" si="46"/>
        <v>0</v>
      </c>
      <c r="AR62" s="34">
        <f t="shared" si="46"/>
        <v>0</v>
      </c>
      <c r="AS62" s="34">
        <f t="shared" si="46"/>
        <v>0</v>
      </c>
      <c r="AT62" s="34">
        <f t="shared" si="46"/>
        <v>0</v>
      </c>
      <c r="AU62" s="43">
        <f t="shared" si="46"/>
        <v>0</v>
      </c>
      <c r="AV62" s="33"/>
      <c r="AW62" s="116"/>
      <c r="AX62" s="271">
        <f>X62-[94]SAMABIRI!X62</f>
        <v>0</v>
      </c>
      <c r="AY62" s="271">
        <f>Y62-[94]SAMABIRI!Y62</f>
        <v>0</v>
      </c>
      <c r="AZ62" s="271">
        <f>Z62-[94]SAMABIRI!Z62</f>
        <v>0</v>
      </c>
      <c r="BA62" s="271">
        <f>AA62-[94]SAMABIRI!AA62</f>
        <v>0</v>
      </c>
      <c r="BB62" s="271">
        <f>AB62-[94]SAMABIRI!AB62</f>
        <v>0</v>
      </c>
      <c r="BC62" s="271">
        <f>AC62-[94]SAMABIRI!AC62</f>
        <v>0</v>
      </c>
      <c r="BD62" s="271">
        <f>AD62-[94]SAMABIRI!AD62</f>
        <v>0</v>
      </c>
      <c r="BE62" s="271">
        <f>AE62-[94]SAMABIRI!AE62</f>
        <v>0</v>
      </c>
      <c r="BF62" s="271">
        <f>AF62-[94]SAMABIRI!AF62</f>
        <v>0</v>
      </c>
      <c r="BG62" s="271">
        <f>AG62-[94]SAMABIRI!AG62</f>
        <v>0</v>
      </c>
      <c r="BH62" s="271">
        <f>AH62-[94]SAMABIRI!AH62</f>
        <v>0</v>
      </c>
      <c r="BI62" s="271">
        <f>AI62-[94]SAMABIRI!AI62</f>
        <v>0</v>
      </c>
      <c r="BJ62" s="271">
        <f>AJ62-[94]SAMABIRI!AJ62</f>
        <v>0</v>
      </c>
      <c r="BK62" s="271">
        <f>AK62-[94]SAMABIRI!AK62</f>
        <v>0</v>
      </c>
      <c r="BL62" s="271">
        <f>AL62-[94]SAMABIRI!AL62</f>
        <v>0</v>
      </c>
      <c r="BM62" s="271">
        <f>AM62-[94]SAMABIRI!AM62</f>
        <v>0</v>
      </c>
      <c r="BN62" s="271">
        <f>AN62-[94]SAMABIRI!AN62</f>
        <v>0</v>
      </c>
      <c r="BO62" s="271">
        <f>AO62-[94]SAMABIRI!AO62</f>
        <v>0</v>
      </c>
      <c r="BP62" s="271">
        <f>AP62-[94]SAMABIRI!AP62</f>
        <v>0</v>
      </c>
      <c r="BQ62" s="271">
        <f>AQ62-[94]SAMABIRI!AQ62</f>
        <v>0</v>
      </c>
      <c r="BR62" s="271">
        <f>AR62-[94]SAMABIRI!AR62</f>
        <v>0</v>
      </c>
      <c r="BS62" s="271">
        <f>AS62-[94]SAMABIRI!AS62</f>
        <v>0</v>
      </c>
      <c r="BT62" s="271">
        <f>AT62-[94]SAMABIRI!AT62</f>
        <v>0</v>
      </c>
      <c r="BU62" s="271">
        <f>AU62-[94]SAMABIRI!AU62</f>
        <v>0</v>
      </c>
    </row>
    <row r="63" spans="1:73" s="66" customFormat="1" ht="15" thickTop="1" x14ac:dyDescent="0.35">
      <c r="A63" s="41"/>
      <c r="B63" s="40"/>
      <c r="C63" s="24"/>
      <c r="D63" s="71"/>
      <c r="E63" s="25"/>
      <c r="F63" s="25"/>
      <c r="G63" s="25"/>
      <c r="H63" s="70"/>
      <c r="I63" s="57"/>
      <c r="J63" s="57"/>
      <c r="K63" s="70"/>
      <c r="L63" s="68"/>
      <c r="M63" s="68"/>
      <c r="N63" s="68"/>
      <c r="O63" s="68"/>
      <c r="P63" s="68"/>
      <c r="Q63" s="68"/>
      <c r="R63" s="68"/>
      <c r="S63" s="68"/>
      <c r="T63" s="68"/>
      <c r="U63" s="68"/>
      <c r="V63" s="68"/>
      <c r="W63" s="68"/>
      <c r="X63" s="68"/>
      <c r="Y63" s="68"/>
      <c r="Z63" s="68"/>
      <c r="AA63" s="68"/>
      <c r="AB63" s="68"/>
      <c r="AC63" s="68"/>
      <c r="AD63" s="68"/>
      <c r="AE63" s="68"/>
      <c r="AF63" s="68"/>
      <c r="AG63" s="68"/>
      <c r="AH63" s="68"/>
      <c r="AI63" s="68"/>
      <c r="AJ63" s="68"/>
      <c r="AK63" s="68"/>
      <c r="AL63" s="69"/>
      <c r="AM63" s="68"/>
      <c r="AN63" s="68"/>
      <c r="AO63" s="68"/>
      <c r="AP63" s="68"/>
      <c r="AQ63" s="68"/>
      <c r="AR63" s="68"/>
      <c r="AS63" s="68"/>
      <c r="AT63" s="68"/>
      <c r="AU63" s="68"/>
      <c r="AV63" s="67"/>
      <c r="AW63" s="116"/>
      <c r="AX63" s="271">
        <f>X63-[94]SAMABIRI!X63</f>
        <v>0</v>
      </c>
      <c r="AY63" s="271">
        <f>Y63-[94]SAMABIRI!Y63</f>
        <v>0</v>
      </c>
      <c r="AZ63" s="271">
        <f>Z63-[94]SAMABIRI!Z63</f>
        <v>0</v>
      </c>
      <c r="BA63" s="271">
        <f>AA63-[94]SAMABIRI!AA63</f>
        <v>0</v>
      </c>
      <c r="BB63" s="271">
        <f>AB63-[94]SAMABIRI!AB63</f>
        <v>0</v>
      </c>
      <c r="BC63" s="271">
        <f>AC63-[94]SAMABIRI!AC63</f>
        <v>0</v>
      </c>
      <c r="BD63" s="271">
        <f>AD63-[94]SAMABIRI!AD63</f>
        <v>0</v>
      </c>
      <c r="BE63" s="271">
        <f>AE63-[94]SAMABIRI!AE63</f>
        <v>0</v>
      </c>
      <c r="BF63" s="271">
        <f>AF63-[94]SAMABIRI!AF63</f>
        <v>0</v>
      </c>
      <c r="BG63" s="271">
        <f>AG63-[94]SAMABIRI!AG63</f>
        <v>0</v>
      </c>
      <c r="BH63" s="271">
        <f>AH63-[94]SAMABIRI!AH63</f>
        <v>0</v>
      </c>
      <c r="BI63" s="271">
        <f>AI63-[94]SAMABIRI!AI63</f>
        <v>0</v>
      </c>
      <c r="BJ63" s="271">
        <f>AJ63-[94]SAMABIRI!AJ63</f>
        <v>0</v>
      </c>
      <c r="BK63" s="271">
        <f>AK63-[94]SAMABIRI!AK63</f>
        <v>0</v>
      </c>
      <c r="BL63" s="271">
        <f>AL63-[94]SAMABIRI!AL63</f>
        <v>0</v>
      </c>
      <c r="BM63" s="271">
        <f>AM63-[94]SAMABIRI!AM63</f>
        <v>0</v>
      </c>
      <c r="BN63" s="271">
        <f>AN63-[94]SAMABIRI!AN63</f>
        <v>0</v>
      </c>
      <c r="BO63" s="271">
        <f>AO63-[94]SAMABIRI!AO63</f>
        <v>0</v>
      </c>
      <c r="BP63" s="271">
        <f>AP63-[94]SAMABIRI!AP63</f>
        <v>0</v>
      </c>
      <c r="BQ63" s="271">
        <f>AQ63-[94]SAMABIRI!AQ63</f>
        <v>0</v>
      </c>
      <c r="BR63" s="271">
        <f>AR63-[94]SAMABIRI!AR63</f>
        <v>0</v>
      </c>
      <c r="BS63" s="271">
        <f>AS63-[94]SAMABIRI!AS63</f>
        <v>0</v>
      </c>
      <c r="BT63" s="271">
        <f>AT63-[94]SAMABIRI!AT63</f>
        <v>0</v>
      </c>
      <c r="BU63" s="271">
        <f>AU63-[94]SAMABIRI!AU63</f>
        <v>0</v>
      </c>
    </row>
    <row r="64" spans="1:73" s="15" customFormat="1" ht="15" thickBot="1" x14ac:dyDescent="0.4">
      <c r="A64" s="41"/>
      <c r="B64" s="40"/>
      <c r="C64" s="357" t="s">
        <v>58</v>
      </c>
      <c r="D64" s="357"/>
      <c r="E64" s="65"/>
      <c r="F64" s="65"/>
      <c r="G64" s="65"/>
      <c r="H64" s="19"/>
      <c r="I64" s="21"/>
      <c r="J64" s="20"/>
      <c r="K64" s="19"/>
      <c r="L64" s="17"/>
      <c r="M64" s="17"/>
      <c r="N64" s="17"/>
      <c r="O64" s="17"/>
      <c r="P64" s="17"/>
      <c r="Q64" s="17"/>
      <c r="R64" s="17"/>
      <c r="S64" s="17"/>
      <c r="T64" s="17"/>
      <c r="U64" s="17"/>
      <c r="V64" s="17"/>
      <c r="W64" s="17"/>
      <c r="X64" s="17"/>
      <c r="Y64" s="17"/>
      <c r="Z64" s="17"/>
      <c r="AA64" s="17"/>
      <c r="AB64" s="17"/>
      <c r="AC64" s="17"/>
      <c r="AD64" s="17"/>
      <c r="AE64" s="17"/>
      <c r="AF64" s="17"/>
      <c r="AG64" s="17"/>
      <c r="AH64" s="17"/>
      <c r="AI64" s="17"/>
      <c r="AJ64" s="17"/>
      <c r="AK64" s="17"/>
      <c r="AL64" s="18"/>
      <c r="AM64" s="17"/>
      <c r="AN64" s="17"/>
      <c r="AO64" s="17"/>
      <c r="AP64" s="17"/>
      <c r="AQ64" s="17"/>
      <c r="AR64" s="17"/>
      <c r="AS64" s="17"/>
      <c r="AT64" s="17"/>
      <c r="AU64" s="17"/>
      <c r="AV64" s="42"/>
      <c r="AW64" s="16"/>
      <c r="AX64" s="271">
        <f>X64-[94]SAMABIRI!X64</f>
        <v>0</v>
      </c>
      <c r="AY64" s="271">
        <f>Y64-[94]SAMABIRI!Y64</f>
        <v>0</v>
      </c>
      <c r="AZ64" s="271">
        <f>Z64-[94]SAMABIRI!Z64</f>
        <v>0</v>
      </c>
      <c r="BA64" s="271">
        <f>AA64-[94]SAMABIRI!AA64</f>
        <v>0</v>
      </c>
      <c r="BB64" s="271">
        <f>AB64-[94]SAMABIRI!AB64</f>
        <v>0</v>
      </c>
      <c r="BC64" s="271">
        <f>AC64-[94]SAMABIRI!AC64</f>
        <v>0</v>
      </c>
      <c r="BD64" s="271">
        <f>AD64-[94]SAMABIRI!AD64</f>
        <v>0</v>
      </c>
      <c r="BE64" s="271">
        <f>AE64-[94]SAMABIRI!AE64</f>
        <v>0</v>
      </c>
      <c r="BF64" s="271">
        <f>AF64-[94]SAMABIRI!AF64</f>
        <v>0</v>
      </c>
      <c r="BG64" s="271">
        <f>AG64-[94]SAMABIRI!AG64</f>
        <v>0</v>
      </c>
      <c r="BH64" s="271">
        <f>AH64-[94]SAMABIRI!AH64</f>
        <v>0</v>
      </c>
      <c r="BI64" s="271">
        <f>AI64-[94]SAMABIRI!AI64</f>
        <v>0</v>
      </c>
      <c r="BJ64" s="271">
        <f>AJ64-[94]SAMABIRI!AJ64</f>
        <v>0</v>
      </c>
      <c r="BK64" s="271">
        <f>AK64-[94]SAMABIRI!AK64</f>
        <v>0</v>
      </c>
      <c r="BL64" s="271">
        <f>AL64-[94]SAMABIRI!AL64</f>
        <v>0</v>
      </c>
      <c r="BM64" s="271">
        <f>AM64-[94]SAMABIRI!AM64</f>
        <v>0</v>
      </c>
      <c r="BN64" s="271">
        <f>AN64-[94]SAMABIRI!AN64</f>
        <v>0</v>
      </c>
      <c r="BO64" s="271">
        <f>AO64-[94]SAMABIRI!AO64</f>
        <v>0</v>
      </c>
      <c r="BP64" s="271">
        <f>AP64-[94]SAMABIRI!AP64</f>
        <v>0</v>
      </c>
      <c r="BQ64" s="271">
        <f>AQ64-[94]SAMABIRI!AQ64</f>
        <v>0</v>
      </c>
      <c r="BR64" s="271">
        <f>AR64-[94]SAMABIRI!AR64</f>
        <v>0</v>
      </c>
      <c r="BS64" s="271">
        <f>AS64-[94]SAMABIRI!AS64</f>
        <v>0</v>
      </c>
      <c r="BT64" s="271">
        <f>AT64-[94]SAMABIRI!AT64</f>
        <v>0</v>
      </c>
      <c r="BU64" s="271">
        <f>AU64-[94]SAMABIRI!AU64</f>
        <v>0</v>
      </c>
    </row>
    <row r="65" spans="1:73" s="57" customFormat="1" ht="102.5" thickTop="1" thickBot="1" x14ac:dyDescent="0.4">
      <c r="A65" s="64" t="s">
        <v>57</v>
      </c>
      <c r="B65" s="157" t="s">
        <v>56</v>
      </c>
      <c r="C65" s="62" t="s">
        <v>55</v>
      </c>
      <c r="D65" s="61" t="s">
        <v>54</v>
      </c>
      <c r="E65" s="59" t="s">
        <v>53</v>
      </c>
      <c r="F65" s="59" t="s">
        <v>52</v>
      </c>
      <c r="G65" s="59" t="s">
        <v>51</v>
      </c>
      <c r="H65" s="59" t="s">
        <v>50</v>
      </c>
      <c r="I65" s="59" t="s">
        <v>49</v>
      </c>
      <c r="J65" s="59" t="s">
        <v>48</v>
      </c>
      <c r="K65" s="59" t="s">
        <v>47</v>
      </c>
      <c r="L65" s="59" t="s">
        <v>46</v>
      </c>
      <c r="M65" s="59" t="s">
        <v>45</v>
      </c>
      <c r="N65" s="59" t="s">
        <v>44</v>
      </c>
      <c r="O65" s="59" t="s">
        <v>43</v>
      </c>
      <c r="P65" s="59" t="s">
        <v>42</v>
      </c>
      <c r="Q65" s="59" t="s">
        <v>41</v>
      </c>
      <c r="R65" s="59" t="s">
        <v>40</v>
      </c>
      <c r="S65" s="59" t="s">
        <v>39</v>
      </c>
      <c r="T65" s="59" t="s">
        <v>38</v>
      </c>
      <c r="U65" s="59" t="s">
        <v>37</v>
      </c>
      <c r="V65" s="59" t="s">
        <v>36</v>
      </c>
      <c r="W65" s="59" t="s">
        <v>35</v>
      </c>
      <c r="X65" s="59" t="s">
        <v>34</v>
      </c>
      <c r="Y65" s="59" t="s">
        <v>33</v>
      </c>
      <c r="Z65" s="59" t="s">
        <v>32</v>
      </c>
      <c r="AA65" s="59" t="s">
        <v>31</v>
      </c>
      <c r="AB65" s="59" t="s">
        <v>30</v>
      </c>
      <c r="AC65" s="59" t="s">
        <v>29</v>
      </c>
      <c r="AD65" s="59" t="s">
        <v>28</v>
      </c>
      <c r="AE65" s="59" t="s">
        <v>27</v>
      </c>
      <c r="AF65" s="59" t="s">
        <v>26</v>
      </c>
      <c r="AG65" s="59" t="s">
        <v>25</v>
      </c>
      <c r="AH65" s="59" t="s">
        <v>24</v>
      </c>
      <c r="AI65" s="59" t="s">
        <v>23</v>
      </c>
      <c r="AJ65" s="59" t="s">
        <v>22</v>
      </c>
      <c r="AK65" s="59" t="s">
        <v>21</v>
      </c>
      <c r="AL65" s="60" t="s">
        <v>20</v>
      </c>
      <c r="AM65" s="59" t="s">
        <v>19</v>
      </c>
      <c r="AN65" s="59" t="s">
        <v>18</v>
      </c>
      <c r="AO65" s="59" t="s">
        <v>17</v>
      </c>
      <c r="AP65" s="59" t="s">
        <v>16</v>
      </c>
      <c r="AQ65" s="59" t="s">
        <v>15</v>
      </c>
      <c r="AR65" s="59" t="s">
        <v>14</v>
      </c>
      <c r="AS65" s="59" t="s">
        <v>13</v>
      </c>
      <c r="AT65" s="59" t="s">
        <v>12</v>
      </c>
      <c r="AU65" s="59" t="s">
        <v>11</v>
      </c>
      <c r="AV65" s="58" t="s">
        <v>10</v>
      </c>
      <c r="AW65" s="121"/>
      <c r="AX65" s="271"/>
      <c r="AY65" s="271"/>
      <c r="AZ65" s="271"/>
      <c r="BA65" s="271"/>
      <c r="BB65" s="271"/>
      <c r="BC65" s="271"/>
      <c r="BD65" s="271"/>
      <c r="BE65" s="271"/>
      <c r="BF65" s="271"/>
      <c r="BG65" s="271"/>
      <c r="BH65" s="271"/>
      <c r="BI65" s="271"/>
      <c r="BJ65" s="271"/>
      <c r="BK65" s="271"/>
      <c r="BL65" s="271"/>
      <c r="BM65" s="271"/>
      <c r="BN65" s="271"/>
      <c r="BO65" s="271"/>
      <c r="BP65" s="271"/>
      <c r="BQ65" s="271"/>
      <c r="BR65" s="271"/>
      <c r="BS65" s="271"/>
      <c r="BT65" s="271"/>
      <c r="BU65" s="271"/>
    </row>
    <row r="66" spans="1:73" s="44" customFormat="1" ht="192" customHeight="1" thickTop="1" x14ac:dyDescent="0.35">
      <c r="A66" s="56" t="s">
        <v>9</v>
      </c>
      <c r="B66" s="158" t="str">
        <f>LEFT(C66,4)</f>
        <v>5800</v>
      </c>
      <c r="C66" s="54">
        <v>5800</v>
      </c>
      <c r="D66" s="348" t="s">
        <v>8</v>
      </c>
      <c r="E66" s="51" t="s">
        <v>6</v>
      </c>
      <c r="F66" s="52" t="s">
        <v>7</v>
      </c>
      <c r="G66" s="51" t="s">
        <v>6</v>
      </c>
      <c r="H66" s="49" t="s">
        <v>5</v>
      </c>
      <c r="I66" s="50" t="s">
        <v>4</v>
      </c>
      <c r="J66" s="50" t="s">
        <v>3</v>
      </c>
      <c r="K66" s="49" t="s">
        <v>2</v>
      </c>
      <c r="L66" s="48">
        <v>131580</v>
      </c>
      <c r="M66" s="48">
        <v>0</v>
      </c>
      <c r="N66" s="47">
        <f>L66/379+M66</f>
        <v>347.17678100263851</v>
      </c>
      <c r="O66" s="48">
        <v>131580</v>
      </c>
      <c r="P66" s="48">
        <v>0</v>
      </c>
      <c r="Q66" s="47">
        <f>O66/379+P66</f>
        <v>347.17678100263851</v>
      </c>
      <c r="R66" s="47"/>
      <c r="S66" s="47"/>
      <c r="T66" s="47">
        <f>R66/379+S66</f>
        <v>0</v>
      </c>
      <c r="U66" s="47"/>
      <c r="V66" s="47"/>
      <c r="W66" s="47">
        <f>U66/379+V66</f>
        <v>0</v>
      </c>
      <c r="X66" s="47">
        <v>44772.972529999999</v>
      </c>
      <c r="Y66" s="47">
        <v>0</v>
      </c>
      <c r="Z66" s="47">
        <f>X66/379+Y66</f>
        <v>118.13449216358839</v>
      </c>
      <c r="AA66" s="47">
        <v>36002.686744250001</v>
      </c>
      <c r="AB66" s="47">
        <v>0</v>
      </c>
      <c r="AC66" s="47">
        <f>AA66/379+AB66</f>
        <v>94.993896422823227</v>
      </c>
      <c r="AD66" s="47">
        <v>0</v>
      </c>
      <c r="AE66" s="47">
        <v>0</v>
      </c>
      <c r="AF66" s="47">
        <f>AD66/379+AE66</f>
        <v>0</v>
      </c>
      <c r="AG66" s="47">
        <v>0</v>
      </c>
      <c r="AH66" s="47">
        <v>0</v>
      </c>
      <c r="AI66" s="47">
        <f>AG66/379+AH66</f>
        <v>0</v>
      </c>
      <c r="AJ66" s="47">
        <v>0</v>
      </c>
      <c r="AK66" s="47">
        <v>0</v>
      </c>
      <c r="AL66" s="46">
        <f>AJ66/379+AK66</f>
        <v>0</v>
      </c>
      <c r="AM66" s="47">
        <v>8770.2857857499985</v>
      </c>
      <c r="AN66" s="47">
        <v>0</v>
      </c>
      <c r="AO66" s="47">
        <f>AM66/379+AN66</f>
        <v>23.140595740765168</v>
      </c>
      <c r="AP66" s="47">
        <v>0</v>
      </c>
      <c r="AQ66" s="47">
        <v>0</v>
      </c>
      <c r="AR66" s="47">
        <f>AP66/379+AQ66</f>
        <v>0</v>
      </c>
      <c r="AS66" s="47">
        <v>0</v>
      </c>
      <c r="AT66" s="47">
        <v>0</v>
      </c>
      <c r="AU66" s="46">
        <f>AS66/379+AT66</f>
        <v>0</v>
      </c>
      <c r="AV66" s="45" t="s">
        <v>1</v>
      </c>
      <c r="AW66" s="269"/>
      <c r="AX66" s="271">
        <f>X66-[94]SAMABIRI!X66</f>
        <v>0</v>
      </c>
      <c r="AY66" s="271">
        <f>Y66-[94]SAMABIRI!Y66</f>
        <v>0</v>
      </c>
      <c r="AZ66" s="271">
        <f>Z66-[94]SAMABIRI!Z66</f>
        <v>0</v>
      </c>
      <c r="BA66" s="271">
        <f>AA66-[94]SAMABIRI!AA66</f>
        <v>0</v>
      </c>
      <c r="BB66" s="271">
        <f>AB66-[94]SAMABIRI!AB66</f>
        <v>0</v>
      </c>
      <c r="BC66" s="271">
        <f>AC66-[94]SAMABIRI!AC66</f>
        <v>0</v>
      </c>
      <c r="BD66" s="271">
        <f>AD66-[94]SAMABIRI!AD66</f>
        <v>0</v>
      </c>
      <c r="BE66" s="271">
        <f>AE66-[94]SAMABIRI!AE66</f>
        <v>0</v>
      </c>
      <c r="BF66" s="271">
        <f>AF66-[94]SAMABIRI!AF66</f>
        <v>0</v>
      </c>
      <c r="BG66" s="271">
        <f>AG66-[94]SAMABIRI!AG66</f>
        <v>0</v>
      </c>
      <c r="BH66" s="271">
        <f>AH66-[94]SAMABIRI!AH66</f>
        <v>0</v>
      </c>
      <c r="BI66" s="271">
        <f>AI66-[94]SAMABIRI!AI66</f>
        <v>0</v>
      </c>
      <c r="BJ66" s="271">
        <f>AJ66-[94]SAMABIRI!AJ66</f>
        <v>0</v>
      </c>
      <c r="BK66" s="271">
        <f>AK66-[94]SAMABIRI!AK66</f>
        <v>0</v>
      </c>
      <c r="BL66" s="271">
        <f>AL66-[94]SAMABIRI!AL66</f>
        <v>0</v>
      </c>
      <c r="BM66" s="271">
        <f>AM66-[94]SAMABIRI!AM66</f>
        <v>0</v>
      </c>
      <c r="BN66" s="271">
        <f>AN66-[94]SAMABIRI!AN66</f>
        <v>0</v>
      </c>
      <c r="BO66" s="271">
        <f>AO66-[94]SAMABIRI!AO66</f>
        <v>0</v>
      </c>
      <c r="BP66" s="271">
        <f>AP66-[94]SAMABIRI!AP66</f>
        <v>0</v>
      </c>
      <c r="BQ66" s="271">
        <f>AQ66-[94]SAMABIRI!AQ66</f>
        <v>0</v>
      </c>
      <c r="BR66" s="271">
        <f>AR66-[94]SAMABIRI!AR66</f>
        <v>0</v>
      </c>
      <c r="BS66" s="271">
        <f>AS66-[94]SAMABIRI!AS66</f>
        <v>0</v>
      </c>
      <c r="BT66" s="271">
        <f>AT66-[94]SAMABIRI!AT66</f>
        <v>0</v>
      </c>
      <c r="BU66" s="271">
        <f>AU66-[94]SAMABIRI!AU66</f>
        <v>0</v>
      </c>
    </row>
    <row r="67" spans="1:73" s="15" customFormat="1" ht="15" thickBot="1" x14ac:dyDescent="0.4">
      <c r="A67" s="41"/>
      <c r="B67" s="159"/>
      <c r="C67" s="39"/>
      <c r="D67" s="38" t="s">
        <v>0</v>
      </c>
      <c r="E67" s="37"/>
      <c r="F67" s="37"/>
      <c r="G67" s="37"/>
      <c r="H67" s="35"/>
      <c r="I67" s="36"/>
      <c r="J67" s="36"/>
      <c r="K67" s="35"/>
      <c r="L67" s="34">
        <f t="shared" ref="L67:AU67" si="47">SUM(L66:L66)</f>
        <v>131580</v>
      </c>
      <c r="M67" s="34">
        <f t="shared" si="47"/>
        <v>0</v>
      </c>
      <c r="N67" s="34">
        <f t="shared" si="47"/>
        <v>347.17678100263851</v>
      </c>
      <c r="O67" s="34">
        <f t="shared" si="47"/>
        <v>131580</v>
      </c>
      <c r="P67" s="34">
        <f t="shared" si="47"/>
        <v>0</v>
      </c>
      <c r="Q67" s="34">
        <f t="shared" si="47"/>
        <v>347.17678100263851</v>
      </c>
      <c r="R67" s="34">
        <f t="shared" si="47"/>
        <v>0</v>
      </c>
      <c r="S67" s="34">
        <f t="shared" si="47"/>
        <v>0</v>
      </c>
      <c r="T67" s="34">
        <f t="shared" si="47"/>
        <v>0</v>
      </c>
      <c r="U67" s="34">
        <f t="shared" si="47"/>
        <v>0</v>
      </c>
      <c r="V67" s="34">
        <f t="shared" si="47"/>
        <v>0</v>
      </c>
      <c r="W67" s="34">
        <f t="shared" si="47"/>
        <v>0</v>
      </c>
      <c r="X67" s="34">
        <f t="shared" si="47"/>
        <v>44772.972529999999</v>
      </c>
      <c r="Y67" s="34">
        <f t="shared" si="47"/>
        <v>0</v>
      </c>
      <c r="Z67" s="34">
        <f t="shared" si="47"/>
        <v>118.13449216358839</v>
      </c>
      <c r="AA67" s="34">
        <f t="shared" si="47"/>
        <v>36002.686744250001</v>
      </c>
      <c r="AB67" s="34">
        <f t="shared" si="47"/>
        <v>0</v>
      </c>
      <c r="AC67" s="34">
        <f t="shared" si="47"/>
        <v>94.993896422823227</v>
      </c>
      <c r="AD67" s="34">
        <f t="shared" si="47"/>
        <v>0</v>
      </c>
      <c r="AE67" s="34">
        <f t="shared" si="47"/>
        <v>0</v>
      </c>
      <c r="AF67" s="34">
        <f t="shared" si="47"/>
        <v>0</v>
      </c>
      <c r="AG67" s="34">
        <f t="shared" si="47"/>
        <v>0</v>
      </c>
      <c r="AH67" s="34">
        <f t="shared" si="47"/>
        <v>0</v>
      </c>
      <c r="AI67" s="34">
        <f t="shared" si="47"/>
        <v>0</v>
      </c>
      <c r="AJ67" s="34">
        <f t="shared" si="47"/>
        <v>0</v>
      </c>
      <c r="AK67" s="34">
        <f t="shared" si="47"/>
        <v>0</v>
      </c>
      <c r="AL67" s="43">
        <f t="shared" si="47"/>
        <v>0</v>
      </c>
      <c r="AM67" s="34">
        <f t="shared" si="47"/>
        <v>8770.2857857499985</v>
      </c>
      <c r="AN67" s="34">
        <f t="shared" si="47"/>
        <v>0</v>
      </c>
      <c r="AO67" s="34">
        <f t="shared" si="47"/>
        <v>23.140595740765168</v>
      </c>
      <c r="AP67" s="34">
        <f t="shared" si="47"/>
        <v>0</v>
      </c>
      <c r="AQ67" s="34">
        <f t="shared" si="47"/>
        <v>0</v>
      </c>
      <c r="AR67" s="34">
        <f t="shared" si="47"/>
        <v>0</v>
      </c>
      <c r="AS67" s="34">
        <f t="shared" si="47"/>
        <v>0</v>
      </c>
      <c r="AT67" s="34">
        <f t="shared" si="47"/>
        <v>0</v>
      </c>
      <c r="AU67" s="43">
        <f t="shared" si="47"/>
        <v>0</v>
      </c>
      <c r="AV67" s="33"/>
      <c r="AW67" s="116"/>
      <c r="AX67" s="271">
        <f>X67-[94]SAMABIRI!X67</f>
        <v>0</v>
      </c>
      <c r="AY67" s="271">
        <f>Y67-[94]SAMABIRI!Y67</f>
        <v>0</v>
      </c>
      <c r="AZ67" s="271">
        <f>Z67-[94]SAMABIRI!Z67</f>
        <v>0</v>
      </c>
      <c r="BA67" s="271">
        <f>AA67-[94]SAMABIRI!AA67</f>
        <v>0</v>
      </c>
      <c r="BB67" s="271">
        <f>AB67-[94]SAMABIRI!AB67</f>
        <v>0</v>
      </c>
      <c r="BC67" s="271">
        <f>AC67-[94]SAMABIRI!AC67</f>
        <v>0</v>
      </c>
      <c r="BD67" s="271">
        <f>AD67-[94]SAMABIRI!AD67</f>
        <v>0</v>
      </c>
      <c r="BE67" s="271">
        <f>AE67-[94]SAMABIRI!AE67</f>
        <v>0</v>
      </c>
      <c r="BF67" s="271">
        <f>AF67-[94]SAMABIRI!AF67</f>
        <v>0</v>
      </c>
      <c r="BG67" s="271">
        <f>AG67-[94]SAMABIRI!AG67</f>
        <v>0</v>
      </c>
      <c r="BH67" s="271">
        <f>AH67-[94]SAMABIRI!AH67</f>
        <v>0</v>
      </c>
      <c r="BI67" s="271">
        <f>AI67-[94]SAMABIRI!AI67</f>
        <v>0</v>
      </c>
      <c r="BJ67" s="271">
        <f>AJ67-[94]SAMABIRI!AJ67</f>
        <v>0</v>
      </c>
      <c r="BK67" s="271">
        <f>AK67-[94]SAMABIRI!AK67</f>
        <v>0</v>
      </c>
      <c r="BL67" s="271">
        <f>AL67-[94]SAMABIRI!AL67</f>
        <v>0</v>
      </c>
      <c r="BM67" s="271">
        <f>AM67-[94]SAMABIRI!AM67</f>
        <v>0</v>
      </c>
      <c r="BN67" s="271">
        <f>AN67-[94]SAMABIRI!AN67</f>
        <v>0</v>
      </c>
      <c r="BO67" s="271">
        <f>AO67-[94]SAMABIRI!AO67</f>
        <v>0</v>
      </c>
      <c r="BP67" s="271">
        <f>AP67-[94]SAMABIRI!AP67</f>
        <v>0</v>
      </c>
      <c r="BQ67" s="271">
        <f>AQ67-[94]SAMABIRI!AQ67</f>
        <v>0</v>
      </c>
      <c r="BR67" s="271">
        <f>AR67-[94]SAMABIRI!AR67</f>
        <v>0</v>
      </c>
      <c r="BS67" s="271">
        <f>AS67-[94]SAMABIRI!AS67</f>
        <v>0</v>
      </c>
      <c r="BT67" s="271">
        <f>AT67-[94]SAMABIRI!AT67</f>
        <v>0</v>
      </c>
      <c r="BU67" s="271">
        <f>AU67-[94]SAMABIRI!AU67</f>
        <v>0</v>
      </c>
    </row>
    <row r="68" spans="1:73" s="15" customFormat="1" ht="15" thickTop="1" x14ac:dyDescent="0.35">
      <c r="A68" s="41"/>
      <c r="B68" s="159"/>
      <c r="C68" s="23"/>
      <c r="D68" s="22"/>
      <c r="H68" s="19"/>
      <c r="I68" s="21"/>
      <c r="J68" s="20"/>
      <c r="K68" s="19"/>
      <c r="L68" s="17"/>
      <c r="M68" s="17"/>
      <c r="N68" s="17"/>
      <c r="O68" s="17"/>
      <c r="P68" s="17"/>
      <c r="Q68" s="17"/>
      <c r="R68" s="17"/>
      <c r="S68" s="17"/>
      <c r="T68" s="17"/>
      <c r="U68" s="17"/>
      <c r="V68" s="17"/>
      <c r="W68" s="17"/>
      <c r="X68" s="17"/>
      <c r="Y68" s="17"/>
      <c r="Z68" s="17"/>
      <c r="AA68" s="17"/>
      <c r="AB68" s="17"/>
      <c r="AC68" s="17"/>
      <c r="AD68" s="17"/>
      <c r="AE68" s="17"/>
      <c r="AF68" s="17"/>
      <c r="AG68" s="17"/>
      <c r="AH68" s="17"/>
      <c r="AI68" s="17"/>
      <c r="AJ68" s="17"/>
      <c r="AK68" s="17"/>
      <c r="AL68" s="18"/>
      <c r="AM68" s="17"/>
      <c r="AN68" s="17"/>
      <c r="AO68" s="17"/>
      <c r="AP68" s="17"/>
      <c r="AQ68" s="17"/>
      <c r="AR68" s="17"/>
      <c r="AS68" s="17"/>
      <c r="AT68" s="17"/>
      <c r="AU68" s="17"/>
      <c r="AV68" s="42"/>
      <c r="AW68" s="16"/>
      <c r="AX68" s="271">
        <f>X68-[94]SAMABIRI!X68</f>
        <v>0</v>
      </c>
      <c r="AY68" s="271">
        <f>Y68-[94]SAMABIRI!Y68</f>
        <v>0</v>
      </c>
      <c r="AZ68" s="271">
        <f>Z68-[94]SAMABIRI!Z68</f>
        <v>0</v>
      </c>
      <c r="BA68" s="271">
        <f>AA68-[94]SAMABIRI!AA68</f>
        <v>0</v>
      </c>
      <c r="BB68" s="271">
        <f>AB68-[94]SAMABIRI!AB68</f>
        <v>0</v>
      </c>
      <c r="BC68" s="271">
        <f>AC68-[94]SAMABIRI!AC68</f>
        <v>0</v>
      </c>
      <c r="BD68" s="271">
        <f>AD68-[94]SAMABIRI!AD68</f>
        <v>0</v>
      </c>
      <c r="BE68" s="271">
        <f>AE68-[94]SAMABIRI!AE68</f>
        <v>0</v>
      </c>
      <c r="BF68" s="271">
        <f>AF68-[94]SAMABIRI!AF68</f>
        <v>0</v>
      </c>
      <c r="BG68" s="271">
        <f>AG68-[94]SAMABIRI!AG68</f>
        <v>0</v>
      </c>
      <c r="BH68" s="271">
        <f>AH68-[94]SAMABIRI!AH68</f>
        <v>0</v>
      </c>
      <c r="BI68" s="271">
        <f>AI68-[94]SAMABIRI!AI68</f>
        <v>0</v>
      </c>
      <c r="BJ68" s="271">
        <f>AJ68-[94]SAMABIRI!AJ68</f>
        <v>0</v>
      </c>
      <c r="BK68" s="271">
        <f>AK68-[94]SAMABIRI!AK68</f>
        <v>0</v>
      </c>
      <c r="BL68" s="271">
        <f>AL68-[94]SAMABIRI!AL68</f>
        <v>0</v>
      </c>
      <c r="BM68" s="271">
        <f>AM68-[94]SAMABIRI!AM68</f>
        <v>0</v>
      </c>
      <c r="BN68" s="271">
        <f>AN68-[94]SAMABIRI!AN68</f>
        <v>0</v>
      </c>
      <c r="BO68" s="271">
        <f>AO68-[94]SAMABIRI!AO68</f>
        <v>0</v>
      </c>
      <c r="BP68" s="271">
        <f>AP68-[94]SAMABIRI!AP68</f>
        <v>0</v>
      </c>
      <c r="BQ68" s="271">
        <f>AQ68-[94]SAMABIRI!AQ68</f>
        <v>0</v>
      </c>
      <c r="BR68" s="271">
        <f>AR68-[94]SAMABIRI!AR68</f>
        <v>0</v>
      </c>
      <c r="BS68" s="271">
        <f>AS68-[94]SAMABIRI!AS68</f>
        <v>0</v>
      </c>
      <c r="BT68" s="271">
        <f>AT68-[94]SAMABIRI!AT68</f>
        <v>0</v>
      </c>
      <c r="BU68" s="271">
        <f>AU68-[94]SAMABIRI!AU68</f>
        <v>0</v>
      </c>
    </row>
    <row r="69" spans="1:73" s="15" customFormat="1" ht="15" thickBot="1" x14ac:dyDescent="0.4">
      <c r="A69" s="41"/>
      <c r="B69" s="161"/>
      <c r="C69" s="39"/>
      <c r="D69" s="38" t="s">
        <v>0</v>
      </c>
      <c r="E69" s="37"/>
      <c r="F69" s="37"/>
      <c r="G69" s="37"/>
      <c r="H69" s="35"/>
      <c r="I69" s="36"/>
      <c r="J69" s="36"/>
      <c r="K69" s="35"/>
      <c r="L69" s="34">
        <f>L67+L62+L59+L55+L48+L44+L28+L19+L8</f>
        <v>1721683.8774304176</v>
      </c>
      <c r="M69" s="34">
        <f>M67+M62+M59+M55+M48+M44+M28+M19+M8</f>
        <v>2163.7074816855638</v>
      </c>
      <c r="N69" s="34">
        <f>N67+N62+N59+N55+N48+N44+N28+N19+N8</f>
        <v>6706.4090052486717</v>
      </c>
      <c r="O69" s="34">
        <f t="shared" ref="O69:AU69" si="48">O67+O62+O59+O55+O48+O44+O28+O19+O8+O51</f>
        <v>1829277.2393621241</v>
      </c>
      <c r="P69" s="34">
        <f t="shared" si="48"/>
        <v>2586.341084947845</v>
      </c>
      <c r="Q69" s="34">
        <f t="shared" si="48"/>
        <v>7412.930107011498</v>
      </c>
      <c r="R69" s="34">
        <f t="shared" si="48"/>
        <v>0</v>
      </c>
      <c r="S69" s="34">
        <f t="shared" si="48"/>
        <v>0</v>
      </c>
      <c r="T69" s="34">
        <f t="shared" si="48"/>
        <v>0</v>
      </c>
      <c r="U69" s="34">
        <f t="shared" si="48"/>
        <v>0</v>
      </c>
      <c r="V69" s="34">
        <f t="shared" si="48"/>
        <v>0</v>
      </c>
      <c r="W69" s="34">
        <f t="shared" si="48"/>
        <v>0</v>
      </c>
      <c r="X69" s="34">
        <f t="shared" si="48"/>
        <v>1387929.1883543218</v>
      </c>
      <c r="Y69" s="34">
        <f t="shared" si="48"/>
        <v>1797.9216252021902</v>
      </c>
      <c r="Z69" s="34">
        <f t="shared" si="48"/>
        <v>5460.0039163745423</v>
      </c>
      <c r="AA69" s="34">
        <f t="shared" si="48"/>
        <v>929161.80912732147</v>
      </c>
      <c r="AB69" s="34">
        <f t="shared" si="48"/>
        <v>1187.147212862558</v>
      </c>
      <c r="AC69" s="34">
        <f t="shared" si="48"/>
        <v>3638.7614849663087</v>
      </c>
      <c r="AD69" s="34">
        <f t="shared" si="48"/>
        <v>24613</v>
      </c>
      <c r="AE69" s="34">
        <f t="shared" si="48"/>
        <v>112.5</v>
      </c>
      <c r="AF69" s="34">
        <f t="shared" si="48"/>
        <v>177.44195250659629</v>
      </c>
      <c r="AG69" s="34">
        <f t="shared" si="48"/>
        <v>0</v>
      </c>
      <c r="AH69" s="34">
        <f t="shared" si="48"/>
        <v>0</v>
      </c>
      <c r="AI69" s="34">
        <f t="shared" si="48"/>
        <v>0</v>
      </c>
      <c r="AJ69" s="34">
        <f t="shared" si="48"/>
        <v>82196.285506250046</v>
      </c>
      <c r="AK69" s="34">
        <f t="shared" si="48"/>
        <v>10.128552340451847</v>
      </c>
      <c r="AL69" s="34">
        <f t="shared" si="48"/>
        <v>227.00529510100603</v>
      </c>
      <c r="AM69" s="34">
        <f t="shared" si="48"/>
        <v>11095.312845749992</v>
      </c>
      <c r="AN69" s="34">
        <f t="shared" si="48"/>
        <v>0</v>
      </c>
      <c r="AO69" s="34">
        <f t="shared" si="48"/>
        <v>29.275231782981507</v>
      </c>
      <c r="AP69" s="34">
        <f t="shared" si="48"/>
        <v>0</v>
      </c>
      <c r="AQ69" s="34">
        <f t="shared" si="48"/>
        <v>0</v>
      </c>
      <c r="AR69" s="34">
        <f t="shared" si="48"/>
        <v>0</v>
      </c>
      <c r="AS69" s="34">
        <f t="shared" si="48"/>
        <v>340862.78088500001</v>
      </c>
      <c r="AT69" s="34">
        <f t="shared" si="48"/>
        <v>488.14586000000008</v>
      </c>
      <c r="AU69" s="34">
        <f t="shared" si="48"/>
        <v>1387.519952044855</v>
      </c>
      <c r="AV69" s="33"/>
      <c r="AW69" s="116"/>
      <c r="AX69" s="271">
        <f>X69-[94]SAMABIRI!X69</f>
        <v>0</v>
      </c>
      <c r="AY69" s="271">
        <f>Y69-[94]SAMABIRI!Y69</f>
        <v>0</v>
      </c>
      <c r="AZ69" s="271">
        <f>Z69-[94]SAMABIRI!Z69</f>
        <v>0</v>
      </c>
      <c r="BA69" s="271">
        <f>AA69-[94]SAMABIRI!AA69</f>
        <v>25745</v>
      </c>
      <c r="BB69" s="271">
        <f>AB69-[94]SAMABIRI!AB69</f>
        <v>0</v>
      </c>
      <c r="BC69" s="271">
        <f>AC69-[94]SAMABIRI!AC69</f>
        <v>67.92875989445929</v>
      </c>
      <c r="BD69" s="271">
        <f>AD69-[94]SAMABIRI!AD69</f>
        <v>0</v>
      </c>
      <c r="BE69" s="271">
        <f>AE69-[94]SAMABIRI!AE69</f>
        <v>0</v>
      </c>
      <c r="BF69" s="271">
        <f>AF69-[94]SAMABIRI!AF69</f>
        <v>0</v>
      </c>
      <c r="BG69" s="271">
        <f>AG69-[94]SAMABIRI!AG69</f>
        <v>0</v>
      </c>
      <c r="BH69" s="271">
        <f>AH69-[94]SAMABIRI!AH69</f>
        <v>0</v>
      </c>
      <c r="BI69" s="271">
        <f>AI69-[94]SAMABIRI!AI69</f>
        <v>0</v>
      </c>
      <c r="BJ69" s="271">
        <f>AJ69-[94]SAMABIRI!AJ69</f>
        <v>0</v>
      </c>
      <c r="BK69" s="271">
        <f>AK69-[94]SAMABIRI!AK69</f>
        <v>2.5385523404518473</v>
      </c>
      <c r="BL69" s="271">
        <f>AL69-[94]SAMABIRI!AL69</f>
        <v>2.5385523404518153</v>
      </c>
      <c r="BM69" s="271">
        <f>AM69-[94]SAMABIRI!AM69</f>
        <v>0</v>
      </c>
      <c r="BN69" s="271">
        <f>AN69-[94]SAMABIRI!AN69</f>
        <v>0</v>
      </c>
      <c r="BO69" s="271">
        <f>AO69-[94]SAMABIRI!AO69</f>
        <v>0</v>
      </c>
      <c r="BP69" s="271">
        <f>AP69-[94]SAMABIRI!AP69</f>
        <v>0</v>
      </c>
      <c r="BQ69" s="271">
        <f>AQ69-[94]SAMABIRI!AQ69</f>
        <v>0</v>
      </c>
      <c r="BR69" s="271">
        <f>AR69-[94]SAMABIRI!AR69</f>
        <v>0</v>
      </c>
      <c r="BS69" s="271">
        <f>AS69-[94]SAMABIRI!AS69</f>
        <v>-25745</v>
      </c>
      <c r="BT69" s="271">
        <f>AT69-[94]SAMABIRI!AT69</f>
        <v>-2.5385523396321332</v>
      </c>
      <c r="BU69" s="271">
        <f>AU69-[94]SAMABIRI!AU69</f>
        <v>-70.467312234091423</v>
      </c>
    </row>
    <row r="70" spans="1:73" s="15" customFormat="1" x14ac:dyDescent="0.35">
      <c r="A70" s="25"/>
      <c r="B70" s="24"/>
      <c r="C70" s="23"/>
      <c r="D70" s="22"/>
      <c r="H70" s="19"/>
      <c r="I70" s="21"/>
      <c r="J70" s="20"/>
      <c r="K70" s="19"/>
      <c r="L70" s="17"/>
      <c r="M70" s="17"/>
      <c r="N70" s="17"/>
      <c r="O70" s="17"/>
      <c r="P70" s="17"/>
      <c r="Q70" s="17"/>
      <c r="R70" s="17"/>
      <c r="S70" s="17"/>
      <c r="T70" s="17"/>
      <c r="U70" s="17"/>
      <c r="V70" s="17"/>
      <c r="W70" s="17"/>
      <c r="X70" s="17"/>
      <c r="Y70" s="17"/>
      <c r="Z70" s="17"/>
      <c r="AA70" s="17"/>
      <c r="AB70" s="17"/>
      <c r="AC70" s="17"/>
      <c r="AD70" s="17"/>
      <c r="AE70" s="17"/>
      <c r="AF70" s="17"/>
      <c r="AG70" s="17"/>
      <c r="AH70" s="17"/>
      <c r="AI70" s="17"/>
      <c r="AJ70" s="17"/>
      <c r="AK70" s="17"/>
      <c r="AL70" s="18"/>
      <c r="AM70" s="17"/>
      <c r="AN70" s="17"/>
      <c r="AO70" s="17"/>
      <c r="AP70" s="17"/>
      <c r="AQ70" s="17"/>
      <c r="AR70" s="17"/>
      <c r="AS70" s="17"/>
      <c r="AT70" s="17"/>
      <c r="AU70" s="17"/>
      <c r="AV70" s="16"/>
      <c r="AW70" s="16"/>
    </row>
    <row r="71" spans="1:73" s="15" customFormat="1" x14ac:dyDescent="0.35">
      <c r="A71" s="31"/>
      <c r="B71" s="30"/>
      <c r="C71" s="29"/>
      <c r="D71" s="28"/>
      <c r="E71" s="27"/>
      <c r="F71" s="27"/>
      <c r="G71" s="27"/>
      <c r="H71" s="26"/>
      <c r="J71" s="20"/>
      <c r="K71" s="341">
        <v>0.192</v>
      </c>
      <c r="L71" s="32"/>
      <c r="M71" s="17"/>
      <c r="N71" s="17"/>
      <c r="O71" s="342">
        <f>O69*$K$71</f>
        <v>351221.22995752783</v>
      </c>
      <c r="P71" s="342">
        <f t="shared" ref="P71:AU71" si="49">P69*$K$71</f>
        <v>496.57748830998628</v>
      </c>
      <c r="Q71" s="342">
        <f t="shared" si="49"/>
        <v>1423.2825805462076</v>
      </c>
      <c r="R71" s="342">
        <f t="shared" si="49"/>
        <v>0</v>
      </c>
      <c r="S71" s="342">
        <f t="shared" si="49"/>
        <v>0</v>
      </c>
      <c r="T71" s="342">
        <f t="shared" si="49"/>
        <v>0</v>
      </c>
      <c r="U71" s="342">
        <f t="shared" si="49"/>
        <v>0</v>
      </c>
      <c r="V71" s="342">
        <f t="shared" si="49"/>
        <v>0</v>
      </c>
      <c r="W71" s="342">
        <f t="shared" si="49"/>
        <v>0</v>
      </c>
      <c r="X71" s="342">
        <f t="shared" si="49"/>
        <v>266482.40416402981</v>
      </c>
      <c r="Y71" s="342">
        <f t="shared" si="49"/>
        <v>345.2009520388205</v>
      </c>
      <c r="Z71" s="342">
        <f t="shared" si="49"/>
        <v>1048.3207519439122</v>
      </c>
      <c r="AA71" s="342">
        <f t="shared" si="49"/>
        <v>178399.06735244574</v>
      </c>
      <c r="AB71" s="342">
        <f t="shared" si="49"/>
        <v>227.93226486961115</v>
      </c>
      <c r="AC71" s="342">
        <f t="shared" si="49"/>
        <v>698.6422051135313</v>
      </c>
      <c r="AD71" s="342">
        <f t="shared" si="49"/>
        <v>4725.6959999999999</v>
      </c>
      <c r="AE71" s="342">
        <f t="shared" si="49"/>
        <v>21.6</v>
      </c>
      <c r="AF71" s="342">
        <f t="shared" si="49"/>
        <v>34.068854881266489</v>
      </c>
      <c r="AG71" s="342">
        <f t="shared" si="49"/>
        <v>0</v>
      </c>
      <c r="AH71" s="342">
        <f t="shared" si="49"/>
        <v>0</v>
      </c>
      <c r="AI71" s="342">
        <f t="shared" si="49"/>
        <v>0</v>
      </c>
      <c r="AJ71" s="342">
        <f t="shared" si="49"/>
        <v>15781.686817200009</v>
      </c>
      <c r="AK71" s="342">
        <f t="shared" si="49"/>
        <v>1.9446820493667547</v>
      </c>
      <c r="AL71" s="342">
        <f t="shared" si="49"/>
        <v>43.585016659393155</v>
      </c>
      <c r="AM71" s="342">
        <f t="shared" si="49"/>
        <v>2130.3000663839985</v>
      </c>
      <c r="AN71" s="342">
        <f t="shared" si="49"/>
        <v>0</v>
      </c>
      <c r="AO71" s="342">
        <f t="shared" si="49"/>
        <v>5.6208445023324494</v>
      </c>
      <c r="AP71" s="342">
        <f t="shared" si="49"/>
        <v>0</v>
      </c>
      <c r="AQ71" s="342">
        <f t="shared" si="49"/>
        <v>0</v>
      </c>
      <c r="AR71" s="342">
        <f t="shared" si="49"/>
        <v>0</v>
      </c>
      <c r="AS71" s="342">
        <f t="shared" si="49"/>
        <v>65445.653929920001</v>
      </c>
      <c r="AT71" s="342">
        <f t="shared" si="49"/>
        <v>93.724005120000015</v>
      </c>
      <c r="AU71" s="342">
        <f t="shared" si="49"/>
        <v>266.40383079261215</v>
      </c>
      <c r="AV71" s="16"/>
      <c r="AW71" s="16"/>
      <c r="AX71" s="342">
        <f t="shared" ref="AX71:AZ71" si="50">AX69*$K$71</f>
        <v>0</v>
      </c>
      <c r="AY71" s="342">
        <f t="shared" si="50"/>
        <v>0</v>
      </c>
      <c r="AZ71" s="342">
        <f t="shared" si="50"/>
        <v>0</v>
      </c>
    </row>
    <row r="72" spans="1:73" s="15" customFormat="1" x14ac:dyDescent="0.35">
      <c r="A72" s="31"/>
      <c r="B72" s="30"/>
      <c r="C72" s="29"/>
      <c r="D72" s="28"/>
      <c r="E72" s="27"/>
      <c r="F72" s="27"/>
      <c r="G72" s="27"/>
      <c r="H72" s="26"/>
      <c r="J72" s="20"/>
      <c r="K72" s="26"/>
      <c r="L72" s="17"/>
      <c r="M72" s="17"/>
      <c r="N72" s="17"/>
      <c r="O72" s="17"/>
      <c r="P72" s="17"/>
      <c r="Q72" s="17"/>
      <c r="R72" s="32"/>
      <c r="S72" s="32"/>
      <c r="T72" s="32"/>
      <c r="U72" s="32"/>
      <c r="V72" s="32"/>
      <c r="W72" s="32"/>
      <c r="X72" s="32"/>
      <c r="Y72" s="32"/>
      <c r="Z72" s="32"/>
      <c r="AA72" s="32"/>
      <c r="AB72" s="32"/>
      <c r="AC72" s="32"/>
      <c r="AD72" s="32"/>
      <c r="AE72" s="32"/>
      <c r="AF72" s="32"/>
      <c r="AG72" s="32"/>
      <c r="AH72" s="32"/>
      <c r="AI72" s="32"/>
      <c r="AJ72" s="32"/>
      <c r="AK72" s="32"/>
      <c r="AL72" s="32"/>
      <c r="AM72" s="32"/>
      <c r="AN72" s="32"/>
      <c r="AO72" s="32"/>
      <c r="AP72" s="32"/>
      <c r="AQ72" s="32"/>
      <c r="AR72" s="32"/>
      <c r="AS72" s="32"/>
      <c r="AT72" s="32"/>
      <c r="AU72" s="32"/>
      <c r="AV72" s="16"/>
      <c r="AW72" s="16"/>
    </row>
    <row r="73" spans="1:73" s="15" customFormat="1" x14ac:dyDescent="0.35">
      <c r="A73" s="31"/>
      <c r="B73" s="30"/>
      <c r="C73" s="29"/>
      <c r="D73" s="28"/>
      <c r="E73" s="27"/>
      <c r="F73" s="27"/>
      <c r="G73" s="27"/>
      <c r="H73" s="26"/>
      <c r="J73" s="20"/>
      <c r="K73" s="26"/>
      <c r="L73" s="17"/>
      <c r="M73" s="17"/>
      <c r="N73" s="17"/>
      <c r="O73" s="17"/>
      <c r="P73" s="17"/>
      <c r="Q73" s="17"/>
      <c r="R73" s="17"/>
      <c r="S73" s="17"/>
      <c r="T73" s="17"/>
      <c r="U73" s="17"/>
      <c r="V73" s="17"/>
      <c r="W73" s="17"/>
      <c r="X73" s="17"/>
      <c r="Y73" s="17"/>
      <c r="Z73" s="17"/>
      <c r="AA73" s="17"/>
      <c r="AB73" s="17"/>
      <c r="AC73" s="17"/>
      <c r="AD73" s="17"/>
      <c r="AE73" s="17"/>
      <c r="AF73" s="17"/>
      <c r="AG73" s="17"/>
      <c r="AH73" s="17"/>
      <c r="AI73" s="17"/>
      <c r="AJ73" s="17"/>
      <c r="AK73" s="17"/>
      <c r="AL73" s="18"/>
      <c r="AM73" s="17"/>
      <c r="AN73" s="17"/>
      <c r="AO73" s="17"/>
      <c r="AP73" s="17"/>
      <c r="AQ73" s="17"/>
      <c r="AR73" s="17"/>
      <c r="AS73" s="17"/>
      <c r="AT73" s="17"/>
      <c r="AU73" s="17"/>
      <c r="AV73" s="16"/>
      <c r="AW73" s="16"/>
      <c r="AX73" s="15">
        <f t="shared" ref="AX73:AY73" si="51">AX71-AS71</f>
        <v>-65445.653929920001</v>
      </c>
      <c r="AY73" s="15">
        <f t="shared" si="51"/>
        <v>-93.724005120000015</v>
      </c>
      <c r="AZ73" s="15">
        <f>AZ71-AU71</f>
        <v>-266.40383079261215</v>
      </c>
    </row>
    <row r="74" spans="1:73" s="15" customFormat="1" x14ac:dyDescent="0.35">
      <c r="A74" s="31"/>
      <c r="B74" s="30"/>
      <c r="C74" s="29"/>
      <c r="D74" s="28"/>
      <c r="E74" s="27"/>
      <c r="F74" s="27"/>
      <c r="G74" s="27"/>
      <c r="H74" s="26"/>
      <c r="J74" s="20"/>
      <c r="K74" s="26"/>
      <c r="L74" s="17"/>
      <c r="M74" s="17"/>
      <c r="N74" s="17"/>
      <c r="O74" s="17"/>
      <c r="P74" s="17"/>
      <c r="Q74" s="17"/>
      <c r="R74" s="17"/>
      <c r="S74" s="17"/>
      <c r="T74" s="17"/>
      <c r="U74" s="17"/>
      <c r="V74" s="17"/>
      <c r="W74" s="17"/>
      <c r="X74" s="17"/>
      <c r="Y74" s="17"/>
      <c r="Z74" s="17"/>
      <c r="AA74" s="17"/>
      <c r="AB74" s="17"/>
      <c r="AC74" s="17"/>
      <c r="AD74" s="17"/>
      <c r="AE74" s="17"/>
      <c r="AF74" s="17"/>
      <c r="AG74" s="17"/>
      <c r="AH74" s="17"/>
      <c r="AI74" s="17"/>
      <c r="AJ74" s="17"/>
      <c r="AK74" s="17"/>
      <c r="AL74" s="18"/>
      <c r="AM74" s="17"/>
      <c r="AN74" s="17"/>
      <c r="AO74" s="17"/>
      <c r="AP74" s="17"/>
      <c r="AQ74" s="17"/>
      <c r="AR74" s="17"/>
      <c r="AS74" s="17"/>
      <c r="AT74" s="17"/>
      <c r="AU74" s="17"/>
      <c r="AV74" s="16"/>
      <c r="AW74" s="16"/>
    </row>
    <row r="75" spans="1:73" s="15" customFormat="1" x14ac:dyDescent="0.35">
      <c r="A75" s="31"/>
      <c r="B75" s="30"/>
      <c r="C75" s="29"/>
      <c r="D75" s="28"/>
      <c r="E75" s="27"/>
      <c r="F75" s="27"/>
      <c r="G75" s="27"/>
      <c r="H75" s="26"/>
      <c r="J75" s="20"/>
      <c r="K75" s="26"/>
      <c r="L75" s="17"/>
      <c r="M75" s="17"/>
      <c r="N75" s="17"/>
      <c r="O75" s="17"/>
      <c r="P75" s="17"/>
      <c r="Q75" s="17"/>
      <c r="R75" s="17"/>
      <c r="S75" s="17"/>
      <c r="T75" s="17"/>
      <c r="U75" s="17"/>
      <c r="V75" s="17"/>
      <c r="W75" s="17"/>
      <c r="X75" s="17"/>
      <c r="Y75" s="17"/>
      <c r="Z75" s="17"/>
      <c r="AA75" s="17"/>
      <c r="AB75" s="17"/>
      <c r="AC75" s="17"/>
      <c r="AD75" s="17"/>
      <c r="AE75" s="17"/>
      <c r="AF75" s="17"/>
      <c r="AG75" s="17"/>
      <c r="AH75" s="17"/>
      <c r="AI75" s="17"/>
      <c r="AJ75" s="17"/>
      <c r="AK75" s="17"/>
      <c r="AL75" s="18"/>
      <c r="AM75" s="17"/>
      <c r="AN75" s="17"/>
      <c r="AO75" s="17"/>
      <c r="AP75" s="17"/>
      <c r="AQ75" s="17"/>
      <c r="AR75" s="17"/>
      <c r="AS75" s="17"/>
      <c r="AT75" s="17"/>
      <c r="AU75" s="17"/>
      <c r="AV75" s="16"/>
      <c r="AW75" s="16"/>
    </row>
    <row r="76" spans="1:73" s="15" customFormat="1" x14ac:dyDescent="0.35">
      <c r="A76" s="31"/>
      <c r="B76" s="30"/>
      <c r="C76" s="29"/>
      <c r="D76" s="28"/>
      <c r="E76" s="27"/>
      <c r="F76" s="27"/>
      <c r="G76" s="27"/>
      <c r="H76" s="26"/>
      <c r="J76" s="20"/>
      <c r="K76" s="26"/>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8"/>
      <c r="AM76" s="17"/>
      <c r="AN76" s="17"/>
      <c r="AO76" s="17"/>
      <c r="AP76" s="17"/>
      <c r="AQ76" s="17"/>
      <c r="AR76" s="17"/>
      <c r="AS76" s="17"/>
      <c r="AT76" s="17"/>
      <c r="AU76" s="17"/>
      <c r="AV76" s="16"/>
      <c r="AW76" s="16"/>
    </row>
    <row r="77" spans="1:73" s="15" customFormat="1" x14ac:dyDescent="0.35">
      <c r="A77" s="31"/>
      <c r="B77" s="30"/>
      <c r="C77" s="29"/>
      <c r="D77" s="28"/>
      <c r="E77" s="27"/>
      <c r="F77" s="27"/>
      <c r="G77" s="27"/>
      <c r="H77" s="26"/>
      <c r="J77" s="20"/>
      <c r="K77" s="26"/>
      <c r="L77" s="17"/>
      <c r="M77" s="17"/>
      <c r="N77" s="17"/>
      <c r="O77" s="17"/>
      <c r="P77" s="17"/>
      <c r="Q77" s="17"/>
      <c r="R77" s="17"/>
      <c r="S77" s="17"/>
      <c r="T77" s="17"/>
      <c r="U77" s="17"/>
      <c r="V77" s="17"/>
      <c r="W77" s="17"/>
      <c r="X77" s="17"/>
      <c r="Y77" s="17"/>
      <c r="Z77" s="17"/>
      <c r="AA77" s="17"/>
      <c r="AB77" s="17"/>
      <c r="AC77" s="17"/>
      <c r="AD77" s="17"/>
      <c r="AE77" s="17"/>
      <c r="AF77" s="17"/>
      <c r="AG77" s="17"/>
      <c r="AH77" s="17"/>
      <c r="AI77" s="17"/>
      <c r="AJ77" s="17"/>
      <c r="AK77" s="17"/>
      <c r="AL77" s="18"/>
      <c r="AM77" s="17"/>
      <c r="AN77" s="17"/>
      <c r="AO77" s="17"/>
      <c r="AP77" s="17"/>
      <c r="AQ77" s="17"/>
      <c r="AR77" s="17"/>
      <c r="AS77" s="17"/>
      <c r="AT77" s="17"/>
      <c r="AU77" s="17"/>
      <c r="AV77" s="16"/>
      <c r="AW77" s="16"/>
    </row>
    <row r="78" spans="1:73" s="15" customFormat="1" x14ac:dyDescent="0.35">
      <c r="A78" s="31"/>
      <c r="B78" s="30"/>
      <c r="C78" s="29"/>
      <c r="D78" s="28"/>
      <c r="E78" s="27"/>
      <c r="F78" s="27"/>
      <c r="G78" s="27"/>
      <c r="H78" s="26"/>
      <c r="J78" s="20"/>
      <c r="K78" s="26"/>
      <c r="L78" s="17"/>
      <c r="M78" s="17"/>
      <c r="N78" s="17"/>
      <c r="O78" s="17"/>
      <c r="P78" s="17"/>
      <c r="Q78" s="17"/>
      <c r="R78" s="17"/>
      <c r="S78" s="17"/>
      <c r="T78" s="17"/>
      <c r="U78" s="17"/>
      <c r="V78" s="17"/>
      <c r="W78" s="17"/>
      <c r="X78" s="17"/>
      <c r="Y78" s="17"/>
      <c r="Z78" s="17"/>
      <c r="AA78" s="17"/>
      <c r="AB78" s="17"/>
      <c r="AC78" s="17"/>
      <c r="AD78" s="17"/>
      <c r="AE78" s="17"/>
      <c r="AF78" s="17"/>
      <c r="AG78" s="17"/>
      <c r="AH78" s="17"/>
      <c r="AI78" s="17"/>
      <c r="AJ78" s="17"/>
      <c r="AK78" s="17"/>
      <c r="AL78" s="18"/>
      <c r="AM78" s="17"/>
      <c r="AN78" s="17"/>
      <c r="AO78" s="17"/>
      <c r="AP78" s="17"/>
      <c r="AQ78" s="17"/>
      <c r="AR78" s="17"/>
      <c r="AS78" s="17"/>
      <c r="AT78" s="17"/>
      <c r="AU78" s="17"/>
      <c r="AV78" s="16"/>
      <c r="AW78" s="16"/>
    </row>
    <row r="79" spans="1:73" s="15" customFormat="1" x14ac:dyDescent="0.35">
      <c r="A79" s="31"/>
      <c r="B79" s="30"/>
      <c r="C79" s="29"/>
      <c r="D79" s="28"/>
      <c r="E79" s="27"/>
      <c r="F79" s="27"/>
      <c r="G79" s="27"/>
      <c r="H79" s="26"/>
      <c r="J79" s="20"/>
      <c r="K79" s="26"/>
      <c r="L79" s="17"/>
      <c r="M79" s="17"/>
      <c r="N79" s="17"/>
      <c r="O79" s="17"/>
      <c r="P79" s="17"/>
      <c r="Q79" s="17"/>
      <c r="R79" s="17"/>
      <c r="S79" s="17"/>
      <c r="T79" s="17"/>
      <c r="U79" s="17"/>
      <c r="V79" s="17"/>
      <c r="W79" s="17"/>
      <c r="X79" s="17"/>
      <c r="Y79" s="17"/>
      <c r="Z79" s="17"/>
      <c r="AA79" s="17"/>
      <c r="AB79" s="17"/>
      <c r="AC79" s="17"/>
      <c r="AD79" s="17"/>
      <c r="AE79" s="17"/>
      <c r="AF79" s="17"/>
      <c r="AG79" s="17"/>
      <c r="AH79" s="17"/>
      <c r="AI79" s="17"/>
      <c r="AJ79" s="17"/>
      <c r="AK79" s="17"/>
      <c r="AL79" s="18"/>
      <c r="AM79" s="17"/>
      <c r="AN79" s="17"/>
      <c r="AO79" s="17"/>
      <c r="AP79" s="17"/>
      <c r="AQ79" s="17"/>
      <c r="AR79" s="17"/>
      <c r="AS79" s="17"/>
      <c r="AT79" s="17"/>
      <c r="AU79" s="17"/>
      <c r="AV79" s="16"/>
      <c r="AW79" s="16"/>
    </row>
    <row r="80" spans="1:73" s="15" customFormat="1" x14ac:dyDescent="0.35">
      <c r="A80" s="31"/>
      <c r="B80" s="30"/>
      <c r="C80" s="29"/>
      <c r="D80" s="28"/>
      <c r="E80" s="27"/>
      <c r="F80" s="27"/>
      <c r="G80" s="27"/>
      <c r="H80" s="26"/>
      <c r="J80" s="20"/>
      <c r="K80" s="26"/>
      <c r="L80" s="17"/>
      <c r="M80" s="17"/>
      <c r="N80" s="17"/>
      <c r="O80" s="17"/>
      <c r="P80" s="17"/>
      <c r="Q80" s="17"/>
      <c r="R80" s="17"/>
      <c r="S80" s="17"/>
      <c r="T80" s="17"/>
      <c r="U80" s="17"/>
      <c r="V80" s="17"/>
      <c r="W80" s="17"/>
      <c r="X80" s="17"/>
      <c r="Y80" s="17"/>
      <c r="Z80" s="17"/>
      <c r="AA80" s="17"/>
      <c r="AB80" s="17"/>
      <c r="AC80" s="17"/>
      <c r="AD80" s="17"/>
      <c r="AE80" s="17"/>
      <c r="AF80" s="17"/>
      <c r="AG80" s="17"/>
      <c r="AH80" s="17"/>
      <c r="AI80" s="17"/>
      <c r="AJ80" s="17"/>
      <c r="AK80" s="17"/>
      <c r="AL80" s="18"/>
      <c r="AM80" s="17"/>
      <c r="AN80" s="17"/>
      <c r="AO80" s="17"/>
      <c r="AP80" s="17"/>
      <c r="AQ80" s="17"/>
      <c r="AR80" s="17"/>
      <c r="AS80" s="17"/>
      <c r="AT80" s="17"/>
      <c r="AU80" s="17"/>
      <c r="AV80" s="16"/>
      <c r="AW80" s="16"/>
    </row>
    <row r="81" spans="1:49" s="15" customFormat="1" x14ac:dyDescent="0.35">
      <c r="A81" s="31"/>
      <c r="B81" s="30"/>
      <c r="C81" s="29"/>
      <c r="D81" s="28"/>
      <c r="E81" s="27"/>
      <c r="F81" s="27"/>
      <c r="G81" s="27"/>
      <c r="H81" s="26"/>
      <c r="J81" s="20"/>
      <c r="K81" s="26"/>
      <c r="L81" s="17"/>
      <c r="M81" s="17"/>
      <c r="N81" s="17"/>
      <c r="O81" s="17"/>
      <c r="P81" s="17"/>
      <c r="Q81" s="17"/>
      <c r="R81" s="17"/>
      <c r="S81" s="17"/>
      <c r="T81" s="17"/>
      <c r="U81" s="17"/>
      <c r="V81" s="17"/>
      <c r="W81" s="17"/>
      <c r="X81" s="17"/>
      <c r="Y81" s="17"/>
      <c r="Z81" s="17"/>
      <c r="AA81" s="17"/>
      <c r="AB81" s="17"/>
      <c r="AC81" s="17"/>
      <c r="AD81" s="17"/>
      <c r="AE81" s="17"/>
      <c r="AF81" s="17"/>
      <c r="AG81" s="17"/>
      <c r="AH81" s="17"/>
      <c r="AI81" s="17"/>
      <c r="AJ81" s="17"/>
      <c r="AK81" s="17"/>
      <c r="AL81" s="18"/>
      <c r="AM81" s="17"/>
      <c r="AN81" s="17"/>
      <c r="AO81" s="17"/>
      <c r="AP81" s="17"/>
      <c r="AQ81" s="17"/>
      <c r="AR81" s="17"/>
      <c r="AS81" s="17"/>
      <c r="AT81" s="17"/>
      <c r="AU81" s="17"/>
      <c r="AV81" s="16"/>
      <c r="AW81" s="16"/>
    </row>
    <row r="82" spans="1:49" s="15" customFormat="1" x14ac:dyDescent="0.35">
      <c r="A82" s="31"/>
      <c r="B82" s="30"/>
      <c r="C82" s="29"/>
      <c r="D82" s="28"/>
      <c r="E82" s="27"/>
      <c r="F82" s="27"/>
      <c r="G82" s="27"/>
      <c r="H82" s="26"/>
      <c r="J82" s="20"/>
      <c r="K82" s="26"/>
      <c r="L82" s="17"/>
      <c r="M82" s="17"/>
      <c r="N82" s="17"/>
      <c r="O82" s="17"/>
      <c r="P82" s="17"/>
      <c r="Q82" s="17"/>
      <c r="R82" s="17"/>
      <c r="S82" s="17"/>
      <c r="T82" s="17"/>
      <c r="U82" s="17"/>
      <c r="V82" s="17"/>
      <c r="W82" s="17"/>
      <c r="X82" s="17"/>
      <c r="Y82" s="17"/>
      <c r="Z82" s="17"/>
      <c r="AA82" s="17"/>
      <c r="AB82" s="17"/>
      <c r="AC82" s="17"/>
      <c r="AD82" s="17"/>
      <c r="AE82" s="17"/>
      <c r="AF82" s="17"/>
      <c r="AG82" s="17"/>
      <c r="AH82" s="17"/>
      <c r="AI82" s="17"/>
      <c r="AJ82" s="17"/>
      <c r="AK82" s="17"/>
      <c r="AL82" s="18"/>
      <c r="AM82" s="17"/>
      <c r="AN82" s="17"/>
      <c r="AO82" s="17"/>
      <c r="AP82" s="17"/>
      <c r="AQ82" s="17"/>
      <c r="AR82" s="17"/>
      <c r="AS82" s="17"/>
      <c r="AT82" s="17"/>
      <c r="AU82" s="17"/>
      <c r="AV82" s="16"/>
      <c r="AW82" s="16"/>
    </row>
    <row r="83" spans="1:49" s="15" customFormat="1" x14ac:dyDescent="0.35">
      <c r="A83" s="31"/>
      <c r="B83" s="30"/>
      <c r="C83" s="29"/>
      <c r="D83" s="28"/>
      <c r="E83" s="27"/>
      <c r="F83" s="27"/>
      <c r="G83" s="27"/>
      <c r="H83" s="26"/>
      <c r="J83" s="20"/>
      <c r="K83" s="26"/>
      <c r="L83" s="17"/>
      <c r="M83" s="17"/>
      <c r="N83" s="17"/>
      <c r="O83" s="17"/>
      <c r="P83" s="17"/>
      <c r="Q83" s="17"/>
      <c r="R83" s="17"/>
      <c r="S83" s="17"/>
      <c r="T83" s="17"/>
      <c r="U83" s="17"/>
      <c r="V83" s="17"/>
      <c r="W83" s="17"/>
      <c r="X83" s="17"/>
      <c r="Y83" s="17"/>
      <c r="Z83" s="17"/>
      <c r="AA83" s="17"/>
      <c r="AB83" s="17"/>
      <c r="AC83" s="17"/>
      <c r="AD83" s="17"/>
      <c r="AE83" s="17"/>
      <c r="AF83" s="17"/>
      <c r="AG83" s="17"/>
      <c r="AH83" s="17"/>
      <c r="AI83" s="17"/>
      <c r="AJ83" s="17"/>
      <c r="AK83" s="17"/>
      <c r="AL83" s="18"/>
      <c r="AM83" s="17"/>
      <c r="AN83" s="17"/>
      <c r="AO83" s="17"/>
      <c r="AP83" s="17"/>
      <c r="AQ83" s="17"/>
      <c r="AR83" s="17"/>
      <c r="AS83" s="17"/>
      <c r="AT83" s="17"/>
      <c r="AU83" s="17"/>
      <c r="AV83" s="16"/>
      <c r="AW83" s="16"/>
    </row>
    <row r="84" spans="1:49" s="15" customFormat="1" x14ac:dyDescent="0.35">
      <c r="A84" s="31"/>
      <c r="B84" s="30"/>
      <c r="C84" s="29"/>
      <c r="D84" s="28"/>
      <c r="E84" s="27"/>
      <c r="F84" s="27"/>
      <c r="G84" s="27"/>
      <c r="H84" s="26"/>
      <c r="J84" s="20"/>
      <c r="K84" s="26"/>
      <c r="L84" s="17"/>
      <c r="M84" s="17"/>
      <c r="N84" s="17"/>
      <c r="O84" s="17"/>
      <c r="P84" s="17"/>
      <c r="Q84" s="17"/>
      <c r="R84" s="17"/>
      <c r="S84" s="17"/>
      <c r="T84" s="17"/>
      <c r="U84" s="17"/>
      <c r="V84" s="17"/>
      <c r="W84" s="17"/>
      <c r="X84" s="17"/>
      <c r="Y84" s="17"/>
      <c r="Z84" s="17"/>
      <c r="AA84" s="17"/>
      <c r="AB84" s="17"/>
      <c r="AC84" s="17"/>
      <c r="AD84" s="17"/>
      <c r="AE84" s="17"/>
      <c r="AF84" s="17"/>
      <c r="AG84" s="17"/>
      <c r="AH84" s="17"/>
      <c r="AI84" s="17"/>
      <c r="AJ84" s="17"/>
      <c r="AK84" s="17"/>
      <c r="AL84" s="18"/>
      <c r="AM84" s="17"/>
      <c r="AN84" s="17"/>
      <c r="AO84" s="17"/>
      <c r="AP84" s="17"/>
      <c r="AQ84" s="17"/>
      <c r="AR84" s="17"/>
      <c r="AS84" s="17"/>
      <c r="AT84" s="17"/>
      <c r="AU84" s="17"/>
      <c r="AV84" s="16"/>
      <c r="AW84" s="16"/>
    </row>
    <row r="85" spans="1:49" s="15" customFormat="1" x14ac:dyDescent="0.35">
      <c r="A85" s="31"/>
      <c r="B85" s="30"/>
      <c r="C85" s="29"/>
      <c r="D85" s="28"/>
      <c r="E85" s="27"/>
      <c r="F85" s="27"/>
      <c r="G85" s="27"/>
      <c r="H85" s="26"/>
      <c r="J85" s="20"/>
      <c r="K85" s="26"/>
      <c r="L85" s="17"/>
      <c r="M85" s="17"/>
      <c r="N85" s="17"/>
      <c r="O85" s="17"/>
      <c r="P85" s="17"/>
      <c r="Q85" s="17"/>
      <c r="R85" s="17"/>
      <c r="S85" s="17"/>
      <c r="T85" s="17"/>
      <c r="U85" s="17"/>
      <c r="V85" s="17"/>
      <c r="W85" s="17"/>
      <c r="X85" s="17"/>
      <c r="Y85" s="17"/>
      <c r="Z85" s="17"/>
      <c r="AA85" s="17"/>
      <c r="AB85" s="17"/>
      <c r="AC85" s="17"/>
      <c r="AD85" s="17"/>
      <c r="AE85" s="17"/>
      <c r="AF85" s="17"/>
      <c r="AG85" s="17"/>
      <c r="AH85" s="17"/>
      <c r="AI85" s="17"/>
      <c r="AJ85" s="17"/>
      <c r="AK85" s="17"/>
      <c r="AL85" s="18"/>
      <c r="AM85" s="17"/>
      <c r="AN85" s="17"/>
      <c r="AO85" s="17"/>
      <c r="AP85" s="17"/>
      <c r="AQ85" s="17"/>
      <c r="AR85" s="17"/>
      <c r="AS85" s="17"/>
      <c r="AT85" s="17"/>
      <c r="AU85" s="17"/>
      <c r="AV85" s="16"/>
      <c r="AW85" s="16"/>
    </row>
    <row r="86" spans="1:49" s="15" customFormat="1" x14ac:dyDescent="0.35">
      <c r="A86" s="31"/>
      <c r="B86" s="30"/>
      <c r="C86" s="29"/>
      <c r="D86" s="28"/>
      <c r="E86" s="27"/>
      <c r="F86" s="27"/>
      <c r="G86" s="27"/>
      <c r="H86" s="26"/>
      <c r="J86" s="20"/>
      <c r="K86" s="26"/>
      <c r="L86" s="17"/>
      <c r="M86" s="17"/>
      <c r="N86" s="17"/>
      <c r="O86" s="17"/>
      <c r="P86" s="17"/>
      <c r="Q86" s="17"/>
      <c r="R86" s="17"/>
      <c r="S86" s="17"/>
      <c r="T86" s="17"/>
      <c r="U86" s="17"/>
      <c r="V86" s="17"/>
      <c r="W86" s="17"/>
      <c r="X86" s="17"/>
      <c r="Y86" s="17"/>
      <c r="Z86" s="17"/>
      <c r="AA86" s="17"/>
      <c r="AB86" s="17"/>
      <c r="AC86" s="17"/>
      <c r="AD86" s="17"/>
      <c r="AE86" s="17"/>
      <c r="AF86" s="17"/>
      <c r="AG86" s="17"/>
      <c r="AH86" s="17"/>
      <c r="AI86" s="17"/>
      <c r="AJ86" s="17"/>
      <c r="AK86" s="17"/>
      <c r="AL86" s="18"/>
      <c r="AM86" s="17"/>
      <c r="AN86" s="17"/>
      <c r="AO86" s="17"/>
      <c r="AP86" s="17"/>
      <c r="AQ86" s="17"/>
      <c r="AR86" s="17"/>
      <c r="AS86" s="17"/>
      <c r="AT86" s="17"/>
      <c r="AU86" s="17"/>
      <c r="AV86" s="16"/>
      <c r="AW86" s="16"/>
    </row>
    <row r="87" spans="1:49" s="15" customFormat="1" x14ac:dyDescent="0.35">
      <c r="A87" s="31"/>
      <c r="B87" s="30"/>
      <c r="C87" s="29"/>
      <c r="D87" s="28"/>
      <c r="E87" s="27"/>
      <c r="F87" s="27"/>
      <c r="G87" s="27"/>
      <c r="H87" s="26"/>
      <c r="J87" s="20"/>
      <c r="K87" s="26"/>
      <c r="L87" s="17"/>
      <c r="M87" s="17"/>
      <c r="N87" s="17"/>
      <c r="O87" s="17"/>
      <c r="P87" s="17"/>
      <c r="Q87" s="17"/>
      <c r="R87" s="17"/>
      <c r="S87" s="17"/>
      <c r="T87" s="17"/>
      <c r="U87" s="17"/>
      <c r="V87" s="17"/>
      <c r="W87" s="17"/>
      <c r="X87" s="17"/>
      <c r="Y87" s="17"/>
      <c r="Z87" s="17"/>
      <c r="AA87" s="17"/>
      <c r="AB87" s="17"/>
      <c r="AC87" s="17"/>
      <c r="AD87" s="17"/>
      <c r="AE87" s="17"/>
      <c r="AF87" s="17"/>
      <c r="AG87" s="17"/>
      <c r="AH87" s="17"/>
      <c r="AI87" s="17"/>
      <c r="AJ87" s="17"/>
      <c r="AK87" s="17"/>
      <c r="AL87" s="18"/>
      <c r="AM87" s="17"/>
      <c r="AN87" s="17"/>
      <c r="AO87" s="17"/>
      <c r="AP87" s="17"/>
      <c r="AQ87" s="17"/>
      <c r="AR87" s="17"/>
      <c r="AS87" s="17"/>
      <c r="AT87" s="17"/>
      <c r="AU87" s="17"/>
      <c r="AV87" s="16"/>
      <c r="AW87" s="16"/>
    </row>
    <row r="88" spans="1:49" s="15" customFormat="1" x14ac:dyDescent="0.35">
      <c r="A88" s="25"/>
      <c r="B88" s="24"/>
      <c r="C88" s="23"/>
      <c r="D88" s="22"/>
      <c r="H88" s="19"/>
      <c r="I88" s="21"/>
      <c r="J88" s="20"/>
      <c r="K88" s="19"/>
      <c r="L88" s="17"/>
      <c r="M88" s="17"/>
      <c r="N88" s="17"/>
      <c r="O88" s="17"/>
      <c r="P88" s="17"/>
      <c r="Q88" s="17"/>
      <c r="R88" s="17"/>
      <c r="S88" s="17"/>
      <c r="T88" s="17"/>
      <c r="U88" s="17"/>
      <c r="V88" s="17"/>
      <c r="W88" s="17"/>
      <c r="X88" s="17"/>
      <c r="Y88" s="17"/>
      <c r="Z88" s="17"/>
      <c r="AA88" s="17"/>
      <c r="AB88" s="17"/>
      <c r="AC88" s="17"/>
      <c r="AD88" s="17"/>
      <c r="AE88" s="17"/>
      <c r="AF88" s="17"/>
      <c r="AG88" s="17"/>
      <c r="AH88" s="17"/>
      <c r="AI88" s="17"/>
      <c r="AJ88" s="17"/>
      <c r="AK88" s="17"/>
      <c r="AL88" s="18"/>
      <c r="AM88" s="17"/>
      <c r="AN88" s="17"/>
      <c r="AO88" s="17"/>
      <c r="AP88" s="17"/>
      <c r="AQ88" s="17"/>
      <c r="AR88" s="17"/>
      <c r="AS88" s="17"/>
      <c r="AT88" s="17"/>
      <c r="AU88" s="17"/>
      <c r="AV88" s="16"/>
      <c r="AW88" s="16"/>
    </row>
    <row r="89" spans="1:49" s="1" customFormat="1" ht="13" x14ac:dyDescent="0.3">
      <c r="A89" s="10"/>
      <c r="B89" s="14"/>
      <c r="C89" s="8"/>
      <c r="D89" s="7"/>
      <c r="H89" s="5"/>
      <c r="J89" s="6"/>
      <c r="K89" s="5"/>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4"/>
      <c r="AM89" s="3"/>
      <c r="AN89" s="3"/>
      <c r="AO89" s="3"/>
      <c r="AP89" s="3"/>
      <c r="AQ89" s="3"/>
      <c r="AR89" s="3"/>
      <c r="AS89" s="3"/>
      <c r="AT89" s="3"/>
      <c r="AU89" s="3"/>
      <c r="AV89" s="2"/>
      <c r="AW89" s="2"/>
    </row>
    <row r="90" spans="1:49" s="1" customFormat="1" ht="13" x14ac:dyDescent="0.3">
      <c r="A90" s="10"/>
      <c r="B90" s="14"/>
      <c r="C90" s="8"/>
      <c r="D90" s="7"/>
      <c r="H90" s="5"/>
      <c r="J90" s="6"/>
      <c r="K90" s="5"/>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4"/>
      <c r="AM90" s="3"/>
      <c r="AN90" s="3"/>
      <c r="AO90" s="3"/>
      <c r="AP90" s="3"/>
      <c r="AQ90" s="3"/>
      <c r="AR90" s="3"/>
      <c r="AS90" s="3"/>
      <c r="AT90" s="3"/>
      <c r="AU90" s="3"/>
      <c r="AV90" s="2"/>
      <c r="AW90" s="2"/>
    </row>
    <row r="91" spans="1:49" s="1" customFormat="1" ht="13" x14ac:dyDescent="0.3">
      <c r="A91" s="10"/>
      <c r="B91" s="14"/>
      <c r="C91" s="8"/>
      <c r="D91" s="7"/>
      <c r="H91" s="5"/>
      <c r="J91" s="6"/>
      <c r="K91" s="5"/>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4"/>
      <c r="AM91" s="3"/>
      <c r="AN91" s="3"/>
      <c r="AO91" s="3"/>
      <c r="AP91" s="3"/>
      <c r="AQ91" s="3"/>
      <c r="AR91" s="3"/>
      <c r="AS91" s="3"/>
      <c r="AT91" s="3"/>
      <c r="AU91" s="3"/>
      <c r="AV91" s="2"/>
      <c r="AW91" s="2"/>
    </row>
    <row r="92" spans="1:49" s="1" customFormat="1" ht="13" x14ac:dyDescent="0.3">
      <c r="A92" s="10"/>
      <c r="B92" s="14"/>
      <c r="C92" s="8"/>
      <c r="D92" s="7"/>
      <c r="H92" s="5"/>
      <c r="J92" s="6"/>
      <c r="K92" s="5"/>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4"/>
      <c r="AM92" s="3"/>
      <c r="AN92" s="3"/>
      <c r="AO92" s="3"/>
      <c r="AP92" s="3"/>
      <c r="AQ92" s="3"/>
      <c r="AR92" s="3"/>
      <c r="AS92" s="3"/>
      <c r="AT92" s="3"/>
      <c r="AU92" s="3"/>
      <c r="AV92" s="2"/>
      <c r="AW92" s="2"/>
    </row>
    <row r="93" spans="1:49" s="1" customFormat="1" ht="10.5" customHeight="1" x14ac:dyDescent="0.3">
      <c r="A93" s="10"/>
      <c r="B93" s="9"/>
      <c r="C93" s="8"/>
      <c r="D93" s="7"/>
      <c r="H93" s="5"/>
      <c r="J93" s="6"/>
      <c r="K93" s="5"/>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4"/>
      <c r="AM93" s="3"/>
      <c r="AN93" s="3"/>
      <c r="AO93" s="3"/>
      <c r="AP93" s="3"/>
      <c r="AQ93" s="3"/>
      <c r="AR93" s="3"/>
      <c r="AS93" s="3"/>
      <c r="AT93" s="3"/>
      <c r="AU93" s="3"/>
      <c r="AV93" s="13"/>
      <c r="AW93" s="13"/>
    </row>
    <row r="94" spans="1:49" s="1" customFormat="1" ht="78.75" customHeight="1" x14ac:dyDescent="0.3">
      <c r="A94" s="10"/>
      <c r="B94" s="9"/>
      <c r="C94" s="8"/>
      <c r="D94" s="7"/>
      <c r="H94" s="5"/>
      <c r="J94" s="6"/>
      <c r="K94" s="5"/>
      <c r="L94" s="3"/>
      <c r="M94" s="3"/>
      <c r="N94" s="3"/>
      <c r="O94" s="3"/>
      <c r="P94" s="3"/>
      <c r="Q94" s="3"/>
      <c r="R94" s="3"/>
      <c r="S94" s="3"/>
      <c r="T94" s="3"/>
      <c r="U94" s="3"/>
      <c r="V94" s="3"/>
      <c r="W94" s="3"/>
      <c r="X94" s="11"/>
      <c r="Y94" s="11"/>
      <c r="Z94" s="11"/>
      <c r="AA94" s="3"/>
      <c r="AB94" s="3"/>
      <c r="AC94" s="3"/>
      <c r="AD94" s="3"/>
      <c r="AE94" s="3"/>
      <c r="AF94" s="3"/>
      <c r="AG94" s="3"/>
      <c r="AH94" s="3"/>
      <c r="AI94" s="3"/>
      <c r="AJ94" s="3"/>
      <c r="AK94" s="3"/>
      <c r="AL94" s="4"/>
      <c r="AM94" s="3"/>
      <c r="AN94" s="3"/>
      <c r="AO94" s="3"/>
      <c r="AP94" s="3"/>
      <c r="AQ94" s="3"/>
      <c r="AR94" s="3"/>
      <c r="AS94" s="3"/>
      <c r="AT94" s="3"/>
      <c r="AU94" s="3"/>
      <c r="AV94" s="2"/>
      <c r="AW94" s="2"/>
    </row>
    <row r="95" spans="1:49" s="1" customFormat="1" ht="46.5" customHeight="1" x14ac:dyDescent="0.3">
      <c r="A95" s="10"/>
      <c r="B95" s="9"/>
      <c r="C95" s="8"/>
      <c r="D95" s="7"/>
      <c r="H95" s="5"/>
      <c r="J95" s="6"/>
      <c r="K95" s="5"/>
      <c r="L95" s="3"/>
      <c r="M95" s="3"/>
      <c r="N95" s="3"/>
      <c r="O95" s="3"/>
      <c r="P95" s="3"/>
      <c r="Q95" s="3"/>
      <c r="R95" s="3"/>
      <c r="S95" s="3"/>
      <c r="T95" s="3"/>
      <c r="U95" s="3"/>
      <c r="V95" s="3"/>
      <c r="W95" s="3"/>
      <c r="X95" s="12"/>
      <c r="Y95" s="12"/>
      <c r="Z95" s="12"/>
      <c r="AA95" s="3"/>
      <c r="AB95" s="3"/>
      <c r="AC95" s="3"/>
      <c r="AD95" s="3"/>
      <c r="AE95" s="3"/>
      <c r="AF95" s="3"/>
      <c r="AG95" s="3"/>
      <c r="AH95" s="3"/>
      <c r="AI95" s="3"/>
      <c r="AJ95" s="3"/>
      <c r="AK95" s="3"/>
      <c r="AL95" s="4"/>
      <c r="AM95" s="3"/>
      <c r="AN95" s="3"/>
      <c r="AO95" s="3"/>
      <c r="AP95" s="3"/>
      <c r="AQ95" s="3"/>
      <c r="AR95" s="3"/>
      <c r="AS95" s="3"/>
      <c r="AT95" s="3"/>
      <c r="AU95" s="3"/>
      <c r="AV95" s="2"/>
      <c r="AW95" s="2"/>
    </row>
    <row r="96" spans="1:49" s="1" customFormat="1" ht="40.5" customHeight="1" x14ac:dyDescent="0.3">
      <c r="A96" s="10"/>
      <c r="B96" s="9"/>
      <c r="C96" s="8"/>
      <c r="D96" s="7"/>
      <c r="H96" s="5"/>
      <c r="J96" s="6"/>
      <c r="K96" s="5"/>
      <c r="L96" s="3"/>
      <c r="M96" s="3"/>
      <c r="N96" s="3"/>
      <c r="O96" s="3"/>
      <c r="P96" s="3"/>
      <c r="Q96" s="3"/>
      <c r="R96" s="3"/>
      <c r="S96" s="3"/>
      <c r="T96" s="3"/>
      <c r="U96" s="3"/>
      <c r="V96" s="3"/>
      <c r="W96" s="3"/>
      <c r="X96" s="11"/>
      <c r="Y96" s="11"/>
      <c r="Z96" s="11"/>
      <c r="AA96" s="3"/>
      <c r="AB96" s="3"/>
      <c r="AC96" s="3"/>
      <c r="AD96" s="3"/>
      <c r="AE96" s="3"/>
      <c r="AF96" s="3"/>
      <c r="AG96" s="3"/>
      <c r="AH96" s="3"/>
      <c r="AI96" s="3"/>
      <c r="AJ96" s="3"/>
      <c r="AK96" s="3"/>
      <c r="AL96" s="4"/>
      <c r="AM96" s="3"/>
      <c r="AN96" s="3"/>
      <c r="AO96" s="3"/>
      <c r="AP96" s="3"/>
      <c r="AQ96" s="3"/>
      <c r="AR96" s="3"/>
      <c r="AS96" s="3"/>
      <c r="AT96" s="3"/>
      <c r="AU96" s="3"/>
      <c r="AV96" s="2"/>
      <c r="AW96" s="2"/>
    </row>
    <row r="97" spans="1:49" s="1" customFormat="1" ht="133.5" customHeight="1" x14ac:dyDescent="0.3">
      <c r="A97" s="10"/>
      <c r="B97" s="9"/>
      <c r="C97" s="8"/>
      <c r="D97" s="7"/>
      <c r="H97" s="5"/>
      <c r="J97" s="6"/>
      <c r="K97" s="5"/>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4"/>
      <c r="AM97" s="3"/>
      <c r="AN97" s="3"/>
      <c r="AO97" s="3"/>
      <c r="AP97" s="3"/>
      <c r="AQ97" s="3"/>
      <c r="AR97" s="3"/>
      <c r="AS97" s="3"/>
      <c r="AT97" s="3"/>
      <c r="AU97" s="3"/>
      <c r="AV97" s="2"/>
      <c r="AW97" s="2"/>
    </row>
    <row r="98" spans="1:49" s="1" customFormat="1" ht="133.5" customHeight="1" x14ac:dyDescent="0.3">
      <c r="A98" s="10"/>
      <c r="B98" s="9"/>
      <c r="C98" s="8"/>
      <c r="D98" s="7"/>
      <c r="H98" s="5"/>
      <c r="J98" s="6"/>
      <c r="K98" s="5"/>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4"/>
      <c r="AM98" s="3"/>
      <c r="AN98" s="3"/>
      <c r="AO98" s="3"/>
      <c r="AP98" s="3"/>
      <c r="AQ98" s="3"/>
      <c r="AR98" s="3"/>
      <c r="AS98" s="3"/>
      <c r="AT98" s="3"/>
      <c r="AU98" s="3"/>
      <c r="AV98" s="2"/>
      <c r="AW98" s="2"/>
    </row>
    <row r="99" spans="1:49" s="1" customFormat="1" ht="133.5" customHeight="1" x14ac:dyDescent="0.3">
      <c r="A99" s="10"/>
      <c r="B99" s="9"/>
      <c r="C99" s="8"/>
      <c r="D99" s="7"/>
      <c r="H99" s="5"/>
      <c r="J99" s="6"/>
      <c r="K99" s="5"/>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4"/>
      <c r="AM99" s="3"/>
      <c r="AN99" s="3"/>
      <c r="AO99" s="3"/>
      <c r="AP99" s="3"/>
      <c r="AQ99" s="3"/>
      <c r="AR99" s="3"/>
      <c r="AS99" s="3"/>
      <c r="AT99" s="3"/>
      <c r="AU99" s="3"/>
      <c r="AV99" s="2"/>
      <c r="AW99" s="2"/>
    </row>
    <row r="100" spans="1:49" s="1" customFormat="1" ht="133.5" customHeight="1" x14ac:dyDescent="0.3">
      <c r="A100" s="10"/>
      <c r="B100" s="9"/>
      <c r="C100" s="8"/>
      <c r="D100" s="7"/>
      <c r="H100" s="5"/>
      <c r="J100" s="6"/>
      <c r="K100" s="5"/>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4"/>
      <c r="AM100" s="3"/>
      <c r="AN100" s="3"/>
      <c r="AO100" s="3"/>
      <c r="AP100" s="3"/>
      <c r="AQ100" s="3"/>
      <c r="AR100" s="3"/>
      <c r="AS100" s="3"/>
      <c r="AT100" s="3"/>
      <c r="AU100" s="3"/>
      <c r="AV100" s="2"/>
      <c r="AW100" s="2"/>
    </row>
    <row r="101" spans="1:49" s="1" customFormat="1" ht="133.5" customHeight="1" x14ac:dyDescent="0.3">
      <c r="A101" s="10"/>
      <c r="B101" s="9"/>
      <c r="C101" s="8"/>
      <c r="D101" s="7"/>
      <c r="H101" s="5"/>
      <c r="J101" s="6"/>
      <c r="K101" s="5"/>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4"/>
      <c r="AM101" s="3"/>
      <c r="AN101" s="3"/>
      <c r="AO101" s="3"/>
      <c r="AP101" s="3"/>
      <c r="AQ101" s="3"/>
      <c r="AR101" s="3"/>
      <c r="AS101" s="3"/>
      <c r="AT101" s="3"/>
      <c r="AU101" s="3"/>
      <c r="AV101" s="2"/>
      <c r="AW101" s="2"/>
    </row>
    <row r="102" spans="1:49" s="1" customFormat="1" ht="13" x14ac:dyDescent="0.3">
      <c r="A102" s="10"/>
      <c r="B102" s="9"/>
      <c r="C102" s="8"/>
      <c r="D102" s="7"/>
      <c r="H102" s="5"/>
      <c r="J102" s="6"/>
      <c r="K102" s="5"/>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4"/>
      <c r="AM102" s="3"/>
      <c r="AN102" s="3"/>
      <c r="AO102" s="3"/>
      <c r="AP102" s="3"/>
      <c r="AQ102" s="3"/>
      <c r="AR102" s="3"/>
      <c r="AS102" s="3"/>
      <c r="AT102" s="3"/>
      <c r="AU102" s="3"/>
      <c r="AV102" s="2"/>
      <c r="AW102" s="2"/>
    </row>
    <row r="103" spans="1:49" s="1" customFormat="1" ht="13" x14ac:dyDescent="0.3">
      <c r="A103" s="10"/>
      <c r="B103" s="9"/>
      <c r="C103" s="8"/>
      <c r="D103" s="7"/>
      <c r="H103" s="5"/>
      <c r="J103" s="6"/>
      <c r="K103" s="5"/>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4"/>
      <c r="AM103" s="3"/>
      <c r="AN103" s="3"/>
      <c r="AO103" s="3"/>
      <c r="AP103" s="3"/>
      <c r="AQ103" s="3"/>
      <c r="AR103" s="3"/>
      <c r="AS103" s="3"/>
      <c r="AT103" s="3"/>
      <c r="AU103" s="3"/>
      <c r="AV103" s="2"/>
      <c r="AW103" s="2"/>
    </row>
    <row r="104" spans="1:49" s="1" customFormat="1" ht="13" x14ac:dyDescent="0.3">
      <c r="A104" s="10"/>
      <c r="B104" s="9"/>
      <c r="C104" s="8"/>
      <c r="D104" s="7"/>
      <c r="H104" s="5"/>
      <c r="J104" s="6"/>
      <c r="K104" s="5"/>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4"/>
      <c r="AM104" s="3"/>
      <c r="AN104" s="3"/>
      <c r="AO104" s="3"/>
      <c r="AP104" s="3"/>
      <c r="AQ104" s="3"/>
      <c r="AR104" s="3"/>
      <c r="AS104" s="3"/>
      <c r="AT104" s="3"/>
      <c r="AU104" s="3"/>
      <c r="AV104" s="2"/>
      <c r="AW104" s="2"/>
    </row>
    <row r="105" spans="1:49" s="1" customFormat="1" ht="13" x14ac:dyDescent="0.3">
      <c r="A105" s="10"/>
      <c r="B105" s="9"/>
      <c r="C105" s="8"/>
      <c r="D105" s="7"/>
      <c r="H105" s="5"/>
      <c r="J105" s="6"/>
      <c r="K105" s="5"/>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4"/>
      <c r="AM105" s="3"/>
      <c r="AN105" s="3"/>
      <c r="AO105" s="3"/>
      <c r="AP105" s="3"/>
      <c r="AQ105" s="3"/>
      <c r="AR105" s="3"/>
      <c r="AS105" s="3"/>
      <c r="AT105" s="3"/>
      <c r="AU105" s="3"/>
      <c r="AV105" s="2"/>
      <c r="AW105" s="2"/>
    </row>
    <row r="106" spans="1:49" s="1" customFormat="1" ht="13" x14ac:dyDescent="0.3">
      <c r="A106" s="10"/>
      <c r="B106" s="9"/>
      <c r="C106" s="8"/>
      <c r="D106" s="7"/>
      <c r="H106" s="5"/>
      <c r="J106" s="6"/>
      <c r="K106" s="5"/>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4"/>
      <c r="AM106" s="3"/>
      <c r="AN106" s="3"/>
      <c r="AO106" s="3"/>
      <c r="AP106" s="3"/>
      <c r="AQ106" s="3"/>
      <c r="AR106" s="3"/>
      <c r="AS106" s="3"/>
      <c r="AT106" s="3"/>
      <c r="AU106" s="3"/>
      <c r="AV106" s="2"/>
      <c r="AW106" s="2"/>
    </row>
    <row r="107" spans="1:49" s="1" customFormat="1" ht="13" x14ac:dyDescent="0.3">
      <c r="A107" s="10"/>
      <c r="B107" s="9"/>
      <c r="C107" s="8"/>
      <c r="D107" s="7"/>
      <c r="H107" s="5"/>
      <c r="J107" s="6"/>
      <c r="K107" s="5"/>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4"/>
      <c r="AM107" s="3"/>
      <c r="AN107" s="3"/>
      <c r="AO107" s="3"/>
      <c r="AP107" s="3"/>
      <c r="AQ107" s="3"/>
      <c r="AR107" s="3"/>
      <c r="AS107" s="3"/>
      <c r="AT107" s="3"/>
      <c r="AU107" s="3"/>
      <c r="AV107" s="2"/>
      <c r="AW107" s="2"/>
    </row>
    <row r="108" spans="1:49" s="1" customFormat="1" ht="13" x14ac:dyDescent="0.3">
      <c r="A108" s="10"/>
      <c r="B108" s="9"/>
      <c r="C108" s="8"/>
      <c r="D108" s="7"/>
      <c r="H108" s="5"/>
      <c r="J108" s="6"/>
      <c r="K108" s="5"/>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4"/>
      <c r="AM108" s="3"/>
      <c r="AN108" s="3"/>
      <c r="AO108" s="3"/>
      <c r="AP108" s="3"/>
      <c r="AQ108" s="3"/>
      <c r="AR108" s="3"/>
      <c r="AS108" s="3"/>
      <c r="AT108" s="3"/>
      <c r="AU108" s="3"/>
      <c r="AV108" s="2"/>
      <c r="AW108" s="2"/>
    </row>
    <row r="109" spans="1:49" s="1" customFormat="1" ht="13" x14ac:dyDescent="0.3">
      <c r="A109" s="10"/>
      <c r="B109" s="9"/>
      <c r="C109" s="8"/>
      <c r="D109" s="7"/>
      <c r="H109" s="5"/>
      <c r="J109" s="6"/>
      <c r="K109" s="5"/>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4"/>
      <c r="AM109" s="3"/>
      <c r="AN109" s="3"/>
      <c r="AO109" s="3"/>
      <c r="AP109" s="3"/>
      <c r="AQ109" s="3"/>
      <c r="AR109" s="3"/>
      <c r="AS109" s="3"/>
      <c r="AT109" s="3"/>
      <c r="AU109" s="3"/>
      <c r="AV109" s="2"/>
      <c r="AW109" s="2"/>
    </row>
    <row r="110" spans="1:49" s="1" customFormat="1" ht="13" x14ac:dyDescent="0.3">
      <c r="A110" s="10"/>
      <c r="B110" s="9"/>
      <c r="C110" s="8"/>
      <c r="D110" s="7"/>
      <c r="H110" s="5"/>
      <c r="J110" s="6"/>
      <c r="K110" s="5"/>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4"/>
      <c r="AM110" s="3"/>
      <c r="AN110" s="3"/>
      <c r="AO110" s="3"/>
      <c r="AP110" s="3"/>
      <c r="AQ110" s="3"/>
      <c r="AR110" s="3"/>
      <c r="AS110" s="3"/>
      <c r="AT110" s="3"/>
      <c r="AU110" s="3"/>
      <c r="AV110" s="2"/>
      <c r="AW110" s="2"/>
    </row>
    <row r="111" spans="1:49" s="1" customFormat="1" ht="13" x14ac:dyDescent="0.3">
      <c r="A111" s="10"/>
      <c r="B111" s="9"/>
      <c r="C111" s="8"/>
      <c r="D111" s="7"/>
      <c r="H111" s="5"/>
      <c r="J111" s="6"/>
      <c r="K111" s="5"/>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4"/>
      <c r="AM111" s="3"/>
      <c r="AN111" s="3"/>
      <c r="AO111" s="3"/>
      <c r="AP111" s="3"/>
      <c r="AQ111" s="3"/>
      <c r="AR111" s="3"/>
      <c r="AS111" s="3"/>
      <c r="AT111" s="3"/>
      <c r="AU111" s="3"/>
      <c r="AV111" s="2"/>
      <c r="AW111" s="2"/>
    </row>
    <row r="112" spans="1:49" s="1" customFormat="1" ht="13" x14ac:dyDescent="0.3">
      <c r="A112" s="10"/>
      <c r="B112" s="9"/>
      <c r="C112" s="8"/>
      <c r="D112" s="7"/>
      <c r="H112" s="5"/>
      <c r="J112" s="6"/>
      <c r="K112" s="5"/>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4"/>
      <c r="AM112" s="3"/>
      <c r="AN112" s="3"/>
      <c r="AO112" s="3"/>
      <c r="AP112" s="3"/>
      <c r="AQ112" s="3"/>
      <c r="AR112" s="3"/>
      <c r="AS112" s="3"/>
      <c r="AT112" s="3"/>
      <c r="AU112" s="3"/>
      <c r="AV112" s="2"/>
      <c r="AW112" s="2"/>
    </row>
    <row r="113" spans="1:49" s="1" customFormat="1" ht="13" x14ac:dyDescent="0.3">
      <c r="A113" s="10"/>
      <c r="B113" s="9"/>
      <c r="C113" s="8"/>
      <c r="D113" s="7"/>
      <c r="H113" s="5"/>
      <c r="J113" s="6"/>
      <c r="K113" s="5"/>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4"/>
      <c r="AM113" s="3"/>
      <c r="AN113" s="3"/>
      <c r="AO113" s="3"/>
      <c r="AP113" s="3"/>
      <c r="AQ113" s="3"/>
      <c r="AR113" s="3"/>
      <c r="AS113" s="3"/>
      <c r="AT113" s="3"/>
      <c r="AU113" s="3"/>
      <c r="AV113" s="2"/>
      <c r="AW113" s="2"/>
    </row>
    <row r="114" spans="1:49" s="1" customFormat="1" ht="13" x14ac:dyDescent="0.3">
      <c r="A114" s="10"/>
      <c r="B114" s="9"/>
      <c r="C114" s="8"/>
      <c r="D114" s="7"/>
      <c r="H114" s="5"/>
      <c r="J114" s="6"/>
      <c r="K114" s="5"/>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4"/>
      <c r="AM114" s="3"/>
      <c r="AN114" s="3"/>
      <c r="AO114" s="3"/>
      <c r="AP114" s="3"/>
      <c r="AQ114" s="3"/>
      <c r="AR114" s="3"/>
      <c r="AS114" s="3"/>
      <c r="AT114" s="3"/>
      <c r="AU114" s="3"/>
      <c r="AV114" s="2"/>
      <c r="AW114" s="2"/>
    </row>
    <row r="115" spans="1:49" s="1" customFormat="1" ht="13" x14ac:dyDescent="0.3">
      <c r="A115" s="10"/>
      <c r="B115" s="9"/>
      <c r="C115" s="8"/>
      <c r="D115" s="7"/>
      <c r="H115" s="5"/>
      <c r="J115" s="6"/>
      <c r="K115" s="5"/>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4"/>
      <c r="AM115" s="3"/>
      <c r="AN115" s="3"/>
      <c r="AO115" s="3"/>
      <c r="AP115" s="3"/>
      <c r="AQ115" s="3"/>
      <c r="AR115" s="3"/>
      <c r="AS115" s="3"/>
      <c r="AT115" s="3"/>
      <c r="AU115" s="3"/>
      <c r="AV115" s="2"/>
      <c r="AW115" s="2"/>
    </row>
    <row r="116" spans="1:49" s="1" customFormat="1" ht="13" x14ac:dyDescent="0.3">
      <c r="A116" s="10"/>
      <c r="B116" s="9"/>
      <c r="C116" s="8"/>
      <c r="D116" s="7"/>
      <c r="H116" s="5"/>
      <c r="J116" s="6"/>
      <c r="K116" s="5"/>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4"/>
      <c r="AM116" s="3"/>
      <c r="AN116" s="3"/>
      <c r="AO116" s="3"/>
      <c r="AP116" s="3"/>
      <c r="AQ116" s="3"/>
      <c r="AR116" s="3"/>
      <c r="AS116" s="3"/>
      <c r="AT116" s="3"/>
      <c r="AU116" s="3"/>
      <c r="AV116" s="2"/>
      <c r="AW116" s="2"/>
    </row>
    <row r="117" spans="1:49" s="1" customFormat="1" ht="13" x14ac:dyDescent="0.3">
      <c r="A117" s="10"/>
      <c r="B117" s="9"/>
      <c r="C117" s="8"/>
      <c r="D117" s="7"/>
      <c r="H117" s="5"/>
      <c r="J117" s="6"/>
      <c r="K117" s="5"/>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4"/>
      <c r="AM117" s="3"/>
      <c r="AN117" s="3"/>
      <c r="AO117" s="3"/>
      <c r="AP117" s="3"/>
      <c r="AQ117" s="3"/>
      <c r="AR117" s="3"/>
      <c r="AS117" s="3"/>
      <c r="AT117" s="3"/>
      <c r="AU117" s="3"/>
      <c r="AV117" s="2"/>
      <c r="AW117" s="2"/>
    </row>
    <row r="118" spans="1:49" s="1" customFormat="1" ht="13" x14ac:dyDescent="0.3">
      <c r="A118" s="10"/>
      <c r="B118" s="9"/>
      <c r="C118" s="8"/>
      <c r="D118" s="7"/>
      <c r="H118" s="5"/>
      <c r="J118" s="6"/>
      <c r="K118" s="5"/>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4"/>
      <c r="AM118" s="3"/>
      <c r="AN118" s="3"/>
      <c r="AO118" s="3"/>
      <c r="AP118" s="3"/>
      <c r="AQ118" s="3"/>
      <c r="AR118" s="3"/>
      <c r="AS118" s="3"/>
      <c r="AT118" s="3"/>
      <c r="AU118" s="3"/>
      <c r="AV118" s="2"/>
      <c r="AW118" s="2"/>
    </row>
    <row r="119" spans="1:49" s="1" customFormat="1" ht="13" x14ac:dyDescent="0.3">
      <c r="A119" s="10"/>
      <c r="B119" s="9"/>
      <c r="C119" s="8"/>
      <c r="D119" s="7"/>
      <c r="H119" s="5"/>
      <c r="J119" s="6"/>
      <c r="K119" s="5"/>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4"/>
      <c r="AM119" s="3"/>
      <c r="AN119" s="3"/>
      <c r="AO119" s="3"/>
      <c r="AP119" s="3"/>
      <c r="AQ119" s="3"/>
      <c r="AR119" s="3"/>
      <c r="AS119" s="3"/>
      <c r="AT119" s="3"/>
      <c r="AU119" s="3"/>
      <c r="AV119" s="2"/>
      <c r="AW119" s="2"/>
    </row>
    <row r="120" spans="1:49" s="1" customFormat="1" ht="13" x14ac:dyDescent="0.3">
      <c r="A120" s="10"/>
      <c r="B120" s="9"/>
      <c r="C120" s="8"/>
      <c r="D120" s="7"/>
      <c r="H120" s="5"/>
      <c r="J120" s="6"/>
      <c r="K120" s="5"/>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4"/>
      <c r="AM120" s="3"/>
      <c r="AN120" s="3"/>
      <c r="AO120" s="3"/>
      <c r="AP120" s="3"/>
      <c r="AQ120" s="3"/>
      <c r="AR120" s="3"/>
      <c r="AS120" s="3"/>
      <c r="AT120" s="3"/>
      <c r="AU120" s="3"/>
      <c r="AV120" s="2"/>
      <c r="AW120" s="2"/>
    </row>
    <row r="121" spans="1:49" s="1" customFormat="1" ht="13" x14ac:dyDescent="0.3">
      <c r="A121" s="10"/>
      <c r="B121" s="9"/>
      <c r="C121" s="8"/>
      <c r="D121" s="7"/>
      <c r="H121" s="5"/>
      <c r="J121" s="6"/>
      <c r="K121" s="5"/>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4"/>
      <c r="AM121" s="3"/>
      <c r="AN121" s="3"/>
      <c r="AO121" s="3"/>
      <c r="AP121" s="3"/>
      <c r="AQ121" s="3"/>
      <c r="AR121" s="3"/>
      <c r="AS121" s="3"/>
      <c r="AT121" s="3"/>
      <c r="AU121" s="3"/>
      <c r="AV121" s="2"/>
      <c r="AW121" s="2"/>
    </row>
    <row r="122" spans="1:49" s="1" customFormat="1" ht="13" x14ac:dyDescent="0.3">
      <c r="A122" s="10"/>
      <c r="B122" s="9"/>
      <c r="C122" s="8"/>
      <c r="D122" s="7"/>
      <c r="H122" s="5"/>
      <c r="J122" s="6"/>
      <c r="K122" s="5"/>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4"/>
      <c r="AM122" s="3"/>
      <c r="AN122" s="3"/>
      <c r="AO122" s="3"/>
      <c r="AP122" s="3"/>
      <c r="AQ122" s="3"/>
      <c r="AR122" s="3"/>
      <c r="AS122" s="3"/>
      <c r="AT122" s="3"/>
      <c r="AU122" s="3"/>
      <c r="AV122" s="2"/>
      <c r="AW122" s="2"/>
    </row>
    <row r="123" spans="1:49" s="1" customFormat="1" ht="13" x14ac:dyDescent="0.3">
      <c r="A123" s="10"/>
      <c r="B123" s="9"/>
      <c r="C123" s="8"/>
      <c r="D123" s="7"/>
      <c r="H123" s="5"/>
      <c r="J123" s="6"/>
      <c r="K123" s="5"/>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4"/>
      <c r="AM123" s="3"/>
      <c r="AN123" s="3"/>
      <c r="AO123" s="3"/>
      <c r="AP123" s="3"/>
      <c r="AQ123" s="3"/>
      <c r="AR123" s="3"/>
      <c r="AS123" s="3"/>
      <c r="AT123" s="3"/>
      <c r="AU123" s="3"/>
      <c r="AV123" s="2"/>
      <c r="AW123" s="2"/>
    </row>
    <row r="124" spans="1:49" s="1" customFormat="1" ht="13" x14ac:dyDescent="0.3">
      <c r="A124" s="10"/>
      <c r="B124" s="9"/>
      <c r="C124" s="8"/>
      <c r="D124" s="7"/>
      <c r="H124" s="5"/>
      <c r="J124" s="6"/>
      <c r="K124" s="5"/>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4"/>
      <c r="AM124" s="3"/>
      <c r="AN124" s="3"/>
      <c r="AO124" s="3"/>
      <c r="AP124" s="3"/>
      <c r="AQ124" s="3"/>
      <c r="AR124" s="3"/>
      <c r="AS124" s="3"/>
      <c r="AT124" s="3"/>
      <c r="AU124" s="3"/>
      <c r="AV124" s="2"/>
      <c r="AW124" s="2"/>
    </row>
    <row r="125" spans="1:49" s="1" customFormat="1" ht="13" x14ac:dyDescent="0.3">
      <c r="A125" s="10"/>
      <c r="B125" s="9"/>
      <c r="C125" s="8"/>
      <c r="D125" s="7"/>
      <c r="H125" s="5"/>
      <c r="J125" s="6"/>
      <c r="K125" s="5"/>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4"/>
      <c r="AM125" s="3"/>
      <c r="AN125" s="3"/>
      <c r="AO125" s="3"/>
      <c r="AP125" s="3"/>
      <c r="AQ125" s="3"/>
      <c r="AR125" s="3"/>
      <c r="AS125" s="3"/>
      <c r="AT125" s="3"/>
      <c r="AU125" s="3"/>
      <c r="AV125" s="2"/>
      <c r="AW125" s="2"/>
    </row>
    <row r="126" spans="1:49" s="1" customFormat="1" ht="13" x14ac:dyDescent="0.3">
      <c r="A126" s="10"/>
      <c r="B126" s="9"/>
      <c r="C126" s="8"/>
      <c r="D126" s="7"/>
      <c r="H126" s="5"/>
      <c r="J126" s="6"/>
      <c r="K126" s="5"/>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4"/>
      <c r="AM126" s="3"/>
      <c r="AN126" s="3"/>
      <c r="AO126" s="3"/>
      <c r="AP126" s="3"/>
      <c r="AQ126" s="3"/>
      <c r="AR126" s="3"/>
      <c r="AS126" s="3"/>
      <c r="AT126" s="3"/>
      <c r="AU126" s="3"/>
      <c r="AV126" s="2"/>
      <c r="AW126" s="2"/>
    </row>
    <row r="127" spans="1:49" s="1" customFormat="1" ht="13" x14ac:dyDescent="0.3">
      <c r="A127" s="10"/>
      <c r="B127" s="9"/>
      <c r="C127" s="8"/>
      <c r="D127" s="7"/>
      <c r="H127" s="5"/>
      <c r="J127" s="6"/>
      <c r="K127" s="5"/>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4"/>
      <c r="AM127" s="3"/>
      <c r="AN127" s="3"/>
      <c r="AO127" s="3"/>
      <c r="AP127" s="3"/>
      <c r="AQ127" s="3"/>
      <c r="AR127" s="3"/>
      <c r="AS127" s="3"/>
      <c r="AT127" s="3"/>
      <c r="AU127" s="3"/>
      <c r="AV127" s="2"/>
      <c r="AW127" s="2"/>
    </row>
    <row r="128" spans="1:49" s="1" customFormat="1" ht="13" x14ac:dyDescent="0.3">
      <c r="A128" s="10"/>
      <c r="B128" s="9"/>
      <c r="C128" s="8"/>
      <c r="D128" s="7"/>
      <c r="H128" s="5"/>
      <c r="J128" s="6"/>
      <c r="K128" s="5"/>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4"/>
      <c r="AM128" s="3"/>
      <c r="AN128" s="3"/>
      <c r="AO128" s="3"/>
      <c r="AP128" s="3"/>
      <c r="AQ128" s="3"/>
      <c r="AR128" s="3"/>
      <c r="AS128" s="3"/>
      <c r="AT128" s="3"/>
      <c r="AU128" s="3"/>
      <c r="AV128" s="2"/>
      <c r="AW128" s="2"/>
    </row>
    <row r="129" spans="1:49" s="1" customFormat="1" ht="13" x14ac:dyDescent="0.3">
      <c r="A129" s="10"/>
      <c r="B129" s="9"/>
      <c r="C129" s="8"/>
      <c r="D129" s="7"/>
      <c r="H129" s="5"/>
      <c r="J129" s="6"/>
      <c r="K129" s="5"/>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4"/>
      <c r="AM129" s="3"/>
      <c r="AN129" s="3"/>
      <c r="AO129" s="3"/>
      <c r="AP129" s="3"/>
      <c r="AQ129" s="3"/>
      <c r="AR129" s="3"/>
      <c r="AS129" s="3"/>
      <c r="AT129" s="3"/>
      <c r="AU129" s="3"/>
      <c r="AV129" s="2"/>
      <c r="AW129" s="2"/>
    </row>
    <row r="130" spans="1:49" s="1" customFormat="1" ht="13" x14ac:dyDescent="0.3">
      <c r="A130" s="10"/>
      <c r="B130" s="9"/>
      <c r="C130" s="8"/>
      <c r="D130" s="7"/>
      <c r="H130" s="5"/>
      <c r="J130" s="6"/>
      <c r="K130" s="5"/>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4"/>
      <c r="AM130" s="3"/>
      <c r="AN130" s="3"/>
      <c r="AO130" s="3"/>
      <c r="AP130" s="3"/>
      <c r="AQ130" s="3"/>
      <c r="AR130" s="3"/>
      <c r="AS130" s="3"/>
      <c r="AT130" s="3"/>
      <c r="AU130" s="3"/>
      <c r="AV130" s="2"/>
      <c r="AW130" s="2"/>
    </row>
    <row r="131" spans="1:49" s="1" customFormat="1" ht="13" x14ac:dyDescent="0.3">
      <c r="A131" s="10"/>
      <c r="B131" s="9"/>
      <c r="C131" s="8"/>
      <c r="D131" s="7"/>
      <c r="H131" s="5"/>
      <c r="J131" s="6"/>
      <c r="K131" s="5"/>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4"/>
      <c r="AM131" s="3"/>
      <c r="AN131" s="3"/>
      <c r="AO131" s="3"/>
      <c r="AP131" s="3"/>
      <c r="AQ131" s="3"/>
      <c r="AR131" s="3"/>
      <c r="AS131" s="3"/>
      <c r="AT131" s="3"/>
      <c r="AU131" s="3"/>
      <c r="AV131" s="2"/>
      <c r="AW131" s="2"/>
    </row>
    <row r="132" spans="1:49" s="1" customFormat="1" ht="13" x14ac:dyDescent="0.3">
      <c r="A132" s="10"/>
      <c r="B132" s="9"/>
      <c r="C132" s="8"/>
      <c r="D132" s="7"/>
      <c r="H132" s="5"/>
      <c r="J132" s="6"/>
      <c r="K132" s="5"/>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4"/>
      <c r="AM132" s="3"/>
      <c r="AN132" s="3"/>
      <c r="AO132" s="3"/>
      <c r="AP132" s="3"/>
      <c r="AQ132" s="3"/>
      <c r="AR132" s="3"/>
      <c r="AS132" s="3"/>
      <c r="AT132" s="3"/>
      <c r="AU132" s="3"/>
      <c r="AV132" s="2"/>
      <c r="AW132" s="2"/>
    </row>
    <row r="133" spans="1:49" s="1" customFormat="1" ht="13" x14ac:dyDescent="0.3">
      <c r="A133" s="10"/>
      <c r="B133" s="9"/>
      <c r="C133" s="8"/>
      <c r="D133" s="7"/>
      <c r="H133" s="5"/>
      <c r="J133" s="6"/>
      <c r="K133" s="5"/>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4"/>
      <c r="AM133" s="3"/>
      <c r="AN133" s="3"/>
      <c r="AO133" s="3"/>
      <c r="AP133" s="3"/>
      <c r="AQ133" s="3"/>
      <c r="AR133" s="3"/>
      <c r="AS133" s="3"/>
      <c r="AT133" s="3"/>
      <c r="AU133" s="3"/>
      <c r="AV133" s="2"/>
      <c r="AW133" s="2"/>
    </row>
    <row r="134" spans="1:49" s="1" customFormat="1" ht="13" x14ac:dyDescent="0.3">
      <c r="A134" s="10"/>
      <c r="B134" s="9"/>
      <c r="C134" s="8"/>
      <c r="D134" s="7"/>
      <c r="H134" s="5"/>
      <c r="J134" s="6"/>
      <c r="K134" s="5"/>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4"/>
      <c r="AM134" s="3"/>
      <c r="AN134" s="3"/>
      <c r="AO134" s="3"/>
      <c r="AP134" s="3"/>
      <c r="AQ134" s="3"/>
      <c r="AR134" s="3"/>
      <c r="AS134" s="3"/>
      <c r="AT134" s="3"/>
      <c r="AU134" s="3"/>
      <c r="AV134" s="2"/>
      <c r="AW134" s="2"/>
    </row>
    <row r="135" spans="1:49" s="1" customFormat="1" ht="13" x14ac:dyDescent="0.3">
      <c r="A135" s="10"/>
      <c r="B135" s="9"/>
      <c r="C135" s="8"/>
      <c r="D135" s="7"/>
      <c r="H135" s="5"/>
      <c r="J135" s="6"/>
      <c r="K135" s="5"/>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4"/>
      <c r="AM135" s="3"/>
      <c r="AN135" s="3"/>
      <c r="AO135" s="3"/>
      <c r="AP135" s="3"/>
      <c r="AQ135" s="3"/>
      <c r="AR135" s="3"/>
      <c r="AS135" s="3"/>
      <c r="AT135" s="3"/>
      <c r="AU135" s="3"/>
      <c r="AV135" s="2"/>
      <c r="AW135" s="2"/>
    </row>
    <row r="136" spans="1:49" s="1" customFormat="1" ht="13" x14ac:dyDescent="0.3">
      <c r="A136" s="10"/>
      <c r="B136" s="9"/>
      <c r="C136" s="8"/>
      <c r="D136" s="7"/>
      <c r="H136" s="5"/>
      <c r="J136" s="6"/>
      <c r="K136" s="5"/>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4"/>
      <c r="AM136" s="3"/>
      <c r="AN136" s="3"/>
      <c r="AO136" s="3"/>
      <c r="AP136" s="3"/>
      <c r="AQ136" s="3"/>
      <c r="AR136" s="3"/>
      <c r="AS136" s="3"/>
      <c r="AT136" s="3"/>
      <c r="AU136" s="3"/>
      <c r="AV136" s="2"/>
      <c r="AW136" s="2"/>
    </row>
    <row r="137" spans="1:49" s="1" customFormat="1" ht="13" x14ac:dyDescent="0.3">
      <c r="A137" s="10"/>
      <c r="B137" s="9"/>
      <c r="C137" s="8"/>
      <c r="D137" s="7"/>
      <c r="H137" s="5"/>
      <c r="J137" s="6"/>
      <c r="K137" s="5"/>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4"/>
      <c r="AM137" s="3"/>
      <c r="AN137" s="3"/>
      <c r="AO137" s="3"/>
      <c r="AP137" s="3"/>
      <c r="AQ137" s="3"/>
      <c r="AR137" s="3"/>
      <c r="AS137" s="3"/>
      <c r="AT137" s="3"/>
      <c r="AU137" s="3"/>
      <c r="AV137" s="2"/>
      <c r="AW137" s="2"/>
    </row>
    <row r="138" spans="1:49" s="1" customFormat="1" ht="13" x14ac:dyDescent="0.3">
      <c r="A138" s="10"/>
      <c r="B138" s="9"/>
      <c r="C138" s="8"/>
      <c r="D138" s="7"/>
      <c r="H138" s="5"/>
      <c r="J138" s="6"/>
      <c r="K138" s="5"/>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4"/>
      <c r="AM138" s="3"/>
      <c r="AN138" s="3"/>
      <c r="AO138" s="3"/>
      <c r="AP138" s="3"/>
      <c r="AQ138" s="3"/>
      <c r="AR138" s="3"/>
      <c r="AS138" s="3"/>
      <c r="AT138" s="3"/>
      <c r="AU138" s="3"/>
      <c r="AV138" s="2"/>
      <c r="AW138" s="2"/>
    </row>
    <row r="139" spans="1:49" s="1" customFormat="1" ht="13" x14ac:dyDescent="0.3">
      <c r="A139" s="10"/>
      <c r="B139" s="9"/>
      <c r="C139" s="8"/>
      <c r="D139" s="7"/>
      <c r="H139" s="5"/>
      <c r="J139" s="6"/>
      <c r="K139" s="5"/>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4"/>
      <c r="AM139" s="3"/>
      <c r="AN139" s="3"/>
      <c r="AO139" s="3"/>
      <c r="AP139" s="3"/>
      <c r="AQ139" s="3"/>
      <c r="AR139" s="3"/>
      <c r="AS139" s="3"/>
      <c r="AT139" s="3"/>
      <c r="AU139" s="3"/>
      <c r="AV139" s="2"/>
      <c r="AW139" s="2"/>
    </row>
    <row r="140" spans="1:49" s="1" customFormat="1" ht="13" x14ac:dyDescent="0.3">
      <c r="A140" s="10"/>
      <c r="B140" s="9"/>
      <c r="C140" s="8"/>
      <c r="D140" s="7"/>
      <c r="H140" s="5"/>
      <c r="J140" s="6"/>
      <c r="K140" s="5"/>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4"/>
      <c r="AM140" s="3"/>
      <c r="AN140" s="3"/>
      <c r="AO140" s="3"/>
      <c r="AP140" s="3"/>
      <c r="AQ140" s="3"/>
      <c r="AR140" s="3"/>
      <c r="AS140" s="3"/>
      <c r="AT140" s="3"/>
      <c r="AU140" s="3"/>
      <c r="AV140" s="2"/>
      <c r="AW140" s="2"/>
    </row>
    <row r="141" spans="1:49" s="1" customFormat="1" ht="13" x14ac:dyDescent="0.3">
      <c r="A141" s="10"/>
      <c r="B141" s="9"/>
      <c r="C141" s="8"/>
      <c r="D141" s="7"/>
      <c r="H141" s="5"/>
      <c r="J141" s="6"/>
      <c r="K141" s="5"/>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4"/>
      <c r="AM141" s="3"/>
      <c r="AN141" s="3"/>
      <c r="AO141" s="3"/>
      <c r="AP141" s="3"/>
      <c r="AQ141" s="3"/>
      <c r="AR141" s="3"/>
      <c r="AS141" s="3"/>
      <c r="AT141" s="3"/>
      <c r="AU141" s="3"/>
      <c r="AV141" s="2"/>
      <c r="AW141" s="2"/>
    </row>
    <row r="142" spans="1:49" s="1" customFormat="1" ht="13" x14ac:dyDescent="0.3">
      <c r="A142" s="10"/>
      <c r="B142" s="9"/>
      <c r="C142" s="8"/>
      <c r="D142" s="7"/>
      <c r="H142" s="5"/>
      <c r="J142" s="6"/>
      <c r="K142" s="5"/>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4"/>
      <c r="AM142" s="3"/>
      <c r="AN142" s="3"/>
      <c r="AO142" s="3"/>
      <c r="AP142" s="3"/>
      <c r="AQ142" s="3"/>
      <c r="AR142" s="3"/>
      <c r="AS142" s="3"/>
      <c r="AT142" s="3"/>
      <c r="AU142" s="3"/>
      <c r="AV142" s="2"/>
      <c r="AW142" s="2"/>
    </row>
    <row r="143" spans="1:49" s="1" customFormat="1" ht="13" x14ac:dyDescent="0.3">
      <c r="A143" s="10"/>
      <c r="B143" s="9"/>
      <c r="C143" s="8"/>
      <c r="D143" s="7"/>
      <c r="H143" s="5"/>
      <c r="J143" s="6"/>
      <c r="K143" s="5"/>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4"/>
      <c r="AM143" s="3"/>
      <c r="AN143" s="3"/>
      <c r="AO143" s="3"/>
      <c r="AP143" s="3"/>
      <c r="AQ143" s="3"/>
      <c r="AR143" s="3"/>
      <c r="AS143" s="3"/>
      <c r="AT143" s="3"/>
      <c r="AU143" s="3"/>
      <c r="AV143" s="2"/>
      <c r="AW143" s="2"/>
    </row>
    <row r="144" spans="1:49" s="1" customFormat="1" ht="13" x14ac:dyDescent="0.3">
      <c r="A144" s="10"/>
      <c r="B144" s="9"/>
      <c r="C144" s="8"/>
      <c r="D144" s="7"/>
      <c r="H144" s="5"/>
      <c r="J144" s="6"/>
      <c r="K144" s="5"/>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4"/>
      <c r="AM144" s="3"/>
      <c r="AN144" s="3"/>
      <c r="AO144" s="3"/>
      <c r="AP144" s="3"/>
      <c r="AQ144" s="3"/>
      <c r="AR144" s="3"/>
      <c r="AS144" s="3"/>
      <c r="AT144" s="3"/>
      <c r="AU144" s="3"/>
      <c r="AV144" s="2"/>
      <c r="AW144" s="2"/>
    </row>
    <row r="145" spans="1:49" s="1" customFormat="1" ht="13" x14ac:dyDescent="0.3">
      <c r="A145" s="10"/>
      <c r="B145" s="9"/>
      <c r="C145" s="8"/>
      <c r="D145" s="7"/>
      <c r="H145" s="5"/>
      <c r="J145" s="6"/>
      <c r="K145" s="5"/>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4"/>
      <c r="AM145" s="3"/>
      <c r="AN145" s="3"/>
      <c r="AO145" s="3"/>
      <c r="AP145" s="3"/>
      <c r="AQ145" s="3"/>
      <c r="AR145" s="3"/>
      <c r="AS145" s="3"/>
      <c r="AT145" s="3"/>
      <c r="AU145" s="3"/>
      <c r="AV145" s="2"/>
      <c r="AW145" s="2"/>
    </row>
    <row r="146" spans="1:49" s="1" customFormat="1" ht="13" x14ac:dyDescent="0.3">
      <c r="A146" s="10"/>
      <c r="B146" s="9"/>
      <c r="C146" s="8"/>
      <c r="D146" s="7"/>
      <c r="H146" s="5"/>
      <c r="J146" s="6"/>
      <c r="K146" s="5"/>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4"/>
      <c r="AM146" s="3"/>
      <c r="AN146" s="3"/>
      <c r="AO146" s="3"/>
      <c r="AP146" s="3"/>
      <c r="AQ146" s="3"/>
      <c r="AR146" s="3"/>
      <c r="AS146" s="3"/>
      <c r="AT146" s="3"/>
      <c r="AU146" s="3"/>
      <c r="AV146" s="2"/>
      <c r="AW146" s="2"/>
    </row>
    <row r="147" spans="1:49" s="1" customFormat="1" ht="13" x14ac:dyDescent="0.3">
      <c r="A147" s="10"/>
      <c r="B147" s="9"/>
      <c r="C147" s="8"/>
      <c r="D147" s="7"/>
      <c r="H147" s="5"/>
      <c r="J147" s="6"/>
      <c r="K147" s="5"/>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4"/>
      <c r="AM147" s="3"/>
      <c r="AN147" s="3"/>
      <c r="AO147" s="3"/>
      <c r="AP147" s="3"/>
      <c r="AQ147" s="3"/>
      <c r="AR147" s="3"/>
      <c r="AS147" s="3"/>
      <c r="AT147" s="3"/>
      <c r="AU147" s="3"/>
      <c r="AV147" s="2"/>
      <c r="AW147" s="2"/>
    </row>
    <row r="148" spans="1:49" s="1" customFormat="1" ht="13" x14ac:dyDescent="0.3">
      <c r="A148" s="10"/>
      <c r="B148" s="9"/>
      <c r="C148" s="8"/>
      <c r="D148" s="7"/>
      <c r="H148" s="5"/>
      <c r="J148" s="6"/>
      <c r="K148" s="5"/>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4"/>
      <c r="AM148" s="3"/>
      <c r="AN148" s="3"/>
      <c r="AO148" s="3"/>
      <c r="AP148" s="3"/>
      <c r="AQ148" s="3"/>
      <c r="AR148" s="3"/>
      <c r="AS148" s="3"/>
      <c r="AT148" s="3"/>
      <c r="AU148" s="3"/>
      <c r="AV148" s="2"/>
      <c r="AW148" s="2"/>
    </row>
    <row r="149" spans="1:49" s="1" customFormat="1" ht="13" x14ac:dyDescent="0.3">
      <c r="A149" s="10"/>
      <c r="B149" s="9"/>
      <c r="C149" s="8"/>
      <c r="D149" s="7"/>
      <c r="H149" s="5"/>
      <c r="J149" s="6"/>
      <c r="K149" s="5"/>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4"/>
      <c r="AM149" s="3"/>
      <c r="AN149" s="3"/>
      <c r="AO149" s="3"/>
      <c r="AP149" s="3"/>
      <c r="AQ149" s="3"/>
      <c r="AR149" s="3"/>
      <c r="AS149" s="3"/>
      <c r="AT149" s="3"/>
      <c r="AU149" s="3"/>
      <c r="AV149" s="2"/>
      <c r="AW149" s="2"/>
    </row>
    <row r="150" spans="1:49" s="1" customFormat="1" ht="13" x14ac:dyDescent="0.3">
      <c r="A150" s="10"/>
      <c r="B150" s="9"/>
      <c r="C150" s="8"/>
      <c r="D150" s="7"/>
      <c r="H150" s="5"/>
      <c r="J150" s="6"/>
      <c r="K150" s="5"/>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4"/>
      <c r="AM150" s="3"/>
      <c r="AN150" s="3"/>
      <c r="AO150" s="3"/>
      <c r="AP150" s="3"/>
      <c r="AQ150" s="3"/>
      <c r="AR150" s="3"/>
      <c r="AS150" s="3"/>
      <c r="AT150" s="3"/>
      <c r="AU150" s="3"/>
      <c r="AV150" s="2"/>
      <c r="AW150" s="2"/>
    </row>
    <row r="151" spans="1:49" s="1" customFormat="1" ht="13" x14ac:dyDescent="0.3">
      <c r="A151" s="10"/>
      <c r="B151" s="9"/>
      <c r="C151" s="8"/>
      <c r="D151" s="7"/>
      <c r="H151" s="5"/>
      <c r="J151" s="6"/>
      <c r="K151" s="5"/>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4"/>
      <c r="AM151" s="3"/>
      <c r="AN151" s="3"/>
      <c r="AO151" s="3"/>
      <c r="AP151" s="3"/>
      <c r="AQ151" s="3"/>
      <c r="AR151" s="3"/>
      <c r="AS151" s="3"/>
      <c r="AT151" s="3"/>
      <c r="AU151" s="3"/>
      <c r="AV151" s="2"/>
      <c r="AW151" s="2"/>
    </row>
    <row r="152" spans="1:49" s="1" customFormat="1" ht="13" x14ac:dyDescent="0.3">
      <c r="A152" s="10"/>
      <c r="B152" s="9"/>
      <c r="C152" s="8"/>
      <c r="D152" s="7"/>
      <c r="H152" s="5"/>
      <c r="J152" s="6"/>
      <c r="K152" s="5"/>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4"/>
      <c r="AM152" s="3"/>
      <c r="AN152" s="3"/>
      <c r="AO152" s="3"/>
      <c r="AP152" s="3"/>
      <c r="AQ152" s="3"/>
      <c r="AR152" s="3"/>
      <c r="AS152" s="3"/>
      <c r="AT152" s="3"/>
      <c r="AU152" s="3"/>
      <c r="AV152" s="2"/>
      <c r="AW152" s="2"/>
    </row>
    <row r="153" spans="1:49" s="1" customFormat="1" ht="13" x14ac:dyDescent="0.3">
      <c r="A153" s="10"/>
      <c r="B153" s="9"/>
      <c r="C153" s="8"/>
      <c r="D153" s="7"/>
      <c r="H153" s="5"/>
      <c r="J153" s="6"/>
      <c r="K153" s="5"/>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4"/>
      <c r="AM153" s="3"/>
      <c r="AN153" s="3"/>
      <c r="AO153" s="3"/>
      <c r="AP153" s="3"/>
      <c r="AQ153" s="3"/>
      <c r="AR153" s="3"/>
      <c r="AS153" s="3"/>
      <c r="AT153" s="3"/>
      <c r="AU153" s="3"/>
      <c r="AV153" s="2"/>
      <c r="AW153" s="2"/>
    </row>
    <row r="154" spans="1:49" s="1" customFormat="1" ht="13" x14ac:dyDescent="0.3">
      <c r="A154" s="10"/>
      <c r="B154" s="9"/>
      <c r="C154" s="8"/>
      <c r="D154" s="7"/>
      <c r="H154" s="5"/>
      <c r="J154" s="6"/>
      <c r="K154" s="5"/>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4"/>
      <c r="AM154" s="3"/>
      <c r="AN154" s="3"/>
      <c r="AO154" s="3"/>
      <c r="AP154" s="3"/>
      <c r="AQ154" s="3"/>
      <c r="AR154" s="3"/>
      <c r="AS154" s="3"/>
      <c r="AT154" s="3"/>
      <c r="AU154" s="3"/>
      <c r="AV154" s="2"/>
      <c r="AW154" s="2"/>
    </row>
    <row r="155" spans="1:49" s="1" customFormat="1" ht="13" x14ac:dyDescent="0.3">
      <c r="A155" s="10"/>
      <c r="B155" s="9"/>
      <c r="C155" s="8"/>
      <c r="D155" s="7"/>
      <c r="H155" s="5"/>
      <c r="J155" s="6"/>
      <c r="K155" s="5"/>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4"/>
      <c r="AM155" s="3"/>
      <c r="AN155" s="3"/>
      <c r="AO155" s="3"/>
      <c r="AP155" s="3"/>
      <c r="AQ155" s="3"/>
      <c r="AR155" s="3"/>
      <c r="AS155" s="3"/>
      <c r="AT155" s="3"/>
      <c r="AU155" s="3"/>
      <c r="AV155" s="2"/>
      <c r="AW155" s="2"/>
    </row>
    <row r="156" spans="1:49" s="1" customFormat="1" ht="13" x14ac:dyDescent="0.3">
      <c r="A156" s="10"/>
      <c r="B156" s="9"/>
      <c r="C156" s="8"/>
      <c r="D156" s="7"/>
      <c r="H156" s="5"/>
      <c r="J156" s="6"/>
      <c r="K156" s="5"/>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4"/>
      <c r="AM156" s="3"/>
      <c r="AN156" s="3"/>
      <c r="AO156" s="3"/>
      <c r="AP156" s="3"/>
      <c r="AQ156" s="3"/>
      <c r="AR156" s="3"/>
      <c r="AS156" s="3"/>
      <c r="AT156" s="3"/>
      <c r="AU156" s="3"/>
      <c r="AV156" s="2"/>
      <c r="AW156" s="2"/>
    </row>
    <row r="157" spans="1:49" s="1" customFormat="1" ht="13" x14ac:dyDescent="0.3">
      <c r="A157" s="10"/>
      <c r="B157" s="9"/>
      <c r="C157" s="8"/>
      <c r="D157" s="7"/>
      <c r="H157" s="5"/>
      <c r="J157" s="6"/>
      <c r="K157" s="5"/>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4"/>
      <c r="AM157" s="3"/>
      <c r="AN157" s="3"/>
      <c r="AO157" s="3"/>
      <c r="AP157" s="3"/>
      <c r="AQ157" s="3"/>
      <c r="AR157" s="3"/>
      <c r="AS157" s="3"/>
      <c r="AT157" s="3"/>
      <c r="AU157" s="3"/>
      <c r="AV157" s="2"/>
      <c r="AW157" s="2"/>
    </row>
    <row r="158" spans="1:49" s="1" customFormat="1" ht="13" x14ac:dyDescent="0.3">
      <c r="A158" s="10"/>
      <c r="B158" s="9"/>
      <c r="C158" s="8"/>
      <c r="D158" s="7"/>
      <c r="H158" s="5"/>
      <c r="J158" s="6"/>
      <c r="K158" s="5"/>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4"/>
      <c r="AM158" s="3"/>
      <c r="AN158" s="3"/>
      <c r="AO158" s="3"/>
      <c r="AP158" s="3"/>
      <c r="AQ158" s="3"/>
      <c r="AR158" s="3"/>
      <c r="AS158" s="3"/>
      <c r="AT158" s="3"/>
      <c r="AU158" s="3"/>
      <c r="AV158" s="2"/>
      <c r="AW158" s="2"/>
    </row>
    <row r="159" spans="1:49" s="1" customFormat="1" ht="13" x14ac:dyDescent="0.3">
      <c r="A159" s="10"/>
      <c r="B159" s="9"/>
      <c r="C159" s="8"/>
      <c r="D159" s="7"/>
      <c r="H159" s="5"/>
      <c r="J159" s="6"/>
      <c r="K159" s="5"/>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4"/>
      <c r="AM159" s="3"/>
      <c r="AN159" s="3"/>
      <c r="AO159" s="3"/>
      <c r="AP159" s="3"/>
      <c r="AQ159" s="3"/>
      <c r="AR159" s="3"/>
      <c r="AS159" s="3"/>
      <c r="AT159" s="3"/>
      <c r="AU159" s="3"/>
      <c r="AV159" s="2"/>
      <c r="AW159" s="2"/>
    </row>
    <row r="160" spans="1:49" s="1" customFormat="1" ht="13" x14ac:dyDescent="0.3">
      <c r="A160" s="10"/>
      <c r="B160" s="9"/>
      <c r="C160" s="8"/>
      <c r="D160" s="7"/>
      <c r="H160" s="5"/>
      <c r="J160" s="6"/>
      <c r="K160" s="5"/>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4"/>
      <c r="AM160" s="3"/>
      <c r="AN160" s="3"/>
      <c r="AO160" s="3"/>
      <c r="AP160" s="3"/>
      <c r="AQ160" s="3"/>
      <c r="AR160" s="3"/>
      <c r="AS160" s="3"/>
      <c r="AT160" s="3"/>
      <c r="AU160" s="3"/>
      <c r="AV160" s="2"/>
      <c r="AW160" s="2"/>
    </row>
    <row r="161" spans="1:49" s="1" customFormat="1" ht="13" x14ac:dyDescent="0.3">
      <c r="A161" s="10"/>
      <c r="B161" s="9"/>
      <c r="C161" s="8"/>
      <c r="D161" s="7"/>
      <c r="H161" s="5"/>
      <c r="J161" s="6"/>
      <c r="K161" s="5"/>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4"/>
      <c r="AM161" s="3"/>
      <c r="AN161" s="3"/>
      <c r="AO161" s="3"/>
      <c r="AP161" s="3"/>
      <c r="AQ161" s="3"/>
      <c r="AR161" s="3"/>
      <c r="AS161" s="3"/>
      <c r="AT161" s="3"/>
      <c r="AU161" s="3"/>
      <c r="AV161" s="2"/>
      <c r="AW161" s="2"/>
    </row>
    <row r="162" spans="1:49" s="1" customFormat="1" ht="13" x14ac:dyDescent="0.3">
      <c r="A162" s="10"/>
      <c r="B162" s="9"/>
      <c r="C162" s="8"/>
      <c r="D162" s="7"/>
      <c r="H162" s="5"/>
      <c r="J162" s="6"/>
      <c r="K162" s="5"/>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4"/>
      <c r="AM162" s="3"/>
      <c r="AN162" s="3"/>
      <c r="AO162" s="3"/>
      <c r="AP162" s="3"/>
      <c r="AQ162" s="3"/>
      <c r="AR162" s="3"/>
      <c r="AS162" s="3"/>
      <c r="AT162" s="3"/>
      <c r="AU162" s="3"/>
      <c r="AV162" s="2"/>
      <c r="AW162" s="2"/>
    </row>
    <row r="163" spans="1:49" s="1" customFormat="1" ht="13" x14ac:dyDescent="0.3">
      <c r="A163" s="10"/>
      <c r="B163" s="9"/>
      <c r="C163" s="8"/>
      <c r="D163" s="7"/>
      <c r="H163" s="5"/>
      <c r="J163" s="6"/>
      <c r="K163" s="5"/>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4"/>
      <c r="AM163" s="3"/>
      <c r="AN163" s="3"/>
      <c r="AO163" s="3"/>
      <c r="AP163" s="3"/>
      <c r="AQ163" s="3"/>
      <c r="AR163" s="3"/>
      <c r="AS163" s="3"/>
      <c r="AT163" s="3"/>
      <c r="AU163" s="3"/>
      <c r="AV163" s="2"/>
      <c r="AW163" s="2"/>
    </row>
    <row r="164" spans="1:49" s="1" customFormat="1" ht="13" x14ac:dyDescent="0.3">
      <c r="A164" s="10"/>
      <c r="B164" s="9"/>
      <c r="C164" s="8"/>
      <c r="D164" s="7"/>
      <c r="H164" s="5"/>
      <c r="J164" s="6"/>
      <c r="K164" s="5"/>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4"/>
      <c r="AM164" s="3"/>
      <c r="AN164" s="3"/>
      <c r="AO164" s="3"/>
      <c r="AP164" s="3"/>
      <c r="AQ164" s="3"/>
      <c r="AR164" s="3"/>
      <c r="AS164" s="3"/>
      <c r="AT164" s="3"/>
      <c r="AU164" s="3"/>
      <c r="AV164" s="2"/>
      <c r="AW164" s="2"/>
    </row>
    <row r="165" spans="1:49" s="1" customFormat="1" ht="13" x14ac:dyDescent="0.3">
      <c r="A165" s="10"/>
      <c r="B165" s="9"/>
      <c r="C165" s="8"/>
      <c r="D165" s="7"/>
      <c r="H165" s="5"/>
      <c r="J165" s="6"/>
      <c r="K165" s="5"/>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4"/>
      <c r="AM165" s="3"/>
      <c r="AN165" s="3"/>
      <c r="AO165" s="3"/>
      <c r="AP165" s="3"/>
      <c r="AQ165" s="3"/>
      <c r="AR165" s="3"/>
      <c r="AS165" s="3"/>
      <c r="AT165" s="3"/>
      <c r="AU165" s="3"/>
      <c r="AV165" s="2"/>
      <c r="AW165" s="2"/>
    </row>
    <row r="166" spans="1:49" s="1" customFormat="1" ht="13" x14ac:dyDescent="0.3">
      <c r="A166" s="10"/>
      <c r="B166" s="9"/>
      <c r="C166" s="8"/>
      <c r="D166" s="7"/>
      <c r="H166" s="5"/>
      <c r="J166" s="6"/>
      <c r="K166" s="5"/>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4"/>
      <c r="AM166" s="3"/>
      <c r="AN166" s="3"/>
      <c r="AO166" s="3"/>
      <c r="AP166" s="3"/>
      <c r="AQ166" s="3"/>
      <c r="AR166" s="3"/>
      <c r="AS166" s="3"/>
      <c r="AT166" s="3"/>
      <c r="AU166" s="3"/>
      <c r="AV166" s="2"/>
      <c r="AW166" s="2"/>
    </row>
    <row r="167" spans="1:49" s="1" customFormat="1" ht="13" x14ac:dyDescent="0.3">
      <c r="A167" s="10"/>
      <c r="B167" s="9"/>
      <c r="C167" s="8"/>
      <c r="D167" s="7"/>
      <c r="H167" s="5"/>
      <c r="J167" s="6"/>
      <c r="K167" s="5"/>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4"/>
      <c r="AM167" s="3"/>
      <c r="AN167" s="3"/>
      <c r="AO167" s="3"/>
      <c r="AP167" s="3"/>
      <c r="AQ167" s="3"/>
      <c r="AR167" s="3"/>
      <c r="AS167" s="3"/>
      <c r="AT167" s="3"/>
      <c r="AU167" s="3"/>
      <c r="AV167" s="2"/>
      <c r="AW167" s="2"/>
    </row>
    <row r="168" spans="1:49" s="1" customFormat="1" ht="13" x14ac:dyDescent="0.3">
      <c r="A168" s="10"/>
      <c r="B168" s="9"/>
      <c r="C168" s="8"/>
      <c r="D168" s="7"/>
      <c r="H168" s="5"/>
      <c r="J168" s="6"/>
      <c r="K168" s="5"/>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4"/>
      <c r="AM168" s="3"/>
      <c r="AN168" s="3"/>
      <c r="AO168" s="3"/>
      <c r="AP168" s="3"/>
      <c r="AQ168" s="3"/>
      <c r="AR168" s="3"/>
      <c r="AS168" s="3"/>
      <c r="AT168" s="3"/>
      <c r="AU168" s="3"/>
      <c r="AV168" s="2"/>
      <c r="AW168" s="2"/>
    </row>
    <row r="169" spans="1:49" s="1" customFormat="1" ht="13" x14ac:dyDescent="0.3">
      <c r="A169" s="10"/>
      <c r="B169" s="9"/>
      <c r="C169" s="8"/>
      <c r="D169" s="7"/>
      <c r="H169" s="5"/>
      <c r="J169" s="6"/>
      <c r="K169" s="5"/>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4"/>
      <c r="AM169" s="3"/>
      <c r="AN169" s="3"/>
      <c r="AO169" s="3"/>
      <c r="AP169" s="3"/>
      <c r="AQ169" s="3"/>
      <c r="AR169" s="3"/>
      <c r="AS169" s="3"/>
      <c r="AT169" s="3"/>
      <c r="AU169" s="3"/>
      <c r="AV169" s="2"/>
      <c r="AW169" s="2"/>
    </row>
    <row r="170" spans="1:49" s="1" customFormat="1" ht="13" x14ac:dyDescent="0.3">
      <c r="A170" s="10"/>
      <c r="B170" s="9"/>
      <c r="C170" s="8"/>
      <c r="D170" s="7"/>
      <c r="H170" s="5"/>
      <c r="J170" s="6"/>
      <c r="K170" s="5"/>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4"/>
      <c r="AM170" s="3"/>
      <c r="AN170" s="3"/>
      <c r="AO170" s="3"/>
      <c r="AP170" s="3"/>
      <c r="AQ170" s="3"/>
      <c r="AR170" s="3"/>
      <c r="AS170" s="3"/>
      <c r="AT170" s="3"/>
      <c r="AU170" s="3"/>
      <c r="AV170" s="2"/>
      <c r="AW170" s="2"/>
    </row>
    <row r="171" spans="1:49" s="1" customFormat="1" ht="13" x14ac:dyDescent="0.3">
      <c r="A171" s="10"/>
      <c r="B171" s="9"/>
      <c r="C171" s="8"/>
      <c r="D171" s="7"/>
      <c r="H171" s="5"/>
      <c r="J171" s="6"/>
      <c r="K171" s="5"/>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4"/>
      <c r="AM171" s="3"/>
      <c r="AN171" s="3"/>
      <c r="AO171" s="3"/>
      <c r="AP171" s="3"/>
      <c r="AQ171" s="3"/>
      <c r="AR171" s="3"/>
      <c r="AS171" s="3"/>
      <c r="AT171" s="3"/>
      <c r="AU171" s="3"/>
      <c r="AV171" s="2"/>
      <c r="AW171" s="2"/>
    </row>
    <row r="172" spans="1:49" s="1" customFormat="1" ht="13" x14ac:dyDescent="0.3">
      <c r="A172" s="10"/>
      <c r="B172" s="9"/>
      <c r="C172" s="8"/>
      <c r="D172" s="7"/>
      <c r="H172" s="5"/>
      <c r="J172" s="6"/>
      <c r="K172" s="5"/>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4"/>
      <c r="AM172" s="3"/>
      <c r="AN172" s="3"/>
      <c r="AO172" s="3"/>
      <c r="AP172" s="3"/>
      <c r="AQ172" s="3"/>
      <c r="AR172" s="3"/>
      <c r="AS172" s="3"/>
      <c r="AT172" s="3"/>
      <c r="AU172" s="3"/>
      <c r="AV172" s="2"/>
      <c r="AW172" s="2"/>
    </row>
    <row r="173" spans="1:49" s="1" customFormat="1" ht="13" x14ac:dyDescent="0.3">
      <c r="A173" s="10"/>
      <c r="B173" s="9"/>
      <c r="C173" s="8"/>
      <c r="D173" s="7"/>
      <c r="H173" s="5"/>
      <c r="J173" s="6"/>
      <c r="K173" s="5"/>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4"/>
      <c r="AM173" s="3"/>
      <c r="AN173" s="3"/>
      <c r="AO173" s="3"/>
      <c r="AP173" s="3"/>
      <c r="AQ173" s="3"/>
      <c r="AR173" s="3"/>
      <c r="AS173" s="3"/>
      <c r="AT173" s="3"/>
      <c r="AU173" s="3"/>
      <c r="AV173" s="2"/>
      <c r="AW173" s="2"/>
    </row>
    <row r="174" spans="1:49" s="1" customFormat="1" ht="13" x14ac:dyDescent="0.3">
      <c r="A174" s="10"/>
      <c r="B174" s="9"/>
      <c r="C174" s="8"/>
      <c r="D174" s="7"/>
      <c r="H174" s="5"/>
      <c r="J174" s="6"/>
      <c r="K174" s="5"/>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4"/>
      <c r="AM174" s="3"/>
      <c r="AN174" s="3"/>
      <c r="AO174" s="3"/>
      <c r="AP174" s="3"/>
      <c r="AQ174" s="3"/>
      <c r="AR174" s="3"/>
      <c r="AS174" s="3"/>
      <c r="AT174" s="3"/>
      <c r="AU174" s="3"/>
      <c r="AV174" s="2"/>
      <c r="AW174" s="2"/>
    </row>
    <row r="175" spans="1:49" s="1" customFormat="1" ht="13" x14ac:dyDescent="0.3">
      <c r="A175" s="10"/>
      <c r="B175" s="9"/>
      <c r="C175" s="8"/>
      <c r="D175" s="7"/>
      <c r="H175" s="5"/>
      <c r="J175" s="6"/>
      <c r="K175" s="5"/>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4"/>
      <c r="AM175" s="3"/>
      <c r="AN175" s="3"/>
      <c r="AO175" s="3"/>
      <c r="AP175" s="3"/>
      <c r="AQ175" s="3"/>
      <c r="AR175" s="3"/>
      <c r="AS175" s="3"/>
      <c r="AT175" s="3"/>
      <c r="AU175" s="3"/>
      <c r="AV175" s="2"/>
      <c r="AW175" s="2"/>
    </row>
    <row r="176" spans="1:49" s="1" customFormat="1" ht="13" x14ac:dyDescent="0.3">
      <c r="A176" s="10"/>
      <c r="B176" s="9"/>
      <c r="C176" s="8"/>
      <c r="D176" s="7"/>
      <c r="H176" s="5"/>
      <c r="J176" s="6"/>
      <c r="K176" s="5"/>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4"/>
      <c r="AM176" s="3"/>
      <c r="AN176" s="3"/>
      <c r="AO176" s="3"/>
      <c r="AP176" s="3"/>
      <c r="AQ176" s="3"/>
      <c r="AR176" s="3"/>
      <c r="AS176" s="3"/>
      <c r="AT176" s="3"/>
      <c r="AU176" s="3"/>
      <c r="AV176" s="2"/>
      <c r="AW176" s="2"/>
    </row>
    <row r="177" spans="1:49" s="1" customFormat="1" ht="13" x14ac:dyDescent="0.3">
      <c r="A177" s="10"/>
      <c r="B177" s="9"/>
      <c r="C177" s="8"/>
      <c r="D177" s="7"/>
      <c r="H177" s="5"/>
      <c r="J177" s="6"/>
      <c r="K177" s="5"/>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4"/>
      <c r="AM177" s="3"/>
      <c r="AN177" s="3"/>
      <c r="AO177" s="3"/>
      <c r="AP177" s="3"/>
      <c r="AQ177" s="3"/>
      <c r="AR177" s="3"/>
      <c r="AS177" s="3"/>
      <c r="AT177" s="3"/>
      <c r="AU177" s="3"/>
      <c r="AV177" s="2"/>
      <c r="AW177" s="2"/>
    </row>
    <row r="178" spans="1:49" s="1" customFormat="1" ht="13" x14ac:dyDescent="0.3">
      <c r="A178" s="10"/>
      <c r="B178" s="9"/>
      <c r="C178" s="8"/>
      <c r="D178" s="7"/>
      <c r="H178" s="5"/>
      <c r="J178" s="6"/>
      <c r="K178" s="5"/>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4"/>
      <c r="AM178" s="3"/>
      <c r="AN178" s="3"/>
      <c r="AO178" s="3"/>
      <c r="AP178" s="3"/>
      <c r="AQ178" s="3"/>
      <c r="AR178" s="3"/>
      <c r="AS178" s="3"/>
      <c r="AT178" s="3"/>
      <c r="AU178" s="3"/>
      <c r="AV178" s="2"/>
      <c r="AW178" s="2"/>
    </row>
    <row r="179" spans="1:49" s="1" customFormat="1" ht="13" x14ac:dyDescent="0.3">
      <c r="A179" s="10"/>
      <c r="B179" s="9"/>
      <c r="C179" s="8"/>
      <c r="D179" s="7"/>
      <c r="H179" s="5"/>
      <c r="J179" s="6"/>
      <c r="K179" s="5"/>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4"/>
      <c r="AM179" s="3"/>
      <c r="AN179" s="3"/>
      <c r="AO179" s="3"/>
      <c r="AP179" s="3"/>
      <c r="AQ179" s="3"/>
      <c r="AR179" s="3"/>
      <c r="AS179" s="3"/>
      <c r="AT179" s="3"/>
      <c r="AU179" s="3"/>
      <c r="AV179" s="2"/>
      <c r="AW179" s="2"/>
    </row>
    <row r="180" spans="1:49" s="1" customFormat="1" ht="13" x14ac:dyDescent="0.3">
      <c r="A180" s="10"/>
      <c r="B180" s="9"/>
      <c r="C180" s="8"/>
      <c r="D180" s="7"/>
      <c r="H180" s="5"/>
      <c r="J180" s="6"/>
      <c r="K180" s="5"/>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4"/>
      <c r="AM180" s="3"/>
      <c r="AN180" s="3"/>
      <c r="AO180" s="3"/>
      <c r="AP180" s="3"/>
      <c r="AQ180" s="3"/>
      <c r="AR180" s="3"/>
      <c r="AS180" s="3"/>
      <c r="AT180" s="3"/>
      <c r="AU180" s="3"/>
      <c r="AV180" s="2"/>
      <c r="AW180" s="2"/>
    </row>
    <row r="181" spans="1:49" s="1" customFormat="1" ht="13" x14ac:dyDescent="0.3">
      <c r="A181" s="10"/>
      <c r="B181" s="9"/>
      <c r="C181" s="8"/>
      <c r="D181" s="7"/>
      <c r="H181" s="5"/>
      <c r="J181" s="6"/>
      <c r="K181" s="5"/>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4"/>
      <c r="AM181" s="3"/>
      <c r="AN181" s="3"/>
      <c r="AO181" s="3"/>
      <c r="AP181" s="3"/>
      <c r="AQ181" s="3"/>
      <c r="AR181" s="3"/>
      <c r="AS181" s="3"/>
      <c r="AT181" s="3"/>
      <c r="AU181" s="3"/>
      <c r="AV181" s="2"/>
      <c r="AW181" s="2"/>
    </row>
    <row r="182" spans="1:49" s="1" customFormat="1" ht="13" x14ac:dyDescent="0.3">
      <c r="A182" s="10"/>
      <c r="B182" s="9"/>
      <c r="C182" s="8"/>
      <c r="D182" s="7"/>
      <c r="H182" s="5"/>
      <c r="J182" s="6"/>
      <c r="K182" s="5"/>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4"/>
      <c r="AM182" s="3"/>
      <c r="AN182" s="3"/>
      <c r="AO182" s="3"/>
      <c r="AP182" s="3"/>
      <c r="AQ182" s="3"/>
      <c r="AR182" s="3"/>
      <c r="AS182" s="3"/>
      <c r="AT182" s="3"/>
      <c r="AU182" s="3"/>
      <c r="AV182" s="2"/>
      <c r="AW182" s="2"/>
    </row>
    <row r="183" spans="1:49" s="1" customFormat="1" ht="13" x14ac:dyDescent="0.3">
      <c r="A183" s="10"/>
      <c r="B183" s="9"/>
      <c r="C183" s="8"/>
      <c r="D183" s="7"/>
      <c r="H183" s="5"/>
      <c r="J183" s="6"/>
      <c r="K183" s="5"/>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4"/>
      <c r="AM183" s="3"/>
      <c r="AN183" s="3"/>
      <c r="AO183" s="3"/>
      <c r="AP183" s="3"/>
      <c r="AQ183" s="3"/>
      <c r="AR183" s="3"/>
      <c r="AS183" s="3"/>
      <c r="AT183" s="3"/>
      <c r="AU183" s="3"/>
      <c r="AV183" s="2"/>
      <c r="AW183" s="2"/>
    </row>
    <row r="184" spans="1:49" s="1" customFormat="1" ht="13" x14ac:dyDescent="0.3">
      <c r="A184" s="10"/>
      <c r="B184" s="9"/>
      <c r="C184" s="8"/>
      <c r="D184" s="7"/>
      <c r="H184" s="5"/>
      <c r="J184" s="6"/>
      <c r="K184" s="5"/>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4"/>
      <c r="AM184" s="3"/>
      <c r="AN184" s="3"/>
      <c r="AO184" s="3"/>
      <c r="AP184" s="3"/>
      <c r="AQ184" s="3"/>
      <c r="AR184" s="3"/>
      <c r="AS184" s="3"/>
      <c r="AT184" s="3"/>
      <c r="AU184" s="3"/>
      <c r="AV184" s="2"/>
      <c r="AW184" s="2"/>
    </row>
    <row r="185" spans="1:49" s="1" customFormat="1" ht="13" x14ac:dyDescent="0.3">
      <c r="A185" s="10"/>
      <c r="B185" s="9"/>
      <c r="C185" s="8"/>
      <c r="D185" s="7"/>
      <c r="H185" s="5"/>
      <c r="J185" s="6"/>
      <c r="K185" s="5"/>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4"/>
      <c r="AM185" s="3"/>
      <c r="AN185" s="3"/>
      <c r="AO185" s="3"/>
      <c r="AP185" s="3"/>
      <c r="AQ185" s="3"/>
      <c r="AR185" s="3"/>
      <c r="AS185" s="3"/>
      <c r="AT185" s="3"/>
      <c r="AU185" s="3"/>
      <c r="AV185" s="2"/>
      <c r="AW185" s="2"/>
    </row>
    <row r="186" spans="1:49" s="1" customFormat="1" ht="13" x14ac:dyDescent="0.3">
      <c r="A186" s="10"/>
      <c r="B186" s="9"/>
      <c r="C186" s="8"/>
      <c r="D186" s="7"/>
      <c r="H186" s="5"/>
      <c r="J186" s="6"/>
      <c r="K186" s="5"/>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4"/>
      <c r="AM186" s="3"/>
      <c r="AN186" s="3"/>
      <c r="AO186" s="3"/>
      <c r="AP186" s="3"/>
      <c r="AQ186" s="3"/>
      <c r="AR186" s="3"/>
      <c r="AS186" s="3"/>
      <c r="AT186" s="3"/>
      <c r="AU186" s="3"/>
      <c r="AV186" s="2"/>
      <c r="AW186" s="2"/>
    </row>
    <row r="187" spans="1:49" s="1" customFormat="1" ht="13" x14ac:dyDescent="0.3">
      <c r="A187" s="10"/>
      <c r="B187" s="9"/>
      <c r="C187" s="8"/>
      <c r="D187" s="7"/>
      <c r="H187" s="5"/>
      <c r="J187" s="6"/>
      <c r="K187" s="5"/>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4"/>
      <c r="AM187" s="3"/>
      <c r="AN187" s="3"/>
      <c r="AO187" s="3"/>
      <c r="AP187" s="3"/>
      <c r="AQ187" s="3"/>
      <c r="AR187" s="3"/>
      <c r="AS187" s="3"/>
      <c r="AT187" s="3"/>
      <c r="AU187" s="3"/>
      <c r="AV187" s="2"/>
      <c r="AW187" s="2"/>
    </row>
    <row r="188" spans="1:49" s="1" customFormat="1" ht="13" x14ac:dyDescent="0.3">
      <c r="A188" s="10"/>
      <c r="B188" s="9"/>
      <c r="C188" s="8"/>
      <c r="D188" s="7"/>
      <c r="H188" s="5"/>
      <c r="J188" s="6"/>
      <c r="K188" s="5"/>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4"/>
      <c r="AM188" s="3"/>
      <c r="AN188" s="3"/>
      <c r="AO188" s="3"/>
      <c r="AP188" s="3"/>
      <c r="AQ188" s="3"/>
      <c r="AR188" s="3"/>
      <c r="AS188" s="3"/>
      <c r="AT188" s="3"/>
      <c r="AU188" s="3"/>
      <c r="AV188" s="2"/>
      <c r="AW188" s="2"/>
    </row>
    <row r="189" spans="1:49" s="1" customFormat="1" ht="13" x14ac:dyDescent="0.3">
      <c r="A189" s="10"/>
      <c r="B189" s="9"/>
      <c r="C189" s="8"/>
      <c r="D189" s="7"/>
      <c r="H189" s="5"/>
      <c r="J189" s="6"/>
      <c r="K189" s="5"/>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4"/>
      <c r="AM189" s="3"/>
      <c r="AN189" s="3"/>
      <c r="AO189" s="3"/>
      <c r="AP189" s="3"/>
      <c r="AQ189" s="3"/>
      <c r="AR189" s="3"/>
      <c r="AS189" s="3"/>
      <c r="AT189" s="3"/>
      <c r="AU189" s="3"/>
      <c r="AV189" s="2"/>
      <c r="AW189" s="2"/>
    </row>
    <row r="190" spans="1:49" s="1" customFormat="1" ht="13" x14ac:dyDescent="0.3">
      <c r="A190" s="10"/>
      <c r="B190" s="9"/>
      <c r="C190" s="8"/>
      <c r="D190" s="7"/>
      <c r="H190" s="5"/>
      <c r="J190" s="6"/>
      <c r="K190" s="5"/>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4"/>
      <c r="AM190" s="3"/>
      <c r="AN190" s="3"/>
      <c r="AO190" s="3"/>
      <c r="AP190" s="3"/>
      <c r="AQ190" s="3"/>
      <c r="AR190" s="3"/>
      <c r="AS190" s="3"/>
      <c r="AT190" s="3"/>
      <c r="AU190" s="3"/>
      <c r="AV190" s="2"/>
      <c r="AW190" s="2"/>
    </row>
    <row r="191" spans="1:49" s="1" customFormat="1" ht="13" x14ac:dyDescent="0.3">
      <c r="A191" s="10"/>
      <c r="B191" s="9"/>
      <c r="C191" s="8"/>
      <c r="D191" s="7"/>
      <c r="H191" s="5"/>
      <c r="J191" s="6"/>
      <c r="K191" s="5"/>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4"/>
      <c r="AM191" s="3"/>
      <c r="AN191" s="3"/>
      <c r="AO191" s="3"/>
      <c r="AP191" s="3"/>
      <c r="AQ191" s="3"/>
      <c r="AR191" s="3"/>
      <c r="AS191" s="3"/>
      <c r="AT191" s="3"/>
      <c r="AU191" s="3"/>
      <c r="AV191" s="2"/>
      <c r="AW191" s="2"/>
    </row>
    <row r="192" spans="1:49" s="1" customFormat="1" ht="13" x14ac:dyDescent="0.3">
      <c r="A192" s="10"/>
      <c r="B192" s="9"/>
      <c r="C192" s="8"/>
      <c r="D192" s="7"/>
      <c r="H192" s="5"/>
      <c r="J192" s="6"/>
      <c r="K192" s="5"/>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4"/>
      <c r="AM192" s="3"/>
      <c r="AN192" s="3"/>
      <c r="AO192" s="3"/>
      <c r="AP192" s="3"/>
      <c r="AQ192" s="3"/>
      <c r="AR192" s="3"/>
      <c r="AS192" s="3"/>
      <c r="AT192" s="3"/>
      <c r="AU192" s="3"/>
      <c r="AV192" s="2"/>
      <c r="AW192" s="2"/>
    </row>
    <row r="193" spans="1:49" s="1" customFormat="1" ht="13" x14ac:dyDescent="0.3">
      <c r="A193" s="10"/>
      <c r="B193" s="9"/>
      <c r="C193" s="8"/>
      <c r="D193" s="7"/>
      <c r="H193" s="5"/>
      <c r="J193" s="6"/>
      <c r="K193" s="5"/>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4"/>
      <c r="AM193" s="3"/>
      <c r="AN193" s="3"/>
      <c r="AO193" s="3"/>
      <c r="AP193" s="3"/>
      <c r="AQ193" s="3"/>
      <c r="AR193" s="3"/>
      <c r="AS193" s="3"/>
      <c r="AT193" s="3"/>
      <c r="AU193" s="3"/>
      <c r="AV193" s="2"/>
      <c r="AW193" s="2"/>
    </row>
    <row r="194" spans="1:49" s="1" customFormat="1" ht="13" x14ac:dyDescent="0.3">
      <c r="A194" s="10"/>
      <c r="B194" s="9"/>
      <c r="C194" s="8"/>
      <c r="D194" s="7"/>
      <c r="H194" s="5"/>
      <c r="J194" s="6"/>
      <c r="K194" s="5"/>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4"/>
      <c r="AM194" s="3"/>
      <c r="AN194" s="3"/>
      <c r="AO194" s="3"/>
      <c r="AP194" s="3"/>
      <c r="AQ194" s="3"/>
      <c r="AR194" s="3"/>
      <c r="AS194" s="3"/>
      <c r="AT194" s="3"/>
      <c r="AU194" s="3"/>
      <c r="AV194" s="2"/>
      <c r="AW194" s="2"/>
    </row>
    <row r="195" spans="1:49" s="1" customFormat="1" ht="13" x14ac:dyDescent="0.3">
      <c r="A195" s="10"/>
      <c r="B195" s="9"/>
      <c r="C195" s="8"/>
      <c r="D195" s="7"/>
      <c r="H195" s="5"/>
      <c r="J195" s="6"/>
      <c r="K195" s="5"/>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4"/>
      <c r="AM195" s="3"/>
      <c r="AN195" s="3"/>
      <c r="AO195" s="3"/>
      <c r="AP195" s="3"/>
      <c r="AQ195" s="3"/>
      <c r="AR195" s="3"/>
      <c r="AS195" s="3"/>
      <c r="AT195" s="3"/>
      <c r="AU195" s="3"/>
      <c r="AV195" s="2"/>
      <c r="AW195" s="2"/>
    </row>
    <row r="196" spans="1:49" s="1" customFormat="1" ht="13" x14ac:dyDescent="0.3">
      <c r="A196" s="10"/>
      <c r="B196" s="9"/>
      <c r="C196" s="8"/>
      <c r="D196" s="7"/>
      <c r="H196" s="5"/>
      <c r="J196" s="6"/>
      <c r="K196" s="5"/>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4"/>
      <c r="AM196" s="3"/>
      <c r="AN196" s="3"/>
      <c r="AO196" s="3"/>
      <c r="AP196" s="3"/>
      <c r="AQ196" s="3"/>
      <c r="AR196" s="3"/>
      <c r="AS196" s="3"/>
      <c r="AT196" s="3"/>
      <c r="AU196" s="3"/>
      <c r="AV196" s="2"/>
      <c r="AW196" s="2"/>
    </row>
    <row r="197" spans="1:49" s="1" customFormat="1" ht="13" x14ac:dyDescent="0.3">
      <c r="A197" s="10"/>
      <c r="B197" s="9"/>
      <c r="C197" s="8"/>
      <c r="D197" s="7"/>
      <c r="H197" s="5"/>
      <c r="J197" s="6"/>
      <c r="K197" s="5"/>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4"/>
      <c r="AM197" s="3"/>
      <c r="AN197" s="3"/>
      <c r="AO197" s="3"/>
      <c r="AP197" s="3"/>
      <c r="AQ197" s="3"/>
      <c r="AR197" s="3"/>
      <c r="AS197" s="3"/>
      <c r="AT197" s="3"/>
      <c r="AU197" s="3"/>
      <c r="AV197" s="2"/>
      <c r="AW197" s="2"/>
    </row>
    <row r="198" spans="1:49" s="1" customFormat="1" ht="13" x14ac:dyDescent="0.3">
      <c r="A198" s="10"/>
      <c r="B198" s="9"/>
      <c r="C198" s="8"/>
      <c r="D198" s="7"/>
      <c r="H198" s="5"/>
      <c r="J198" s="6"/>
      <c r="K198" s="5"/>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4"/>
      <c r="AM198" s="3"/>
      <c r="AN198" s="3"/>
      <c r="AO198" s="3"/>
      <c r="AP198" s="3"/>
      <c r="AQ198" s="3"/>
      <c r="AR198" s="3"/>
      <c r="AS198" s="3"/>
      <c r="AT198" s="3"/>
      <c r="AU198" s="3"/>
      <c r="AV198" s="2"/>
      <c r="AW198" s="2"/>
    </row>
    <row r="199" spans="1:49" s="1" customFormat="1" ht="13" x14ac:dyDescent="0.3">
      <c r="A199" s="10"/>
      <c r="B199" s="9"/>
      <c r="C199" s="8"/>
      <c r="D199" s="7"/>
      <c r="H199" s="5"/>
      <c r="J199" s="6"/>
      <c r="K199" s="5"/>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4"/>
      <c r="AM199" s="3"/>
      <c r="AN199" s="3"/>
      <c r="AO199" s="3"/>
      <c r="AP199" s="3"/>
      <c r="AQ199" s="3"/>
      <c r="AR199" s="3"/>
      <c r="AS199" s="3"/>
      <c r="AT199" s="3"/>
      <c r="AU199" s="3"/>
      <c r="AV199" s="2"/>
      <c r="AW199" s="2"/>
    </row>
    <row r="200" spans="1:49" s="1" customFormat="1" ht="13" x14ac:dyDescent="0.3">
      <c r="A200" s="10"/>
      <c r="B200" s="9"/>
      <c r="C200" s="8"/>
      <c r="D200" s="7"/>
      <c r="H200" s="5"/>
      <c r="J200" s="6"/>
      <c r="K200" s="5"/>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4"/>
      <c r="AM200" s="3"/>
      <c r="AN200" s="3"/>
      <c r="AO200" s="3"/>
      <c r="AP200" s="3"/>
      <c r="AQ200" s="3"/>
      <c r="AR200" s="3"/>
      <c r="AS200" s="3"/>
      <c r="AT200" s="3"/>
      <c r="AU200" s="3"/>
      <c r="AV200" s="2"/>
      <c r="AW200" s="2"/>
    </row>
    <row r="201" spans="1:49" s="1" customFormat="1" ht="13" x14ac:dyDescent="0.3">
      <c r="A201" s="10"/>
      <c r="B201" s="9"/>
      <c r="C201" s="8"/>
      <c r="D201" s="7"/>
      <c r="H201" s="5"/>
      <c r="J201" s="6"/>
      <c r="K201" s="5"/>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4"/>
      <c r="AM201" s="3"/>
      <c r="AN201" s="3"/>
      <c r="AO201" s="3"/>
      <c r="AP201" s="3"/>
      <c r="AQ201" s="3"/>
      <c r="AR201" s="3"/>
      <c r="AS201" s="3"/>
      <c r="AT201" s="3"/>
      <c r="AU201" s="3"/>
      <c r="AV201" s="2"/>
      <c r="AW201" s="2"/>
    </row>
    <row r="202" spans="1:49" s="1" customFormat="1" ht="13" x14ac:dyDescent="0.3">
      <c r="A202" s="10"/>
      <c r="B202" s="9"/>
      <c r="C202" s="8"/>
      <c r="D202" s="7"/>
      <c r="H202" s="5"/>
      <c r="J202" s="6"/>
      <c r="K202" s="5"/>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4"/>
      <c r="AM202" s="3"/>
      <c r="AN202" s="3"/>
      <c r="AO202" s="3"/>
      <c r="AP202" s="3"/>
      <c r="AQ202" s="3"/>
      <c r="AR202" s="3"/>
      <c r="AS202" s="3"/>
      <c r="AT202" s="3"/>
      <c r="AU202" s="3"/>
      <c r="AV202" s="2"/>
      <c r="AW202" s="2"/>
    </row>
    <row r="203" spans="1:49" s="1" customFormat="1" ht="13" x14ac:dyDescent="0.3">
      <c r="A203" s="10"/>
      <c r="B203" s="9"/>
      <c r="C203" s="8"/>
      <c r="D203" s="7"/>
      <c r="H203" s="5"/>
      <c r="J203" s="6"/>
      <c r="K203" s="5"/>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4"/>
      <c r="AM203" s="3"/>
      <c r="AN203" s="3"/>
      <c r="AO203" s="3"/>
      <c r="AP203" s="3"/>
      <c r="AQ203" s="3"/>
      <c r="AR203" s="3"/>
      <c r="AS203" s="3"/>
      <c r="AT203" s="3"/>
      <c r="AU203" s="3"/>
      <c r="AV203" s="2"/>
      <c r="AW203" s="2"/>
    </row>
    <row r="204" spans="1:49" s="1" customFormat="1" ht="13" x14ac:dyDescent="0.3">
      <c r="A204" s="10"/>
      <c r="B204" s="9"/>
      <c r="C204" s="8"/>
      <c r="D204" s="7"/>
      <c r="H204" s="5"/>
      <c r="J204" s="6"/>
      <c r="K204" s="5"/>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4"/>
      <c r="AM204" s="3"/>
      <c r="AN204" s="3"/>
      <c r="AO204" s="3"/>
      <c r="AP204" s="3"/>
      <c r="AQ204" s="3"/>
      <c r="AR204" s="3"/>
      <c r="AS204" s="3"/>
      <c r="AT204" s="3"/>
      <c r="AU204" s="3"/>
      <c r="AV204" s="2"/>
      <c r="AW204" s="2"/>
    </row>
    <row r="205" spans="1:49" s="1" customFormat="1" ht="13" x14ac:dyDescent="0.3">
      <c r="A205" s="10"/>
      <c r="B205" s="9"/>
      <c r="C205" s="8"/>
      <c r="D205" s="7"/>
      <c r="H205" s="5"/>
      <c r="J205" s="6"/>
      <c r="K205" s="5"/>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4"/>
      <c r="AM205" s="3"/>
      <c r="AN205" s="3"/>
      <c r="AO205" s="3"/>
      <c r="AP205" s="3"/>
      <c r="AQ205" s="3"/>
      <c r="AR205" s="3"/>
      <c r="AS205" s="3"/>
      <c r="AT205" s="3"/>
      <c r="AU205" s="3"/>
      <c r="AV205" s="2"/>
      <c r="AW205" s="2"/>
    </row>
    <row r="206" spans="1:49" s="1" customFormat="1" ht="13" x14ac:dyDescent="0.3">
      <c r="A206" s="10"/>
      <c r="B206" s="9"/>
      <c r="C206" s="8"/>
      <c r="D206" s="7"/>
      <c r="H206" s="5"/>
      <c r="J206" s="6"/>
      <c r="K206" s="5"/>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4"/>
      <c r="AM206" s="3"/>
      <c r="AN206" s="3"/>
      <c r="AO206" s="3"/>
      <c r="AP206" s="3"/>
      <c r="AQ206" s="3"/>
      <c r="AR206" s="3"/>
      <c r="AS206" s="3"/>
      <c r="AT206" s="3"/>
      <c r="AU206" s="3"/>
      <c r="AV206" s="2"/>
      <c r="AW206" s="2"/>
    </row>
    <row r="207" spans="1:49" s="1" customFormat="1" ht="13" x14ac:dyDescent="0.3">
      <c r="A207" s="10"/>
      <c r="B207" s="9"/>
      <c r="C207" s="8"/>
      <c r="D207" s="7"/>
      <c r="H207" s="5"/>
      <c r="J207" s="6"/>
      <c r="K207" s="5"/>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4"/>
      <c r="AM207" s="3"/>
      <c r="AN207" s="3"/>
      <c r="AO207" s="3"/>
      <c r="AP207" s="3"/>
      <c r="AQ207" s="3"/>
      <c r="AR207" s="3"/>
      <c r="AS207" s="3"/>
      <c r="AT207" s="3"/>
      <c r="AU207" s="3"/>
      <c r="AV207" s="2"/>
      <c r="AW207" s="2"/>
    </row>
    <row r="208" spans="1:49" s="1" customFormat="1" ht="13" x14ac:dyDescent="0.3">
      <c r="A208" s="10"/>
      <c r="B208" s="9"/>
      <c r="C208" s="8"/>
      <c r="D208" s="7"/>
      <c r="H208" s="5"/>
      <c r="J208" s="6"/>
      <c r="K208" s="5"/>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4"/>
      <c r="AM208" s="3"/>
      <c r="AN208" s="3"/>
      <c r="AO208" s="3"/>
      <c r="AP208" s="3"/>
      <c r="AQ208" s="3"/>
      <c r="AR208" s="3"/>
      <c r="AS208" s="3"/>
      <c r="AT208" s="3"/>
      <c r="AU208" s="3"/>
      <c r="AV208" s="2"/>
      <c r="AW208" s="2"/>
    </row>
    <row r="209" spans="1:49" s="1" customFormat="1" ht="13" x14ac:dyDescent="0.3">
      <c r="A209" s="10"/>
      <c r="B209" s="9"/>
      <c r="C209" s="8"/>
      <c r="D209" s="7"/>
      <c r="H209" s="5"/>
      <c r="J209" s="6"/>
      <c r="K209" s="5"/>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4"/>
      <c r="AM209" s="3"/>
      <c r="AN209" s="3"/>
      <c r="AO209" s="3"/>
      <c r="AP209" s="3"/>
      <c r="AQ209" s="3"/>
      <c r="AR209" s="3"/>
      <c r="AS209" s="3"/>
      <c r="AT209" s="3"/>
      <c r="AU209" s="3"/>
      <c r="AV209" s="2"/>
      <c r="AW209" s="2"/>
    </row>
    <row r="210" spans="1:49" s="1" customFormat="1" ht="13" x14ac:dyDescent="0.3">
      <c r="A210" s="10"/>
      <c r="B210" s="9"/>
      <c r="C210" s="8"/>
      <c r="D210" s="7"/>
      <c r="H210" s="5"/>
      <c r="J210" s="6"/>
      <c r="K210" s="5"/>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4"/>
      <c r="AM210" s="3"/>
      <c r="AN210" s="3"/>
      <c r="AO210" s="3"/>
      <c r="AP210" s="3"/>
      <c r="AQ210" s="3"/>
      <c r="AR210" s="3"/>
      <c r="AS210" s="3"/>
      <c r="AT210" s="3"/>
      <c r="AU210" s="3"/>
      <c r="AV210" s="2"/>
      <c r="AW210" s="2"/>
    </row>
    <row r="211" spans="1:49" s="1" customFormat="1" ht="13" x14ac:dyDescent="0.3">
      <c r="A211" s="10"/>
      <c r="B211" s="9"/>
      <c r="C211" s="8"/>
      <c r="D211" s="7"/>
      <c r="H211" s="5"/>
      <c r="J211" s="6"/>
      <c r="K211" s="5"/>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4"/>
      <c r="AM211" s="3"/>
      <c r="AN211" s="3"/>
      <c r="AO211" s="3"/>
      <c r="AP211" s="3"/>
      <c r="AQ211" s="3"/>
      <c r="AR211" s="3"/>
      <c r="AS211" s="3"/>
      <c r="AT211" s="3"/>
      <c r="AU211" s="3"/>
      <c r="AV211" s="2"/>
      <c r="AW211" s="2"/>
    </row>
    <row r="212" spans="1:49" s="1" customFormat="1" ht="13" x14ac:dyDescent="0.3">
      <c r="A212" s="10"/>
      <c r="B212" s="9"/>
      <c r="C212" s="8"/>
      <c r="D212" s="7"/>
      <c r="H212" s="5"/>
      <c r="J212" s="6"/>
      <c r="K212" s="5"/>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4"/>
      <c r="AM212" s="3"/>
      <c r="AN212" s="3"/>
      <c r="AO212" s="3"/>
      <c r="AP212" s="3"/>
      <c r="AQ212" s="3"/>
      <c r="AR212" s="3"/>
      <c r="AS212" s="3"/>
      <c r="AT212" s="3"/>
      <c r="AU212" s="3"/>
      <c r="AV212" s="2"/>
      <c r="AW212" s="2"/>
    </row>
    <row r="213" spans="1:49" s="1" customFormat="1" ht="13" x14ac:dyDescent="0.3">
      <c r="A213" s="10"/>
      <c r="B213" s="9"/>
      <c r="C213" s="8"/>
      <c r="D213" s="7"/>
      <c r="H213" s="5"/>
      <c r="J213" s="6"/>
      <c r="K213" s="5"/>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4"/>
      <c r="AM213" s="3"/>
      <c r="AN213" s="3"/>
      <c r="AO213" s="3"/>
      <c r="AP213" s="3"/>
      <c r="AQ213" s="3"/>
      <c r="AR213" s="3"/>
      <c r="AS213" s="3"/>
      <c r="AT213" s="3"/>
      <c r="AU213" s="3"/>
      <c r="AV213" s="2"/>
      <c r="AW213" s="2"/>
    </row>
    <row r="214" spans="1:49" s="1" customFormat="1" ht="13" x14ac:dyDescent="0.3">
      <c r="A214" s="10"/>
      <c r="B214" s="9"/>
      <c r="C214" s="8"/>
      <c r="D214" s="7"/>
      <c r="H214" s="5"/>
      <c r="J214" s="6"/>
      <c r="K214" s="5"/>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4"/>
      <c r="AM214" s="3"/>
      <c r="AN214" s="3"/>
      <c r="AO214" s="3"/>
      <c r="AP214" s="3"/>
      <c r="AQ214" s="3"/>
      <c r="AR214" s="3"/>
      <c r="AS214" s="3"/>
      <c r="AT214" s="3"/>
      <c r="AU214" s="3"/>
      <c r="AV214" s="2"/>
      <c r="AW214" s="2"/>
    </row>
    <row r="215" spans="1:49" s="1" customFormat="1" ht="13" x14ac:dyDescent="0.3">
      <c r="A215" s="10"/>
      <c r="B215" s="9"/>
      <c r="C215" s="8"/>
      <c r="D215" s="7"/>
      <c r="H215" s="5"/>
      <c r="J215" s="6"/>
      <c r="K215" s="5"/>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4"/>
      <c r="AM215" s="3"/>
      <c r="AN215" s="3"/>
      <c r="AO215" s="3"/>
      <c r="AP215" s="3"/>
      <c r="AQ215" s="3"/>
      <c r="AR215" s="3"/>
      <c r="AS215" s="3"/>
      <c r="AT215" s="3"/>
      <c r="AU215" s="3"/>
      <c r="AV215" s="2"/>
      <c r="AW215" s="2"/>
    </row>
    <row r="216" spans="1:49" s="1" customFormat="1" ht="13" x14ac:dyDescent="0.3">
      <c r="A216" s="10"/>
      <c r="B216" s="9"/>
      <c r="C216" s="8"/>
      <c r="D216" s="7"/>
      <c r="H216" s="5"/>
      <c r="J216" s="6"/>
      <c r="K216" s="5"/>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4"/>
      <c r="AM216" s="3"/>
      <c r="AN216" s="3"/>
      <c r="AO216" s="3"/>
      <c r="AP216" s="3"/>
      <c r="AQ216" s="3"/>
      <c r="AR216" s="3"/>
      <c r="AS216" s="3"/>
      <c r="AT216" s="3"/>
      <c r="AU216" s="3"/>
      <c r="AV216" s="2"/>
      <c r="AW216" s="2"/>
    </row>
    <row r="217" spans="1:49" s="1" customFormat="1" ht="13" x14ac:dyDescent="0.3">
      <c r="A217" s="10"/>
      <c r="B217" s="9"/>
      <c r="C217" s="8"/>
      <c r="D217" s="7"/>
      <c r="H217" s="5"/>
      <c r="J217" s="6"/>
      <c r="K217" s="5"/>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4"/>
      <c r="AM217" s="3"/>
      <c r="AN217" s="3"/>
      <c r="AO217" s="3"/>
      <c r="AP217" s="3"/>
      <c r="AQ217" s="3"/>
      <c r="AR217" s="3"/>
      <c r="AS217" s="3"/>
      <c r="AT217" s="3"/>
      <c r="AU217" s="3"/>
      <c r="AV217" s="2"/>
      <c r="AW217" s="2"/>
    </row>
    <row r="218" spans="1:49" s="1" customFormat="1" ht="13" x14ac:dyDescent="0.3">
      <c r="A218" s="10"/>
      <c r="B218" s="9"/>
      <c r="C218" s="8"/>
      <c r="D218" s="7"/>
      <c r="H218" s="5"/>
      <c r="J218" s="6"/>
      <c r="K218" s="5"/>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4"/>
      <c r="AM218" s="3"/>
      <c r="AN218" s="3"/>
      <c r="AO218" s="3"/>
      <c r="AP218" s="3"/>
      <c r="AQ218" s="3"/>
      <c r="AR218" s="3"/>
      <c r="AS218" s="3"/>
      <c r="AT218" s="3"/>
      <c r="AU218" s="3"/>
      <c r="AV218" s="2"/>
      <c r="AW218" s="2"/>
    </row>
    <row r="219" spans="1:49" s="1" customFormat="1" ht="13" x14ac:dyDescent="0.3">
      <c r="A219" s="10"/>
      <c r="B219" s="9"/>
      <c r="C219" s="8"/>
      <c r="D219" s="7"/>
      <c r="H219" s="5"/>
      <c r="J219" s="6"/>
      <c r="K219" s="5"/>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4"/>
      <c r="AM219" s="3"/>
      <c r="AN219" s="3"/>
      <c r="AO219" s="3"/>
      <c r="AP219" s="3"/>
      <c r="AQ219" s="3"/>
      <c r="AR219" s="3"/>
      <c r="AS219" s="3"/>
      <c r="AT219" s="3"/>
      <c r="AU219" s="3"/>
      <c r="AV219" s="2"/>
      <c r="AW219" s="2"/>
    </row>
    <row r="220" spans="1:49" s="1" customFormat="1" ht="13" x14ac:dyDescent="0.3">
      <c r="A220" s="10"/>
      <c r="B220" s="9"/>
      <c r="C220" s="8"/>
      <c r="D220" s="7"/>
      <c r="H220" s="5"/>
      <c r="J220" s="6"/>
      <c r="K220" s="5"/>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4"/>
      <c r="AM220" s="3"/>
      <c r="AN220" s="3"/>
      <c r="AO220" s="3"/>
      <c r="AP220" s="3"/>
      <c r="AQ220" s="3"/>
      <c r="AR220" s="3"/>
      <c r="AS220" s="3"/>
      <c r="AT220" s="3"/>
      <c r="AU220" s="3"/>
      <c r="AV220" s="2"/>
      <c r="AW220" s="2"/>
    </row>
    <row r="221" spans="1:49" s="1" customFormat="1" ht="13" x14ac:dyDescent="0.3">
      <c r="A221" s="10"/>
      <c r="B221" s="9"/>
      <c r="C221" s="8"/>
      <c r="D221" s="7"/>
      <c r="H221" s="5"/>
      <c r="J221" s="6"/>
      <c r="K221" s="5"/>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4"/>
      <c r="AM221" s="3"/>
      <c r="AN221" s="3"/>
      <c r="AO221" s="3"/>
      <c r="AP221" s="3"/>
      <c r="AQ221" s="3"/>
      <c r="AR221" s="3"/>
      <c r="AS221" s="3"/>
      <c r="AT221" s="3"/>
      <c r="AU221" s="3"/>
      <c r="AV221" s="2"/>
      <c r="AW221" s="2"/>
    </row>
    <row r="222" spans="1:49" s="1" customFormat="1" ht="13" x14ac:dyDescent="0.3">
      <c r="A222" s="10"/>
      <c r="B222" s="9"/>
      <c r="C222" s="8"/>
      <c r="D222" s="7"/>
      <c r="H222" s="5"/>
      <c r="J222" s="6"/>
      <c r="K222" s="5"/>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4"/>
      <c r="AM222" s="3"/>
      <c r="AN222" s="3"/>
      <c r="AO222" s="3"/>
      <c r="AP222" s="3"/>
      <c r="AQ222" s="3"/>
      <c r="AR222" s="3"/>
      <c r="AS222" s="3"/>
      <c r="AT222" s="3"/>
      <c r="AU222" s="3"/>
      <c r="AV222" s="2"/>
      <c r="AW222" s="2"/>
    </row>
    <row r="223" spans="1:49" s="1" customFormat="1" ht="13" x14ac:dyDescent="0.3">
      <c r="A223" s="10"/>
      <c r="B223" s="9"/>
      <c r="C223" s="8"/>
      <c r="D223" s="7"/>
      <c r="H223" s="5"/>
      <c r="J223" s="6"/>
      <c r="K223" s="5"/>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4"/>
      <c r="AM223" s="3"/>
      <c r="AN223" s="3"/>
      <c r="AO223" s="3"/>
      <c r="AP223" s="3"/>
      <c r="AQ223" s="3"/>
      <c r="AR223" s="3"/>
      <c r="AS223" s="3"/>
      <c r="AT223" s="3"/>
      <c r="AU223" s="3"/>
      <c r="AV223" s="2"/>
      <c r="AW223" s="2"/>
    </row>
    <row r="224" spans="1:49" s="1" customFormat="1" ht="13" x14ac:dyDescent="0.3">
      <c r="A224" s="10"/>
      <c r="B224" s="9"/>
      <c r="C224" s="8"/>
      <c r="D224" s="7"/>
      <c r="H224" s="5"/>
      <c r="J224" s="6"/>
      <c r="K224" s="5"/>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4"/>
      <c r="AM224" s="3"/>
      <c r="AN224" s="3"/>
      <c r="AO224" s="3"/>
      <c r="AP224" s="3"/>
      <c r="AQ224" s="3"/>
      <c r="AR224" s="3"/>
      <c r="AS224" s="3"/>
      <c r="AT224" s="3"/>
      <c r="AU224" s="3"/>
      <c r="AV224" s="2"/>
      <c r="AW224" s="2"/>
    </row>
    <row r="225" spans="1:49" s="1" customFormat="1" ht="13" x14ac:dyDescent="0.3">
      <c r="A225" s="10"/>
      <c r="B225" s="9"/>
      <c r="C225" s="8"/>
      <c r="D225" s="7"/>
      <c r="H225" s="5"/>
      <c r="J225" s="6"/>
      <c r="K225" s="5"/>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4"/>
      <c r="AM225" s="3"/>
      <c r="AN225" s="3"/>
      <c r="AO225" s="3"/>
      <c r="AP225" s="3"/>
      <c r="AQ225" s="3"/>
      <c r="AR225" s="3"/>
      <c r="AS225" s="3"/>
      <c r="AT225" s="3"/>
      <c r="AU225" s="3"/>
      <c r="AV225" s="2"/>
      <c r="AW225" s="2"/>
    </row>
    <row r="226" spans="1:49" s="1" customFormat="1" ht="13" x14ac:dyDescent="0.3">
      <c r="A226" s="10"/>
      <c r="B226" s="9"/>
      <c r="C226" s="8"/>
      <c r="D226" s="7"/>
      <c r="H226" s="5"/>
      <c r="J226" s="6"/>
      <c r="K226" s="5"/>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4"/>
      <c r="AM226" s="3"/>
      <c r="AN226" s="3"/>
      <c r="AO226" s="3"/>
      <c r="AP226" s="3"/>
      <c r="AQ226" s="3"/>
      <c r="AR226" s="3"/>
      <c r="AS226" s="3"/>
      <c r="AT226" s="3"/>
      <c r="AU226" s="3"/>
      <c r="AV226" s="2"/>
      <c r="AW226" s="2"/>
    </row>
    <row r="227" spans="1:49" s="1" customFormat="1" ht="13" x14ac:dyDescent="0.3">
      <c r="A227" s="10"/>
      <c r="B227" s="9"/>
      <c r="C227" s="8"/>
      <c r="D227" s="7"/>
      <c r="H227" s="5"/>
      <c r="J227" s="6"/>
      <c r="K227" s="5"/>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4"/>
      <c r="AM227" s="3"/>
      <c r="AN227" s="3"/>
      <c r="AO227" s="3"/>
      <c r="AP227" s="3"/>
      <c r="AQ227" s="3"/>
      <c r="AR227" s="3"/>
      <c r="AS227" s="3"/>
      <c r="AT227" s="3"/>
      <c r="AU227" s="3"/>
      <c r="AV227" s="2"/>
      <c r="AW227" s="2"/>
    </row>
    <row r="228" spans="1:49" s="1" customFormat="1" ht="13" x14ac:dyDescent="0.3">
      <c r="A228" s="10"/>
      <c r="B228" s="9"/>
      <c r="C228" s="8"/>
      <c r="D228" s="7"/>
      <c r="H228" s="5"/>
      <c r="J228" s="6"/>
      <c r="K228" s="5"/>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4"/>
      <c r="AM228" s="3"/>
      <c r="AN228" s="3"/>
      <c r="AO228" s="3"/>
      <c r="AP228" s="3"/>
      <c r="AQ228" s="3"/>
      <c r="AR228" s="3"/>
      <c r="AS228" s="3"/>
      <c r="AT228" s="3"/>
      <c r="AU228" s="3"/>
      <c r="AV228" s="2"/>
      <c r="AW228" s="2"/>
    </row>
    <row r="229" spans="1:49" s="1" customFormat="1" ht="13" x14ac:dyDescent="0.3">
      <c r="A229" s="10"/>
      <c r="B229" s="9"/>
      <c r="C229" s="8"/>
      <c r="D229" s="7"/>
      <c r="H229" s="5"/>
      <c r="J229" s="6"/>
      <c r="K229" s="5"/>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4"/>
      <c r="AM229" s="3"/>
      <c r="AN229" s="3"/>
      <c r="AO229" s="3"/>
      <c r="AP229" s="3"/>
      <c r="AQ229" s="3"/>
      <c r="AR229" s="3"/>
      <c r="AS229" s="3"/>
      <c r="AT229" s="3"/>
      <c r="AU229" s="3"/>
      <c r="AV229" s="2"/>
      <c r="AW229" s="2"/>
    </row>
    <row r="230" spans="1:49" s="1" customFormat="1" ht="13" x14ac:dyDescent="0.3">
      <c r="A230" s="10"/>
      <c r="B230" s="9"/>
      <c r="C230" s="8"/>
      <c r="D230" s="7"/>
      <c r="H230" s="5"/>
      <c r="J230" s="6"/>
      <c r="K230" s="5"/>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4"/>
      <c r="AM230" s="3"/>
      <c r="AN230" s="3"/>
      <c r="AO230" s="3"/>
      <c r="AP230" s="3"/>
      <c r="AQ230" s="3"/>
      <c r="AR230" s="3"/>
      <c r="AS230" s="3"/>
      <c r="AT230" s="3"/>
      <c r="AU230" s="3"/>
      <c r="AV230" s="2"/>
      <c r="AW230" s="2"/>
    </row>
    <row r="231" spans="1:49" s="1" customFormat="1" ht="13" x14ac:dyDescent="0.3">
      <c r="A231" s="10"/>
      <c r="B231" s="9"/>
      <c r="C231" s="8"/>
      <c r="D231" s="7"/>
      <c r="H231" s="5"/>
      <c r="J231" s="6"/>
      <c r="K231" s="5"/>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4"/>
      <c r="AM231" s="3"/>
      <c r="AN231" s="3"/>
      <c r="AO231" s="3"/>
      <c r="AP231" s="3"/>
      <c r="AQ231" s="3"/>
      <c r="AR231" s="3"/>
      <c r="AS231" s="3"/>
      <c r="AT231" s="3"/>
      <c r="AU231" s="3"/>
      <c r="AV231" s="2"/>
      <c r="AW231" s="2"/>
    </row>
    <row r="232" spans="1:49" s="1" customFormat="1" ht="13" x14ac:dyDescent="0.3">
      <c r="A232" s="10"/>
      <c r="B232" s="9"/>
      <c r="C232" s="8"/>
      <c r="D232" s="7"/>
      <c r="H232" s="5"/>
      <c r="J232" s="6"/>
      <c r="K232" s="5"/>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4"/>
      <c r="AM232" s="3"/>
      <c r="AN232" s="3"/>
      <c r="AO232" s="3"/>
      <c r="AP232" s="3"/>
      <c r="AQ232" s="3"/>
      <c r="AR232" s="3"/>
      <c r="AS232" s="3"/>
      <c r="AT232" s="3"/>
      <c r="AU232" s="3"/>
      <c r="AV232" s="2"/>
      <c r="AW232" s="2"/>
    </row>
    <row r="233" spans="1:49" s="1" customFormat="1" ht="13" x14ac:dyDescent="0.3">
      <c r="A233" s="10"/>
      <c r="B233" s="9"/>
      <c r="C233" s="8"/>
      <c r="D233" s="7"/>
      <c r="H233" s="5"/>
      <c r="J233" s="6"/>
      <c r="K233" s="5"/>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4"/>
      <c r="AM233" s="3"/>
      <c r="AN233" s="3"/>
      <c r="AO233" s="3"/>
      <c r="AP233" s="3"/>
      <c r="AQ233" s="3"/>
      <c r="AR233" s="3"/>
      <c r="AS233" s="3"/>
      <c r="AT233" s="3"/>
      <c r="AU233" s="3"/>
      <c r="AV233" s="2"/>
      <c r="AW233" s="2"/>
    </row>
  </sheetData>
  <autoFilter ref="B3:BU69" xr:uid="{00000000-0001-0000-0100-000000000000}"/>
  <mergeCells count="1">
    <mergeCell ref="C64:D64"/>
  </mergeCells>
  <conditionalFormatting sqref="A28:B28 A44:B44 A48:B48 A55:B56 A19:B19 A35:A41 A21:A25 A31:A33 A4:A6 B5:B7 A11:A14 B11:B16 A66:B69 A8:B9">
    <cfRule type="containsText" dxfId="128" priority="26" operator="containsText" text="False">
      <formula>NOT(ISERROR(SEARCH("False",A4)))</formula>
    </cfRule>
  </conditionalFormatting>
  <conditionalFormatting sqref="A2:B2">
    <cfRule type="containsText" dxfId="127" priority="25" operator="containsText" text="False">
      <formula>NOT(ISERROR(SEARCH("False",A2)))</formula>
    </cfRule>
  </conditionalFormatting>
  <conditionalFormatting sqref="A63:B63">
    <cfRule type="containsText" dxfId="126" priority="23" operator="containsText" text="False">
      <formula>NOT(ISERROR(SEARCH("False",A63)))</formula>
    </cfRule>
  </conditionalFormatting>
  <conditionalFormatting sqref="A29:B29">
    <cfRule type="containsText" dxfId="125" priority="24" operator="containsText" text="False">
      <formula>NOT(ISERROR(SEARCH("False",A29)))</formula>
    </cfRule>
  </conditionalFormatting>
  <conditionalFormatting sqref="A64:B64">
    <cfRule type="containsText" dxfId="124" priority="22" operator="containsText" text="False">
      <formula>NOT(ISERROR(SEARCH("False",A64)))</formula>
    </cfRule>
  </conditionalFormatting>
  <conditionalFormatting sqref="A7">
    <cfRule type="containsText" dxfId="123" priority="21" operator="containsText" text="False">
      <formula>NOT(ISERROR(SEARCH("False",A7)))</formula>
    </cfRule>
  </conditionalFormatting>
  <conditionalFormatting sqref="A46:A47">
    <cfRule type="containsText" dxfId="122" priority="20" operator="containsText" text="False">
      <formula>NOT(ISERROR(SEARCH("False",A46)))</formula>
    </cfRule>
  </conditionalFormatting>
  <conditionalFormatting sqref="A53:A54">
    <cfRule type="containsText" dxfId="121" priority="19" operator="containsText" text="False">
      <formula>NOT(ISERROR(SEARCH("False",A53)))</formula>
    </cfRule>
  </conditionalFormatting>
  <conditionalFormatting sqref="A15:A18">
    <cfRule type="containsText" dxfId="120" priority="18" operator="containsText" text="False">
      <formula>NOT(ISERROR(SEARCH("False",A15)))</formula>
    </cfRule>
  </conditionalFormatting>
  <conditionalFormatting sqref="A62:B62">
    <cfRule type="containsText" dxfId="119" priority="17" operator="containsText" text="False">
      <formula>NOT(ISERROR(SEARCH("False",A62)))</formula>
    </cfRule>
  </conditionalFormatting>
  <conditionalFormatting sqref="A59:B59">
    <cfRule type="containsText" dxfId="118" priority="15" operator="containsText" text="False">
      <formula>NOT(ISERROR(SEARCH("False",A59)))</formula>
    </cfRule>
  </conditionalFormatting>
  <conditionalFormatting sqref="A58">
    <cfRule type="containsText" dxfId="117" priority="14" operator="containsText" text="False">
      <formula>NOT(ISERROR(SEARCH("False",A58)))</formula>
    </cfRule>
  </conditionalFormatting>
  <conditionalFormatting sqref="A42:A43">
    <cfRule type="containsText" dxfId="116" priority="13" operator="containsText" text="False">
      <formula>NOT(ISERROR(SEARCH("False",A42)))</formula>
    </cfRule>
  </conditionalFormatting>
  <conditionalFormatting sqref="A61">
    <cfRule type="containsText" dxfId="115" priority="16" operator="containsText" text="False">
      <formula>NOT(ISERROR(SEARCH("False",A61)))</formula>
    </cfRule>
  </conditionalFormatting>
  <conditionalFormatting sqref="A26">
    <cfRule type="containsText" dxfId="114" priority="12" operator="containsText" text="False">
      <formula>NOT(ISERROR(SEARCH("False",A26)))</formula>
    </cfRule>
  </conditionalFormatting>
  <conditionalFormatting sqref="A34">
    <cfRule type="containsText" dxfId="113" priority="11" operator="containsText" text="False">
      <formula>NOT(ISERROR(SEARCH("False",A34)))</formula>
    </cfRule>
  </conditionalFormatting>
  <conditionalFormatting sqref="A27">
    <cfRule type="containsText" dxfId="112" priority="10" operator="containsText" text="False">
      <formula>NOT(ISERROR(SEARCH("False",A27)))</formula>
    </cfRule>
  </conditionalFormatting>
  <conditionalFormatting sqref="B42:B43 B34 B31:B32 B21:B24 B17:B18 B4">
    <cfRule type="containsText" dxfId="111" priority="9" operator="containsText" text="False">
      <formula>NOT(ISERROR(SEARCH("False",B4)))</formula>
    </cfRule>
  </conditionalFormatting>
  <conditionalFormatting sqref="B61 B58 B53:B54 B46:B47 B35:B41 B33 B25:B27">
    <cfRule type="containsText" dxfId="110" priority="8" operator="containsText" text="False">
      <formula>NOT(ISERROR(SEARCH("False",B25)))</formula>
    </cfRule>
  </conditionalFormatting>
  <conditionalFormatting sqref="A3">
    <cfRule type="containsText" dxfId="109" priority="7" operator="containsText" text="False">
      <formula>NOT(ISERROR(SEARCH("False",A3)))</formula>
    </cfRule>
  </conditionalFormatting>
  <conditionalFormatting sqref="A10">
    <cfRule type="containsText" dxfId="108" priority="6" operator="containsText" text="False">
      <formula>NOT(ISERROR(SEARCH("False",A10)))</formula>
    </cfRule>
  </conditionalFormatting>
  <conditionalFormatting sqref="A45">
    <cfRule type="containsText" dxfId="107" priority="4" operator="containsText" text="False">
      <formula>NOT(ISERROR(SEARCH("False",A45)))</formula>
    </cfRule>
  </conditionalFormatting>
  <conditionalFormatting sqref="A30 A20">
    <cfRule type="containsText" dxfId="106" priority="5" operator="containsText" text="False">
      <formula>NOT(ISERROR(SEARCH("False",A20)))</formula>
    </cfRule>
  </conditionalFormatting>
  <conditionalFormatting sqref="A60 A57 A52">
    <cfRule type="containsText" dxfId="105" priority="3" operator="containsText" text="False">
      <formula>NOT(ISERROR(SEARCH("False",A52)))</formula>
    </cfRule>
  </conditionalFormatting>
  <conditionalFormatting sqref="A65">
    <cfRule type="containsText" dxfId="104" priority="2" operator="containsText" text="False">
      <formula>NOT(ISERROR(SEARCH("False",A65)))</formula>
    </cfRule>
  </conditionalFormatting>
  <hyperlinks>
    <hyperlink ref="D2" location="'JAN 2017 RP'!B7" display="BACK" xr:uid="{00000000-0004-0000-0100-000000000000}"/>
  </hyperlinks>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containsText" priority="1" operator="containsText" text="False" id="{11A86A19-C02D-4A70-89B7-73F5B8A2D6F2}">
            <xm:f>NOT(ISERROR(SEARCH("False",'C:\Users\na03604\AppData\Roaming\Microsoft\Excel\[2021 FULL YEAR PERFORMANCE - FINCOM Unitized Fields_Ozere (version 1).xlsb]FULL YR (JAN-DEC) 2021 FINCOM'!#REF!)))</xm:f>
            <x14:dxf>
              <font>
                <color rgb="FF9C0006"/>
              </font>
              <fill>
                <patternFill>
                  <bgColor rgb="FFFFC7CE"/>
                </patternFill>
              </fill>
            </x14:dxf>
          </x14:cfRule>
          <xm:sqref>A50:B50 A49</xm:sqref>
        </x14:conditionalFormatting>
        <x14:conditionalFormatting xmlns:xm="http://schemas.microsoft.com/office/excel/2006/main">
          <x14:cfRule type="containsText" priority="27" operator="containsText" text="False" id="{C930B135-C80B-4B51-A25A-5B7F3903FFCF}">
            <xm:f>NOT(ISERROR(SEARCH("False",'C:\Users\na03604\AppData\Roaming\Microsoft\Excel\[2021 FULL YEAR PERFORMANCE - FINCOM Unitized Fields_Ozere (version 1).xlsb]FULL YR (JAN-DEC) 2021 FINCOM'!#REF!)))</xm:f>
            <x14:dxf>
              <font>
                <color rgb="FF9C0006"/>
              </font>
              <fill>
                <patternFill>
                  <bgColor rgb="FFFFC7CE"/>
                </patternFill>
              </fill>
            </x14:dxf>
          </x14:cfRule>
          <xm:sqref>A51:B51</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U206"/>
  <sheetViews>
    <sheetView zoomScale="60" zoomScaleNormal="60" workbookViewId="0">
      <pane xSplit="4" ySplit="3" topLeftCell="AN47" activePane="bottomRight" state="frozen"/>
      <selection pane="topRight" activeCell="E1" sqref="E1"/>
      <selection pane="bottomLeft" activeCell="A4" sqref="A4"/>
      <selection pane="bottomRight" activeCell="AX57" sqref="AX57"/>
    </sheetView>
  </sheetViews>
  <sheetFormatPr defaultRowHeight="14.5" x14ac:dyDescent="0.35"/>
  <cols>
    <col min="3" max="3" width="17" customWidth="1"/>
    <col min="4" max="4" width="30.54296875" customWidth="1"/>
    <col min="5" max="5" width="15.453125" customWidth="1"/>
    <col min="6" max="6" width="11.90625" customWidth="1"/>
    <col min="7" max="7" width="13.08984375" customWidth="1"/>
    <col min="8" max="8" width="11.6328125" customWidth="1"/>
    <col min="10" max="10" width="16.54296875" customWidth="1"/>
    <col min="11" max="11" width="9.08984375" customWidth="1"/>
    <col min="12" max="12" width="0.453125" customWidth="1"/>
    <col min="13" max="14" width="9.08984375" hidden="1" customWidth="1"/>
    <col min="15" max="15" width="14.36328125" customWidth="1"/>
    <col min="24" max="24" width="12.36328125" customWidth="1"/>
    <col min="47" max="47" width="8.7265625" customWidth="1"/>
    <col min="48" max="48" width="77.81640625" customWidth="1"/>
    <col min="50" max="73" width="14.36328125" customWidth="1"/>
  </cols>
  <sheetData>
    <row r="1" spans="1:73" s="15" customFormat="1" ht="29" x14ac:dyDescent="0.35">
      <c r="A1" s="25"/>
      <c r="B1" s="24"/>
      <c r="C1" s="109" t="s">
        <v>225</v>
      </c>
      <c r="D1" s="106"/>
      <c r="E1" s="65"/>
      <c r="F1" s="65"/>
      <c r="G1" s="65"/>
      <c r="H1" s="21"/>
      <c r="I1" s="21"/>
      <c r="J1" s="20"/>
      <c r="K1" s="19"/>
      <c r="L1" s="68"/>
      <c r="M1" s="68"/>
      <c r="N1" s="68"/>
      <c r="O1" s="68"/>
      <c r="P1" s="68"/>
      <c r="Q1" s="68"/>
      <c r="R1" s="68"/>
      <c r="S1" s="68"/>
      <c r="T1" s="68"/>
      <c r="U1" s="68"/>
      <c r="V1" s="68"/>
      <c r="W1" s="68"/>
      <c r="X1" s="108"/>
      <c r="Y1" s="108"/>
      <c r="Z1" s="108"/>
      <c r="AA1" s="68"/>
      <c r="AB1" s="68"/>
      <c r="AC1" s="68"/>
      <c r="AD1" s="68"/>
      <c r="AE1" s="68"/>
      <c r="AF1" s="68"/>
      <c r="AG1" s="68"/>
      <c r="AH1" s="68"/>
      <c r="AI1" s="68"/>
      <c r="AJ1" s="68"/>
      <c r="AK1" s="68"/>
      <c r="AL1" s="69"/>
      <c r="AM1" s="68"/>
      <c r="AN1" s="68"/>
      <c r="AO1" s="68"/>
      <c r="AP1" s="68"/>
      <c r="AQ1" s="68"/>
      <c r="AR1" s="68"/>
      <c r="AS1" s="68"/>
      <c r="AT1" s="68"/>
      <c r="AU1" s="69"/>
      <c r="AV1" s="107"/>
    </row>
    <row r="2" spans="1:73" s="15" customFormat="1" ht="60" customHeight="1" thickBot="1" x14ac:dyDescent="0.4">
      <c r="A2" s="41"/>
      <c r="B2" s="40"/>
      <c r="C2" s="24" t="s">
        <v>224</v>
      </c>
      <c r="D2" s="106" t="s">
        <v>223</v>
      </c>
      <c r="E2" s="65"/>
      <c r="F2" s="65"/>
      <c r="G2" s="65"/>
      <c r="H2" s="19"/>
      <c r="I2" s="21"/>
      <c r="J2" s="20"/>
      <c r="K2" s="19"/>
      <c r="L2" s="17"/>
      <c r="M2" s="17"/>
      <c r="N2" s="17"/>
      <c r="O2" s="17"/>
      <c r="P2" s="17"/>
      <c r="Q2" s="17"/>
      <c r="R2" s="17"/>
      <c r="S2" s="17"/>
      <c r="T2" s="17"/>
      <c r="U2" s="17"/>
      <c r="V2" s="17"/>
      <c r="W2" s="17"/>
      <c r="X2" s="17"/>
      <c r="Y2" s="17"/>
      <c r="Z2" s="17"/>
      <c r="AA2" s="17"/>
      <c r="AB2" s="17"/>
      <c r="AC2" s="17"/>
      <c r="AD2" s="17"/>
      <c r="AE2" s="17"/>
      <c r="AF2" s="17"/>
      <c r="AG2" s="17"/>
      <c r="AH2" s="17"/>
      <c r="AI2" s="17"/>
      <c r="AJ2" s="17"/>
      <c r="AK2" s="17"/>
      <c r="AL2" s="18"/>
      <c r="AM2" s="17"/>
      <c r="AN2" s="17"/>
      <c r="AO2" s="17"/>
      <c r="AP2" s="17"/>
      <c r="AQ2" s="17"/>
      <c r="AR2" s="17"/>
      <c r="AS2" s="17"/>
      <c r="AT2" s="17"/>
      <c r="AU2" s="17"/>
      <c r="AV2" s="42"/>
    </row>
    <row r="3" spans="1:73" s="57" customFormat="1" ht="76.5" customHeight="1" thickTop="1" thickBot="1" x14ac:dyDescent="0.4">
      <c r="A3" s="64" t="s">
        <v>57</v>
      </c>
      <c r="B3" s="63" t="s">
        <v>56</v>
      </c>
      <c r="C3" s="62" t="s">
        <v>55</v>
      </c>
      <c r="D3" s="61" t="s">
        <v>54</v>
      </c>
      <c r="E3" s="59" t="s">
        <v>53</v>
      </c>
      <c r="F3" s="59" t="s">
        <v>52</v>
      </c>
      <c r="G3" s="59" t="s">
        <v>51</v>
      </c>
      <c r="H3" s="59" t="s">
        <v>50</v>
      </c>
      <c r="I3" s="59" t="s">
        <v>49</v>
      </c>
      <c r="J3" s="59" t="s">
        <v>48</v>
      </c>
      <c r="K3" s="59" t="s">
        <v>47</v>
      </c>
      <c r="L3" s="59" t="s">
        <v>46</v>
      </c>
      <c r="M3" s="59" t="s">
        <v>45</v>
      </c>
      <c r="N3" s="59" t="s">
        <v>44</v>
      </c>
      <c r="O3" s="59" t="s">
        <v>43</v>
      </c>
      <c r="P3" s="59" t="s">
        <v>42</v>
      </c>
      <c r="Q3" s="59" t="s">
        <v>41</v>
      </c>
      <c r="R3" s="59" t="s">
        <v>40</v>
      </c>
      <c r="S3" s="59" t="s">
        <v>39</v>
      </c>
      <c r="T3" s="59" t="s">
        <v>38</v>
      </c>
      <c r="U3" s="59" t="s">
        <v>37</v>
      </c>
      <c r="V3" s="59" t="s">
        <v>36</v>
      </c>
      <c r="W3" s="59" t="s">
        <v>35</v>
      </c>
      <c r="X3" s="59" t="s">
        <v>34</v>
      </c>
      <c r="Y3" s="59" t="s">
        <v>33</v>
      </c>
      <c r="Z3" s="59" t="s">
        <v>32</v>
      </c>
      <c r="AA3" s="59" t="s">
        <v>31</v>
      </c>
      <c r="AB3" s="59" t="s">
        <v>30</v>
      </c>
      <c r="AC3" s="59" t="s">
        <v>29</v>
      </c>
      <c r="AD3" s="59" t="s">
        <v>28</v>
      </c>
      <c r="AE3" s="59" t="s">
        <v>27</v>
      </c>
      <c r="AF3" s="59" t="s">
        <v>26</v>
      </c>
      <c r="AG3" s="59" t="s">
        <v>25</v>
      </c>
      <c r="AH3" s="59" t="s">
        <v>24</v>
      </c>
      <c r="AI3" s="59" t="s">
        <v>23</v>
      </c>
      <c r="AJ3" s="59" t="s">
        <v>22</v>
      </c>
      <c r="AK3" s="59" t="s">
        <v>21</v>
      </c>
      <c r="AL3" s="60" t="s">
        <v>20</v>
      </c>
      <c r="AM3" s="59" t="s">
        <v>19</v>
      </c>
      <c r="AN3" s="59" t="s">
        <v>18</v>
      </c>
      <c r="AO3" s="59" t="s">
        <v>17</v>
      </c>
      <c r="AP3" s="59" t="s">
        <v>16</v>
      </c>
      <c r="AQ3" s="59" t="s">
        <v>15</v>
      </c>
      <c r="AR3" s="59" t="s">
        <v>14</v>
      </c>
      <c r="AS3" s="59" t="s">
        <v>13</v>
      </c>
      <c r="AT3" s="59" t="s">
        <v>12</v>
      </c>
      <c r="AU3" s="59" t="s">
        <v>230</v>
      </c>
      <c r="AV3" s="58" t="s">
        <v>10</v>
      </c>
      <c r="AX3" s="59" t="s">
        <v>34</v>
      </c>
      <c r="AY3" s="59" t="s">
        <v>33</v>
      </c>
      <c r="AZ3" s="59" t="s">
        <v>32</v>
      </c>
      <c r="BA3" s="59" t="s">
        <v>31</v>
      </c>
      <c r="BB3" s="59" t="s">
        <v>30</v>
      </c>
      <c r="BC3" s="59" t="s">
        <v>29</v>
      </c>
      <c r="BD3" s="59" t="s">
        <v>28</v>
      </c>
      <c r="BE3" s="59" t="s">
        <v>27</v>
      </c>
      <c r="BF3" s="59" t="s">
        <v>26</v>
      </c>
      <c r="BG3" s="59" t="s">
        <v>25</v>
      </c>
      <c r="BH3" s="59" t="s">
        <v>24</v>
      </c>
      <c r="BI3" s="59" t="s">
        <v>23</v>
      </c>
      <c r="BJ3" s="59" t="s">
        <v>22</v>
      </c>
      <c r="BK3" s="59" t="s">
        <v>21</v>
      </c>
      <c r="BL3" s="60" t="s">
        <v>20</v>
      </c>
      <c r="BM3" s="59" t="s">
        <v>19</v>
      </c>
      <c r="BN3" s="59" t="s">
        <v>18</v>
      </c>
      <c r="BO3" s="59" t="s">
        <v>17</v>
      </c>
      <c r="BP3" s="59" t="s">
        <v>16</v>
      </c>
      <c r="BQ3" s="59" t="s">
        <v>15</v>
      </c>
      <c r="BR3" s="59" t="s">
        <v>14</v>
      </c>
      <c r="BS3" s="59" t="s">
        <v>13</v>
      </c>
      <c r="BT3" s="59" t="s">
        <v>12</v>
      </c>
      <c r="BU3" s="59" t="s">
        <v>230</v>
      </c>
    </row>
    <row r="4" spans="1:73" s="44" customFormat="1" ht="45" customHeight="1" thickTop="1" x14ac:dyDescent="0.35">
      <c r="A4" s="115" t="s">
        <v>213</v>
      </c>
      <c r="B4" s="55" t="str">
        <f>LEFT(C4,4)</f>
        <v>4110</v>
      </c>
      <c r="C4" s="54" t="s">
        <v>275</v>
      </c>
      <c r="D4" s="53" t="s">
        <v>274</v>
      </c>
      <c r="E4" s="51" t="s">
        <v>228</v>
      </c>
      <c r="F4" s="52" t="s">
        <v>7</v>
      </c>
      <c r="G4" s="51" t="s">
        <v>228</v>
      </c>
      <c r="H4" s="49" t="s">
        <v>207</v>
      </c>
      <c r="I4" s="50" t="s">
        <v>273</v>
      </c>
      <c r="J4" s="50" t="s">
        <v>61</v>
      </c>
      <c r="K4" s="49" t="s">
        <v>2</v>
      </c>
      <c r="L4" s="48">
        <v>0</v>
      </c>
      <c r="M4" s="48">
        <v>0</v>
      </c>
      <c r="N4" s="47">
        <f>L4/379+M4</f>
        <v>0</v>
      </c>
      <c r="O4" s="48">
        <v>81106</v>
      </c>
      <c r="P4" s="48">
        <v>321</v>
      </c>
      <c r="Q4" s="47">
        <f>O4/379+P4</f>
        <v>535</v>
      </c>
      <c r="R4" s="47"/>
      <c r="S4" s="47"/>
      <c r="T4" s="47">
        <f>R4/379+S4</f>
        <v>0</v>
      </c>
      <c r="U4" s="47"/>
      <c r="V4" s="47"/>
      <c r="W4" s="47">
        <f>U4/379+V4</f>
        <v>0</v>
      </c>
      <c r="X4" s="47">
        <v>43451.51</v>
      </c>
      <c r="Y4" s="47">
        <v>884.91</v>
      </c>
      <c r="Z4" s="47">
        <f>X4/379+Y4</f>
        <v>999.55778364116088</v>
      </c>
      <c r="AA4" s="47">
        <v>43451.51</v>
      </c>
      <c r="AB4" s="47">
        <v>353</v>
      </c>
      <c r="AC4" s="47">
        <f>AA4/379+AB4</f>
        <v>467.64778364116097</v>
      </c>
      <c r="AD4" s="47">
        <v>0</v>
      </c>
      <c r="AE4" s="47">
        <v>121</v>
      </c>
      <c r="AF4" s="47">
        <f>AD4/379+AE4</f>
        <v>121</v>
      </c>
      <c r="AG4" s="47">
        <v>0</v>
      </c>
      <c r="AH4" s="47">
        <v>0</v>
      </c>
      <c r="AI4" s="47">
        <f>AG4/379+AH4</f>
        <v>0</v>
      </c>
      <c r="AJ4" s="47">
        <v>0</v>
      </c>
      <c r="AK4" s="47">
        <v>410.90999999999997</v>
      </c>
      <c r="AL4" s="46">
        <f>AJ4/379+AK4</f>
        <v>410.90999999999997</v>
      </c>
      <c r="AM4" s="47">
        <v>0</v>
      </c>
      <c r="AN4" s="47">
        <v>0</v>
      </c>
      <c r="AO4" s="47">
        <f>AM4/379+AN4</f>
        <v>0</v>
      </c>
      <c r="AP4" s="47">
        <v>0</v>
      </c>
      <c r="AQ4" s="47">
        <v>0</v>
      </c>
      <c r="AR4" s="47">
        <f>AP4/379+AQ4</f>
        <v>0</v>
      </c>
      <c r="AS4" s="47">
        <v>0</v>
      </c>
      <c r="AT4" s="47">
        <v>0</v>
      </c>
      <c r="AU4" s="46">
        <f>AS4/379+AT4</f>
        <v>0</v>
      </c>
      <c r="AV4" s="82" t="s">
        <v>272</v>
      </c>
      <c r="AX4" s="271">
        <f>X4-[94]AKRI!X4</f>
        <v>0</v>
      </c>
      <c r="AY4" s="271">
        <f>Y4-[94]AKRI!Y4</f>
        <v>0</v>
      </c>
      <c r="AZ4" s="271">
        <f>Z4-[94]AKRI!Z4</f>
        <v>0</v>
      </c>
      <c r="BA4" s="271">
        <f>AA4-[94]AKRI!AA4</f>
        <v>0</v>
      </c>
      <c r="BB4" s="271">
        <f>AB4-[94]AKRI!AB4</f>
        <v>0</v>
      </c>
      <c r="BC4" s="271">
        <f>AC4-[94]AKRI!AC4</f>
        <v>0</v>
      </c>
      <c r="BD4" s="271">
        <f>AD4-[94]AKRI!AD4</f>
        <v>0</v>
      </c>
      <c r="BE4" s="271">
        <f>AE4-[94]AKRI!AE4</f>
        <v>0</v>
      </c>
      <c r="BF4" s="271">
        <f>AF4-[94]AKRI!AF4</f>
        <v>0</v>
      </c>
      <c r="BG4" s="271">
        <f>AG4-[94]AKRI!AG4</f>
        <v>0</v>
      </c>
      <c r="BH4" s="271">
        <f>AH4-[94]AKRI!AH4</f>
        <v>0</v>
      </c>
      <c r="BI4" s="271">
        <f>AI4-[94]AKRI!AI4</f>
        <v>0</v>
      </c>
      <c r="BJ4" s="271">
        <f>AJ4-[94]AKRI!AJ4</f>
        <v>0</v>
      </c>
      <c r="BK4" s="271">
        <f>AK4-[94]AKRI!AK4</f>
        <v>0</v>
      </c>
      <c r="BL4" s="271">
        <f>AL4-[94]AKRI!AL4</f>
        <v>0</v>
      </c>
      <c r="BM4" s="271">
        <f>AM4-[94]AKRI!AM4</f>
        <v>0</v>
      </c>
      <c r="BN4" s="271">
        <f>AN4-[94]AKRI!AN4</f>
        <v>0</v>
      </c>
      <c r="BO4" s="271">
        <f>AO4-[94]AKRI!AO4</f>
        <v>0</v>
      </c>
      <c r="BP4" s="271">
        <f>AP4-[94]AKRI!AP4</f>
        <v>0</v>
      </c>
      <c r="BQ4" s="271">
        <f>AQ4-[94]AKRI!AQ4</f>
        <v>0</v>
      </c>
      <c r="BR4" s="271">
        <f>AR4-[94]AKRI!AR4</f>
        <v>0</v>
      </c>
      <c r="BS4" s="271">
        <f>AS4-[94]AKRI!AS4</f>
        <v>0</v>
      </c>
      <c r="BT4" s="271">
        <f>AT4-[94]AKRI!AT4</f>
        <v>0</v>
      </c>
      <c r="BU4" s="271">
        <f>AU4-[94]AKRI!AU4</f>
        <v>0</v>
      </c>
    </row>
    <row r="5" spans="1:73" s="44" customFormat="1" ht="45" customHeight="1" x14ac:dyDescent="0.35">
      <c r="A5" s="115" t="s">
        <v>207</v>
      </c>
      <c r="B5" s="55" t="str">
        <f>LEFT(C5,4)</f>
        <v>4130</v>
      </c>
      <c r="C5" s="54" t="s">
        <v>271</v>
      </c>
      <c r="D5" s="53" t="s">
        <v>270</v>
      </c>
      <c r="E5" s="51" t="s">
        <v>228</v>
      </c>
      <c r="F5" s="52" t="s">
        <v>7</v>
      </c>
      <c r="G5" s="51" t="s">
        <v>228</v>
      </c>
      <c r="H5" s="49" t="s">
        <v>207</v>
      </c>
      <c r="I5" s="50" t="s">
        <v>269</v>
      </c>
      <c r="J5" s="50" t="s">
        <v>61</v>
      </c>
      <c r="K5" s="49" t="s">
        <v>2</v>
      </c>
      <c r="L5" s="48">
        <v>16221.2</v>
      </c>
      <c r="M5" s="48">
        <v>64.2</v>
      </c>
      <c r="N5" s="47">
        <f>L5/379+M5</f>
        <v>107</v>
      </c>
      <c r="O5" s="48">
        <v>16221.2</v>
      </c>
      <c r="P5" s="48">
        <v>64.2</v>
      </c>
      <c r="Q5" s="47">
        <f>O5/379+P5</f>
        <v>107</v>
      </c>
      <c r="R5" s="47"/>
      <c r="S5" s="47"/>
      <c r="T5" s="47">
        <f>R5/379+S5</f>
        <v>0</v>
      </c>
      <c r="U5" s="47"/>
      <c r="V5" s="47"/>
      <c r="W5" s="47">
        <f>U5/379+V5</f>
        <v>0</v>
      </c>
      <c r="X5" s="47">
        <v>0</v>
      </c>
      <c r="Y5" s="47">
        <v>0</v>
      </c>
      <c r="Z5" s="47">
        <f>X5/379+Y5</f>
        <v>0</v>
      </c>
      <c r="AA5" s="47">
        <v>0</v>
      </c>
      <c r="AB5" s="47">
        <v>0</v>
      </c>
      <c r="AC5" s="47">
        <f>AA5/379+AB5</f>
        <v>0</v>
      </c>
      <c r="AD5" s="47">
        <v>0</v>
      </c>
      <c r="AE5" s="47">
        <v>0</v>
      </c>
      <c r="AF5" s="47">
        <f>AD5/379+AE5</f>
        <v>0</v>
      </c>
      <c r="AG5" s="47">
        <v>0</v>
      </c>
      <c r="AH5" s="47">
        <v>0</v>
      </c>
      <c r="AI5" s="47">
        <f>AG5/379+AH5</f>
        <v>0</v>
      </c>
      <c r="AJ5" s="47">
        <v>0</v>
      </c>
      <c r="AK5" s="47">
        <v>0</v>
      </c>
      <c r="AL5" s="46">
        <f>AJ5/379+AK5</f>
        <v>0</v>
      </c>
      <c r="AM5" s="47">
        <v>0</v>
      </c>
      <c r="AN5" s="47">
        <v>0</v>
      </c>
      <c r="AO5" s="47">
        <f>AM5/379+AN5</f>
        <v>0</v>
      </c>
      <c r="AP5" s="47">
        <v>0</v>
      </c>
      <c r="AQ5" s="47">
        <v>0</v>
      </c>
      <c r="AR5" s="47">
        <f>AP5/379+AQ5</f>
        <v>0</v>
      </c>
      <c r="AS5" s="47">
        <v>0</v>
      </c>
      <c r="AT5" s="47">
        <v>0</v>
      </c>
      <c r="AU5" s="46">
        <f>AS5/379+AT5</f>
        <v>0</v>
      </c>
      <c r="AV5" s="97" t="s">
        <v>147</v>
      </c>
      <c r="AX5" s="271">
        <f>X5-[94]AKRI!X5</f>
        <v>0</v>
      </c>
      <c r="AY5" s="271">
        <f>Y5-[94]AKRI!Y5</f>
        <v>0</v>
      </c>
      <c r="AZ5" s="271">
        <f>Z5-[94]AKRI!Z5</f>
        <v>0</v>
      </c>
      <c r="BA5" s="271">
        <f>AA5-[94]AKRI!AA5</f>
        <v>0</v>
      </c>
      <c r="BB5" s="271">
        <f>AB5-[94]AKRI!AB5</f>
        <v>0</v>
      </c>
      <c r="BC5" s="271">
        <f>AC5-[94]AKRI!AC5</f>
        <v>0</v>
      </c>
      <c r="BD5" s="271">
        <f>AD5-[94]AKRI!AD5</f>
        <v>0</v>
      </c>
      <c r="BE5" s="271">
        <f>AE5-[94]AKRI!AE5</f>
        <v>0</v>
      </c>
      <c r="BF5" s="271">
        <f>AF5-[94]AKRI!AF5</f>
        <v>0</v>
      </c>
      <c r="BG5" s="271">
        <f>AG5-[94]AKRI!AG5</f>
        <v>0</v>
      </c>
      <c r="BH5" s="271">
        <f>AH5-[94]AKRI!AH5</f>
        <v>0</v>
      </c>
      <c r="BI5" s="271">
        <f>AI5-[94]AKRI!AI5</f>
        <v>0</v>
      </c>
      <c r="BJ5" s="271">
        <f>AJ5-[94]AKRI!AJ5</f>
        <v>0</v>
      </c>
      <c r="BK5" s="271">
        <f>AK5-[94]AKRI!AK5</f>
        <v>0</v>
      </c>
      <c r="BL5" s="271">
        <f>AL5-[94]AKRI!AL5</f>
        <v>0</v>
      </c>
      <c r="BM5" s="271">
        <f>AM5-[94]AKRI!AM5</f>
        <v>0</v>
      </c>
      <c r="BN5" s="271">
        <f>AN5-[94]AKRI!AN5</f>
        <v>0</v>
      </c>
      <c r="BO5" s="271">
        <f>AO5-[94]AKRI!AO5</f>
        <v>0</v>
      </c>
      <c r="BP5" s="271">
        <f>AP5-[94]AKRI!AP5</f>
        <v>0</v>
      </c>
      <c r="BQ5" s="271">
        <f>AQ5-[94]AKRI!AQ5</f>
        <v>0</v>
      </c>
      <c r="BR5" s="271">
        <f>AR5-[94]AKRI!AR5</f>
        <v>0</v>
      </c>
      <c r="BS5" s="271">
        <f>AS5-[94]AKRI!AS5</f>
        <v>0</v>
      </c>
      <c r="BT5" s="271">
        <f>AT5-[94]AKRI!AT5</f>
        <v>0</v>
      </c>
      <c r="BU5" s="271">
        <f>AU5-[94]AKRI!AU5</f>
        <v>0</v>
      </c>
    </row>
    <row r="6" spans="1:73" s="15" customFormat="1" ht="15.75" customHeight="1" thickBot="1" x14ac:dyDescent="0.4">
      <c r="A6" s="41"/>
      <c r="B6" s="40"/>
      <c r="C6" s="39"/>
      <c r="D6" s="72" t="s">
        <v>59</v>
      </c>
      <c r="E6" s="37"/>
      <c r="F6" s="37"/>
      <c r="G6" s="37"/>
      <c r="H6" s="35"/>
      <c r="I6" s="36"/>
      <c r="J6" s="36"/>
      <c r="K6" s="35"/>
      <c r="L6" s="34">
        <f t="shared" ref="L6:AU6" si="0">SUM(L4:L5)</f>
        <v>16221.2</v>
      </c>
      <c r="M6" s="34">
        <f t="shared" si="0"/>
        <v>64.2</v>
      </c>
      <c r="N6" s="34">
        <f t="shared" si="0"/>
        <v>107</v>
      </c>
      <c r="O6" s="34">
        <f t="shared" si="0"/>
        <v>97327.2</v>
      </c>
      <c r="P6" s="34">
        <f t="shared" si="0"/>
        <v>385.2</v>
      </c>
      <c r="Q6" s="34">
        <f t="shared" si="0"/>
        <v>642</v>
      </c>
      <c r="R6" s="34">
        <f t="shared" si="0"/>
        <v>0</v>
      </c>
      <c r="S6" s="34">
        <f t="shared" si="0"/>
        <v>0</v>
      </c>
      <c r="T6" s="34">
        <f t="shared" si="0"/>
        <v>0</v>
      </c>
      <c r="U6" s="34">
        <f t="shared" si="0"/>
        <v>0</v>
      </c>
      <c r="V6" s="34">
        <f t="shared" si="0"/>
        <v>0</v>
      </c>
      <c r="W6" s="34">
        <f t="shared" si="0"/>
        <v>0</v>
      </c>
      <c r="X6" s="34">
        <f t="shared" si="0"/>
        <v>43451.51</v>
      </c>
      <c r="Y6" s="34">
        <f t="shared" si="0"/>
        <v>884.91</v>
      </c>
      <c r="Z6" s="34">
        <f t="shared" si="0"/>
        <v>999.55778364116088</v>
      </c>
      <c r="AA6" s="34">
        <f t="shared" si="0"/>
        <v>43451.51</v>
      </c>
      <c r="AB6" s="34">
        <f t="shared" si="0"/>
        <v>353</v>
      </c>
      <c r="AC6" s="34">
        <f t="shared" si="0"/>
        <v>467.64778364116097</v>
      </c>
      <c r="AD6" s="34">
        <f t="shared" si="0"/>
        <v>0</v>
      </c>
      <c r="AE6" s="34">
        <f t="shared" si="0"/>
        <v>121</v>
      </c>
      <c r="AF6" s="34">
        <f t="shared" si="0"/>
        <v>121</v>
      </c>
      <c r="AG6" s="34">
        <f t="shared" si="0"/>
        <v>0</v>
      </c>
      <c r="AH6" s="34">
        <f t="shared" si="0"/>
        <v>0</v>
      </c>
      <c r="AI6" s="34">
        <f t="shared" si="0"/>
        <v>0</v>
      </c>
      <c r="AJ6" s="34">
        <f t="shared" si="0"/>
        <v>0</v>
      </c>
      <c r="AK6" s="34">
        <f t="shared" si="0"/>
        <v>410.90999999999997</v>
      </c>
      <c r="AL6" s="43">
        <f t="shared" si="0"/>
        <v>410.90999999999997</v>
      </c>
      <c r="AM6" s="34">
        <f t="shared" si="0"/>
        <v>0</v>
      </c>
      <c r="AN6" s="34">
        <f t="shared" si="0"/>
        <v>0</v>
      </c>
      <c r="AO6" s="34">
        <f t="shared" si="0"/>
        <v>0</v>
      </c>
      <c r="AP6" s="34">
        <f t="shared" si="0"/>
        <v>0</v>
      </c>
      <c r="AQ6" s="34">
        <f t="shared" si="0"/>
        <v>0</v>
      </c>
      <c r="AR6" s="34">
        <f t="shared" si="0"/>
        <v>0</v>
      </c>
      <c r="AS6" s="34">
        <f t="shared" si="0"/>
        <v>0</v>
      </c>
      <c r="AT6" s="34">
        <f t="shared" si="0"/>
        <v>0</v>
      </c>
      <c r="AU6" s="43">
        <f t="shared" si="0"/>
        <v>0</v>
      </c>
      <c r="AV6" s="33"/>
      <c r="AW6" s="44"/>
      <c r="AX6" s="271">
        <f>X6-[94]AKRI!X6</f>
        <v>0</v>
      </c>
      <c r="AY6" s="271">
        <f>Y6-[94]AKRI!Y6</f>
        <v>0</v>
      </c>
      <c r="AZ6" s="271">
        <f>Z6-[94]AKRI!Z6</f>
        <v>0</v>
      </c>
      <c r="BA6" s="271">
        <f>AA6-[94]AKRI!AA6</f>
        <v>0</v>
      </c>
      <c r="BB6" s="271">
        <f>AB6-[94]AKRI!AB6</f>
        <v>0</v>
      </c>
      <c r="BC6" s="271">
        <f>AC6-[94]AKRI!AC6</f>
        <v>0</v>
      </c>
      <c r="BD6" s="271">
        <f>AD6-[94]AKRI!AD6</f>
        <v>0</v>
      </c>
      <c r="BE6" s="271">
        <f>AE6-[94]AKRI!AE6</f>
        <v>0</v>
      </c>
      <c r="BF6" s="271">
        <f>AF6-[94]AKRI!AF6</f>
        <v>0</v>
      </c>
      <c r="BG6" s="271">
        <f>AG6-[94]AKRI!AG6</f>
        <v>0</v>
      </c>
      <c r="BH6" s="271">
        <f>AH6-[94]AKRI!AH6</f>
        <v>0</v>
      </c>
      <c r="BI6" s="271">
        <f>AI6-[94]AKRI!AI6</f>
        <v>0</v>
      </c>
      <c r="BJ6" s="271">
        <f>AJ6-[94]AKRI!AJ6</f>
        <v>0</v>
      </c>
      <c r="BK6" s="271">
        <f>AK6-[94]AKRI!AK6</f>
        <v>0</v>
      </c>
      <c r="BL6" s="271">
        <f>AL6-[94]AKRI!AL6</f>
        <v>0</v>
      </c>
      <c r="BM6" s="271">
        <f>AM6-[94]AKRI!AM6</f>
        <v>0</v>
      </c>
      <c r="BN6" s="271">
        <f>AN6-[94]AKRI!AN6</f>
        <v>0</v>
      </c>
      <c r="BO6" s="271">
        <f>AO6-[94]AKRI!AO6</f>
        <v>0</v>
      </c>
      <c r="BP6" s="271">
        <f>AP6-[94]AKRI!AP6</f>
        <v>0</v>
      </c>
      <c r="BQ6" s="271">
        <f>AQ6-[94]AKRI!AQ6</f>
        <v>0</v>
      </c>
      <c r="BR6" s="271">
        <f>AR6-[94]AKRI!AR6</f>
        <v>0</v>
      </c>
      <c r="BS6" s="271">
        <f>AS6-[94]AKRI!AS6</f>
        <v>0</v>
      </c>
      <c r="BT6" s="271">
        <f>AT6-[94]AKRI!AT6</f>
        <v>0</v>
      </c>
      <c r="BU6" s="271">
        <f>AU6-[94]AKRI!AU6</f>
        <v>0</v>
      </c>
    </row>
    <row r="7" spans="1:73" s="57" customFormat="1" ht="76.5" customHeight="1" thickTop="1" thickBot="1" x14ac:dyDescent="0.4">
      <c r="A7" s="64" t="s">
        <v>57</v>
      </c>
      <c r="B7" s="63" t="s">
        <v>56</v>
      </c>
      <c r="C7" s="62" t="s">
        <v>55</v>
      </c>
      <c r="D7" s="61" t="s">
        <v>54</v>
      </c>
      <c r="E7" s="59" t="s">
        <v>53</v>
      </c>
      <c r="F7" s="59" t="s">
        <v>52</v>
      </c>
      <c r="G7" s="59" t="s">
        <v>51</v>
      </c>
      <c r="H7" s="59" t="s">
        <v>50</v>
      </c>
      <c r="I7" s="59" t="s">
        <v>49</v>
      </c>
      <c r="J7" s="59" t="s">
        <v>48</v>
      </c>
      <c r="K7" s="59" t="s">
        <v>47</v>
      </c>
      <c r="L7" s="59" t="s">
        <v>46</v>
      </c>
      <c r="M7" s="59" t="s">
        <v>45</v>
      </c>
      <c r="N7" s="59" t="s">
        <v>44</v>
      </c>
      <c r="O7" s="59" t="s">
        <v>43</v>
      </c>
      <c r="P7" s="59" t="s">
        <v>42</v>
      </c>
      <c r="Q7" s="59" t="s">
        <v>41</v>
      </c>
      <c r="R7" s="59" t="s">
        <v>40</v>
      </c>
      <c r="S7" s="59" t="s">
        <v>39</v>
      </c>
      <c r="T7" s="59" t="s">
        <v>38</v>
      </c>
      <c r="U7" s="59" t="s">
        <v>37</v>
      </c>
      <c r="V7" s="59" t="s">
        <v>36</v>
      </c>
      <c r="W7" s="59" t="s">
        <v>35</v>
      </c>
      <c r="X7" s="59" t="s">
        <v>34</v>
      </c>
      <c r="Y7" s="59" t="s">
        <v>33</v>
      </c>
      <c r="Z7" s="59" t="s">
        <v>32</v>
      </c>
      <c r="AA7" s="59" t="s">
        <v>31</v>
      </c>
      <c r="AB7" s="59" t="s">
        <v>30</v>
      </c>
      <c r="AC7" s="59" t="s">
        <v>29</v>
      </c>
      <c r="AD7" s="59" t="s">
        <v>28</v>
      </c>
      <c r="AE7" s="59" t="s">
        <v>27</v>
      </c>
      <c r="AF7" s="59" t="s">
        <v>26</v>
      </c>
      <c r="AG7" s="59" t="s">
        <v>25</v>
      </c>
      <c r="AH7" s="59" t="s">
        <v>24</v>
      </c>
      <c r="AI7" s="59" t="s">
        <v>23</v>
      </c>
      <c r="AJ7" s="59" t="s">
        <v>22</v>
      </c>
      <c r="AK7" s="59" t="s">
        <v>21</v>
      </c>
      <c r="AL7" s="60" t="s">
        <v>20</v>
      </c>
      <c r="AM7" s="59" t="s">
        <v>19</v>
      </c>
      <c r="AN7" s="59" t="s">
        <v>18</v>
      </c>
      <c r="AO7" s="59" t="s">
        <v>17</v>
      </c>
      <c r="AP7" s="59" t="s">
        <v>16</v>
      </c>
      <c r="AQ7" s="59" t="s">
        <v>15</v>
      </c>
      <c r="AR7" s="59" t="s">
        <v>14</v>
      </c>
      <c r="AS7" s="59" t="s">
        <v>13</v>
      </c>
      <c r="AT7" s="59" t="s">
        <v>12</v>
      </c>
      <c r="AU7" s="59" t="s">
        <v>230</v>
      </c>
      <c r="AV7" s="58" t="s">
        <v>10</v>
      </c>
      <c r="AW7" s="44"/>
      <c r="AX7" s="271"/>
      <c r="AY7" s="271"/>
      <c r="AZ7" s="271"/>
      <c r="BA7" s="271"/>
      <c r="BB7" s="271"/>
      <c r="BC7" s="271"/>
      <c r="BD7" s="271"/>
      <c r="BE7" s="271"/>
      <c r="BF7" s="271"/>
      <c r="BG7" s="271"/>
      <c r="BH7" s="271"/>
      <c r="BI7" s="271"/>
      <c r="BJ7" s="271"/>
      <c r="BK7" s="271"/>
      <c r="BL7" s="271"/>
      <c r="BM7" s="271"/>
      <c r="BN7" s="271"/>
      <c r="BO7" s="271"/>
      <c r="BP7" s="271"/>
      <c r="BQ7" s="271"/>
      <c r="BR7" s="271"/>
      <c r="BS7" s="271"/>
      <c r="BT7" s="271"/>
      <c r="BU7" s="271"/>
    </row>
    <row r="8" spans="1:73" s="44" customFormat="1" ht="45" customHeight="1" thickTop="1" x14ac:dyDescent="0.35">
      <c r="A8" s="56" t="s">
        <v>174</v>
      </c>
      <c r="B8" s="55" t="str">
        <f>LEFT(C8,3)</f>
        <v>121</v>
      </c>
      <c r="C8" s="54" t="s">
        <v>484</v>
      </c>
      <c r="D8" s="53" t="s">
        <v>483</v>
      </c>
      <c r="E8" s="51" t="s">
        <v>228</v>
      </c>
      <c r="F8" s="52" t="s">
        <v>7</v>
      </c>
      <c r="G8" s="51" t="s">
        <v>228</v>
      </c>
      <c r="H8" s="49" t="s">
        <v>172</v>
      </c>
      <c r="I8" s="50" t="s">
        <v>482</v>
      </c>
      <c r="J8" s="50" t="s">
        <v>219</v>
      </c>
      <c r="K8" s="49" t="s">
        <v>93</v>
      </c>
      <c r="L8" s="48">
        <v>9894.4036423247271</v>
      </c>
      <c r="M8" s="48">
        <v>39.159908874636123</v>
      </c>
      <c r="N8" s="47">
        <f t="shared" ref="N8:N14" si="1">L8/379+M8</f>
        <v>65.266514791060203</v>
      </c>
      <c r="O8" s="48">
        <v>9894.4036423247271</v>
      </c>
      <c r="P8" s="48">
        <v>39.159908874636123</v>
      </c>
      <c r="Q8" s="47">
        <f t="shared" ref="Q8:Q14" si="2">O8/379+P8</f>
        <v>65.266514791060203</v>
      </c>
      <c r="R8" s="47"/>
      <c r="S8" s="47"/>
      <c r="T8" s="47">
        <f t="shared" ref="T8:T14" si="3">R8/379+S8</f>
        <v>0</v>
      </c>
      <c r="U8" s="47"/>
      <c r="V8" s="47"/>
      <c r="W8" s="47">
        <f t="shared" ref="W8:W14" si="4">U8/379+V8</f>
        <v>0</v>
      </c>
      <c r="X8" s="47">
        <v>0</v>
      </c>
      <c r="Y8" s="47">
        <v>0</v>
      </c>
      <c r="Z8" s="47">
        <f t="shared" ref="Z8:Z14" si="5">X8/379+Y8</f>
        <v>0</v>
      </c>
      <c r="AA8" s="47">
        <v>0</v>
      </c>
      <c r="AB8" s="47">
        <v>0</v>
      </c>
      <c r="AC8" s="47">
        <f t="shared" ref="AC8:AC14" si="6">AA8/379+AB8</f>
        <v>0</v>
      </c>
      <c r="AD8" s="47">
        <v>0</v>
      </c>
      <c r="AE8" s="47">
        <v>0</v>
      </c>
      <c r="AF8" s="47">
        <f t="shared" ref="AF8:AF14" si="7">AD8/379+AE8</f>
        <v>0</v>
      </c>
      <c r="AG8" s="47">
        <v>0</v>
      </c>
      <c r="AH8" s="47">
        <v>0</v>
      </c>
      <c r="AI8" s="47">
        <f t="shared" ref="AI8:AI14" si="8">AG8/379+AH8</f>
        <v>0</v>
      </c>
      <c r="AJ8" s="47">
        <v>0</v>
      </c>
      <c r="AK8" s="47">
        <v>0</v>
      </c>
      <c r="AL8" s="46">
        <f t="shared" ref="AL8:AL14" si="9">AJ8/379+AK8</f>
        <v>0</v>
      </c>
      <c r="AM8" s="47">
        <v>0</v>
      </c>
      <c r="AN8" s="47">
        <v>0</v>
      </c>
      <c r="AO8" s="47">
        <f t="shared" ref="AO8:AO14" si="10">AM8/379+AN8</f>
        <v>0</v>
      </c>
      <c r="AP8" s="47">
        <v>0</v>
      </c>
      <c r="AQ8" s="47">
        <v>0</v>
      </c>
      <c r="AR8" s="47">
        <f t="shared" ref="AR8:AR14" si="11">AP8/379+AQ8</f>
        <v>0</v>
      </c>
      <c r="AS8" s="47">
        <v>0</v>
      </c>
      <c r="AT8" s="47">
        <v>0</v>
      </c>
      <c r="AU8" s="46">
        <f t="shared" ref="AU8:AU14" si="12">AS8/379+AT8</f>
        <v>0</v>
      </c>
      <c r="AV8" s="82" t="s">
        <v>481</v>
      </c>
      <c r="AX8" s="271">
        <f>X8-[94]AKRI!X8</f>
        <v>0</v>
      </c>
      <c r="AY8" s="271">
        <f>Y8-[94]AKRI!Y8</f>
        <v>0</v>
      </c>
      <c r="AZ8" s="271">
        <f>Z8-[94]AKRI!Z8</f>
        <v>0</v>
      </c>
      <c r="BA8" s="271">
        <f>AA8-[94]AKRI!AA8</f>
        <v>0</v>
      </c>
      <c r="BB8" s="271">
        <f>AB8-[94]AKRI!AB8</f>
        <v>0</v>
      </c>
      <c r="BC8" s="271">
        <f>AC8-[94]AKRI!AC8</f>
        <v>0</v>
      </c>
      <c r="BD8" s="271">
        <f>AD8-[94]AKRI!AD8</f>
        <v>0</v>
      </c>
      <c r="BE8" s="271">
        <f>AE8-[94]AKRI!AE8</f>
        <v>0</v>
      </c>
      <c r="BF8" s="271">
        <f>AF8-[94]AKRI!AF8</f>
        <v>0</v>
      </c>
      <c r="BG8" s="271">
        <f>AG8-[94]AKRI!AG8</f>
        <v>0</v>
      </c>
      <c r="BH8" s="271">
        <f>AH8-[94]AKRI!AH8</f>
        <v>0</v>
      </c>
      <c r="BI8" s="271">
        <f>AI8-[94]AKRI!AI8</f>
        <v>0</v>
      </c>
      <c r="BJ8" s="271">
        <f>AJ8-[94]AKRI!AJ8</f>
        <v>0</v>
      </c>
      <c r="BK8" s="271">
        <f>AK8-[94]AKRI!AK8</f>
        <v>0</v>
      </c>
      <c r="BL8" s="271">
        <f>AL8-[94]AKRI!AL8</f>
        <v>0</v>
      </c>
      <c r="BM8" s="271">
        <f>AM8-[94]AKRI!AM8</f>
        <v>0</v>
      </c>
      <c r="BN8" s="271">
        <f>AN8-[94]AKRI!AN8</f>
        <v>0</v>
      </c>
      <c r="BO8" s="271">
        <f>AO8-[94]AKRI!AO8</f>
        <v>0</v>
      </c>
      <c r="BP8" s="271">
        <f>AP8-[94]AKRI!AP8</f>
        <v>0</v>
      </c>
      <c r="BQ8" s="271">
        <f>AQ8-[94]AKRI!AQ8</f>
        <v>0</v>
      </c>
      <c r="BR8" s="271">
        <f>AR8-[94]AKRI!AR8</f>
        <v>0</v>
      </c>
      <c r="BS8" s="271">
        <f>AS8-[94]AKRI!AS8</f>
        <v>0</v>
      </c>
      <c r="BT8" s="271">
        <f>AT8-[94]AKRI!AT8</f>
        <v>0</v>
      </c>
      <c r="BU8" s="271">
        <f>AU8-[94]AKRI!AU8</f>
        <v>0</v>
      </c>
    </row>
    <row r="9" spans="1:73" s="44" customFormat="1" ht="45" customHeight="1" x14ac:dyDescent="0.35">
      <c r="A9" s="56" t="s">
        <v>174</v>
      </c>
      <c r="B9" s="55" t="str">
        <f>LEFT(C9,3)</f>
        <v>141</v>
      </c>
      <c r="C9" s="54" t="s">
        <v>480</v>
      </c>
      <c r="D9" s="53" t="s">
        <v>479</v>
      </c>
      <c r="E9" s="51" t="s">
        <v>228</v>
      </c>
      <c r="F9" s="52" t="s">
        <v>7</v>
      </c>
      <c r="G9" s="51" t="s">
        <v>228</v>
      </c>
      <c r="H9" s="49" t="s">
        <v>172</v>
      </c>
      <c r="I9" s="50" t="s">
        <v>478</v>
      </c>
      <c r="J9" s="50" t="s">
        <v>94</v>
      </c>
      <c r="K9" s="49" t="s">
        <v>93</v>
      </c>
      <c r="L9" s="48">
        <v>55356.267159826428</v>
      </c>
      <c r="M9" s="48">
        <v>36.514688100149357</v>
      </c>
      <c r="N9" s="47">
        <f t="shared" si="1"/>
        <v>182.57344050074678</v>
      </c>
      <c r="O9" s="48">
        <v>55356.267159826428</v>
      </c>
      <c r="P9" s="48">
        <v>36.514688100149357</v>
      </c>
      <c r="Q9" s="47">
        <f t="shared" si="2"/>
        <v>182.57344050074678</v>
      </c>
      <c r="R9" s="47"/>
      <c r="S9" s="47"/>
      <c r="T9" s="47">
        <f t="shared" si="3"/>
        <v>0</v>
      </c>
      <c r="U9" s="47"/>
      <c r="V9" s="47"/>
      <c r="W9" s="47">
        <f t="shared" si="4"/>
        <v>0</v>
      </c>
      <c r="X9" s="47">
        <v>70722.203200000004</v>
      </c>
      <c r="Y9" s="47">
        <v>43.515999999999998</v>
      </c>
      <c r="Z9" s="47">
        <f t="shared" si="5"/>
        <v>230.11811926121371</v>
      </c>
      <c r="AA9" s="47">
        <v>0</v>
      </c>
      <c r="AB9" s="47">
        <v>0</v>
      </c>
      <c r="AC9" s="47">
        <f t="shared" si="6"/>
        <v>0</v>
      </c>
      <c r="AD9" s="47">
        <v>0</v>
      </c>
      <c r="AE9" s="47">
        <v>0</v>
      </c>
      <c r="AF9" s="47">
        <f t="shared" si="7"/>
        <v>0</v>
      </c>
      <c r="AG9" s="47">
        <v>0</v>
      </c>
      <c r="AH9" s="47">
        <v>0</v>
      </c>
      <c r="AI9" s="47">
        <f t="shared" si="8"/>
        <v>0</v>
      </c>
      <c r="AJ9" s="47">
        <v>0</v>
      </c>
      <c r="AK9" s="47">
        <v>0</v>
      </c>
      <c r="AL9" s="46">
        <f t="shared" si="9"/>
        <v>0</v>
      </c>
      <c r="AM9" s="47">
        <v>0</v>
      </c>
      <c r="AN9" s="47">
        <v>0</v>
      </c>
      <c r="AO9" s="47">
        <f t="shared" si="10"/>
        <v>0</v>
      </c>
      <c r="AP9" s="47">
        <v>0</v>
      </c>
      <c r="AQ9" s="47">
        <v>0</v>
      </c>
      <c r="AR9" s="47">
        <f t="shared" si="11"/>
        <v>0</v>
      </c>
      <c r="AS9" s="47">
        <v>70722.203200000004</v>
      </c>
      <c r="AT9" s="47">
        <v>43.515999999999998</v>
      </c>
      <c r="AU9" s="47">
        <f t="shared" si="12"/>
        <v>230.11811926121371</v>
      </c>
      <c r="AV9" s="82" t="s">
        <v>477</v>
      </c>
      <c r="AX9" s="271">
        <f>X9-[94]AKRI!X9</f>
        <v>0</v>
      </c>
      <c r="AY9" s="271">
        <f>Y9-[94]AKRI!Y9</f>
        <v>0</v>
      </c>
      <c r="AZ9" s="271">
        <f>Z9-[94]AKRI!Z9</f>
        <v>0</v>
      </c>
      <c r="BA9" s="271">
        <f>AA9-[94]AKRI!AA9</f>
        <v>0</v>
      </c>
      <c r="BB9" s="271">
        <f>AB9-[94]AKRI!AB9</f>
        <v>0</v>
      </c>
      <c r="BC9" s="271">
        <f>AC9-[94]AKRI!AC9</f>
        <v>0</v>
      </c>
      <c r="BD9" s="271">
        <f>AD9-[94]AKRI!AD9</f>
        <v>0</v>
      </c>
      <c r="BE9" s="271">
        <f>AE9-[94]AKRI!AE9</f>
        <v>0</v>
      </c>
      <c r="BF9" s="271">
        <f>AF9-[94]AKRI!AF9</f>
        <v>0</v>
      </c>
      <c r="BG9" s="271">
        <f>AG9-[94]AKRI!AG9</f>
        <v>0</v>
      </c>
      <c r="BH9" s="271">
        <f>AH9-[94]AKRI!AH9</f>
        <v>0</v>
      </c>
      <c r="BI9" s="271">
        <f>AI9-[94]AKRI!AI9</f>
        <v>0</v>
      </c>
      <c r="BJ9" s="271">
        <f>AJ9-[94]AKRI!AJ9</f>
        <v>0</v>
      </c>
      <c r="BK9" s="271">
        <f>AK9-[94]AKRI!AK9</f>
        <v>0</v>
      </c>
      <c r="BL9" s="271">
        <f>AL9-[94]AKRI!AL9</f>
        <v>0</v>
      </c>
      <c r="BM9" s="271">
        <f>AM9-[94]AKRI!AM9</f>
        <v>0</v>
      </c>
      <c r="BN9" s="271">
        <f>AN9-[94]AKRI!AN9</f>
        <v>0</v>
      </c>
      <c r="BO9" s="271">
        <f>AO9-[94]AKRI!AO9</f>
        <v>0</v>
      </c>
      <c r="BP9" s="271">
        <f>AP9-[94]AKRI!AP9</f>
        <v>0</v>
      </c>
      <c r="BQ9" s="271">
        <f>AQ9-[94]AKRI!AQ9</f>
        <v>0</v>
      </c>
      <c r="BR9" s="271">
        <f>AR9-[94]AKRI!AR9</f>
        <v>0</v>
      </c>
      <c r="BS9" s="271">
        <f>AS9-[94]AKRI!AS9</f>
        <v>0</v>
      </c>
      <c r="BT9" s="271">
        <f>AT9-[94]AKRI!AT9</f>
        <v>0</v>
      </c>
      <c r="BU9" s="271">
        <f>AU9-[94]AKRI!AU9</f>
        <v>0</v>
      </c>
    </row>
    <row r="10" spans="1:73" s="44" customFormat="1" ht="75" customHeight="1" x14ac:dyDescent="0.35">
      <c r="A10" s="56" t="s">
        <v>196</v>
      </c>
      <c r="B10" s="55" t="str">
        <f>LEFT(C10,4)</f>
        <v>4120</v>
      </c>
      <c r="C10" s="54" t="s">
        <v>476</v>
      </c>
      <c r="D10" s="53" t="s">
        <v>475</v>
      </c>
      <c r="E10" s="51" t="s">
        <v>228</v>
      </c>
      <c r="F10" s="52" t="s">
        <v>7</v>
      </c>
      <c r="G10" s="51" t="s">
        <v>228</v>
      </c>
      <c r="H10" s="49" t="s">
        <v>190</v>
      </c>
      <c r="I10" s="50" t="s">
        <v>474</v>
      </c>
      <c r="J10" s="50" t="s">
        <v>61</v>
      </c>
      <c r="K10" s="49" t="s">
        <v>2</v>
      </c>
      <c r="L10" s="48">
        <v>8948</v>
      </c>
      <c r="M10" s="48">
        <v>0</v>
      </c>
      <c r="N10" s="47">
        <f t="shared" si="1"/>
        <v>23.609498680738785</v>
      </c>
      <c r="O10" s="48">
        <v>8948</v>
      </c>
      <c r="P10" s="48">
        <v>0</v>
      </c>
      <c r="Q10" s="47">
        <f t="shared" si="2"/>
        <v>23.609498680738785</v>
      </c>
      <c r="R10" s="47"/>
      <c r="S10" s="47"/>
      <c r="T10" s="47">
        <f t="shared" si="3"/>
        <v>0</v>
      </c>
      <c r="U10" s="47"/>
      <c r="V10" s="47"/>
      <c r="W10" s="47">
        <f t="shared" si="4"/>
        <v>0</v>
      </c>
      <c r="X10" s="47">
        <v>9029.0280000000002</v>
      </c>
      <c r="Y10" s="47">
        <v>0</v>
      </c>
      <c r="Z10" s="47">
        <f t="shared" si="5"/>
        <v>23.823292875989445</v>
      </c>
      <c r="AA10" s="47">
        <v>7606</v>
      </c>
      <c r="AB10" s="47">
        <v>0</v>
      </c>
      <c r="AC10" s="47">
        <f t="shared" si="6"/>
        <v>20.068601583113455</v>
      </c>
      <c r="AD10" s="47">
        <v>0</v>
      </c>
      <c r="AE10" s="47">
        <v>0</v>
      </c>
      <c r="AF10" s="47">
        <f t="shared" si="7"/>
        <v>0</v>
      </c>
      <c r="AG10" s="47">
        <v>0</v>
      </c>
      <c r="AH10" s="47">
        <v>0</v>
      </c>
      <c r="AI10" s="47">
        <f t="shared" si="8"/>
        <v>0</v>
      </c>
      <c r="AJ10" s="47">
        <v>0</v>
      </c>
      <c r="AK10" s="47">
        <v>0</v>
      </c>
      <c r="AL10" s="46">
        <f t="shared" si="9"/>
        <v>0</v>
      </c>
      <c r="AM10" s="47">
        <v>0</v>
      </c>
      <c r="AN10" s="47">
        <v>0</v>
      </c>
      <c r="AO10" s="47">
        <f t="shared" si="10"/>
        <v>0</v>
      </c>
      <c r="AP10" s="47">
        <v>0</v>
      </c>
      <c r="AQ10" s="47">
        <v>0</v>
      </c>
      <c r="AR10" s="47">
        <f t="shared" si="11"/>
        <v>0</v>
      </c>
      <c r="AS10" s="47">
        <v>1423.0280000000002</v>
      </c>
      <c r="AT10" s="47">
        <v>0</v>
      </c>
      <c r="AU10" s="47">
        <f t="shared" si="12"/>
        <v>3.7546912928759899</v>
      </c>
      <c r="AV10" s="45" t="s">
        <v>473</v>
      </c>
      <c r="AX10" s="271">
        <f>X10-[94]AKRI!X10</f>
        <v>0</v>
      </c>
      <c r="AY10" s="271">
        <f>Y10-[94]AKRI!Y10</f>
        <v>0</v>
      </c>
      <c r="AZ10" s="271">
        <f>Z10-[94]AKRI!Z10</f>
        <v>0</v>
      </c>
      <c r="BA10" s="271">
        <f>AA10-[94]AKRI!AA10</f>
        <v>7606</v>
      </c>
      <c r="BB10" s="271">
        <f>AB10-[94]AKRI!AB10</f>
        <v>0</v>
      </c>
      <c r="BC10" s="271">
        <f>AC10-[94]AKRI!AC10</f>
        <v>20.068601583113455</v>
      </c>
      <c r="BD10" s="271">
        <f>AD10-[94]AKRI!AD10</f>
        <v>0</v>
      </c>
      <c r="BE10" s="271">
        <f>AE10-[94]AKRI!AE10</f>
        <v>0</v>
      </c>
      <c r="BF10" s="271">
        <f>AF10-[94]AKRI!AF10</f>
        <v>0</v>
      </c>
      <c r="BG10" s="271">
        <f>AG10-[94]AKRI!AG10</f>
        <v>0</v>
      </c>
      <c r="BH10" s="271">
        <f>AH10-[94]AKRI!AH10</f>
        <v>0</v>
      </c>
      <c r="BI10" s="271">
        <f>AI10-[94]AKRI!AI10</f>
        <v>0</v>
      </c>
      <c r="BJ10" s="271">
        <f>AJ10-[94]AKRI!AJ10</f>
        <v>0</v>
      </c>
      <c r="BK10" s="271">
        <f>AK10-[94]AKRI!AK10</f>
        <v>0</v>
      </c>
      <c r="BL10" s="271">
        <f>AL10-[94]AKRI!AL10</f>
        <v>0</v>
      </c>
      <c r="BM10" s="271">
        <f>AM10-[94]AKRI!AM10</f>
        <v>0</v>
      </c>
      <c r="BN10" s="271">
        <f>AN10-[94]AKRI!AN10</f>
        <v>0</v>
      </c>
      <c r="BO10" s="271">
        <f>AO10-[94]AKRI!AO10</f>
        <v>0</v>
      </c>
      <c r="BP10" s="271">
        <f>AP10-[94]AKRI!AP10</f>
        <v>0</v>
      </c>
      <c r="BQ10" s="271">
        <f>AQ10-[94]AKRI!AQ10</f>
        <v>0</v>
      </c>
      <c r="BR10" s="271">
        <f>AR10-[94]AKRI!AR10</f>
        <v>0</v>
      </c>
      <c r="BS10" s="271">
        <f>AS10-[94]AKRI!AS10</f>
        <v>-7606</v>
      </c>
      <c r="BT10" s="271">
        <f>AT10-[94]AKRI!AT10</f>
        <v>0</v>
      </c>
      <c r="BU10" s="271">
        <f>AU10-[94]AKRI!AU10</f>
        <v>-20.068601583113455</v>
      </c>
    </row>
    <row r="11" spans="1:73" s="44" customFormat="1" ht="75" customHeight="1" x14ac:dyDescent="0.35">
      <c r="A11" s="56" t="s">
        <v>196</v>
      </c>
      <c r="B11" s="55" t="str">
        <f>LEFT(C11,4)</f>
        <v>4120</v>
      </c>
      <c r="C11" s="54" t="s">
        <v>415</v>
      </c>
      <c r="D11" s="53" t="s">
        <v>472</v>
      </c>
      <c r="E11" s="51" t="s">
        <v>228</v>
      </c>
      <c r="F11" s="52" t="s">
        <v>7</v>
      </c>
      <c r="G11" s="51" t="s">
        <v>228</v>
      </c>
      <c r="H11" s="49" t="s">
        <v>190</v>
      </c>
      <c r="I11" s="50" t="s">
        <v>471</v>
      </c>
      <c r="J11" s="50" t="s">
        <v>61</v>
      </c>
      <c r="K11" s="49" t="s">
        <v>2</v>
      </c>
      <c r="L11" s="48">
        <v>9434</v>
      </c>
      <c r="M11" s="48">
        <v>0</v>
      </c>
      <c r="N11" s="47">
        <f t="shared" si="1"/>
        <v>24.891820580474935</v>
      </c>
      <c r="O11" s="48">
        <v>9434</v>
      </c>
      <c r="P11" s="48">
        <v>0</v>
      </c>
      <c r="Q11" s="47">
        <f t="shared" si="2"/>
        <v>24.891820580474935</v>
      </c>
      <c r="R11" s="47"/>
      <c r="S11" s="47"/>
      <c r="T11" s="47">
        <f t="shared" si="3"/>
        <v>0</v>
      </c>
      <c r="U11" s="47"/>
      <c r="V11" s="47"/>
      <c r="W11" s="47">
        <f t="shared" si="4"/>
        <v>0</v>
      </c>
      <c r="X11" s="47">
        <v>9348.1579999999994</v>
      </c>
      <c r="Y11" s="47">
        <v>0</v>
      </c>
      <c r="Z11" s="47">
        <f t="shared" si="5"/>
        <v>24.665324538258574</v>
      </c>
      <c r="AA11" s="47">
        <v>8168</v>
      </c>
      <c r="AB11" s="47">
        <v>0</v>
      </c>
      <c r="AC11" s="47">
        <f t="shared" si="6"/>
        <v>21.551451187335093</v>
      </c>
      <c r="AD11" s="47">
        <v>0</v>
      </c>
      <c r="AE11" s="47">
        <v>0</v>
      </c>
      <c r="AF11" s="47">
        <f t="shared" si="7"/>
        <v>0</v>
      </c>
      <c r="AG11" s="47">
        <v>0</v>
      </c>
      <c r="AH11" s="47">
        <v>0</v>
      </c>
      <c r="AI11" s="47">
        <f t="shared" si="8"/>
        <v>0</v>
      </c>
      <c r="AJ11" s="47">
        <v>0</v>
      </c>
      <c r="AK11" s="47">
        <v>0</v>
      </c>
      <c r="AL11" s="46">
        <f t="shared" si="9"/>
        <v>0</v>
      </c>
      <c r="AM11" s="47">
        <v>0</v>
      </c>
      <c r="AN11" s="47">
        <v>0</v>
      </c>
      <c r="AO11" s="47">
        <f t="shared" si="10"/>
        <v>0</v>
      </c>
      <c r="AP11" s="47">
        <v>0</v>
      </c>
      <c r="AQ11" s="47">
        <v>0</v>
      </c>
      <c r="AR11" s="47">
        <f t="shared" si="11"/>
        <v>0</v>
      </c>
      <c r="AS11" s="47">
        <v>1180.1579999999994</v>
      </c>
      <c r="AT11" s="47">
        <v>0</v>
      </c>
      <c r="AU11" s="47">
        <f t="shared" si="12"/>
        <v>3.1138733509234813</v>
      </c>
      <c r="AV11" s="45" t="s">
        <v>470</v>
      </c>
      <c r="AX11" s="271">
        <f>X11-[94]AKRI!X11</f>
        <v>0</v>
      </c>
      <c r="AY11" s="271">
        <f>Y11-[94]AKRI!Y11</f>
        <v>0</v>
      </c>
      <c r="AZ11" s="271">
        <f>Z11-[94]AKRI!Z11</f>
        <v>0</v>
      </c>
      <c r="BA11" s="271">
        <f>AA11-[94]AKRI!AA11</f>
        <v>0</v>
      </c>
      <c r="BB11" s="271">
        <f>AB11-[94]AKRI!AB11</f>
        <v>0</v>
      </c>
      <c r="BC11" s="271">
        <f>AC11-[94]AKRI!AC11</f>
        <v>0</v>
      </c>
      <c r="BD11" s="271">
        <f>AD11-[94]AKRI!AD11</f>
        <v>0</v>
      </c>
      <c r="BE11" s="271">
        <f>AE11-[94]AKRI!AE11</f>
        <v>0</v>
      </c>
      <c r="BF11" s="271">
        <f>AF11-[94]AKRI!AF11</f>
        <v>0</v>
      </c>
      <c r="BG11" s="271">
        <f>AG11-[94]AKRI!AG11</f>
        <v>0</v>
      </c>
      <c r="BH11" s="271">
        <f>AH11-[94]AKRI!AH11</f>
        <v>0</v>
      </c>
      <c r="BI11" s="271">
        <f>AI11-[94]AKRI!AI11</f>
        <v>0</v>
      </c>
      <c r="BJ11" s="271">
        <f>AJ11-[94]AKRI!AJ11</f>
        <v>0</v>
      </c>
      <c r="BK11" s="271">
        <f>AK11-[94]AKRI!AK11</f>
        <v>0</v>
      </c>
      <c r="BL11" s="271">
        <f>AL11-[94]AKRI!AL11</f>
        <v>0</v>
      </c>
      <c r="BM11" s="271">
        <f>AM11-[94]AKRI!AM11</f>
        <v>0</v>
      </c>
      <c r="BN11" s="271">
        <f>AN11-[94]AKRI!AN11</f>
        <v>0</v>
      </c>
      <c r="BO11" s="271">
        <f>AO11-[94]AKRI!AO11</f>
        <v>0</v>
      </c>
      <c r="BP11" s="271">
        <f>AP11-[94]AKRI!AP11</f>
        <v>0</v>
      </c>
      <c r="BQ11" s="271">
        <f>AQ11-[94]AKRI!AQ11</f>
        <v>0</v>
      </c>
      <c r="BR11" s="271">
        <f>AR11-[94]AKRI!AR11</f>
        <v>0</v>
      </c>
      <c r="BS11" s="271">
        <f>AS11-[94]AKRI!AS11</f>
        <v>0</v>
      </c>
      <c r="BT11" s="271">
        <f>AT11-[94]AKRI!AT11</f>
        <v>0</v>
      </c>
      <c r="BU11" s="271">
        <f>AU11-[94]AKRI!AU11</f>
        <v>0</v>
      </c>
    </row>
    <row r="12" spans="1:73" s="44" customFormat="1" ht="75" customHeight="1" x14ac:dyDescent="0.35">
      <c r="A12" s="56" t="s">
        <v>156</v>
      </c>
      <c r="B12" s="55" t="str">
        <f>LEFT(C12,4)</f>
        <v>4130</v>
      </c>
      <c r="C12" s="54" t="s">
        <v>209</v>
      </c>
      <c r="D12" s="53" t="s">
        <v>469</v>
      </c>
      <c r="E12" s="51" t="s">
        <v>228</v>
      </c>
      <c r="F12" s="52" t="s">
        <v>7</v>
      </c>
      <c r="G12" s="51" t="s">
        <v>228</v>
      </c>
      <c r="H12" s="49" t="s">
        <v>190</v>
      </c>
      <c r="I12" s="50" t="s">
        <v>468</v>
      </c>
      <c r="J12" s="50" t="s">
        <v>61</v>
      </c>
      <c r="K12" s="49" t="s">
        <v>2</v>
      </c>
      <c r="L12" s="48">
        <v>11830</v>
      </c>
      <c r="M12" s="48">
        <v>0</v>
      </c>
      <c r="N12" s="47">
        <f t="shared" si="1"/>
        <v>31.213720316622691</v>
      </c>
      <c r="O12" s="48">
        <v>11830</v>
      </c>
      <c r="P12" s="48">
        <v>0</v>
      </c>
      <c r="Q12" s="47">
        <f t="shared" si="2"/>
        <v>31.213720316622691</v>
      </c>
      <c r="R12" s="47"/>
      <c r="S12" s="47"/>
      <c r="T12" s="47">
        <f t="shared" si="3"/>
        <v>0</v>
      </c>
      <c r="U12" s="47"/>
      <c r="V12" s="47"/>
      <c r="W12" s="47">
        <f t="shared" si="4"/>
        <v>0</v>
      </c>
      <c r="X12" s="47"/>
      <c r="Y12" s="47"/>
      <c r="Z12" s="47"/>
      <c r="AA12" s="47"/>
      <c r="AB12" s="47"/>
      <c r="AC12" s="47"/>
      <c r="AD12" s="47"/>
      <c r="AE12" s="47"/>
      <c r="AF12" s="47"/>
      <c r="AG12" s="47">
        <v>0</v>
      </c>
      <c r="AH12" s="47">
        <v>0</v>
      </c>
      <c r="AI12" s="47">
        <f t="shared" si="8"/>
        <v>0</v>
      </c>
      <c r="AJ12" s="47">
        <v>0</v>
      </c>
      <c r="AK12" s="47">
        <v>0</v>
      </c>
      <c r="AL12" s="46">
        <f t="shared" si="9"/>
        <v>0</v>
      </c>
      <c r="AM12" s="47">
        <v>0</v>
      </c>
      <c r="AN12" s="47">
        <v>0</v>
      </c>
      <c r="AO12" s="47">
        <f t="shared" si="10"/>
        <v>0</v>
      </c>
      <c r="AP12" s="47">
        <v>0</v>
      </c>
      <c r="AQ12" s="47">
        <v>0</v>
      </c>
      <c r="AR12" s="47">
        <f t="shared" si="11"/>
        <v>0</v>
      </c>
      <c r="AS12" s="47">
        <v>0</v>
      </c>
      <c r="AT12" s="47">
        <v>0</v>
      </c>
      <c r="AU12" s="46">
        <f t="shared" si="12"/>
        <v>0</v>
      </c>
      <c r="AV12" s="82" t="s">
        <v>467</v>
      </c>
      <c r="AX12" s="271">
        <f>X12-[94]AKRI!X12</f>
        <v>-12315.00380000001</v>
      </c>
      <c r="AY12" s="271">
        <f>Y12-[94]AKRI!Y12</f>
        <v>0</v>
      </c>
      <c r="AZ12" s="271">
        <f>Z12-[94]AKRI!Z12</f>
        <v>-32.493413720316646</v>
      </c>
      <c r="BA12" s="271">
        <f>AA12-[94]AKRI!AA12</f>
        <v>0</v>
      </c>
      <c r="BB12" s="271">
        <f>AB12-[94]AKRI!AB12</f>
        <v>0</v>
      </c>
      <c r="BC12" s="271">
        <f>AC12-[94]AKRI!AC12</f>
        <v>0</v>
      </c>
      <c r="BD12" s="271">
        <f>AD12-[94]AKRI!AD12</f>
        <v>0</v>
      </c>
      <c r="BE12" s="271">
        <f>AE12-[94]AKRI!AE12</f>
        <v>0</v>
      </c>
      <c r="BF12" s="271">
        <f>AF12-[94]AKRI!AF12</f>
        <v>0</v>
      </c>
      <c r="BG12" s="271">
        <f>AG12-[94]AKRI!AG12</f>
        <v>0</v>
      </c>
      <c r="BH12" s="271">
        <f>AH12-[94]AKRI!AH12</f>
        <v>0</v>
      </c>
      <c r="BI12" s="271">
        <f>AI12-[94]AKRI!AI12</f>
        <v>0</v>
      </c>
      <c r="BJ12" s="271">
        <f>AJ12-[94]AKRI!AJ12</f>
        <v>0</v>
      </c>
      <c r="BK12" s="271">
        <f>AK12-[94]AKRI!AK12</f>
        <v>0</v>
      </c>
      <c r="BL12" s="271">
        <f>AL12-[94]AKRI!AL12</f>
        <v>0</v>
      </c>
      <c r="BM12" s="271">
        <f>AM12-[94]AKRI!AM12</f>
        <v>0</v>
      </c>
      <c r="BN12" s="271">
        <f>AN12-[94]AKRI!AN12</f>
        <v>0</v>
      </c>
      <c r="BO12" s="271">
        <f>AO12-[94]AKRI!AO12</f>
        <v>0</v>
      </c>
      <c r="BP12" s="271">
        <f>AP12-[94]AKRI!AP12</f>
        <v>0</v>
      </c>
      <c r="BQ12" s="271">
        <f>AQ12-[94]AKRI!AQ12</f>
        <v>0</v>
      </c>
      <c r="BR12" s="271">
        <f>AR12-[94]AKRI!AR12</f>
        <v>0</v>
      </c>
      <c r="BS12" s="271">
        <f>AS12-[94]AKRI!AS12</f>
        <v>-12315.00380000001</v>
      </c>
      <c r="BT12" s="271">
        <f>AT12-[94]AKRI!AT12</f>
        <v>0</v>
      </c>
      <c r="BU12" s="271">
        <f>AU12-[94]AKRI!AU12</f>
        <v>-32.493413720316646</v>
      </c>
    </row>
    <row r="13" spans="1:73" s="44" customFormat="1" ht="75" customHeight="1" x14ac:dyDescent="0.35">
      <c r="A13" s="56" t="s">
        <v>187</v>
      </c>
      <c r="B13" s="55" t="str">
        <f>LEFT(C13,4)</f>
        <v>5500</v>
      </c>
      <c r="C13" s="102" t="s">
        <v>466</v>
      </c>
      <c r="D13" s="101" t="s">
        <v>465</v>
      </c>
      <c r="E13" s="100" t="s">
        <v>228</v>
      </c>
      <c r="F13" s="52" t="s">
        <v>7</v>
      </c>
      <c r="G13" s="51" t="s">
        <v>228</v>
      </c>
      <c r="H13" s="49" t="s">
        <v>179</v>
      </c>
      <c r="I13" s="50" t="s">
        <v>464</v>
      </c>
      <c r="J13" s="50" t="s">
        <v>61</v>
      </c>
      <c r="K13" s="49" t="s">
        <v>2</v>
      </c>
      <c r="L13" s="48">
        <v>3658</v>
      </c>
      <c r="M13" s="48">
        <v>0</v>
      </c>
      <c r="N13" s="47">
        <f t="shared" si="1"/>
        <v>9.6517150395778373</v>
      </c>
      <c r="O13" s="48">
        <v>3658</v>
      </c>
      <c r="P13" s="48">
        <v>0</v>
      </c>
      <c r="Q13" s="47">
        <f t="shared" si="2"/>
        <v>9.6517150395778373</v>
      </c>
      <c r="R13" s="47"/>
      <c r="S13" s="47"/>
      <c r="T13" s="47">
        <f t="shared" si="3"/>
        <v>0</v>
      </c>
      <c r="U13" s="47"/>
      <c r="V13" s="47"/>
      <c r="W13" s="47">
        <f t="shared" si="4"/>
        <v>0</v>
      </c>
      <c r="X13" s="47">
        <v>2564.7933600000001</v>
      </c>
      <c r="Y13" s="47">
        <v>0</v>
      </c>
      <c r="Z13" s="47">
        <f t="shared" si="5"/>
        <v>6.7672648021108186</v>
      </c>
      <c r="AA13" s="47">
        <v>2564.7933600000001</v>
      </c>
      <c r="AB13" s="47">
        <v>0</v>
      </c>
      <c r="AC13" s="47">
        <f t="shared" si="6"/>
        <v>6.7672648021108186</v>
      </c>
      <c r="AD13" s="47">
        <v>0</v>
      </c>
      <c r="AE13" s="47">
        <v>0</v>
      </c>
      <c r="AF13" s="47">
        <f t="shared" si="7"/>
        <v>0</v>
      </c>
      <c r="AG13" s="47">
        <v>0</v>
      </c>
      <c r="AH13" s="47">
        <v>0</v>
      </c>
      <c r="AI13" s="47">
        <f t="shared" si="8"/>
        <v>0</v>
      </c>
      <c r="AJ13" s="47">
        <v>0</v>
      </c>
      <c r="AK13" s="47">
        <v>0</v>
      </c>
      <c r="AL13" s="46">
        <f t="shared" si="9"/>
        <v>0</v>
      </c>
      <c r="AM13" s="47">
        <v>0</v>
      </c>
      <c r="AN13" s="47">
        <v>0</v>
      </c>
      <c r="AO13" s="47">
        <f t="shared" si="10"/>
        <v>0</v>
      </c>
      <c r="AP13" s="47">
        <v>0</v>
      </c>
      <c r="AQ13" s="47">
        <v>0</v>
      </c>
      <c r="AR13" s="47">
        <f t="shared" si="11"/>
        <v>0</v>
      </c>
      <c r="AS13" s="47">
        <v>0</v>
      </c>
      <c r="AT13" s="47">
        <v>0</v>
      </c>
      <c r="AU13" s="46">
        <f t="shared" si="12"/>
        <v>0</v>
      </c>
      <c r="AV13" s="82" t="s">
        <v>183</v>
      </c>
      <c r="AX13" s="271">
        <f>X13-[94]AKRI!X13</f>
        <v>0</v>
      </c>
      <c r="AY13" s="271">
        <f>Y13-[94]AKRI!Y13</f>
        <v>0</v>
      </c>
      <c r="AZ13" s="271">
        <f>Z13-[94]AKRI!Z13</f>
        <v>0</v>
      </c>
      <c r="BA13" s="271">
        <f>AA13-[94]AKRI!AA13</f>
        <v>2564.7933600000001</v>
      </c>
      <c r="BB13" s="271">
        <f>AB13-[94]AKRI!AB13</f>
        <v>0</v>
      </c>
      <c r="BC13" s="271">
        <f>AC13-[94]AKRI!AC13</f>
        <v>6.7672648021108186</v>
      </c>
      <c r="BD13" s="271">
        <f>AD13-[94]AKRI!AD13</f>
        <v>0</v>
      </c>
      <c r="BE13" s="271">
        <f>AE13-[94]AKRI!AE13</f>
        <v>0</v>
      </c>
      <c r="BF13" s="271">
        <f>AF13-[94]AKRI!AF13</f>
        <v>0</v>
      </c>
      <c r="BG13" s="271">
        <f>AG13-[94]AKRI!AG13</f>
        <v>0</v>
      </c>
      <c r="BH13" s="271">
        <f>AH13-[94]AKRI!AH13</f>
        <v>0</v>
      </c>
      <c r="BI13" s="271">
        <f>AI13-[94]AKRI!AI13</f>
        <v>0</v>
      </c>
      <c r="BJ13" s="271">
        <f>AJ13-[94]AKRI!AJ13</f>
        <v>0</v>
      </c>
      <c r="BK13" s="271">
        <f>AK13-[94]AKRI!AK13</f>
        <v>0</v>
      </c>
      <c r="BL13" s="271">
        <f>AL13-[94]AKRI!AL13</f>
        <v>0</v>
      </c>
      <c r="BM13" s="271">
        <f>AM13-[94]AKRI!AM13</f>
        <v>0</v>
      </c>
      <c r="BN13" s="271">
        <f>AN13-[94]AKRI!AN13</f>
        <v>0</v>
      </c>
      <c r="BO13" s="271">
        <f>AO13-[94]AKRI!AO13</f>
        <v>0</v>
      </c>
      <c r="BP13" s="271">
        <f>AP13-[94]AKRI!AP13</f>
        <v>0</v>
      </c>
      <c r="BQ13" s="271">
        <f>AQ13-[94]AKRI!AQ13</f>
        <v>0</v>
      </c>
      <c r="BR13" s="271">
        <f>AR13-[94]AKRI!AR13</f>
        <v>0</v>
      </c>
      <c r="BS13" s="271">
        <f>AS13-[94]AKRI!AS13</f>
        <v>-2564.7933600000001</v>
      </c>
      <c r="BT13" s="271">
        <f>AT13-[94]AKRI!AT13</f>
        <v>0</v>
      </c>
      <c r="BU13" s="271">
        <f>AU13-[94]AKRI!AU13</f>
        <v>-6.7672648021108186</v>
      </c>
    </row>
    <row r="14" spans="1:73" s="44" customFormat="1" ht="75" customHeight="1" x14ac:dyDescent="0.35">
      <c r="A14" s="56" t="s">
        <v>182</v>
      </c>
      <c r="B14" s="55" t="str">
        <f>LEFT(C14,4)</f>
        <v>5500</v>
      </c>
      <c r="C14" s="102" t="s">
        <v>181</v>
      </c>
      <c r="D14" s="101" t="s">
        <v>463</v>
      </c>
      <c r="E14" s="100" t="s">
        <v>228</v>
      </c>
      <c r="F14" s="52" t="s">
        <v>7</v>
      </c>
      <c r="G14" s="51" t="s">
        <v>228</v>
      </c>
      <c r="H14" s="98" t="s">
        <v>179</v>
      </c>
      <c r="I14" s="50" t="s">
        <v>462</v>
      </c>
      <c r="J14" s="99" t="s">
        <v>61</v>
      </c>
      <c r="K14" s="98" t="s">
        <v>2</v>
      </c>
      <c r="L14" s="48">
        <v>7270</v>
      </c>
      <c r="M14" s="48">
        <v>29</v>
      </c>
      <c r="N14" s="47">
        <f t="shared" si="1"/>
        <v>48.182058047493399</v>
      </c>
      <c r="O14" s="48">
        <v>7270</v>
      </c>
      <c r="P14" s="48">
        <v>29</v>
      </c>
      <c r="Q14" s="47">
        <f t="shared" si="2"/>
        <v>48.182058047493399</v>
      </c>
      <c r="R14" s="47"/>
      <c r="S14" s="47"/>
      <c r="T14" s="47">
        <f t="shared" si="3"/>
        <v>0</v>
      </c>
      <c r="U14" s="47"/>
      <c r="V14" s="47"/>
      <c r="W14" s="47">
        <f t="shared" si="4"/>
        <v>0</v>
      </c>
      <c r="X14" s="47">
        <v>5856.0132400000002</v>
      </c>
      <c r="Y14" s="47">
        <v>23.1768</v>
      </c>
      <c r="Z14" s="47">
        <f t="shared" si="5"/>
        <v>38.628022269129289</v>
      </c>
      <c r="AA14" s="47">
        <v>5856.0132400000002</v>
      </c>
      <c r="AB14" s="47">
        <v>23.1768</v>
      </c>
      <c r="AC14" s="47">
        <f t="shared" si="6"/>
        <v>38.628022269129289</v>
      </c>
      <c r="AD14" s="47">
        <v>0</v>
      </c>
      <c r="AE14" s="47">
        <v>0</v>
      </c>
      <c r="AF14" s="47">
        <f t="shared" si="7"/>
        <v>0</v>
      </c>
      <c r="AG14" s="47">
        <v>0</v>
      </c>
      <c r="AH14" s="47">
        <v>0</v>
      </c>
      <c r="AI14" s="47">
        <f t="shared" si="8"/>
        <v>0</v>
      </c>
      <c r="AJ14" s="47">
        <v>0</v>
      </c>
      <c r="AK14" s="47">
        <v>0</v>
      </c>
      <c r="AL14" s="46">
        <f t="shared" si="9"/>
        <v>0</v>
      </c>
      <c r="AM14" s="47">
        <v>0</v>
      </c>
      <c r="AN14" s="47">
        <v>0</v>
      </c>
      <c r="AO14" s="47">
        <f t="shared" si="10"/>
        <v>0</v>
      </c>
      <c r="AP14" s="47">
        <v>0</v>
      </c>
      <c r="AQ14" s="47">
        <v>0</v>
      </c>
      <c r="AR14" s="47">
        <f t="shared" si="11"/>
        <v>0</v>
      </c>
      <c r="AS14" s="47">
        <v>0</v>
      </c>
      <c r="AT14" s="47">
        <v>0</v>
      </c>
      <c r="AU14" s="46">
        <f t="shared" si="12"/>
        <v>0</v>
      </c>
      <c r="AV14" s="97" t="s">
        <v>157</v>
      </c>
      <c r="AX14" s="271">
        <f>X14-[94]AKRI!X14</f>
        <v>0</v>
      </c>
      <c r="AY14" s="271">
        <f>Y14-[94]AKRI!Y14</f>
        <v>0</v>
      </c>
      <c r="AZ14" s="271">
        <f>Z14-[94]AKRI!Z14</f>
        <v>0</v>
      </c>
      <c r="BA14" s="271">
        <f>AA14-[94]AKRI!AA14</f>
        <v>0</v>
      </c>
      <c r="BB14" s="271">
        <f>AB14-[94]AKRI!AB14</f>
        <v>0</v>
      </c>
      <c r="BC14" s="271">
        <f>AC14-[94]AKRI!AC14</f>
        <v>0</v>
      </c>
      <c r="BD14" s="271">
        <f>AD14-[94]AKRI!AD14</f>
        <v>0</v>
      </c>
      <c r="BE14" s="271">
        <f>AE14-[94]AKRI!AE14</f>
        <v>0</v>
      </c>
      <c r="BF14" s="271">
        <f>AF14-[94]AKRI!AF14</f>
        <v>0</v>
      </c>
      <c r="BG14" s="271">
        <f>AG14-[94]AKRI!AG14</f>
        <v>0</v>
      </c>
      <c r="BH14" s="271">
        <f>AH14-[94]AKRI!AH14</f>
        <v>0</v>
      </c>
      <c r="BI14" s="271">
        <f>AI14-[94]AKRI!AI14</f>
        <v>0</v>
      </c>
      <c r="BJ14" s="271">
        <f>AJ14-[94]AKRI!AJ14</f>
        <v>0</v>
      </c>
      <c r="BK14" s="271">
        <f>AK14-[94]AKRI!AK14</f>
        <v>0</v>
      </c>
      <c r="BL14" s="271">
        <f>AL14-[94]AKRI!AL14</f>
        <v>0</v>
      </c>
      <c r="BM14" s="271">
        <f>AM14-[94]AKRI!AM14</f>
        <v>0</v>
      </c>
      <c r="BN14" s="271">
        <f>AN14-[94]AKRI!AN14</f>
        <v>0</v>
      </c>
      <c r="BO14" s="271">
        <f>AO14-[94]AKRI!AO14</f>
        <v>0</v>
      </c>
      <c r="BP14" s="271">
        <f>AP14-[94]AKRI!AP14</f>
        <v>0</v>
      </c>
      <c r="BQ14" s="271">
        <f>AQ14-[94]AKRI!AQ14</f>
        <v>0</v>
      </c>
      <c r="BR14" s="271">
        <f>AR14-[94]AKRI!AR14</f>
        <v>0</v>
      </c>
      <c r="BS14" s="271">
        <f>AS14-[94]AKRI!AS14</f>
        <v>0</v>
      </c>
      <c r="BT14" s="271">
        <f>AT14-[94]AKRI!AT14</f>
        <v>0</v>
      </c>
      <c r="BU14" s="271">
        <f>AU14-[94]AKRI!AU14</f>
        <v>0</v>
      </c>
    </row>
    <row r="15" spans="1:73" s="66" customFormat="1" ht="75" customHeight="1" thickBot="1" x14ac:dyDescent="0.4">
      <c r="A15" s="41"/>
      <c r="B15" s="40"/>
      <c r="C15" s="94"/>
      <c r="D15" s="87" t="s">
        <v>59</v>
      </c>
      <c r="E15" s="148"/>
      <c r="F15" s="148"/>
      <c r="G15" s="148"/>
      <c r="H15" s="146"/>
      <c r="I15" s="147"/>
      <c r="J15" s="147"/>
      <c r="K15" s="146"/>
      <c r="L15" s="34">
        <f t="shared" ref="L15:AU15" si="13">SUM(L8:L14)</f>
        <v>106390.67080215116</v>
      </c>
      <c r="M15" s="34">
        <f t="shared" si="13"/>
        <v>104.67459697478549</v>
      </c>
      <c r="N15" s="34">
        <f t="shared" si="13"/>
        <v>385.38876795671462</v>
      </c>
      <c r="O15" s="34">
        <f t="shared" si="13"/>
        <v>106390.67080215116</v>
      </c>
      <c r="P15" s="34">
        <f t="shared" si="13"/>
        <v>104.67459697478549</v>
      </c>
      <c r="Q15" s="34">
        <f t="shared" si="13"/>
        <v>385.38876795671462</v>
      </c>
      <c r="R15" s="34">
        <f t="shared" si="13"/>
        <v>0</v>
      </c>
      <c r="S15" s="34">
        <f t="shared" si="13"/>
        <v>0</v>
      </c>
      <c r="T15" s="34">
        <f t="shared" si="13"/>
        <v>0</v>
      </c>
      <c r="U15" s="34">
        <f t="shared" si="13"/>
        <v>0</v>
      </c>
      <c r="V15" s="34">
        <f t="shared" si="13"/>
        <v>0</v>
      </c>
      <c r="W15" s="34">
        <f t="shared" si="13"/>
        <v>0</v>
      </c>
      <c r="X15" s="34">
        <f t="shared" si="13"/>
        <v>97520.195800000001</v>
      </c>
      <c r="Y15" s="34">
        <f t="shared" si="13"/>
        <v>66.692800000000005</v>
      </c>
      <c r="Z15" s="34">
        <f t="shared" si="13"/>
        <v>324.00202374670187</v>
      </c>
      <c r="AA15" s="34">
        <f t="shared" si="13"/>
        <v>24194.8066</v>
      </c>
      <c r="AB15" s="34">
        <f t="shared" si="13"/>
        <v>23.1768</v>
      </c>
      <c r="AC15" s="34">
        <f t="shared" si="13"/>
        <v>87.015339841688657</v>
      </c>
      <c r="AD15" s="34">
        <f t="shared" si="13"/>
        <v>0</v>
      </c>
      <c r="AE15" s="34">
        <f t="shared" si="13"/>
        <v>0</v>
      </c>
      <c r="AF15" s="34">
        <f t="shared" si="13"/>
        <v>0</v>
      </c>
      <c r="AG15" s="34">
        <f t="shared" si="13"/>
        <v>0</v>
      </c>
      <c r="AH15" s="34">
        <f t="shared" si="13"/>
        <v>0</v>
      </c>
      <c r="AI15" s="34">
        <f t="shared" si="13"/>
        <v>0</v>
      </c>
      <c r="AJ15" s="34">
        <f t="shared" si="13"/>
        <v>0</v>
      </c>
      <c r="AK15" s="34">
        <f t="shared" si="13"/>
        <v>0</v>
      </c>
      <c r="AL15" s="43">
        <f t="shared" si="13"/>
        <v>0</v>
      </c>
      <c r="AM15" s="34">
        <f t="shared" si="13"/>
        <v>0</v>
      </c>
      <c r="AN15" s="34">
        <f t="shared" si="13"/>
        <v>0</v>
      </c>
      <c r="AO15" s="34">
        <f t="shared" si="13"/>
        <v>0</v>
      </c>
      <c r="AP15" s="34">
        <f t="shared" si="13"/>
        <v>0</v>
      </c>
      <c r="AQ15" s="34">
        <f t="shared" si="13"/>
        <v>0</v>
      </c>
      <c r="AR15" s="34">
        <f t="shared" si="13"/>
        <v>0</v>
      </c>
      <c r="AS15" s="34">
        <f t="shared" si="13"/>
        <v>73325.389200000005</v>
      </c>
      <c r="AT15" s="34">
        <f t="shared" si="13"/>
        <v>43.515999999999998</v>
      </c>
      <c r="AU15" s="34">
        <f t="shared" si="13"/>
        <v>236.98668390501319</v>
      </c>
      <c r="AV15" s="89"/>
      <c r="AW15" s="44"/>
      <c r="AX15" s="271">
        <f>X15-[94]AKRI!X15</f>
        <v>-12315.003800000006</v>
      </c>
      <c r="AY15" s="271">
        <f>Y15-[94]AKRI!Y15</f>
        <v>0</v>
      </c>
      <c r="AZ15" s="271">
        <f>Z15-[94]AKRI!Z15</f>
        <v>-32.493413720316653</v>
      </c>
      <c r="BA15" s="271">
        <f>AA15-[94]AKRI!AA15</f>
        <v>10170.79336</v>
      </c>
      <c r="BB15" s="271">
        <f>AB15-[94]AKRI!AB15</f>
        <v>0</v>
      </c>
      <c r="BC15" s="271">
        <f>AC15-[94]AKRI!AC15</f>
        <v>26.835866385224278</v>
      </c>
      <c r="BD15" s="271">
        <f>AD15-[94]AKRI!AD15</f>
        <v>0</v>
      </c>
      <c r="BE15" s="271">
        <f>AE15-[94]AKRI!AE15</f>
        <v>0</v>
      </c>
      <c r="BF15" s="271">
        <f>AF15-[94]AKRI!AF15</f>
        <v>0</v>
      </c>
      <c r="BG15" s="271">
        <f>AG15-[94]AKRI!AG15</f>
        <v>0</v>
      </c>
      <c r="BH15" s="271">
        <f>AH15-[94]AKRI!AH15</f>
        <v>0</v>
      </c>
      <c r="BI15" s="271">
        <f>AI15-[94]AKRI!AI15</f>
        <v>0</v>
      </c>
      <c r="BJ15" s="271">
        <f>AJ15-[94]AKRI!AJ15</f>
        <v>0</v>
      </c>
      <c r="BK15" s="271">
        <f>AK15-[94]AKRI!AK15</f>
        <v>0</v>
      </c>
      <c r="BL15" s="271">
        <f>AL15-[94]AKRI!AL15</f>
        <v>0</v>
      </c>
      <c r="BM15" s="271">
        <f>AM15-[94]AKRI!AM15</f>
        <v>0</v>
      </c>
      <c r="BN15" s="271">
        <f>AN15-[94]AKRI!AN15</f>
        <v>0</v>
      </c>
      <c r="BO15" s="271">
        <f>AO15-[94]AKRI!AO15</f>
        <v>0</v>
      </c>
      <c r="BP15" s="271">
        <f>AP15-[94]AKRI!AP15</f>
        <v>0</v>
      </c>
      <c r="BQ15" s="271">
        <f>AQ15-[94]AKRI!AQ15</f>
        <v>0</v>
      </c>
      <c r="BR15" s="271">
        <f>AR15-[94]AKRI!AR15</f>
        <v>0</v>
      </c>
      <c r="BS15" s="271">
        <f>AS15-[94]AKRI!AS15</f>
        <v>-22485.797160000002</v>
      </c>
      <c r="BT15" s="271">
        <f>AT15-[94]AKRI!AT15</f>
        <v>0</v>
      </c>
      <c r="BU15" s="271">
        <f>AU15-[94]AKRI!AU15</f>
        <v>-59.329280105540931</v>
      </c>
    </row>
    <row r="16" spans="1:73" s="57" customFormat="1" ht="76.5" customHeight="1" thickTop="1" thickBot="1" x14ac:dyDescent="0.4">
      <c r="A16" s="64" t="s">
        <v>57</v>
      </c>
      <c r="B16" s="63" t="s">
        <v>56</v>
      </c>
      <c r="C16" s="62" t="s">
        <v>55</v>
      </c>
      <c r="D16" s="61" t="s">
        <v>54</v>
      </c>
      <c r="E16" s="59" t="s">
        <v>53</v>
      </c>
      <c r="F16" s="59" t="s">
        <v>52</v>
      </c>
      <c r="G16" s="59" t="s">
        <v>51</v>
      </c>
      <c r="H16" s="59" t="s">
        <v>50</v>
      </c>
      <c r="I16" s="59" t="s">
        <v>49</v>
      </c>
      <c r="J16" s="59" t="s">
        <v>48</v>
      </c>
      <c r="K16" s="59" t="s">
        <v>47</v>
      </c>
      <c r="L16" s="59" t="s">
        <v>46</v>
      </c>
      <c r="M16" s="59" t="s">
        <v>45</v>
      </c>
      <c r="N16" s="59" t="s">
        <v>44</v>
      </c>
      <c r="O16" s="59" t="s">
        <v>43</v>
      </c>
      <c r="P16" s="59" t="s">
        <v>42</v>
      </c>
      <c r="Q16" s="59" t="s">
        <v>41</v>
      </c>
      <c r="R16" s="59" t="s">
        <v>40</v>
      </c>
      <c r="S16" s="59" t="s">
        <v>39</v>
      </c>
      <c r="T16" s="59" t="s">
        <v>38</v>
      </c>
      <c r="U16" s="59" t="s">
        <v>37</v>
      </c>
      <c r="V16" s="59" t="s">
        <v>36</v>
      </c>
      <c r="W16" s="59" t="s">
        <v>35</v>
      </c>
      <c r="X16" s="59" t="s">
        <v>34</v>
      </c>
      <c r="Y16" s="59" t="s">
        <v>33</v>
      </c>
      <c r="Z16" s="59" t="s">
        <v>32</v>
      </c>
      <c r="AA16" s="59" t="s">
        <v>31</v>
      </c>
      <c r="AB16" s="59" t="s">
        <v>30</v>
      </c>
      <c r="AC16" s="59" t="s">
        <v>29</v>
      </c>
      <c r="AD16" s="59" t="s">
        <v>28</v>
      </c>
      <c r="AE16" s="59" t="s">
        <v>27</v>
      </c>
      <c r="AF16" s="59" t="s">
        <v>26</v>
      </c>
      <c r="AG16" s="59" t="s">
        <v>25</v>
      </c>
      <c r="AH16" s="59" t="s">
        <v>24</v>
      </c>
      <c r="AI16" s="59" t="s">
        <v>23</v>
      </c>
      <c r="AJ16" s="59" t="s">
        <v>22</v>
      </c>
      <c r="AK16" s="59" t="s">
        <v>21</v>
      </c>
      <c r="AL16" s="60" t="s">
        <v>20</v>
      </c>
      <c r="AM16" s="59" t="s">
        <v>19</v>
      </c>
      <c r="AN16" s="59" t="s">
        <v>18</v>
      </c>
      <c r="AO16" s="59" t="s">
        <v>17</v>
      </c>
      <c r="AP16" s="59" t="s">
        <v>16</v>
      </c>
      <c r="AQ16" s="59" t="s">
        <v>15</v>
      </c>
      <c r="AR16" s="59" t="s">
        <v>14</v>
      </c>
      <c r="AS16" s="59" t="s">
        <v>13</v>
      </c>
      <c r="AT16" s="59" t="s">
        <v>12</v>
      </c>
      <c r="AU16" s="59" t="s">
        <v>230</v>
      </c>
      <c r="AV16" s="58" t="s">
        <v>10</v>
      </c>
      <c r="AW16" s="44"/>
      <c r="AX16" s="271"/>
      <c r="AY16" s="271"/>
      <c r="AZ16" s="271"/>
      <c r="BA16" s="271"/>
      <c r="BB16" s="271"/>
      <c r="BC16" s="271"/>
      <c r="BD16" s="271"/>
      <c r="BE16" s="271"/>
      <c r="BF16" s="271"/>
      <c r="BG16" s="271"/>
      <c r="BH16" s="271"/>
      <c r="BI16" s="271"/>
      <c r="BJ16" s="271"/>
      <c r="BK16" s="271"/>
      <c r="BL16" s="271"/>
      <c r="BM16" s="271"/>
      <c r="BN16" s="271"/>
      <c r="BO16" s="271"/>
      <c r="BP16" s="271"/>
      <c r="BQ16" s="271"/>
      <c r="BR16" s="271"/>
      <c r="BS16" s="271"/>
      <c r="BT16" s="271"/>
      <c r="BU16" s="271"/>
    </row>
    <row r="17" spans="1:73" s="44" customFormat="1" ht="45" customHeight="1" thickTop="1" x14ac:dyDescent="0.35">
      <c r="A17" s="56" t="s">
        <v>156</v>
      </c>
      <c r="B17" s="55" t="str">
        <f>LEFT(C17,3)</f>
        <v>140</v>
      </c>
      <c r="C17" s="54" t="s">
        <v>268</v>
      </c>
      <c r="D17" s="53" t="s">
        <v>267</v>
      </c>
      <c r="E17" s="51" t="s">
        <v>228</v>
      </c>
      <c r="F17" s="52" t="s">
        <v>7</v>
      </c>
      <c r="G17" s="51" t="s">
        <v>228</v>
      </c>
      <c r="H17" s="49" t="s">
        <v>143</v>
      </c>
      <c r="I17" s="50" t="s">
        <v>266</v>
      </c>
      <c r="J17" s="50" t="s">
        <v>94</v>
      </c>
      <c r="K17" s="49" t="s">
        <v>93</v>
      </c>
      <c r="L17" s="48">
        <v>2953.5070584460709</v>
      </c>
      <c r="M17" s="48">
        <v>0</v>
      </c>
      <c r="N17" s="47">
        <f>L17/379+M17</f>
        <v>7.7928946133141714</v>
      </c>
      <c r="O17" s="48">
        <v>2953.5070584460709</v>
      </c>
      <c r="P17" s="48">
        <v>0</v>
      </c>
      <c r="Q17" s="47">
        <f>O17/379+P17</f>
        <v>7.7928946133141714</v>
      </c>
      <c r="R17" s="47"/>
      <c r="S17" s="47"/>
      <c r="T17" s="47">
        <f>R17/379+S17</f>
        <v>0</v>
      </c>
      <c r="U17" s="47"/>
      <c r="V17" s="47"/>
      <c r="W17" s="47">
        <f>U17/379+V17</f>
        <v>0</v>
      </c>
      <c r="X17" s="47">
        <v>0</v>
      </c>
      <c r="Y17" s="47">
        <v>0</v>
      </c>
      <c r="Z17" s="47">
        <f>X17/379+Y17</f>
        <v>0</v>
      </c>
      <c r="AA17" s="47">
        <v>0</v>
      </c>
      <c r="AB17" s="47">
        <v>0</v>
      </c>
      <c r="AC17" s="47">
        <f>AA17/379+AB17</f>
        <v>0</v>
      </c>
      <c r="AD17" s="47">
        <v>0</v>
      </c>
      <c r="AE17" s="47">
        <v>0</v>
      </c>
      <c r="AF17" s="47">
        <f>AD17/379+AE17</f>
        <v>0</v>
      </c>
      <c r="AG17" s="47">
        <v>0</v>
      </c>
      <c r="AH17" s="47">
        <v>0</v>
      </c>
      <c r="AI17" s="47">
        <f>AG17/379+AH17</f>
        <v>0</v>
      </c>
      <c r="AJ17" s="47">
        <v>0</v>
      </c>
      <c r="AK17" s="47">
        <v>0</v>
      </c>
      <c r="AL17" s="46">
        <f>AJ17/379+AK17</f>
        <v>0</v>
      </c>
      <c r="AM17" s="47">
        <v>0</v>
      </c>
      <c r="AN17" s="47">
        <v>0</v>
      </c>
      <c r="AO17" s="47">
        <f>AM17/379+AN17</f>
        <v>0</v>
      </c>
      <c r="AP17" s="47">
        <v>0</v>
      </c>
      <c r="AQ17" s="47">
        <v>0</v>
      </c>
      <c r="AR17" s="47">
        <f>AP17/379+AQ17</f>
        <v>0</v>
      </c>
      <c r="AS17" s="47">
        <v>0</v>
      </c>
      <c r="AT17" s="47">
        <v>0</v>
      </c>
      <c r="AU17" s="46">
        <f>AS17/379+AT17</f>
        <v>0</v>
      </c>
      <c r="AV17" s="122" t="s">
        <v>265</v>
      </c>
      <c r="AX17" s="271">
        <f>X17-[94]AKRI!X17</f>
        <v>0</v>
      </c>
      <c r="AY17" s="271">
        <f>Y17-[94]AKRI!Y17</f>
        <v>0</v>
      </c>
      <c r="AZ17" s="271">
        <f>Z17-[94]AKRI!Z17</f>
        <v>0</v>
      </c>
      <c r="BA17" s="271">
        <f>AA17-[94]AKRI!AA17</f>
        <v>0</v>
      </c>
      <c r="BB17" s="271">
        <f>AB17-[94]AKRI!AB17</f>
        <v>0</v>
      </c>
      <c r="BC17" s="271">
        <f>AC17-[94]AKRI!AC17</f>
        <v>0</v>
      </c>
      <c r="BD17" s="271">
        <f>AD17-[94]AKRI!AD17</f>
        <v>0</v>
      </c>
      <c r="BE17" s="271">
        <f>AE17-[94]AKRI!AE17</f>
        <v>0</v>
      </c>
      <c r="BF17" s="271">
        <f>AF17-[94]AKRI!AF17</f>
        <v>0</v>
      </c>
      <c r="BG17" s="271">
        <f>AG17-[94]AKRI!AG17</f>
        <v>0</v>
      </c>
      <c r="BH17" s="271">
        <f>AH17-[94]AKRI!AH17</f>
        <v>0</v>
      </c>
      <c r="BI17" s="271">
        <f>AI17-[94]AKRI!AI17</f>
        <v>0</v>
      </c>
      <c r="BJ17" s="271">
        <f>AJ17-[94]AKRI!AJ17</f>
        <v>0</v>
      </c>
      <c r="BK17" s="271">
        <f>AK17-[94]AKRI!AK17</f>
        <v>0</v>
      </c>
      <c r="BL17" s="271">
        <f>AL17-[94]AKRI!AL17</f>
        <v>0</v>
      </c>
      <c r="BM17" s="271">
        <f>AM17-[94]AKRI!AM17</f>
        <v>0</v>
      </c>
      <c r="BN17" s="271">
        <f>AN17-[94]AKRI!AN17</f>
        <v>0</v>
      </c>
      <c r="BO17" s="271">
        <f>AO17-[94]AKRI!AO17</f>
        <v>0</v>
      </c>
      <c r="BP17" s="271">
        <f>AP17-[94]AKRI!AP17</f>
        <v>0</v>
      </c>
      <c r="BQ17" s="271">
        <f>AQ17-[94]AKRI!AQ17</f>
        <v>0</v>
      </c>
      <c r="BR17" s="271">
        <f>AR17-[94]AKRI!AR17</f>
        <v>0</v>
      </c>
      <c r="BS17" s="271">
        <f>AS17-[94]AKRI!AS17</f>
        <v>0</v>
      </c>
      <c r="BT17" s="271">
        <f>AT17-[94]AKRI!AT17</f>
        <v>0</v>
      </c>
      <c r="BU17" s="271">
        <f>AU17-[94]AKRI!AU17</f>
        <v>0</v>
      </c>
    </row>
    <row r="18" spans="1:73" s="44" customFormat="1" ht="90" customHeight="1" x14ac:dyDescent="0.35">
      <c r="A18" s="56" t="s">
        <v>156</v>
      </c>
      <c r="B18" s="55" t="str">
        <f>LEFT(C18,4)</f>
        <v>4130</v>
      </c>
      <c r="C18" s="54" t="s">
        <v>264</v>
      </c>
      <c r="D18" s="53" t="s">
        <v>263</v>
      </c>
      <c r="E18" s="51" t="s">
        <v>228</v>
      </c>
      <c r="F18" s="52" t="s">
        <v>7</v>
      </c>
      <c r="G18" s="51" t="s">
        <v>228</v>
      </c>
      <c r="H18" s="49" t="s">
        <v>143</v>
      </c>
      <c r="I18" s="50" t="s">
        <v>262</v>
      </c>
      <c r="J18" s="50" t="s">
        <v>61</v>
      </c>
      <c r="K18" s="49" t="s">
        <v>2</v>
      </c>
      <c r="L18" s="48">
        <v>115430</v>
      </c>
      <c r="M18" s="48">
        <v>0</v>
      </c>
      <c r="N18" s="47">
        <f>L18/379+M18</f>
        <v>304.56464379947232</v>
      </c>
      <c r="O18" s="48">
        <v>115595</v>
      </c>
      <c r="P18" s="48">
        <v>0</v>
      </c>
      <c r="Q18" s="48">
        <f>O18/379+P18</f>
        <v>305</v>
      </c>
      <c r="R18" s="47"/>
      <c r="S18" s="47"/>
      <c r="T18" s="47">
        <f>R18/379+S18</f>
        <v>0</v>
      </c>
      <c r="U18" s="47"/>
      <c r="V18" s="47"/>
      <c r="W18" s="47">
        <f>U18/379+V18</f>
        <v>0</v>
      </c>
      <c r="X18" s="47">
        <v>233807.34496999963</v>
      </c>
      <c r="Y18" s="47">
        <v>0</v>
      </c>
      <c r="Z18" s="47">
        <f>X18/379+Y18</f>
        <v>616.9059234036929</v>
      </c>
      <c r="AA18" s="47">
        <v>0</v>
      </c>
      <c r="AB18" s="47">
        <v>0</v>
      </c>
      <c r="AC18" s="47">
        <f>AA18/379+AB18</f>
        <v>0</v>
      </c>
      <c r="AD18" s="47">
        <v>0</v>
      </c>
      <c r="AE18" s="47">
        <v>0</v>
      </c>
      <c r="AF18" s="47">
        <f>AD18/379+AE18</f>
        <v>0</v>
      </c>
      <c r="AG18" s="47">
        <v>0</v>
      </c>
      <c r="AH18" s="47">
        <v>0</v>
      </c>
      <c r="AI18" s="47">
        <f>AG18/379+AH18</f>
        <v>0</v>
      </c>
      <c r="AJ18" s="47">
        <v>0</v>
      </c>
      <c r="AK18" s="47">
        <v>0</v>
      </c>
      <c r="AL18" s="46">
        <f>AJ18/379+AK18</f>
        <v>0</v>
      </c>
      <c r="AM18" s="47">
        <v>132637</v>
      </c>
      <c r="AN18" s="47">
        <v>0</v>
      </c>
      <c r="AO18" s="47">
        <f>AM18/379+AN18</f>
        <v>349.96569920844325</v>
      </c>
      <c r="AP18" s="47">
        <v>0</v>
      </c>
      <c r="AQ18" s="47">
        <v>0</v>
      </c>
      <c r="AR18" s="47">
        <f>AP18/379+AQ18</f>
        <v>0</v>
      </c>
      <c r="AS18" s="47">
        <v>101170.34496999963</v>
      </c>
      <c r="AT18" s="47">
        <v>0</v>
      </c>
      <c r="AU18" s="47">
        <f>AS18/379+AT18</f>
        <v>266.9402241952497</v>
      </c>
      <c r="AV18" s="45" t="s">
        <v>261</v>
      </c>
      <c r="AX18" s="271">
        <f>X18-[94]AKRI!X18</f>
        <v>0</v>
      </c>
      <c r="AY18" s="271">
        <f>Y18-[94]AKRI!Y18</f>
        <v>0</v>
      </c>
      <c r="AZ18" s="271">
        <f>Z18-[94]AKRI!Z18</f>
        <v>0</v>
      </c>
      <c r="BA18" s="271">
        <f>AA18-[94]AKRI!AA18</f>
        <v>0</v>
      </c>
      <c r="BB18" s="271">
        <f>AB18-[94]AKRI!AB18</f>
        <v>0</v>
      </c>
      <c r="BC18" s="271">
        <f>AC18-[94]AKRI!AC18</f>
        <v>0</v>
      </c>
      <c r="BD18" s="271">
        <f>AD18-[94]AKRI!AD18</f>
        <v>0</v>
      </c>
      <c r="BE18" s="271">
        <f>AE18-[94]AKRI!AE18</f>
        <v>0</v>
      </c>
      <c r="BF18" s="271">
        <f>AF18-[94]AKRI!AF18</f>
        <v>0</v>
      </c>
      <c r="BG18" s="271">
        <f>AG18-[94]AKRI!AG18</f>
        <v>0</v>
      </c>
      <c r="BH18" s="271">
        <f>AH18-[94]AKRI!AH18</f>
        <v>0</v>
      </c>
      <c r="BI18" s="271">
        <f>AI18-[94]AKRI!AI18</f>
        <v>0</v>
      </c>
      <c r="BJ18" s="271">
        <f>AJ18-[94]AKRI!AJ18</f>
        <v>0</v>
      </c>
      <c r="BK18" s="271">
        <f>AK18-[94]AKRI!AK18</f>
        <v>0</v>
      </c>
      <c r="BL18" s="271">
        <f>AL18-[94]AKRI!AL18</f>
        <v>0</v>
      </c>
      <c r="BM18" s="271">
        <f>AM18-[94]AKRI!AM18</f>
        <v>0</v>
      </c>
      <c r="BN18" s="271">
        <f>AN18-[94]AKRI!AN18</f>
        <v>0</v>
      </c>
      <c r="BO18" s="271">
        <f>AO18-[94]AKRI!AO18</f>
        <v>0</v>
      </c>
      <c r="BP18" s="271">
        <f>AP18-[94]AKRI!AP18</f>
        <v>0</v>
      </c>
      <c r="BQ18" s="271">
        <f>AQ18-[94]AKRI!AQ18</f>
        <v>0</v>
      </c>
      <c r="BR18" s="271">
        <f>AR18-[94]AKRI!AR18</f>
        <v>0</v>
      </c>
      <c r="BS18" s="271">
        <f>AS18-[94]AKRI!AS18</f>
        <v>0</v>
      </c>
      <c r="BT18" s="271">
        <f>AT18-[94]AKRI!AT18</f>
        <v>0</v>
      </c>
      <c r="BU18" s="271">
        <f>AU18-[94]AKRI!AU18</f>
        <v>0</v>
      </c>
    </row>
    <row r="19" spans="1:73" s="44" customFormat="1" ht="45" customHeight="1" x14ac:dyDescent="0.35">
      <c r="A19" s="56" t="s">
        <v>151</v>
      </c>
      <c r="B19" s="55" t="str">
        <f>LEFT(C19,4)</f>
        <v>5200</v>
      </c>
      <c r="C19" s="54" t="s">
        <v>260</v>
      </c>
      <c r="D19" s="53" t="s">
        <v>259</v>
      </c>
      <c r="E19" s="51" t="s">
        <v>228</v>
      </c>
      <c r="F19" s="52" t="s">
        <v>7</v>
      </c>
      <c r="G19" s="51" t="s">
        <v>228</v>
      </c>
      <c r="H19" s="49" t="s">
        <v>143</v>
      </c>
      <c r="I19" s="50" t="s">
        <v>258</v>
      </c>
      <c r="J19" s="50" t="s">
        <v>61</v>
      </c>
      <c r="K19" s="49" t="s">
        <v>2</v>
      </c>
      <c r="L19" s="48">
        <v>1573.7704918032778</v>
      </c>
      <c r="M19" s="48">
        <v>0</v>
      </c>
      <c r="N19" s="47">
        <f>L19/379+M19</f>
        <v>4.1524287382672238</v>
      </c>
      <c r="O19" s="48">
        <v>1573.7704918032778</v>
      </c>
      <c r="P19" s="48">
        <v>0</v>
      </c>
      <c r="Q19" s="47">
        <f>O19/379+P19</f>
        <v>4.1524287382672238</v>
      </c>
      <c r="R19" s="47"/>
      <c r="S19" s="47"/>
      <c r="T19" s="47">
        <f>R19/379+S19</f>
        <v>0</v>
      </c>
      <c r="U19" s="47"/>
      <c r="V19" s="47"/>
      <c r="W19" s="47">
        <f>U19/379+V19</f>
        <v>0</v>
      </c>
      <c r="X19" s="47">
        <v>0</v>
      </c>
      <c r="Y19" s="47">
        <v>0</v>
      </c>
      <c r="Z19" s="47">
        <f>X19/379+Y19</f>
        <v>0</v>
      </c>
      <c r="AA19" s="47">
        <v>0</v>
      </c>
      <c r="AB19" s="47">
        <v>0</v>
      </c>
      <c r="AC19" s="47">
        <f>AA19/379+AB19</f>
        <v>0</v>
      </c>
      <c r="AD19" s="47">
        <v>0</v>
      </c>
      <c r="AE19" s="47">
        <v>0</v>
      </c>
      <c r="AF19" s="47">
        <f>AD19/379+AE19</f>
        <v>0</v>
      </c>
      <c r="AG19" s="47">
        <v>0</v>
      </c>
      <c r="AH19" s="47">
        <v>0</v>
      </c>
      <c r="AI19" s="47">
        <f>AG19/379+AH19</f>
        <v>0</v>
      </c>
      <c r="AJ19" s="47">
        <v>0</v>
      </c>
      <c r="AK19" s="47">
        <v>0</v>
      </c>
      <c r="AL19" s="46">
        <f>AJ19/379+AK19</f>
        <v>0</v>
      </c>
      <c r="AM19" s="47">
        <v>0</v>
      </c>
      <c r="AN19" s="47">
        <v>0</v>
      </c>
      <c r="AO19" s="47">
        <f>AM19/379+AN19</f>
        <v>0</v>
      </c>
      <c r="AP19" s="47">
        <v>0</v>
      </c>
      <c r="AQ19" s="47">
        <v>0</v>
      </c>
      <c r="AR19" s="47">
        <f>AP19/379+AQ19</f>
        <v>0</v>
      </c>
      <c r="AS19" s="47">
        <v>0</v>
      </c>
      <c r="AT19" s="47">
        <v>0</v>
      </c>
      <c r="AU19" s="46">
        <f>AS19/379+AT19</f>
        <v>0</v>
      </c>
      <c r="AV19" s="45" t="s">
        <v>147</v>
      </c>
      <c r="AX19" s="271">
        <f>X19-[94]AKRI!X19</f>
        <v>0</v>
      </c>
      <c r="AY19" s="271">
        <f>Y19-[94]AKRI!Y19</f>
        <v>0</v>
      </c>
      <c r="AZ19" s="271">
        <f>Z19-[94]AKRI!Z19</f>
        <v>0</v>
      </c>
      <c r="BA19" s="271">
        <f>AA19-[94]AKRI!AA19</f>
        <v>0</v>
      </c>
      <c r="BB19" s="271">
        <f>AB19-[94]AKRI!AB19</f>
        <v>0</v>
      </c>
      <c r="BC19" s="271">
        <f>AC19-[94]AKRI!AC19</f>
        <v>0</v>
      </c>
      <c r="BD19" s="271">
        <f>AD19-[94]AKRI!AD19</f>
        <v>0</v>
      </c>
      <c r="BE19" s="271">
        <f>AE19-[94]AKRI!AE19</f>
        <v>0</v>
      </c>
      <c r="BF19" s="271">
        <f>AF19-[94]AKRI!AF19</f>
        <v>0</v>
      </c>
      <c r="BG19" s="271">
        <f>AG19-[94]AKRI!AG19</f>
        <v>0</v>
      </c>
      <c r="BH19" s="271">
        <f>AH19-[94]AKRI!AH19</f>
        <v>0</v>
      </c>
      <c r="BI19" s="271">
        <f>AI19-[94]AKRI!AI19</f>
        <v>0</v>
      </c>
      <c r="BJ19" s="271">
        <f>AJ19-[94]AKRI!AJ19</f>
        <v>0</v>
      </c>
      <c r="BK19" s="271">
        <f>AK19-[94]AKRI!AK19</f>
        <v>0</v>
      </c>
      <c r="BL19" s="271">
        <f>AL19-[94]AKRI!AL19</f>
        <v>0</v>
      </c>
      <c r="BM19" s="271">
        <f>AM19-[94]AKRI!AM19</f>
        <v>0</v>
      </c>
      <c r="BN19" s="271">
        <f>AN19-[94]AKRI!AN19</f>
        <v>0</v>
      </c>
      <c r="BO19" s="271">
        <f>AO19-[94]AKRI!AO19</f>
        <v>0</v>
      </c>
      <c r="BP19" s="271">
        <f>AP19-[94]AKRI!AP19</f>
        <v>0</v>
      </c>
      <c r="BQ19" s="271">
        <f>AQ19-[94]AKRI!AQ19</f>
        <v>0</v>
      </c>
      <c r="BR19" s="271">
        <f>AR19-[94]AKRI!AR19</f>
        <v>0</v>
      </c>
      <c r="BS19" s="271">
        <f>AS19-[94]AKRI!AS19</f>
        <v>0</v>
      </c>
      <c r="BT19" s="271">
        <f>AT19-[94]AKRI!AT19</f>
        <v>0</v>
      </c>
      <c r="BU19" s="271">
        <f>AU19-[94]AKRI!AU19</f>
        <v>0</v>
      </c>
    </row>
    <row r="20" spans="1:73" s="15" customFormat="1" ht="15.75" customHeight="1" thickBot="1" x14ac:dyDescent="0.4">
      <c r="A20" s="114"/>
      <c r="B20" s="40"/>
      <c r="C20" s="94"/>
      <c r="D20" s="93" t="s">
        <v>59</v>
      </c>
      <c r="E20" s="92"/>
      <c r="F20" s="92"/>
      <c r="G20" s="92"/>
      <c r="H20" s="90"/>
      <c r="I20" s="91"/>
      <c r="J20" s="91"/>
      <c r="K20" s="90"/>
      <c r="L20" s="34">
        <f t="shared" ref="L20:AU20" si="14">SUM(L17:L19)</f>
        <v>119957.27755024936</v>
      </c>
      <c r="M20" s="34">
        <f t="shared" si="14"/>
        <v>0</v>
      </c>
      <c r="N20" s="34">
        <f t="shared" si="14"/>
        <v>316.50996715105373</v>
      </c>
      <c r="O20" s="34">
        <f t="shared" si="14"/>
        <v>120122.27755024936</v>
      </c>
      <c r="P20" s="34">
        <f t="shared" si="14"/>
        <v>0</v>
      </c>
      <c r="Q20" s="34">
        <f t="shared" si="14"/>
        <v>316.94532335158141</v>
      </c>
      <c r="R20" s="34">
        <f t="shared" si="14"/>
        <v>0</v>
      </c>
      <c r="S20" s="34">
        <f t="shared" si="14"/>
        <v>0</v>
      </c>
      <c r="T20" s="34">
        <f t="shared" si="14"/>
        <v>0</v>
      </c>
      <c r="U20" s="34">
        <f t="shared" si="14"/>
        <v>0</v>
      </c>
      <c r="V20" s="34">
        <f t="shared" si="14"/>
        <v>0</v>
      </c>
      <c r="W20" s="34">
        <f t="shared" si="14"/>
        <v>0</v>
      </c>
      <c r="X20" s="34">
        <f t="shared" si="14"/>
        <v>233807.34496999963</v>
      </c>
      <c r="Y20" s="34">
        <f t="shared" si="14"/>
        <v>0</v>
      </c>
      <c r="Z20" s="34">
        <f t="shared" si="14"/>
        <v>616.9059234036929</v>
      </c>
      <c r="AA20" s="34">
        <f t="shared" si="14"/>
        <v>0</v>
      </c>
      <c r="AB20" s="34">
        <f t="shared" si="14"/>
        <v>0</v>
      </c>
      <c r="AC20" s="34">
        <f t="shared" si="14"/>
        <v>0</v>
      </c>
      <c r="AD20" s="34">
        <f t="shared" si="14"/>
        <v>0</v>
      </c>
      <c r="AE20" s="34">
        <f t="shared" si="14"/>
        <v>0</v>
      </c>
      <c r="AF20" s="34">
        <f t="shared" si="14"/>
        <v>0</v>
      </c>
      <c r="AG20" s="34">
        <f t="shared" si="14"/>
        <v>0</v>
      </c>
      <c r="AH20" s="34">
        <f t="shared" si="14"/>
        <v>0</v>
      </c>
      <c r="AI20" s="34">
        <f t="shared" si="14"/>
        <v>0</v>
      </c>
      <c r="AJ20" s="34">
        <f t="shared" si="14"/>
        <v>0</v>
      </c>
      <c r="AK20" s="34">
        <f t="shared" si="14"/>
        <v>0</v>
      </c>
      <c r="AL20" s="43">
        <f t="shared" si="14"/>
        <v>0</v>
      </c>
      <c r="AM20" s="34">
        <f t="shared" si="14"/>
        <v>132637</v>
      </c>
      <c r="AN20" s="34">
        <f t="shared" si="14"/>
        <v>0</v>
      </c>
      <c r="AO20" s="34">
        <f t="shared" si="14"/>
        <v>349.96569920844325</v>
      </c>
      <c r="AP20" s="34">
        <f t="shared" si="14"/>
        <v>0</v>
      </c>
      <c r="AQ20" s="34">
        <f t="shared" si="14"/>
        <v>0</v>
      </c>
      <c r="AR20" s="34">
        <f t="shared" si="14"/>
        <v>0</v>
      </c>
      <c r="AS20" s="34">
        <f t="shared" si="14"/>
        <v>101170.34496999963</v>
      </c>
      <c r="AT20" s="34">
        <f t="shared" si="14"/>
        <v>0</v>
      </c>
      <c r="AU20" s="34">
        <f t="shared" si="14"/>
        <v>266.9402241952497</v>
      </c>
      <c r="AV20" s="89"/>
      <c r="AW20" s="44"/>
      <c r="AX20" s="271">
        <f>X20-[94]AKRI!X20</f>
        <v>0</v>
      </c>
      <c r="AY20" s="271">
        <f>Y20-[94]AKRI!Y20</f>
        <v>0</v>
      </c>
      <c r="AZ20" s="271">
        <f>Z20-[94]AKRI!Z20</f>
        <v>0</v>
      </c>
      <c r="BA20" s="271">
        <f>AA20-[94]AKRI!AA20</f>
        <v>0</v>
      </c>
      <c r="BB20" s="271">
        <f>AB20-[94]AKRI!AB20</f>
        <v>0</v>
      </c>
      <c r="BC20" s="271">
        <f>AC20-[94]AKRI!AC20</f>
        <v>0</v>
      </c>
      <c r="BD20" s="271">
        <f>AD20-[94]AKRI!AD20</f>
        <v>0</v>
      </c>
      <c r="BE20" s="271">
        <f>AE20-[94]AKRI!AE20</f>
        <v>0</v>
      </c>
      <c r="BF20" s="271">
        <f>AF20-[94]AKRI!AF20</f>
        <v>0</v>
      </c>
      <c r="BG20" s="271">
        <f>AG20-[94]AKRI!AG20</f>
        <v>0</v>
      </c>
      <c r="BH20" s="271">
        <f>AH20-[94]AKRI!AH20</f>
        <v>0</v>
      </c>
      <c r="BI20" s="271">
        <f>AI20-[94]AKRI!AI20</f>
        <v>0</v>
      </c>
      <c r="BJ20" s="271">
        <f>AJ20-[94]AKRI!AJ20</f>
        <v>0</v>
      </c>
      <c r="BK20" s="271">
        <f>AK20-[94]AKRI!AK20</f>
        <v>0</v>
      </c>
      <c r="BL20" s="271">
        <f>AL20-[94]AKRI!AL20</f>
        <v>0</v>
      </c>
      <c r="BM20" s="271">
        <f>AM20-[94]AKRI!AM20</f>
        <v>0</v>
      </c>
      <c r="BN20" s="271">
        <f>AN20-[94]AKRI!AN20</f>
        <v>0</v>
      </c>
      <c r="BO20" s="271">
        <f>AO20-[94]AKRI!AO20</f>
        <v>0</v>
      </c>
      <c r="BP20" s="271">
        <f>AP20-[94]AKRI!AP20</f>
        <v>0</v>
      </c>
      <c r="BQ20" s="271">
        <f>AQ20-[94]AKRI!AQ20</f>
        <v>0</v>
      </c>
      <c r="BR20" s="271">
        <f>AR20-[94]AKRI!AR20</f>
        <v>0</v>
      </c>
      <c r="BS20" s="271">
        <f>AS20-[94]AKRI!AS20</f>
        <v>0</v>
      </c>
      <c r="BT20" s="271">
        <f>AT20-[94]AKRI!AT20</f>
        <v>0</v>
      </c>
      <c r="BU20" s="271">
        <f>AU20-[94]AKRI!AU20</f>
        <v>0</v>
      </c>
    </row>
    <row r="21" spans="1:73" s="57" customFormat="1" ht="76.5" customHeight="1" thickTop="1" thickBot="1" x14ac:dyDescent="0.4">
      <c r="A21" s="64" t="s">
        <v>57</v>
      </c>
      <c r="B21" s="63" t="s">
        <v>56</v>
      </c>
      <c r="C21" s="62" t="s">
        <v>55</v>
      </c>
      <c r="D21" s="61" t="s">
        <v>54</v>
      </c>
      <c r="E21" s="59" t="s">
        <v>53</v>
      </c>
      <c r="F21" s="59" t="s">
        <v>52</v>
      </c>
      <c r="G21" s="59" t="s">
        <v>51</v>
      </c>
      <c r="H21" s="59" t="s">
        <v>50</v>
      </c>
      <c r="I21" s="59" t="s">
        <v>49</v>
      </c>
      <c r="J21" s="59" t="s">
        <v>48</v>
      </c>
      <c r="K21" s="59" t="s">
        <v>47</v>
      </c>
      <c r="L21" s="59" t="s">
        <v>46</v>
      </c>
      <c r="M21" s="59" t="s">
        <v>45</v>
      </c>
      <c r="N21" s="59" t="s">
        <v>44</v>
      </c>
      <c r="O21" s="59" t="s">
        <v>43</v>
      </c>
      <c r="P21" s="59" t="s">
        <v>42</v>
      </c>
      <c r="Q21" s="59" t="s">
        <v>41</v>
      </c>
      <c r="R21" s="59" t="s">
        <v>40</v>
      </c>
      <c r="S21" s="59" t="s">
        <v>39</v>
      </c>
      <c r="T21" s="59" t="s">
        <v>38</v>
      </c>
      <c r="U21" s="59" t="s">
        <v>37</v>
      </c>
      <c r="V21" s="59" t="s">
        <v>36</v>
      </c>
      <c r="W21" s="59" t="s">
        <v>35</v>
      </c>
      <c r="X21" s="59" t="s">
        <v>34</v>
      </c>
      <c r="Y21" s="59" t="s">
        <v>33</v>
      </c>
      <c r="Z21" s="59" t="s">
        <v>32</v>
      </c>
      <c r="AA21" s="59" t="s">
        <v>31</v>
      </c>
      <c r="AB21" s="59" t="s">
        <v>30</v>
      </c>
      <c r="AC21" s="59" t="s">
        <v>29</v>
      </c>
      <c r="AD21" s="59" t="s">
        <v>28</v>
      </c>
      <c r="AE21" s="59" t="s">
        <v>27</v>
      </c>
      <c r="AF21" s="59" t="s">
        <v>26</v>
      </c>
      <c r="AG21" s="59" t="s">
        <v>25</v>
      </c>
      <c r="AH21" s="59" t="s">
        <v>24</v>
      </c>
      <c r="AI21" s="59" t="s">
        <v>23</v>
      </c>
      <c r="AJ21" s="59" t="s">
        <v>22</v>
      </c>
      <c r="AK21" s="59" t="s">
        <v>21</v>
      </c>
      <c r="AL21" s="60" t="s">
        <v>20</v>
      </c>
      <c r="AM21" s="59" t="s">
        <v>19</v>
      </c>
      <c r="AN21" s="59" t="s">
        <v>18</v>
      </c>
      <c r="AO21" s="59" t="s">
        <v>17</v>
      </c>
      <c r="AP21" s="59" t="s">
        <v>16</v>
      </c>
      <c r="AQ21" s="59" t="s">
        <v>15</v>
      </c>
      <c r="AR21" s="59" t="s">
        <v>14</v>
      </c>
      <c r="AS21" s="59" t="s">
        <v>13</v>
      </c>
      <c r="AT21" s="59" t="s">
        <v>12</v>
      </c>
      <c r="AU21" s="59" t="s">
        <v>230</v>
      </c>
      <c r="AV21" s="58" t="s">
        <v>10</v>
      </c>
      <c r="AW21" s="44"/>
      <c r="AX21" s="271"/>
      <c r="AY21" s="271"/>
      <c r="AZ21" s="271"/>
      <c r="BA21" s="271"/>
      <c r="BB21" s="271"/>
      <c r="BC21" s="271"/>
      <c r="BD21" s="271"/>
      <c r="BE21" s="271"/>
      <c r="BF21" s="271"/>
      <c r="BG21" s="271"/>
      <c r="BH21" s="271"/>
      <c r="BI21" s="271"/>
      <c r="BJ21" s="271"/>
      <c r="BK21" s="271"/>
      <c r="BL21" s="271"/>
      <c r="BM21" s="271"/>
      <c r="BN21" s="271"/>
      <c r="BO21" s="271"/>
      <c r="BP21" s="271"/>
      <c r="BQ21" s="271"/>
      <c r="BR21" s="271"/>
      <c r="BS21" s="271"/>
      <c r="BT21" s="271"/>
      <c r="BU21" s="271"/>
    </row>
    <row r="22" spans="1:73" s="44" customFormat="1" ht="45" customHeight="1" thickTop="1" x14ac:dyDescent="0.35">
      <c r="A22" s="56" t="s">
        <v>110</v>
      </c>
      <c r="B22" s="55" t="str">
        <f>LEFT(C22,4)</f>
        <v>5600</v>
      </c>
      <c r="C22" s="54" t="s">
        <v>127</v>
      </c>
      <c r="D22" s="53" t="s">
        <v>257</v>
      </c>
      <c r="E22" s="51" t="s">
        <v>228</v>
      </c>
      <c r="F22" s="52" t="s">
        <v>7</v>
      </c>
      <c r="G22" s="51" t="s">
        <v>228</v>
      </c>
      <c r="H22" s="49" t="s">
        <v>96</v>
      </c>
      <c r="I22" s="50" t="s">
        <v>256</v>
      </c>
      <c r="J22" s="50" t="s">
        <v>61</v>
      </c>
      <c r="K22" s="49" t="s">
        <v>2</v>
      </c>
      <c r="L22" s="48">
        <v>3600.0000000000005</v>
      </c>
      <c r="M22" s="48">
        <v>0</v>
      </c>
      <c r="N22" s="47">
        <f>L22/379+M22</f>
        <v>9.4986807387862804</v>
      </c>
      <c r="O22" s="48">
        <v>3600.0000000000005</v>
      </c>
      <c r="P22" s="48">
        <v>0</v>
      </c>
      <c r="Q22" s="47">
        <f>O22/379+P22</f>
        <v>9.4986807387862804</v>
      </c>
      <c r="R22" s="47"/>
      <c r="S22" s="47"/>
      <c r="T22" s="47">
        <f>R22/379+S22</f>
        <v>0</v>
      </c>
      <c r="U22" s="47"/>
      <c r="V22" s="47"/>
      <c r="W22" s="47">
        <f>U22/379+V22</f>
        <v>0</v>
      </c>
      <c r="X22" s="47">
        <v>0</v>
      </c>
      <c r="Y22" s="47">
        <v>0</v>
      </c>
      <c r="Z22" s="47">
        <f>X22/379+Y22</f>
        <v>0</v>
      </c>
      <c r="AA22" s="47">
        <v>0</v>
      </c>
      <c r="AB22" s="47">
        <v>0</v>
      </c>
      <c r="AC22" s="47">
        <f>AA22/379+AB22</f>
        <v>0</v>
      </c>
      <c r="AD22" s="47">
        <v>0</v>
      </c>
      <c r="AE22" s="47">
        <v>0</v>
      </c>
      <c r="AF22" s="47">
        <f>AD22/379+AE22</f>
        <v>0</v>
      </c>
      <c r="AG22" s="47">
        <v>0</v>
      </c>
      <c r="AH22" s="47">
        <v>0</v>
      </c>
      <c r="AI22" s="47">
        <f>AG22/379+AH22</f>
        <v>0</v>
      </c>
      <c r="AJ22" s="47">
        <v>0</v>
      </c>
      <c r="AK22" s="47">
        <v>0</v>
      </c>
      <c r="AL22" s="46">
        <f>AJ22/379+AK22</f>
        <v>0</v>
      </c>
      <c r="AM22" s="47">
        <v>0</v>
      </c>
      <c r="AN22" s="47">
        <v>0</v>
      </c>
      <c r="AO22" s="47">
        <f>AM22/379+AN22</f>
        <v>0</v>
      </c>
      <c r="AP22" s="47">
        <v>0</v>
      </c>
      <c r="AQ22" s="47">
        <v>0</v>
      </c>
      <c r="AR22" s="47">
        <f>AP22/379+AQ22</f>
        <v>0</v>
      </c>
      <c r="AS22" s="47">
        <v>0</v>
      </c>
      <c r="AT22" s="47">
        <v>0</v>
      </c>
      <c r="AU22" s="46">
        <f>AS22/379+AT22</f>
        <v>0</v>
      </c>
      <c r="AV22" s="73" t="s">
        <v>106</v>
      </c>
      <c r="AX22" s="271">
        <f>X22-[94]AKRI!X22</f>
        <v>0</v>
      </c>
      <c r="AY22" s="271">
        <f>Y22-[94]AKRI!Y22</f>
        <v>0</v>
      </c>
      <c r="AZ22" s="271">
        <f>Z22-[94]AKRI!Z22</f>
        <v>0</v>
      </c>
      <c r="BA22" s="271">
        <f>AA22-[94]AKRI!AA22</f>
        <v>0</v>
      </c>
      <c r="BB22" s="271">
        <f>AB22-[94]AKRI!AB22</f>
        <v>0</v>
      </c>
      <c r="BC22" s="271">
        <f>AC22-[94]AKRI!AC22</f>
        <v>0</v>
      </c>
      <c r="BD22" s="271">
        <f>AD22-[94]AKRI!AD22</f>
        <v>0</v>
      </c>
      <c r="BE22" s="271">
        <f>AE22-[94]AKRI!AE22</f>
        <v>0</v>
      </c>
      <c r="BF22" s="271">
        <f>AF22-[94]AKRI!AF22</f>
        <v>0</v>
      </c>
      <c r="BG22" s="271">
        <f>AG22-[94]AKRI!AG22</f>
        <v>0</v>
      </c>
      <c r="BH22" s="271">
        <f>AH22-[94]AKRI!AH22</f>
        <v>0</v>
      </c>
      <c r="BI22" s="271">
        <f>AI22-[94]AKRI!AI22</f>
        <v>0</v>
      </c>
      <c r="BJ22" s="271">
        <f>AJ22-[94]AKRI!AJ22</f>
        <v>0</v>
      </c>
      <c r="BK22" s="271">
        <f>AK22-[94]AKRI!AK22</f>
        <v>0</v>
      </c>
      <c r="BL22" s="271">
        <f>AL22-[94]AKRI!AL22</f>
        <v>0</v>
      </c>
      <c r="BM22" s="271">
        <f>AM22-[94]AKRI!AM22</f>
        <v>0</v>
      </c>
      <c r="BN22" s="271">
        <f>AN22-[94]AKRI!AN22</f>
        <v>0</v>
      </c>
      <c r="BO22" s="271">
        <f>AO22-[94]AKRI!AO22</f>
        <v>0</v>
      </c>
      <c r="BP22" s="271">
        <f>AP22-[94]AKRI!AP22</f>
        <v>0</v>
      </c>
      <c r="BQ22" s="271">
        <f>AQ22-[94]AKRI!AQ22</f>
        <v>0</v>
      </c>
      <c r="BR22" s="271">
        <f>AR22-[94]AKRI!AR22</f>
        <v>0</v>
      </c>
      <c r="BS22" s="271">
        <f>AS22-[94]AKRI!AS22</f>
        <v>0</v>
      </c>
      <c r="BT22" s="271">
        <f>AT22-[94]AKRI!AT22</f>
        <v>0</v>
      </c>
      <c r="BU22" s="271">
        <f>AU22-[94]AKRI!AU22</f>
        <v>0</v>
      </c>
    </row>
    <row r="23" spans="1:73" s="44" customFormat="1" ht="45" customHeight="1" x14ac:dyDescent="0.35">
      <c r="A23" s="56" t="s">
        <v>110</v>
      </c>
      <c r="B23" s="55" t="str">
        <f>LEFT(C23,4)</f>
        <v>5600</v>
      </c>
      <c r="C23" s="54" t="s">
        <v>114</v>
      </c>
      <c r="D23" s="53" t="s">
        <v>255</v>
      </c>
      <c r="E23" s="51" t="s">
        <v>228</v>
      </c>
      <c r="F23" s="52" t="s">
        <v>7</v>
      </c>
      <c r="G23" s="51" t="s">
        <v>228</v>
      </c>
      <c r="H23" s="49" t="s">
        <v>96</v>
      </c>
      <c r="I23" s="50" t="s">
        <v>254</v>
      </c>
      <c r="J23" s="50" t="s">
        <v>61</v>
      </c>
      <c r="K23" s="49" t="s">
        <v>2</v>
      </c>
      <c r="L23" s="48">
        <v>360</v>
      </c>
      <c r="M23" s="48">
        <v>0</v>
      </c>
      <c r="N23" s="47">
        <f>L23/379+M23</f>
        <v>0.94986807387862793</v>
      </c>
      <c r="O23" s="48">
        <v>360</v>
      </c>
      <c r="P23" s="48">
        <v>0</v>
      </c>
      <c r="Q23" s="48">
        <f>O23/379+P23</f>
        <v>0.94986807387862793</v>
      </c>
      <c r="R23" s="47"/>
      <c r="S23" s="47"/>
      <c r="T23" s="47">
        <f>R23/379+S23</f>
        <v>0</v>
      </c>
      <c r="U23" s="47"/>
      <c r="V23" s="47"/>
      <c r="W23" s="47">
        <f>U23/379+V23</f>
        <v>0</v>
      </c>
      <c r="X23" s="47">
        <v>0</v>
      </c>
      <c r="Y23" s="47">
        <v>0</v>
      </c>
      <c r="Z23" s="47">
        <f>X23/379+Y23</f>
        <v>0</v>
      </c>
      <c r="AA23" s="47">
        <v>0</v>
      </c>
      <c r="AB23" s="47">
        <v>0</v>
      </c>
      <c r="AC23" s="47">
        <f>AA23/379+AB23</f>
        <v>0</v>
      </c>
      <c r="AD23" s="47">
        <v>0</v>
      </c>
      <c r="AE23" s="47">
        <v>0</v>
      </c>
      <c r="AF23" s="47">
        <f>AD23/379+AE23</f>
        <v>0</v>
      </c>
      <c r="AG23" s="47">
        <v>0</v>
      </c>
      <c r="AH23" s="47">
        <v>0</v>
      </c>
      <c r="AI23" s="47">
        <f>AG23/379+AH23</f>
        <v>0</v>
      </c>
      <c r="AJ23" s="47">
        <v>0</v>
      </c>
      <c r="AK23" s="47">
        <v>0</v>
      </c>
      <c r="AL23" s="46">
        <f>AJ23/379+AK23</f>
        <v>0</v>
      </c>
      <c r="AM23" s="47">
        <v>0</v>
      </c>
      <c r="AN23" s="47">
        <v>0</v>
      </c>
      <c r="AO23" s="47">
        <f>AM23/379+AN23</f>
        <v>0</v>
      </c>
      <c r="AP23" s="47">
        <v>0</v>
      </c>
      <c r="AQ23" s="47">
        <v>0</v>
      </c>
      <c r="AR23" s="47">
        <f>AP23/379+AQ23</f>
        <v>0</v>
      </c>
      <c r="AS23" s="47">
        <v>0</v>
      </c>
      <c r="AT23" s="47">
        <v>0</v>
      </c>
      <c r="AU23" s="46">
        <f>AS23/379+AT23</f>
        <v>0</v>
      </c>
      <c r="AV23" s="73" t="s">
        <v>106</v>
      </c>
      <c r="AX23" s="271">
        <f>X23-[94]AKRI!X23</f>
        <v>0</v>
      </c>
      <c r="AY23" s="271">
        <f>Y23-[94]AKRI!Y23</f>
        <v>0</v>
      </c>
      <c r="AZ23" s="271">
        <f>Z23-[94]AKRI!Z23</f>
        <v>0</v>
      </c>
      <c r="BA23" s="271">
        <f>AA23-[94]AKRI!AA23</f>
        <v>0</v>
      </c>
      <c r="BB23" s="271">
        <f>AB23-[94]AKRI!AB23</f>
        <v>0</v>
      </c>
      <c r="BC23" s="271">
        <f>AC23-[94]AKRI!AC23</f>
        <v>0</v>
      </c>
      <c r="BD23" s="271">
        <f>AD23-[94]AKRI!AD23</f>
        <v>0</v>
      </c>
      <c r="BE23" s="271">
        <f>AE23-[94]AKRI!AE23</f>
        <v>0</v>
      </c>
      <c r="BF23" s="271">
        <f>AF23-[94]AKRI!AF23</f>
        <v>0</v>
      </c>
      <c r="BG23" s="271">
        <f>AG23-[94]AKRI!AG23</f>
        <v>0</v>
      </c>
      <c r="BH23" s="271">
        <f>AH23-[94]AKRI!AH23</f>
        <v>0</v>
      </c>
      <c r="BI23" s="271">
        <f>AI23-[94]AKRI!AI23</f>
        <v>0</v>
      </c>
      <c r="BJ23" s="271">
        <f>AJ23-[94]AKRI!AJ23</f>
        <v>0</v>
      </c>
      <c r="BK23" s="271">
        <f>AK23-[94]AKRI!AK23</f>
        <v>0</v>
      </c>
      <c r="BL23" s="271">
        <f>AL23-[94]AKRI!AL23</f>
        <v>0</v>
      </c>
      <c r="BM23" s="271">
        <f>AM23-[94]AKRI!AM23</f>
        <v>0</v>
      </c>
      <c r="BN23" s="271">
        <f>AN23-[94]AKRI!AN23</f>
        <v>0</v>
      </c>
      <c r="BO23" s="271">
        <f>AO23-[94]AKRI!AO23</f>
        <v>0</v>
      </c>
      <c r="BP23" s="271">
        <f>AP23-[94]AKRI!AP23</f>
        <v>0</v>
      </c>
      <c r="BQ23" s="271">
        <f>AQ23-[94]AKRI!AQ23</f>
        <v>0</v>
      </c>
      <c r="BR23" s="271">
        <f>AR23-[94]AKRI!AR23</f>
        <v>0</v>
      </c>
      <c r="BS23" s="271">
        <f>AS23-[94]AKRI!AS23</f>
        <v>0</v>
      </c>
      <c r="BT23" s="271">
        <f>AT23-[94]AKRI!AT23</f>
        <v>0</v>
      </c>
      <c r="BU23" s="271">
        <f>AU23-[94]AKRI!AU23</f>
        <v>0</v>
      </c>
    </row>
    <row r="24" spans="1:73" s="44" customFormat="1" ht="45" customHeight="1" x14ac:dyDescent="0.35">
      <c r="A24" s="56" t="s">
        <v>110</v>
      </c>
      <c r="B24" s="55" t="str">
        <f>LEFT(C24,4)</f>
        <v>5600</v>
      </c>
      <c r="C24" s="54" t="s">
        <v>109</v>
      </c>
      <c r="D24" s="53" t="s">
        <v>253</v>
      </c>
      <c r="E24" s="51" t="s">
        <v>228</v>
      </c>
      <c r="F24" s="52" t="s">
        <v>7</v>
      </c>
      <c r="G24" s="51" t="s">
        <v>228</v>
      </c>
      <c r="H24" s="49" t="s">
        <v>96</v>
      </c>
      <c r="I24" s="50" t="s">
        <v>252</v>
      </c>
      <c r="J24" s="50" t="s">
        <v>61</v>
      </c>
      <c r="K24" s="49" t="s">
        <v>2</v>
      </c>
      <c r="L24" s="48">
        <v>3600.0000000000005</v>
      </c>
      <c r="M24" s="48">
        <v>0</v>
      </c>
      <c r="N24" s="47">
        <f>L24/379+M24</f>
        <v>9.4986807387862804</v>
      </c>
      <c r="O24" s="48">
        <v>3600.0000000000005</v>
      </c>
      <c r="P24" s="48">
        <v>0</v>
      </c>
      <c r="Q24" s="48">
        <f>O24/379+P24</f>
        <v>9.4986807387862804</v>
      </c>
      <c r="R24" s="47"/>
      <c r="S24" s="47"/>
      <c r="T24" s="47">
        <f>R24/379+S24</f>
        <v>0</v>
      </c>
      <c r="U24" s="47"/>
      <c r="V24" s="47"/>
      <c r="W24" s="47">
        <f>U24/379+V24</f>
        <v>0</v>
      </c>
      <c r="X24" s="47">
        <v>0</v>
      </c>
      <c r="Y24" s="47">
        <v>0</v>
      </c>
      <c r="Z24" s="47">
        <f>X24/379+Y24</f>
        <v>0</v>
      </c>
      <c r="AA24" s="47">
        <v>0</v>
      </c>
      <c r="AB24" s="47">
        <v>0</v>
      </c>
      <c r="AC24" s="47">
        <f>AA24/379+AB24</f>
        <v>0</v>
      </c>
      <c r="AD24" s="47">
        <v>0</v>
      </c>
      <c r="AE24" s="47">
        <v>0</v>
      </c>
      <c r="AF24" s="47">
        <f>AD24/379+AE24</f>
        <v>0</v>
      </c>
      <c r="AG24" s="47">
        <v>0</v>
      </c>
      <c r="AH24" s="47">
        <v>0</v>
      </c>
      <c r="AI24" s="47">
        <f>AG24/379+AH24</f>
        <v>0</v>
      </c>
      <c r="AJ24" s="47">
        <v>0</v>
      </c>
      <c r="AK24" s="47">
        <v>0</v>
      </c>
      <c r="AL24" s="46">
        <f>AJ24/379+AK24</f>
        <v>0</v>
      </c>
      <c r="AM24" s="47">
        <v>0</v>
      </c>
      <c r="AN24" s="47">
        <v>0</v>
      </c>
      <c r="AO24" s="47">
        <f>AM24/379+AN24</f>
        <v>0</v>
      </c>
      <c r="AP24" s="47">
        <v>0</v>
      </c>
      <c r="AQ24" s="47">
        <v>0</v>
      </c>
      <c r="AR24" s="47">
        <f>AP24/379+AQ24</f>
        <v>0</v>
      </c>
      <c r="AS24" s="47">
        <v>0</v>
      </c>
      <c r="AT24" s="47">
        <v>0</v>
      </c>
      <c r="AU24" s="46">
        <f>AS24/379+AT24</f>
        <v>0</v>
      </c>
      <c r="AV24" s="73" t="s">
        <v>106</v>
      </c>
      <c r="AX24" s="271">
        <f>X24-[94]AKRI!X24</f>
        <v>0</v>
      </c>
      <c r="AY24" s="271">
        <f>Y24-[94]AKRI!Y24</f>
        <v>0</v>
      </c>
      <c r="AZ24" s="271">
        <f>Z24-[94]AKRI!Z24</f>
        <v>0</v>
      </c>
      <c r="BA24" s="271">
        <f>AA24-[94]AKRI!AA24</f>
        <v>0</v>
      </c>
      <c r="BB24" s="271">
        <f>AB24-[94]AKRI!AB24</f>
        <v>0</v>
      </c>
      <c r="BC24" s="271">
        <f>AC24-[94]AKRI!AC24</f>
        <v>0</v>
      </c>
      <c r="BD24" s="271">
        <f>AD24-[94]AKRI!AD24</f>
        <v>0</v>
      </c>
      <c r="BE24" s="271">
        <f>AE24-[94]AKRI!AE24</f>
        <v>0</v>
      </c>
      <c r="BF24" s="271">
        <f>AF24-[94]AKRI!AF24</f>
        <v>0</v>
      </c>
      <c r="BG24" s="271">
        <f>AG24-[94]AKRI!AG24</f>
        <v>0</v>
      </c>
      <c r="BH24" s="271">
        <f>AH24-[94]AKRI!AH24</f>
        <v>0</v>
      </c>
      <c r="BI24" s="271">
        <f>AI24-[94]AKRI!AI24</f>
        <v>0</v>
      </c>
      <c r="BJ24" s="271">
        <f>AJ24-[94]AKRI!AJ24</f>
        <v>0</v>
      </c>
      <c r="BK24" s="271">
        <f>AK24-[94]AKRI!AK24</f>
        <v>0</v>
      </c>
      <c r="BL24" s="271">
        <f>AL24-[94]AKRI!AL24</f>
        <v>0</v>
      </c>
      <c r="BM24" s="271">
        <f>AM24-[94]AKRI!AM24</f>
        <v>0</v>
      </c>
      <c r="BN24" s="271">
        <f>AN24-[94]AKRI!AN24</f>
        <v>0</v>
      </c>
      <c r="BO24" s="271">
        <f>AO24-[94]AKRI!AO24</f>
        <v>0</v>
      </c>
      <c r="BP24" s="271">
        <f>AP24-[94]AKRI!AP24</f>
        <v>0</v>
      </c>
      <c r="BQ24" s="271">
        <f>AQ24-[94]AKRI!AQ24</f>
        <v>0</v>
      </c>
      <c r="BR24" s="271">
        <f>AR24-[94]AKRI!AR24</f>
        <v>0</v>
      </c>
      <c r="BS24" s="271">
        <f>AS24-[94]AKRI!AS24</f>
        <v>0</v>
      </c>
      <c r="BT24" s="271">
        <f>AT24-[94]AKRI!AT24</f>
        <v>0</v>
      </c>
      <c r="BU24" s="271">
        <f>AU24-[94]AKRI!AU24</f>
        <v>0</v>
      </c>
    </row>
    <row r="25" spans="1:73" s="44" customFormat="1" ht="45" customHeight="1" x14ac:dyDescent="0.35">
      <c r="A25" s="56" t="s">
        <v>99</v>
      </c>
      <c r="B25" s="55" t="str">
        <f>LEFT(C25,4)</f>
        <v>5700</v>
      </c>
      <c r="C25" s="54" t="s">
        <v>105</v>
      </c>
      <c r="D25" s="53" t="s">
        <v>251</v>
      </c>
      <c r="E25" s="51" t="s">
        <v>228</v>
      </c>
      <c r="F25" s="52" t="s">
        <v>7</v>
      </c>
      <c r="G25" s="51" t="s">
        <v>228</v>
      </c>
      <c r="H25" s="49" t="s">
        <v>96</v>
      </c>
      <c r="I25" s="50" t="s">
        <v>250</v>
      </c>
      <c r="J25" s="50" t="s">
        <v>61</v>
      </c>
      <c r="K25" s="49" t="s">
        <v>2</v>
      </c>
      <c r="L25" s="48">
        <v>84770</v>
      </c>
      <c r="M25" s="48">
        <v>0</v>
      </c>
      <c r="N25" s="47">
        <f>L25/379+M25</f>
        <v>223.66754617414247</v>
      </c>
      <c r="O25" s="48">
        <v>84770</v>
      </c>
      <c r="P25" s="48">
        <v>0</v>
      </c>
      <c r="Q25" s="47">
        <f>O25/379+P25</f>
        <v>223.66754617414247</v>
      </c>
      <c r="R25" s="47"/>
      <c r="S25" s="47"/>
      <c r="T25" s="47">
        <f>R25/379+S25</f>
        <v>0</v>
      </c>
      <c r="U25" s="47"/>
      <c r="V25" s="47"/>
      <c r="W25" s="47">
        <f>U25/379+V25</f>
        <v>0</v>
      </c>
      <c r="X25" s="47">
        <v>20932.186809999999</v>
      </c>
      <c r="Y25" s="47">
        <v>0</v>
      </c>
      <c r="Z25" s="47">
        <f>X25/379+Y25</f>
        <v>55.230044353562</v>
      </c>
      <c r="AA25" s="47">
        <v>20932.186809999999</v>
      </c>
      <c r="AB25" s="47">
        <v>0</v>
      </c>
      <c r="AC25" s="47">
        <f>AA25/379+AB25</f>
        <v>55.230044353562</v>
      </c>
      <c r="AD25" s="47">
        <v>0</v>
      </c>
      <c r="AE25" s="47">
        <v>0</v>
      </c>
      <c r="AF25" s="47">
        <f>AD25/379+AE25</f>
        <v>0</v>
      </c>
      <c r="AG25" s="47">
        <v>0</v>
      </c>
      <c r="AH25" s="47">
        <v>0</v>
      </c>
      <c r="AI25" s="47">
        <f>AG25/379+AH25</f>
        <v>0</v>
      </c>
      <c r="AJ25" s="47">
        <v>0</v>
      </c>
      <c r="AK25" s="47">
        <v>0</v>
      </c>
      <c r="AL25" s="46">
        <f>AJ25/379+AK25</f>
        <v>0</v>
      </c>
      <c r="AM25" s="47">
        <v>0</v>
      </c>
      <c r="AN25" s="47">
        <v>0</v>
      </c>
      <c r="AO25" s="47">
        <f>AM25/379+AN25</f>
        <v>0</v>
      </c>
      <c r="AP25" s="47">
        <v>0</v>
      </c>
      <c r="AQ25" s="47">
        <v>0</v>
      </c>
      <c r="AR25" s="47">
        <f>AP25/379+AQ25</f>
        <v>0</v>
      </c>
      <c r="AS25" s="47">
        <v>0</v>
      </c>
      <c r="AT25" s="47">
        <v>0</v>
      </c>
      <c r="AU25" s="46">
        <f>AS25/379+AT25</f>
        <v>0</v>
      </c>
      <c r="AV25" s="80" t="s">
        <v>92</v>
      </c>
      <c r="AX25" s="271">
        <f>X25-[94]AKRI!X25</f>
        <v>0</v>
      </c>
      <c r="AY25" s="271">
        <f>Y25-[94]AKRI!Y25</f>
        <v>0</v>
      </c>
      <c r="AZ25" s="271">
        <f>Z25-[94]AKRI!Z25</f>
        <v>0</v>
      </c>
      <c r="BA25" s="271">
        <f>AA25-[94]AKRI!AA25</f>
        <v>0</v>
      </c>
      <c r="BB25" s="271">
        <f>AB25-[94]AKRI!AB25</f>
        <v>0</v>
      </c>
      <c r="BC25" s="271">
        <f>AC25-[94]AKRI!AC25</f>
        <v>0</v>
      </c>
      <c r="BD25" s="271">
        <f>AD25-[94]AKRI!AD25</f>
        <v>0</v>
      </c>
      <c r="BE25" s="271">
        <f>AE25-[94]AKRI!AE25</f>
        <v>0</v>
      </c>
      <c r="BF25" s="271">
        <f>AF25-[94]AKRI!AF25</f>
        <v>0</v>
      </c>
      <c r="BG25" s="271">
        <f>AG25-[94]AKRI!AG25</f>
        <v>0</v>
      </c>
      <c r="BH25" s="271">
        <f>AH25-[94]AKRI!AH25</f>
        <v>0</v>
      </c>
      <c r="BI25" s="271">
        <f>AI25-[94]AKRI!AI25</f>
        <v>0</v>
      </c>
      <c r="BJ25" s="271">
        <f>AJ25-[94]AKRI!AJ25</f>
        <v>0</v>
      </c>
      <c r="BK25" s="271">
        <f>AK25-[94]AKRI!AK25</f>
        <v>0</v>
      </c>
      <c r="BL25" s="271">
        <f>AL25-[94]AKRI!AL25</f>
        <v>0</v>
      </c>
      <c r="BM25" s="271">
        <f>AM25-[94]AKRI!AM25</f>
        <v>0</v>
      </c>
      <c r="BN25" s="271">
        <f>AN25-[94]AKRI!AN25</f>
        <v>0</v>
      </c>
      <c r="BO25" s="271">
        <f>AO25-[94]AKRI!AO25</f>
        <v>0</v>
      </c>
      <c r="BP25" s="271">
        <f>AP25-[94]AKRI!AP25</f>
        <v>0</v>
      </c>
      <c r="BQ25" s="271">
        <f>AQ25-[94]AKRI!AQ25</f>
        <v>0</v>
      </c>
      <c r="BR25" s="271">
        <f>AR25-[94]AKRI!AR25</f>
        <v>0</v>
      </c>
      <c r="BS25" s="271">
        <f>AS25-[94]AKRI!AS25</f>
        <v>0</v>
      </c>
      <c r="BT25" s="271">
        <f>AT25-[94]AKRI!AT25</f>
        <v>0</v>
      </c>
      <c r="BU25" s="271">
        <f>AU25-[94]AKRI!AU25</f>
        <v>0</v>
      </c>
    </row>
    <row r="26" spans="1:73" s="15" customFormat="1" ht="15.75" customHeight="1" thickBot="1" x14ac:dyDescent="0.4">
      <c r="A26" s="41"/>
      <c r="B26" s="40"/>
      <c r="C26" s="39"/>
      <c r="D26" s="72" t="s">
        <v>59</v>
      </c>
      <c r="E26" s="37"/>
      <c r="F26" s="37"/>
      <c r="G26" s="37"/>
      <c r="H26" s="35"/>
      <c r="I26" s="36"/>
      <c r="J26" s="36"/>
      <c r="K26" s="35"/>
      <c r="L26" s="34">
        <f t="shared" ref="L26:AU26" si="15">SUM(L22:L25)</f>
        <v>92330</v>
      </c>
      <c r="M26" s="34">
        <f t="shared" si="15"/>
        <v>0</v>
      </c>
      <c r="N26" s="34">
        <f t="shared" si="15"/>
        <v>243.61477572559366</v>
      </c>
      <c r="O26" s="34">
        <f t="shared" si="15"/>
        <v>92330</v>
      </c>
      <c r="P26" s="34">
        <f t="shared" si="15"/>
        <v>0</v>
      </c>
      <c r="Q26" s="34">
        <f t="shared" si="15"/>
        <v>243.61477572559366</v>
      </c>
      <c r="R26" s="34">
        <f t="shared" si="15"/>
        <v>0</v>
      </c>
      <c r="S26" s="34">
        <f t="shared" si="15"/>
        <v>0</v>
      </c>
      <c r="T26" s="34">
        <f t="shared" si="15"/>
        <v>0</v>
      </c>
      <c r="U26" s="34">
        <f t="shared" si="15"/>
        <v>0</v>
      </c>
      <c r="V26" s="34">
        <f t="shared" si="15"/>
        <v>0</v>
      </c>
      <c r="W26" s="34">
        <f t="shared" si="15"/>
        <v>0</v>
      </c>
      <c r="X26" s="34">
        <f t="shared" si="15"/>
        <v>20932.186809999999</v>
      </c>
      <c r="Y26" s="34">
        <f t="shared" si="15"/>
        <v>0</v>
      </c>
      <c r="Z26" s="34">
        <f t="shared" si="15"/>
        <v>55.230044353562</v>
      </c>
      <c r="AA26" s="34">
        <f t="shared" si="15"/>
        <v>20932.186809999999</v>
      </c>
      <c r="AB26" s="34">
        <f t="shared" si="15"/>
        <v>0</v>
      </c>
      <c r="AC26" s="34">
        <f t="shared" si="15"/>
        <v>55.230044353562</v>
      </c>
      <c r="AD26" s="34">
        <f t="shared" si="15"/>
        <v>0</v>
      </c>
      <c r="AE26" s="34">
        <f t="shared" si="15"/>
        <v>0</v>
      </c>
      <c r="AF26" s="34">
        <f t="shared" si="15"/>
        <v>0</v>
      </c>
      <c r="AG26" s="34">
        <f t="shared" si="15"/>
        <v>0</v>
      </c>
      <c r="AH26" s="34">
        <f t="shared" si="15"/>
        <v>0</v>
      </c>
      <c r="AI26" s="34">
        <f t="shared" si="15"/>
        <v>0</v>
      </c>
      <c r="AJ26" s="34">
        <f t="shared" si="15"/>
        <v>0</v>
      </c>
      <c r="AK26" s="34">
        <f t="shared" si="15"/>
        <v>0</v>
      </c>
      <c r="AL26" s="43">
        <f t="shared" si="15"/>
        <v>0</v>
      </c>
      <c r="AM26" s="34">
        <f t="shared" si="15"/>
        <v>0</v>
      </c>
      <c r="AN26" s="34">
        <f t="shared" si="15"/>
        <v>0</v>
      </c>
      <c r="AO26" s="34">
        <f t="shared" si="15"/>
        <v>0</v>
      </c>
      <c r="AP26" s="34">
        <f t="shared" si="15"/>
        <v>0</v>
      </c>
      <c r="AQ26" s="34">
        <f t="shared" si="15"/>
        <v>0</v>
      </c>
      <c r="AR26" s="34">
        <f t="shared" si="15"/>
        <v>0</v>
      </c>
      <c r="AS26" s="34">
        <f t="shared" si="15"/>
        <v>0</v>
      </c>
      <c r="AT26" s="34">
        <f t="shared" si="15"/>
        <v>0</v>
      </c>
      <c r="AU26" s="43">
        <f t="shared" si="15"/>
        <v>0</v>
      </c>
      <c r="AV26" s="33"/>
      <c r="AW26" s="44"/>
      <c r="AX26" s="271">
        <f>X26-[94]AKRI!X26</f>
        <v>0</v>
      </c>
      <c r="AY26" s="271">
        <f>Y26-[94]AKRI!Y26</f>
        <v>0</v>
      </c>
      <c r="AZ26" s="271">
        <f>Z26-[94]AKRI!Z26</f>
        <v>0</v>
      </c>
      <c r="BA26" s="271">
        <f>AA26-[94]AKRI!AA26</f>
        <v>0</v>
      </c>
      <c r="BB26" s="271">
        <f>AB26-[94]AKRI!AB26</f>
        <v>0</v>
      </c>
      <c r="BC26" s="271">
        <f>AC26-[94]AKRI!AC26</f>
        <v>0</v>
      </c>
      <c r="BD26" s="271">
        <f>AD26-[94]AKRI!AD26</f>
        <v>0</v>
      </c>
      <c r="BE26" s="271">
        <f>AE26-[94]AKRI!AE26</f>
        <v>0</v>
      </c>
      <c r="BF26" s="271">
        <f>AF26-[94]AKRI!AF26</f>
        <v>0</v>
      </c>
      <c r="BG26" s="271">
        <f>AG26-[94]AKRI!AG26</f>
        <v>0</v>
      </c>
      <c r="BH26" s="271">
        <f>AH26-[94]AKRI!AH26</f>
        <v>0</v>
      </c>
      <c r="BI26" s="271">
        <f>AI26-[94]AKRI!AI26</f>
        <v>0</v>
      </c>
      <c r="BJ26" s="271">
        <f>AJ26-[94]AKRI!AJ26</f>
        <v>0</v>
      </c>
      <c r="BK26" s="271">
        <f>AK26-[94]AKRI!AK26</f>
        <v>0</v>
      </c>
      <c r="BL26" s="271">
        <f>AL26-[94]AKRI!AL26</f>
        <v>0</v>
      </c>
      <c r="BM26" s="271">
        <f>AM26-[94]AKRI!AM26</f>
        <v>0</v>
      </c>
      <c r="BN26" s="271">
        <f>AN26-[94]AKRI!AN26</f>
        <v>0</v>
      </c>
      <c r="BO26" s="271">
        <f>AO26-[94]AKRI!AO26</f>
        <v>0</v>
      </c>
      <c r="BP26" s="271">
        <f>AP26-[94]AKRI!AP26</f>
        <v>0</v>
      </c>
      <c r="BQ26" s="271">
        <f>AQ26-[94]AKRI!AQ26</f>
        <v>0</v>
      </c>
      <c r="BR26" s="271">
        <f>AR26-[94]AKRI!AR26</f>
        <v>0</v>
      </c>
      <c r="BS26" s="271">
        <f>AS26-[94]AKRI!AS26</f>
        <v>0</v>
      </c>
      <c r="BT26" s="271">
        <f>AT26-[94]AKRI!AT26</f>
        <v>0</v>
      </c>
      <c r="BU26" s="271">
        <f>AU26-[94]AKRI!AU26</f>
        <v>0</v>
      </c>
    </row>
    <row r="27" spans="1:73" s="57" customFormat="1" ht="76.5" customHeight="1" thickTop="1" thickBot="1" x14ac:dyDescent="0.4">
      <c r="A27" s="64" t="s">
        <v>57</v>
      </c>
      <c r="B27" s="63" t="s">
        <v>56</v>
      </c>
      <c r="C27" s="62" t="s">
        <v>55</v>
      </c>
      <c r="D27" s="61" t="s">
        <v>54</v>
      </c>
      <c r="E27" s="59" t="s">
        <v>53</v>
      </c>
      <c r="F27" s="59" t="s">
        <v>52</v>
      </c>
      <c r="G27" s="59" t="s">
        <v>51</v>
      </c>
      <c r="H27" s="59" t="s">
        <v>50</v>
      </c>
      <c r="I27" s="59" t="s">
        <v>49</v>
      </c>
      <c r="J27" s="59" t="s">
        <v>48</v>
      </c>
      <c r="K27" s="59" t="s">
        <v>47</v>
      </c>
      <c r="L27" s="59" t="s">
        <v>46</v>
      </c>
      <c r="M27" s="59" t="s">
        <v>45</v>
      </c>
      <c r="N27" s="59" t="s">
        <v>44</v>
      </c>
      <c r="O27" s="59" t="s">
        <v>43</v>
      </c>
      <c r="P27" s="59" t="s">
        <v>42</v>
      </c>
      <c r="Q27" s="59" t="s">
        <v>41</v>
      </c>
      <c r="R27" s="59" t="s">
        <v>40</v>
      </c>
      <c r="S27" s="59" t="s">
        <v>39</v>
      </c>
      <c r="T27" s="59" t="s">
        <v>38</v>
      </c>
      <c r="U27" s="59" t="s">
        <v>37</v>
      </c>
      <c r="V27" s="59" t="s">
        <v>36</v>
      </c>
      <c r="W27" s="59" t="s">
        <v>35</v>
      </c>
      <c r="X27" s="59" t="s">
        <v>34</v>
      </c>
      <c r="Y27" s="59" t="s">
        <v>33</v>
      </c>
      <c r="Z27" s="59" t="s">
        <v>32</v>
      </c>
      <c r="AA27" s="59" t="s">
        <v>31</v>
      </c>
      <c r="AB27" s="59" t="s">
        <v>30</v>
      </c>
      <c r="AC27" s="59" t="s">
        <v>29</v>
      </c>
      <c r="AD27" s="59" t="s">
        <v>28</v>
      </c>
      <c r="AE27" s="59" t="s">
        <v>27</v>
      </c>
      <c r="AF27" s="59" t="s">
        <v>26</v>
      </c>
      <c r="AG27" s="59" t="s">
        <v>25</v>
      </c>
      <c r="AH27" s="59" t="s">
        <v>24</v>
      </c>
      <c r="AI27" s="59" t="s">
        <v>23</v>
      </c>
      <c r="AJ27" s="59" t="s">
        <v>22</v>
      </c>
      <c r="AK27" s="59" t="s">
        <v>21</v>
      </c>
      <c r="AL27" s="60" t="s">
        <v>20</v>
      </c>
      <c r="AM27" s="59" t="s">
        <v>19</v>
      </c>
      <c r="AN27" s="59" t="s">
        <v>18</v>
      </c>
      <c r="AO27" s="59" t="s">
        <v>17</v>
      </c>
      <c r="AP27" s="59" t="s">
        <v>16</v>
      </c>
      <c r="AQ27" s="59" t="s">
        <v>15</v>
      </c>
      <c r="AR27" s="59" t="s">
        <v>14</v>
      </c>
      <c r="AS27" s="59" t="s">
        <v>13</v>
      </c>
      <c r="AT27" s="59" t="s">
        <v>12</v>
      </c>
      <c r="AU27" s="59" t="s">
        <v>230</v>
      </c>
      <c r="AV27" s="58" t="s">
        <v>10</v>
      </c>
      <c r="AW27" s="44"/>
      <c r="AX27" s="271"/>
      <c r="AY27" s="271"/>
      <c r="AZ27" s="271"/>
      <c r="BA27" s="271"/>
      <c r="BB27" s="271"/>
      <c r="BC27" s="271"/>
      <c r="BD27" s="271"/>
      <c r="BE27" s="271"/>
      <c r="BF27" s="271"/>
      <c r="BG27" s="271"/>
      <c r="BH27" s="271"/>
      <c r="BI27" s="271"/>
      <c r="BJ27" s="271"/>
      <c r="BK27" s="271"/>
      <c r="BL27" s="271"/>
      <c r="BM27" s="271"/>
      <c r="BN27" s="271"/>
      <c r="BO27" s="271"/>
      <c r="BP27" s="271"/>
      <c r="BQ27" s="271"/>
      <c r="BR27" s="271"/>
      <c r="BS27" s="271"/>
      <c r="BT27" s="271"/>
      <c r="BU27" s="271"/>
    </row>
    <row r="28" spans="1:73" s="44" customFormat="1" ht="45.75" customHeight="1" thickTop="1" x14ac:dyDescent="0.35">
      <c r="A28" s="56" t="s">
        <v>84</v>
      </c>
      <c r="B28" s="55" t="str">
        <f>LEFT(C28,4)</f>
        <v>5400</v>
      </c>
      <c r="C28" s="54" t="s">
        <v>249</v>
      </c>
      <c r="D28" s="53" t="s">
        <v>248</v>
      </c>
      <c r="E28" s="51" t="s">
        <v>228</v>
      </c>
      <c r="F28" s="52" t="s">
        <v>7</v>
      </c>
      <c r="G28" s="51" t="s">
        <v>228</v>
      </c>
      <c r="H28" s="49" t="s">
        <v>84</v>
      </c>
      <c r="I28" s="50" t="s">
        <v>247</v>
      </c>
      <c r="J28" s="50" t="s">
        <v>3</v>
      </c>
      <c r="K28" s="49" t="s">
        <v>2</v>
      </c>
      <c r="L28" s="48">
        <v>318225</v>
      </c>
      <c r="M28" s="48">
        <v>0</v>
      </c>
      <c r="N28" s="47">
        <f>L28/379+M28</f>
        <v>839.64379947229554</v>
      </c>
      <c r="O28" s="48">
        <v>318225</v>
      </c>
      <c r="P28" s="48">
        <v>0</v>
      </c>
      <c r="Q28" s="47">
        <f>O28/379+P28</f>
        <v>839.64379947229554</v>
      </c>
      <c r="R28" s="47"/>
      <c r="S28" s="47"/>
      <c r="T28" s="47">
        <f>R28/379+S28</f>
        <v>0</v>
      </c>
      <c r="U28" s="47"/>
      <c r="V28" s="47"/>
      <c r="W28" s="47">
        <f>U28/379+V28</f>
        <v>0</v>
      </c>
      <c r="X28" s="47">
        <v>635929.09479999996</v>
      </c>
      <c r="Y28" s="47">
        <v>0</v>
      </c>
      <c r="Z28" s="47">
        <f>X28/379+Y28</f>
        <v>1677.9131788918205</v>
      </c>
      <c r="AA28" s="47">
        <v>101589</v>
      </c>
      <c r="AB28" s="47">
        <v>0</v>
      </c>
      <c r="AC28" s="47">
        <f>AA28/379+AB28</f>
        <v>268.04485488126647</v>
      </c>
      <c r="AD28" s="47">
        <v>0</v>
      </c>
      <c r="AE28" s="47">
        <v>0</v>
      </c>
      <c r="AF28" s="47">
        <f>AD28/379+AE28</f>
        <v>0</v>
      </c>
      <c r="AG28" s="47">
        <v>0</v>
      </c>
      <c r="AH28" s="47">
        <v>0</v>
      </c>
      <c r="AI28" s="47">
        <f>AG28/379+AH28</f>
        <v>0</v>
      </c>
      <c r="AJ28" s="47">
        <v>0</v>
      </c>
      <c r="AK28" s="47">
        <v>0</v>
      </c>
      <c r="AL28" s="46">
        <f>AJ28/379+AK28</f>
        <v>0</v>
      </c>
      <c r="AM28" s="47">
        <v>0</v>
      </c>
      <c r="AN28" s="47">
        <v>0</v>
      </c>
      <c r="AO28" s="47">
        <f>AM28/379+AN28</f>
        <v>0</v>
      </c>
      <c r="AP28" s="47">
        <v>0</v>
      </c>
      <c r="AQ28" s="47">
        <v>0</v>
      </c>
      <c r="AR28" s="47">
        <f>AP28/379+AQ28</f>
        <v>0</v>
      </c>
      <c r="AS28" s="47">
        <v>534340.09479999996</v>
      </c>
      <c r="AT28" s="47">
        <v>0</v>
      </c>
      <c r="AU28" s="47">
        <f>AS28/379+AT28</f>
        <v>1409.868324010554</v>
      </c>
      <c r="AV28" s="45" t="s">
        <v>246</v>
      </c>
      <c r="AX28" s="271">
        <f>X28-[94]AKRI!X28</f>
        <v>0</v>
      </c>
      <c r="AY28" s="271">
        <f>Y28-[94]AKRI!Y28</f>
        <v>0</v>
      </c>
      <c r="AZ28" s="271">
        <f>Z28-[94]AKRI!Z28</f>
        <v>0</v>
      </c>
      <c r="BA28" s="271">
        <f>AA28-[94]AKRI!AA28</f>
        <v>0</v>
      </c>
      <c r="BB28" s="271">
        <f>AB28-[94]AKRI!AB28</f>
        <v>0</v>
      </c>
      <c r="BC28" s="271">
        <f>AC28-[94]AKRI!AC28</f>
        <v>0</v>
      </c>
      <c r="BD28" s="271">
        <f>AD28-[94]AKRI!AD28</f>
        <v>0</v>
      </c>
      <c r="BE28" s="271">
        <f>AE28-[94]AKRI!AE28</f>
        <v>0</v>
      </c>
      <c r="BF28" s="271">
        <f>AF28-[94]AKRI!AF28</f>
        <v>0</v>
      </c>
      <c r="BG28" s="271">
        <f>AG28-[94]AKRI!AG28</f>
        <v>0</v>
      </c>
      <c r="BH28" s="271">
        <f>AH28-[94]AKRI!AH28</f>
        <v>0</v>
      </c>
      <c r="BI28" s="271">
        <f>AI28-[94]AKRI!AI28</f>
        <v>0</v>
      </c>
      <c r="BJ28" s="271">
        <f>AJ28-[94]AKRI!AJ28</f>
        <v>0</v>
      </c>
      <c r="BK28" s="271">
        <f>AK28-[94]AKRI!AK28</f>
        <v>0</v>
      </c>
      <c r="BL28" s="271">
        <f>AL28-[94]AKRI!AL28</f>
        <v>0</v>
      </c>
      <c r="BM28" s="271">
        <f>AM28-[94]AKRI!AM28</f>
        <v>0</v>
      </c>
      <c r="BN28" s="271">
        <f>AN28-[94]AKRI!AN28</f>
        <v>0</v>
      </c>
      <c r="BO28" s="271">
        <f>AO28-[94]AKRI!AO28</f>
        <v>0</v>
      </c>
      <c r="BP28" s="271">
        <f>AP28-[94]AKRI!AP28</f>
        <v>0</v>
      </c>
      <c r="BQ28" s="271">
        <f>AQ28-[94]AKRI!AQ28</f>
        <v>0</v>
      </c>
      <c r="BR28" s="271">
        <f>AR28-[94]AKRI!AR28</f>
        <v>0</v>
      </c>
      <c r="BS28" s="271">
        <f>AS28-[94]AKRI!AS28</f>
        <v>0</v>
      </c>
      <c r="BT28" s="271">
        <f>AT28-[94]AKRI!AT28</f>
        <v>0</v>
      </c>
      <c r="BU28" s="271">
        <f>AU28-[94]AKRI!AU28</f>
        <v>0</v>
      </c>
    </row>
    <row r="29" spans="1:73" s="15" customFormat="1" ht="15.75" customHeight="1" thickBot="1" x14ac:dyDescent="0.4">
      <c r="A29" s="41"/>
      <c r="B29" s="40"/>
      <c r="C29" s="39"/>
      <c r="D29" s="78" t="s">
        <v>59</v>
      </c>
      <c r="E29" s="37"/>
      <c r="F29" s="37"/>
      <c r="G29" s="37"/>
      <c r="H29" s="35"/>
      <c r="I29" s="36"/>
      <c r="J29" s="36"/>
      <c r="K29" s="35"/>
      <c r="L29" s="34">
        <f t="shared" ref="L29:AU29" si="16">SUM(L28:L28)</f>
        <v>318225</v>
      </c>
      <c r="M29" s="34">
        <f t="shared" si="16"/>
        <v>0</v>
      </c>
      <c r="N29" s="34">
        <f t="shared" si="16"/>
        <v>839.64379947229554</v>
      </c>
      <c r="O29" s="34">
        <f t="shared" si="16"/>
        <v>318225</v>
      </c>
      <c r="P29" s="34">
        <f t="shared" si="16"/>
        <v>0</v>
      </c>
      <c r="Q29" s="34">
        <f t="shared" si="16"/>
        <v>839.64379947229554</v>
      </c>
      <c r="R29" s="34">
        <f t="shared" si="16"/>
        <v>0</v>
      </c>
      <c r="S29" s="34">
        <f t="shared" si="16"/>
        <v>0</v>
      </c>
      <c r="T29" s="34">
        <f t="shared" si="16"/>
        <v>0</v>
      </c>
      <c r="U29" s="34">
        <f t="shared" si="16"/>
        <v>0</v>
      </c>
      <c r="V29" s="34">
        <f t="shared" si="16"/>
        <v>0</v>
      </c>
      <c r="W29" s="34">
        <f t="shared" si="16"/>
        <v>0</v>
      </c>
      <c r="X29" s="34">
        <f t="shared" si="16"/>
        <v>635929.09479999996</v>
      </c>
      <c r="Y29" s="34">
        <f t="shared" si="16"/>
        <v>0</v>
      </c>
      <c r="Z29" s="34">
        <f t="shared" si="16"/>
        <v>1677.9131788918205</v>
      </c>
      <c r="AA29" s="34">
        <f t="shared" si="16"/>
        <v>101589</v>
      </c>
      <c r="AB29" s="34">
        <f t="shared" si="16"/>
        <v>0</v>
      </c>
      <c r="AC29" s="34">
        <f t="shared" si="16"/>
        <v>268.04485488126647</v>
      </c>
      <c r="AD29" s="34">
        <f t="shared" si="16"/>
        <v>0</v>
      </c>
      <c r="AE29" s="34">
        <f t="shared" si="16"/>
        <v>0</v>
      </c>
      <c r="AF29" s="34">
        <f t="shared" si="16"/>
        <v>0</v>
      </c>
      <c r="AG29" s="34">
        <f t="shared" si="16"/>
        <v>0</v>
      </c>
      <c r="AH29" s="34">
        <f t="shared" si="16"/>
        <v>0</v>
      </c>
      <c r="AI29" s="34">
        <f t="shared" si="16"/>
        <v>0</v>
      </c>
      <c r="AJ29" s="34">
        <f t="shared" si="16"/>
        <v>0</v>
      </c>
      <c r="AK29" s="34">
        <f t="shared" si="16"/>
        <v>0</v>
      </c>
      <c r="AL29" s="43">
        <f t="shared" si="16"/>
        <v>0</v>
      </c>
      <c r="AM29" s="34">
        <f t="shared" si="16"/>
        <v>0</v>
      </c>
      <c r="AN29" s="34">
        <f t="shared" si="16"/>
        <v>0</v>
      </c>
      <c r="AO29" s="34">
        <f t="shared" si="16"/>
        <v>0</v>
      </c>
      <c r="AP29" s="34">
        <f t="shared" si="16"/>
        <v>0</v>
      </c>
      <c r="AQ29" s="34">
        <f t="shared" si="16"/>
        <v>0</v>
      </c>
      <c r="AR29" s="34">
        <f t="shared" si="16"/>
        <v>0</v>
      </c>
      <c r="AS29" s="34">
        <f t="shared" si="16"/>
        <v>534340.09479999996</v>
      </c>
      <c r="AT29" s="34">
        <f t="shared" si="16"/>
        <v>0</v>
      </c>
      <c r="AU29" s="34">
        <f t="shared" si="16"/>
        <v>1409.868324010554</v>
      </c>
      <c r="AV29" s="33"/>
      <c r="AW29" s="44"/>
      <c r="AX29" s="271">
        <f>X29-[94]AKRI!X29</f>
        <v>0</v>
      </c>
      <c r="AY29" s="271">
        <f>Y29-[94]AKRI!Y29</f>
        <v>0</v>
      </c>
      <c r="AZ29" s="271">
        <f>Z29-[94]AKRI!Z29</f>
        <v>0</v>
      </c>
      <c r="BA29" s="271">
        <f>AA29-[94]AKRI!AA29</f>
        <v>0</v>
      </c>
      <c r="BB29" s="271">
        <f>AB29-[94]AKRI!AB29</f>
        <v>0</v>
      </c>
      <c r="BC29" s="271">
        <f>AC29-[94]AKRI!AC29</f>
        <v>0</v>
      </c>
      <c r="BD29" s="271">
        <f>AD29-[94]AKRI!AD29</f>
        <v>0</v>
      </c>
      <c r="BE29" s="271">
        <f>AE29-[94]AKRI!AE29</f>
        <v>0</v>
      </c>
      <c r="BF29" s="271">
        <f>AF29-[94]AKRI!AF29</f>
        <v>0</v>
      </c>
      <c r="BG29" s="271">
        <f>AG29-[94]AKRI!AG29</f>
        <v>0</v>
      </c>
      <c r="BH29" s="271">
        <f>AH29-[94]AKRI!AH29</f>
        <v>0</v>
      </c>
      <c r="BI29" s="271">
        <f>AI29-[94]AKRI!AI29</f>
        <v>0</v>
      </c>
      <c r="BJ29" s="271">
        <f>AJ29-[94]AKRI!AJ29</f>
        <v>0</v>
      </c>
      <c r="BK29" s="271">
        <f>AK29-[94]AKRI!AK29</f>
        <v>0</v>
      </c>
      <c r="BL29" s="271">
        <f>AL29-[94]AKRI!AL29</f>
        <v>0</v>
      </c>
      <c r="BM29" s="271">
        <f>AM29-[94]AKRI!AM29</f>
        <v>0</v>
      </c>
      <c r="BN29" s="271">
        <f>AN29-[94]AKRI!AN29</f>
        <v>0</v>
      </c>
      <c r="BO29" s="271">
        <f>AO29-[94]AKRI!AO29</f>
        <v>0</v>
      </c>
      <c r="BP29" s="271">
        <f>AP29-[94]AKRI!AP29</f>
        <v>0</v>
      </c>
      <c r="BQ29" s="271">
        <f>AQ29-[94]AKRI!AQ29</f>
        <v>0</v>
      </c>
      <c r="BR29" s="271">
        <f>AR29-[94]AKRI!AR29</f>
        <v>0</v>
      </c>
      <c r="BS29" s="271">
        <f>AS29-[94]AKRI!AS29</f>
        <v>0</v>
      </c>
      <c r="BT29" s="271">
        <f>AT29-[94]AKRI!AT29</f>
        <v>0</v>
      </c>
      <c r="BU29" s="271">
        <f>AU29-[94]AKRI!AU29</f>
        <v>0</v>
      </c>
    </row>
    <row r="30" spans="1:73" s="57" customFormat="1" ht="76.5" customHeight="1" thickTop="1" thickBot="1" x14ac:dyDescent="0.4">
      <c r="A30" s="64" t="s">
        <v>57</v>
      </c>
      <c r="B30" s="63" t="s">
        <v>56</v>
      </c>
      <c r="C30" s="62" t="s">
        <v>55</v>
      </c>
      <c r="D30" s="61" t="s">
        <v>54</v>
      </c>
      <c r="E30" s="59" t="s">
        <v>53</v>
      </c>
      <c r="F30" s="59" t="s">
        <v>52</v>
      </c>
      <c r="G30" s="59" t="s">
        <v>51</v>
      </c>
      <c r="H30" s="59" t="s">
        <v>50</v>
      </c>
      <c r="I30" s="59" t="s">
        <v>49</v>
      </c>
      <c r="J30" s="59" t="s">
        <v>48</v>
      </c>
      <c r="K30" s="59" t="s">
        <v>47</v>
      </c>
      <c r="L30" s="59" t="s">
        <v>46</v>
      </c>
      <c r="M30" s="59" t="s">
        <v>45</v>
      </c>
      <c r="N30" s="59" t="s">
        <v>44</v>
      </c>
      <c r="O30" s="59" t="s">
        <v>43</v>
      </c>
      <c r="P30" s="59" t="s">
        <v>42</v>
      </c>
      <c r="Q30" s="59" t="s">
        <v>41</v>
      </c>
      <c r="R30" s="59" t="s">
        <v>40</v>
      </c>
      <c r="S30" s="59" t="s">
        <v>39</v>
      </c>
      <c r="T30" s="59" t="s">
        <v>38</v>
      </c>
      <c r="U30" s="59" t="s">
        <v>37</v>
      </c>
      <c r="V30" s="59" t="s">
        <v>36</v>
      </c>
      <c r="W30" s="59" t="s">
        <v>35</v>
      </c>
      <c r="X30" s="59" t="s">
        <v>34</v>
      </c>
      <c r="Y30" s="59" t="s">
        <v>33</v>
      </c>
      <c r="Z30" s="59" t="s">
        <v>32</v>
      </c>
      <c r="AA30" s="59" t="s">
        <v>31</v>
      </c>
      <c r="AB30" s="59" t="s">
        <v>30</v>
      </c>
      <c r="AC30" s="59" t="s">
        <v>29</v>
      </c>
      <c r="AD30" s="59" t="s">
        <v>28</v>
      </c>
      <c r="AE30" s="59" t="s">
        <v>27</v>
      </c>
      <c r="AF30" s="59" t="s">
        <v>26</v>
      </c>
      <c r="AG30" s="59" t="s">
        <v>25</v>
      </c>
      <c r="AH30" s="59" t="s">
        <v>24</v>
      </c>
      <c r="AI30" s="59" t="s">
        <v>23</v>
      </c>
      <c r="AJ30" s="59" t="s">
        <v>22</v>
      </c>
      <c r="AK30" s="59" t="s">
        <v>21</v>
      </c>
      <c r="AL30" s="60" t="s">
        <v>20</v>
      </c>
      <c r="AM30" s="59" t="s">
        <v>19</v>
      </c>
      <c r="AN30" s="59" t="s">
        <v>18</v>
      </c>
      <c r="AO30" s="59" t="s">
        <v>17</v>
      </c>
      <c r="AP30" s="59" t="s">
        <v>16</v>
      </c>
      <c r="AQ30" s="59" t="s">
        <v>15</v>
      </c>
      <c r="AR30" s="59" t="s">
        <v>14</v>
      </c>
      <c r="AS30" s="59" t="s">
        <v>13</v>
      </c>
      <c r="AT30" s="59" t="s">
        <v>12</v>
      </c>
      <c r="AU30" s="59" t="s">
        <v>11</v>
      </c>
      <c r="AV30" s="58" t="s">
        <v>10</v>
      </c>
      <c r="AW30" s="44"/>
      <c r="AX30" s="271"/>
      <c r="AY30" s="271"/>
      <c r="AZ30" s="271"/>
      <c r="BA30" s="271"/>
      <c r="BB30" s="271"/>
      <c r="BC30" s="271"/>
      <c r="BD30" s="271"/>
      <c r="BE30" s="271"/>
      <c r="BF30" s="271"/>
      <c r="BG30" s="271"/>
      <c r="BH30" s="271"/>
      <c r="BI30" s="271"/>
      <c r="BJ30" s="271"/>
      <c r="BK30" s="271"/>
      <c r="BL30" s="271"/>
      <c r="BM30" s="271"/>
      <c r="BN30" s="271"/>
      <c r="BO30" s="271"/>
      <c r="BP30" s="271"/>
      <c r="BQ30" s="271"/>
      <c r="BR30" s="271"/>
      <c r="BS30" s="271"/>
      <c r="BT30" s="271"/>
      <c r="BU30" s="271"/>
    </row>
    <row r="31" spans="1:73" s="44" customFormat="1" ht="45" customHeight="1" thickTop="1" x14ac:dyDescent="0.35">
      <c r="A31" s="56" t="s">
        <v>74</v>
      </c>
      <c r="B31" s="55" t="str">
        <f>LEFT(C31,4)</f>
        <v>4220</v>
      </c>
      <c r="C31" s="54" t="s">
        <v>245</v>
      </c>
      <c r="D31" s="53" t="s">
        <v>244</v>
      </c>
      <c r="E31" s="51" t="s">
        <v>228</v>
      </c>
      <c r="F31" s="52" t="s">
        <v>7</v>
      </c>
      <c r="G31" s="51" t="s">
        <v>228</v>
      </c>
      <c r="H31" s="49" t="s">
        <v>72</v>
      </c>
      <c r="I31" s="50" t="s">
        <v>243</v>
      </c>
      <c r="J31" s="50" t="s">
        <v>3</v>
      </c>
      <c r="K31" s="49" t="s">
        <v>2</v>
      </c>
      <c r="L31" s="48">
        <v>192.91</v>
      </c>
      <c r="M31" s="48">
        <v>0.41</v>
      </c>
      <c r="N31" s="47">
        <f>L31/379+M31</f>
        <v>0.91899736147757261</v>
      </c>
      <c r="O31" s="48">
        <v>192.91</v>
      </c>
      <c r="P31" s="48">
        <v>0.41</v>
      </c>
      <c r="Q31" s="47">
        <f>O31/379+P31</f>
        <v>0.91899736147757261</v>
      </c>
      <c r="R31" s="47"/>
      <c r="S31" s="47"/>
      <c r="T31" s="47">
        <f>R31/379+S31</f>
        <v>0</v>
      </c>
      <c r="U31" s="47"/>
      <c r="V31" s="47"/>
      <c r="W31" s="47">
        <f>U31/379+V31</f>
        <v>0</v>
      </c>
      <c r="X31" s="47">
        <v>124</v>
      </c>
      <c r="Y31" s="47">
        <v>0</v>
      </c>
      <c r="Z31" s="47">
        <f>X31/379+Y31</f>
        <v>0.32717678100263853</v>
      </c>
      <c r="AA31" s="47">
        <v>124</v>
      </c>
      <c r="AB31" s="47">
        <v>0</v>
      </c>
      <c r="AC31" s="46">
        <f>AA31/379+AB31</f>
        <v>0.32717678100263853</v>
      </c>
      <c r="AD31" s="47">
        <v>0</v>
      </c>
      <c r="AE31" s="47">
        <v>0</v>
      </c>
      <c r="AF31" s="47">
        <f>AD31/379+AE31</f>
        <v>0</v>
      </c>
      <c r="AG31" s="47">
        <v>0</v>
      </c>
      <c r="AH31" s="47">
        <v>0</v>
      </c>
      <c r="AI31" s="47">
        <f>AG31/379+AH31</f>
        <v>0</v>
      </c>
      <c r="AJ31" s="47">
        <v>0</v>
      </c>
      <c r="AK31" s="47">
        <v>0</v>
      </c>
      <c r="AL31" s="46">
        <f>AJ31/379+AK31</f>
        <v>0</v>
      </c>
      <c r="AM31" s="47">
        <v>0</v>
      </c>
      <c r="AN31" s="47">
        <v>0</v>
      </c>
      <c r="AO31" s="47">
        <f>AM31/379+AN31</f>
        <v>0</v>
      </c>
      <c r="AP31" s="47">
        <v>0</v>
      </c>
      <c r="AQ31" s="47">
        <v>0</v>
      </c>
      <c r="AR31" s="47">
        <f>AP31/379+AQ31</f>
        <v>0</v>
      </c>
      <c r="AS31" s="47">
        <v>0</v>
      </c>
      <c r="AT31" s="47">
        <v>0</v>
      </c>
      <c r="AU31" s="46">
        <f>AS31/379+AT31</f>
        <v>0</v>
      </c>
      <c r="AV31" s="73" t="s">
        <v>66</v>
      </c>
      <c r="AX31" s="271">
        <f>X31-[94]AKRI!X31</f>
        <v>0</v>
      </c>
      <c r="AY31" s="271">
        <f>Y31-[94]AKRI!Y31</f>
        <v>0</v>
      </c>
      <c r="AZ31" s="271">
        <f>Z31-[94]AKRI!Z31</f>
        <v>0</v>
      </c>
      <c r="BA31" s="271">
        <f>AA31-[94]AKRI!AA31</f>
        <v>0</v>
      </c>
      <c r="BB31" s="271">
        <f>AB31-[94]AKRI!AB31</f>
        <v>0</v>
      </c>
      <c r="BC31" s="271">
        <f>AC31-[94]AKRI!AC31</f>
        <v>0</v>
      </c>
      <c r="BD31" s="271">
        <f>AD31-[94]AKRI!AD31</f>
        <v>0</v>
      </c>
      <c r="BE31" s="271">
        <f>AE31-[94]AKRI!AE31</f>
        <v>0</v>
      </c>
      <c r="BF31" s="271">
        <f>AF31-[94]AKRI!AF31</f>
        <v>0</v>
      </c>
      <c r="BG31" s="271">
        <f>AG31-[94]AKRI!AG31</f>
        <v>0</v>
      </c>
      <c r="BH31" s="271">
        <f>AH31-[94]AKRI!AH31</f>
        <v>0</v>
      </c>
      <c r="BI31" s="271">
        <f>AI31-[94]AKRI!AI31</f>
        <v>0</v>
      </c>
      <c r="BJ31" s="271">
        <f>AJ31-[94]AKRI!AJ31</f>
        <v>0</v>
      </c>
      <c r="BK31" s="271">
        <f>AK31-[94]AKRI!AK31</f>
        <v>0</v>
      </c>
      <c r="BL31" s="271">
        <f>AL31-[94]AKRI!AL31</f>
        <v>0</v>
      </c>
      <c r="BM31" s="271">
        <f>AM31-[94]AKRI!AM31</f>
        <v>0</v>
      </c>
      <c r="BN31" s="271">
        <f>AN31-[94]AKRI!AN31</f>
        <v>0</v>
      </c>
      <c r="BO31" s="271">
        <f>AO31-[94]AKRI!AO31</f>
        <v>0</v>
      </c>
      <c r="BP31" s="271">
        <f>AP31-[94]AKRI!AP31</f>
        <v>0</v>
      </c>
      <c r="BQ31" s="271">
        <f>AQ31-[94]AKRI!AQ31</f>
        <v>0</v>
      </c>
      <c r="BR31" s="271">
        <f>AR31-[94]AKRI!AR31</f>
        <v>0</v>
      </c>
      <c r="BS31" s="271">
        <f>AS31-[94]AKRI!AS31</f>
        <v>0</v>
      </c>
      <c r="BT31" s="271">
        <f>AT31-[94]AKRI!AT31</f>
        <v>0</v>
      </c>
      <c r="BU31" s="271">
        <f>AU31-[94]AKRI!AU31</f>
        <v>0</v>
      </c>
    </row>
    <row r="32" spans="1:73" s="66" customFormat="1" ht="15.75" customHeight="1" thickBot="1" x14ac:dyDescent="0.4">
      <c r="A32" s="41"/>
      <c r="B32" s="40"/>
      <c r="C32" s="77"/>
      <c r="D32" s="72" t="s">
        <v>59</v>
      </c>
      <c r="E32" s="76"/>
      <c r="F32" s="76"/>
      <c r="G32" s="76"/>
      <c r="H32" s="74"/>
      <c r="I32" s="75"/>
      <c r="J32" s="75"/>
      <c r="K32" s="74"/>
      <c r="L32" s="34">
        <f t="shared" ref="L32:AU32" si="17">SUM(L31:L31)</f>
        <v>192.91</v>
      </c>
      <c r="M32" s="34">
        <f t="shared" si="17"/>
        <v>0.41</v>
      </c>
      <c r="N32" s="34">
        <f t="shared" si="17"/>
        <v>0.91899736147757261</v>
      </c>
      <c r="O32" s="34">
        <f t="shared" si="17"/>
        <v>192.91</v>
      </c>
      <c r="P32" s="34">
        <f t="shared" si="17"/>
        <v>0.41</v>
      </c>
      <c r="Q32" s="34">
        <f t="shared" si="17"/>
        <v>0.91899736147757261</v>
      </c>
      <c r="R32" s="34">
        <f t="shared" si="17"/>
        <v>0</v>
      </c>
      <c r="S32" s="34">
        <f t="shared" si="17"/>
        <v>0</v>
      </c>
      <c r="T32" s="34">
        <f t="shared" si="17"/>
        <v>0</v>
      </c>
      <c r="U32" s="34">
        <f t="shared" si="17"/>
        <v>0</v>
      </c>
      <c r="V32" s="34">
        <f t="shared" si="17"/>
        <v>0</v>
      </c>
      <c r="W32" s="34">
        <f t="shared" si="17"/>
        <v>0</v>
      </c>
      <c r="X32" s="34">
        <f t="shared" si="17"/>
        <v>124</v>
      </c>
      <c r="Y32" s="34">
        <f t="shared" si="17"/>
        <v>0</v>
      </c>
      <c r="Z32" s="34">
        <f t="shared" si="17"/>
        <v>0.32717678100263853</v>
      </c>
      <c r="AA32" s="34">
        <f t="shared" si="17"/>
        <v>124</v>
      </c>
      <c r="AB32" s="34">
        <f t="shared" si="17"/>
        <v>0</v>
      </c>
      <c r="AC32" s="34">
        <f t="shared" si="17"/>
        <v>0.32717678100263853</v>
      </c>
      <c r="AD32" s="34">
        <f t="shared" si="17"/>
        <v>0</v>
      </c>
      <c r="AE32" s="34">
        <f t="shared" si="17"/>
        <v>0</v>
      </c>
      <c r="AF32" s="34">
        <f t="shared" si="17"/>
        <v>0</v>
      </c>
      <c r="AG32" s="34">
        <f t="shared" si="17"/>
        <v>0</v>
      </c>
      <c r="AH32" s="34">
        <f t="shared" si="17"/>
        <v>0</v>
      </c>
      <c r="AI32" s="34">
        <f t="shared" si="17"/>
        <v>0</v>
      </c>
      <c r="AJ32" s="34">
        <f t="shared" si="17"/>
        <v>0</v>
      </c>
      <c r="AK32" s="34">
        <f t="shared" si="17"/>
        <v>0</v>
      </c>
      <c r="AL32" s="43">
        <f t="shared" si="17"/>
        <v>0</v>
      </c>
      <c r="AM32" s="34">
        <f t="shared" si="17"/>
        <v>0</v>
      </c>
      <c r="AN32" s="34">
        <f t="shared" si="17"/>
        <v>0</v>
      </c>
      <c r="AO32" s="34">
        <f t="shared" si="17"/>
        <v>0</v>
      </c>
      <c r="AP32" s="34">
        <f t="shared" si="17"/>
        <v>0</v>
      </c>
      <c r="AQ32" s="34">
        <f t="shared" si="17"/>
        <v>0</v>
      </c>
      <c r="AR32" s="34">
        <f t="shared" si="17"/>
        <v>0</v>
      </c>
      <c r="AS32" s="34">
        <f t="shared" si="17"/>
        <v>0</v>
      </c>
      <c r="AT32" s="34">
        <f t="shared" si="17"/>
        <v>0</v>
      </c>
      <c r="AU32" s="34">
        <f t="shared" si="17"/>
        <v>0</v>
      </c>
      <c r="AV32" s="33"/>
      <c r="AW32" s="44"/>
      <c r="AX32" s="271">
        <f>X32-[94]AKRI!X32</f>
        <v>0</v>
      </c>
      <c r="AY32" s="271">
        <f>Y32-[94]AKRI!Y32</f>
        <v>0</v>
      </c>
      <c r="AZ32" s="271">
        <f>Z32-[94]AKRI!Z32</f>
        <v>0</v>
      </c>
      <c r="BA32" s="271">
        <f>AA32-[94]AKRI!AA32</f>
        <v>0</v>
      </c>
      <c r="BB32" s="271">
        <f>AB32-[94]AKRI!AB32</f>
        <v>0</v>
      </c>
      <c r="BC32" s="271">
        <f>AC32-[94]AKRI!AC32</f>
        <v>0</v>
      </c>
      <c r="BD32" s="271">
        <f>AD32-[94]AKRI!AD32</f>
        <v>0</v>
      </c>
      <c r="BE32" s="271">
        <f>AE32-[94]AKRI!AE32</f>
        <v>0</v>
      </c>
      <c r="BF32" s="271">
        <f>AF32-[94]AKRI!AF32</f>
        <v>0</v>
      </c>
      <c r="BG32" s="271">
        <f>AG32-[94]AKRI!AG32</f>
        <v>0</v>
      </c>
      <c r="BH32" s="271">
        <f>AH32-[94]AKRI!AH32</f>
        <v>0</v>
      </c>
      <c r="BI32" s="271">
        <f>AI32-[94]AKRI!AI32</f>
        <v>0</v>
      </c>
      <c r="BJ32" s="271">
        <f>AJ32-[94]AKRI!AJ32</f>
        <v>0</v>
      </c>
      <c r="BK32" s="271">
        <f>AK32-[94]AKRI!AK32</f>
        <v>0</v>
      </c>
      <c r="BL32" s="271">
        <f>AL32-[94]AKRI!AL32</f>
        <v>0</v>
      </c>
      <c r="BM32" s="271">
        <f>AM32-[94]AKRI!AM32</f>
        <v>0</v>
      </c>
      <c r="BN32" s="271">
        <f>AN32-[94]AKRI!AN32</f>
        <v>0</v>
      </c>
      <c r="BO32" s="271">
        <f>AO32-[94]AKRI!AO32</f>
        <v>0</v>
      </c>
      <c r="BP32" s="271">
        <f>AP32-[94]AKRI!AP32</f>
        <v>0</v>
      </c>
      <c r="BQ32" s="271">
        <f>AQ32-[94]AKRI!AQ32</f>
        <v>0</v>
      </c>
      <c r="BR32" s="271">
        <f>AR32-[94]AKRI!AR32</f>
        <v>0</v>
      </c>
      <c r="BS32" s="271">
        <f>AS32-[94]AKRI!AS32</f>
        <v>0</v>
      </c>
      <c r="BT32" s="271">
        <f>AT32-[94]AKRI!AT32</f>
        <v>0</v>
      </c>
      <c r="BU32" s="271">
        <f>AU32-[94]AKRI!AU32</f>
        <v>0</v>
      </c>
    </row>
    <row r="33" spans="1:73" s="15" customFormat="1" ht="15.75" customHeight="1" thickTop="1" thickBot="1" x14ac:dyDescent="0.4">
      <c r="A33" s="41"/>
      <c r="B33" s="119"/>
      <c r="C33" s="23"/>
      <c r="D33" s="118"/>
      <c r="E33" s="114"/>
      <c r="F33" s="114"/>
      <c r="G33" s="114"/>
      <c r="H33" s="117"/>
      <c r="I33" s="20"/>
      <c r="J33" s="20"/>
      <c r="K33" s="117"/>
      <c r="L33" s="68"/>
      <c r="M33" s="68"/>
      <c r="N33" s="68"/>
      <c r="O33" s="68"/>
      <c r="P33" s="68"/>
      <c r="Q33" s="68"/>
      <c r="R33" s="68"/>
      <c r="S33" s="68"/>
      <c r="T33" s="68"/>
      <c r="U33" s="68"/>
      <c r="V33" s="68"/>
      <c r="W33" s="68"/>
      <c r="X33" s="68"/>
      <c r="Y33" s="68"/>
      <c r="Z33" s="68"/>
      <c r="AA33" s="68"/>
      <c r="AB33" s="68"/>
      <c r="AC33" s="68"/>
      <c r="AD33" s="68"/>
      <c r="AE33" s="68"/>
      <c r="AF33" s="68"/>
      <c r="AG33" s="68"/>
      <c r="AH33" s="68"/>
      <c r="AI33" s="68"/>
      <c r="AJ33" s="68"/>
      <c r="AK33" s="68"/>
      <c r="AL33" s="69"/>
      <c r="AM33" s="68"/>
      <c r="AN33" s="68"/>
      <c r="AO33" s="68"/>
      <c r="AP33" s="68"/>
      <c r="AQ33" s="68"/>
      <c r="AR33" s="68"/>
      <c r="AS33" s="68"/>
      <c r="AT33" s="68"/>
      <c r="AU33" s="68"/>
      <c r="AV33" s="116"/>
      <c r="AW33" s="44"/>
      <c r="AX33" s="271">
        <f>X33-[94]AKRI!X33</f>
        <v>0</v>
      </c>
      <c r="AY33" s="271">
        <f>Y33-[94]AKRI!Y33</f>
        <v>0</v>
      </c>
      <c r="AZ33" s="271">
        <f>Z33-[94]AKRI!Z33</f>
        <v>0</v>
      </c>
      <c r="BA33" s="271">
        <f>AA33-[94]AKRI!AA33</f>
        <v>0</v>
      </c>
      <c r="BB33" s="271">
        <f>AB33-[94]AKRI!AB33</f>
        <v>0</v>
      </c>
      <c r="BC33" s="271">
        <f>AC33-[94]AKRI!AC33</f>
        <v>0</v>
      </c>
      <c r="BD33" s="271">
        <f>AD33-[94]AKRI!AD33</f>
        <v>0</v>
      </c>
      <c r="BE33" s="271">
        <f>AE33-[94]AKRI!AE33</f>
        <v>0</v>
      </c>
      <c r="BF33" s="271">
        <f>AF33-[94]AKRI!AF33</f>
        <v>0</v>
      </c>
      <c r="BG33" s="271">
        <f>AG33-[94]AKRI!AG33</f>
        <v>0</v>
      </c>
      <c r="BH33" s="271">
        <f>AH33-[94]AKRI!AH33</f>
        <v>0</v>
      </c>
      <c r="BI33" s="271">
        <f>AI33-[94]AKRI!AI33</f>
        <v>0</v>
      </c>
      <c r="BJ33" s="271">
        <f>AJ33-[94]AKRI!AJ33</f>
        <v>0</v>
      </c>
      <c r="BK33" s="271">
        <f>AK33-[94]AKRI!AK33</f>
        <v>0</v>
      </c>
      <c r="BL33" s="271">
        <f>AL33-[94]AKRI!AL33</f>
        <v>0</v>
      </c>
      <c r="BM33" s="271">
        <f>AM33-[94]AKRI!AM33</f>
        <v>0</v>
      </c>
      <c r="BN33" s="271">
        <f>AN33-[94]AKRI!AN33</f>
        <v>0</v>
      </c>
      <c r="BO33" s="271">
        <f>AO33-[94]AKRI!AO33</f>
        <v>0</v>
      </c>
      <c r="BP33" s="271">
        <f>AP33-[94]AKRI!AP33</f>
        <v>0</v>
      </c>
      <c r="BQ33" s="271">
        <f>AQ33-[94]AKRI!AQ33</f>
        <v>0</v>
      </c>
      <c r="BR33" s="271">
        <f>AR33-[94]AKRI!AR33</f>
        <v>0</v>
      </c>
      <c r="BS33" s="271">
        <f>AS33-[94]AKRI!AS33</f>
        <v>0</v>
      </c>
      <c r="BT33" s="271">
        <f>AT33-[94]AKRI!AT33</f>
        <v>0</v>
      </c>
      <c r="BU33" s="271">
        <f>AU33-[94]AKRI!AU33</f>
        <v>0</v>
      </c>
    </row>
    <row r="34" spans="1:73" s="57" customFormat="1" ht="76.5" customHeight="1" thickTop="1" thickBot="1" x14ac:dyDescent="0.4">
      <c r="A34" s="64" t="s">
        <v>57</v>
      </c>
      <c r="B34" s="63" t="s">
        <v>56</v>
      </c>
      <c r="C34" s="62" t="s">
        <v>55</v>
      </c>
      <c r="D34" s="61" t="s">
        <v>54</v>
      </c>
      <c r="E34" s="59" t="s">
        <v>53</v>
      </c>
      <c r="F34" s="59" t="s">
        <v>52</v>
      </c>
      <c r="G34" s="59" t="s">
        <v>51</v>
      </c>
      <c r="H34" s="59" t="s">
        <v>50</v>
      </c>
      <c r="I34" s="59" t="s">
        <v>49</v>
      </c>
      <c r="J34" s="59" t="s">
        <v>48</v>
      </c>
      <c r="K34" s="59" t="s">
        <v>47</v>
      </c>
      <c r="L34" s="59" t="s">
        <v>46</v>
      </c>
      <c r="M34" s="59" t="s">
        <v>45</v>
      </c>
      <c r="N34" s="59" t="s">
        <v>44</v>
      </c>
      <c r="O34" s="59" t="s">
        <v>43</v>
      </c>
      <c r="P34" s="59" t="s">
        <v>42</v>
      </c>
      <c r="Q34" s="59" t="s">
        <v>41</v>
      </c>
      <c r="R34" s="59" t="s">
        <v>40</v>
      </c>
      <c r="S34" s="59" t="s">
        <v>39</v>
      </c>
      <c r="T34" s="59" t="s">
        <v>38</v>
      </c>
      <c r="U34" s="59" t="s">
        <v>37</v>
      </c>
      <c r="V34" s="59" t="s">
        <v>36</v>
      </c>
      <c r="W34" s="59" t="s">
        <v>35</v>
      </c>
      <c r="X34" s="59" t="s">
        <v>34</v>
      </c>
      <c r="Y34" s="59" t="s">
        <v>33</v>
      </c>
      <c r="Z34" s="59" t="s">
        <v>32</v>
      </c>
      <c r="AA34" s="59" t="s">
        <v>31</v>
      </c>
      <c r="AB34" s="59" t="s">
        <v>30</v>
      </c>
      <c r="AC34" s="59" t="s">
        <v>29</v>
      </c>
      <c r="AD34" s="59" t="s">
        <v>28</v>
      </c>
      <c r="AE34" s="59" t="s">
        <v>27</v>
      </c>
      <c r="AF34" s="59" t="s">
        <v>26</v>
      </c>
      <c r="AG34" s="59" t="s">
        <v>25</v>
      </c>
      <c r="AH34" s="59" t="s">
        <v>24</v>
      </c>
      <c r="AI34" s="59" t="s">
        <v>23</v>
      </c>
      <c r="AJ34" s="59" t="s">
        <v>22</v>
      </c>
      <c r="AK34" s="59" t="s">
        <v>21</v>
      </c>
      <c r="AL34" s="60" t="s">
        <v>20</v>
      </c>
      <c r="AM34" s="59" t="s">
        <v>19</v>
      </c>
      <c r="AN34" s="59" t="s">
        <v>18</v>
      </c>
      <c r="AO34" s="59" t="s">
        <v>17</v>
      </c>
      <c r="AP34" s="59" t="s">
        <v>16</v>
      </c>
      <c r="AQ34" s="59" t="s">
        <v>15</v>
      </c>
      <c r="AR34" s="59" t="s">
        <v>14</v>
      </c>
      <c r="AS34" s="59" t="s">
        <v>13</v>
      </c>
      <c r="AT34" s="59" t="s">
        <v>12</v>
      </c>
      <c r="AU34" s="59" t="s">
        <v>11</v>
      </c>
      <c r="AV34" s="58" t="s">
        <v>10</v>
      </c>
      <c r="AW34" s="44"/>
      <c r="AX34" s="271"/>
      <c r="AY34" s="271"/>
      <c r="AZ34" s="271"/>
      <c r="BA34" s="271"/>
      <c r="BB34" s="271"/>
      <c r="BC34" s="271"/>
      <c r="BD34" s="271"/>
      <c r="BE34" s="271"/>
      <c r="BF34" s="271"/>
      <c r="BG34" s="271"/>
      <c r="BH34" s="271"/>
      <c r="BI34" s="271"/>
      <c r="BJ34" s="271"/>
      <c r="BK34" s="271"/>
      <c r="BL34" s="271"/>
      <c r="BM34" s="271"/>
      <c r="BN34" s="271"/>
      <c r="BO34" s="271"/>
      <c r="BP34" s="271"/>
      <c r="BQ34" s="271"/>
      <c r="BR34" s="271"/>
      <c r="BS34" s="271"/>
      <c r="BT34" s="271"/>
      <c r="BU34" s="271"/>
    </row>
    <row r="35" spans="1:73" s="44" customFormat="1" ht="45.75" customHeight="1" thickTop="1" x14ac:dyDescent="0.35">
      <c r="A35" s="115" t="s">
        <v>74</v>
      </c>
      <c r="B35" s="55" t="str">
        <f>LEFT(C35,4)</f>
        <v>4296</v>
      </c>
      <c r="C35" s="54">
        <v>4296</v>
      </c>
      <c r="D35" s="53" t="s">
        <v>242</v>
      </c>
      <c r="E35" s="51" t="s">
        <v>228</v>
      </c>
      <c r="F35" s="52" t="s">
        <v>7</v>
      </c>
      <c r="G35" s="51" t="s">
        <v>228</v>
      </c>
      <c r="H35" s="49" t="s">
        <v>72</v>
      </c>
      <c r="I35" s="50" t="s">
        <v>241</v>
      </c>
      <c r="J35" s="50" t="s">
        <v>3</v>
      </c>
      <c r="K35" s="49" t="s">
        <v>2</v>
      </c>
      <c r="L35" s="48">
        <v>0</v>
      </c>
      <c r="M35" s="48">
        <v>6.3908212476280308</v>
      </c>
      <c r="N35" s="47">
        <f>L35/379+M35</f>
        <v>6.3908212476280308</v>
      </c>
      <c r="O35" s="48"/>
      <c r="P35" s="48">
        <v>6.0405375436273765</v>
      </c>
      <c r="Q35" s="48">
        <f>O35/379+P35</f>
        <v>6.0405375436273765</v>
      </c>
      <c r="R35" s="47"/>
      <c r="S35" s="47"/>
      <c r="T35" s="47">
        <f>R35/379+S35</f>
        <v>0</v>
      </c>
      <c r="U35" s="47"/>
      <c r="V35" s="47"/>
      <c r="W35" s="47">
        <f>U35/379+V35</f>
        <v>0</v>
      </c>
      <c r="X35" s="47"/>
      <c r="Y35" s="47">
        <v>5.7529529815303437</v>
      </c>
      <c r="Z35" s="47">
        <f>X35/379+Y35</f>
        <v>5.7529529815303437</v>
      </c>
      <c r="AA35" s="47"/>
      <c r="AB35" s="47"/>
      <c r="AC35" s="47"/>
      <c r="AD35" s="47"/>
      <c r="AE35" s="47"/>
      <c r="AF35" s="47"/>
      <c r="AG35" s="47"/>
      <c r="AH35" s="47"/>
      <c r="AI35" s="47"/>
      <c r="AJ35" s="47"/>
      <c r="AK35" s="47"/>
      <c r="AL35" s="46"/>
      <c r="AM35" s="47"/>
      <c r="AN35" s="47"/>
      <c r="AO35" s="47"/>
      <c r="AP35" s="47"/>
      <c r="AQ35" s="47"/>
      <c r="AR35" s="47"/>
      <c r="AS35" s="47"/>
      <c r="AT35" s="47">
        <v>5.7529529815303428</v>
      </c>
      <c r="AU35" s="47">
        <v>5.7529529815303428</v>
      </c>
      <c r="AV35" s="73"/>
      <c r="AX35" s="271">
        <f>X35-[94]AKRI!X35</f>
        <v>0</v>
      </c>
      <c r="AY35" s="271">
        <f>Y35-[94]AKRI!Y35</f>
        <v>0</v>
      </c>
      <c r="AZ35" s="271">
        <f>Z35-[94]AKRI!Z35</f>
        <v>0</v>
      </c>
      <c r="BA35" s="271">
        <f>AA35-[94]AKRI!AA35</f>
        <v>0</v>
      </c>
      <c r="BB35" s="271">
        <f>AB35-[94]AKRI!AB35</f>
        <v>0</v>
      </c>
      <c r="BC35" s="271">
        <f>AC35-[94]AKRI!AC35</f>
        <v>0</v>
      </c>
      <c r="BD35" s="271">
        <f>AD35-[94]AKRI!AD35</f>
        <v>0</v>
      </c>
      <c r="BE35" s="271">
        <f>AE35-[94]AKRI!AE35</f>
        <v>0</v>
      </c>
      <c r="BF35" s="271">
        <f>AF35-[94]AKRI!AF35</f>
        <v>0</v>
      </c>
      <c r="BG35" s="271">
        <f>AG35-[94]AKRI!AG35</f>
        <v>0</v>
      </c>
      <c r="BH35" s="271">
        <f>AH35-[94]AKRI!AH35</f>
        <v>0</v>
      </c>
      <c r="BI35" s="271">
        <f>AI35-[94]AKRI!AI35</f>
        <v>0</v>
      </c>
      <c r="BJ35" s="271">
        <f>AJ35-[94]AKRI!AJ35</f>
        <v>0</v>
      </c>
      <c r="BK35" s="271">
        <f>AK35-[94]AKRI!AK35</f>
        <v>0</v>
      </c>
      <c r="BL35" s="271">
        <f>AL35-[94]AKRI!AL35</f>
        <v>0</v>
      </c>
      <c r="BM35" s="271">
        <f>AM35-[94]AKRI!AM35</f>
        <v>0</v>
      </c>
      <c r="BN35" s="271">
        <f>AN35-[94]AKRI!AN35</f>
        <v>0</v>
      </c>
      <c r="BO35" s="271">
        <f>AO35-[94]AKRI!AO35</f>
        <v>0</v>
      </c>
      <c r="BP35" s="271">
        <f>AP35-[94]AKRI!AP35</f>
        <v>0</v>
      </c>
      <c r="BQ35" s="271">
        <f>AQ35-[94]AKRI!AQ35</f>
        <v>0</v>
      </c>
      <c r="BR35" s="271">
        <f>AR35-[94]AKRI!AR35</f>
        <v>0</v>
      </c>
      <c r="BS35" s="271">
        <f>AS35-[94]AKRI!AS35</f>
        <v>0</v>
      </c>
      <c r="BT35" s="271">
        <f>AT35-[94]AKRI!AT35</f>
        <v>0</v>
      </c>
      <c r="BU35" s="271">
        <f>AU35-[94]AKRI!AU35</f>
        <v>0</v>
      </c>
    </row>
    <row r="36" spans="1:73" s="44" customFormat="1" ht="45" customHeight="1" x14ac:dyDescent="0.35">
      <c r="A36" s="115" t="s">
        <v>74</v>
      </c>
      <c r="B36" s="55" t="str">
        <f>LEFT(C36,4)</f>
        <v>4280</v>
      </c>
      <c r="C36" s="54">
        <v>4280</v>
      </c>
      <c r="D36" s="53" t="s">
        <v>240</v>
      </c>
      <c r="E36" s="51" t="s">
        <v>228</v>
      </c>
      <c r="F36" s="52" t="s">
        <v>7</v>
      </c>
      <c r="G36" s="51" t="s">
        <v>228</v>
      </c>
      <c r="H36" s="49" t="s">
        <v>72</v>
      </c>
      <c r="I36" s="50" t="s">
        <v>239</v>
      </c>
      <c r="J36" s="50" t="s">
        <v>3</v>
      </c>
      <c r="K36" s="49" t="s">
        <v>2</v>
      </c>
      <c r="L36" s="48">
        <v>28930.171750572015</v>
      </c>
      <c r="M36" s="48">
        <v>6.0802625466724045</v>
      </c>
      <c r="N36" s="47">
        <f>L36/379+M36</f>
        <v>82.413169540266111</v>
      </c>
      <c r="O36" s="48">
        <v>31368.301750572016</v>
      </c>
      <c r="P36" s="48">
        <v>15.699754035552385</v>
      </c>
      <c r="Q36" s="47">
        <f>O36/379+P36</f>
        <v>98.465721715161934</v>
      </c>
      <c r="R36" s="47"/>
      <c r="S36" s="47"/>
      <c r="T36" s="47">
        <f>R36/379+S36</f>
        <v>0</v>
      </c>
      <c r="U36" s="47"/>
      <c r="V36" s="47"/>
      <c r="W36" s="47">
        <f>U36/379+V36</f>
        <v>0</v>
      </c>
      <c r="X36" s="47">
        <v>31368.301750572016</v>
      </c>
      <c r="Y36" s="47">
        <v>15.699754035552385</v>
      </c>
      <c r="Z36" s="47">
        <f>X36/379+Y36</f>
        <v>98.465721715161934</v>
      </c>
      <c r="AA36" s="47">
        <v>31368.301750572016</v>
      </c>
      <c r="AB36" s="47">
        <v>15.699754035552385</v>
      </c>
      <c r="AC36" s="47">
        <f>AA36/379+AB36</f>
        <v>98.465721715161934</v>
      </c>
      <c r="AD36" s="47">
        <v>0</v>
      </c>
      <c r="AE36" s="47">
        <v>0</v>
      </c>
      <c r="AF36" s="47">
        <f>AD36/379+AE36</f>
        <v>0</v>
      </c>
      <c r="AG36" s="47">
        <v>0</v>
      </c>
      <c r="AH36" s="47">
        <v>0</v>
      </c>
      <c r="AI36" s="47">
        <f>AG36/379+AH36</f>
        <v>0</v>
      </c>
      <c r="AJ36" s="47">
        <v>0</v>
      </c>
      <c r="AK36" s="47">
        <v>0</v>
      </c>
      <c r="AL36" s="46">
        <f>AJ36/379+AK36</f>
        <v>0</v>
      </c>
      <c r="AM36" s="47">
        <v>0</v>
      </c>
      <c r="AN36" s="47">
        <v>0</v>
      </c>
      <c r="AO36" s="47">
        <f>AM36/379+AN36</f>
        <v>0</v>
      </c>
      <c r="AP36" s="47">
        <v>0</v>
      </c>
      <c r="AQ36" s="47">
        <v>0</v>
      </c>
      <c r="AR36" s="47">
        <f>AP36/379+AQ36</f>
        <v>0</v>
      </c>
      <c r="AS36" s="47">
        <v>0</v>
      </c>
      <c r="AT36" s="47">
        <v>0</v>
      </c>
      <c r="AU36" s="46">
        <f>AS36/379+AT36</f>
        <v>0</v>
      </c>
      <c r="AV36" s="45" t="s">
        <v>75</v>
      </c>
      <c r="AX36" s="271">
        <f>X36-[94]AKRI!X36</f>
        <v>0</v>
      </c>
      <c r="AY36" s="271">
        <f>Y36-[94]AKRI!Y36</f>
        <v>0</v>
      </c>
      <c r="AZ36" s="271">
        <f>Z36-[94]AKRI!Z36</f>
        <v>0</v>
      </c>
      <c r="BA36" s="271">
        <f>AA36-[94]AKRI!AA36</f>
        <v>0</v>
      </c>
      <c r="BB36" s="271">
        <f>AB36-[94]AKRI!AB36</f>
        <v>0</v>
      </c>
      <c r="BC36" s="271">
        <f>AC36-[94]AKRI!AC36</f>
        <v>0</v>
      </c>
      <c r="BD36" s="271">
        <f>AD36-[94]AKRI!AD36</f>
        <v>0</v>
      </c>
      <c r="BE36" s="271">
        <f>AE36-[94]AKRI!AE36</f>
        <v>0</v>
      </c>
      <c r="BF36" s="271">
        <f>AF36-[94]AKRI!AF36</f>
        <v>0</v>
      </c>
      <c r="BG36" s="271">
        <f>AG36-[94]AKRI!AG36</f>
        <v>0</v>
      </c>
      <c r="BH36" s="271">
        <f>AH36-[94]AKRI!AH36</f>
        <v>0</v>
      </c>
      <c r="BI36" s="271">
        <f>AI36-[94]AKRI!AI36</f>
        <v>0</v>
      </c>
      <c r="BJ36" s="271">
        <f>AJ36-[94]AKRI!AJ36</f>
        <v>0</v>
      </c>
      <c r="BK36" s="271">
        <f>AK36-[94]AKRI!AK36</f>
        <v>0</v>
      </c>
      <c r="BL36" s="271">
        <f>AL36-[94]AKRI!AL36</f>
        <v>0</v>
      </c>
      <c r="BM36" s="271">
        <f>AM36-[94]AKRI!AM36</f>
        <v>0</v>
      </c>
      <c r="BN36" s="271">
        <f>AN36-[94]AKRI!AN36</f>
        <v>0</v>
      </c>
      <c r="BO36" s="271">
        <f>AO36-[94]AKRI!AO36</f>
        <v>0</v>
      </c>
      <c r="BP36" s="271">
        <f>AP36-[94]AKRI!AP36</f>
        <v>0</v>
      </c>
      <c r="BQ36" s="271">
        <f>AQ36-[94]AKRI!AQ36</f>
        <v>0</v>
      </c>
      <c r="BR36" s="271">
        <f>AR36-[94]AKRI!AR36</f>
        <v>0</v>
      </c>
      <c r="BS36" s="271">
        <f>AS36-[94]AKRI!AS36</f>
        <v>0</v>
      </c>
      <c r="BT36" s="271">
        <f>AT36-[94]AKRI!AT36</f>
        <v>0</v>
      </c>
      <c r="BU36" s="271">
        <f>AU36-[94]AKRI!AU36</f>
        <v>0</v>
      </c>
    </row>
    <row r="37" spans="1:73" s="15" customFormat="1" ht="15.75" customHeight="1" thickBot="1" x14ac:dyDescent="0.4">
      <c r="A37" s="41"/>
      <c r="B37" s="40"/>
      <c r="C37" s="39"/>
      <c r="D37" s="72" t="s">
        <v>59</v>
      </c>
      <c r="E37" s="37"/>
      <c r="F37" s="37"/>
      <c r="G37" s="37"/>
      <c r="H37" s="35"/>
      <c r="I37" s="36"/>
      <c r="J37" s="36"/>
      <c r="K37" s="35"/>
      <c r="L37" s="34">
        <f t="shared" ref="L37:AU37" si="18">SUM(L35:L36)</f>
        <v>28930.171750572015</v>
      </c>
      <c r="M37" s="34">
        <f t="shared" si="18"/>
        <v>12.471083794300435</v>
      </c>
      <c r="N37" s="34">
        <f t="shared" si="18"/>
        <v>88.803990787894136</v>
      </c>
      <c r="O37" s="34">
        <f t="shared" si="18"/>
        <v>31368.301750572016</v>
      </c>
      <c r="P37" s="34">
        <f t="shared" si="18"/>
        <v>21.740291579179761</v>
      </c>
      <c r="Q37" s="34">
        <f t="shared" si="18"/>
        <v>104.50625925878931</v>
      </c>
      <c r="R37" s="34">
        <f t="shared" si="18"/>
        <v>0</v>
      </c>
      <c r="S37" s="34">
        <f t="shared" si="18"/>
        <v>0</v>
      </c>
      <c r="T37" s="34">
        <f t="shared" si="18"/>
        <v>0</v>
      </c>
      <c r="U37" s="34">
        <f t="shared" si="18"/>
        <v>0</v>
      </c>
      <c r="V37" s="34">
        <f t="shared" si="18"/>
        <v>0</v>
      </c>
      <c r="W37" s="34">
        <f t="shared" si="18"/>
        <v>0</v>
      </c>
      <c r="X37" s="34">
        <f t="shared" si="18"/>
        <v>31368.301750572016</v>
      </c>
      <c r="Y37" s="34">
        <f t="shared" si="18"/>
        <v>21.45270701708273</v>
      </c>
      <c r="Z37" s="34">
        <f t="shared" si="18"/>
        <v>104.21867469669228</v>
      </c>
      <c r="AA37" s="34">
        <f t="shared" si="18"/>
        <v>31368.301750572016</v>
      </c>
      <c r="AB37" s="34">
        <f t="shared" si="18"/>
        <v>15.699754035552385</v>
      </c>
      <c r="AC37" s="34">
        <f t="shared" si="18"/>
        <v>98.465721715161934</v>
      </c>
      <c r="AD37" s="34">
        <f t="shared" si="18"/>
        <v>0</v>
      </c>
      <c r="AE37" s="34">
        <f t="shared" si="18"/>
        <v>0</v>
      </c>
      <c r="AF37" s="34">
        <f t="shared" si="18"/>
        <v>0</v>
      </c>
      <c r="AG37" s="34">
        <f t="shared" si="18"/>
        <v>0</v>
      </c>
      <c r="AH37" s="34">
        <f t="shared" si="18"/>
        <v>0</v>
      </c>
      <c r="AI37" s="34">
        <f t="shared" si="18"/>
        <v>0</v>
      </c>
      <c r="AJ37" s="34">
        <f t="shared" si="18"/>
        <v>0</v>
      </c>
      <c r="AK37" s="34">
        <f t="shared" si="18"/>
        <v>0</v>
      </c>
      <c r="AL37" s="43">
        <f t="shared" si="18"/>
        <v>0</v>
      </c>
      <c r="AM37" s="34">
        <f t="shared" si="18"/>
        <v>0</v>
      </c>
      <c r="AN37" s="34">
        <f t="shared" si="18"/>
        <v>0</v>
      </c>
      <c r="AO37" s="34">
        <f t="shared" si="18"/>
        <v>0</v>
      </c>
      <c r="AP37" s="34">
        <f t="shared" si="18"/>
        <v>0</v>
      </c>
      <c r="AQ37" s="34">
        <f t="shared" si="18"/>
        <v>0</v>
      </c>
      <c r="AR37" s="34">
        <f t="shared" si="18"/>
        <v>0</v>
      </c>
      <c r="AS37" s="34">
        <f t="shared" si="18"/>
        <v>0</v>
      </c>
      <c r="AT37" s="34">
        <f t="shared" si="18"/>
        <v>5.7529529815303428</v>
      </c>
      <c r="AU37" s="34">
        <f t="shared" si="18"/>
        <v>5.7529529815303428</v>
      </c>
      <c r="AV37" s="33"/>
      <c r="AW37" s="44"/>
      <c r="AX37" s="271">
        <f>X37-[94]AKRI!X37</f>
        <v>0</v>
      </c>
      <c r="AY37" s="271">
        <f>Y37-[94]AKRI!Y37</f>
        <v>0</v>
      </c>
      <c r="AZ37" s="271">
        <f>Z37-[94]AKRI!Z37</f>
        <v>0</v>
      </c>
      <c r="BA37" s="271">
        <f>AA37-[94]AKRI!AA37</f>
        <v>0</v>
      </c>
      <c r="BB37" s="271">
        <f>AB37-[94]AKRI!AB37</f>
        <v>0</v>
      </c>
      <c r="BC37" s="271">
        <f>AC37-[94]AKRI!AC37</f>
        <v>0</v>
      </c>
      <c r="BD37" s="271">
        <f>AD37-[94]AKRI!AD37</f>
        <v>0</v>
      </c>
      <c r="BE37" s="271">
        <f>AE37-[94]AKRI!AE37</f>
        <v>0</v>
      </c>
      <c r="BF37" s="271">
        <f>AF37-[94]AKRI!AF37</f>
        <v>0</v>
      </c>
      <c r="BG37" s="271">
        <f>AG37-[94]AKRI!AG37</f>
        <v>0</v>
      </c>
      <c r="BH37" s="271">
        <f>AH37-[94]AKRI!AH37</f>
        <v>0</v>
      </c>
      <c r="BI37" s="271">
        <f>AI37-[94]AKRI!AI37</f>
        <v>0</v>
      </c>
      <c r="BJ37" s="271">
        <f>AJ37-[94]AKRI!AJ37</f>
        <v>0</v>
      </c>
      <c r="BK37" s="271">
        <f>AK37-[94]AKRI!AK37</f>
        <v>0</v>
      </c>
      <c r="BL37" s="271">
        <f>AL37-[94]AKRI!AL37</f>
        <v>0</v>
      </c>
      <c r="BM37" s="271">
        <f>AM37-[94]AKRI!AM37</f>
        <v>0</v>
      </c>
      <c r="BN37" s="271">
        <f>AN37-[94]AKRI!AN37</f>
        <v>0</v>
      </c>
      <c r="BO37" s="271">
        <f>AO37-[94]AKRI!AO37</f>
        <v>0</v>
      </c>
      <c r="BP37" s="271">
        <f>AP37-[94]AKRI!AP37</f>
        <v>0</v>
      </c>
      <c r="BQ37" s="271">
        <f>AQ37-[94]AKRI!AQ37</f>
        <v>0</v>
      </c>
      <c r="BR37" s="271">
        <f>AR37-[94]AKRI!AR37</f>
        <v>0</v>
      </c>
      <c r="BS37" s="271">
        <f>AS37-[94]AKRI!AS37</f>
        <v>0</v>
      </c>
      <c r="BT37" s="271">
        <f>AT37-[94]AKRI!AT37</f>
        <v>0</v>
      </c>
      <c r="BU37" s="271">
        <f>AU37-[94]AKRI!AU37</f>
        <v>0</v>
      </c>
    </row>
    <row r="38" spans="1:73" s="57" customFormat="1" ht="76.5" customHeight="1" thickTop="1" thickBot="1" x14ac:dyDescent="0.4">
      <c r="A38" s="64" t="s">
        <v>57</v>
      </c>
      <c r="B38" s="63" t="s">
        <v>56</v>
      </c>
      <c r="C38" s="62" t="s">
        <v>55</v>
      </c>
      <c r="D38" s="61" t="s">
        <v>54</v>
      </c>
      <c r="E38" s="59" t="s">
        <v>53</v>
      </c>
      <c r="F38" s="59" t="s">
        <v>52</v>
      </c>
      <c r="G38" s="59" t="s">
        <v>51</v>
      </c>
      <c r="H38" s="59" t="s">
        <v>50</v>
      </c>
      <c r="I38" s="59" t="s">
        <v>49</v>
      </c>
      <c r="J38" s="59" t="s">
        <v>48</v>
      </c>
      <c r="K38" s="59" t="s">
        <v>47</v>
      </c>
      <c r="L38" s="59" t="s">
        <v>46</v>
      </c>
      <c r="M38" s="59" t="s">
        <v>45</v>
      </c>
      <c r="N38" s="59" t="s">
        <v>44</v>
      </c>
      <c r="O38" s="59" t="s">
        <v>43</v>
      </c>
      <c r="P38" s="59" t="s">
        <v>42</v>
      </c>
      <c r="Q38" s="59" t="s">
        <v>41</v>
      </c>
      <c r="R38" s="59" t="s">
        <v>40</v>
      </c>
      <c r="S38" s="59" t="s">
        <v>39</v>
      </c>
      <c r="T38" s="59" t="s">
        <v>38</v>
      </c>
      <c r="U38" s="59" t="s">
        <v>37</v>
      </c>
      <c r="V38" s="59" t="s">
        <v>36</v>
      </c>
      <c r="W38" s="59" t="s">
        <v>35</v>
      </c>
      <c r="X38" s="59" t="s">
        <v>34</v>
      </c>
      <c r="Y38" s="59" t="s">
        <v>33</v>
      </c>
      <c r="Z38" s="59" t="s">
        <v>32</v>
      </c>
      <c r="AA38" s="59" t="s">
        <v>31</v>
      </c>
      <c r="AB38" s="59" t="s">
        <v>30</v>
      </c>
      <c r="AC38" s="59" t="s">
        <v>29</v>
      </c>
      <c r="AD38" s="59" t="s">
        <v>28</v>
      </c>
      <c r="AE38" s="59" t="s">
        <v>27</v>
      </c>
      <c r="AF38" s="59" t="s">
        <v>26</v>
      </c>
      <c r="AG38" s="59" t="s">
        <v>25</v>
      </c>
      <c r="AH38" s="59" t="s">
        <v>24</v>
      </c>
      <c r="AI38" s="59" t="s">
        <v>23</v>
      </c>
      <c r="AJ38" s="59" t="s">
        <v>22</v>
      </c>
      <c r="AK38" s="59" t="s">
        <v>21</v>
      </c>
      <c r="AL38" s="60" t="s">
        <v>20</v>
      </c>
      <c r="AM38" s="59" t="s">
        <v>19</v>
      </c>
      <c r="AN38" s="59" t="s">
        <v>18</v>
      </c>
      <c r="AO38" s="59" t="s">
        <v>17</v>
      </c>
      <c r="AP38" s="59" t="s">
        <v>16</v>
      </c>
      <c r="AQ38" s="59" t="s">
        <v>15</v>
      </c>
      <c r="AR38" s="59" t="s">
        <v>14</v>
      </c>
      <c r="AS38" s="59" t="s">
        <v>13</v>
      </c>
      <c r="AT38" s="59" t="s">
        <v>12</v>
      </c>
      <c r="AU38" s="59" t="s">
        <v>230</v>
      </c>
      <c r="AV38" s="58" t="s">
        <v>10</v>
      </c>
      <c r="AW38" s="44"/>
      <c r="AX38" s="271"/>
      <c r="AY38" s="271"/>
      <c r="AZ38" s="271"/>
      <c r="BA38" s="271"/>
      <c r="BB38" s="271"/>
      <c r="BC38" s="271"/>
      <c r="BD38" s="271"/>
      <c r="BE38" s="271"/>
      <c r="BF38" s="271"/>
      <c r="BG38" s="271"/>
      <c r="BH38" s="271"/>
      <c r="BI38" s="271"/>
      <c r="BJ38" s="271"/>
      <c r="BK38" s="271"/>
      <c r="BL38" s="271"/>
      <c r="BM38" s="271"/>
      <c r="BN38" s="271"/>
      <c r="BO38" s="271"/>
      <c r="BP38" s="271"/>
      <c r="BQ38" s="271"/>
      <c r="BR38" s="271"/>
      <c r="BS38" s="271"/>
      <c r="BT38" s="271"/>
      <c r="BU38" s="271"/>
    </row>
    <row r="39" spans="1:73" s="44" customFormat="1" ht="45" customHeight="1" thickTop="1" x14ac:dyDescent="0.35">
      <c r="A39" s="56" t="s">
        <v>68</v>
      </c>
      <c r="B39" s="55" t="str">
        <f>LEFT(C39,4)</f>
        <v>5200</v>
      </c>
      <c r="C39" s="54" t="s">
        <v>238</v>
      </c>
      <c r="D39" s="53" t="s">
        <v>237</v>
      </c>
      <c r="E39" s="51" t="s">
        <v>228</v>
      </c>
      <c r="F39" s="52" t="s">
        <v>7</v>
      </c>
      <c r="G39" s="51" t="s">
        <v>228</v>
      </c>
      <c r="H39" s="49" t="s">
        <v>68</v>
      </c>
      <c r="I39" s="50" t="s">
        <v>236</v>
      </c>
      <c r="J39" s="50" t="s">
        <v>61</v>
      </c>
      <c r="K39" s="49" t="s">
        <v>2</v>
      </c>
      <c r="L39" s="48">
        <v>6822</v>
      </c>
      <c r="M39" s="48">
        <v>0</v>
      </c>
      <c r="N39" s="47">
        <f>L39/379+M39</f>
        <v>18</v>
      </c>
      <c r="O39" s="48">
        <v>6822</v>
      </c>
      <c r="P39" s="48">
        <v>0</v>
      </c>
      <c r="Q39" s="47">
        <f>O39/379+P39</f>
        <v>18</v>
      </c>
      <c r="R39" s="47"/>
      <c r="S39" s="47"/>
      <c r="T39" s="47">
        <f>R39/379+S39</f>
        <v>0</v>
      </c>
      <c r="U39" s="47"/>
      <c r="V39" s="47"/>
      <c r="W39" s="47">
        <f>U39/379+V39</f>
        <v>0</v>
      </c>
      <c r="X39" s="47">
        <v>3461.4558000000002</v>
      </c>
      <c r="Y39" s="47"/>
      <c r="Z39" s="47">
        <f>X39/379+Y39</f>
        <v>9.1331287598944595</v>
      </c>
      <c r="AA39" s="47">
        <v>3461.4558000000002</v>
      </c>
      <c r="AB39" s="47"/>
      <c r="AC39" s="47">
        <f>AA39/379+AB39</f>
        <v>9.1331287598944595</v>
      </c>
      <c r="AD39" s="47">
        <v>0</v>
      </c>
      <c r="AE39" s="47">
        <v>0</v>
      </c>
      <c r="AF39" s="47">
        <f>AD39/379+AE39</f>
        <v>0</v>
      </c>
      <c r="AG39" s="47">
        <v>0</v>
      </c>
      <c r="AH39" s="47">
        <v>0</v>
      </c>
      <c r="AI39" s="47">
        <f>AG39/379+AH39</f>
        <v>0</v>
      </c>
      <c r="AJ39" s="47">
        <v>0</v>
      </c>
      <c r="AK39" s="47">
        <v>0</v>
      </c>
      <c r="AL39" s="46">
        <f>AJ39/379+AK39</f>
        <v>0</v>
      </c>
      <c r="AM39" s="47">
        <v>0</v>
      </c>
      <c r="AN39" s="47">
        <v>0</v>
      </c>
      <c r="AO39" s="47">
        <f>AM39/379+AN39</f>
        <v>0</v>
      </c>
      <c r="AP39" s="47">
        <v>0</v>
      </c>
      <c r="AQ39" s="47">
        <v>0</v>
      </c>
      <c r="AR39" s="47">
        <f>AP39/379+AQ39</f>
        <v>0</v>
      </c>
      <c r="AS39" s="47">
        <v>0</v>
      </c>
      <c r="AT39" s="47">
        <v>0</v>
      </c>
      <c r="AU39" s="46">
        <f>AS39/379+AT39</f>
        <v>0</v>
      </c>
      <c r="AV39" s="45" t="s">
        <v>235</v>
      </c>
      <c r="AX39" s="271">
        <f>X39-[94]AKRI!X39</f>
        <v>0</v>
      </c>
      <c r="AY39" s="271">
        <f>Y39-[94]AKRI!Y39</f>
        <v>0</v>
      </c>
      <c r="AZ39" s="271">
        <f>Z39-[94]AKRI!Z39</f>
        <v>0</v>
      </c>
      <c r="BA39" s="271">
        <f>AA39-[94]AKRI!AA39</f>
        <v>0</v>
      </c>
      <c r="BB39" s="271">
        <f>AB39-[94]AKRI!AB39</f>
        <v>0</v>
      </c>
      <c r="BC39" s="271">
        <f>AC39-[94]AKRI!AC39</f>
        <v>0</v>
      </c>
      <c r="BD39" s="271">
        <f>AD39-[94]AKRI!AD39</f>
        <v>0</v>
      </c>
      <c r="BE39" s="271">
        <f>AE39-[94]AKRI!AE39</f>
        <v>0</v>
      </c>
      <c r="BF39" s="271">
        <f>AF39-[94]AKRI!AF39</f>
        <v>0</v>
      </c>
      <c r="BG39" s="271">
        <f>AG39-[94]AKRI!AG39</f>
        <v>0</v>
      </c>
      <c r="BH39" s="271">
        <f>AH39-[94]AKRI!AH39</f>
        <v>0</v>
      </c>
      <c r="BI39" s="271">
        <f>AI39-[94]AKRI!AI39</f>
        <v>0</v>
      </c>
      <c r="BJ39" s="271">
        <f>AJ39-[94]AKRI!AJ39</f>
        <v>0</v>
      </c>
      <c r="BK39" s="271">
        <f>AK39-[94]AKRI!AK39</f>
        <v>0</v>
      </c>
      <c r="BL39" s="271">
        <f>AL39-[94]AKRI!AL39</f>
        <v>0</v>
      </c>
      <c r="BM39" s="271">
        <f>AM39-[94]AKRI!AM39</f>
        <v>0</v>
      </c>
      <c r="BN39" s="271">
        <f>AN39-[94]AKRI!AN39</f>
        <v>0</v>
      </c>
      <c r="BO39" s="271">
        <f>AO39-[94]AKRI!AO39</f>
        <v>0</v>
      </c>
      <c r="BP39" s="271">
        <f>AP39-[94]AKRI!AP39</f>
        <v>0</v>
      </c>
      <c r="BQ39" s="271">
        <f>AQ39-[94]AKRI!AQ39</f>
        <v>0</v>
      </c>
      <c r="BR39" s="271">
        <f>AR39-[94]AKRI!AR39</f>
        <v>0</v>
      </c>
      <c r="BS39" s="271">
        <f>AS39-[94]AKRI!AS39</f>
        <v>0</v>
      </c>
      <c r="BT39" s="271">
        <f>AT39-[94]AKRI!AT39</f>
        <v>0</v>
      </c>
      <c r="BU39" s="271">
        <f>AU39-[94]AKRI!AU39</f>
        <v>0</v>
      </c>
    </row>
    <row r="40" spans="1:73" s="15" customFormat="1" ht="15.75" customHeight="1" thickBot="1" x14ac:dyDescent="0.4">
      <c r="A40" s="41"/>
      <c r="B40" s="40"/>
      <c r="C40" s="39"/>
      <c r="D40" s="72" t="s">
        <v>59</v>
      </c>
      <c r="E40" s="37"/>
      <c r="F40" s="37"/>
      <c r="G40" s="37"/>
      <c r="H40" s="35"/>
      <c r="I40" s="36"/>
      <c r="J40" s="36"/>
      <c r="K40" s="35"/>
      <c r="L40" s="34">
        <f t="shared" ref="L40:AU40" si="19">SUM(L39)</f>
        <v>6822</v>
      </c>
      <c r="M40" s="34">
        <f t="shared" si="19"/>
        <v>0</v>
      </c>
      <c r="N40" s="34">
        <f t="shared" si="19"/>
        <v>18</v>
      </c>
      <c r="O40" s="34">
        <f t="shared" si="19"/>
        <v>6822</v>
      </c>
      <c r="P40" s="34">
        <f t="shared" si="19"/>
        <v>0</v>
      </c>
      <c r="Q40" s="34">
        <f t="shared" si="19"/>
        <v>18</v>
      </c>
      <c r="R40" s="34">
        <f t="shared" si="19"/>
        <v>0</v>
      </c>
      <c r="S40" s="34">
        <f t="shared" si="19"/>
        <v>0</v>
      </c>
      <c r="T40" s="34">
        <f t="shared" si="19"/>
        <v>0</v>
      </c>
      <c r="U40" s="34">
        <f t="shared" si="19"/>
        <v>0</v>
      </c>
      <c r="V40" s="34">
        <f t="shared" si="19"/>
        <v>0</v>
      </c>
      <c r="W40" s="34">
        <f t="shared" si="19"/>
        <v>0</v>
      </c>
      <c r="X40" s="34">
        <f t="shared" si="19"/>
        <v>3461.4558000000002</v>
      </c>
      <c r="Y40" s="34">
        <f t="shared" si="19"/>
        <v>0</v>
      </c>
      <c r="Z40" s="34">
        <f t="shared" si="19"/>
        <v>9.1331287598944595</v>
      </c>
      <c r="AA40" s="34">
        <f t="shared" si="19"/>
        <v>3461.4558000000002</v>
      </c>
      <c r="AB40" s="34">
        <f t="shared" si="19"/>
        <v>0</v>
      </c>
      <c r="AC40" s="34">
        <f t="shared" si="19"/>
        <v>9.1331287598944595</v>
      </c>
      <c r="AD40" s="34">
        <f t="shared" si="19"/>
        <v>0</v>
      </c>
      <c r="AE40" s="34">
        <f t="shared" si="19"/>
        <v>0</v>
      </c>
      <c r="AF40" s="34">
        <f t="shared" si="19"/>
        <v>0</v>
      </c>
      <c r="AG40" s="34">
        <f t="shared" si="19"/>
        <v>0</v>
      </c>
      <c r="AH40" s="34">
        <f t="shared" si="19"/>
        <v>0</v>
      </c>
      <c r="AI40" s="34">
        <f t="shared" si="19"/>
        <v>0</v>
      </c>
      <c r="AJ40" s="34">
        <f t="shared" si="19"/>
        <v>0</v>
      </c>
      <c r="AK40" s="34">
        <f t="shared" si="19"/>
        <v>0</v>
      </c>
      <c r="AL40" s="43">
        <f t="shared" si="19"/>
        <v>0</v>
      </c>
      <c r="AM40" s="34">
        <f t="shared" si="19"/>
        <v>0</v>
      </c>
      <c r="AN40" s="34">
        <f t="shared" si="19"/>
        <v>0</v>
      </c>
      <c r="AO40" s="34">
        <f t="shared" si="19"/>
        <v>0</v>
      </c>
      <c r="AP40" s="34">
        <f t="shared" si="19"/>
        <v>0</v>
      </c>
      <c r="AQ40" s="34">
        <f t="shared" si="19"/>
        <v>0</v>
      </c>
      <c r="AR40" s="34">
        <f t="shared" si="19"/>
        <v>0</v>
      </c>
      <c r="AS40" s="34">
        <f t="shared" si="19"/>
        <v>0</v>
      </c>
      <c r="AT40" s="34">
        <f t="shared" si="19"/>
        <v>0</v>
      </c>
      <c r="AU40" s="43">
        <f t="shared" si="19"/>
        <v>0</v>
      </c>
      <c r="AV40" s="33"/>
      <c r="AW40" s="44"/>
      <c r="AX40" s="271">
        <f>X40-[94]AKRI!X40</f>
        <v>0</v>
      </c>
      <c r="AY40" s="271">
        <f>Y40-[94]AKRI!Y40</f>
        <v>0</v>
      </c>
      <c r="AZ40" s="271">
        <f>Z40-[94]AKRI!Z40</f>
        <v>0</v>
      </c>
      <c r="BA40" s="271">
        <f>AA40-[94]AKRI!AA40</f>
        <v>0</v>
      </c>
      <c r="BB40" s="271">
        <f>AB40-[94]AKRI!AB40</f>
        <v>0</v>
      </c>
      <c r="BC40" s="271">
        <f>AC40-[94]AKRI!AC40</f>
        <v>0</v>
      </c>
      <c r="BD40" s="271">
        <f>AD40-[94]AKRI!AD40</f>
        <v>0</v>
      </c>
      <c r="BE40" s="271">
        <f>AE40-[94]AKRI!AE40</f>
        <v>0</v>
      </c>
      <c r="BF40" s="271">
        <f>AF40-[94]AKRI!AF40</f>
        <v>0</v>
      </c>
      <c r="BG40" s="271">
        <f>AG40-[94]AKRI!AG40</f>
        <v>0</v>
      </c>
      <c r="BH40" s="271">
        <f>AH40-[94]AKRI!AH40</f>
        <v>0</v>
      </c>
      <c r="BI40" s="271">
        <f>AI40-[94]AKRI!AI40</f>
        <v>0</v>
      </c>
      <c r="BJ40" s="271">
        <f>AJ40-[94]AKRI!AJ40</f>
        <v>0</v>
      </c>
      <c r="BK40" s="271">
        <f>AK40-[94]AKRI!AK40</f>
        <v>0</v>
      </c>
      <c r="BL40" s="271">
        <f>AL40-[94]AKRI!AL40</f>
        <v>0</v>
      </c>
      <c r="BM40" s="271">
        <f>AM40-[94]AKRI!AM40</f>
        <v>0</v>
      </c>
      <c r="BN40" s="271">
        <f>AN40-[94]AKRI!AN40</f>
        <v>0</v>
      </c>
      <c r="BO40" s="271">
        <f>AO40-[94]AKRI!AO40</f>
        <v>0</v>
      </c>
      <c r="BP40" s="271">
        <f>AP40-[94]AKRI!AP40</f>
        <v>0</v>
      </c>
      <c r="BQ40" s="271">
        <f>AQ40-[94]AKRI!AQ40</f>
        <v>0</v>
      </c>
      <c r="BR40" s="271">
        <f>AR40-[94]AKRI!AR40</f>
        <v>0</v>
      </c>
      <c r="BS40" s="271">
        <f>AS40-[94]AKRI!AS40</f>
        <v>0</v>
      </c>
      <c r="BT40" s="271">
        <f>AT40-[94]AKRI!AT40</f>
        <v>0</v>
      </c>
      <c r="BU40" s="271">
        <f>AU40-[94]AKRI!AU40</f>
        <v>0</v>
      </c>
    </row>
    <row r="41" spans="1:73" s="57" customFormat="1" ht="76.5" customHeight="1" thickTop="1" thickBot="1" x14ac:dyDescent="0.4">
      <c r="A41" s="64" t="s">
        <v>57</v>
      </c>
      <c r="B41" s="63" t="s">
        <v>56</v>
      </c>
      <c r="C41" s="62" t="s">
        <v>55</v>
      </c>
      <c r="D41" s="61" t="s">
        <v>54</v>
      </c>
      <c r="E41" s="59" t="s">
        <v>53</v>
      </c>
      <c r="F41" s="59" t="s">
        <v>52</v>
      </c>
      <c r="G41" s="59" t="s">
        <v>51</v>
      </c>
      <c r="H41" s="59" t="s">
        <v>50</v>
      </c>
      <c r="I41" s="59" t="s">
        <v>49</v>
      </c>
      <c r="J41" s="59" t="s">
        <v>48</v>
      </c>
      <c r="K41" s="59" t="s">
        <v>47</v>
      </c>
      <c r="L41" s="59" t="s">
        <v>46</v>
      </c>
      <c r="M41" s="59" t="s">
        <v>45</v>
      </c>
      <c r="N41" s="59" t="s">
        <v>44</v>
      </c>
      <c r="O41" s="59" t="s">
        <v>43</v>
      </c>
      <c r="P41" s="59" t="s">
        <v>42</v>
      </c>
      <c r="Q41" s="59" t="s">
        <v>41</v>
      </c>
      <c r="R41" s="59" t="s">
        <v>40</v>
      </c>
      <c r="S41" s="59" t="s">
        <v>39</v>
      </c>
      <c r="T41" s="59" t="s">
        <v>38</v>
      </c>
      <c r="U41" s="59" t="s">
        <v>37</v>
      </c>
      <c r="V41" s="59" t="s">
        <v>36</v>
      </c>
      <c r="W41" s="59" t="s">
        <v>35</v>
      </c>
      <c r="X41" s="59" t="s">
        <v>34</v>
      </c>
      <c r="Y41" s="59" t="s">
        <v>33</v>
      </c>
      <c r="Z41" s="59" t="s">
        <v>32</v>
      </c>
      <c r="AA41" s="59" t="s">
        <v>31</v>
      </c>
      <c r="AB41" s="59" t="s">
        <v>30</v>
      </c>
      <c r="AC41" s="59" t="s">
        <v>29</v>
      </c>
      <c r="AD41" s="59" t="s">
        <v>28</v>
      </c>
      <c r="AE41" s="59" t="s">
        <v>27</v>
      </c>
      <c r="AF41" s="59" t="s">
        <v>26</v>
      </c>
      <c r="AG41" s="59" t="s">
        <v>25</v>
      </c>
      <c r="AH41" s="59" t="s">
        <v>24</v>
      </c>
      <c r="AI41" s="59" t="s">
        <v>23</v>
      </c>
      <c r="AJ41" s="59" t="s">
        <v>22</v>
      </c>
      <c r="AK41" s="59" t="s">
        <v>21</v>
      </c>
      <c r="AL41" s="60" t="s">
        <v>20</v>
      </c>
      <c r="AM41" s="59" t="s">
        <v>19</v>
      </c>
      <c r="AN41" s="59" t="s">
        <v>18</v>
      </c>
      <c r="AO41" s="59" t="s">
        <v>17</v>
      </c>
      <c r="AP41" s="59" t="s">
        <v>16</v>
      </c>
      <c r="AQ41" s="59" t="s">
        <v>15</v>
      </c>
      <c r="AR41" s="59" t="s">
        <v>14</v>
      </c>
      <c r="AS41" s="59" t="s">
        <v>13</v>
      </c>
      <c r="AT41" s="59" t="s">
        <v>12</v>
      </c>
      <c r="AU41" s="59" t="s">
        <v>230</v>
      </c>
      <c r="AV41" s="58" t="s">
        <v>10</v>
      </c>
      <c r="AW41" s="44"/>
      <c r="AX41" s="271"/>
      <c r="AY41" s="271"/>
      <c r="AZ41" s="271"/>
      <c r="BA41" s="271"/>
      <c r="BB41" s="271"/>
      <c r="BC41" s="271"/>
      <c r="BD41" s="271"/>
      <c r="BE41" s="271"/>
      <c r="BF41" s="271"/>
      <c r="BG41" s="271"/>
      <c r="BH41" s="271"/>
      <c r="BI41" s="271"/>
      <c r="BJ41" s="271"/>
      <c r="BK41" s="271"/>
      <c r="BL41" s="271"/>
      <c r="BM41" s="271"/>
      <c r="BN41" s="271"/>
      <c r="BO41" s="271"/>
      <c r="BP41" s="271"/>
      <c r="BQ41" s="271"/>
      <c r="BR41" s="271"/>
      <c r="BS41" s="271"/>
      <c r="BT41" s="271"/>
      <c r="BU41" s="271"/>
    </row>
    <row r="42" spans="1:73" s="44" customFormat="1" ht="45" customHeight="1" thickTop="1" x14ac:dyDescent="0.35">
      <c r="A42" s="56" t="s">
        <v>63</v>
      </c>
      <c r="B42" s="55" t="str">
        <f>LEFT(C42,4)</f>
        <v>5200</v>
      </c>
      <c r="C42" s="54" t="s">
        <v>234</v>
      </c>
      <c r="D42" s="53" t="s">
        <v>233</v>
      </c>
      <c r="E42" s="51" t="s">
        <v>228</v>
      </c>
      <c r="F42" s="52" t="s">
        <v>7</v>
      </c>
      <c r="G42" s="51" t="s">
        <v>228</v>
      </c>
      <c r="H42" s="49" t="s">
        <v>63</v>
      </c>
      <c r="I42" s="50" t="s">
        <v>232</v>
      </c>
      <c r="J42" s="50" t="s">
        <v>61</v>
      </c>
      <c r="K42" s="49" t="s">
        <v>2</v>
      </c>
      <c r="L42" s="48">
        <v>0</v>
      </c>
      <c r="M42" s="48">
        <v>27</v>
      </c>
      <c r="N42" s="47">
        <f>L42/379+M42</f>
        <v>27</v>
      </c>
      <c r="O42" s="48">
        <v>0</v>
      </c>
      <c r="P42" s="48">
        <v>27</v>
      </c>
      <c r="Q42" s="47">
        <f>O42/379+P42</f>
        <v>27</v>
      </c>
      <c r="R42" s="47"/>
      <c r="S42" s="47"/>
      <c r="T42" s="47">
        <f>R42/379+S42</f>
        <v>0</v>
      </c>
      <c r="U42" s="47"/>
      <c r="V42" s="47"/>
      <c r="W42" s="47">
        <f>U42/379+V42</f>
        <v>0</v>
      </c>
      <c r="X42" s="47">
        <v>0</v>
      </c>
      <c r="Y42" s="47">
        <v>40.34496</v>
      </c>
      <c r="Z42" s="47">
        <f>X42/379+Y42</f>
        <v>40.34496</v>
      </c>
      <c r="AA42" s="47">
        <v>0</v>
      </c>
      <c r="AB42" s="47">
        <v>27</v>
      </c>
      <c r="AC42" s="47">
        <f>AA42/379+AB42</f>
        <v>27</v>
      </c>
      <c r="AD42" s="47">
        <v>0</v>
      </c>
      <c r="AE42" s="47">
        <v>13.34496</v>
      </c>
      <c r="AF42" s="47">
        <f>AD42/379+AE42</f>
        <v>13.34496</v>
      </c>
      <c r="AG42" s="47">
        <v>0</v>
      </c>
      <c r="AH42" s="47">
        <v>0</v>
      </c>
      <c r="AI42" s="47">
        <f>AG42/379+AH42</f>
        <v>0</v>
      </c>
      <c r="AJ42" s="47">
        <v>0</v>
      </c>
      <c r="AK42" s="47">
        <v>0</v>
      </c>
      <c r="AL42" s="46">
        <f>AJ42/379+AK42</f>
        <v>0</v>
      </c>
      <c r="AM42" s="47">
        <v>0</v>
      </c>
      <c r="AN42" s="47">
        <v>0</v>
      </c>
      <c r="AO42" s="47">
        <f>AM42/379+AN42</f>
        <v>0</v>
      </c>
      <c r="AP42" s="47">
        <v>0</v>
      </c>
      <c r="AQ42" s="47">
        <v>0</v>
      </c>
      <c r="AR42" s="47">
        <f>AP42/379+AQ42</f>
        <v>0</v>
      </c>
      <c r="AS42" s="47">
        <v>0</v>
      </c>
      <c r="AT42" s="47">
        <v>0</v>
      </c>
      <c r="AU42" s="46">
        <f>AS42/379+AT42</f>
        <v>0</v>
      </c>
      <c r="AV42" s="45" t="s">
        <v>60</v>
      </c>
      <c r="AX42" s="271">
        <f>X42-[94]AKRI!X42</f>
        <v>0</v>
      </c>
      <c r="AY42" s="271">
        <f>Y42-[94]AKRI!Y42</f>
        <v>0</v>
      </c>
      <c r="AZ42" s="271">
        <f>Z42-[94]AKRI!Z42</f>
        <v>0</v>
      </c>
      <c r="BA42" s="271">
        <f>AA42-[94]AKRI!AA42</f>
        <v>0</v>
      </c>
      <c r="BB42" s="271">
        <f>AB42-[94]AKRI!AB42</f>
        <v>0</v>
      </c>
      <c r="BC42" s="271">
        <f>AC42-[94]AKRI!AC42</f>
        <v>0</v>
      </c>
      <c r="BD42" s="271">
        <f>AD42-[94]AKRI!AD42</f>
        <v>0</v>
      </c>
      <c r="BE42" s="271">
        <f>AE42-[94]AKRI!AE42</f>
        <v>0</v>
      </c>
      <c r="BF42" s="271">
        <f>AF42-[94]AKRI!AF42</f>
        <v>0</v>
      </c>
      <c r="BG42" s="271">
        <f>AG42-[94]AKRI!AG42</f>
        <v>0</v>
      </c>
      <c r="BH42" s="271">
        <f>AH42-[94]AKRI!AH42</f>
        <v>0</v>
      </c>
      <c r="BI42" s="271">
        <f>AI42-[94]AKRI!AI42</f>
        <v>0</v>
      </c>
      <c r="BJ42" s="271">
        <f>AJ42-[94]AKRI!AJ42</f>
        <v>0</v>
      </c>
      <c r="BK42" s="271">
        <f>AK42-[94]AKRI!AK42</f>
        <v>0</v>
      </c>
      <c r="BL42" s="271">
        <f>AL42-[94]AKRI!AL42</f>
        <v>0</v>
      </c>
      <c r="BM42" s="271">
        <f>AM42-[94]AKRI!AM42</f>
        <v>0</v>
      </c>
      <c r="BN42" s="271">
        <f>AN42-[94]AKRI!AN42</f>
        <v>0</v>
      </c>
      <c r="BO42" s="271">
        <f>AO42-[94]AKRI!AO42</f>
        <v>0</v>
      </c>
      <c r="BP42" s="271">
        <f>AP42-[94]AKRI!AP42</f>
        <v>0</v>
      </c>
      <c r="BQ42" s="271">
        <f>AQ42-[94]AKRI!AQ42</f>
        <v>0</v>
      </c>
      <c r="BR42" s="271">
        <f>AR42-[94]AKRI!AR42</f>
        <v>0</v>
      </c>
      <c r="BS42" s="271">
        <f>AS42-[94]AKRI!AS42</f>
        <v>0</v>
      </c>
      <c r="BT42" s="271">
        <f>AT42-[94]AKRI!AT42</f>
        <v>0</v>
      </c>
      <c r="BU42" s="271">
        <f>AU42-[94]AKRI!AU42</f>
        <v>0</v>
      </c>
    </row>
    <row r="43" spans="1:73" s="15" customFormat="1" ht="15.75" customHeight="1" thickBot="1" x14ac:dyDescent="0.4">
      <c r="A43" s="41"/>
      <c r="B43" s="40"/>
      <c r="C43" s="39"/>
      <c r="D43" s="72" t="s">
        <v>59</v>
      </c>
      <c r="E43" s="37"/>
      <c r="F43" s="37"/>
      <c r="G43" s="37"/>
      <c r="H43" s="35"/>
      <c r="I43" s="36"/>
      <c r="J43" s="36"/>
      <c r="K43" s="35"/>
      <c r="L43" s="34">
        <f t="shared" ref="L43:AU43" si="20">SUM(L42)</f>
        <v>0</v>
      </c>
      <c r="M43" s="34">
        <f t="shared" si="20"/>
        <v>27</v>
      </c>
      <c r="N43" s="34">
        <f t="shared" si="20"/>
        <v>27</v>
      </c>
      <c r="O43" s="34">
        <f t="shared" si="20"/>
        <v>0</v>
      </c>
      <c r="P43" s="34">
        <f t="shared" si="20"/>
        <v>27</v>
      </c>
      <c r="Q43" s="34">
        <f t="shared" si="20"/>
        <v>27</v>
      </c>
      <c r="R43" s="34">
        <f t="shared" si="20"/>
        <v>0</v>
      </c>
      <c r="S43" s="34">
        <f t="shared" si="20"/>
        <v>0</v>
      </c>
      <c r="T43" s="34">
        <f t="shared" si="20"/>
        <v>0</v>
      </c>
      <c r="U43" s="34">
        <f t="shared" si="20"/>
        <v>0</v>
      </c>
      <c r="V43" s="34">
        <f t="shared" si="20"/>
        <v>0</v>
      </c>
      <c r="W43" s="34">
        <f t="shared" si="20"/>
        <v>0</v>
      </c>
      <c r="X43" s="34">
        <f t="shared" si="20"/>
        <v>0</v>
      </c>
      <c r="Y43" s="34">
        <f t="shared" si="20"/>
        <v>40.34496</v>
      </c>
      <c r="Z43" s="34">
        <f t="shared" si="20"/>
        <v>40.34496</v>
      </c>
      <c r="AA43" s="34">
        <f t="shared" si="20"/>
        <v>0</v>
      </c>
      <c r="AB43" s="34">
        <f t="shared" si="20"/>
        <v>27</v>
      </c>
      <c r="AC43" s="34">
        <f t="shared" si="20"/>
        <v>27</v>
      </c>
      <c r="AD43" s="34">
        <f t="shared" si="20"/>
        <v>0</v>
      </c>
      <c r="AE43" s="34">
        <f t="shared" si="20"/>
        <v>13.34496</v>
      </c>
      <c r="AF43" s="34">
        <f t="shared" si="20"/>
        <v>13.34496</v>
      </c>
      <c r="AG43" s="34">
        <f t="shared" si="20"/>
        <v>0</v>
      </c>
      <c r="AH43" s="34">
        <f t="shared" si="20"/>
        <v>0</v>
      </c>
      <c r="AI43" s="34">
        <f t="shared" si="20"/>
        <v>0</v>
      </c>
      <c r="AJ43" s="34">
        <f t="shared" si="20"/>
        <v>0</v>
      </c>
      <c r="AK43" s="34">
        <f t="shared" si="20"/>
        <v>0</v>
      </c>
      <c r="AL43" s="43">
        <f t="shared" si="20"/>
        <v>0</v>
      </c>
      <c r="AM43" s="34">
        <f t="shared" si="20"/>
        <v>0</v>
      </c>
      <c r="AN43" s="34">
        <f t="shared" si="20"/>
        <v>0</v>
      </c>
      <c r="AO43" s="34">
        <f t="shared" si="20"/>
        <v>0</v>
      </c>
      <c r="AP43" s="34">
        <f t="shared" si="20"/>
        <v>0</v>
      </c>
      <c r="AQ43" s="34">
        <f t="shared" si="20"/>
        <v>0</v>
      </c>
      <c r="AR43" s="34">
        <f t="shared" si="20"/>
        <v>0</v>
      </c>
      <c r="AS43" s="34">
        <f t="shared" si="20"/>
        <v>0</v>
      </c>
      <c r="AT43" s="34">
        <f t="shared" si="20"/>
        <v>0</v>
      </c>
      <c r="AU43" s="43">
        <f t="shared" si="20"/>
        <v>0</v>
      </c>
      <c r="AV43" s="33"/>
      <c r="AW43" s="44"/>
      <c r="AX43" s="271">
        <f>X43-[94]AKRI!X43</f>
        <v>0</v>
      </c>
      <c r="AY43" s="271">
        <f>Y43-[94]AKRI!Y43</f>
        <v>0</v>
      </c>
      <c r="AZ43" s="271">
        <f>Z43-[94]AKRI!Z43</f>
        <v>0</v>
      </c>
      <c r="BA43" s="271">
        <f>AA43-[94]AKRI!AA43</f>
        <v>0</v>
      </c>
      <c r="BB43" s="271">
        <f>AB43-[94]AKRI!AB43</f>
        <v>0</v>
      </c>
      <c r="BC43" s="271">
        <f>AC43-[94]AKRI!AC43</f>
        <v>0</v>
      </c>
      <c r="BD43" s="271">
        <f>AD43-[94]AKRI!AD43</f>
        <v>0</v>
      </c>
      <c r="BE43" s="271">
        <f>AE43-[94]AKRI!AE43</f>
        <v>0</v>
      </c>
      <c r="BF43" s="271">
        <f>AF43-[94]AKRI!AF43</f>
        <v>0</v>
      </c>
      <c r="BG43" s="271">
        <f>AG43-[94]AKRI!AG43</f>
        <v>0</v>
      </c>
      <c r="BH43" s="271">
        <f>AH43-[94]AKRI!AH43</f>
        <v>0</v>
      </c>
      <c r="BI43" s="271">
        <f>AI43-[94]AKRI!AI43</f>
        <v>0</v>
      </c>
      <c r="BJ43" s="271">
        <f>AJ43-[94]AKRI!AJ43</f>
        <v>0</v>
      </c>
      <c r="BK43" s="271">
        <f>AK43-[94]AKRI!AK43</f>
        <v>0</v>
      </c>
      <c r="BL43" s="271">
        <f>AL43-[94]AKRI!AL43</f>
        <v>0</v>
      </c>
      <c r="BM43" s="271">
        <f>AM43-[94]AKRI!AM43</f>
        <v>0</v>
      </c>
      <c r="BN43" s="271">
        <f>AN43-[94]AKRI!AN43</f>
        <v>0</v>
      </c>
      <c r="BO43" s="271">
        <f>AO43-[94]AKRI!AO43</f>
        <v>0</v>
      </c>
      <c r="BP43" s="271">
        <f>AP43-[94]AKRI!AP43</f>
        <v>0</v>
      </c>
      <c r="BQ43" s="271">
        <f>AQ43-[94]AKRI!AQ43</f>
        <v>0</v>
      </c>
      <c r="BR43" s="271">
        <f>AR43-[94]AKRI!AR43</f>
        <v>0</v>
      </c>
      <c r="BS43" s="271">
        <f>AS43-[94]AKRI!AS43</f>
        <v>0</v>
      </c>
      <c r="BT43" s="271">
        <f>AT43-[94]AKRI!AT43</f>
        <v>0</v>
      </c>
      <c r="BU43" s="271">
        <f>AU43-[94]AKRI!AU43</f>
        <v>0</v>
      </c>
    </row>
    <row r="44" spans="1:73" s="15" customFormat="1" ht="15" thickTop="1" x14ac:dyDescent="0.35">
      <c r="A44" s="41"/>
      <c r="B44" s="40"/>
      <c r="C44" s="23"/>
      <c r="D44" s="22"/>
      <c r="H44" s="19"/>
      <c r="I44" s="21"/>
      <c r="J44" s="20"/>
      <c r="K44" s="19"/>
      <c r="L44" s="17"/>
      <c r="M44" s="17"/>
      <c r="N44" s="17"/>
      <c r="O44" s="17"/>
      <c r="P44" s="17"/>
      <c r="Q44" s="17"/>
      <c r="R44" s="17"/>
      <c r="S44" s="17"/>
      <c r="T44" s="17"/>
      <c r="U44" s="17"/>
      <c r="V44" s="17"/>
      <c r="W44" s="17"/>
      <c r="X44" s="17"/>
      <c r="Y44" s="17"/>
      <c r="Z44" s="17"/>
      <c r="AA44" s="17"/>
      <c r="AB44" s="17"/>
      <c r="AC44" s="17"/>
      <c r="AD44" s="17"/>
      <c r="AE44" s="17"/>
      <c r="AF44" s="17"/>
      <c r="AG44" s="17"/>
      <c r="AH44" s="17"/>
      <c r="AI44" s="17"/>
      <c r="AJ44" s="17"/>
      <c r="AK44" s="17"/>
      <c r="AL44" s="18"/>
      <c r="AM44" s="17"/>
      <c r="AN44" s="17"/>
      <c r="AO44" s="17"/>
      <c r="AP44" s="17"/>
      <c r="AQ44" s="17"/>
      <c r="AR44" s="17"/>
      <c r="AS44" s="17"/>
      <c r="AT44" s="17"/>
      <c r="AU44" s="17"/>
      <c r="AV44" s="42"/>
      <c r="AW44" s="44"/>
      <c r="AX44" s="271">
        <f>X44-[94]AKRI!X44</f>
        <v>0</v>
      </c>
      <c r="AY44" s="271">
        <f>Y44-[94]AKRI!Y44</f>
        <v>0</v>
      </c>
      <c r="AZ44" s="271">
        <f>Z44-[94]AKRI!Z44</f>
        <v>0</v>
      </c>
      <c r="BA44" s="271">
        <f>AA44-[94]AKRI!AA44</f>
        <v>0</v>
      </c>
      <c r="BB44" s="271">
        <f>AB44-[94]AKRI!AB44</f>
        <v>0</v>
      </c>
      <c r="BC44" s="271">
        <f>AC44-[94]AKRI!AC44</f>
        <v>0</v>
      </c>
      <c r="BD44" s="271">
        <f>AD44-[94]AKRI!AD44</f>
        <v>0</v>
      </c>
      <c r="BE44" s="271">
        <f>AE44-[94]AKRI!AE44</f>
        <v>0</v>
      </c>
      <c r="BF44" s="271">
        <f>AF44-[94]AKRI!AF44</f>
        <v>0</v>
      </c>
      <c r="BG44" s="271">
        <f>AG44-[94]AKRI!AG44</f>
        <v>0</v>
      </c>
      <c r="BH44" s="271">
        <f>AH44-[94]AKRI!AH44</f>
        <v>0</v>
      </c>
      <c r="BI44" s="271">
        <f>AI44-[94]AKRI!AI44</f>
        <v>0</v>
      </c>
      <c r="BJ44" s="271">
        <f>AJ44-[94]AKRI!AJ44</f>
        <v>0</v>
      </c>
      <c r="BK44" s="271">
        <f>AK44-[94]AKRI!AK44</f>
        <v>0</v>
      </c>
      <c r="BL44" s="271">
        <f>AL44-[94]AKRI!AL44</f>
        <v>0</v>
      </c>
      <c r="BM44" s="271">
        <f>AM44-[94]AKRI!AM44</f>
        <v>0</v>
      </c>
      <c r="BN44" s="271">
        <f>AN44-[94]AKRI!AN44</f>
        <v>0</v>
      </c>
      <c r="BO44" s="271">
        <f>AO44-[94]AKRI!AO44</f>
        <v>0</v>
      </c>
      <c r="BP44" s="271">
        <f>AP44-[94]AKRI!AP44</f>
        <v>0</v>
      </c>
      <c r="BQ44" s="271">
        <f>AQ44-[94]AKRI!AQ44</f>
        <v>0</v>
      </c>
      <c r="BR44" s="271">
        <f>AR44-[94]AKRI!AR44</f>
        <v>0</v>
      </c>
      <c r="BS44" s="271">
        <f>AS44-[94]AKRI!AS44</f>
        <v>0</v>
      </c>
      <c r="BT44" s="271">
        <f>AT44-[94]AKRI!AT44</f>
        <v>0</v>
      </c>
      <c r="BU44" s="271">
        <f>AU44-[94]AKRI!AU44</f>
        <v>0</v>
      </c>
    </row>
    <row r="45" spans="1:73" s="15" customFormat="1" ht="15" thickBot="1" x14ac:dyDescent="0.4">
      <c r="A45" s="41"/>
      <c r="B45" s="40"/>
      <c r="C45" s="357" t="s">
        <v>231</v>
      </c>
      <c r="D45" s="357"/>
      <c r="E45" s="65"/>
      <c r="F45" s="65"/>
      <c r="G45" s="65"/>
      <c r="H45" s="19"/>
      <c r="I45" s="21"/>
      <c r="J45" s="20"/>
      <c r="K45" s="19"/>
      <c r="L45" s="17"/>
      <c r="M45" s="17"/>
      <c r="N45" s="17"/>
      <c r="O45" s="17"/>
      <c r="P45" s="17"/>
      <c r="Q45" s="17"/>
      <c r="R45" s="17"/>
      <c r="S45" s="17"/>
      <c r="T45" s="17"/>
      <c r="U45" s="17"/>
      <c r="V45" s="17"/>
      <c r="W45" s="17"/>
      <c r="X45" s="17"/>
      <c r="Y45" s="17"/>
      <c r="Z45" s="17"/>
      <c r="AA45" s="17"/>
      <c r="AB45" s="17"/>
      <c r="AC45" s="17"/>
      <c r="AD45" s="17"/>
      <c r="AE45" s="17"/>
      <c r="AF45" s="17"/>
      <c r="AG45" s="17"/>
      <c r="AH45" s="17"/>
      <c r="AI45" s="17"/>
      <c r="AJ45" s="17"/>
      <c r="AK45" s="17"/>
      <c r="AL45" s="18"/>
      <c r="AM45" s="17"/>
      <c r="AN45" s="17"/>
      <c r="AO45" s="17"/>
      <c r="AP45" s="17"/>
      <c r="AQ45" s="17"/>
      <c r="AR45" s="17"/>
      <c r="AS45" s="17"/>
      <c r="AT45" s="17"/>
      <c r="AU45" s="17"/>
      <c r="AV45" s="42"/>
      <c r="AW45" s="44"/>
      <c r="AX45" s="271">
        <f>X45-[94]AKRI!X45</f>
        <v>0</v>
      </c>
      <c r="AY45" s="271">
        <f>Y45-[94]AKRI!Y45</f>
        <v>0</v>
      </c>
      <c r="AZ45" s="271">
        <f>Z45-[94]AKRI!Z45</f>
        <v>0</v>
      </c>
      <c r="BA45" s="271">
        <f>AA45-[94]AKRI!AA45</f>
        <v>0</v>
      </c>
      <c r="BB45" s="271">
        <f>AB45-[94]AKRI!AB45</f>
        <v>0</v>
      </c>
      <c r="BC45" s="271">
        <f>AC45-[94]AKRI!AC45</f>
        <v>0</v>
      </c>
      <c r="BD45" s="271">
        <f>AD45-[94]AKRI!AD45</f>
        <v>0</v>
      </c>
      <c r="BE45" s="271">
        <f>AE45-[94]AKRI!AE45</f>
        <v>0</v>
      </c>
      <c r="BF45" s="271">
        <f>AF45-[94]AKRI!AF45</f>
        <v>0</v>
      </c>
      <c r="BG45" s="271">
        <f>AG45-[94]AKRI!AG45</f>
        <v>0</v>
      </c>
      <c r="BH45" s="271">
        <f>AH45-[94]AKRI!AH45</f>
        <v>0</v>
      </c>
      <c r="BI45" s="271">
        <f>AI45-[94]AKRI!AI45</f>
        <v>0</v>
      </c>
      <c r="BJ45" s="271">
        <f>AJ45-[94]AKRI!AJ45</f>
        <v>0</v>
      </c>
      <c r="BK45" s="271">
        <f>AK45-[94]AKRI!AK45</f>
        <v>0</v>
      </c>
      <c r="BL45" s="271">
        <f>AL45-[94]AKRI!AL45</f>
        <v>0</v>
      </c>
      <c r="BM45" s="271">
        <f>AM45-[94]AKRI!AM45</f>
        <v>0</v>
      </c>
      <c r="BN45" s="271">
        <f>AN45-[94]AKRI!AN45</f>
        <v>0</v>
      </c>
      <c r="BO45" s="271">
        <f>AO45-[94]AKRI!AO45</f>
        <v>0</v>
      </c>
      <c r="BP45" s="271">
        <f>AP45-[94]AKRI!AP45</f>
        <v>0</v>
      </c>
      <c r="BQ45" s="271">
        <f>AQ45-[94]AKRI!AQ45</f>
        <v>0</v>
      </c>
      <c r="BR45" s="271">
        <f>AR45-[94]AKRI!AR45</f>
        <v>0</v>
      </c>
      <c r="BS45" s="271">
        <f>AS45-[94]AKRI!AS45</f>
        <v>0</v>
      </c>
      <c r="BT45" s="271">
        <f>AT45-[94]AKRI!AT45</f>
        <v>0</v>
      </c>
      <c r="BU45" s="271">
        <f>AU45-[94]AKRI!AU45</f>
        <v>0</v>
      </c>
    </row>
    <row r="46" spans="1:73" s="57" customFormat="1" ht="88.5" customHeight="1" thickTop="1" thickBot="1" x14ac:dyDescent="0.4">
      <c r="A46" s="64" t="s">
        <v>57</v>
      </c>
      <c r="B46" s="157" t="s">
        <v>56</v>
      </c>
      <c r="C46" s="62" t="s">
        <v>55</v>
      </c>
      <c r="D46" s="61" t="s">
        <v>54</v>
      </c>
      <c r="E46" s="59" t="s">
        <v>53</v>
      </c>
      <c r="F46" s="59" t="s">
        <v>52</v>
      </c>
      <c r="G46" s="59" t="s">
        <v>51</v>
      </c>
      <c r="H46" s="59" t="s">
        <v>50</v>
      </c>
      <c r="I46" s="59" t="s">
        <v>49</v>
      </c>
      <c r="J46" s="59" t="s">
        <v>48</v>
      </c>
      <c r="K46" s="59" t="s">
        <v>47</v>
      </c>
      <c r="L46" s="59" t="s">
        <v>46</v>
      </c>
      <c r="M46" s="59" t="s">
        <v>45</v>
      </c>
      <c r="N46" s="59" t="s">
        <v>44</v>
      </c>
      <c r="O46" s="59" t="s">
        <v>43</v>
      </c>
      <c r="P46" s="59" t="s">
        <v>42</v>
      </c>
      <c r="Q46" s="59" t="s">
        <v>41</v>
      </c>
      <c r="R46" s="59" t="s">
        <v>40</v>
      </c>
      <c r="S46" s="59" t="s">
        <v>39</v>
      </c>
      <c r="T46" s="59" t="s">
        <v>38</v>
      </c>
      <c r="U46" s="59" t="s">
        <v>37</v>
      </c>
      <c r="V46" s="59" t="s">
        <v>36</v>
      </c>
      <c r="W46" s="59" t="s">
        <v>35</v>
      </c>
      <c r="X46" s="59" t="s">
        <v>34</v>
      </c>
      <c r="Y46" s="59" t="s">
        <v>33</v>
      </c>
      <c r="Z46" s="59" t="s">
        <v>32</v>
      </c>
      <c r="AA46" s="59" t="s">
        <v>31</v>
      </c>
      <c r="AB46" s="59" t="s">
        <v>30</v>
      </c>
      <c r="AC46" s="59" t="s">
        <v>29</v>
      </c>
      <c r="AD46" s="59" t="s">
        <v>28</v>
      </c>
      <c r="AE46" s="59" t="s">
        <v>27</v>
      </c>
      <c r="AF46" s="59" t="s">
        <v>26</v>
      </c>
      <c r="AG46" s="59" t="s">
        <v>25</v>
      </c>
      <c r="AH46" s="59" t="s">
        <v>24</v>
      </c>
      <c r="AI46" s="59" t="s">
        <v>23</v>
      </c>
      <c r="AJ46" s="59" t="s">
        <v>22</v>
      </c>
      <c r="AK46" s="59" t="s">
        <v>21</v>
      </c>
      <c r="AL46" s="60" t="s">
        <v>20</v>
      </c>
      <c r="AM46" s="59" t="s">
        <v>19</v>
      </c>
      <c r="AN46" s="59" t="s">
        <v>18</v>
      </c>
      <c r="AO46" s="59" t="s">
        <v>17</v>
      </c>
      <c r="AP46" s="59" t="s">
        <v>16</v>
      </c>
      <c r="AQ46" s="59" t="s">
        <v>15</v>
      </c>
      <c r="AR46" s="59" t="s">
        <v>14</v>
      </c>
      <c r="AS46" s="59" t="s">
        <v>13</v>
      </c>
      <c r="AT46" s="59" t="s">
        <v>12</v>
      </c>
      <c r="AU46" s="59" t="s">
        <v>230</v>
      </c>
      <c r="AV46" s="58" t="s">
        <v>10</v>
      </c>
      <c r="AW46" s="44"/>
      <c r="AX46" s="271"/>
      <c r="AY46" s="271"/>
      <c r="AZ46" s="271"/>
      <c r="BA46" s="271"/>
      <c r="BB46" s="271"/>
      <c r="BC46" s="271"/>
      <c r="BD46" s="271"/>
      <c r="BE46" s="271"/>
      <c r="BF46" s="271"/>
      <c r="BG46" s="271"/>
      <c r="BH46" s="271"/>
      <c r="BI46" s="271"/>
      <c r="BJ46" s="271"/>
      <c r="BK46" s="271"/>
      <c r="BL46" s="271"/>
      <c r="BM46" s="271"/>
      <c r="BN46" s="271"/>
      <c r="BO46" s="271"/>
      <c r="BP46" s="271"/>
      <c r="BQ46" s="271"/>
      <c r="BR46" s="271"/>
      <c r="BS46" s="271"/>
      <c r="BT46" s="271"/>
      <c r="BU46" s="271"/>
    </row>
    <row r="47" spans="1:73" s="44" customFormat="1" ht="141.5" customHeight="1" thickTop="1" x14ac:dyDescent="0.35">
      <c r="A47" s="56" t="s">
        <v>9</v>
      </c>
      <c r="B47" s="158" t="str">
        <f>LEFT(C47,4)</f>
        <v>5800</v>
      </c>
      <c r="C47" s="54">
        <v>5800</v>
      </c>
      <c r="D47" s="348" t="s">
        <v>229</v>
      </c>
      <c r="E47" s="51" t="s">
        <v>228</v>
      </c>
      <c r="F47" s="52" t="s">
        <v>7</v>
      </c>
      <c r="G47" s="51" t="s">
        <v>228</v>
      </c>
      <c r="H47" s="49" t="s">
        <v>5</v>
      </c>
      <c r="I47" s="50" t="s">
        <v>227</v>
      </c>
      <c r="J47" s="50" t="s">
        <v>3</v>
      </c>
      <c r="K47" s="49" t="s">
        <v>2</v>
      </c>
      <c r="L47" s="48">
        <v>304200</v>
      </c>
      <c r="M47" s="48">
        <v>0</v>
      </c>
      <c r="N47" s="47">
        <f>L47/379+M47</f>
        <v>802.63852242744065</v>
      </c>
      <c r="O47" s="48">
        <v>304200</v>
      </c>
      <c r="P47" s="48">
        <v>0</v>
      </c>
      <c r="Q47" s="47">
        <f>O47/379+P47</f>
        <v>802.63852242744065</v>
      </c>
      <c r="R47" s="47"/>
      <c r="S47" s="47"/>
      <c r="T47" s="47">
        <f>R47/379+S47</f>
        <v>0</v>
      </c>
      <c r="U47" s="47"/>
      <c r="V47" s="47"/>
      <c r="W47" s="47">
        <f>U47/379+V47</f>
        <v>0</v>
      </c>
      <c r="X47" s="47">
        <v>220041.77979</v>
      </c>
      <c r="Y47" s="47">
        <v>0</v>
      </c>
      <c r="Z47" s="47">
        <f>X47/379+Y47</f>
        <v>580.58517094986803</v>
      </c>
      <c r="AA47" s="47">
        <v>209633.49196074999</v>
      </c>
      <c r="AB47" s="47">
        <v>0</v>
      </c>
      <c r="AC47" s="47">
        <f>AA47/379+AB47</f>
        <v>553.12267008113452</v>
      </c>
      <c r="AD47" s="47">
        <v>3865.7</v>
      </c>
      <c r="AE47" s="47">
        <v>0</v>
      </c>
      <c r="AF47" s="47">
        <f>AD47/379+AE47</f>
        <v>10.199736147757255</v>
      </c>
      <c r="AG47" s="47">
        <v>0</v>
      </c>
      <c r="AH47" s="47">
        <v>0</v>
      </c>
      <c r="AI47" s="47">
        <f>AG47/379+AH47</f>
        <v>0</v>
      </c>
      <c r="AJ47" s="47">
        <v>0</v>
      </c>
      <c r="AK47" s="47">
        <v>0</v>
      </c>
      <c r="AL47" s="46">
        <f>AJ47/379+AK47</f>
        <v>0</v>
      </c>
      <c r="AM47" s="47">
        <v>6542.5878292500101</v>
      </c>
      <c r="AN47" s="47">
        <v>0</v>
      </c>
      <c r="AO47" s="47">
        <f>AM47/379+AN47</f>
        <v>17.262764720976278</v>
      </c>
      <c r="AP47" s="47">
        <v>0</v>
      </c>
      <c r="AQ47" s="47">
        <v>0</v>
      </c>
      <c r="AR47" s="47">
        <f>AP47/379+AQ47</f>
        <v>0</v>
      </c>
      <c r="AS47" s="47">
        <v>0</v>
      </c>
      <c r="AT47" s="47">
        <v>0</v>
      </c>
      <c r="AU47" s="46">
        <f>AS47/379+AT47</f>
        <v>0</v>
      </c>
      <c r="AV47" s="73" t="s">
        <v>226</v>
      </c>
      <c r="AX47" s="271">
        <f>X47-[94]AKRI!X47</f>
        <v>0</v>
      </c>
      <c r="AY47" s="271">
        <f>Y47-[94]AKRI!Y47</f>
        <v>0</v>
      </c>
      <c r="AZ47" s="271">
        <f>Z47-[94]AKRI!Z47</f>
        <v>0</v>
      </c>
      <c r="BA47" s="271">
        <f>AA47-[94]AKRI!AA47</f>
        <v>0</v>
      </c>
      <c r="BB47" s="271">
        <f>AB47-[94]AKRI!AB47</f>
        <v>0</v>
      </c>
      <c r="BC47" s="271">
        <f>AC47-[94]AKRI!AC47</f>
        <v>0</v>
      </c>
      <c r="BD47" s="271">
        <f>AD47-[94]AKRI!AD47</f>
        <v>0</v>
      </c>
      <c r="BE47" s="271">
        <f>AE47-[94]AKRI!AE47</f>
        <v>0</v>
      </c>
      <c r="BF47" s="271">
        <f>AF47-[94]AKRI!AF47</f>
        <v>0</v>
      </c>
      <c r="BG47" s="271">
        <f>AG47-[94]AKRI!AG47</f>
        <v>0</v>
      </c>
      <c r="BH47" s="271">
        <f>AH47-[94]AKRI!AH47</f>
        <v>0</v>
      </c>
      <c r="BI47" s="271">
        <f>AI47-[94]AKRI!AI47</f>
        <v>0</v>
      </c>
      <c r="BJ47" s="271">
        <f>AJ47-[94]AKRI!AJ47</f>
        <v>0</v>
      </c>
      <c r="BK47" s="271">
        <f>AK47-[94]AKRI!AK47</f>
        <v>0</v>
      </c>
      <c r="BL47" s="271">
        <f>AL47-[94]AKRI!AL47</f>
        <v>0</v>
      </c>
      <c r="BM47" s="271">
        <f>AM47-[94]AKRI!AM47</f>
        <v>0</v>
      </c>
      <c r="BN47" s="271">
        <f>AN47-[94]AKRI!AN47</f>
        <v>0</v>
      </c>
      <c r="BO47" s="271">
        <f>AO47-[94]AKRI!AO47</f>
        <v>0</v>
      </c>
      <c r="BP47" s="271">
        <f>AP47-[94]AKRI!AP47</f>
        <v>0</v>
      </c>
      <c r="BQ47" s="271">
        <f>AQ47-[94]AKRI!AQ47</f>
        <v>0</v>
      </c>
      <c r="BR47" s="271">
        <f>AR47-[94]AKRI!AR47</f>
        <v>0</v>
      </c>
      <c r="BS47" s="271">
        <f>AS47-[94]AKRI!AS47</f>
        <v>0</v>
      </c>
      <c r="BT47" s="271">
        <f>AT47-[94]AKRI!AT47</f>
        <v>0</v>
      </c>
      <c r="BU47" s="271">
        <f>AU47-[94]AKRI!AU47</f>
        <v>0</v>
      </c>
    </row>
    <row r="48" spans="1:73" s="15" customFormat="1" ht="15" thickBot="1" x14ac:dyDescent="0.4">
      <c r="A48" s="114"/>
      <c r="B48" s="159"/>
      <c r="C48" s="39"/>
      <c r="D48" s="38" t="s">
        <v>0</v>
      </c>
      <c r="E48" s="113"/>
      <c r="F48" s="113"/>
      <c r="G48" s="113"/>
      <c r="H48" s="111"/>
      <c r="I48" s="112"/>
      <c r="J48" s="36"/>
      <c r="K48" s="111"/>
      <c r="L48" s="34">
        <f t="shared" ref="L48:AU48" si="21">SUM(L47:L47)</f>
        <v>304200</v>
      </c>
      <c r="M48" s="34">
        <f t="shared" si="21"/>
        <v>0</v>
      </c>
      <c r="N48" s="34">
        <f t="shared" si="21"/>
        <v>802.63852242744065</v>
      </c>
      <c r="O48" s="34">
        <f t="shared" si="21"/>
        <v>304200</v>
      </c>
      <c r="P48" s="34">
        <f t="shared" si="21"/>
        <v>0</v>
      </c>
      <c r="Q48" s="34">
        <f t="shared" si="21"/>
        <v>802.63852242744065</v>
      </c>
      <c r="R48" s="34">
        <f t="shared" si="21"/>
        <v>0</v>
      </c>
      <c r="S48" s="34">
        <f t="shared" si="21"/>
        <v>0</v>
      </c>
      <c r="T48" s="34">
        <f t="shared" si="21"/>
        <v>0</v>
      </c>
      <c r="U48" s="34">
        <f t="shared" si="21"/>
        <v>0</v>
      </c>
      <c r="V48" s="34">
        <f t="shared" si="21"/>
        <v>0</v>
      </c>
      <c r="W48" s="34">
        <f t="shared" si="21"/>
        <v>0</v>
      </c>
      <c r="X48" s="34">
        <f t="shared" si="21"/>
        <v>220041.77979</v>
      </c>
      <c r="Y48" s="34">
        <f t="shared" si="21"/>
        <v>0</v>
      </c>
      <c r="Z48" s="34">
        <f t="shared" si="21"/>
        <v>580.58517094986803</v>
      </c>
      <c r="AA48" s="34">
        <f t="shared" si="21"/>
        <v>209633.49196074999</v>
      </c>
      <c r="AB48" s="34">
        <f t="shared" si="21"/>
        <v>0</v>
      </c>
      <c r="AC48" s="34">
        <f t="shared" si="21"/>
        <v>553.12267008113452</v>
      </c>
      <c r="AD48" s="34">
        <f t="shared" si="21"/>
        <v>3865.7</v>
      </c>
      <c r="AE48" s="34">
        <f t="shared" si="21"/>
        <v>0</v>
      </c>
      <c r="AF48" s="34">
        <f t="shared" si="21"/>
        <v>10.199736147757255</v>
      </c>
      <c r="AG48" s="34">
        <f t="shared" si="21"/>
        <v>0</v>
      </c>
      <c r="AH48" s="34">
        <f t="shared" si="21"/>
        <v>0</v>
      </c>
      <c r="AI48" s="34">
        <f t="shared" si="21"/>
        <v>0</v>
      </c>
      <c r="AJ48" s="34">
        <f t="shared" si="21"/>
        <v>0</v>
      </c>
      <c r="AK48" s="34">
        <f t="shared" si="21"/>
        <v>0</v>
      </c>
      <c r="AL48" s="43">
        <f t="shared" si="21"/>
        <v>0</v>
      </c>
      <c r="AM48" s="34">
        <f t="shared" si="21"/>
        <v>6542.5878292500101</v>
      </c>
      <c r="AN48" s="34">
        <f t="shared" si="21"/>
        <v>0</v>
      </c>
      <c r="AO48" s="34">
        <f t="shared" si="21"/>
        <v>17.262764720976278</v>
      </c>
      <c r="AP48" s="34">
        <f t="shared" si="21"/>
        <v>0</v>
      </c>
      <c r="AQ48" s="34">
        <f t="shared" si="21"/>
        <v>0</v>
      </c>
      <c r="AR48" s="34">
        <f t="shared" si="21"/>
        <v>0</v>
      </c>
      <c r="AS48" s="34">
        <f t="shared" si="21"/>
        <v>0</v>
      </c>
      <c r="AT48" s="34">
        <f t="shared" si="21"/>
        <v>0</v>
      </c>
      <c r="AU48" s="43">
        <f t="shared" si="21"/>
        <v>0</v>
      </c>
      <c r="AV48" s="110"/>
      <c r="AW48" s="44"/>
      <c r="AX48" s="271">
        <f>X48-[94]AKRI!X48</f>
        <v>0</v>
      </c>
      <c r="AY48" s="271">
        <f>Y48-[94]AKRI!Y48</f>
        <v>0</v>
      </c>
      <c r="AZ48" s="271">
        <f>Z48-[94]AKRI!Z48</f>
        <v>0</v>
      </c>
      <c r="BA48" s="271">
        <f>AA48-[94]AKRI!AA48</f>
        <v>0</v>
      </c>
      <c r="BB48" s="271">
        <f>AB48-[94]AKRI!AB48</f>
        <v>0</v>
      </c>
      <c r="BC48" s="271">
        <f>AC48-[94]AKRI!AC48</f>
        <v>0</v>
      </c>
      <c r="BD48" s="271">
        <f>AD48-[94]AKRI!AD48</f>
        <v>0</v>
      </c>
      <c r="BE48" s="271">
        <f>AE48-[94]AKRI!AE48</f>
        <v>0</v>
      </c>
      <c r="BF48" s="271">
        <f>AF48-[94]AKRI!AF48</f>
        <v>0</v>
      </c>
      <c r="BG48" s="271">
        <f>AG48-[94]AKRI!AG48</f>
        <v>0</v>
      </c>
      <c r="BH48" s="271">
        <f>AH48-[94]AKRI!AH48</f>
        <v>0</v>
      </c>
      <c r="BI48" s="271">
        <f>AI48-[94]AKRI!AI48</f>
        <v>0</v>
      </c>
      <c r="BJ48" s="271">
        <f>AJ48-[94]AKRI!AJ48</f>
        <v>0</v>
      </c>
      <c r="BK48" s="271">
        <f>AK48-[94]AKRI!AK48</f>
        <v>0</v>
      </c>
      <c r="BL48" s="271">
        <f>AL48-[94]AKRI!AL48</f>
        <v>0</v>
      </c>
      <c r="BM48" s="271">
        <f>AM48-[94]AKRI!AM48</f>
        <v>0</v>
      </c>
      <c r="BN48" s="271">
        <f>AN48-[94]AKRI!AN48</f>
        <v>0</v>
      </c>
      <c r="BO48" s="271">
        <f>AO48-[94]AKRI!AO48</f>
        <v>0</v>
      </c>
      <c r="BP48" s="271">
        <f>AP48-[94]AKRI!AP48</f>
        <v>0</v>
      </c>
      <c r="BQ48" s="271">
        <f>AQ48-[94]AKRI!AQ48</f>
        <v>0</v>
      </c>
      <c r="BR48" s="271">
        <f>AR48-[94]AKRI!AR48</f>
        <v>0</v>
      </c>
      <c r="BS48" s="271">
        <f>AS48-[94]AKRI!AS48</f>
        <v>0</v>
      </c>
      <c r="BT48" s="271">
        <f>AT48-[94]AKRI!AT48</f>
        <v>0</v>
      </c>
      <c r="BU48" s="271">
        <f>AU48-[94]AKRI!AU48</f>
        <v>0</v>
      </c>
    </row>
    <row r="49" spans="1:73" s="15" customFormat="1" ht="15" thickTop="1" x14ac:dyDescent="0.35">
      <c r="A49" s="31"/>
      <c r="B49" s="160"/>
      <c r="C49" s="29"/>
      <c r="D49" s="28"/>
      <c r="E49" s="27"/>
      <c r="F49" s="27"/>
      <c r="G49" s="27"/>
      <c r="H49" s="26"/>
      <c r="J49" s="20"/>
      <c r="K49" s="26"/>
      <c r="L49" s="17"/>
      <c r="M49" s="17"/>
      <c r="N49" s="17"/>
      <c r="O49" s="17"/>
      <c r="P49" s="17"/>
      <c r="Q49" s="17"/>
      <c r="R49" s="17"/>
      <c r="S49" s="17"/>
      <c r="T49" s="17"/>
      <c r="U49" s="17"/>
      <c r="V49" s="17"/>
      <c r="W49" s="17"/>
      <c r="X49" s="17"/>
      <c r="Y49" s="17"/>
      <c r="Z49" s="17"/>
      <c r="AA49" s="17"/>
      <c r="AB49" s="17"/>
      <c r="AC49" s="17"/>
      <c r="AD49" s="17"/>
      <c r="AE49" s="17"/>
      <c r="AF49" s="17"/>
      <c r="AG49" s="17"/>
      <c r="AH49" s="17"/>
      <c r="AI49" s="17"/>
      <c r="AJ49" s="17"/>
      <c r="AK49" s="17"/>
      <c r="AL49" s="18"/>
      <c r="AM49" s="17"/>
      <c r="AN49" s="17"/>
      <c r="AO49" s="17"/>
      <c r="AP49" s="17"/>
      <c r="AQ49" s="17"/>
      <c r="AR49" s="17"/>
      <c r="AS49" s="17"/>
      <c r="AT49" s="17"/>
      <c r="AU49" s="17"/>
      <c r="AV49" s="16"/>
      <c r="AW49" s="44"/>
      <c r="AX49" s="271">
        <f>X49-[94]AKRI!X49</f>
        <v>0</v>
      </c>
      <c r="AY49" s="271">
        <f>Y49-[94]AKRI!Y49</f>
        <v>0</v>
      </c>
      <c r="AZ49" s="271">
        <f>Z49-[94]AKRI!Z49</f>
        <v>0</v>
      </c>
      <c r="BA49" s="271">
        <f>AA49-[94]AKRI!AA49</f>
        <v>0</v>
      </c>
      <c r="BB49" s="271">
        <f>AB49-[94]AKRI!AB49</f>
        <v>0</v>
      </c>
      <c r="BC49" s="271">
        <f>AC49-[94]AKRI!AC49</f>
        <v>0</v>
      </c>
      <c r="BD49" s="271">
        <f>AD49-[94]AKRI!AD49</f>
        <v>0</v>
      </c>
      <c r="BE49" s="271">
        <f>AE49-[94]AKRI!AE49</f>
        <v>0</v>
      </c>
      <c r="BF49" s="271">
        <f>AF49-[94]AKRI!AF49</f>
        <v>0</v>
      </c>
      <c r="BG49" s="271">
        <f>AG49-[94]AKRI!AG49</f>
        <v>0</v>
      </c>
      <c r="BH49" s="271">
        <f>AH49-[94]AKRI!AH49</f>
        <v>0</v>
      </c>
      <c r="BI49" s="271">
        <f>AI49-[94]AKRI!AI49</f>
        <v>0</v>
      </c>
      <c r="BJ49" s="271">
        <f>AJ49-[94]AKRI!AJ49</f>
        <v>0</v>
      </c>
      <c r="BK49" s="271">
        <f>AK49-[94]AKRI!AK49</f>
        <v>0</v>
      </c>
      <c r="BL49" s="271">
        <f>AL49-[94]AKRI!AL49</f>
        <v>0</v>
      </c>
      <c r="BM49" s="271">
        <f>AM49-[94]AKRI!AM49</f>
        <v>0</v>
      </c>
      <c r="BN49" s="271">
        <f>AN49-[94]AKRI!AN49</f>
        <v>0</v>
      </c>
      <c r="BO49" s="271">
        <f>AO49-[94]AKRI!AO49</f>
        <v>0</v>
      </c>
      <c r="BP49" s="271">
        <f>AP49-[94]AKRI!AP49</f>
        <v>0</v>
      </c>
      <c r="BQ49" s="271">
        <f>AQ49-[94]AKRI!AQ49</f>
        <v>0</v>
      </c>
      <c r="BR49" s="271">
        <f>AR49-[94]AKRI!AR49</f>
        <v>0</v>
      </c>
      <c r="BS49" s="271">
        <f>AS49-[94]AKRI!AS49</f>
        <v>0</v>
      </c>
      <c r="BT49" s="271">
        <f>AT49-[94]AKRI!AT49</f>
        <v>0</v>
      </c>
      <c r="BU49" s="271">
        <f>AU49-[94]AKRI!AU49</f>
        <v>0</v>
      </c>
    </row>
    <row r="50" spans="1:73" s="15" customFormat="1" ht="15" thickBot="1" x14ac:dyDescent="0.4">
      <c r="A50" s="41"/>
      <c r="B50" s="161"/>
      <c r="C50" s="39"/>
      <c r="D50" s="38"/>
      <c r="E50" s="37"/>
      <c r="F50" s="37"/>
      <c r="G50" s="37"/>
      <c r="H50" s="35"/>
      <c r="I50" s="36"/>
      <c r="J50" s="36"/>
      <c r="K50" s="35"/>
      <c r="L50" s="34">
        <f>L48+L43+L40+L37+L29+L26+L20+L6+L32+L15</f>
        <v>993269.23010297259</v>
      </c>
      <c r="M50" s="34">
        <f t="shared" ref="M50:AU50" si="22">M48+M43+M40+M37+M29+M26+M20+M6+M32+M15</f>
        <v>208.75568076908593</v>
      </c>
      <c r="N50" s="34">
        <f t="shared" si="22"/>
        <v>2829.5188208824698</v>
      </c>
      <c r="O50" s="34">
        <f t="shared" si="22"/>
        <v>1076978.3601029725</v>
      </c>
      <c r="P50" s="34">
        <f t="shared" si="22"/>
        <v>539.0248885539653</v>
      </c>
      <c r="Q50" s="34">
        <f t="shared" si="22"/>
        <v>3380.6564455538928</v>
      </c>
      <c r="R50" s="34">
        <f t="shared" si="22"/>
        <v>0</v>
      </c>
      <c r="S50" s="34">
        <f t="shared" si="22"/>
        <v>0</v>
      </c>
      <c r="T50" s="34">
        <f t="shared" si="22"/>
        <v>0</v>
      </c>
      <c r="U50" s="34">
        <f t="shared" si="22"/>
        <v>0</v>
      </c>
      <c r="V50" s="34">
        <f t="shared" si="22"/>
        <v>0</v>
      </c>
      <c r="W50" s="34">
        <f t="shared" si="22"/>
        <v>0</v>
      </c>
      <c r="X50" s="34">
        <f t="shared" si="22"/>
        <v>1286635.8697205717</v>
      </c>
      <c r="Y50" s="34">
        <f t="shared" si="22"/>
        <v>1013.4004670170827</v>
      </c>
      <c r="Z50" s="34">
        <f t="shared" si="22"/>
        <v>4408.2180652243951</v>
      </c>
      <c r="AA50" s="34">
        <f t="shared" si="22"/>
        <v>434754.75292132201</v>
      </c>
      <c r="AB50" s="34">
        <f t="shared" si="22"/>
        <v>418.87655403555237</v>
      </c>
      <c r="AC50" s="34">
        <f t="shared" si="22"/>
        <v>1565.9867200548717</v>
      </c>
      <c r="AD50" s="34">
        <f t="shared" si="22"/>
        <v>3865.7</v>
      </c>
      <c r="AE50" s="34">
        <f t="shared" si="22"/>
        <v>134.34496000000001</v>
      </c>
      <c r="AF50" s="34">
        <f t="shared" si="22"/>
        <v>144.54469614775726</v>
      </c>
      <c r="AG50" s="34">
        <f t="shared" si="22"/>
        <v>0</v>
      </c>
      <c r="AH50" s="34">
        <f t="shared" si="22"/>
        <v>0</v>
      </c>
      <c r="AI50" s="34">
        <f t="shared" si="22"/>
        <v>0</v>
      </c>
      <c r="AJ50" s="34">
        <f t="shared" si="22"/>
        <v>0</v>
      </c>
      <c r="AK50" s="34">
        <f t="shared" si="22"/>
        <v>410.90999999999997</v>
      </c>
      <c r="AL50" s="34">
        <f t="shared" si="22"/>
        <v>410.90999999999997</v>
      </c>
      <c r="AM50" s="34">
        <f t="shared" si="22"/>
        <v>139179.58782925</v>
      </c>
      <c r="AN50" s="34">
        <f t="shared" si="22"/>
        <v>0</v>
      </c>
      <c r="AO50" s="34">
        <f t="shared" si="22"/>
        <v>367.22846392941955</v>
      </c>
      <c r="AP50" s="34">
        <f t="shared" si="22"/>
        <v>0</v>
      </c>
      <c r="AQ50" s="34">
        <f t="shared" si="22"/>
        <v>0</v>
      </c>
      <c r="AR50" s="34">
        <f t="shared" si="22"/>
        <v>0</v>
      </c>
      <c r="AS50" s="34">
        <f t="shared" si="22"/>
        <v>708835.82896999957</v>
      </c>
      <c r="AT50" s="34">
        <f t="shared" si="22"/>
        <v>49.26895298153034</v>
      </c>
      <c r="AU50" s="34">
        <f t="shared" si="22"/>
        <v>1919.5481850923475</v>
      </c>
      <c r="AV50" s="33">
        <f>AV48+AV43+AV40+AV37+AV29+AV26+AV20+AV6+AV32</f>
        <v>0</v>
      </c>
      <c r="AW50" s="44"/>
      <c r="AX50" s="271">
        <f>X50-[94]AKRI!X50</f>
        <v>-12315.003799999831</v>
      </c>
      <c r="AY50" s="271">
        <f>Y50-[94]AKRI!Y50</f>
        <v>0</v>
      </c>
      <c r="AZ50" s="271">
        <f>Z50-[94]AKRI!Z50</f>
        <v>-32.493413720317221</v>
      </c>
      <c r="BA50" s="271">
        <f>AA50-[94]AKRI!AA50</f>
        <v>10170.793360000011</v>
      </c>
      <c r="BB50" s="271">
        <f>AB50-[94]AKRI!AB50</f>
        <v>0</v>
      </c>
      <c r="BC50" s="271">
        <f>AC50-[94]AKRI!AC50</f>
        <v>26.835866385224335</v>
      </c>
      <c r="BD50" s="271">
        <f>AD50-[94]AKRI!AD50</f>
        <v>0</v>
      </c>
      <c r="BE50" s="271">
        <f>AE50-[94]AKRI!AE50</f>
        <v>0</v>
      </c>
      <c r="BF50" s="271">
        <f>AF50-[94]AKRI!AF50</f>
        <v>0</v>
      </c>
      <c r="BG50" s="271">
        <f>AG50-[94]AKRI!AG50</f>
        <v>0</v>
      </c>
      <c r="BH50" s="271">
        <f>AH50-[94]AKRI!AH50</f>
        <v>0</v>
      </c>
      <c r="BI50" s="271">
        <f>AI50-[94]AKRI!AI50</f>
        <v>0</v>
      </c>
      <c r="BJ50" s="271">
        <f>AJ50-[94]AKRI!AJ50</f>
        <v>0</v>
      </c>
      <c r="BK50" s="271">
        <f>AK50-[94]AKRI!AK50</f>
        <v>0</v>
      </c>
      <c r="BL50" s="271">
        <f>AL50-[94]AKRI!AL50</f>
        <v>0</v>
      </c>
      <c r="BM50" s="271">
        <f>AM50-[94]AKRI!AM50</f>
        <v>0</v>
      </c>
      <c r="BN50" s="271">
        <f>AN50-[94]AKRI!AN50</f>
        <v>0</v>
      </c>
      <c r="BO50" s="271">
        <f>AO50-[94]AKRI!AO50</f>
        <v>0</v>
      </c>
      <c r="BP50" s="271">
        <f>AP50-[94]AKRI!AP50</f>
        <v>0</v>
      </c>
      <c r="BQ50" s="271">
        <f>AQ50-[94]AKRI!AQ50</f>
        <v>0</v>
      </c>
      <c r="BR50" s="271">
        <f>AR50-[94]AKRI!AR50</f>
        <v>0</v>
      </c>
      <c r="BS50" s="271">
        <f>AS50-[94]AKRI!AS50</f>
        <v>-22485.797160000075</v>
      </c>
      <c r="BT50" s="271">
        <f>AT50-[94]AKRI!AT50</f>
        <v>0</v>
      </c>
      <c r="BU50" s="271">
        <f>AU50-[94]AKRI!AU50</f>
        <v>-59.329280105540875</v>
      </c>
    </row>
    <row r="51" spans="1:73" s="15" customFormat="1" x14ac:dyDescent="0.35">
      <c r="A51" s="31"/>
      <c r="B51" s="30"/>
      <c r="C51" s="29"/>
      <c r="D51" s="28"/>
      <c r="E51" s="27"/>
      <c r="F51" s="27"/>
      <c r="G51" s="27"/>
      <c r="H51" s="26"/>
      <c r="J51" s="20"/>
      <c r="K51" s="26"/>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8"/>
      <c r="AM51" s="17"/>
      <c r="AN51" s="17"/>
      <c r="AO51" s="17"/>
      <c r="AP51" s="17"/>
      <c r="AQ51" s="17"/>
      <c r="AR51" s="17"/>
      <c r="AS51" s="17"/>
      <c r="AT51" s="17"/>
      <c r="AU51" s="17"/>
      <c r="AV51" s="16"/>
      <c r="AX51" s="44"/>
      <c r="AY51" s="44"/>
      <c r="AZ51" s="44"/>
      <c r="BA51" s="44"/>
      <c r="BB51" s="44"/>
      <c r="BC51" s="44"/>
      <c r="BD51" s="44"/>
      <c r="BE51" s="44"/>
      <c r="BF51" s="44"/>
      <c r="BG51" s="44"/>
      <c r="BH51" s="44"/>
      <c r="BI51" s="44"/>
      <c r="BJ51" s="44"/>
      <c r="BK51" s="44"/>
      <c r="BL51" s="44"/>
      <c r="BM51" s="44"/>
      <c r="BN51" s="44"/>
      <c r="BO51" s="44"/>
      <c r="BP51" s="44"/>
      <c r="BQ51" s="44"/>
      <c r="BR51" s="44"/>
      <c r="BS51" s="44"/>
      <c r="BT51" s="44"/>
      <c r="BU51" s="44"/>
    </row>
    <row r="52" spans="1:73" s="15" customFormat="1" x14ac:dyDescent="0.35">
      <c r="A52" s="31"/>
      <c r="B52" s="30"/>
      <c r="C52" s="29"/>
      <c r="D52" s="28"/>
      <c r="E52" s="27"/>
      <c r="F52" s="27"/>
      <c r="G52" s="27"/>
      <c r="H52" s="26"/>
      <c r="J52" s="20"/>
      <c r="K52" s="340">
        <v>0.15679999999999999</v>
      </c>
      <c r="L52" s="17"/>
      <c r="M52" s="17"/>
      <c r="N52" s="17"/>
      <c r="O52" s="49">
        <f>O50*$K$52</f>
        <v>168870.20686414608</v>
      </c>
      <c r="P52" s="49">
        <f t="shared" ref="P52:AU52" si="23">P50*$K$52</f>
        <v>84.519102525261758</v>
      </c>
      <c r="Q52" s="49">
        <f t="shared" si="23"/>
        <v>530.08693066285036</v>
      </c>
      <c r="R52" s="49">
        <f t="shared" si="23"/>
        <v>0</v>
      </c>
      <c r="S52" s="49">
        <f t="shared" si="23"/>
        <v>0</v>
      </c>
      <c r="T52" s="49">
        <f t="shared" si="23"/>
        <v>0</v>
      </c>
      <c r="U52" s="49">
        <f t="shared" si="23"/>
        <v>0</v>
      </c>
      <c r="V52" s="49">
        <f t="shared" si="23"/>
        <v>0</v>
      </c>
      <c r="W52" s="49">
        <f t="shared" si="23"/>
        <v>0</v>
      </c>
      <c r="X52" s="49">
        <f t="shared" si="23"/>
        <v>201744.50437218562</v>
      </c>
      <c r="Y52" s="49">
        <f t="shared" si="23"/>
        <v>158.90119322827857</v>
      </c>
      <c r="Z52" s="49">
        <f t="shared" si="23"/>
        <v>691.20859262718511</v>
      </c>
      <c r="AA52" s="49">
        <f t="shared" si="23"/>
        <v>68169.545258063285</v>
      </c>
      <c r="AB52" s="49">
        <f t="shared" si="23"/>
        <v>65.679843672774609</v>
      </c>
      <c r="AC52" s="49">
        <f t="shared" si="23"/>
        <v>245.54671770460388</v>
      </c>
      <c r="AD52" s="49">
        <f t="shared" si="23"/>
        <v>606.14175999999998</v>
      </c>
      <c r="AE52" s="49">
        <f t="shared" si="23"/>
        <v>21.065289728000003</v>
      </c>
      <c r="AF52" s="49">
        <f t="shared" si="23"/>
        <v>22.664608355968337</v>
      </c>
      <c r="AG52" s="49">
        <f t="shared" si="23"/>
        <v>0</v>
      </c>
      <c r="AH52" s="49">
        <f t="shared" si="23"/>
        <v>0</v>
      </c>
      <c r="AI52" s="49">
        <f t="shared" si="23"/>
        <v>0</v>
      </c>
      <c r="AJ52" s="49">
        <f t="shared" si="23"/>
        <v>0</v>
      </c>
      <c r="AK52" s="49">
        <f t="shared" si="23"/>
        <v>64.430687999999989</v>
      </c>
      <c r="AL52" s="49">
        <f t="shared" si="23"/>
        <v>64.430687999999989</v>
      </c>
      <c r="AM52" s="49">
        <f t="shared" si="23"/>
        <v>21823.3593716264</v>
      </c>
      <c r="AN52" s="49">
        <f t="shared" si="23"/>
        <v>0</v>
      </c>
      <c r="AO52" s="49">
        <f t="shared" si="23"/>
        <v>57.581423144132984</v>
      </c>
      <c r="AP52" s="49">
        <f t="shared" si="23"/>
        <v>0</v>
      </c>
      <c r="AQ52" s="49">
        <f t="shared" si="23"/>
        <v>0</v>
      </c>
      <c r="AR52" s="49">
        <f t="shared" si="23"/>
        <v>0</v>
      </c>
      <c r="AS52" s="49">
        <f t="shared" si="23"/>
        <v>111145.45798249592</v>
      </c>
      <c r="AT52" s="49">
        <f t="shared" si="23"/>
        <v>7.7253718275039569</v>
      </c>
      <c r="AU52" s="49">
        <f t="shared" si="23"/>
        <v>300.98515542248009</v>
      </c>
      <c r="AV52" s="16"/>
      <c r="AX52" s="49">
        <f t="shared" ref="AX52:AZ52" si="24">AX50*$K$52</f>
        <v>-1930.9925958399735</v>
      </c>
      <c r="AY52" s="49">
        <f t="shared" si="24"/>
        <v>0</v>
      </c>
      <c r="AZ52" s="49">
        <f t="shared" si="24"/>
        <v>-5.0949672713457401</v>
      </c>
      <c r="BA52" s="44"/>
      <c r="BB52" s="44"/>
      <c r="BC52" s="44"/>
      <c r="BD52" s="44"/>
      <c r="BE52" s="44"/>
      <c r="BF52" s="44"/>
      <c r="BG52" s="44"/>
      <c r="BH52" s="44"/>
      <c r="BI52" s="44"/>
      <c r="BJ52" s="44"/>
      <c r="BK52" s="44"/>
      <c r="BL52" s="44"/>
      <c r="BM52" s="44"/>
      <c r="BN52" s="44"/>
      <c r="BO52" s="44"/>
      <c r="BP52" s="44"/>
      <c r="BQ52" s="44"/>
      <c r="BR52" s="44"/>
      <c r="BS52" s="44"/>
      <c r="BT52" s="44"/>
      <c r="BU52" s="44"/>
    </row>
    <row r="53" spans="1:73" s="15" customFormat="1" x14ac:dyDescent="0.35">
      <c r="A53" s="31"/>
      <c r="B53" s="30"/>
      <c r="C53" s="29"/>
      <c r="D53" s="28"/>
      <c r="E53" s="27"/>
      <c r="F53" s="27"/>
      <c r="G53" s="27"/>
      <c r="H53" s="26"/>
      <c r="J53" s="20"/>
      <c r="K53" s="26"/>
      <c r="L53" s="17"/>
      <c r="M53" s="17"/>
      <c r="N53" s="17"/>
      <c r="O53" s="17"/>
      <c r="P53" s="17"/>
      <c r="Q53" s="17"/>
      <c r="R53" s="17"/>
      <c r="S53" s="17"/>
      <c r="T53" s="17"/>
      <c r="U53" s="17"/>
      <c r="V53" s="17"/>
      <c r="W53" s="17"/>
      <c r="X53" s="17"/>
      <c r="Y53" s="17"/>
      <c r="Z53" s="17"/>
      <c r="AA53" s="17"/>
      <c r="AB53" s="17"/>
      <c r="AC53" s="17"/>
      <c r="AD53" s="17"/>
      <c r="AE53" s="17"/>
      <c r="AF53" s="17"/>
      <c r="AG53" s="17"/>
      <c r="AH53" s="17"/>
      <c r="AI53" s="17"/>
      <c r="AJ53" s="17"/>
      <c r="AK53" s="17"/>
      <c r="AL53" s="18"/>
      <c r="AM53" s="17"/>
      <c r="AN53" s="17"/>
      <c r="AO53" s="17"/>
      <c r="AP53" s="17"/>
      <c r="AQ53" s="17"/>
      <c r="AR53" s="17"/>
      <c r="AS53" s="17"/>
      <c r="AT53" s="17"/>
      <c r="AU53" s="17"/>
      <c r="AV53" s="16"/>
      <c r="AX53" s="44"/>
      <c r="AY53" s="44"/>
      <c r="AZ53" s="44"/>
      <c r="BA53" s="44"/>
      <c r="BB53" s="44"/>
      <c r="BC53" s="44"/>
      <c r="BD53" s="44"/>
      <c r="BE53" s="44"/>
      <c r="BF53" s="44"/>
      <c r="BG53" s="44"/>
      <c r="BH53" s="44"/>
      <c r="BI53" s="44"/>
      <c r="BJ53" s="44"/>
      <c r="BK53" s="44"/>
      <c r="BL53" s="44"/>
      <c r="BM53" s="44"/>
      <c r="BN53" s="44"/>
      <c r="BO53" s="44"/>
      <c r="BP53" s="44"/>
      <c r="BQ53" s="44"/>
      <c r="BR53" s="44"/>
      <c r="BS53" s="44"/>
      <c r="BT53" s="44"/>
      <c r="BU53" s="44"/>
    </row>
    <row r="54" spans="1:73" s="15" customFormat="1" x14ac:dyDescent="0.35">
      <c r="A54" s="31"/>
      <c r="B54" s="30"/>
      <c r="C54" s="29"/>
      <c r="D54" s="28"/>
      <c r="E54" s="27"/>
      <c r="F54" s="27"/>
      <c r="G54" s="27"/>
      <c r="H54" s="26"/>
      <c r="J54" s="20"/>
      <c r="K54" s="26"/>
      <c r="L54" s="17"/>
      <c r="M54" s="17"/>
      <c r="N54" s="17"/>
      <c r="O54" s="17"/>
      <c r="P54" s="17"/>
      <c r="Q54" s="17"/>
      <c r="R54" s="17"/>
      <c r="S54" s="17"/>
      <c r="T54" s="17"/>
      <c r="U54" s="17"/>
      <c r="V54" s="17"/>
      <c r="W54" s="17"/>
      <c r="X54" s="17"/>
      <c r="Y54" s="17"/>
      <c r="Z54" s="17"/>
      <c r="AA54" s="17"/>
      <c r="AB54" s="17"/>
      <c r="AC54" s="17"/>
      <c r="AD54" s="17"/>
      <c r="AE54" s="17"/>
      <c r="AF54" s="17"/>
      <c r="AG54" s="17"/>
      <c r="AH54" s="17"/>
      <c r="AI54" s="17"/>
      <c r="AJ54" s="17"/>
      <c r="AK54" s="17"/>
      <c r="AL54" s="18"/>
      <c r="AM54" s="17"/>
      <c r="AN54" s="17"/>
      <c r="AO54" s="17"/>
      <c r="AP54" s="17"/>
      <c r="AQ54" s="17"/>
      <c r="AR54" s="17"/>
      <c r="AS54" s="17"/>
      <c r="AT54" s="17"/>
      <c r="AU54" s="17"/>
      <c r="AV54" s="16"/>
      <c r="AX54" s="44">
        <f t="shared" ref="AX54:AY54" si="25">-AS52+AX52</f>
        <v>-113076.45057833589</v>
      </c>
      <c r="AY54" s="44">
        <f t="shared" si="25"/>
        <v>-7.7253718275039569</v>
      </c>
      <c r="AZ54" s="44">
        <f>-AU52+AZ52</f>
        <v>-306.08012269382584</v>
      </c>
      <c r="BA54" s="44"/>
      <c r="BB54" s="44"/>
      <c r="BC54" s="44"/>
      <c r="BD54" s="44"/>
      <c r="BE54" s="44"/>
      <c r="BF54" s="44"/>
      <c r="BG54" s="44"/>
      <c r="BH54" s="44"/>
      <c r="BI54" s="44"/>
      <c r="BJ54" s="44"/>
      <c r="BK54" s="44"/>
      <c r="BL54" s="44"/>
      <c r="BM54" s="44"/>
      <c r="BN54" s="44"/>
      <c r="BO54" s="44"/>
      <c r="BP54" s="44"/>
      <c r="BQ54" s="44"/>
      <c r="BR54" s="44"/>
      <c r="BS54" s="44"/>
      <c r="BT54" s="44"/>
      <c r="BU54" s="44"/>
    </row>
    <row r="55" spans="1:73" s="15" customFormat="1" x14ac:dyDescent="0.35">
      <c r="A55" s="31"/>
      <c r="B55" s="30"/>
      <c r="C55" s="29"/>
      <c r="D55" s="28"/>
      <c r="E55" s="27"/>
      <c r="F55" s="27"/>
      <c r="G55" s="27"/>
      <c r="H55" s="26"/>
      <c r="J55" s="20"/>
      <c r="K55" s="26"/>
      <c r="L55" s="17"/>
      <c r="M55" s="17"/>
      <c r="N55" s="17"/>
      <c r="O55" s="17"/>
      <c r="P55" s="17"/>
      <c r="Q55" s="17"/>
      <c r="R55" s="17"/>
      <c r="S55" s="17"/>
      <c r="T55" s="17"/>
      <c r="U55" s="17"/>
      <c r="V55" s="17"/>
      <c r="W55" s="17"/>
      <c r="X55" s="17"/>
      <c r="Y55" s="17"/>
      <c r="Z55" s="17"/>
      <c r="AA55" s="17"/>
      <c r="AB55" s="17"/>
      <c r="AC55" s="17"/>
      <c r="AD55" s="17"/>
      <c r="AE55" s="17"/>
      <c r="AF55" s="17"/>
      <c r="AG55" s="17"/>
      <c r="AH55" s="17"/>
      <c r="AI55" s="17"/>
      <c r="AJ55" s="17"/>
      <c r="AK55" s="17"/>
      <c r="AL55" s="18"/>
      <c r="AM55" s="17"/>
      <c r="AN55" s="17"/>
      <c r="AO55" s="17"/>
      <c r="AP55" s="17"/>
      <c r="AQ55" s="17"/>
      <c r="AR55" s="17"/>
      <c r="AS55" s="17"/>
      <c r="AT55" s="17"/>
      <c r="AU55" s="17"/>
      <c r="AV55" s="16"/>
      <c r="AX55" s="44"/>
      <c r="AY55" s="44"/>
      <c r="AZ55" s="44"/>
      <c r="BA55" s="44"/>
      <c r="BB55" s="44"/>
      <c r="BC55" s="44"/>
      <c r="BD55" s="44"/>
      <c r="BE55" s="44"/>
      <c r="BF55" s="44"/>
      <c r="BG55" s="44"/>
      <c r="BH55" s="44"/>
      <c r="BI55" s="44"/>
      <c r="BJ55" s="44"/>
      <c r="BK55" s="44"/>
      <c r="BL55" s="44"/>
      <c r="BM55" s="44"/>
      <c r="BN55" s="44"/>
      <c r="BO55" s="44"/>
      <c r="BP55" s="44"/>
      <c r="BQ55" s="44"/>
      <c r="BR55" s="44"/>
      <c r="BS55" s="44"/>
      <c r="BT55" s="44"/>
      <c r="BU55" s="44"/>
    </row>
    <row r="56" spans="1:73" s="15" customFormat="1" x14ac:dyDescent="0.35">
      <c r="A56" s="31"/>
      <c r="B56" s="30"/>
      <c r="C56" s="29"/>
      <c r="D56" s="28"/>
      <c r="E56" s="27"/>
      <c r="F56" s="27"/>
      <c r="G56" s="27"/>
      <c r="H56" s="26"/>
      <c r="J56" s="20"/>
      <c r="K56" s="26"/>
      <c r="L56" s="17"/>
      <c r="M56" s="17"/>
      <c r="N56" s="17"/>
      <c r="O56" s="17"/>
      <c r="P56" s="17"/>
      <c r="Q56" s="17"/>
      <c r="R56" s="17"/>
      <c r="S56" s="17"/>
      <c r="T56" s="17"/>
      <c r="U56" s="17"/>
      <c r="V56" s="17"/>
      <c r="W56" s="17"/>
      <c r="X56" s="17"/>
      <c r="Y56" s="17"/>
      <c r="Z56" s="17"/>
      <c r="AA56" s="17"/>
      <c r="AB56" s="17"/>
      <c r="AC56" s="17"/>
      <c r="AD56" s="17"/>
      <c r="AE56" s="17"/>
      <c r="AF56" s="17"/>
      <c r="AG56" s="17"/>
      <c r="AH56" s="17"/>
      <c r="AI56" s="17"/>
      <c r="AJ56" s="17"/>
      <c r="AK56" s="17"/>
      <c r="AL56" s="18"/>
      <c r="AM56" s="17"/>
      <c r="AN56" s="17"/>
      <c r="AO56" s="17"/>
      <c r="AP56" s="17"/>
      <c r="AQ56" s="17"/>
      <c r="AR56" s="17"/>
      <c r="AS56" s="17"/>
      <c r="AT56" s="17"/>
      <c r="AU56" s="17"/>
      <c r="AV56" s="16"/>
      <c r="AX56" s="44"/>
      <c r="AY56" s="44"/>
      <c r="AZ56" s="44"/>
      <c r="BA56" s="44"/>
      <c r="BB56" s="44"/>
      <c r="BC56" s="44"/>
      <c r="BD56" s="44"/>
      <c r="BE56" s="44"/>
      <c r="BF56" s="44"/>
      <c r="BG56" s="44"/>
      <c r="BH56" s="44"/>
      <c r="BI56" s="44"/>
      <c r="BJ56" s="44"/>
      <c r="BK56" s="44"/>
      <c r="BL56" s="44"/>
      <c r="BM56" s="44"/>
      <c r="BN56" s="44"/>
      <c r="BO56" s="44"/>
      <c r="BP56" s="44"/>
      <c r="BQ56" s="44"/>
      <c r="BR56" s="44"/>
      <c r="BS56" s="44"/>
      <c r="BT56" s="44"/>
      <c r="BU56" s="44"/>
    </row>
    <row r="57" spans="1:73" s="15" customFormat="1" x14ac:dyDescent="0.35">
      <c r="A57" s="31"/>
      <c r="B57" s="30"/>
      <c r="C57" s="29"/>
      <c r="D57" s="28"/>
      <c r="E57" s="27"/>
      <c r="F57" s="27"/>
      <c r="G57" s="27"/>
      <c r="H57" s="26"/>
      <c r="J57" s="20"/>
      <c r="K57" s="26"/>
      <c r="L57" s="17"/>
      <c r="M57" s="17"/>
      <c r="N57" s="17"/>
      <c r="O57" s="17"/>
      <c r="P57" s="17"/>
      <c r="Q57" s="17"/>
      <c r="R57" s="17"/>
      <c r="S57" s="17"/>
      <c r="T57" s="17"/>
      <c r="U57" s="17"/>
      <c r="V57" s="17"/>
      <c r="W57" s="17"/>
      <c r="X57" s="17"/>
      <c r="Y57" s="17"/>
      <c r="Z57" s="17"/>
      <c r="AA57" s="17"/>
      <c r="AB57" s="17"/>
      <c r="AC57" s="17"/>
      <c r="AD57" s="17"/>
      <c r="AE57" s="17"/>
      <c r="AF57" s="17"/>
      <c r="AG57" s="17"/>
      <c r="AH57" s="17"/>
      <c r="AI57" s="17"/>
      <c r="AJ57" s="17"/>
      <c r="AK57" s="17"/>
      <c r="AL57" s="18"/>
      <c r="AM57" s="17"/>
      <c r="AN57" s="17"/>
      <c r="AO57" s="17"/>
      <c r="AP57" s="17"/>
      <c r="AQ57" s="17"/>
      <c r="AR57" s="17"/>
      <c r="AS57" s="17"/>
      <c r="AT57" s="17"/>
      <c r="AU57" s="17"/>
      <c r="AV57" s="16"/>
      <c r="AX57" s="44"/>
      <c r="AY57" s="44"/>
      <c r="AZ57" s="44"/>
      <c r="BA57" s="44"/>
      <c r="BB57" s="44"/>
      <c r="BC57" s="44"/>
      <c r="BD57" s="44"/>
      <c r="BE57" s="44"/>
      <c r="BF57" s="44"/>
      <c r="BG57" s="44"/>
      <c r="BH57" s="44"/>
      <c r="BI57" s="44"/>
      <c r="BJ57" s="44"/>
      <c r="BK57" s="44"/>
      <c r="BL57" s="44"/>
      <c r="BM57" s="44"/>
      <c r="BN57" s="44"/>
      <c r="BO57" s="44"/>
      <c r="BP57" s="44"/>
      <c r="BQ57" s="44"/>
      <c r="BR57" s="44"/>
      <c r="BS57" s="44"/>
      <c r="BT57" s="44"/>
      <c r="BU57" s="44"/>
    </row>
    <row r="58" spans="1:73" s="15" customFormat="1" x14ac:dyDescent="0.35">
      <c r="A58" s="31"/>
      <c r="B58" s="30"/>
      <c r="C58" s="29"/>
      <c r="D58" s="28"/>
      <c r="E58" s="27"/>
      <c r="F58" s="27"/>
      <c r="G58" s="27"/>
      <c r="H58" s="26"/>
      <c r="J58" s="20"/>
      <c r="K58" s="26"/>
      <c r="L58" s="17"/>
      <c r="M58" s="17"/>
      <c r="N58" s="17"/>
      <c r="O58" s="17"/>
      <c r="P58" s="17"/>
      <c r="Q58" s="17"/>
      <c r="R58" s="17"/>
      <c r="S58" s="17"/>
      <c r="T58" s="17"/>
      <c r="U58" s="17"/>
      <c r="V58" s="17"/>
      <c r="W58" s="17"/>
      <c r="X58" s="17"/>
      <c r="Y58" s="17"/>
      <c r="Z58" s="17"/>
      <c r="AA58" s="17"/>
      <c r="AB58" s="17"/>
      <c r="AC58" s="17"/>
      <c r="AD58" s="17"/>
      <c r="AE58" s="17"/>
      <c r="AF58" s="17"/>
      <c r="AG58" s="17"/>
      <c r="AH58" s="17"/>
      <c r="AI58" s="17"/>
      <c r="AJ58" s="17"/>
      <c r="AK58" s="17"/>
      <c r="AL58" s="18"/>
      <c r="AM58" s="17"/>
      <c r="AN58" s="17"/>
      <c r="AO58" s="17"/>
      <c r="AP58" s="17"/>
      <c r="AQ58" s="17"/>
      <c r="AR58" s="17"/>
      <c r="AS58" s="17"/>
      <c r="AT58" s="17"/>
      <c r="AU58" s="17"/>
      <c r="AV58" s="16"/>
      <c r="AX58" s="44"/>
      <c r="AY58" s="44"/>
      <c r="AZ58" s="44"/>
      <c r="BA58" s="44"/>
      <c r="BB58" s="44"/>
      <c r="BC58" s="44"/>
      <c r="BD58" s="44"/>
      <c r="BE58" s="44"/>
      <c r="BF58" s="44"/>
      <c r="BG58" s="44"/>
      <c r="BH58" s="44"/>
      <c r="BI58" s="44"/>
      <c r="BJ58" s="44"/>
      <c r="BK58" s="44"/>
      <c r="BL58" s="44"/>
      <c r="BM58" s="44"/>
      <c r="BN58" s="44"/>
      <c r="BO58" s="44"/>
      <c r="BP58" s="44"/>
      <c r="BQ58" s="44"/>
      <c r="BR58" s="44"/>
      <c r="BS58" s="44"/>
      <c r="BT58" s="44"/>
      <c r="BU58" s="44"/>
    </row>
    <row r="59" spans="1:73" s="15" customFormat="1" x14ac:dyDescent="0.35">
      <c r="A59" s="31"/>
      <c r="B59" s="30"/>
      <c r="C59" s="29"/>
      <c r="D59" s="28"/>
      <c r="E59" s="27"/>
      <c r="F59" s="27"/>
      <c r="G59" s="27"/>
      <c r="H59" s="26"/>
      <c r="J59" s="20"/>
      <c r="K59" s="26"/>
      <c r="L59" s="17"/>
      <c r="M59" s="17"/>
      <c r="N59" s="17"/>
      <c r="O59" s="17"/>
      <c r="P59" s="17"/>
      <c r="Q59" s="17"/>
      <c r="R59" s="17"/>
      <c r="S59" s="17"/>
      <c r="T59" s="17"/>
      <c r="U59" s="17"/>
      <c r="V59" s="17"/>
      <c r="W59" s="17"/>
      <c r="X59" s="17"/>
      <c r="Y59" s="17"/>
      <c r="Z59" s="17"/>
      <c r="AA59" s="17"/>
      <c r="AB59" s="17"/>
      <c r="AC59" s="17"/>
      <c r="AD59" s="17"/>
      <c r="AE59" s="17"/>
      <c r="AF59" s="17"/>
      <c r="AG59" s="17"/>
      <c r="AH59" s="17"/>
      <c r="AI59" s="17"/>
      <c r="AJ59" s="17"/>
      <c r="AK59" s="17"/>
      <c r="AL59" s="18"/>
      <c r="AM59" s="17"/>
      <c r="AN59" s="17"/>
      <c r="AO59" s="17"/>
      <c r="AP59" s="17"/>
      <c r="AQ59" s="17"/>
      <c r="AR59" s="17"/>
      <c r="AS59" s="17"/>
      <c r="AT59" s="17"/>
      <c r="AU59" s="17"/>
      <c r="AV59" s="16"/>
      <c r="AX59" s="44"/>
      <c r="AY59" s="44"/>
      <c r="AZ59" s="44"/>
      <c r="BA59" s="44"/>
      <c r="BB59" s="44"/>
      <c r="BC59" s="44"/>
      <c r="BD59" s="44"/>
      <c r="BE59" s="44"/>
      <c r="BF59" s="44"/>
      <c r="BG59" s="44"/>
      <c r="BH59" s="44"/>
      <c r="BI59" s="44"/>
      <c r="BJ59" s="44"/>
      <c r="BK59" s="44"/>
      <c r="BL59" s="44"/>
      <c r="BM59" s="44"/>
      <c r="BN59" s="44"/>
      <c r="BO59" s="44"/>
      <c r="BP59" s="44"/>
      <c r="BQ59" s="44"/>
      <c r="BR59" s="44"/>
      <c r="BS59" s="44"/>
      <c r="BT59" s="44"/>
      <c r="BU59" s="44"/>
    </row>
    <row r="60" spans="1:73" s="15" customFormat="1" x14ac:dyDescent="0.35">
      <c r="A60" s="31"/>
      <c r="B60" s="30"/>
      <c r="C60" s="29"/>
      <c r="D60" s="28"/>
      <c r="E60" s="27"/>
      <c r="F60" s="27"/>
      <c r="G60" s="27"/>
      <c r="H60" s="26"/>
      <c r="J60" s="20"/>
      <c r="K60" s="26"/>
      <c r="L60" s="17"/>
      <c r="M60" s="17"/>
      <c r="N60" s="17"/>
      <c r="O60" s="17"/>
      <c r="P60" s="17"/>
      <c r="Q60" s="17"/>
      <c r="R60" s="17"/>
      <c r="S60" s="17"/>
      <c r="T60" s="17"/>
      <c r="U60" s="17"/>
      <c r="V60" s="17"/>
      <c r="W60" s="17"/>
      <c r="X60" s="17"/>
      <c r="Y60" s="17"/>
      <c r="Z60" s="17"/>
      <c r="AA60" s="17"/>
      <c r="AB60" s="17"/>
      <c r="AC60" s="17"/>
      <c r="AD60" s="17"/>
      <c r="AE60" s="17"/>
      <c r="AF60" s="17"/>
      <c r="AG60" s="17"/>
      <c r="AH60" s="17"/>
      <c r="AI60" s="17"/>
      <c r="AJ60" s="17"/>
      <c r="AK60" s="17"/>
      <c r="AL60" s="18"/>
      <c r="AM60" s="17"/>
      <c r="AN60" s="17"/>
      <c r="AO60" s="17"/>
      <c r="AP60" s="17"/>
      <c r="AQ60" s="17"/>
      <c r="AR60" s="17"/>
      <c r="AS60" s="17"/>
      <c r="AT60" s="17"/>
      <c r="AU60" s="17"/>
      <c r="AV60" s="16"/>
      <c r="AX60" s="44"/>
      <c r="AY60" s="44"/>
      <c r="AZ60" s="44"/>
      <c r="BA60" s="44"/>
      <c r="BB60" s="44"/>
      <c r="BC60" s="44"/>
      <c r="BD60" s="44"/>
      <c r="BE60" s="44"/>
      <c r="BF60" s="44"/>
      <c r="BG60" s="44"/>
      <c r="BH60" s="44"/>
      <c r="BI60" s="44"/>
      <c r="BJ60" s="44"/>
      <c r="BK60" s="44"/>
      <c r="BL60" s="44"/>
      <c r="BM60" s="44"/>
      <c r="BN60" s="44"/>
      <c r="BO60" s="44"/>
      <c r="BP60" s="44"/>
      <c r="BQ60" s="44"/>
      <c r="BR60" s="44"/>
      <c r="BS60" s="44"/>
      <c r="BT60" s="44"/>
      <c r="BU60" s="44"/>
    </row>
    <row r="61" spans="1:73" s="15" customFormat="1" x14ac:dyDescent="0.35">
      <c r="A61" s="25"/>
      <c r="B61" s="24"/>
      <c r="C61" s="23"/>
      <c r="D61" s="22"/>
      <c r="H61" s="19"/>
      <c r="I61" s="21"/>
      <c r="J61" s="20"/>
      <c r="K61" s="19"/>
      <c r="L61" s="17"/>
      <c r="M61" s="17"/>
      <c r="N61" s="17"/>
      <c r="O61" s="17"/>
      <c r="P61" s="17"/>
      <c r="Q61" s="17"/>
      <c r="R61" s="17"/>
      <c r="S61" s="17"/>
      <c r="T61" s="17"/>
      <c r="U61" s="17"/>
      <c r="V61" s="17"/>
      <c r="W61" s="17"/>
      <c r="X61" s="17"/>
      <c r="Y61" s="17"/>
      <c r="Z61" s="17"/>
      <c r="AA61" s="17"/>
      <c r="AB61" s="17"/>
      <c r="AC61" s="17"/>
      <c r="AD61" s="17"/>
      <c r="AE61" s="17"/>
      <c r="AF61" s="17"/>
      <c r="AG61" s="17"/>
      <c r="AH61" s="17"/>
      <c r="AI61" s="17"/>
      <c r="AJ61" s="17"/>
      <c r="AK61" s="17"/>
      <c r="AL61" s="18"/>
      <c r="AM61" s="17"/>
      <c r="AN61" s="17"/>
      <c r="AO61" s="17"/>
      <c r="AP61" s="17"/>
      <c r="AQ61" s="17"/>
      <c r="AR61" s="17"/>
      <c r="AS61" s="17"/>
      <c r="AT61" s="17"/>
      <c r="AU61" s="17"/>
      <c r="AV61" s="16"/>
      <c r="AX61" s="44"/>
      <c r="AY61" s="44"/>
      <c r="AZ61" s="44"/>
      <c r="BA61" s="44"/>
      <c r="BB61" s="44"/>
      <c r="BC61" s="44"/>
      <c r="BD61" s="44"/>
      <c r="BE61" s="44"/>
      <c r="BF61" s="44"/>
      <c r="BG61" s="44"/>
      <c r="BH61" s="44"/>
      <c r="BI61" s="44"/>
      <c r="BJ61" s="44"/>
      <c r="BK61" s="44"/>
      <c r="BL61" s="44"/>
      <c r="BM61" s="44"/>
      <c r="BN61" s="44"/>
      <c r="BO61" s="44"/>
      <c r="BP61" s="44"/>
      <c r="BQ61" s="44"/>
      <c r="BR61" s="44"/>
      <c r="BS61" s="44"/>
      <c r="BT61" s="44"/>
      <c r="BU61" s="44"/>
    </row>
    <row r="62" spans="1:73" s="1" customFormat="1" x14ac:dyDescent="0.35">
      <c r="A62" s="10"/>
      <c r="B62" s="14"/>
      <c r="C62" s="8"/>
      <c r="D62" s="7"/>
      <c r="H62" s="5"/>
      <c r="J62" s="6"/>
      <c r="K62" s="5"/>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4"/>
      <c r="AM62" s="3"/>
      <c r="AN62" s="3"/>
      <c r="AO62" s="3"/>
      <c r="AP62" s="3"/>
      <c r="AQ62" s="3"/>
      <c r="AR62" s="3"/>
      <c r="AS62" s="3"/>
      <c r="AT62" s="3"/>
      <c r="AU62" s="3"/>
      <c r="AV62" s="2"/>
      <c r="AX62" s="44"/>
      <c r="AY62" s="44"/>
      <c r="AZ62" s="44"/>
      <c r="BA62" s="44"/>
      <c r="BB62" s="44"/>
      <c r="BC62" s="44"/>
      <c r="BD62" s="44"/>
      <c r="BE62" s="44"/>
      <c r="BF62" s="44"/>
      <c r="BG62" s="44"/>
      <c r="BH62" s="44"/>
      <c r="BI62" s="44"/>
      <c r="BJ62" s="44"/>
      <c r="BK62" s="44"/>
      <c r="BL62" s="44"/>
      <c r="BM62" s="44"/>
      <c r="BN62" s="44"/>
      <c r="BO62" s="44"/>
      <c r="BP62" s="44"/>
      <c r="BQ62" s="44"/>
      <c r="BR62" s="44"/>
      <c r="BS62" s="44"/>
      <c r="BT62" s="44"/>
      <c r="BU62" s="44"/>
    </row>
    <row r="63" spans="1:73" s="1" customFormat="1" x14ac:dyDescent="0.35">
      <c r="A63" s="10"/>
      <c r="B63" s="14"/>
      <c r="C63" s="8"/>
      <c r="D63" s="7"/>
      <c r="H63" s="5"/>
      <c r="J63" s="6"/>
      <c r="K63" s="5"/>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4"/>
      <c r="AM63" s="3"/>
      <c r="AN63" s="3"/>
      <c r="AO63" s="3"/>
      <c r="AP63" s="3"/>
      <c r="AQ63" s="3"/>
      <c r="AR63" s="3"/>
      <c r="AS63" s="3"/>
      <c r="AT63" s="3"/>
      <c r="AU63" s="3"/>
      <c r="AV63" s="2"/>
      <c r="AX63" s="44"/>
      <c r="AY63" s="44"/>
      <c r="AZ63" s="44"/>
      <c r="BA63" s="44"/>
      <c r="BB63" s="44"/>
      <c r="BC63" s="44"/>
      <c r="BD63" s="44"/>
      <c r="BE63" s="44"/>
      <c r="BF63" s="44"/>
      <c r="BG63" s="44"/>
      <c r="BH63" s="44"/>
      <c r="BI63" s="44"/>
      <c r="BJ63" s="44"/>
      <c r="BK63" s="44"/>
      <c r="BL63" s="44"/>
      <c r="BM63" s="44"/>
      <c r="BN63" s="44"/>
      <c r="BO63" s="44"/>
      <c r="BP63" s="44"/>
      <c r="BQ63" s="44"/>
      <c r="BR63" s="44"/>
      <c r="BS63" s="44"/>
      <c r="BT63" s="44"/>
      <c r="BU63" s="44"/>
    </row>
    <row r="64" spans="1:73" s="1" customFormat="1" x14ac:dyDescent="0.35">
      <c r="A64" s="10"/>
      <c r="B64" s="14"/>
      <c r="C64" s="8"/>
      <c r="D64" s="7"/>
      <c r="H64" s="5"/>
      <c r="J64" s="6"/>
      <c r="K64" s="5"/>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4"/>
      <c r="AM64" s="3"/>
      <c r="AN64" s="3"/>
      <c r="AO64" s="3"/>
      <c r="AP64" s="3"/>
      <c r="AQ64" s="3"/>
      <c r="AR64" s="3"/>
      <c r="AS64" s="3"/>
      <c r="AT64" s="3"/>
      <c r="AU64" s="3"/>
      <c r="AV64" s="2"/>
      <c r="AX64" s="44"/>
      <c r="AY64" s="44"/>
      <c r="AZ64" s="44"/>
      <c r="BA64" s="44"/>
      <c r="BB64" s="44"/>
      <c r="BC64" s="44"/>
      <c r="BD64" s="44"/>
      <c r="BE64" s="44"/>
      <c r="BF64" s="44"/>
      <c r="BG64" s="44"/>
      <c r="BH64" s="44"/>
      <c r="BI64" s="44"/>
      <c r="BJ64" s="44"/>
      <c r="BK64" s="44"/>
      <c r="BL64" s="44"/>
      <c r="BM64" s="44"/>
      <c r="BN64" s="44"/>
      <c r="BO64" s="44"/>
      <c r="BP64" s="44"/>
      <c r="BQ64" s="44"/>
      <c r="BR64" s="44"/>
      <c r="BS64" s="44"/>
      <c r="BT64" s="44"/>
      <c r="BU64" s="44"/>
    </row>
    <row r="65" spans="1:73" s="1" customFormat="1" x14ac:dyDescent="0.35">
      <c r="A65" s="10"/>
      <c r="B65" s="14"/>
      <c r="C65" s="8"/>
      <c r="D65" s="7"/>
      <c r="H65" s="5"/>
      <c r="J65" s="6"/>
      <c r="K65" s="5"/>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4"/>
      <c r="AM65" s="3"/>
      <c r="AN65" s="3"/>
      <c r="AO65" s="3"/>
      <c r="AP65" s="3"/>
      <c r="AQ65" s="3"/>
      <c r="AR65" s="3"/>
      <c r="AS65" s="3"/>
      <c r="AT65" s="3"/>
      <c r="AU65" s="3"/>
      <c r="AV65" s="2"/>
      <c r="AX65" s="44"/>
      <c r="AY65" s="44"/>
      <c r="AZ65" s="44"/>
      <c r="BA65" s="44"/>
      <c r="BB65" s="44"/>
      <c r="BC65" s="44"/>
      <c r="BD65" s="44"/>
      <c r="BE65" s="44"/>
      <c r="BF65" s="44"/>
      <c r="BG65" s="44"/>
      <c r="BH65" s="44"/>
      <c r="BI65" s="44"/>
      <c r="BJ65" s="44"/>
      <c r="BK65" s="44"/>
      <c r="BL65" s="44"/>
      <c r="BM65" s="44"/>
      <c r="BN65" s="44"/>
      <c r="BO65" s="44"/>
      <c r="BP65" s="44"/>
      <c r="BQ65" s="44"/>
      <c r="BR65" s="44"/>
      <c r="BS65" s="44"/>
      <c r="BT65" s="44"/>
      <c r="BU65" s="44"/>
    </row>
    <row r="66" spans="1:73" s="1" customFormat="1" ht="10.5" customHeight="1" x14ac:dyDescent="0.35">
      <c r="A66" s="10"/>
      <c r="B66" s="9"/>
      <c r="C66" s="8"/>
      <c r="D66" s="7"/>
      <c r="H66" s="5"/>
      <c r="J66" s="6"/>
      <c r="K66" s="5"/>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4"/>
      <c r="AM66" s="3"/>
      <c r="AN66" s="3"/>
      <c r="AO66" s="3"/>
      <c r="AP66" s="3"/>
      <c r="AQ66" s="3"/>
      <c r="AR66" s="3"/>
      <c r="AS66" s="3"/>
      <c r="AT66" s="3"/>
      <c r="AU66" s="3"/>
      <c r="AV66" s="13"/>
      <c r="AX66" s="44"/>
      <c r="AY66" s="44"/>
      <c r="AZ66" s="44"/>
      <c r="BA66" s="44"/>
      <c r="BB66" s="44"/>
      <c r="BC66" s="44"/>
      <c r="BD66" s="44"/>
      <c r="BE66" s="44"/>
      <c r="BF66" s="44"/>
      <c r="BG66" s="44"/>
      <c r="BH66" s="44"/>
      <c r="BI66" s="44"/>
      <c r="BJ66" s="44"/>
      <c r="BK66" s="44"/>
      <c r="BL66" s="44"/>
      <c r="BM66" s="44"/>
      <c r="BN66" s="44"/>
      <c r="BO66" s="44"/>
      <c r="BP66" s="44"/>
      <c r="BQ66" s="44"/>
      <c r="BR66" s="44"/>
      <c r="BS66" s="44"/>
      <c r="BT66" s="44"/>
      <c r="BU66" s="44"/>
    </row>
    <row r="67" spans="1:73" s="1" customFormat="1" ht="78.75" customHeight="1" x14ac:dyDescent="0.35">
      <c r="A67" s="10"/>
      <c r="B67" s="9"/>
      <c r="C67" s="8"/>
      <c r="D67" s="7"/>
      <c r="H67" s="5"/>
      <c r="J67" s="6"/>
      <c r="K67" s="5"/>
      <c r="L67" s="3"/>
      <c r="M67" s="3"/>
      <c r="N67" s="3"/>
      <c r="O67" s="3"/>
      <c r="P67" s="3"/>
      <c r="Q67" s="3"/>
      <c r="R67" s="3"/>
      <c r="S67" s="3"/>
      <c r="T67" s="3"/>
      <c r="U67" s="3"/>
      <c r="V67" s="3"/>
      <c r="W67" s="3"/>
      <c r="X67" s="11"/>
      <c r="Y67" s="11"/>
      <c r="Z67" s="11"/>
      <c r="AA67" s="3"/>
      <c r="AB67" s="3"/>
      <c r="AC67" s="3"/>
      <c r="AD67" s="3"/>
      <c r="AE67" s="3"/>
      <c r="AF67" s="3"/>
      <c r="AG67" s="3"/>
      <c r="AH67" s="3"/>
      <c r="AI67" s="3"/>
      <c r="AJ67" s="3"/>
      <c r="AK67" s="3"/>
      <c r="AL67" s="4"/>
      <c r="AM67" s="3"/>
      <c r="AN67" s="3"/>
      <c r="AO67" s="3"/>
      <c r="AP67" s="3"/>
      <c r="AQ67" s="3"/>
      <c r="AR67" s="3"/>
      <c r="AS67" s="3"/>
      <c r="AT67" s="3"/>
      <c r="AU67" s="3"/>
      <c r="AV67" s="2"/>
      <c r="AX67" s="44"/>
      <c r="AY67" s="44"/>
      <c r="AZ67" s="44"/>
      <c r="BA67" s="44"/>
      <c r="BB67" s="44"/>
      <c r="BC67" s="44"/>
      <c r="BD67" s="44"/>
      <c r="BE67" s="44"/>
      <c r="BF67" s="44"/>
      <c r="BG67" s="44"/>
      <c r="BH67" s="44"/>
      <c r="BI67" s="44"/>
      <c r="BJ67" s="44"/>
      <c r="BK67" s="44"/>
      <c r="BL67" s="44"/>
      <c r="BM67" s="44"/>
      <c r="BN67" s="44"/>
      <c r="BO67" s="44"/>
      <c r="BP67" s="44"/>
      <c r="BQ67" s="44"/>
      <c r="BR67" s="44"/>
      <c r="BS67" s="44"/>
      <c r="BT67" s="44"/>
      <c r="BU67" s="44"/>
    </row>
    <row r="68" spans="1:73" s="1" customFormat="1" ht="46.5" customHeight="1" x14ac:dyDescent="0.35">
      <c r="A68" s="10"/>
      <c r="B68" s="9"/>
      <c r="C68" s="8"/>
      <c r="D68" s="7"/>
      <c r="H68" s="5"/>
      <c r="J68" s="6"/>
      <c r="K68" s="5"/>
      <c r="L68" s="3"/>
      <c r="M68" s="3"/>
      <c r="N68" s="3"/>
      <c r="O68" s="3"/>
      <c r="P68" s="3"/>
      <c r="Q68" s="3"/>
      <c r="R68" s="3"/>
      <c r="S68" s="3"/>
      <c r="T68" s="3"/>
      <c r="U68" s="3"/>
      <c r="V68" s="3"/>
      <c r="W68" s="3"/>
      <c r="X68" s="12"/>
      <c r="Y68" s="12"/>
      <c r="Z68" s="12"/>
      <c r="AA68" s="3"/>
      <c r="AB68" s="3"/>
      <c r="AC68" s="3"/>
      <c r="AD68" s="3"/>
      <c r="AE68" s="3"/>
      <c r="AF68" s="3"/>
      <c r="AG68" s="3"/>
      <c r="AH68" s="3"/>
      <c r="AI68" s="3"/>
      <c r="AJ68" s="3"/>
      <c r="AK68" s="3"/>
      <c r="AL68" s="4"/>
      <c r="AM68" s="3"/>
      <c r="AN68" s="3"/>
      <c r="AO68" s="3"/>
      <c r="AP68" s="3"/>
      <c r="AQ68" s="3"/>
      <c r="AR68" s="3"/>
      <c r="AS68" s="3"/>
      <c r="AT68" s="3"/>
      <c r="AU68" s="3"/>
      <c r="AV68" s="2"/>
      <c r="AX68" s="44"/>
      <c r="AY68" s="44"/>
      <c r="AZ68" s="44"/>
      <c r="BA68" s="44"/>
      <c r="BB68" s="44"/>
      <c r="BC68" s="44"/>
      <c r="BD68" s="44"/>
      <c r="BE68" s="44"/>
      <c r="BF68" s="44"/>
      <c r="BG68" s="44"/>
      <c r="BH68" s="44"/>
      <c r="BI68" s="44"/>
      <c r="BJ68" s="44"/>
      <c r="BK68" s="44"/>
      <c r="BL68" s="44"/>
      <c r="BM68" s="44"/>
      <c r="BN68" s="44"/>
      <c r="BO68" s="44"/>
      <c r="BP68" s="44"/>
      <c r="BQ68" s="44"/>
      <c r="BR68" s="44"/>
      <c r="BS68" s="44"/>
      <c r="BT68" s="44"/>
      <c r="BU68" s="44"/>
    </row>
    <row r="69" spans="1:73" s="1" customFormat="1" ht="40.5" customHeight="1" x14ac:dyDescent="0.35">
      <c r="A69" s="10"/>
      <c r="B69" s="9"/>
      <c r="C69" s="8"/>
      <c r="D69" s="7"/>
      <c r="H69" s="5"/>
      <c r="J69" s="6"/>
      <c r="K69" s="5"/>
      <c r="L69" s="3"/>
      <c r="M69" s="3"/>
      <c r="N69" s="3"/>
      <c r="O69" s="3"/>
      <c r="P69" s="3"/>
      <c r="Q69" s="3"/>
      <c r="R69" s="3"/>
      <c r="S69" s="3"/>
      <c r="T69" s="3"/>
      <c r="U69" s="3"/>
      <c r="V69" s="3"/>
      <c r="W69" s="3"/>
      <c r="X69" s="11"/>
      <c r="Y69" s="11"/>
      <c r="Z69" s="11"/>
      <c r="AA69" s="3"/>
      <c r="AB69" s="3"/>
      <c r="AC69" s="3"/>
      <c r="AD69" s="3"/>
      <c r="AE69" s="3"/>
      <c r="AF69" s="3"/>
      <c r="AG69" s="3"/>
      <c r="AH69" s="3"/>
      <c r="AI69" s="3"/>
      <c r="AJ69" s="3"/>
      <c r="AK69" s="3"/>
      <c r="AL69" s="4"/>
      <c r="AM69" s="3"/>
      <c r="AN69" s="3"/>
      <c r="AO69" s="3"/>
      <c r="AP69" s="3"/>
      <c r="AQ69" s="3"/>
      <c r="AR69" s="3"/>
      <c r="AS69" s="3"/>
      <c r="AT69" s="3"/>
      <c r="AU69" s="3"/>
      <c r="AV69" s="2"/>
      <c r="AX69" s="44"/>
      <c r="AY69" s="44"/>
      <c r="AZ69" s="44"/>
      <c r="BA69" s="44"/>
      <c r="BB69" s="44"/>
      <c r="BC69" s="44"/>
      <c r="BD69" s="44"/>
      <c r="BE69" s="44"/>
      <c r="BF69" s="44"/>
      <c r="BG69" s="44"/>
      <c r="BH69" s="44"/>
      <c r="BI69" s="44"/>
      <c r="BJ69" s="44"/>
      <c r="BK69" s="44"/>
      <c r="BL69" s="44"/>
      <c r="BM69" s="44"/>
      <c r="BN69" s="44"/>
      <c r="BO69" s="44"/>
      <c r="BP69" s="44"/>
      <c r="BQ69" s="44"/>
      <c r="BR69" s="44"/>
      <c r="BS69" s="44"/>
      <c r="BT69" s="44"/>
      <c r="BU69" s="44"/>
    </row>
    <row r="70" spans="1:73" s="1" customFormat="1" ht="133.5" customHeight="1" x14ac:dyDescent="0.35">
      <c r="A70" s="10"/>
      <c r="B70" s="9"/>
      <c r="C70" s="8"/>
      <c r="D70" s="7"/>
      <c r="H70" s="5"/>
      <c r="J70" s="6"/>
      <c r="K70" s="5"/>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4"/>
      <c r="AM70" s="3"/>
      <c r="AN70" s="3"/>
      <c r="AO70" s="3"/>
      <c r="AP70" s="3"/>
      <c r="AQ70" s="3"/>
      <c r="AR70" s="3"/>
      <c r="AS70" s="3"/>
      <c r="AT70" s="3"/>
      <c r="AU70" s="3"/>
      <c r="AV70" s="2"/>
      <c r="AX70" s="44"/>
      <c r="AY70" s="44"/>
      <c r="AZ70" s="44"/>
      <c r="BA70" s="44"/>
      <c r="BB70" s="44"/>
      <c r="BC70" s="44"/>
      <c r="BD70" s="44"/>
      <c r="BE70" s="44"/>
      <c r="BF70" s="44"/>
      <c r="BG70" s="44"/>
      <c r="BH70" s="44"/>
      <c r="BI70" s="44"/>
      <c r="BJ70" s="44"/>
      <c r="BK70" s="44"/>
      <c r="BL70" s="44"/>
      <c r="BM70" s="44"/>
      <c r="BN70" s="44"/>
      <c r="BO70" s="44"/>
      <c r="BP70" s="44"/>
      <c r="BQ70" s="44"/>
      <c r="BR70" s="44"/>
      <c r="BS70" s="44"/>
      <c r="BT70" s="44"/>
      <c r="BU70" s="44"/>
    </row>
    <row r="71" spans="1:73" s="1" customFormat="1" ht="133.5" customHeight="1" x14ac:dyDescent="0.35">
      <c r="A71" s="10"/>
      <c r="B71" s="9"/>
      <c r="C71" s="8"/>
      <c r="D71" s="7"/>
      <c r="H71" s="5"/>
      <c r="J71" s="6"/>
      <c r="K71" s="5"/>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4"/>
      <c r="AM71" s="3"/>
      <c r="AN71" s="3"/>
      <c r="AO71" s="3"/>
      <c r="AP71" s="3"/>
      <c r="AQ71" s="3"/>
      <c r="AR71" s="3"/>
      <c r="AS71" s="3"/>
      <c r="AT71" s="3"/>
      <c r="AU71" s="3"/>
      <c r="AV71" s="2"/>
      <c r="AX71" s="44"/>
      <c r="AY71" s="44"/>
      <c r="AZ71" s="44"/>
      <c r="BA71" s="44"/>
      <c r="BB71" s="44"/>
      <c r="BC71" s="44"/>
      <c r="BD71" s="44"/>
      <c r="BE71" s="44"/>
      <c r="BF71" s="44"/>
      <c r="BG71" s="44"/>
      <c r="BH71" s="44"/>
      <c r="BI71" s="44"/>
      <c r="BJ71" s="44"/>
      <c r="BK71" s="44"/>
      <c r="BL71" s="44"/>
      <c r="BM71" s="44"/>
      <c r="BN71" s="44"/>
      <c r="BO71" s="44"/>
      <c r="BP71" s="44"/>
      <c r="BQ71" s="44"/>
      <c r="BR71" s="44"/>
      <c r="BS71" s="44"/>
      <c r="BT71" s="44"/>
      <c r="BU71" s="44"/>
    </row>
    <row r="72" spans="1:73" s="1" customFormat="1" ht="133.5" customHeight="1" x14ac:dyDescent="0.35">
      <c r="A72" s="10"/>
      <c r="B72" s="9"/>
      <c r="C72" s="8"/>
      <c r="D72" s="7"/>
      <c r="H72" s="5"/>
      <c r="J72" s="6"/>
      <c r="K72" s="5"/>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4"/>
      <c r="AM72" s="3"/>
      <c r="AN72" s="3"/>
      <c r="AO72" s="3"/>
      <c r="AP72" s="3"/>
      <c r="AQ72" s="3"/>
      <c r="AR72" s="3"/>
      <c r="AS72" s="3"/>
      <c r="AT72" s="3"/>
      <c r="AU72" s="3"/>
      <c r="AV72" s="2"/>
      <c r="AX72" s="44"/>
      <c r="AY72" s="44"/>
      <c r="AZ72" s="44"/>
      <c r="BA72" s="44"/>
      <c r="BB72" s="44"/>
      <c r="BC72" s="44"/>
      <c r="BD72" s="44"/>
      <c r="BE72" s="44"/>
      <c r="BF72" s="44"/>
      <c r="BG72" s="44"/>
      <c r="BH72" s="44"/>
      <c r="BI72" s="44"/>
      <c r="BJ72" s="44"/>
      <c r="BK72" s="44"/>
      <c r="BL72" s="44"/>
      <c r="BM72" s="44"/>
      <c r="BN72" s="44"/>
      <c r="BO72" s="44"/>
      <c r="BP72" s="44"/>
      <c r="BQ72" s="44"/>
      <c r="BR72" s="44"/>
      <c r="BS72" s="44"/>
      <c r="BT72" s="44"/>
      <c r="BU72" s="44"/>
    </row>
    <row r="73" spans="1:73" s="1" customFormat="1" ht="133.5" customHeight="1" x14ac:dyDescent="0.35">
      <c r="A73" s="10"/>
      <c r="B73" s="9"/>
      <c r="C73" s="8"/>
      <c r="D73" s="7"/>
      <c r="H73" s="5"/>
      <c r="J73" s="6"/>
      <c r="K73" s="5"/>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4"/>
      <c r="AM73" s="3"/>
      <c r="AN73" s="3"/>
      <c r="AO73" s="3"/>
      <c r="AP73" s="3"/>
      <c r="AQ73" s="3"/>
      <c r="AR73" s="3"/>
      <c r="AS73" s="3"/>
      <c r="AT73" s="3"/>
      <c r="AU73" s="3"/>
      <c r="AV73" s="2"/>
      <c r="AX73" s="44"/>
      <c r="AY73" s="44"/>
      <c r="AZ73" s="44"/>
      <c r="BA73" s="44"/>
      <c r="BB73" s="44"/>
      <c r="BC73" s="44"/>
      <c r="BD73" s="44"/>
      <c r="BE73" s="44"/>
      <c r="BF73" s="44"/>
      <c r="BG73" s="44"/>
      <c r="BH73" s="44"/>
      <c r="BI73" s="44"/>
      <c r="BJ73" s="44"/>
      <c r="BK73" s="44"/>
      <c r="BL73" s="44"/>
      <c r="BM73" s="44"/>
      <c r="BN73" s="44"/>
      <c r="BO73" s="44"/>
      <c r="BP73" s="44"/>
      <c r="BQ73" s="44"/>
      <c r="BR73" s="44"/>
      <c r="BS73" s="44"/>
      <c r="BT73" s="44"/>
      <c r="BU73" s="44"/>
    </row>
    <row r="74" spans="1:73" s="1" customFormat="1" ht="133.5" customHeight="1" x14ac:dyDescent="0.35">
      <c r="A74" s="10"/>
      <c r="B74" s="9"/>
      <c r="C74" s="8"/>
      <c r="D74" s="7"/>
      <c r="H74" s="5"/>
      <c r="J74" s="6"/>
      <c r="K74" s="5"/>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4"/>
      <c r="AM74" s="3"/>
      <c r="AN74" s="3"/>
      <c r="AO74" s="3"/>
      <c r="AP74" s="3"/>
      <c r="AQ74" s="3"/>
      <c r="AR74" s="3"/>
      <c r="AS74" s="3"/>
      <c r="AT74" s="3"/>
      <c r="AU74" s="3"/>
      <c r="AV74" s="2"/>
      <c r="AX74" s="44"/>
      <c r="AY74" s="44"/>
      <c r="AZ74" s="44"/>
      <c r="BA74" s="44"/>
      <c r="BB74" s="44"/>
      <c r="BC74" s="44"/>
      <c r="BD74" s="44"/>
      <c r="BE74" s="44"/>
      <c r="BF74" s="44"/>
      <c r="BG74" s="44"/>
      <c r="BH74" s="44"/>
      <c r="BI74" s="44"/>
      <c r="BJ74" s="44"/>
      <c r="BK74" s="44"/>
      <c r="BL74" s="44"/>
      <c r="BM74" s="44"/>
      <c r="BN74" s="44"/>
      <c r="BO74" s="44"/>
      <c r="BP74" s="44"/>
      <c r="BQ74" s="44"/>
      <c r="BR74" s="44"/>
      <c r="BS74" s="44"/>
      <c r="BT74" s="44"/>
      <c r="BU74" s="44"/>
    </row>
    <row r="75" spans="1:73" s="1" customFormat="1" x14ac:dyDescent="0.35">
      <c r="A75" s="10"/>
      <c r="B75" s="9"/>
      <c r="C75" s="8"/>
      <c r="D75" s="7"/>
      <c r="H75" s="5"/>
      <c r="J75" s="6"/>
      <c r="K75" s="5"/>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4"/>
      <c r="AM75" s="3"/>
      <c r="AN75" s="3"/>
      <c r="AO75" s="3"/>
      <c r="AP75" s="3"/>
      <c r="AQ75" s="3"/>
      <c r="AR75" s="3"/>
      <c r="AS75" s="3"/>
      <c r="AT75" s="3"/>
      <c r="AU75" s="3"/>
      <c r="AV75" s="2"/>
      <c r="AX75" s="44"/>
      <c r="AY75" s="44"/>
      <c r="AZ75" s="44"/>
      <c r="BA75" s="44"/>
      <c r="BB75" s="44"/>
      <c r="BC75" s="44"/>
      <c r="BD75" s="44"/>
      <c r="BE75" s="44"/>
      <c r="BF75" s="44"/>
      <c r="BG75" s="44"/>
      <c r="BH75" s="44"/>
      <c r="BI75" s="44"/>
      <c r="BJ75" s="44"/>
      <c r="BK75" s="44"/>
      <c r="BL75" s="44"/>
      <c r="BM75" s="44"/>
      <c r="BN75" s="44"/>
      <c r="BO75" s="44"/>
      <c r="BP75" s="44"/>
      <c r="BQ75" s="44"/>
      <c r="BR75" s="44"/>
      <c r="BS75" s="44"/>
      <c r="BT75" s="44"/>
      <c r="BU75" s="44"/>
    </row>
    <row r="76" spans="1:73" s="1" customFormat="1" x14ac:dyDescent="0.35">
      <c r="A76" s="10"/>
      <c r="B76" s="9"/>
      <c r="C76" s="8"/>
      <c r="D76" s="7"/>
      <c r="H76" s="5"/>
      <c r="J76" s="6"/>
      <c r="K76" s="5"/>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4"/>
      <c r="AM76" s="3"/>
      <c r="AN76" s="3"/>
      <c r="AO76" s="3"/>
      <c r="AP76" s="3"/>
      <c r="AQ76" s="3"/>
      <c r="AR76" s="3"/>
      <c r="AS76" s="3"/>
      <c r="AT76" s="3"/>
      <c r="AU76" s="3"/>
      <c r="AV76" s="2"/>
      <c r="AX76" s="44"/>
      <c r="AY76" s="44"/>
      <c r="AZ76" s="44"/>
      <c r="BA76" s="44"/>
      <c r="BB76" s="44"/>
      <c r="BC76" s="44"/>
      <c r="BD76" s="44"/>
      <c r="BE76" s="44"/>
      <c r="BF76" s="44"/>
      <c r="BG76" s="44"/>
      <c r="BH76" s="44"/>
      <c r="BI76" s="44"/>
      <c r="BJ76" s="44"/>
      <c r="BK76" s="44"/>
      <c r="BL76" s="44"/>
      <c r="BM76" s="44"/>
      <c r="BN76" s="44"/>
      <c r="BO76" s="44"/>
      <c r="BP76" s="44"/>
      <c r="BQ76" s="44"/>
      <c r="BR76" s="44"/>
      <c r="BS76" s="44"/>
      <c r="BT76" s="44"/>
      <c r="BU76" s="44"/>
    </row>
    <row r="77" spans="1:73" s="1" customFormat="1" x14ac:dyDescent="0.35">
      <c r="A77" s="10"/>
      <c r="B77" s="9"/>
      <c r="C77" s="8"/>
      <c r="D77" s="7"/>
      <c r="H77" s="5"/>
      <c r="J77" s="6"/>
      <c r="K77" s="5"/>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4"/>
      <c r="AM77" s="3"/>
      <c r="AN77" s="3"/>
      <c r="AO77" s="3"/>
      <c r="AP77" s="3"/>
      <c r="AQ77" s="3"/>
      <c r="AR77" s="3"/>
      <c r="AS77" s="3"/>
      <c r="AT77" s="3"/>
      <c r="AU77" s="3"/>
      <c r="AV77" s="2"/>
      <c r="AX77" s="44"/>
      <c r="AY77" s="44"/>
      <c r="AZ77" s="44"/>
      <c r="BA77" s="44"/>
      <c r="BB77" s="44"/>
      <c r="BC77" s="44"/>
      <c r="BD77" s="44"/>
      <c r="BE77" s="44"/>
      <c r="BF77" s="44"/>
      <c r="BG77" s="44"/>
      <c r="BH77" s="44"/>
      <c r="BI77" s="44"/>
      <c r="BJ77" s="44"/>
      <c r="BK77" s="44"/>
      <c r="BL77" s="44"/>
      <c r="BM77" s="44"/>
      <c r="BN77" s="44"/>
      <c r="BO77" s="44"/>
      <c r="BP77" s="44"/>
      <c r="BQ77" s="44"/>
      <c r="BR77" s="44"/>
      <c r="BS77" s="44"/>
      <c r="BT77" s="44"/>
      <c r="BU77" s="44"/>
    </row>
    <row r="78" spans="1:73" s="1" customFormat="1" x14ac:dyDescent="0.35">
      <c r="A78" s="10"/>
      <c r="B78" s="9"/>
      <c r="C78" s="8"/>
      <c r="D78" s="7"/>
      <c r="H78" s="5"/>
      <c r="J78" s="6"/>
      <c r="K78" s="5"/>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4"/>
      <c r="AM78" s="3"/>
      <c r="AN78" s="3"/>
      <c r="AO78" s="3"/>
      <c r="AP78" s="3"/>
      <c r="AQ78" s="3"/>
      <c r="AR78" s="3"/>
      <c r="AS78" s="3"/>
      <c r="AT78" s="3"/>
      <c r="AU78" s="3"/>
      <c r="AV78" s="2"/>
      <c r="AX78" s="44"/>
      <c r="AY78" s="44"/>
      <c r="AZ78" s="44"/>
      <c r="BA78" s="44"/>
      <c r="BB78" s="44"/>
      <c r="BC78" s="44"/>
      <c r="BD78" s="44"/>
      <c r="BE78" s="44"/>
      <c r="BF78" s="44"/>
      <c r="BG78" s="44"/>
      <c r="BH78" s="44"/>
      <c r="BI78" s="44"/>
      <c r="BJ78" s="44"/>
      <c r="BK78" s="44"/>
      <c r="BL78" s="44"/>
      <c r="BM78" s="44"/>
      <c r="BN78" s="44"/>
      <c r="BO78" s="44"/>
      <c r="BP78" s="44"/>
      <c r="BQ78" s="44"/>
      <c r="BR78" s="44"/>
      <c r="BS78" s="44"/>
      <c r="BT78" s="44"/>
      <c r="BU78" s="44"/>
    </row>
    <row r="79" spans="1:73" s="1" customFormat="1" x14ac:dyDescent="0.35">
      <c r="A79" s="10"/>
      <c r="B79" s="9"/>
      <c r="C79" s="8"/>
      <c r="D79" s="7"/>
      <c r="H79" s="5"/>
      <c r="J79" s="6"/>
      <c r="K79" s="5"/>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4"/>
      <c r="AM79" s="3"/>
      <c r="AN79" s="3"/>
      <c r="AO79" s="3"/>
      <c r="AP79" s="3"/>
      <c r="AQ79" s="3"/>
      <c r="AR79" s="3"/>
      <c r="AS79" s="3"/>
      <c r="AT79" s="3"/>
      <c r="AU79" s="3"/>
      <c r="AV79" s="2"/>
      <c r="AX79" s="44"/>
      <c r="AY79" s="44"/>
      <c r="AZ79" s="44"/>
      <c r="BA79" s="44"/>
      <c r="BB79" s="44"/>
      <c r="BC79" s="44"/>
      <c r="BD79" s="44"/>
      <c r="BE79" s="44"/>
      <c r="BF79" s="44"/>
      <c r="BG79" s="44"/>
      <c r="BH79" s="44"/>
      <c r="BI79" s="44"/>
      <c r="BJ79" s="44"/>
      <c r="BK79" s="44"/>
      <c r="BL79" s="44"/>
      <c r="BM79" s="44"/>
      <c r="BN79" s="44"/>
      <c r="BO79" s="44"/>
      <c r="BP79" s="44"/>
      <c r="BQ79" s="44"/>
      <c r="BR79" s="44"/>
      <c r="BS79" s="44"/>
      <c r="BT79" s="44"/>
      <c r="BU79" s="44"/>
    </row>
    <row r="80" spans="1:73" s="1" customFormat="1" x14ac:dyDescent="0.35">
      <c r="A80" s="10"/>
      <c r="B80" s="9"/>
      <c r="C80" s="8"/>
      <c r="D80" s="7"/>
      <c r="H80" s="5"/>
      <c r="J80" s="6"/>
      <c r="K80" s="5"/>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4"/>
      <c r="AM80" s="3"/>
      <c r="AN80" s="3"/>
      <c r="AO80" s="3"/>
      <c r="AP80" s="3"/>
      <c r="AQ80" s="3"/>
      <c r="AR80" s="3"/>
      <c r="AS80" s="3"/>
      <c r="AT80" s="3"/>
      <c r="AU80" s="3"/>
      <c r="AV80" s="2"/>
      <c r="AX80" s="44"/>
      <c r="AY80" s="44"/>
      <c r="AZ80" s="44"/>
      <c r="BA80" s="44"/>
      <c r="BB80" s="44"/>
      <c r="BC80" s="44"/>
      <c r="BD80" s="44"/>
      <c r="BE80" s="44"/>
      <c r="BF80" s="44"/>
      <c r="BG80" s="44"/>
      <c r="BH80" s="44"/>
      <c r="BI80" s="44"/>
      <c r="BJ80" s="44"/>
      <c r="BK80" s="44"/>
      <c r="BL80" s="44"/>
      <c r="BM80" s="44"/>
      <c r="BN80" s="44"/>
      <c r="BO80" s="44"/>
      <c r="BP80" s="44"/>
      <c r="BQ80" s="44"/>
      <c r="BR80" s="44"/>
      <c r="BS80" s="44"/>
      <c r="BT80" s="44"/>
      <c r="BU80" s="44"/>
    </row>
    <row r="81" spans="1:73" s="1" customFormat="1" x14ac:dyDescent="0.35">
      <c r="A81" s="10"/>
      <c r="B81" s="9"/>
      <c r="C81" s="8"/>
      <c r="D81" s="7"/>
      <c r="H81" s="5"/>
      <c r="J81" s="6"/>
      <c r="K81" s="5"/>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4"/>
      <c r="AM81" s="3"/>
      <c r="AN81" s="3"/>
      <c r="AO81" s="3"/>
      <c r="AP81" s="3"/>
      <c r="AQ81" s="3"/>
      <c r="AR81" s="3"/>
      <c r="AS81" s="3"/>
      <c r="AT81" s="3"/>
      <c r="AU81" s="3"/>
      <c r="AV81" s="2"/>
      <c r="AX81" s="44"/>
      <c r="AY81" s="44"/>
      <c r="AZ81" s="44"/>
      <c r="BA81" s="44"/>
      <c r="BB81" s="44"/>
      <c r="BC81" s="44"/>
      <c r="BD81" s="44"/>
      <c r="BE81" s="44"/>
      <c r="BF81" s="44"/>
      <c r="BG81" s="44"/>
      <c r="BH81" s="44"/>
      <c r="BI81" s="44"/>
      <c r="BJ81" s="44"/>
      <c r="BK81" s="44"/>
      <c r="BL81" s="44"/>
      <c r="BM81" s="44"/>
      <c r="BN81" s="44"/>
      <c r="BO81" s="44"/>
      <c r="BP81" s="44"/>
      <c r="BQ81" s="44"/>
      <c r="BR81" s="44"/>
      <c r="BS81" s="44"/>
      <c r="BT81" s="44"/>
      <c r="BU81" s="44"/>
    </row>
    <row r="82" spans="1:73" s="1" customFormat="1" x14ac:dyDescent="0.35">
      <c r="A82" s="10"/>
      <c r="B82" s="9"/>
      <c r="C82" s="8"/>
      <c r="D82" s="7"/>
      <c r="H82" s="5"/>
      <c r="J82" s="6"/>
      <c r="K82" s="5"/>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4"/>
      <c r="AM82" s="3"/>
      <c r="AN82" s="3"/>
      <c r="AO82" s="3"/>
      <c r="AP82" s="3"/>
      <c r="AQ82" s="3"/>
      <c r="AR82" s="3"/>
      <c r="AS82" s="3"/>
      <c r="AT82" s="3"/>
      <c r="AU82" s="3"/>
      <c r="AV82" s="2"/>
      <c r="AX82" s="44"/>
      <c r="AY82" s="44"/>
      <c r="AZ82" s="44"/>
      <c r="BA82" s="44"/>
      <c r="BB82" s="44"/>
      <c r="BC82" s="44"/>
      <c r="BD82" s="44"/>
      <c r="BE82" s="44"/>
      <c r="BF82" s="44"/>
      <c r="BG82" s="44"/>
      <c r="BH82" s="44"/>
      <c r="BI82" s="44"/>
      <c r="BJ82" s="44"/>
      <c r="BK82" s="44"/>
      <c r="BL82" s="44"/>
      <c r="BM82" s="44"/>
      <c r="BN82" s="44"/>
      <c r="BO82" s="44"/>
      <c r="BP82" s="44"/>
      <c r="BQ82" s="44"/>
      <c r="BR82" s="44"/>
      <c r="BS82" s="44"/>
      <c r="BT82" s="44"/>
      <c r="BU82" s="44"/>
    </row>
    <row r="83" spans="1:73" s="1" customFormat="1" x14ac:dyDescent="0.35">
      <c r="A83" s="10"/>
      <c r="B83" s="9"/>
      <c r="C83" s="8"/>
      <c r="D83" s="7"/>
      <c r="H83" s="5"/>
      <c r="J83" s="6"/>
      <c r="K83" s="5"/>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4"/>
      <c r="AM83" s="3"/>
      <c r="AN83" s="3"/>
      <c r="AO83" s="3"/>
      <c r="AP83" s="3"/>
      <c r="AQ83" s="3"/>
      <c r="AR83" s="3"/>
      <c r="AS83" s="3"/>
      <c r="AT83" s="3"/>
      <c r="AU83" s="3"/>
      <c r="AV83" s="2"/>
      <c r="AX83" s="44"/>
      <c r="AY83" s="44"/>
      <c r="AZ83" s="44"/>
      <c r="BA83" s="44"/>
      <c r="BB83" s="44"/>
      <c r="BC83" s="44"/>
      <c r="BD83" s="44"/>
      <c r="BE83" s="44"/>
      <c r="BF83" s="44"/>
      <c r="BG83" s="44"/>
      <c r="BH83" s="44"/>
      <c r="BI83" s="44"/>
      <c r="BJ83" s="44"/>
      <c r="BK83" s="44"/>
      <c r="BL83" s="44"/>
      <c r="BM83" s="44"/>
      <c r="BN83" s="44"/>
      <c r="BO83" s="44"/>
      <c r="BP83" s="44"/>
      <c r="BQ83" s="44"/>
      <c r="BR83" s="44"/>
      <c r="BS83" s="44"/>
      <c r="BT83" s="44"/>
      <c r="BU83" s="44"/>
    </row>
    <row r="84" spans="1:73" s="1" customFormat="1" x14ac:dyDescent="0.35">
      <c r="A84" s="10"/>
      <c r="B84" s="9"/>
      <c r="C84" s="8"/>
      <c r="D84" s="7"/>
      <c r="H84" s="5"/>
      <c r="J84" s="6"/>
      <c r="K84" s="5"/>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4"/>
      <c r="AM84" s="3"/>
      <c r="AN84" s="3"/>
      <c r="AO84" s="3"/>
      <c r="AP84" s="3"/>
      <c r="AQ84" s="3"/>
      <c r="AR84" s="3"/>
      <c r="AS84" s="3"/>
      <c r="AT84" s="3"/>
      <c r="AU84" s="3"/>
      <c r="AV84" s="2"/>
      <c r="AX84" s="44"/>
      <c r="AY84" s="44"/>
      <c r="AZ84" s="44"/>
      <c r="BA84" s="44"/>
      <c r="BB84" s="44"/>
      <c r="BC84" s="44"/>
      <c r="BD84" s="44"/>
      <c r="BE84" s="44"/>
      <c r="BF84" s="44"/>
      <c r="BG84" s="44"/>
      <c r="BH84" s="44"/>
      <c r="BI84" s="44"/>
      <c r="BJ84" s="44"/>
      <c r="BK84" s="44"/>
      <c r="BL84" s="44"/>
      <c r="BM84" s="44"/>
      <c r="BN84" s="44"/>
      <c r="BO84" s="44"/>
      <c r="BP84" s="44"/>
      <c r="BQ84" s="44"/>
      <c r="BR84" s="44"/>
      <c r="BS84" s="44"/>
      <c r="BT84" s="44"/>
      <c r="BU84" s="44"/>
    </row>
    <row r="85" spans="1:73" s="1" customFormat="1" x14ac:dyDescent="0.35">
      <c r="A85" s="10"/>
      <c r="B85" s="9"/>
      <c r="C85" s="8"/>
      <c r="D85" s="7"/>
      <c r="H85" s="5"/>
      <c r="J85" s="6"/>
      <c r="K85" s="5"/>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4"/>
      <c r="AM85" s="3"/>
      <c r="AN85" s="3"/>
      <c r="AO85" s="3"/>
      <c r="AP85" s="3"/>
      <c r="AQ85" s="3"/>
      <c r="AR85" s="3"/>
      <c r="AS85" s="3"/>
      <c r="AT85" s="3"/>
      <c r="AU85" s="3"/>
      <c r="AV85" s="2"/>
      <c r="AX85" s="44"/>
      <c r="AY85" s="44"/>
      <c r="AZ85" s="44"/>
      <c r="BA85" s="44"/>
      <c r="BB85" s="44"/>
      <c r="BC85" s="44"/>
      <c r="BD85" s="44"/>
      <c r="BE85" s="44"/>
      <c r="BF85" s="44"/>
      <c r="BG85" s="44"/>
      <c r="BH85" s="44"/>
      <c r="BI85" s="44"/>
      <c r="BJ85" s="44"/>
      <c r="BK85" s="44"/>
      <c r="BL85" s="44"/>
      <c r="BM85" s="44"/>
      <c r="BN85" s="44"/>
      <c r="BO85" s="44"/>
      <c r="BP85" s="44"/>
      <c r="BQ85" s="44"/>
      <c r="BR85" s="44"/>
      <c r="BS85" s="44"/>
      <c r="BT85" s="44"/>
      <c r="BU85" s="44"/>
    </row>
    <row r="86" spans="1:73" s="1" customFormat="1" x14ac:dyDescent="0.35">
      <c r="A86" s="10"/>
      <c r="B86" s="9"/>
      <c r="C86" s="8"/>
      <c r="D86" s="7"/>
      <c r="H86" s="5"/>
      <c r="J86" s="6"/>
      <c r="K86" s="5"/>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4"/>
      <c r="AM86" s="3"/>
      <c r="AN86" s="3"/>
      <c r="AO86" s="3"/>
      <c r="AP86" s="3"/>
      <c r="AQ86" s="3"/>
      <c r="AR86" s="3"/>
      <c r="AS86" s="3"/>
      <c r="AT86" s="3"/>
      <c r="AU86" s="3"/>
      <c r="AV86" s="2"/>
      <c r="AX86" s="44"/>
      <c r="AY86" s="44"/>
      <c r="AZ86" s="44"/>
      <c r="BA86" s="44"/>
      <c r="BB86" s="44"/>
      <c r="BC86" s="44"/>
      <c r="BD86" s="44"/>
      <c r="BE86" s="44"/>
      <c r="BF86" s="44"/>
      <c r="BG86" s="44"/>
      <c r="BH86" s="44"/>
      <c r="BI86" s="44"/>
      <c r="BJ86" s="44"/>
      <c r="BK86" s="44"/>
      <c r="BL86" s="44"/>
      <c r="BM86" s="44"/>
      <c r="BN86" s="44"/>
      <c r="BO86" s="44"/>
      <c r="BP86" s="44"/>
      <c r="BQ86" s="44"/>
      <c r="BR86" s="44"/>
      <c r="BS86" s="44"/>
      <c r="BT86" s="44"/>
      <c r="BU86" s="44"/>
    </row>
    <row r="87" spans="1:73" s="1" customFormat="1" x14ac:dyDescent="0.35">
      <c r="A87" s="10"/>
      <c r="B87" s="9"/>
      <c r="C87" s="8"/>
      <c r="D87" s="7"/>
      <c r="H87" s="5"/>
      <c r="J87" s="6"/>
      <c r="K87" s="5"/>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4"/>
      <c r="AM87" s="3"/>
      <c r="AN87" s="3"/>
      <c r="AO87" s="3"/>
      <c r="AP87" s="3"/>
      <c r="AQ87" s="3"/>
      <c r="AR87" s="3"/>
      <c r="AS87" s="3"/>
      <c r="AT87" s="3"/>
      <c r="AU87" s="3"/>
      <c r="AV87" s="2"/>
      <c r="AX87" s="44"/>
      <c r="AY87" s="44"/>
      <c r="AZ87" s="44"/>
      <c r="BA87" s="44"/>
      <c r="BB87" s="44"/>
      <c r="BC87" s="44"/>
      <c r="BD87" s="44"/>
      <c r="BE87" s="44"/>
      <c r="BF87" s="44"/>
      <c r="BG87" s="44"/>
      <c r="BH87" s="44"/>
      <c r="BI87" s="44"/>
      <c r="BJ87" s="44"/>
      <c r="BK87" s="44"/>
      <c r="BL87" s="44"/>
      <c r="BM87" s="44"/>
      <c r="BN87" s="44"/>
      <c r="BO87" s="44"/>
      <c r="BP87" s="44"/>
      <c r="BQ87" s="44"/>
      <c r="BR87" s="44"/>
      <c r="BS87" s="44"/>
      <c r="BT87" s="44"/>
      <c r="BU87" s="44"/>
    </row>
    <row r="88" spans="1:73" s="1" customFormat="1" x14ac:dyDescent="0.35">
      <c r="A88" s="10"/>
      <c r="B88" s="9"/>
      <c r="C88" s="8"/>
      <c r="D88" s="7"/>
      <c r="H88" s="5"/>
      <c r="J88" s="6"/>
      <c r="K88" s="5"/>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4"/>
      <c r="AM88" s="3"/>
      <c r="AN88" s="3"/>
      <c r="AO88" s="3"/>
      <c r="AP88" s="3"/>
      <c r="AQ88" s="3"/>
      <c r="AR88" s="3"/>
      <c r="AS88" s="3"/>
      <c r="AT88" s="3"/>
      <c r="AU88" s="3"/>
      <c r="AV88" s="2"/>
      <c r="AX88" s="44"/>
      <c r="AY88" s="44"/>
      <c r="AZ88" s="44"/>
      <c r="BA88" s="44"/>
      <c r="BB88" s="44"/>
      <c r="BC88" s="44"/>
      <c r="BD88" s="44"/>
      <c r="BE88" s="44"/>
      <c r="BF88" s="44"/>
      <c r="BG88" s="44"/>
      <c r="BH88" s="44"/>
      <c r="BI88" s="44"/>
      <c r="BJ88" s="44"/>
      <c r="BK88" s="44"/>
      <c r="BL88" s="44"/>
      <c r="BM88" s="44"/>
      <c r="BN88" s="44"/>
      <c r="BO88" s="44"/>
      <c r="BP88" s="44"/>
      <c r="BQ88" s="44"/>
      <c r="BR88" s="44"/>
      <c r="BS88" s="44"/>
      <c r="BT88" s="44"/>
      <c r="BU88" s="44"/>
    </row>
    <row r="89" spans="1:73" s="1" customFormat="1" x14ac:dyDescent="0.35">
      <c r="A89" s="10"/>
      <c r="B89" s="9"/>
      <c r="C89" s="8"/>
      <c r="D89" s="7"/>
      <c r="H89" s="5"/>
      <c r="J89" s="6"/>
      <c r="K89" s="5"/>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4"/>
      <c r="AM89" s="3"/>
      <c r="AN89" s="3"/>
      <c r="AO89" s="3"/>
      <c r="AP89" s="3"/>
      <c r="AQ89" s="3"/>
      <c r="AR89" s="3"/>
      <c r="AS89" s="3"/>
      <c r="AT89" s="3"/>
      <c r="AU89" s="3"/>
      <c r="AV89" s="2"/>
      <c r="AX89" s="44"/>
      <c r="AY89" s="44"/>
      <c r="AZ89" s="44"/>
      <c r="BA89" s="44"/>
      <c r="BB89" s="44"/>
      <c r="BC89" s="44"/>
      <c r="BD89" s="44"/>
      <c r="BE89" s="44"/>
      <c r="BF89" s="44"/>
      <c r="BG89" s="44"/>
      <c r="BH89" s="44"/>
      <c r="BI89" s="44"/>
      <c r="BJ89" s="44"/>
      <c r="BK89" s="44"/>
      <c r="BL89" s="44"/>
      <c r="BM89" s="44"/>
      <c r="BN89" s="44"/>
      <c r="BO89" s="44"/>
      <c r="BP89" s="44"/>
      <c r="BQ89" s="44"/>
      <c r="BR89" s="44"/>
      <c r="BS89" s="44"/>
      <c r="BT89" s="44"/>
      <c r="BU89" s="44"/>
    </row>
    <row r="90" spans="1:73" s="1" customFormat="1" x14ac:dyDescent="0.35">
      <c r="A90" s="10"/>
      <c r="B90" s="9"/>
      <c r="C90" s="8"/>
      <c r="D90" s="7"/>
      <c r="H90" s="5"/>
      <c r="J90" s="6"/>
      <c r="K90" s="5"/>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4"/>
      <c r="AM90" s="3"/>
      <c r="AN90" s="3"/>
      <c r="AO90" s="3"/>
      <c r="AP90" s="3"/>
      <c r="AQ90" s="3"/>
      <c r="AR90" s="3"/>
      <c r="AS90" s="3"/>
      <c r="AT90" s="3"/>
      <c r="AU90" s="3"/>
      <c r="AV90" s="2"/>
      <c r="AX90" s="44"/>
      <c r="AY90" s="44"/>
      <c r="AZ90" s="44"/>
      <c r="BA90" s="44"/>
      <c r="BB90" s="44"/>
      <c r="BC90" s="44"/>
      <c r="BD90" s="44"/>
      <c r="BE90" s="44"/>
      <c r="BF90" s="44"/>
      <c r="BG90" s="44"/>
      <c r="BH90" s="44"/>
      <c r="BI90" s="44"/>
      <c r="BJ90" s="44"/>
      <c r="BK90" s="44"/>
      <c r="BL90" s="44"/>
      <c r="BM90" s="44"/>
      <c r="BN90" s="44"/>
      <c r="BO90" s="44"/>
      <c r="BP90" s="44"/>
      <c r="BQ90" s="44"/>
      <c r="BR90" s="44"/>
      <c r="BS90" s="44"/>
      <c r="BT90" s="44"/>
      <c r="BU90" s="44"/>
    </row>
    <row r="91" spans="1:73" s="1" customFormat="1" x14ac:dyDescent="0.35">
      <c r="A91" s="10"/>
      <c r="B91" s="9"/>
      <c r="C91" s="8"/>
      <c r="D91" s="7"/>
      <c r="H91" s="5"/>
      <c r="J91" s="6"/>
      <c r="K91" s="5"/>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4"/>
      <c r="AM91" s="3"/>
      <c r="AN91" s="3"/>
      <c r="AO91" s="3"/>
      <c r="AP91" s="3"/>
      <c r="AQ91" s="3"/>
      <c r="AR91" s="3"/>
      <c r="AS91" s="3"/>
      <c r="AT91" s="3"/>
      <c r="AU91" s="3"/>
      <c r="AV91" s="2"/>
      <c r="AX91" s="44"/>
      <c r="AY91" s="44"/>
      <c r="AZ91" s="44"/>
      <c r="BA91" s="44"/>
      <c r="BB91" s="44"/>
      <c r="BC91" s="44"/>
      <c r="BD91" s="44"/>
      <c r="BE91" s="44"/>
      <c r="BF91" s="44"/>
      <c r="BG91" s="44"/>
      <c r="BH91" s="44"/>
      <c r="BI91" s="44"/>
      <c r="BJ91" s="44"/>
      <c r="BK91" s="44"/>
      <c r="BL91" s="44"/>
      <c r="BM91" s="44"/>
      <c r="BN91" s="44"/>
      <c r="BO91" s="44"/>
      <c r="BP91" s="44"/>
      <c r="BQ91" s="44"/>
      <c r="BR91" s="44"/>
      <c r="BS91" s="44"/>
      <c r="BT91" s="44"/>
      <c r="BU91" s="44"/>
    </row>
    <row r="92" spans="1:73" s="1" customFormat="1" x14ac:dyDescent="0.35">
      <c r="A92" s="10"/>
      <c r="B92" s="9"/>
      <c r="C92" s="8"/>
      <c r="D92" s="7"/>
      <c r="H92" s="5"/>
      <c r="J92" s="6"/>
      <c r="K92" s="5"/>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4"/>
      <c r="AM92" s="3"/>
      <c r="AN92" s="3"/>
      <c r="AO92" s="3"/>
      <c r="AP92" s="3"/>
      <c r="AQ92" s="3"/>
      <c r="AR92" s="3"/>
      <c r="AS92" s="3"/>
      <c r="AT92" s="3"/>
      <c r="AU92" s="3"/>
      <c r="AV92" s="2"/>
      <c r="AX92" s="44"/>
      <c r="AY92" s="44"/>
      <c r="AZ92" s="44"/>
      <c r="BA92" s="44"/>
      <c r="BB92" s="44"/>
      <c r="BC92" s="44"/>
      <c r="BD92" s="44"/>
      <c r="BE92" s="44"/>
      <c r="BF92" s="44"/>
      <c r="BG92" s="44"/>
      <c r="BH92" s="44"/>
      <c r="BI92" s="44"/>
      <c r="BJ92" s="44"/>
      <c r="BK92" s="44"/>
      <c r="BL92" s="44"/>
      <c r="BM92" s="44"/>
      <c r="BN92" s="44"/>
      <c r="BO92" s="44"/>
      <c r="BP92" s="44"/>
      <c r="BQ92" s="44"/>
      <c r="BR92" s="44"/>
      <c r="BS92" s="44"/>
      <c r="BT92" s="44"/>
      <c r="BU92" s="44"/>
    </row>
    <row r="93" spans="1:73" s="1" customFormat="1" x14ac:dyDescent="0.35">
      <c r="A93" s="10"/>
      <c r="B93" s="9"/>
      <c r="C93" s="8"/>
      <c r="D93" s="7"/>
      <c r="H93" s="5"/>
      <c r="J93" s="6"/>
      <c r="K93" s="5"/>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4"/>
      <c r="AM93" s="3"/>
      <c r="AN93" s="3"/>
      <c r="AO93" s="3"/>
      <c r="AP93" s="3"/>
      <c r="AQ93" s="3"/>
      <c r="AR93" s="3"/>
      <c r="AS93" s="3"/>
      <c r="AT93" s="3"/>
      <c r="AU93" s="3"/>
      <c r="AV93" s="2"/>
      <c r="AX93" s="44"/>
      <c r="AY93" s="44"/>
      <c r="AZ93" s="44"/>
      <c r="BA93" s="44"/>
      <c r="BB93" s="44"/>
      <c r="BC93" s="44"/>
      <c r="BD93" s="44"/>
      <c r="BE93" s="44"/>
      <c r="BF93" s="44"/>
      <c r="BG93" s="44"/>
      <c r="BH93" s="44"/>
      <c r="BI93" s="44"/>
      <c r="BJ93" s="44"/>
      <c r="BK93" s="44"/>
      <c r="BL93" s="44"/>
      <c r="BM93" s="44"/>
      <c r="BN93" s="44"/>
      <c r="BO93" s="44"/>
      <c r="BP93" s="44"/>
      <c r="BQ93" s="44"/>
      <c r="BR93" s="44"/>
      <c r="BS93" s="44"/>
      <c r="BT93" s="44"/>
      <c r="BU93" s="44"/>
    </row>
    <row r="94" spans="1:73" s="1" customFormat="1" x14ac:dyDescent="0.35">
      <c r="A94" s="10"/>
      <c r="B94" s="9"/>
      <c r="C94" s="8"/>
      <c r="D94" s="7"/>
      <c r="H94" s="5"/>
      <c r="J94" s="6"/>
      <c r="K94" s="5"/>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4"/>
      <c r="AM94" s="3"/>
      <c r="AN94" s="3"/>
      <c r="AO94" s="3"/>
      <c r="AP94" s="3"/>
      <c r="AQ94" s="3"/>
      <c r="AR94" s="3"/>
      <c r="AS94" s="3"/>
      <c r="AT94" s="3"/>
      <c r="AU94" s="3"/>
      <c r="AV94" s="2"/>
      <c r="AX94" s="44"/>
      <c r="AY94" s="44"/>
      <c r="AZ94" s="44"/>
      <c r="BA94" s="44"/>
      <c r="BB94" s="44"/>
      <c r="BC94" s="44"/>
      <c r="BD94" s="44"/>
      <c r="BE94" s="44"/>
      <c r="BF94" s="44"/>
      <c r="BG94" s="44"/>
      <c r="BH94" s="44"/>
      <c r="BI94" s="44"/>
      <c r="BJ94" s="44"/>
      <c r="BK94" s="44"/>
      <c r="BL94" s="44"/>
      <c r="BM94" s="44"/>
      <c r="BN94" s="44"/>
      <c r="BO94" s="44"/>
      <c r="BP94" s="44"/>
      <c r="BQ94" s="44"/>
      <c r="BR94" s="44"/>
      <c r="BS94" s="44"/>
      <c r="BT94" s="44"/>
      <c r="BU94" s="44"/>
    </row>
    <row r="95" spans="1:73" s="1" customFormat="1" x14ac:dyDescent="0.35">
      <c r="A95" s="10"/>
      <c r="B95" s="9"/>
      <c r="C95" s="8"/>
      <c r="D95" s="7"/>
      <c r="H95" s="5"/>
      <c r="J95" s="6"/>
      <c r="K95" s="5"/>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4"/>
      <c r="AM95" s="3"/>
      <c r="AN95" s="3"/>
      <c r="AO95" s="3"/>
      <c r="AP95" s="3"/>
      <c r="AQ95" s="3"/>
      <c r="AR95" s="3"/>
      <c r="AS95" s="3"/>
      <c r="AT95" s="3"/>
      <c r="AU95" s="3"/>
      <c r="AV95" s="2"/>
      <c r="AX95" s="44"/>
      <c r="AY95" s="44"/>
      <c r="AZ95" s="44"/>
      <c r="BA95" s="44"/>
      <c r="BB95" s="44"/>
      <c r="BC95" s="44"/>
      <c r="BD95" s="44"/>
      <c r="BE95" s="44"/>
      <c r="BF95" s="44"/>
      <c r="BG95" s="44"/>
      <c r="BH95" s="44"/>
      <c r="BI95" s="44"/>
      <c r="BJ95" s="44"/>
      <c r="BK95" s="44"/>
      <c r="BL95" s="44"/>
      <c r="BM95" s="44"/>
      <c r="BN95" s="44"/>
      <c r="BO95" s="44"/>
      <c r="BP95" s="44"/>
      <c r="BQ95" s="44"/>
      <c r="BR95" s="44"/>
      <c r="BS95" s="44"/>
      <c r="BT95" s="44"/>
      <c r="BU95" s="44"/>
    </row>
    <row r="96" spans="1:73" s="1" customFormat="1" x14ac:dyDescent="0.35">
      <c r="A96" s="10"/>
      <c r="B96" s="9"/>
      <c r="C96" s="8"/>
      <c r="D96" s="7"/>
      <c r="H96" s="5"/>
      <c r="J96" s="6"/>
      <c r="K96" s="5"/>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4"/>
      <c r="AM96" s="3"/>
      <c r="AN96" s="3"/>
      <c r="AO96" s="3"/>
      <c r="AP96" s="3"/>
      <c r="AQ96" s="3"/>
      <c r="AR96" s="3"/>
      <c r="AS96" s="3"/>
      <c r="AT96" s="3"/>
      <c r="AU96" s="3"/>
      <c r="AV96" s="2"/>
      <c r="AX96" s="44"/>
      <c r="AY96" s="44"/>
      <c r="AZ96" s="44"/>
      <c r="BA96" s="44"/>
      <c r="BB96" s="44"/>
      <c r="BC96" s="44"/>
      <c r="BD96" s="44"/>
      <c r="BE96" s="44"/>
      <c r="BF96" s="44"/>
      <c r="BG96" s="44"/>
      <c r="BH96" s="44"/>
      <c r="BI96" s="44"/>
      <c r="BJ96" s="44"/>
      <c r="BK96" s="44"/>
      <c r="BL96" s="44"/>
      <c r="BM96" s="44"/>
      <c r="BN96" s="44"/>
      <c r="BO96" s="44"/>
      <c r="BP96" s="44"/>
      <c r="BQ96" s="44"/>
      <c r="BR96" s="44"/>
      <c r="BS96" s="44"/>
      <c r="BT96" s="44"/>
      <c r="BU96" s="44"/>
    </row>
    <row r="97" spans="1:73" s="1" customFormat="1" x14ac:dyDescent="0.35">
      <c r="A97" s="10"/>
      <c r="B97" s="9"/>
      <c r="C97" s="8"/>
      <c r="D97" s="7"/>
      <c r="H97" s="5"/>
      <c r="J97" s="6"/>
      <c r="K97" s="5"/>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4"/>
      <c r="AM97" s="3"/>
      <c r="AN97" s="3"/>
      <c r="AO97" s="3"/>
      <c r="AP97" s="3"/>
      <c r="AQ97" s="3"/>
      <c r="AR97" s="3"/>
      <c r="AS97" s="3"/>
      <c r="AT97" s="3"/>
      <c r="AU97" s="3"/>
      <c r="AV97" s="2"/>
      <c r="AX97" s="44"/>
      <c r="AY97" s="44"/>
      <c r="AZ97" s="44"/>
      <c r="BA97" s="44"/>
      <c r="BB97" s="44"/>
      <c r="BC97" s="44"/>
      <c r="BD97" s="44"/>
      <c r="BE97" s="44"/>
      <c r="BF97" s="44"/>
      <c r="BG97" s="44"/>
      <c r="BH97" s="44"/>
      <c r="BI97" s="44"/>
      <c r="BJ97" s="44"/>
      <c r="BK97" s="44"/>
      <c r="BL97" s="44"/>
      <c r="BM97" s="44"/>
      <c r="BN97" s="44"/>
      <c r="BO97" s="44"/>
      <c r="BP97" s="44"/>
      <c r="BQ97" s="44"/>
      <c r="BR97" s="44"/>
      <c r="BS97" s="44"/>
      <c r="BT97" s="44"/>
      <c r="BU97" s="44"/>
    </row>
    <row r="98" spans="1:73" s="1" customFormat="1" x14ac:dyDescent="0.35">
      <c r="A98" s="10"/>
      <c r="B98" s="9"/>
      <c r="C98" s="8"/>
      <c r="D98" s="7"/>
      <c r="H98" s="5"/>
      <c r="J98" s="6"/>
      <c r="K98" s="5"/>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4"/>
      <c r="AM98" s="3"/>
      <c r="AN98" s="3"/>
      <c r="AO98" s="3"/>
      <c r="AP98" s="3"/>
      <c r="AQ98" s="3"/>
      <c r="AR98" s="3"/>
      <c r="AS98" s="3"/>
      <c r="AT98" s="3"/>
      <c r="AU98" s="3"/>
      <c r="AV98" s="2"/>
      <c r="AX98" s="44"/>
      <c r="AY98" s="44"/>
      <c r="AZ98" s="44"/>
      <c r="BA98" s="44"/>
      <c r="BB98" s="44"/>
      <c r="BC98" s="44"/>
      <c r="BD98" s="44"/>
      <c r="BE98" s="44"/>
      <c r="BF98" s="44"/>
      <c r="BG98" s="44"/>
      <c r="BH98" s="44"/>
      <c r="BI98" s="44"/>
      <c r="BJ98" s="44"/>
      <c r="BK98" s="44"/>
      <c r="BL98" s="44"/>
      <c r="BM98" s="44"/>
      <c r="BN98" s="44"/>
      <c r="BO98" s="44"/>
      <c r="BP98" s="44"/>
      <c r="BQ98" s="44"/>
      <c r="BR98" s="44"/>
      <c r="BS98" s="44"/>
      <c r="BT98" s="44"/>
      <c r="BU98" s="44"/>
    </row>
    <row r="99" spans="1:73" s="1" customFormat="1" x14ac:dyDescent="0.35">
      <c r="A99" s="10"/>
      <c r="B99" s="9"/>
      <c r="C99" s="8"/>
      <c r="D99" s="7"/>
      <c r="H99" s="5"/>
      <c r="J99" s="6"/>
      <c r="K99" s="5"/>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4"/>
      <c r="AM99" s="3"/>
      <c r="AN99" s="3"/>
      <c r="AO99" s="3"/>
      <c r="AP99" s="3"/>
      <c r="AQ99" s="3"/>
      <c r="AR99" s="3"/>
      <c r="AS99" s="3"/>
      <c r="AT99" s="3"/>
      <c r="AU99" s="3"/>
      <c r="AV99" s="2"/>
      <c r="AX99" s="44"/>
      <c r="AY99" s="44"/>
      <c r="AZ99" s="44"/>
      <c r="BA99" s="44"/>
      <c r="BB99" s="44"/>
      <c r="BC99" s="44"/>
      <c r="BD99" s="44"/>
      <c r="BE99" s="44"/>
      <c r="BF99" s="44"/>
      <c r="BG99" s="44"/>
      <c r="BH99" s="44"/>
      <c r="BI99" s="44"/>
      <c r="BJ99" s="44"/>
      <c r="BK99" s="44"/>
      <c r="BL99" s="44"/>
      <c r="BM99" s="44"/>
      <c r="BN99" s="44"/>
      <c r="BO99" s="44"/>
      <c r="BP99" s="44"/>
      <c r="BQ99" s="44"/>
      <c r="BR99" s="44"/>
      <c r="BS99" s="44"/>
      <c r="BT99" s="44"/>
      <c r="BU99" s="44"/>
    </row>
    <row r="100" spans="1:73" s="1" customFormat="1" x14ac:dyDescent="0.35">
      <c r="A100" s="10"/>
      <c r="B100" s="9"/>
      <c r="C100" s="8"/>
      <c r="D100" s="7"/>
      <c r="H100" s="5"/>
      <c r="J100" s="6"/>
      <c r="K100" s="5"/>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4"/>
      <c r="AM100" s="3"/>
      <c r="AN100" s="3"/>
      <c r="AO100" s="3"/>
      <c r="AP100" s="3"/>
      <c r="AQ100" s="3"/>
      <c r="AR100" s="3"/>
      <c r="AS100" s="3"/>
      <c r="AT100" s="3"/>
      <c r="AU100" s="3"/>
      <c r="AV100" s="2"/>
      <c r="AX100" s="44"/>
      <c r="AY100" s="44"/>
      <c r="AZ100" s="44"/>
      <c r="BA100" s="44"/>
      <c r="BB100" s="44"/>
      <c r="BC100" s="44"/>
      <c r="BD100" s="44"/>
      <c r="BE100" s="44"/>
      <c r="BF100" s="44"/>
      <c r="BG100" s="44"/>
      <c r="BH100" s="44"/>
      <c r="BI100" s="44"/>
      <c r="BJ100" s="44"/>
      <c r="BK100" s="44"/>
      <c r="BL100" s="44"/>
      <c r="BM100" s="44"/>
      <c r="BN100" s="44"/>
      <c r="BO100" s="44"/>
      <c r="BP100" s="44"/>
      <c r="BQ100" s="44"/>
      <c r="BR100" s="44"/>
      <c r="BS100" s="44"/>
      <c r="BT100" s="44"/>
      <c r="BU100" s="44"/>
    </row>
    <row r="101" spans="1:73" s="1" customFormat="1" x14ac:dyDescent="0.35">
      <c r="A101" s="10"/>
      <c r="B101" s="9"/>
      <c r="C101" s="8"/>
      <c r="D101" s="7"/>
      <c r="H101" s="5"/>
      <c r="J101" s="6"/>
      <c r="K101" s="5"/>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4"/>
      <c r="AM101" s="3"/>
      <c r="AN101" s="3"/>
      <c r="AO101" s="3"/>
      <c r="AP101" s="3"/>
      <c r="AQ101" s="3"/>
      <c r="AR101" s="3"/>
      <c r="AS101" s="3"/>
      <c r="AT101" s="3"/>
      <c r="AU101" s="3"/>
      <c r="AV101" s="2"/>
      <c r="AX101" s="44"/>
      <c r="AY101" s="44"/>
      <c r="AZ101" s="44"/>
      <c r="BA101" s="44"/>
      <c r="BB101" s="44"/>
      <c r="BC101" s="44"/>
      <c r="BD101" s="44"/>
      <c r="BE101" s="44"/>
      <c r="BF101" s="44"/>
      <c r="BG101" s="44"/>
      <c r="BH101" s="44"/>
      <c r="BI101" s="44"/>
      <c r="BJ101" s="44"/>
      <c r="BK101" s="44"/>
      <c r="BL101" s="44"/>
      <c r="BM101" s="44"/>
      <c r="BN101" s="44"/>
      <c r="BO101" s="44"/>
      <c r="BP101" s="44"/>
      <c r="BQ101" s="44"/>
      <c r="BR101" s="44"/>
      <c r="BS101" s="44"/>
      <c r="BT101" s="44"/>
      <c r="BU101" s="44"/>
    </row>
    <row r="102" spans="1:73" s="1" customFormat="1" x14ac:dyDescent="0.35">
      <c r="A102" s="10"/>
      <c r="B102" s="9"/>
      <c r="C102" s="8"/>
      <c r="D102" s="7"/>
      <c r="H102" s="5"/>
      <c r="J102" s="6"/>
      <c r="K102" s="5"/>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4"/>
      <c r="AM102" s="3"/>
      <c r="AN102" s="3"/>
      <c r="AO102" s="3"/>
      <c r="AP102" s="3"/>
      <c r="AQ102" s="3"/>
      <c r="AR102" s="3"/>
      <c r="AS102" s="3"/>
      <c r="AT102" s="3"/>
      <c r="AU102" s="3"/>
      <c r="AV102" s="2"/>
      <c r="AX102" s="44"/>
      <c r="AY102" s="44"/>
      <c r="AZ102" s="44"/>
      <c r="BA102" s="44"/>
      <c r="BB102" s="44"/>
      <c r="BC102" s="44"/>
      <c r="BD102" s="44"/>
      <c r="BE102" s="44"/>
      <c r="BF102" s="44"/>
      <c r="BG102" s="44"/>
      <c r="BH102" s="44"/>
      <c r="BI102" s="44"/>
      <c r="BJ102" s="44"/>
      <c r="BK102" s="44"/>
      <c r="BL102" s="44"/>
      <c r="BM102" s="44"/>
      <c r="BN102" s="44"/>
      <c r="BO102" s="44"/>
      <c r="BP102" s="44"/>
      <c r="BQ102" s="44"/>
      <c r="BR102" s="44"/>
      <c r="BS102" s="44"/>
      <c r="BT102" s="44"/>
      <c r="BU102" s="44"/>
    </row>
    <row r="103" spans="1:73" s="1" customFormat="1" x14ac:dyDescent="0.35">
      <c r="A103" s="10"/>
      <c r="B103" s="9"/>
      <c r="C103" s="8"/>
      <c r="D103" s="7"/>
      <c r="H103" s="5"/>
      <c r="J103" s="6"/>
      <c r="K103" s="5"/>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4"/>
      <c r="AM103" s="3"/>
      <c r="AN103" s="3"/>
      <c r="AO103" s="3"/>
      <c r="AP103" s="3"/>
      <c r="AQ103" s="3"/>
      <c r="AR103" s="3"/>
      <c r="AS103" s="3"/>
      <c r="AT103" s="3"/>
      <c r="AU103" s="3"/>
      <c r="AV103" s="2"/>
      <c r="AX103" s="44"/>
      <c r="AY103" s="44"/>
      <c r="AZ103" s="44"/>
      <c r="BA103" s="44"/>
      <c r="BB103" s="44"/>
      <c r="BC103" s="44"/>
      <c r="BD103" s="44"/>
      <c r="BE103" s="44"/>
      <c r="BF103" s="44"/>
      <c r="BG103" s="44"/>
      <c r="BH103" s="44"/>
      <c r="BI103" s="44"/>
      <c r="BJ103" s="44"/>
      <c r="BK103" s="44"/>
      <c r="BL103" s="44"/>
      <c r="BM103" s="44"/>
      <c r="BN103" s="44"/>
      <c r="BO103" s="44"/>
      <c r="BP103" s="44"/>
      <c r="BQ103" s="44"/>
      <c r="BR103" s="44"/>
      <c r="BS103" s="44"/>
      <c r="BT103" s="44"/>
      <c r="BU103" s="44"/>
    </row>
    <row r="104" spans="1:73" s="1" customFormat="1" x14ac:dyDescent="0.35">
      <c r="A104" s="10"/>
      <c r="B104" s="9"/>
      <c r="C104" s="8"/>
      <c r="D104" s="7"/>
      <c r="H104" s="5"/>
      <c r="J104" s="6"/>
      <c r="K104" s="5"/>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4"/>
      <c r="AM104" s="3"/>
      <c r="AN104" s="3"/>
      <c r="AO104" s="3"/>
      <c r="AP104" s="3"/>
      <c r="AQ104" s="3"/>
      <c r="AR104" s="3"/>
      <c r="AS104" s="3"/>
      <c r="AT104" s="3"/>
      <c r="AU104" s="3"/>
      <c r="AV104" s="2"/>
      <c r="AX104" s="44"/>
      <c r="AY104" s="44"/>
      <c r="AZ104" s="44"/>
      <c r="BA104" s="44"/>
      <c r="BB104" s="44"/>
      <c r="BC104" s="44"/>
      <c r="BD104" s="44"/>
      <c r="BE104" s="44"/>
      <c r="BF104" s="44"/>
      <c r="BG104" s="44"/>
      <c r="BH104" s="44"/>
      <c r="BI104" s="44"/>
      <c r="BJ104" s="44"/>
      <c r="BK104" s="44"/>
      <c r="BL104" s="44"/>
      <c r="BM104" s="44"/>
      <c r="BN104" s="44"/>
      <c r="BO104" s="44"/>
      <c r="BP104" s="44"/>
      <c r="BQ104" s="44"/>
      <c r="BR104" s="44"/>
      <c r="BS104" s="44"/>
      <c r="BT104" s="44"/>
      <c r="BU104" s="44"/>
    </row>
    <row r="105" spans="1:73" s="1" customFormat="1" ht="13" x14ac:dyDescent="0.3">
      <c r="A105" s="10"/>
      <c r="B105" s="9"/>
      <c r="C105" s="8"/>
      <c r="D105" s="7"/>
      <c r="H105" s="5"/>
      <c r="J105" s="6"/>
      <c r="K105" s="5"/>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4"/>
      <c r="AM105" s="3"/>
      <c r="AN105" s="3"/>
      <c r="AO105" s="3"/>
      <c r="AP105" s="3"/>
      <c r="AQ105" s="3"/>
      <c r="AR105" s="3"/>
      <c r="AS105" s="3"/>
      <c r="AT105" s="3"/>
      <c r="AU105" s="3"/>
      <c r="AV105" s="2"/>
    </row>
    <row r="106" spans="1:73" s="1" customFormat="1" ht="13" x14ac:dyDescent="0.3">
      <c r="A106" s="10"/>
      <c r="B106" s="9"/>
      <c r="C106" s="8"/>
      <c r="D106" s="7"/>
      <c r="H106" s="5"/>
      <c r="J106" s="6"/>
      <c r="K106" s="5"/>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4"/>
      <c r="AM106" s="3"/>
      <c r="AN106" s="3"/>
      <c r="AO106" s="3"/>
      <c r="AP106" s="3"/>
      <c r="AQ106" s="3"/>
      <c r="AR106" s="3"/>
      <c r="AS106" s="3"/>
      <c r="AT106" s="3"/>
      <c r="AU106" s="3"/>
      <c r="AV106" s="2"/>
    </row>
    <row r="107" spans="1:73" s="1" customFormat="1" ht="13" x14ac:dyDescent="0.3">
      <c r="A107" s="10"/>
      <c r="B107" s="9"/>
      <c r="C107" s="8"/>
      <c r="D107" s="7"/>
      <c r="H107" s="5"/>
      <c r="J107" s="6"/>
      <c r="K107" s="5"/>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4"/>
      <c r="AM107" s="3"/>
      <c r="AN107" s="3"/>
      <c r="AO107" s="3"/>
      <c r="AP107" s="3"/>
      <c r="AQ107" s="3"/>
      <c r="AR107" s="3"/>
      <c r="AS107" s="3"/>
      <c r="AT107" s="3"/>
      <c r="AU107" s="3"/>
      <c r="AV107" s="2"/>
    </row>
    <row r="108" spans="1:73" s="1" customFormat="1" ht="13" x14ac:dyDescent="0.3">
      <c r="A108" s="10"/>
      <c r="B108" s="9"/>
      <c r="C108" s="8"/>
      <c r="D108" s="7"/>
      <c r="H108" s="5"/>
      <c r="J108" s="6"/>
      <c r="K108" s="5"/>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4"/>
      <c r="AM108" s="3"/>
      <c r="AN108" s="3"/>
      <c r="AO108" s="3"/>
      <c r="AP108" s="3"/>
      <c r="AQ108" s="3"/>
      <c r="AR108" s="3"/>
      <c r="AS108" s="3"/>
      <c r="AT108" s="3"/>
      <c r="AU108" s="3"/>
      <c r="AV108" s="2"/>
    </row>
    <row r="109" spans="1:73" s="1" customFormat="1" ht="13" x14ac:dyDescent="0.3">
      <c r="A109" s="10"/>
      <c r="B109" s="9"/>
      <c r="C109" s="8"/>
      <c r="D109" s="7"/>
      <c r="H109" s="5"/>
      <c r="J109" s="6"/>
      <c r="K109" s="5"/>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4"/>
      <c r="AM109" s="3"/>
      <c r="AN109" s="3"/>
      <c r="AO109" s="3"/>
      <c r="AP109" s="3"/>
      <c r="AQ109" s="3"/>
      <c r="AR109" s="3"/>
      <c r="AS109" s="3"/>
      <c r="AT109" s="3"/>
      <c r="AU109" s="3"/>
      <c r="AV109" s="2"/>
    </row>
    <row r="110" spans="1:73" s="1" customFormat="1" ht="13" x14ac:dyDescent="0.3">
      <c r="A110" s="10"/>
      <c r="B110" s="9"/>
      <c r="C110" s="8"/>
      <c r="D110" s="7"/>
      <c r="H110" s="5"/>
      <c r="J110" s="6"/>
      <c r="K110" s="5"/>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4"/>
      <c r="AM110" s="3"/>
      <c r="AN110" s="3"/>
      <c r="AO110" s="3"/>
      <c r="AP110" s="3"/>
      <c r="AQ110" s="3"/>
      <c r="AR110" s="3"/>
      <c r="AS110" s="3"/>
      <c r="AT110" s="3"/>
      <c r="AU110" s="3"/>
      <c r="AV110" s="2"/>
    </row>
    <row r="111" spans="1:73" s="1" customFormat="1" ht="13" x14ac:dyDescent="0.3">
      <c r="A111" s="10"/>
      <c r="B111" s="9"/>
      <c r="C111" s="8"/>
      <c r="D111" s="7"/>
      <c r="H111" s="5"/>
      <c r="J111" s="6"/>
      <c r="K111" s="5"/>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4"/>
      <c r="AM111" s="3"/>
      <c r="AN111" s="3"/>
      <c r="AO111" s="3"/>
      <c r="AP111" s="3"/>
      <c r="AQ111" s="3"/>
      <c r="AR111" s="3"/>
      <c r="AS111" s="3"/>
      <c r="AT111" s="3"/>
      <c r="AU111" s="3"/>
      <c r="AV111" s="2"/>
    </row>
    <row r="112" spans="1:73" s="1" customFormat="1" ht="13" x14ac:dyDescent="0.3">
      <c r="A112" s="10"/>
      <c r="B112" s="9"/>
      <c r="C112" s="8"/>
      <c r="D112" s="7"/>
      <c r="H112" s="5"/>
      <c r="J112" s="6"/>
      <c r="K112" s="5"/>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4"/>
      <c r="AM112" s="3"/>
      <c r="AN112" s="3"/>
      <c r="AO112" s="3"/>
      <c r="AP112" s="3"/>
      <c r="AQ112" s="3"/>
      <c r="AR112" s="3"/>
      <c r="AS112" s="3"/>
      <c r="AT112" s="3"/>
      <c r="AU112" s="3"/>
      <c r="AV112" s="2"/>
    </row>
    <row r="113" spans="1:48" s="1" customFormat="1" ht="13" x14ac:dyDescent="0.3">
      <c r="A113" s="10"/>
      <c r="B113" s="9"/>
      <c r="C113" s="8"/>
      <c r="D113" s="7"/>
      <c r="H113" s="5"/>
      <c r="J113" s="6"/>
      <c r="K113" s="5"/>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4"/>
      <c r="AM113" s="3"/>
      <c r="AN113" s="3"/>
      <c r="AO113" s="3"/>
      <c r="AP113" s="3"/>
      <c r="AQ113" s="3"/>
      <c r="AR113" s="3"/>
      <c r="AS113" s="3"/>
      <c r="AT113" s="3"/>
      <c r="AU113" s="3"/>
      <c r="AV113" s="2"/>
    </row>
    <row r="114" spans="1:48" s="1" customFormat="1" ht="13" x14ac:dyDescent="0.3">
      <c r="A114" s="10"/>
      <c r="B114" s="9"/>
      <c r="C114" s="8"/>
      <c r="D114" s="7"/>
      <c r="H114" s="5"/>
      <c r="J114" s="6"/>
      <c r="K114" s="5"/>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4"/>
      <c r="AM114" s="3"/>
      <c r="AN114" s="3"/>
      <c r="AO114" s="3"/>
      <c r="AP114" s="3"/>
      <c r="AQ114" s="3"/>
      <c r="AR114" s="3"/>
      <c r="AS114" s="3"/>
      <c r="AT114" s="3"/>
      <c r="AU114" s="3"/>
      <c r="AV114" s="2"/>
    </row>
    <row r="115" spans="1:48" s="1" customFormat="1" ht="13" x14ac:dyDescent="0.3">
      <c r="A115" s="10"/>
      <c r="B115" s="9"/>
      <c r="C115" s="8"/>
      <c r="D115" s="7"/>
      <c r="H115" s="5"/>
      <c r="J115" s="6"/>
      <c r="K115" s="5"/>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4"/>
      <c r="AM115" s="3"/>
      <c r="AN115" s="3"/>
      <c r="AO115" s="3"/>
      <c r="AP115" s="3"/>
      <c r="AQ115" s="3"/>
      <c r="AR115" s="3"/>
      <c r="AS115" s="3"/>
      <c r="AT115" s="3"/>
      <c r="AU115" s="3"/>
      <c r="AV115" s="2"/>
    </row>
    <row r="116" spans="1:48" s="1" customFormat="1" ht="13" x14ac:dyDescent="0.3">
      <c r="A116" s="10"/>
      <c r="B116" s="9"/>
      <c r="C116" s="8"/>
      <c r="D116" s="7"/>
      <c r="H116" s="5"/>
      <c r="J116" s="6"/>
      <c r="K116" s="5"/>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4"/>
      <c r="AM116" s="3"/>
      <c r="AN116" s="3"/>
      <c r="AO116" s="3"/>
      <c r="AP116" s="3"/>
      <c r="AQ116" s="3"/>
      <c r="AR116" s="3"/>
      <c r="AS116" s="3"/>
      <c r="AT116" s="3"/>
      <c r="AU116" s="3"/>
      <c r="AV116" s="2"/>
    </row>
    <row r="117" spans="1:48" s="1" customFormat="1" ht="13" x14ac:dyDescent="0.3">
      <c r="A117" s="10"/>
      <c r="B117" s="9"/>
      <c r="C117" s="8"/>
      <c r="D117" s="7"/>
      <c r="H117" s="5"/>
      <c r="J117" s="6"/>
      <c r="K117" s="5"/>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4"/>
      <c r="AM117" s="3"/>
      <c r="AN117" s="3"/>
      <c r="AO117" s="3"/>
      <c r="AP117" s="3"/>
      <c r="AQ117" s="3"/>
      <c r="AR117" s="3"/>
      <c r="AS117" s="3"/>
      <c r="AT117" s="3"/>
      <c r="AU117" s="3"/>
      <c r="AV117" s="2"/>
    </row>
    <row r="118" spans="1:48" s="1" customFormat="1" ht="13" x14ac:dyDescent="0.3">
      <c r="A118" s="10"/>
      <c r="B118" s="9"/>
      <c r="C118" s="8"/>
      <c r="D118" s="7"/>
      <c r="H118" s="5"/>
      <c r="J118" s="6"/>
      <c r="K118" s="5"/>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4"/>
      <c r="AM118" s="3"/>
      <c r="AN118" s="3"/>
      <c r="AO118" s="3"/>
      <c r="AP118" s="3"/>
      <c r="AQ118" s="3"/>
      <c r="AR118" s="3"/>
      <c r="AS118" s="3"/>
      <c r="AT118" s="3"/>
      <c r="AU118" s="3"/>
      <c r="AV118" s="2"/>
    </row>
    <row r="119" spans="1:48" s="1" customFormat="1" ht="13" x14ac:dyDescent="0.3">
      <c r="A119" s="10"/>
      <c r="B119" s="9"/>
      <c r="C119" s="8"/>
      <c r="D119" s="7"/>
      <c r="H119" s="5"/>
      <c r="J119" s="6"/>
      <c r="K119" s="5"/>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4"/>
      <c r="AM119" s="3"/>
      <c r="AN119" s="3"/>
      <c r="AO119" s="3"/>
      <c r="AP119" s="3"/>
      <c r="AQ119" s="3"/>
      <c r="AR119" s="3"/>
      <c r="AS119" s="3"/>
      <c r="AT119" s="3"/>
      <c r="AU119" s="3"/>
      <c r="AV119" s="2"/>
    </row>
    <row r="120" spans="1:48" s="1" customFormat="1" ht="13" x14ac:dyDescent="0.3">
      <c r="A120" s="10"/>
      <c r="B120" s="9"/>
      <c r="C120" s="8"/>
      <c r="D120" s="7"/>
      <c r="H120" s="5"/>
      <c r="J120" s="6"/>
      <c r="K120" s="5"/>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4"/>
      <c r="AM120" s="3"/>
      <c r="AN120" s="3"/>
      <c r="AO120" s="3"/>
      <c r="AP120" s="3"/>
      <c r="AQ120" s="3"/>
      <c r="AR120" s="3"/>
      <c r="AS120" s="3"/>
      <c r="AT120" s="3"/>
      <c r="AU120" s="3"/>
      <c r="AV120" s="2"/>
    </row>
    <row r="121" spans="1:48" s="1" customFormat="1" ht="13" x14ac:dyDescent="0.3">
      <c r="A121" s="10"/>
      <c r="B121" s="9"/>
      <c r="C121" s="8"/>
      <c r="D121" s="7"/>
      <c r="H121" s="5"/>
      <c r="J121" s="6"/>
      <c r="K121" s="5"/>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4"/>
      <c r="AM121" s="3"/>
      <c r="AN121" s="3"/>
      <c r="AO121" s="3"/>
      <c r="AP121" s="3"/>
      <c r="AQ121" s="3"/>
      <c r="AR121" s="3"/>
      <c r="AS121" s="3"/>
      <c r="AT121" s="3"/>
      <c r="AU121" s="3"/>
      <c r="AV121" s="2"/>
    </row>
    <row r="122" spans="1:48" s="1" customFormat="1" ht="13" x14ac:dyDescent="0.3">
      <c r="A122" s="10"/>
      <c r="B122" s="9"/>
      <c r="C122" s="8"/>
      <c r="D122" s="7"/>
      <c r="H122" s="5"/>
      <c r="J122" s="6"/>
      <c r="K122" s="5"/>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4"/>
      <c r="AM122" s="3"/>
      <c r="AN122" s="3"/>
      <c r="AO122" s="3"/>
      <c r="AP122" s="3"/>
      <c r="AQ122" s="3"/>
      <c r="AR122" s="3"/>
      <c r="AS122" s="3"/>
      <c r="AT122" s="3"/>
      <c r="AU122" s="3"/>
      <c r="AV122" s="2"/>
    </row>
    <row r="123" spans="1:48" s="1" customFormat="1" ht="13" x14ac:dyDescent="0.3">
      <c r="A123" s="10"/>
      <c r="B123" s="9"/>
      <c r="C123" s="8"/>
      <c r="D123" s="7"/>
      <c r="H123" s="5"/>
      <c r="J123" s="6"/>
      <c r="K123" s="5"/>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4"/>
      <c r="AM123" s="3"/>
      <c r="AN123" s="3"/>
      <c r="AO123" s="3"/>
      <c r="AP123" s="3"/>
      <c r="AQ123" s="3"/>
      <c r="AR123" s="3"/>
      <c r="AS123" s="3"/>
      <c r="AT123" s="3"/>
      <c r="AU123" s="3"/>
      <c r="AV123" s="2"/>
    </row>
    <row r="124" spans="1:48" s="1" customFormat="1" ht="13" x14ac:dyDescent="0.3">
      <c r="A124" s="10"/>
      <c r="B124" s="9"/>
      <c r="C124" s="8"/>
      <c r="D124" s="7"/>
      <c r="H124" s="5"/>
      <c r="J124" s="6"/>
      <c r="K124" s="5"/>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4"/>
      <c r="AM124" s="3"/>
      <c r="AN124" s="3"/>
      <c r="AO124" s="3"/>
      <c r="AP124" s="3"/>
      <c r="AQ124" s="3"/>
      <c r="AR124" s="3"/>
      <c r="AS124" s="3"/>
      <c r="AT124" s="3"/>
      <c r="AU124" s="3"/>
      <c r="AV124" s="2"/>
    </row>
    <row r="125" spans="1:48" s="1" customFormat="1" ht="13" x14ac:dyDescent="0.3">
      <c r="A125" s="10"/>
      <c r="B125" s="9"/>
      <c r="C125" s="8"/>
      <c r="D125" s="7"/>
      <c r="H125" s="5"/>
      <c r="J125" s="6"/>
      <c r="K125" s="5"/>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4"/>
      <c r="AM125" s="3"/>
      <c r="AN125" s="3"/>
      <c r="AO125" s="3"/>
      <c r="AP125" s="3"/>
      <c r="AQ125" s="3"/>
      <c r="AR125" s="3"/>
      <c r="AS125" s="3"/>
      <c r="AT125" s="3"/>
      <c r="AU125" s="3"/>
      <c r="AV125" s="2"/>
    </row>
    <row r="126" spans="1:48" s="1" customFormat="1" ht="13" x14ac:dyDescent="0.3">
      <c r="A126" s="10"/>
      <c r="B126" s="9"/>
      <c r="C126" s="8"/>
      <c r="D126" s="7"/>
      <c r="H126" s="5"/>
      <c r="J126" s="6"/>
      <c r="K126" s="5"/>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4"/>
      <c r="AM126" s="3"/>
      <c r="AN126" s="3"/>
      <c r="AO126" s="3"/>
      <c r="AP126" s="3"/>
      <c r="AQ126" s="3"/>
      <c r="AR126" s="3"/>
      <c r="AS126" s="3"/>
      <c r="AT126" s="3"/>
      <c r="AU126" s="3"/>
      <c r="AV126" s="2"/>
    </row>
    <row r="127" spans="1:48" s="1" customFormat="1" ht="13" x14ac:dyDescent="0.3">
      <c r="A127" s="10"/>
      <c r="B127" s="9"/>
      <c r="C127" s="8"/>
      <c r="D127" s="7"/>
      <c r="H127" s="5"/>
      <c r="J127" s="6"/>
      <c r="K127" s="5"/>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4"/>
      <c r="AM127" s="3"/>
      <c r="AN127" s="3"/>
      <c r="AO127" s="3"/>
      <c r="AP127" s="3"/>
      <c r="AQ127" s="3"/>
      <c r="AR127" s="3"/>
      <c r="AS127" s="3"/>
      <c r="AT127" s="3"/>
      <c r="AU127" s="3"/>
      <c r="AV127" s="2"/>
    </row>
    <row r="128" spans="1:48" s="1" customFormat="1" ht="13" x14ac:dyDescent="0.3">
      <c r="A128" s="10"/>
      <c r="B128" s="9"/>
      <c r="C128" s="8"/>
      <c r="D128" s="7"/>
      <c r="H128" s="5"/>
      <c r="J128" s="6"/>
      <c r="K128" s="5"/>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4"/>
      <c r="AM128" s="3"/>
      <c r="AN128" s="3"/>
      <c r="AO128" s="3"/>
      <c r="AP128" s="3"/>
      <c r="AQ128" s="3"/>
      <c r="AR128" s="3"/>
      <c r="AS128" s="3"/>
      <c r="AT128" s="3"/>
      <c r="AU128" s="3"/>
      <c r="AV128" s="2"/>
    </row>
    <row r="129" spans="1:48" s="1" customFormat="1" ht="13" x14ac:dyDescent="0.3">
      <c r="A129" s="10"/>
      <c r="B129" s="9"/>
      <c r="C129" s="8"/>
      <c r="D129" s="7"/>
      <c r="H129" s="5"/>
      <c r="J129" s="6"/>
      <c r="K129" s="5"/>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4"/>
      <c r="AM129" s="3"/>
      <c r="AN129" s="3"/>
      <c r="AO129" s="3"/>
      <c r="AP129" s="3"/>
      <c r="AQ129" s="3"/>
      <c r="AR129" s="3"/>
      <c r="AS129" s="3"/>
      <c r="AT129" s="3"/>
      <c r="AU129" s="3"/>
      <c r="AV129" s="2"/>
    </row>
    <row r="130" spans="1:48" s="1" customFormat="1" ht="13" x14ac:dyDescent="0.3">
      <c r="A130" s="10"/>
      <c r="B130" s="9"/>
      <c r="C130" s="8"/>
      <c r="D130" s="7"/>
      <c r="H130" s="5"/>
      <c r="J130" s="6"/>
      <c r="K130" s="5"/>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4"/>
      <c r="AM130" s="3"/>
      <c r="AN130" s="3"/>
      <c r="AO130" s="3"/>
      <c r="AP130" s="3"/>
      <c r="AQ130" s="3"/>
      <c r="AR130" s="3"/>
      <c r="AS130" s="3"/>
      <c r="AT130" s="3"/>
      <c r="AU130" s="3"/>
      <c r="AV130" s="2"/>
    </row>
    <row r="131" spans="1:48" s="1" customFormat="1" ht="13" x14ac:dyDescent="0.3">
      <c r="A131" s="10"/>
      <c r="B131" s="9"/>
      <c r="C131" s="8"/>
      <c r="D131" s="7"/>
      <c r="H131" s="5"/>
      <c r="J131" s="6"/>
      <c r="K131" s="5"/>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4"/>
      <c r="AM131" s="3"/>
      <c r="AN131" s="3"/>
      <c r="AO131" s="3"/>
      <c r="AP131" s="3"/>
      <c r="AQ131" s="3"/>
      <c r="AR131" s="3"/>
      <c r="AS131" s="3"/>
      <c r="AT131" s="3"/>
      <c r="AU131" s="3"/>
      <c r="AV131" s="2"/>
    </row>
    <row r="132" spans="1:48" s="1" customFormat="1" ht="13" x14ac:dyDescent="0.3">
      <c r="A132" s="10"/>
      <c r="B132" s="9"/>
      <c r="C132" s="8"/>
      <c r="D132" s="7"/>
      <c r="H132" s="5"/>
      <c r="J132" s="6"/>
      <c r="K132" s="5"/>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4"/>
      <c r="AM132" s="3"/>
      <c r="AN132" s="3"/>
      <c r="AO132" s="3"/>
      <c r="AP132" s="3"/>
      <c r="AQ132" s="3"/>
      <c r="AR132" s="3"/>
      <c r="AS132" s="3"/>
      <c r="AT132" s="3"/>
      <c r="AU132" s="3"/>
      <c r="AV132" s="2"/>
    </row>
    <row r="133" spans="1:48" s="1" customFormat="1" ht="13" x14ac:dyDescent="0.3">
      <c r="A133" s="10"/>
      <c r="B133" s="9"/>
      <c r="C133" s="8"/>
      <c r="D133" s="7"/>
      <c r="H133" s="5"/>
      <c r="J133" s="6"/>
      <c r="K133" s="5"/>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4"/>
      <c r="AM133" s="3"/>
      <c r="AN133" s="3"/>
      <c r="AO133" s="3"/>
      <c r="AP133" s="3"/>
      <c r="AQ133" s="3"/>
      <c r="AR133" s="3"/>
      <c r="AS133" s="3"/>
      <c r="AT133" s="3"/>
      <c r="AU133" s="3"/>
      <c r="AV133" s="2"/>
    </row>
    <row r="134" spans="1:48" s="1" customFormat="1" ht="13" x14ac:dyDescent="0.3">
      <c r="A134" s="10"/>
      <c r="B134" s="9"/>
      <c r="C134" s="8"/>
      <c r="D134" s="7"/>
      <c r="H134" s="5"/>
      <c r="J134" s="6"/>
      <c r="K134" s="5"/>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4"/>
      <c r="AM134" s="3"/>
      <c r="AN134" s="3"/>
      <c r="AO134" s="3"/>
      <c r="AP134" s="3"/>
      <c r="AQ134" s="3"/>
      <c r="AR134" s="3"/>
      <c r="AS134" s="3"/>
      <c r="AT134" s="3"/>
      <c r="AU134" s="3"/>
      <c r="AV134" s="2"/>
    </row>
    <row r="135" spans="1:48" s="1" customFormat="1" ht="13" x14ac:dyDescent="0.3">
      <c r="A135" s="10"/>
      <c r="B135" s="9"/>
      <c r="C135" s="8"/>
      <c r="D135" s="7"/>
      <c r="H135" s="5"/>
      <c r="J135" s="6"/>
      <c r="K135" s="5"/>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4"/>
      <c r="AM135" s="3"/>
      <c r="AN135" s="3"/>
      <c r="AO135" s="3"/>
      <c r="AP135" s="3"/>
      <c r="AQ135" s="3"/>
      <c r="AR135" s="3"/>
      <c r="AS135" s="3"/>
      <c r="AT135" s="3"/>
      <c r="AU135" s="3"/>
      <c r="AV135" s="2"/>
    </row>
    <row r="136" spans="1:48" s="1" customFormat="1" ht="13" x14ac:dyDescent="0.3">
      <c r="A136" s="10"/>
      <c r="B136" s="9"/>
      <c r="C136" s="8"/>
      <c r="D136" s="7"/>
      <c r="H136" s="5"/>
      <c r="J136" s="6"/>
      <c r="K136" s="5"/>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4"/>
      <c r="AM136" s="3"/>
      <c r="AN136" s="3"/>
      <c r="AO136" s="3"/>
      <c r="AP136" s="3"/>
      <c r="AQ136" s="3"/>
      <c r="AR136" s="3"/>
      <c r="AS136" s="3"/>
      <c r="AT136" s="3"/>
      <c r="AU136" s="3"/>
      <c r="AV136" s="2"/>
    </row>
    <row r="137" spans="1:48" s="1" customFormat="1" ht="13" x14ac:dyDescent="0.3">
      <c r="A137" s="10"/>
      <c r="B137" s="9"/>
      <c r="C137" s="8"/>
      <c r="D137" s="7"/>
      <c r="H137" s="5"/>
      <c r="J137" s="6"/>
      <c r="K137" s="5"/>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4"/>
      <c r="AM137" s="3"/>
      <c r="AN137" s="3"/>
      <c r="AO137" s="3"/>
      <c r="AP137" s="3"/>
      <c r="AQ137" s="3"/>
      <c r="AR137" s="3"/>
      <c r="AS137" s="3"/>
      <c r="AT137" s="3"/>
      <c r="AU137" s="3"/>
      <c r="AV137" s="2"/>
    </row>
    <row r="138" spans="1:48" s="1" customFormat="1" ht="13" x14ac:dyDescent="0.3">
      <c r="A138" s="10"/>
      <c r="B138" s="9"/>
      <c r="C138" s="8"/>
      <c r="D138" s="7"/>
      <c r="H138" s="5"/>
      <c r="J138" s="6"/>
      <c r="K138" s="5"/>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4"/>
      <c r="AM138" s="3"/>
      <c r="AN138" s="3"/>
      <c r="AO138" s="3"/>
      <c r="AP138" s="3"/>
      <c r="AQ138" s="3"/>
      <c r="AR138" s="3"/>
      <c r="AS138" s="3"/>
      <c r="AT138" s="3"/>
      <c r="AU138" s="3"/>
      <c r="AV138" s="2"/>
    </row>
    <row r="139" spans="1:48" s="1" customFormat="1" ht="13" x14ac:dyDescent="0.3">
      <c r="A139" s="10"/>
      <c r="B139" s="9"/>
      <c r="C139" s="8"/>
      <c r="D139" s="7"/>
      <c r="H139" s="5"/>
      <c r="J139" s="6"/>
      <c r="K139" s="5"/>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4"/>
      <c r="AM139" s="3"/>
      <c r="AN139" s="3"/>
      <c r="AO139" s="3"/>
      <c r="AP139" s="3"/>
      <c r="AQ139" s="3"/>
      <c r="AR139" s="3"/>
      <c r="AS139" s="3"/>
      <c r="AT139" s="3"/>
      <c r="AU139" s="3"/>
      <c r="AV139" s="2"/>
    </row>
    <row r="140" spans="1:48" s="1" customFormat="1" ht="13" x14ac:dyDescent="0.3">
      <c r="A140" s="10"/>
      <c r="B140" s="9"/>
      <c r="C140" s="8"/>
      <c r="D140" s="7"/>
      <c r="H140" s="5"/>
      <c r="J140" s="6"/>
      <c r="K140" s="5"/>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4"/>
      <c r="AM140" s="3"/>
      <c r="AN140" s="3"/>
      <c r="AO140" s="3"/>
      <c r="AP140" s="3"/>
      <c r="AQ140" s="3"/>
      <c r="AR140" s="3"/>
      <c r="AS140" s="3"/>
      <c r="AT140" s="3"/>
      <c r="AU140" s="3"/>
      <c r="AV140" s="2"/>
    </row>
    <row r="141" spans="1:48" s="1" customFormat="1" ht="13" x14ac:dyDescent="0.3">
      <c r="A141" s="10"/>
      <c r="B141" s="9"/>
      <c r="C141" s="8"/>
      <c r="D141" s="7"/>
      <c r="H141" s="5"/>
      <c r="J141" s="6"/>
      <c r="K141" s="5"/>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4"/>
      <c r="AM141" s="3"/>
      <c r="AN141" s="3"/>
      <c r="AO141" s="3"/>
      <c r="AP141" s="3"/>
      <c r="AQ141" s="3"/>
      <c r="AR141" s="3"/>
      <c r="AS141" s="3"/>
      <c r="AT141" s="3"/>
      <c r="AU141" s="3"/>
      <c r="AV141" s="2"/>
    </row>
    <row r="142" spans="1:48" s="1" customFormat="1" ht="13" x14ac:dyDescent="0.3">
      <c r="A142" s="10"/>
      <c r="B142" s="9"/>
      <c r="C142" s="8"/>
      <c r="D142" s="7"/>
      <c r="H142" s="5"/>
      <c r="J142" s="6"/>
      <c r="K142" s="5"/>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4"/>
      <c r="AM142" s="3"/>
      <c r="AN142" s="3"/>
      <c r="AO142" s="3"/>
      <c r="AP142" s="3"/>
      <c r="AQ142" s="3"/>
      <c r="AR142" s="3"/>
      <c r="AS142" s="3"/>
      <c r="AT142" s="3"/>
      <c r="AU142" s="3"/>
      <c r="AV142" s="2"/>
    </row>
    <row r="143" spans="1:48" s="1" customFormat="1" ht="13" x14ac:dyDescent="0.3">
      <c r="A143" s="10"/>
      <c r="B143" s="9"/>
      <c r="C143" s="8"/>
      <c r="D143" s="7"/>
      <c r="H143" s="5"/>
      <c r="J143" s="6"/>
      <c r="K143" s="5"/>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4"/>
      <c r="AM143" s="3"/>
      <c r="AN143" s="3"/>
      <c r="AO143" s="3"/>
      <c r="AP143" s="3"/>
      <c r="AQ143" s="3"/>
      <c r="AR143" s="3"/>
      <c r="AS143" s="3"/>
      <c r="AT143" s="3"/>
      <c r="AU143" s="3"/>
      <c r="AV143" s="2"/>
    </row>
    <row r="144" spans="1:48" s="1" customFormat="1" ht="13" x14ac:dyDescent="0.3">
      <c r="A144" s="10"/>
      <c r="B144" s="9"/>
      <c r="C144" s="8"/>
      <c r="D144" s="7"/>
      <c r="H144" s="5"/>
      <c r="J144" s="6"/>
      <c r="K144" s="5"/>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4"/>
      <c r="AM144" s="3"/>
      <c r="AN144" s="3"/>
      <c r="AO144" s="3"/>
      <c r="AP144" s="3"/>
      <c r="AQ144" s="3"/>
      <c r="AR144" s="3"/>
      <c r="AS144" s="3"/>
      <c r="AT144" s="3"/>
      <c r="AU144" s="3"/>
      <c r="AV144" s="2"/>
    </row>
    <row r="145" spans="1:48" s="1" customFormat="1" ht="13" x14ac:dyDescent="0.3">
      <c r="A145" s="10"/>
      <c r="B145" s="9"/>
      <c r="C145" s="8"/>
      <c r="D145" s="7"/>
      <c r="H145" s="5"/>
      <c r="J145" s="6"/>
      <c r="K145" s="5"/>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4"/>
      <c r="AM145" s="3"/>
      <c r="AN145" s="3"/>
      <c r="AO145" s="3"/>
      <c r="AP145" s="3"/>
      <c r="AQ145" s="3"/>
      <c r="AR145" s="3"/>
      <c r="AS145" s="3"/>
      <c r="AT145" s="3"/>
      <c r="AU145" s="3"/>
      <c r="AV145" s="2"/>
    </row>
    <row r="146" spans="1:48" s="1" customFormat="1" ht="13" x14ac:dyDescent="0.3">
      <c r="A146" s="10"/>
      <c r="B146" s="9"/>
      <c r="C146" s="8"/>
      <c r="D146" s="7"/>
      <c r="H146" s="5"/>
      <c r="J146" s="6"/>
      <c r="K146" s="5"/>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4"/>
      <c r="AM146" s="3"/>
      <c r="AN146" s="3"/>
      <c r="AO146" s="3"/>
      <c r="AP146" s="3"/>
      <c r="AQ146" s="3"/>
      <c r="AR146" s="3"/>
      <c r="AS146" s="3"/>
      <c r="AT146" s="3"/>
      <c r="AU146" s="3"/>
      <c r="AV146" s="2"/>
    </row>
    <row r="147" spans="1:48" s="1" customFormat="1" ht="13" x14ac:dyDescent="0.3">
      <c r="A147" s="10"/>
      <c r="B147" s="9"/>
      <c r="C147" s="8"/>
      <c r="D147" s="7"/>
      <c r="H147" s="5"/>
      <c r="J147" s="6"/>
      <c r="K147" s="5"/>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4"/>
      <c r="AM147" s="3"/>
      <c r="AN147" s="3"/>
      <c r="AO147" s="3"/>
      <c r="AP147" s="3"/>
      <c r="AQ147" s="3"/>
      <c r="AR147" s="3"/>
      <c r="AS147" s="3"/>
      <c r="AT147" s="3"/>
      <c r="AU147" s="3"/>
      <c r="AV147" s="2"/>
    </row>
    <row r="148" spans="1:48" s="1" customFormat="1" ht="13" x14ac:dyDescent="0.3">
      <c r="A148" s="10"/>
      <c r="B148" s="9"/>
      <c r="C148" s="8"/>
      <c r="D148" s="7"/>
      <c r="H148" s="5"/>
      <c r="J148" s="6"/>
      <c r="K148" s="5"/>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4"/>
      <c r="AM148" s="3"/>
      <c r="AN148" s="3"/>
      <c r="AO148" s="3"/>
      <c r="AP148" s="3"/>
      <c r="AQ148" s="3"/>
      <c r="AR148" s="3"/>
      <c r="AS148" s="3"/>
      <c r="AT148" s="3"/>
      <c r="AU148" s="3"/>
      <c r="AV148" s="2"/>
    </row>
    <row r="149" spans="1:48" s="1" customFormat="1" ht="13" x14ac:dyDescent="0.3">
      <c r="A149" s="10"/>
      <c r="B149" s="9"/>
      <c r="C149" s="8"/>
      <c r="D149" s="7"/>
      <c r="H149" s="5"/>
      <c r="J149" s="6"/>
      <c r="K149" s="5"/>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4"/>
      <c r="AM149" s="3"/>
      <c r="AN149" s="3"/>
      <c r="AO149" s="3"/>
      <c r="AP149" s="3"/>
      <c r="AQ149" s="3"/>
      <c r="AR149" s="3"/>
      <c r="AS149" s="3"/>
      <c r="AT149" s="3"/>
      <c r="AU149" s="3"/>
      <c r="AV149" s="2"/>
    </row>
    <row r="150" spans="1:48" s="1" customFormat="1" ht="13" x14ac:dyDescent="0.3">
      <c r="A150" s="10"/>
      <c r="B150" s="9"/>
      <c r="C150" s="8"/>
      <c r="D150" s="7"/>
      <c r="H150" s="5"/>
      <c r="J150" s="6"/>
      <c r="K150" s="5"/>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4"/>
      <c r="AM150" s="3"/>
      <c r="AN150" s="3"/>
      <c r="AO150" s="3"/>
      <c r="AP150" s="3"/>
      <c r="AQ150" s="3"/>
      <c r="AR150" s="3"/>
      <c r="AS150" s="3"/>
      <c r="AT150" s="3"/>
      <c r="AU150" s="3"/>
      <c r="AV150" s="2"/>
    </row>
    <row r="151" spans="1:48" s="1" customFormat="1" ht="13" x14ac:dyDescent="0.3">
      <c r="A151" s="10"/>
      <c r="B151" s="9"/>
      <c r="C151" s="8"/>
      <c r="D151" s="7"/>
      <c r="H151" s="5"/>
      <c r="J151" s="6"/>
      <c r="K151" s="5"/>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4"/>
      <c r="AM151" s="3"/>
      <c r="AN151" s="3"/>
      <c r="AO151" s="3"/>
      <c r="AP151" s="3"/>
      <c r="AQ151" s="3"/>
      <c r="AR151" s="3"/>
      <c r="AS151" s="3"/>
      <c r="AT151" s="3"/>
      <c r="AU151" s="3"/>
      <c r="AV151" s="2"/>
    </row>
    <row r="152" spans="1:48" s="1" customFormat="1" ht="13" x14ac:dyDescent="0.3">
      <c r="A152" s="10"/>
      <c r="B152" s="9"/>
      <c r="C152" s="8"/>
      <c r="D152" s="7"/>
      <c r="H152" s="5"/>
      <c r="J152" s="6"/>
      <c r="K152" s="5"/>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4"/>
      <c r="AM152" s="3"/>
      <c r="AN152" s="3"/>
      <c r="AO152" s="3"/>
      <c r="AP152" s="3"/>
      <c r="AQ152" s="3"/>
      <c r="AR152" s="3"/>
      <c r="AS152" s="3"/>
      <c r="AT152" s="3"/>
      <c r="AU152" s="3"/>
      <c r="AV152" s="2"/>
    </row>
    <row r="153" spans="1:48" s="1" customFormat="1" ht="13" x14ac:dyDescent="0.3">
      <c r="A153" s="10"/>
      <c r="B153" s="9"/>
      <c r="C153" s="8"/>
      <c r="D153" s="7"/>
      <c r="H153" s="5"/>
      <c r="J153" s="6"/>
      <c r="K153" s="5"/>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4"/>
      <c r="AM153" s="3"/>
      <c r="AN153" s="3"/>
      <c r="AO153" s="3"/>
      <c r="AP153" s="3"/>
      <c r="AQ153" s="3"/>
      <c r="AR153" s="3"/>
      <c r="AS153" s="3"/>
      <c r="AT153" s="3"/>
      <c r="AU153" s="3"/>
      <c r="AV153" s="2"/>
    </row>
    <row r="154" spans="1:48" s="1" customFormat="1" ht="13" x14ac:dyDescent="0.3">
      <c r="A154" s="10"/>
      <c r="B154" s="9"/>
      <c r="C154" s="8"/>
      <c r="D154" s="7"/>
      <c r="H154" s="5"/>
      <c r="J154" s="6"/>
      <c r="K154" s="5"/>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4"/>
      <c r="AM154" s="3"/>
      <c r="AN154" s="3"/>
      <c r="AO154" s="3"/>
      <c r="AP154" s="3"/>
      <c r="AQ154" s="3"/>
      <c r="AR154" s="3"/>
      <c r="AS154" s="3"/>
      <c r="AT154" s="3"/>
      <c r="AU154" s="3"/>
      <c r="AV154" s="2"/>
    </row>
    <row r="155" spans="1:48" s="1" customFormat="1" ht="13" x14ac:dyDescent="0.3">
      <c r="A155" s="10"/>
      <c r="B155" s="9"/>
      <c r="C155" s="8"/>
      <c r="D155" s="7"/>
      <c r="H155" s="5"/>
      <c r="J155" s="6"/>
      <c r="K155" s="5"/>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4"/>
      <c r="AM155" s="3"/>
      <c r="AN155" s="3"/>
      <c r="AO155" s="3"/>
      <c r="AP155" s="3"/>
      <c r="AQ155" s="3"/>
      <c r="AR155" s="3"/>
      <c r="AS155" s="3"/>
      <c r="AT155" s="3"/>
      <c r="AU155" s="3"/>
      <c r="AV155" s="2"/>
    </row>
    <row r="156" spans="1:48" s="1" customFormat="1" ht="13" x14ac:dyDescent="0.3">
      <c r="A156" s="10"/>
      <c r="B156" s="9"/>
      <c r="C156" s="8"/>
      <c r="D156" s="7"/>
      <c r="H156" s="5"/>
      <c r="J156" s="6"/>
      <c r="K156" s="5"/>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4"/>
      <c r="AM156" s="3"/>
      <c r="AN156" s="3"/>
      <c r="AO156" s="3"/>
      <c r="AP156" s="3"/>
      <c r="AQ156" s="3"/>
      <c r="AR156" s="3"/>
      <c r="AS156" s="3"/>
      <c r="AT156" s="3"/>
      <c r="AU156" s="3"/>
      <c r="AV156" s="2"/>
    </row>
    <row r="157" spans="1:48" s="1" customFormat="1" ht="13" x14ac:dyDescent="0.3">
      <c r="A157" s="10"/>
      <c r="B157" s="9"/>
      <c r="C157" s="8"/>
      <c r="D157" s="7"/>
      <c r="H157" s="5"/>
      <c r="J157" s="6"/>
      <c r="K157" s="5"/>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4"/>
      <c r="AM157" s="3"/>
      <c r="AN157" s="3"/>
      <c r="AO157" s="3"/>
      <c r="AP157" s="3"/>
      <c r="AQ157" s="3"/>
      <c r="AR157" s="3"/>
      <c r="AS157" s="3"/>
      <c r="AT157" s="3"/>
      <c r="AU157" s="3"/>
      <c r="AV157" s="2"/>
    </row>
    <row r="158" spans="1:48" s="1" customFormat="1" ht="13" x14ac:dyDescent="0.3">
      <c r="A158" s="10"/>
      <c r="B158" s="9"/>
      <c r="C158" s="8"/>
      <c r="D158" s="7"/>
      <c r="H158" s="5"/>
      <c r="J158" s="6"/>
      <c r="K158" s="5"/>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4"/>
      <c r="AM158" s="3"/>
      <c r="AN158" s="3"/>
      <c r="AO158" s="3"/>
      <c r="AP158" s="3"/>
      <c r="AQ158" s="3"/>
      <c r="AR158" s="3"/>
      <c r="AS158" s="3"/>
      <c r="AT158" s="3"/>
      <c r="AU158" s="3"/>
      <c r="AV158" s="2"/>
    </row>
    <row r="159" spans="1:48" s="1" customFormat="1" ht="13" x14ac:dyDescent="0.3">
      <c r="A159" s="10"/>
      <c r="B159" s="9"/>
      <c r="C159" s="8"/>
      <c r="D159" s="7"/>
      <c r="H159" s="5"/>
      <c r="J159" s="6"/>
      <c r="K159" s="5"/>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4"/>
      <c r="AM159" s="3"/>
      <c r="AN159" s="3"/>
      <c r="AO159" s="3"/>
      <c r="AP159" s="3"/>
      <c r="AQ159" s="3"/>
      <c r="AR159" s="3"/>
      <c r="AS159" s="3"/>
      <c r="AT159" s="3"/>
      <c r="AU159" s="3"/>
      <c r="AV159" s="2"/>
    </row>
    <row r="160" spans="1:48" s="1" customFormat="1" ht="13" x14ac:dyDescent="0.3">
      <c r="A160" s="10"/>
      <c r="B160" s="9"/>
      <c r="C160" s="8"/>
      <c r="D160" s="7"/>
      <c r="H160" s="5"/>
      <c r="J160" s="6"/>
      <c r="K160" s="5"/>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4"/>
      <c r="AM160" s="3"/>
      <c r="AN160" s="3"/>
      <c r="AO160" s="3"/>
      <c r="AP160" s="3"/>
      <c r="AQ160" s="3"/>
      <c r="AR160" s="3"/>
      <c r="AS160" s="3"/>
      <c r="AT160" s="3"/>
      <c r="AU160" s="3"/>
      <c r="AV160" s="2"/>
    </row>
    <row r="161" spans="1:48" s="1" customFormat="1" ht="13" x14ac:dyDescent="0.3">
      <c r="A161" s="10"/>
      <c r="B161" s="9"/>
      <c r="C161" s="8"/>
      <c r="D161" s="7"/>
      <c r="H161" s="5"/>
      <c r="J161" s="6"/>
      <c r="K161" s="5"/>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4"/>
      <c r="AM161" s="3"/>
      <c r="AN161" s="3"/>
      <c r="AO161" s="3"/>
      <c r="AP161" s="3"/>
      <c r="AQ161" s="3"/>
      <c r="AR161" s="3"/>
      <c r="AS161" s="3"/>
      <c r="AT161" s="3"/>
      <c r="AU161" s="3"/>
      <c r="AV161" s="2"/>
    </row>
    <row r="162" spans="1:48" s="1" customFormat="1" ht="13" x14ac:dyDescent="0.3">
      <c r="A162" s="10"/>
      <c r="B162" s="9"/>
      <c r="C162" s="8"/>
      <c r="D162" s="7"/>
      <c r="H162" s="5"/>
      <c r="J162" s="6"/>
      <c r="K162" s="5"/>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4"/>
      <c r="AM162" s="3"/>
      <c r="AN162" s="3"/>
      <c r="AO162" s="3"/>
      <c r="AP162" s="3"/>
      <c r="AQ162" s="3"/>
      <c r="AR162" s="3"/>
      <c r="AS162" s="3"/>
      <c r="AT162" s="3"/>
      <c r="AU162" s="3"/>
      <c r="AV162" s="2"/>
    </row>
    <row r="163" spans="1:48" s="1" customFormat="1" ht="13" x14ac:dyDescent="0.3">
      <c r="A163" s="10"/>
      <c r="B163" s="9"/>
      <c r="C163" s="8"/>
      <c r="D163" s="7"/>
      <c r="H163" s="5"/>
      <c r="J163" s="6"/>
      <c r="K163" s="5"/>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4"/>
      <c r="AM163" s="3"/>
      <c r="AN163" s="3"/>
      <c r="AO163" s="3"/>
      <c r="AP163" s="3"/>
      <c r="AQ163" s="3"/>
      <c r="AR163" s="3"/>
      <c r="AS163" s="3"/>
      <c r="AT163" s="3"/>
      <c r="AU163" s="3"/>
      <c r="AV163" s="2"/>
    </row>
    <row r="164" spans="1:48" s="1" customFormat="1" ht="13" x14ac:dyDescent="0.3">
      <c r="A164" s="10"/>
      <c r="B164" s="9"/>
      <c r="C164" s="8"/>
      <c r="D164" s="7"/>
      <c r="H164" s="5"/>
      <c r="J164" s="6"/>
      <c r="K164" s="5"/>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4"/>
      <c r="AM164" s="3"/>
      <c r="AN164" s="3"/>
      <c r="AO164" s="3"/>
      <c r="AP164" s="3"/>
      <c r="AQ164" s="3"/>
      <c r="AR164" s="3"/>
      <c r="AS164" s="3"/>
      <c r="AT164" s="3"/>
      <c r="AU164" s="3"/>
      <c r="AV164" s="2"/>
    </row>
    <row r="165" spans="1:48" s="1" customFormat="1" ht="13" x14ac:dyDescent="0.3">
      <c r="A165" s="10"/>
      <c r="B165" s="9"/>
      <c r="C165" s="8"/>
      <c r="D165" s="7"/>
      <c r="H165" s="5"/>
      <c r="J165" s="6"/>
      <c r="K165" s="5"/>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4"/>
      <c r="AM165" s="3"/>
      <c r="AN165" s="3"/>
      <c r="AO165" s="3"/>
      <c r="AP165" s="3"/>
      <c r="AQ165" s="3"/>
      <c r="AR165" s="3"/>
      <c r="AS165" s="3"/>
      <c r="AT165" s="3"/>
      <c r="AU165" s="3"/>
      <c r="AV165" s="2"/>
    </row>
    <row r="166" spans="1:48" s="1" customFormat="1" ht="13" x14ac:dyDescent="0.3">
      <c r="A166" s="10"/>
      <c r="B166" s="9"/>
      <c r="C166" s="8"/>
      <c r="D166" s="7"/>
      <c r="H166" s="5"/>
      <c r="J166" s="6"/>
      <c r="K166" s="5"/>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4"/>
      <c r="AM166" s="3"/>
      <c r="AN166" s="3"/>
      <c r="AO166" s="3"/>
      <c r="AP166" s="3"/>
      <c r="AQ166" s="3"/>
      <c r="AR166" s="3"/>
      <c r="AS166" s="3"/>
      <c r="AT166" s="3"/>
      <c r="AU166" s="3"/>
      <c r="AV166" s="2"/>
    </row>
    <row r="167" spans="1:48" s="1" customFormat="1" ht="13" x14ac:dyDescent="0.3">
      <c r="A167" s="10"/>
      <c r="B167" s="9"/>
      <c r="C167" s="8"/>
      <c r="D167" s="7"/>
      <c r="H167" s="5"/>
      <c r="J167" s="6"/>
      <c r="K167" s="5"/>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4"/>
      <c r="AM167" s="3"/>
      <c r="AN167" s="3"/>
      <c r="AO167" s="3"/>
      <c r="AP167" s="3"/>
      <c r="AQ167" s="3"/>
      <c r="AR167" s="3"/>
      <c r="AS167" s="3"/>
      <c r="AT167" s="3"/>
      <c r="AU167" s="3"/>
      <c r="AV167" s="2"/>
    </row>
    <row r="168" spans="1:48" s="1" customFormat="1" ht="13" x14ac:dyDescent="0.3">
      <c r="A168" s="10"/>
      <c r="B168" s="9"/>
      <c r="C168" s="8"/>
      <c r="D168" s="7"/>
      <c r="H168" s="5"/>
      <c r="J168" s="6"/>
      <c r="K168" s="5"/>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4"/>
      <c r="AM168" s="3"/>
      <c r="AN168" s="3"/>
      <c r="AO168" s="3"/>
      <c r="AP168" s="3"/>
      <c r="AQ168" s="3"/>
      <c r="AR168" s="3"/>
      <c r="AS168" s="3"/>
      <c r="AT168" s="3"/>
      <c r="AU168" s="3"/>
      <c r="AV168" s="2"/>
    </row>
    <row r="169" spans="1:48" s="1" customFormat="1" ht="13" x14ac:dyDescent="0.3">
      <c r="A169" s="10"/>
      <c r="B169" s="9"/>
      <c r="C169" s="8"/>
      <c r="D169" s="7"/>
      <c r="H169" s="5"/>
      <c r="J169" s="6"/>
      <c r="K169" s="5"/>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4"/>
      <c r="AM169" s="3"/>
      <c r="AN169" s="3"/>
      <c r="AO169" s="3"/>
      <c r="AP169" s="3"/>
      <c r="AQ169" s="3"/>
      <c r="AR169" s="3"/>
      <c r="AS169" s="3"/>
      <c r="AT169" s="3"/>
      <c r="AU169" s="3"/>
      <c r="AV169" s="2"/>
    </row>
    <row r="170" spans="1:48" s="1" customFormat="1" ht="13" x14ac:dyDescent="0.3">
      <c r="A170" s="10"/>
      <c r="B170" s="9"/>
      <c r="C170" s="8"/>
      <c r="D170" s="7"/>
      <c r="H170" s="5"/>
      <c r="J170" s="6"/>
      <c r="K170" s="5"/>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4"/>
      <c r="AM170" s="3"/>
      <c r="AN170" s="3"/>
      <c r="AO170" s="3"/>
      <c r="AP170" s="3"/>
      <c r="AQ170" s="3"/>
      <c r="AR170" s="3"/>
      <c r="AS170" s="3"/>
      <c r="AT170" s="3"/>
      <c r="AU170" s="3"/>
      <c r="AV170" s="2"/>
    </row>
    <row r="171" spans="1:48" s="1" customFormat="1" ht="13" x14ac:dyDescent="0.3">
      <c r="A171" s="10"/>
      <c r="B171" s="9"/>
      <c r="C171" s="8"/>
      <c r="D171" s="7"/>
      <c r="H171" s="5"/>
      <c r="J171" s="6"/>
      <c r="K171" s="5"/>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4"/>
      <c r="AM171" s="3"/>
      <c r="AN171" s="3"/>
      <c r="AO171" s="3"/>
      <c r="AP171" s="3"/>
      <c r="AQ171" s="3"/>
      <c r="AR171" s="3"/>
      <c r="AS171" s="3"/>
      <c r="AT171" s="3"/>
      <c r="AU171" s="3"/>
      <c r="AV171" s="2"/>
    </row>
    <row r="172" spans="1:48" s="1" customFormat="1" ht="13" x14ac:dyDescent="0.3">
      <c r="A172" s="10"/>
      <c r="B172" s="9"/>
      <c r="C172" s="8"/>
      <c r="D172" s="7"/>
      <c r="H172" s="5"/>
      <c r="J172" s="6"/>
      <c r="K172" s="5"/>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4"/>
      <c r="AM172" s="3"/>
      <c r="AN172" s="3"/>
      <c r="AO172" s="3"/>
      <c r="AP172" s="3"/>
      <c r="AQ172" s="3"/>
      <c r="AR172" s="3"/>
      <c r="AS172" s="3"/>
      <c r="AT172" s="3"/>
      <c r="AU172" s="3"/>
      <c r="AV172" s="2"/>
    </row>
    <row r="173" spans="1:48" s="1" customFormat="1" ht="13" x14ac:dyDescent="0.3">
      <c r="A173" s="10"/>
      <c r="B173" s="9"/>
      <c r="C173" s="8"/>
      <c r="D173" s="7"/>
      <c r="H173" s="5"/>
      <c r="J173" s="6"/>
      <c r="K173" s="5"/>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4"/>
      <c r="AM173" s="3"/>
      <c r="AN173" s="3"/>
      <c r="AO173" s="3"/>
      <c r="AP173" s="3"/>
      <c r="AQ173" s="3"/>
      <c r="AR173" s="3"/>
      <c r="AS173" s="3"/>
      <c r="AT173" s="3"/>
      <c r="AU173" s="3"/>
      <c r="AV173" s="2"/>
    </row>
    <row r="174" spans="1:48" s="1" customFormat="1" ht="13" x14ac:dyDescent="0.3">
      <c r="A174" s="10"/>
      <c r="B174" s="9"/>
      <c r="C174" s="8"/>
      <c r="D174" s="7"/>
      <c r="H174" s="5"/>
      <c r="J174" s="6"/>
      <c r="K174" s="5"/>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4"/>
      <c r="AM174" s="3"/>
      <c r="AN174" s="3"/>
      <c r="AO174" s="3"/>
      <c r="AP174" s="3"/>
      <c r="AQ174" s="3"/>
      <c r="AR174" s="3"/>
      <c r="AS174" s="3"/>
      <c r="AT174" s="3"/>
      <c r="AU174" s="3"/>
      <c r="AV174" s="2"/>
    </row>
    <row r="175" spans="1:48" s="1" customFormat="1" ht="13" x14ac:dyDescent="0.3">
      <c r="A175" s="10"/>
      <c r="B175" s="9"/>
      <c r="C175" s="8"/>
      <c r="D175" s="7"/>
      <c r="H175" s="5"/>
      <c r="J175" s="6"/>
      <c r="K175" s="5"/>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4"/>
      <c r="AM175" s="3"/>
      <c r="AN175" s="3"/>
      <c r="AO175" s="3"/>
      <c r="AP175" s="3"/>
      <c r="AQ175" s="3"/>
      <c r="AR175" s="3"/>
      <c r="AS175" s="3"/>
      <c r="AT175" s="3"/>
      <c r="AU175" s="3"/>
      <c r="AV175" s="2"/>
    </row>
    <row r="176" spans="1:48" s="1" customFormat="1" ht="13" x14ac:dyDescent="0.3">
      <c r="A176" s="10"/>
      <c r="B176" s="9"/>
      <c r="C176" s="8"/>
      <c r="D176" s="7"/>
      <c r="H176" s="5"/>
      <c r="J176" s="6"/>
      <c r="K176" s="5"/>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4"/>
      <c r="AM176" s="3"/>
      <c r="AN176" s="3"/>
      <c r="AO176" s="3"/>
      <c r="AP176" s="3"/>
      <c r="AQ176" s="3"/>
      <c r="AR176" s="3"/>
      <c r="AS176" s="3"/>
      <c r="AT176" s="3"/>
      <c r="AU176" s="3"/>
      <c r="AV176" s="2"/>
    </row>
    <row r="177" spans="1:48" s="1" customFormat="1" ht="13" x14ac:dyDescent="0.3">
      <c r="A177" s="10"/>
      <c r="B177" s="9"/>
      <c r="C177" s="8"/>
      <c r="D177" s="7"/>
      <c r="H177" s="5"/>
      <c r="J177" s="6"/>
      <c r="K177" s="5"/>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4"/>
      <c r="AM177" s="3"/>
      <c r="AN177" s="3"/>
      <c r="AO177" s="3"/>
      <c r="AP177" s="3"/>
      <c r="AQ177" s="3"/>
      <c r="AR177" s="3"/>
      <c r="AS177" s="3"/>
      <c r="AT177" s="3"/>
      <c r="AU177" s="3"/>
      <c r="AV177" s="2"/>
    </row>
    <row r="178" spans="1:48" s="1" customFormat="1" ht="13" x14ac:dyDescent="0.3">
      <c r="A178" s="10"/>
      <c r="B178" s="9"/>
      <c r="C178" s="8"/>
      <c r="D178" s="7"/>
      <c r="H178" s="5"/>
      <c r="J178" s="6"/>
      <c r="K178" s="5"/>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4"/>
      <c r="AM178" s="3"/>
      <c r="AN178" s="3"/>
      <c r="AO178" s="3"/>
      <c r="AP178" s="3"/>
      <c r="AQ178" s="3"/>
      <c r="AR178" s="3"/>
      <c r="AS178" s="3"/>
      <c r="AT178" s="3"/>
      <c r="AU178" s="3"/>
      <c r="AV178" s="2"/>
    </row>
    <row r="179" spans="1:48" s="1" customFormat="1" ht="13" x14ac:dyDescent="0.3">
      <c r="A179" s="10"/>
      <c r="B179" s="9"/>
      <c r="C179" s="8"/>
      <c r="D179" s="7"/>
      <c r="H179" s="5"/>
      <c r="J179" s="6"/>
      <c r="K179" s="5"/>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4"/>
      <c r="AM179" s="3"/>
      <c r="AN179" s="3"/>
      <c r="AO179" s="3"/>
      <c r="AP179" s="3"/>
      <c r="AQ179" s="3"/>
      <c r="AR179" s="3"/>
      <c r="AS179" s="3"/>
      <c r="AT179" s="3"/>
      <c r="AU179" s="3"/>
      <c r="AV179" s="2"/>
    </row>
    <row r="180" spans="1:48" s="1" customFormat="1" ht="13" x14ac:dyDescent="0.3">
      <c r="A180" s="10"/>
      <c r="B180" s="9"/>
      <c r="C180" s="8"/>
      <c r="D180" s="7"/>
      <c r="H180" s="5"/>
      <c r="J180" s="6"/>
      <c r="K180" s="5"/>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4"/>
      <c r="AM180" s="3"/>
      <c r="AN180" s="3"/>
      <c r="AO180" s="3"/>
      <c r="AP180" s="3"/>
      <c r="AQ180" s="3"/>
      <c r="AR180" s="3"/>
      <c r="AS180" s="3"/>
      <c r="AT180" s="3"/>
      <c r="AU180" s="3"/>
      <c r="AV180" s="2"/>
    </row>
    <row r="181" spans="1:48" s="1" customFormat="1" ht="13" x14ac:dyDescent="0.3">
      <c r="A181" s="10"/>
      <c r="B181" s="9"/>
      <c r="C181" s="8"/>
      <c r="D181" s="7"/>
      <c r="H181" s="5"/>
      <c r="J181" s="6"/>
      <c r="K181" s="5"/>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4"/>
      <c r="AM181" s="3"/>
      <c r="AN181" s="3"/>
      <c r="AO181" s="3"/>
      <c r="AP181" s="3"/>
      <c r="AQ181" s="3"/>
      <c r="AR181" s="3"/>
      <c r="AS181" s="3"/>
      <c r="AT181" s="3"/>
      <c r="AU181" s="3"/>
      <c r="AV181" s="2"/>
    </row>
    <row r="182" spans="1:48" s="1" customFormat="1" ht="13" x14ac:dyDescent="0.3">
      <c r="A182" s="10"/>
      <c r="B182" s="9"/>
      <c r="C182" s="8"/>
      <c r="D182" s="7"/>
      <c r="H182" s="5"/>
      <c r="J182" s="6"/>
      <c r="K182" s="5"/>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4"/>
      <c r="AM182" s="3"/>
      <c r="AN182" s="3"/>
      <c r="AO182" s="3"/>
      <c r="AP182" s="3"/>
      <c r="AQ182" s="3"/>
      <c r="AR182" s="3"/>
      <c r="AS182" s="3"/>
      <c r="AT182" s="3"/>
      <c r="AU182" s="3"/>
      <c r="AV182" s="2"/>
    </row>
    <row r="183" spans="1:48" s="1" customFormat="1" ht="13" x14ac:dyDescent="0.3">
      <c r="A183" s="10"/>
      <c r="B183" s="9"/>
      <c r="C183" s="8"/>
      <c r="D183" s="7"/>
      <c r="H183" s="5"/>
      <c r="J183" s="6"/>
      <c r="K183" s="5"/>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4"/>
      <c r="AM183" s="3"/>
      <c r="AN183" s="3"/>
      <c r="AO183" s="3"/>
      <c r="AP183" s="3"/>
      <c r="AQ183" s="3"/>
      <c r="AR183" s="3"/>
      <c r="AS183" s="3"/>
      <c r="AT183" s="3"/>
      <c r="AU183" s="3"/>
      <c r="AV183" s="2"/>
    </row>
    <row r="184" spans="1:48" s="1" customFormat="1" ht="13" x14ac:dyDescent="0.3">
      <c r="A184" s="10"/>
      <c r="B184" s="9"/>
      <c r="C184" s="8"/>
      <c r="D184" s="7"/>
      <c r="H184" s="5"/>
      <c r="J184" s="6"/>
      <c r="K184" s="5"/>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4"/>
      <c r="AM184" s="3"/>
      <c r="AN184" s="3"/>
      <c r="AO184" s="3"/>
      <c r="AP184" s="3"/>
      <c r="AQ184" s="3"/>
      <c r="AR184" s="3"/>
      <c r="AS184" s="3"/>
      <c r="AT184" s="3"/>
      <c r="AU184" s="3"/>
      <c r="AV184" s="2"/>
    </row>
    <row r="185" spans="1:48" s="1" customFormat="1" ht="13" x14ac:dyDescent="0.3">
      <c r="A185" s="10"/>
      <c r="B185" s="9"/>
      <c r="C185" s="8"/>
      <c r="D185" s="7"/>
      <c r="H185" s="5"/>
      <c r="J185" s="6"/>
      <c r="K185" s="5"/>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4"/>
      <c r="AM185" s="3"/>
      <c r="AN185" s="3"/>
      <c r="AO185" s="3"/>
      <c r="AP185" s="3"/>
      <c r="AQ185" s="3"/>
      <c r="AR185" s="3"/>
      <c r="AS185" s="3"/>
      <c r="AT185" s="3"/>
      <c r="AU185" s="3"/>
      <c r="AV185" s="2"/>
    </row>
    <row r="186" spans="1:48" s="1" customFormat="1" ht="13" x14ac:dyDescent="0.3">
      <c r="A186" s="10"/>
      <c r="B186" s="9"/>
      <c r="C186" s="8"/>
      <c r="D186" s="7"/>
      <c r="H186" s="5"/>
      <c r="J186" s="6"/>
      <c r="K186" s="5"/>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4"/>
      <c r="AM186" s="3"/>
      <c r="AN186" s="3"/>
      <c r="AO186" s="3"/>
      <c r="AP186" s="3"/>
      <c r="AQ186" s="3"/>
      <c r="AR186" s="3"/>
      <c r="AS186" s="3"/>
      <c r="AT186" s="3"/>
      <c r="AU186" s="3"/>
      <c r="AV186" s="2"/>
    </row>
    <row r="187" spans="1:48" s="1" customFormat="1" ht="13" x14ac:dyDescent="0.3">
      <c r="A187" s="10"/>
      <c r="B187" s="9"/>
      <c r="C187" s="8"/>
      <c r="D187" s="7"/>
      <c r="H187" s="5"/>
      <c r="J187" s="6"/>
      <c r="K187" s="5"/>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4"/>
      <c r="AM187" s="3"/>
      <c r="AN187" s="3"/>
      <c r="AO187" s="3"/>
      <c r="AP187" s="3"/>
      <c r="AQ187" s="3"/>
      <c r="AR187" s="3"/>
      <c r="AS187" s="3"/>
      <c r="AT187" s="3"/>
      <c r="AU187" s="3"/>
      <c r="AV187" s="2"/>
    </row>
    <row r="188" spans="1:48" s="1" customFormat="1" ht="13" x14ac:dyDescent="0.3">
      <c r="A188" s="10"/>
      <c r="B188" s="9"/>
      <c r="C188" s="8"/>
      <c r="D188" s="7"/>
      <c r="H188" s="5"/>
      <c r="J188" s="6"/>
      <c r="K188" s="5"/>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4"/>
      <c r="AM188" s="3"/>
      <c r="AN188" s="3"/>
      <c r="AO188" s="3"/>
      <c r="AP188" s="3"/>
      <c r="AQ188" s="3"/>
      <c r="AR188" s="3"/>
      <c r="AS188" s="3"/>
      <c r="AT188" s="3"/>
      <c r="AU188" s="3"/>
      <c r="AV188" s="2"/>
    </row>
    <row r="189" spans="1:48" s="1" customFormat="1" ht="13" x14ac:dyDescent="0.3">
      <c r="A189" s="10"/>
      <c r="B189" s="9"/>
      <c r="C189" s="8"/>
      <c r="D189" s="7"/>
      <c r="H189" s="5"/>
      <c r="J189" s="6"/>
      <c r="K189" s="5"/>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4"/>
      <c r="AM189" s="3"/>
      <c r="AN189" s="3"/>
      <c r="AO189" s="3"/>
      <c r="AP189" s="3"/>
      <c r="AQ189" s="3"/>
      <c r="AR189" s="3"/>
      <c r="AS189" s="3"/>
      <c r="AT189" s="3"/>
      <c r="AU189" s="3"/>
      <c r="AV189" s="2"/>
    </row>
    <row r="190" spans="1:48" s="1" customFormat="1" ht="13" x14ac:dyDescent="0.3">
      <c r="A190" s="10"/>
      <c r="B190" s="9"/>
      <c r="C190" s="8"/>
      <c r="D190" s="7"/>
      <c r="H190" s="5"/>
      <c r="J190" s="6"/>
      <c r="K190" s="5"/>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4"/>
      <c r="AM190" s="3"/>
      <c r="AN190" s="3"/>
      <c r="AO190" s="3"/>
      <c r="AP190" s="3"/>
      <c r="AQ190" s="3"/>
      <c r="AR190" s="3"/>
      <c r="AS190" s="3"/>
      <c r="AT190" s="3"/>
      <c r="AU190" s="3"/>
      <c r="AV190" s="2"/>
    </row>
    <row r="191" spans="1:48" s="1" customFormat="1" ht="13" x14ac:dyDescent="0.3">
      <c r="A191" s="10"/>
      <c r="B191" s="9"/>
      <c r="C191" s="8"/>
      <c r="D191" s="7"/>
      <c r="H191" s="5"/>
      <c r="J191" s="6"/>
      <c r="K191" s="5"/>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4"/>
      <c r="AM191" s="3"/>
      <c r="AN191" s="3"/>
      <c r="AO191" s="3"/>
      <c r="AP191" s="3"/>
      <c r="AQ191" s="3"/>
      <c r="AR191" s="3"/>
      <c r="AS191" s="3"/>
      <c r="AT191" s="3"/>
      <c r="AU191" s="3"/>
      <c r="AV191" s="2"/>
    </row>
    <row r="192" spans="1:48" s="1" customFormat="1" ht="13" x14ac:dyDescent="0.3">
      <c r="A192" s="10"/>
      <c r="B192" s="9"/>
      <c r="C192" s="8"/>
      <c r="D192" s="7"/>
      <c r="H192" s="5"/>
      <c r="J192" s="6"/>
      <c r="K192" s="5"/>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4"/>
      <c r="AM192" s="3"/>
      <c r="AN192" s="3"/>
      <c r="AO192" s="3"/>
      <c r="AP192" s="3"/>
      <c r="AQ192" s="3"/>
      <c r="AR192" s="3"/>
      <c r="AS192" s="3"/>
      <c r="AT192" s="3"/>
      <c r="AU192" s="3"/>
      <c r="AV192" s="2"/>
    </row>
    <row r="193" spans="1:48" s="1" customFormat="1" ht="13" x14ac:dyDescent="0.3">
      <c r="A193" s="10"/>
      <c r="B193" s="9"/>
      <c r="C193" s="8"/>
      <c r="D193" s="7"/>
      <c r="H193" s="5"/>
      <c r="J193" s="6"/>
      <c r="K193" s="5"/>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4"/>
      <c r="AM193" s="3"/>
      <c r="AN193" s="3"/>
      <c r="AO193" s="3"/>
      <c r="AP193" s="3"/>
      <c r="AQ193" s="3"/>
      <c r="AR193" s="3"/>
      <c r="AS193" s="3"/>
      <c r="AT193" s="3"/>
      <c r="AU193" s="3"/>
      <c r="AV193" s="2"/>
    </row>
    <row r="194" spans="1:48" s="1" customFormat="1" ht="13" x14ac:dyDescent="0.3">
      <c r="A194" s="10"/>
      <c r="B194" s="9"/>
      <c r="C194" s="8"/>
      <c r="D194" s="7"/>
      <c r="H194" s="5"/>
      <c r="J194" s="6"/>
      <c r="K194" s="5"/>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4"/>
      <c r="AM194" s="3"/>
      <c r="AN194" s="3"/>
      <c r="AO194" s="3"/>
      <c r="AP194" s="3"/>
      <c r="AQ194" s="3"/>
      <c r="AR194" s="3"/>
      <c r="AS194" s="3"/>
      <c r="AT194" s="3"/>
      <c r="AU194" s="3"/>
      <c r="AV194" s="2"/>
    </row>
    <row r="195" spans="1:48" s="1" customFormat="1" ht="13" x14ac:dyDescent="0.3">
      <c r="A195" s="10"/>
      <c r="B195" s="9"/>
      <c r="C195" s="8"/>
      <c r="D195" s="7"/>
      <c r="H195" s="5"/>
      <c r="J195" s="6"/>
      <c r="K195" s="5"/>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4"/>
      <c r="AM195" s="3"/>
      <c r="AN195" s="3"/>
      <c r="AO195" s="3"/>
      <c r="AP195" s="3"/>
      <c r="AQ195" s="3"/>
      <c r="AR195" s="3"/>
      <c r="AS195" s="3"/>
      <c r="AT195" s="3"/>
      <c r="AU195" s="3"/>
      <c r="AV195" s="2"/>
    </row>
    <row r="196" spans="1:48" s="1" customFormat="1" ht="13" x14ac:dyDescent="0.3">
      <c r="A196" s="10"/>
      <c r="B196" s="9"/>
      <c r="C196" s="8"/>
      <c r="D196" s="7"/>
      <c r="H196" s="5"/>
      <c r="J196" s="6"/>
      <c r="K196" s="5"/>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4"/>
      <c r="AM196" s="3"/>
      <c r="AN196" s="3"/>
      <c r="AO196" s="3"/>
      <c r="AP196" s="3"/>
      <c r="AQ196" s="3"/>
      <c r="AR196" s="3"/>
      <c r="AS196" s="3"/>
      <c r="AT196" s="3"/>
      <c r="AU196" s="3"/>
      <c r="AV196" s="2"/>
    </row>
    <row r="197" spans="1:48" s="1" customFormat="1" ht="13" x14ac:dyDescent="0.3">
      <c r="A197" s="10"/>
      <c r="B197" s="9"/>
      <c r="C197" s="8"/>
      <c r="D197" s="7"/>
      <c r="H197" s="5"/>
      <c r="J197" s="6"/>
      <c r="K197" s="5"/>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4"/>
      <c r="AM197" s="3"/>
      <c r="AN197" s="3"/>
      <c r="AO197" s="3"/>
      <c r="AP197" s="3"/>
      <c r="AQ197" s="3"/>
      <c r="AR197" s="3"/>
      <c r="AS197" s="3"/>
      <c r="AT197" s="3"/>
      <c r="AU197" s="3"/>
      <c r="AV197" s="2"/>
    </row>
    <row r="198" spans="1:48" s="1" customFormat="1" ht="13" x14ac:dyDescent="0.3">
      <c r="A198" s="10"/>
      <c r="B198" s="9"/>
      <c r="C198" s="8"/>
      <c r="D198" s="7"/>
      <c r="H198" s="5"/>
      <c r="J198" s="6"/>
      <c r="K198" s="5"/>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4"/>
      <c r="AM198" s="3"/>
      <c r="AN198" s="3"/>
      <c r="AO198" s="3"/>
      <c r="AP198" s="3"/>
      <c r="AQ198" s="3"/>
      <c r="AR198" s="3"/>
      <c r="AS198" s="3"/>
      <c r="AT198" s="3"/>
      <c r="AU198" s="3"/>
      <c r="AV198" s="2"/>
    </row>
    <row r="199" spans="1:48" s="1" customFormat="1" ht="13" x14ac:dyDescent="0.3">
      <c r="A199" s="10"/>
      <c r="B199" s="9"/>
      <c r="C199" s="8"/>
      <c r="D199" s="7"/>
      <c r="H199" s="5"/>
      <c r="J199" s="6"/>
      <c r="K199" s="5"/>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4"/>
      <c r="AM199" s="3"/>
      <c r="AN199" s="3"/>
      <c r="AO199" s="3"/>
      <c r="AP199" s="3"/>
      <c r="AQ199" s="3"/>
      <c r="AR199" s="3"/>
      <c r="AS199" s="3"/>
      <c r="AT199" s="3"/>
      <c r="AU199" s="3"/>
      <c r="AV199" s="2"/>
    </row>
    <row r="200" spans="1:48" s="1" customFormat="1" ht="13" x14ac:dyDescent="0.3">
      <c r="A200" s="10"/>
      <c r="B200" s="9"/>
      <c r="C200" s="8"/>
      <c r="D200" s="7"/>
      <c r="H200" s="5"/>
      <c r="J200" s="6"/>
      <c r="K200" s="5"/>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4"/>
      <c r="AM200" s="3"/>
      <c r="AN200" s="3"/>
      <c r="AO200" s="3"/>
      <c r="AP200" s="3"/>
      <c r="AQ200" s="3"/>
      <c r="AR200" s="3"/>
      <c r="AS200" s="3"/>
      <c r="AT200" s="3"/>
      <c r="AU200" s="3"/>
      <c r="AV200" s="2"/>
    </row>
    <row r="201" spans="1:48" s="1" customFormat="1" ht="13" x14ac:dyDescent="0.3">
      <c r="A201" s="10"/>
      <c r="B201" s="9"/>
      <c r="C201" s="8"/>
      <c r="D201" s="7"/>
      <c r="H201" s="5"/>
      <c r="J201" s="6"/>
      <c r="K201" s="5"/>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4"/>
      <c r="AM201" s="3"/>
      <c r="AN201" s="3"/>
      <c r="AO201" s="3"/>
      <c r="AP201" s="3"/>
      <c r="AQ201" s="3"/>
      <c r="AR201" s="3"/>
      <c r="AS201" s="3"/>
      <c r="AT201" s="3"/>
      <c r="AU201" s="3"/>
      <c r="AV201" s="2"/>
    </row>
    <row r="202" spans="1:48" s="1" customFormat="1" ht="13" x14ac:dyDescent="0.3">
      <c r="A202" s="10"/>
      <c r="B202" s="9"/>
      <c r="C202" s="8"/>
      <c r="D202" s="7"/>
      <c r="H202" s="5"/>
      <c r="J202" s="6"/>
      <c r="K202" s="5"/>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4"/>
      <c r="AM202" s="3"/>
      <c r="AN202" s="3"/>
      <c r="AO202" s="3"/>
      <c r="AP202" s="3"/>
      <c r="AQ202" s="3"/>
      <c r="AR202" s="3"/>
      <c r="AS202" s="3"/>
      <c r="AT202" s="3"/>
      <c r="AU202" s="3"/>
      <c r="AV202" s="2"/>
    </row>
    <row r="203" spans="1:48" s="1" customFormat="1" ht="13" x14ac:dyDescent="0.3">
      <c r="A203" s="10"/>
      <c r="B203" s="9"/>
      <c r="C203" s="8"/>
      <c r="D203" s="7"/>
      <c r="H203" s="5"/>
      <c r="J203" s="6"/>
      <c r="K203" s="5"/>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4"/>
      <c r="AM203" s="3"/>
      <c r="AN203" s="3"/>
      <c r="AO203" s="3"/>
      <c r="AP203" s="3"/>
      <c r="AQ203" s="3"/>
      <c r="AR203" s="3"/>
      <c r="AS203" s="3"/>
      <c r="AT203" s="3"/>
      <c r="AU203" s="3"/>
      <c r="AV203" s="2"/>
    </row>
    <row r="204" spans="1:48" s="1" customFormat="1" ht="13" x14ac:dyDescent="0.3">
      <c r="A204" s="10"/>
      <c r="B204" s="9"/>
      <c r="C204" s="8"/>
      <c r="D204" s="7"/>
      <c r="H204" s="5"/>
      <c r="J204" s="6"/>
      <c r="K204" s="5"/>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4"/>
      <c r="AM204" s="3"/>
      <c r="AN204" s="3"/>
      <c r="AO204" s="3"/>
      <c r="AP204" s="3"/>
      <c r="AQ204" s="3"/>
      <c r="AR204" s="3"/>
      <c r="AS204" s="3"/>
      <c r="AT204" s="3"/>
      <c r="AU204" s="3"/>
      <c r="AV204" s="2"/>
    </row>
    <row r="205" spans="1:48" s="1" customFormat="1" ht="13" x14ac:dyDescent="0.3">
      <c r="A205" s="10"/>
      <c r="B205" s="9"/>
      <c r="C205" s="8"/>
      <c r="D205" s="7"/>
      <c r="H205" s="5"/>
      <c r="J205" s="6"/>
      <c r="K205" s="5"/>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4"/>
      <c r="AM205" s="3"/>
      <c r="AN205" s="3"/>
      <c r="AO205" s="3"/>
      <c r="AP205" s="3"/>
      <c r="AQ205" s="3"/>
      <c r="AR205" s="3"/>
      <c r="AS205" s="3"/>
      <c r="AT205" s="3"/>
      <c r="AU205" s="3"/>
      <c r="AV205" s="2"/>
    </row>
    <row r="206" spans="1:48" s="1" customFormat="1" ht="13" x14ac:dyDescent="0.3">
      <c r="A206" s="10"/>
      <c r="B206" s="9"/>
      <c r="C206" s="8"/>
      <c r="D206" s="7"/>
      <c r="H206" s="5"/>
      <c r="J206" s="6"/>
      <c r="K206" s="5"/>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4"/>
      <c r="AM206" s="3"/>
      <c r="AN206" s="3"/>
      <c r="AO206" s="3"/>
      <c r="AP206" s="3"/>
      <c r="AQ206" s="3"/>
      <c r="AR206" s="3"/>
      <c r="AS206" s="3"/>
      <c r="AT206" s="3"/>
      <c r="AU206" s="3"/>
      <c r="AV206" s="2"/>
    </row>
  </sheetData>
  <autoFilter ref="B3:BU50" xr:uid="{00000000-0001-0000-0200-000000000000}"/>
  <mergeCells count="1">
    <mergeCell ref="C45:D45"/>
  </mergeCells>
  <conditionalFormatting sqref="A29:B29 A37:B37 A4 B4:B5 B47 A22:B26 A17:A18 B17 A44:B44 A33:B33">
    <cfRule type="containsText" dxfId="100" priority="23" operator="containsText" text="False">
      <formula>NOT(ISERROR(SEARCH("False",A4)))</formula>
    </cfRule>
  </conditionalFormatting>
  <conditionalFormatting sqref="A2:B2">
    <cfRule type="containsText" dxfId="99" priority="22" operator="containsText" text="False">
      <formula>NOT(ISERROR(SEARCH("False",A2)))</formula>
    </cfRule>
  </conditionalFormatting>
  <conditionalFormatting sqref="A6:B6">
    <cfRule type="containsText" dxfId="98" priority="21" operator="containsText" text="False">
      <formula>NOT(ISERROR(SEARCH("False",A6)))</formula>
    </cfRule>
  </conditionalFormatting>
  <conditionalFormatting sqref="A45:B45">
    <cfRule type="containsText" dxfId="97" priority="20" operator="containsText" text="False">
      <formula>NOT(ISERROR(SEARCH("False",A45)))</formula>
    </cfRule>
  </conditionalFormatting>
  <conditionalFormatting sqref="A35:A36">
    <cfRule type="containsText" dxfId="96" priority="19" operator="containsText" text="False">
      <formula>NOT(ISERROR(SEARCH("False",A35)))</formula>
    </cfRule>
  </conditionalFormatting>
  <conditionalFormatting sqref="A28">
    <cfRule type="containsText" dxfId="95" priority="18" operator="containsText" text="False">
      <formula>NOT(ISERROR(SEARCH("False",A28)))</formula>
    </cfRule>
  </conditionalFormatting>
  <conditionalFormatting sqref="A43:B43">
    <cfRule type="containsText" dxfId="94" priority="17" operator="containsText" text="False">
      <formula>NOT(ISERROR(SEARCH("False",A43)))</formula>
    </cfRule>
  </conditionalFormatting>
  <conditionalFormatting sqref="A42">
    <cfRule type="containsText" dxfId="93" priority="16" operator="containsText" text="False">
      <formula>NOT(ISERROR(SEARCH("False",A42)))</formula>
    </cfRule>
  </conditionalFormatting>
  <conditionalFormatting sqref="A40:B40">
    <cfRule type="containsText" dxfId="92" priority="15" operator="containsText" text="False">
      <formula>NOT(ISERROR(SEARCH("False",A40)))</formula>
    </cfRule>
  </conditionalFormatting>
  <conditionalFormatting sqref="A39">
    <cfRule type="containsText" dxfId="91" priority="14" operator="containsText" text="False">
      <formula>NOT(ISERROR(SEARCH("False",A39)))</formula>
    </cfRule>
  </conditionalFormatting>
  <conditionalFormatting sqref="A5">
    <cfRule type="containsText" dxfId="90" priority="13" operator="containsText" text="False">
      <formula>NOT(ISERROR(SEARCH("False",A5)))</formula>
    </cfRule>
  </conditionalFormatting>
  <conditionalFormatting sqref="A19">
    <cfRule type="containsText" dxfId="89" priority="12" operator="containsText" text="False">
      <formula>NOT(ISERROR(SEARCH("False",A19)))</formula>
    </cfRule>
  </conditionalFormatting>
  <conditionalFormatting sqref="A47">
    <cfRule type="containsText" dxfId="88" priority="11" operator="containsText" text="False">
      <formula>NOT(ISERROR(SEARCH("False",A47)))</formula>
    </cfRule>
  </conditionalFormatting>
  <conditionalFormatting sqref="B42 B39 B35:B36 B28 B18:B19">
    <cfRule type="containsText" dxfId="87" priority="10" operator="containsText" text="False">
      <formula>NOT(ISERROR(SEARCH("False",B18)))</formula>
    </cfRule>
  </conditionalFormatting>
  <conditionalFormatting sqref="A3">
    <cfRule type="containsText" dxfId="86" priority="9" operator="containsText" text="False">
      <formula>NOT(ISERROR(SEARCH("False",A3)))</formula>
    </cfRule>
  </conditionalFormatting>
  <conditionalFormatting sqref="A21 A16">
    <cfRule type="containsText" dxfId="85" priority="8" operator="containsText" text="False">
      <formula>NOT(ISERROR(SEARCH("False",A16)))</formula>
    </cfRule>
  </conditionalFormatting>
  <conditionalFormatting sqref="A27">
    <cfRule type="containsText" dxfId="84" priority="7" operator="containsText" text="False">
      <formula>NOT(ISERROR(SEARCH("False",A27)))</formula>
    </cfRule>
  </conditionalFormatting>
  <conditionalFormatting sqref="A41 A38 A34">
    <cfRule type="containsText" dxfId="83" priority="6" operator="containsText" text="False">
      <formula>NOT(ISERROR(SEARCH("False",A34)))</formula>
    </cfRule>
  </conditionalFormatting>
  <conditionalFormatting sqref="A46">
    <cfRule type="containsText" dxfId="82" priority="5" operator="containsText" text="False">
      <formula>NOT(ISERROR(SEARCH("False",A46)))</formula>
    </cfRule>
  </conditionalFormatting>
  <conditionalFormatting sqref="A8:B15">
    <cfRule type="containsText" dxfId="81" priority="3" operator="containsText" text="False">
      <formula>NOT(ISERROR(SEARCH("False",A8)))</formula>
    </cfRule>
  </conditionalFormatting>
  <conditionalFormatting sqref="A7">
    <cfRule type="containsText" dxfId="80" priority="2" operator="containsText" text="False">
      <formula>NOT(ISERROR(SEARCH("False",A7)))</formula>
    </cfRule>
  </conditionalFormatting>
  <conditionalFormatting sqref="A50:B50">
    <cfRule type="containsText" dxfId="79" priority="1" operator="containsText" text="False">
      <formula>NOT(ISERROR(SEARCH("False",A50)))</formula>
    </cfRule>
  </conditionalFormatting>
  <hyperlinks>
    <hyperlink ref="D2" location="'JAN 2017 RP'!B7" display="BACK" xr:uid="{00000000-0004-0000-0200-000000000000}"/>
  </hyperlinks>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containsText" priority="4" operator="containsText" text="False" id="{EBD213CB-A0F0-493D-8FAF-4AA7A44F991B}">
            <xm:f>NOT(ISERROR(SEARCH("False",'C:\Users\na03604\AppData\Roaming\Microsoft\Excel\[2021 FULL YEAR PERFORMANCE - FINCOM Unitized Fields_Ozere (version 1).xlsb]FULL YR (JAN-DEC) 2021 FINCOM'!#REF!)))</xm:f>
            <x14:dxf>
              <font>
                <color rgb="FF9C0006"/>
              </font>
              <fill>
                <patternFill>
                  <bgColor rgb="FFFFC7CE"/>
                </patternFill>
              </fill>
            </x14:dxf>
          </x14:cfRule>
          <xm:sqref>A30</xm:sqref>
        </x14:conditionalFormatting>
        <x14:conditionalFormatting xmlns:xm="http://schemas.microsoft.com/office/excel/2006/main">
          <x14:cfRule type="containsText" priority="24" operator="containsText" text="False" id="{9F113EBC-D891-41F5-9D71-CA0C2278009F}">
            <xm:f>NOT(ISERROR(SEARCH("False",'C:\Users\na03604\AppData\Roaming\Microsoft\Excel\[2021 FULL YEAR PERFORMANCE - FINCOM Unitized Fields_Ozere (version 1).xlsb]FULL YR (JAN-DEC) 2021 FINCOM'!#REF!)))</xm:f>
            <x14:dxf>
              <font>
                <color rgb="FF9C0006"/>
              </font>
              <fill>
                <patternFill>
                  <bgColor rgb="FFFFC7CE"/>
                </patternFill>
              </fill>
            </x14:dxf>
          </x14:cfRule>
          <xm:sqref>A31:B31</xm:sqref>
        </x14:conditionalFormatting>
        <x14:conditionalFormatting xmlns:xm="http://schemas.microsoft.com/office/excel/2006/main">
          <x14:cfRule type="containsText" priority="25" operator="containsText" text="False" id="{0DBAA8EC-29B0-418A-A0C9-9A665B8AA86D}">
            <xm:f>NOT(ISERROR(SEARCH("False",'C:\Users\na03604\AppData\Roaming\Microsoft\Excel\[2021 FULL YEAR PERFORMANCE - FINCOM Unitized Fields_Ozere (version 1).xlsb]FULL YR (JAN-DEC) 2021 FINCOM'!#REF!)))</xm:f>
            <x14:dxf>
              <font>
                <color rgb="FF9C0006"/>
              </font>
              <fill>
                <patternFill>
                  <bgColor rgb="FFFFC7CE"/>
                </patternFill>
              </fill>
            </x14:dxf>
          </x14:cfRule>
          <xm:sqref>A32:B32</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U210"/>
  <sheetViews>
    <sheetView topLeftCell="A3" zoomScale="60" zoomScaleNormal="60" workbookViewId="0">
      <pane xSplit="4" ySplit="1" topLeftCell="AS44" activePane="bottomRight" state="frozen"/>
      <selection activeCell="A3" sqref="A3"/>
      <selection pane="topRight" activeCell="E3" sqref="E3"/>
      <selection pane="bottomLeft" activeCell="A4" sqref="A4"/>
      <selection pane="bottomRight" activeCell="AX54" sqref="AX54"/>
    </sheetView>
  </sheetViews>
  <sheetFormatPr defaultRowHeight="14.5" x14ac:dyDescent="0.35"/>
  <cols>
    <col min="3" max="3" width="17" customWidth="1"/>
    <col min="4" max="4" width="29.54296875" customWidth="1"/>
    <col min="7" max="7" width="14.08984375" customWidth="1"/>
    <col min="9" max="9" width="26.6328125" customWidth="1"/>
    <col min="10" max="10" width="14.54296875" customWidth="1"/>
    <col min="12" max="14" width="9.08984375" hidden="1" customWidth="1"/>
    <col min="15" max="15" width="10.54296875" bestFit="1" customWidth="1"/>
    <col min="17" max="17" width="9.08984375" customWidth="1"/>
    <col min="18" max="23" width="9.08984375" hidden="1" customWidth="1"/>
    <col min="24" max="24" width="12" customWidth="1"/>
    <col min="48" max="48" width="23.81640625" customWidth="1"/>
    <col min="50" max="73" width="12.1796875" customWidth="1"/>
  </cols>
  <sheetData>
    <row r="1" spans="1:73" s="15" customFormat="1" ht="29" x14ac:dyDescent="0.35">
      <c r="A1" s="25"/>
      <c r="B1" s="24"/>
      <c r="C1" s="109" t="s">
        <v>225</v>
      </c>
      <c r="D1" s="106"/>
      <c r="E1" s="65"/>
      <c r="F1" s="65"/>
      <c r="G1" s="65"/>
      <c r="H1" s="21"/>
      <c r="I1" s="21"/>
      <c r="J1" s="20"/>
      <c r="K1" s="19"/>
      <c r="L1" s="68"/>
      <c r="M1" s="68"/>
      <c r="N1" s="68"/>
      <c r="O1" s="68"/>
      <c r="P1" s="68"/>
      <c r="Q1" s="68"/>
      <c r="R1" s="68"/>
      <c r="S1" s="68"/>
      <c r="T1" s="68"/>
      <c r="U1" s="68"/>
      <c r="V1" s="68"/>
      <c r="W1" s="68"/>
      <c r="X1" s="108"/>
      <c r="Y1" s="108"/>
      <c r="Z1" s="108"/>
      <c r="AA1" s="68"/>
      <c r="AB1" s="68"/>
      <c r="AC1" s="68"/>
      <c r="AD1" s="68"/>
      <c r="AE1" s="68"/>
      <c r="AF1" s="68"/>
      <c r="AG1" s="68"/>
      <c r="AH1" s="68"/>
      <c r="AI1" s="68"/>
      <c r="AJ1" s="68"/>
      <c r="AK1" s="68"/>
      <c r="AL1" s="69"/>
      <c r="AM1" s="68"/>
      <c r="AN1" s="68"/>
      <c r="AO1" s="68"/>
      <c r="AP1" s="68"/>
      <c r="AQ1" s="68"/>
      <c r="AR1" s="68"/>
      <c r="AS1" s="68"/>
      <c r="AT1" s="68"/>
      <c r="AU1" s="69"/>
      <c r="AV1" s="107"/>
    </row>
    <row r="2" spans="1:73" s="15" customFormat="1" ht="60" customHeight="1" thickBot="1" x14ac:dyDescent="0.4">
      <c r="A2" s="41"/>
      <c r="B2" s="40"/>
      <c r="C2" s="24" t="s">
        <v>541</v>
      </c>
      <c r="D2" s="106" t="s">
        <v>223</v>
      </c>
      <c r="E2" s="65"/>
      <c r="F2" s="65"/>
      <c r="G2" s="65"/>
      <c r="H2" s="19"/>
      <c r="I2" s="21"/>
      <c r="J2" s="20"/>
      <c r="K2" s="19"/>
      <c r="L2" s="17"/>
      <c r="M2" s="17"/>
      <c r="N2" s="17"/>
      <c r="O2" s="17"/>
      <c r="P2" s="17"/>
      <c r="Q2" s="17"/>
      <c r="R2" s="17"/>
      <c r="S2" s="17"/>
      <c r="T2" s="17"/>
      <c r="U2" s="17"/>
      <c r="V2" s="17"/>
      <c r="W2" s="17"/>
      <c r="X2" s="17"/>
      <c r="Y2" s="17"/>
      <c r="Z2" s="17"/>
      <c r="AA2" s="17"/>
      <c r="AB2" s="17"/>
      <c r="AC2" s="17"/>
      <c r="AD2" s="17"/>
      <c r="AE2" s="17"/>
      <c r="AF2" s="17"/>
      <c r="AG2" s="17"/>
      <c r="AH2" s="17"/>
      <c r="AI2" s="17"/>
      <c r="AJ2" s="17"/>
      <c r="AK2" s="17"/>
      <c r="AL2" s="18"/>
      <c r="AM2" s="17"/>
      <c r="AN2" s="17"/>
      <c r="AO2" s="17"/>
      <c r="AP2" s="17"/>
      <c r="AQ2" s="17"/>
      <c r="AR2" s="17"/>
      <c r="AS2" s="17"/>
      <c r="AT2" s="17"/>
      <c r="AU2" s="17"/>
      <c r="AV2" s="42"/>
    </row>
    <row r="3" spans="1:73" s="182" customFormat="1" ht="76.5" customHeight="1" thickTop="1" thickBot="1" x14ac:dyDescent="0.4">
      <c r="A3" s="280" t="s">
        <v>57</v>
      </c>
      <c r="B3" s="281" t="s">
        <v>56</v>
      </c>
      <c r="C3" s="282" t="s">
        <v>55</v>
      </c>
      <c r="D3" s="283" t="s">
        <v>54</v>
      </c>
      <c r="E3" s="283" t="s">
        <v>53</v>
      </c>
      <c r="F3" s="283" t="s">
        <v>52</v>
      </c>
      <c r="G3" s="283" t="s">
        <v>51</v>
      </c>
      <c r="H3" s="283" t="s">
        <v>50</v>
      </c>
      <c r="I3" s="283" t="s">
        <v>49</v>
      </c>
      <c r="J3" s="283" t="s">
        <v>48</v>
      </c>
      <c r="K3" s="283" t="s">
        <v>47</v>
      </c>
      <c r="L3" s="283" t="s">
        <v>46</v>
      </c>
      <c r="M3" s="283" t="s">
        <v>45</v>
      </c>
      <c r="N3" s="283" t="s">
        <v>44</v>
      </c>
      <c r="O3" s="283" t="s">
        <v>43</v>
      </c>
      <c r="P3" s="283" t="s">
        <v>42</v>
      </c>
      <c r="Q3" s="283" t="s">
        <v>41</v>
      </c>
      <c r="R3" s="283" t="s">
        <v>40</v>
      </c>
      <c r="S3" s="283" t="s">
        <v>39</v>
      </c>
      <c r="T3" s="283" t="s">
        <v>38</v>
      </c>
      <c r="U3" s="283" t="s">
        <v>37</v>
      </c>
      <c r="V3" s="283" t="s">
        <v>36</v>
      </c>
      <c r="W3" s="283" t="s">
        <v>35</v>
      </c>
      <c r="X3" s="283" t="s">
        <v>34</v>
      </c>
      <c r="Y3" s="283" t="s">
        <v>33</v>
      </c>
      <c r="Z3" s="283" t="s">
        <v>32</v>
      </c>
      <c r="AA3" s="283" t="s">
        <v>31</v>
      </c>
      <c r="AB3" s="283" t="s">
        <v>30</v>
      </c>
      <c r="AC3" s="283" t="s">
        <v>29</v>
      </c>
      <c r="AD3" s="283" t="s">
        <v>28</v>
      </c>
      <c r="AE3" s="283" t="s">
        <v>27</v>
      </c>
      <c r="AF3" s="283" t="s">
        <v>26</v>
      </c>
      <c r="AG3" s="283" t="s">
        <v>25</v>
      </c>
      <c r="AH3" s="283" t="s">
        <v>24</v>
      </c>
      <c r="AI3" s="283" t="s">
        <v>23</v>
      </c>
      <c r="AJ3" s="283" t="s">
        <v>22</v>
      </c>
      <c r="AK3" s="283" t="s">
        <v>21</v>
      </c>
      <c r="AL3" s="283" t="s">
        <v>20</v>
      </c>
      <c r="AM3" s="283" t="s">
        <v>19</v>
      </c>
      <c r="AN3" s="283" t="s">
        <v>18</v>
      </c>
      <c r="AO3" s="283" t="s">
        <v>17</v>
      </c>
      <c r="AP3" s="283" t="s">
        <v>16</v>
      </c>
      <c r="AQ3" s="283" t="s">
        <v>15</v>
      </c>
      <c r="AR3" s="283" t="s">
        <v>14</v>
      </c>
      <c r="AS3" s="283" t="s">
        <v>13</v>
      </c>
      <c r="AT3" s="283" t="s">
        <v>12</v>
      </c>
      <c r="AU3" s="283" t="s">
        <v>230</v>
      </c>
      <c r="AV3" s="284" t="s">
        <v>522</v>
      </c>
      <c r="AW3" s="280"/>
      <c r="AX3" s="283" t="s">
        <v>34</v>
      </c>
      <c r="AY3" s="283" t="s">
        <v>33</v>
      </c>
      <c r="AZ3" s="283" t="s">
        <v>32</v>
      </c>
      <c r="BA3" s="283" t="s">
        <v>31</v>
      </c>
      <c r="BB3" s="283" t="s">
        <v>30</v>
      </c>
      <c r="BC3" s="283" t="s">
        <v>29</v>
      </c>
      <c r="BD3" s="283" t="s">
        <v>28</v>
      </c>
      <c r="BE3" s="283" t="s">
        <v>27</v>
      </c>
      <c r="BF3" s="283" t="s">
        <v>26</v>
      </c>
      <c r="BG3" s="283" t="s">
        <v>25</v>
      </c>
      <c r="BH3" s="283" t="s">
        <v>24</v>
      </c>
      <c r="BI3" s="283" t="s">
        <v>23</v>
      </c>
      <c r="BJ3" s="283" t="s">
        <v>22</v>
      </c>
      <c r="BK3" s="283" t="s">
        <v>21</v>
      </c>
      <c r="BL3" s="283" t="s">
        <v>20</v>
      </c>
      <c r="BM3" s="283" t="s">
        <v>19</v>
      </c>
      <c r="BN3" s="283" t="s">
        <v>18</v>
      </c>
      <c r="BO3" s="283" t="s">
        <v>17</v>
      </c>
      <c r="BP3" s="283" t="s">
        <v>16</v>
      </c>
      <c r="BQ3" s="283" t="s">
        <v>15</v>
      </c>
      <c r="BR3" s="283" t="s">
        <v>14</v>
      </c>
      <c r="BS3" s="283" t="s">
        <v>13</v>
      </c>
      <c r="BT3" s="283" t="s">
        <v>12</v>
      </c>
      <c r="BU3" s="283" t="s">
        <v>230</v>
      </c>
    </row>
    <row r="4" spans="1:73" s="201" customFormat="1" ht="30" customHeight="1" thickTop="1" x14ac:dyDescent="0.35">
      <c r="A4" s="285" t="s">
        <v>213</v>
      </c>
      <c r="B4" s="286" t="str">
        <f>LEFT(C4,3)</f>
        <v>131</v>
      </c>
      <c r="C4" s="287" t="s">
        <v>521</v>
      </c>
      <c r="D4" s="288" t="s">
        <v>520</v>
      </c>
      <c r="E4" s="288" t="s">
        <v>284</v>
      </c>
      <c r="F4" s="289" t="s">
        <v>7</v>
      </c>
      <c r="G4" s="288" t="s">
        <v>284</v>
      </c>
      <c r="H4" s="290" t="s">
        <v>207</v>
      </c>
      <c r="I4" s="291"/>
      <c r="J4" s="291" t="s">
        <v>519</v>
      </c>
      <c r="K4" s="290" t="s">
        <v>93</v>
      </c>
      <c r="L4" s="292">
        <v>0</v>
      </c>
      <c r="M4" s="292">
        <v>0</v>
      </c>
      <c r="N4" s="293">
        <f>L4/379+M4</f>
        <v>0</v>
      </c>
      <c r="O4" s="292">
        <v>36687.200000000004</v>
      </c>
      <c r="P4" s="292">
        <v>145.19999999999999</v>
      </c>
      <c r="Q4" s="293">
        <f>O4/379+P4</f>
        <v>242</v>
      </c>
      <c r="R4" s="293"/>
      <c r="S4" s="293"/>
      <c r="T4" s="293">
        <f>R4/379+S4</f>
        <v>0</v>
      </c>
      <c r="U4" s="293"/>
      <c r="V4" s="293"/>
      <c r="W4" s="293">
        <f>U4/379+V4</f>
        <v>0</v>
      </c>
      <c r="X4" s="293">
        <v>39321.71</v>
      </c>
      <c r="Y4" s="293">
        <v>145.16999999999999</v>
      </c>
      <c r="Z4" s="293">
        <f>X4/379+Y4</f>
        <v>248.92121372031659</v>
      </c>
      <c r="AA4" s="293">
        <v>39321.71</v>
      </c>
      <c r="AB4" s="293">
        <v>145.16999999999999</v>
      </c>
      <c r="AC4" s="293">
        <f>AA4/379+AB4</f>
        <v>248.92121372031659</v>
      </c>
      <c r="AD4" s="293">
        <v>0</v>
      </c>
      <c r="AE4" s="293">
        <v>0</v>
      </c>
      <c r="AF4" s="293">
        <f>AD4/379+AE4</f>
        <v>0</v>
      </c>
      <c r="AG4" s="293">
        <v>0</v>
      </c>
      <c r="AH4" s="293">
        <v>0</v>
      </c>
      <c r="AI4" s="293">
        <f>AG4/379+AH4</f>
        <v>0</v>
      </c>
      <c r="AJ4" s="293">
        <v>0</v>
      </c>
      <c r="AK4" s="293">
        <v>0</v>
      </c>
      <c r="AL4" s="293">
        <f>AJ4/379+AK4</f>
        <v>0</v>
      </c>
      <c r="AM4" s="293">
        <v>0</v>
      </c>
      <c r="AN4" s="293">
        <v>0</v>
      </c>
      <c r="AO4" s="293">
        <f>AM4/379+AN4</f>
        <v>0</v>
      </c>
      <c r="AP4" s="293">
        <v>0</v>
      </c>
      <c r="AQ4" s="293">
        <v>0</v>
      </c>
      <c r="AR4" s="293">
        <f>AP4/379+AQ4</f>
        <v>0</v>
      </c>
      <c r="AS4" s="293">
        <v>0</v>
      </c>
      <c r="AT4" s="293">
        <v>0</v>
      </c>
      <c r="AU4" s="293">
        <f>AS4/379+AT4</f>
        <v>0</v>
      </c>
      <c r="AV4" s="294" t="s">
        <v>518</v>
      </c>
      <c r="AW4" s="295"/>
      <c r="AX4" s="296">
        <f>X4-[94]OSHIE!X4</f>
        <v>0</v>
      </c>
      <c r="AY4" s="296">
        <f>Y4-[94]OSHIE!Y4</f>
        <v>0</v>
      </c>
      <c r="AZ4" s="296">
        <f>Z4-[94]OSHIE!Z4</f>
        <v>0</v>
      </c>
      <c r="BA4" s="296">
        <f>AA4-[94]OSHIE!AA4</f>
        <v>0</v>
      </c>
      <c r="BB4" s="296">
        <f>AB4-[94]OSHIE!AB4</f>
        <v>0</v>
      </c>
      <c r="BC4" s="296">
        <f>AC4-[94]OSHIE!AC4</f>
        <v>0</v>
      </c>
      <c r="BD4" s="296">
        <f>AD4-[94]OSHIE!AD4</f>
        <v>0</v>
      </c>
      <c r="BE4" s="296">
        <f>AE4-[94]OSHIE!AE4</f>
        <v>0</v>
      </c>
      <c r="BF4" s="296">
        <f>AF4-[94]OSHIE!AF4</f>
        <v>0</v>
      </c>
      <c r="BG4" s="296">
        <f>AG4-[94]OSHIE!AG4</f>
        <v>0</v>
      </c>
      <c r="BH4" s="296">
        <f>AH4-[94]OSHIE!AH4</f>
        <v>0</v>
      </c>
      <c r="BI4" s="296">
        <f>AI4-[94]OSHIE!AI4</f>
        <v>0</v>
      </c>
      <c r="BJ4" s="296">
        <f>AJ4-[94]OSHIE!AJ4</f>
        <v>0</v>
      </c>
      <c r="BK4" s="296">
        <f>AK4-[94]OSHIE!AK4</f>
        <v>0</v>
      </c>
      <c r="BL4" s="296">
        <f>AL4-[94]OSHIE!AL4</f>
        <v>0</v>
      </c>
      <c r="BM4" s="296">
        <f>AM4-[94]OSHIE!AM4</f>
        <v>0</v>
      </c>
      <c r="BN4" s="296">
        <f>AN4-[94]OSHIE!AN4</f>
        <v>0</v>
      </c>
      <c r="BO4" s="296">
        <f>AO4-[94]OSHIE!AO4</f>
        <v>0</v>
      </c>
      <c r="BP4" s="296">
        <f>AP4-[94]OSHIE!AP4</f>
        <v>0</v>
      </c>
      <c r="BQ4" s="296">
        <f>AQ4-[94]OSHIE!AQ4</f>
        <v>0</v>
      </c>
      <c r="BR4" s="296">
        <f>AR4-[94]OSHIE!AR4</f>
        <v>0</v>
      </c>
      <c r="BS4" s="296">
        <f>AS4-[94]OSHIE!AS4</f>
        <v>0</v>
      </c>
      <c r="BT4" s="296">
        <f>AT4-[94]OSHIE!AT4</f>
        <v>0</v>
      </c>
      <c r="BU4" s="296">
        <f>AU4-[94]OSHIE!AU4</f>
        <v>0</v>
      </c>
    </row>
    <row r="5" spans="1:73" s="201" customFormat="1" ht="45" customHeight="1" x14ac:dyDescent="0.35">
      <c r="A5" s="285" t="s">
        <v>213</v>
      </c>
      <c r="B5" s="286" t="str">
        <f>LEFT(C5,4)</f>
        <v>4110</v>
      </c>
      <c r="C5" s="287" t="s">
        <v>517</v>
      </c>
      <c r="D5" s="288" t="s">
        <v>516</v>
      </c>
      <c r="E5" s="288" t="s">
        <v>284</v>
      </c>
      <c r="F5" s="289" t="s">
        <v>7</v>
      </c>
      <c r="G5" s="288" t="s">
        <v>284</v>
      </c>
      <c r="H5" s="290" t="s">
        <v>207</v>
      </c>
      <c r="I5" s="291" t="s">
        <v>515</v>
      </c>
      <c r="J5" s="291" t="s">
        <v>61</v>
      </c>
      <c r="K5" s="290" t="s">
        <v>2</v>
      </c>
      <c r="L5" s="292">
        <v>0</v>
      </c>
      <c r="M5" s="292">
        <v>0</v>
      </c>
      <c r="N5" s="293">
        <f>L5/379+M5</f>
        <v>0</v>
      </c>
      <c r="O5" s="292">
        <v>124615.2</v>
      </c>
      <c r="P5" s="292">
        <v>493.2</v>
      </c>
      <c r="Q5" s="293">
        <f>O5/379+P5</f>
        <v>822</v>
      </c>
      <c r="R5" s="293"/>
      <c r="S5" s="293"/>
      <c r="T5" s="293">
        <f>R5/379+S5</f>
        <v>0</v>
      </c>
      <c r="U5" s="293"/>
      <c r="V5" s="293"/>
      <c r="W5" s="293">
        <f>U5/379+V5</f>
        <v>0</v>
      </c>
      <c r="X5" s="293">
        <v>92624.09</v>
      </c>
      <c r="Y5" s="293">
        <v>1225.56</v>
      </c>
      <c r="Z5" s="293">
        <f>X5/379+Y5</f>
        <v>1469.9507387862795</v>
      </c>
      <c r="AA5" s="293">
        <v>92624.09</v>
      </c>
      <c r="AB5" s="293">
        <v>542.4</v>
      </c>
      <c r="AC5" s="293">
        <f>AA5/379+AB5</f>
        <v>786.79073878627969</v>
      </c>
      <c r="AD5" s="293">
        <v>0</v>
      </c>
      <c r="AE5" s="293">
        <v>117</v>
      </c>
      <c r="AF5" s="293">
        <f>AD5/379+AE5</f>
        <v>117</v>
      </c>
      <c r="AG5" s="293">
        <v>0</v>
      </c>
      <c r="AH5" s="293">
        <v>0</v>
      </c>
      <c r="AI5" s="293">
        <f>AG5/379+AH5</f>
        <v>0</v>
      </c>
      <c r="AJ5" s="293">
        <v>0</v>
      </c>
      <c r="AK5" s="293">
        <v>566.16</v>
      </c>
      <c r="AL5" s="293">
        <f>AJ5/379+AK5</f>
        <v>566.16</v>
      </c>
      <c r="AM5" s="293">
        <v>0</v>
      </c>
      <c r="AN5" s="293">
        <v>0</v>
      </c>
      <c r="AO5" s="293">
        <f>AM5/379+AN5</f>
        <v>0</v>
      </c>
      <c r="AP5" s="293">
        <v>0</v>
      </c>
      <c r="AQ5" s="293">
        <v>0</v>
      </c>
      <c r="AR5" s="293">
        <f>AP5/379+AQ5</f>
        <v>0</v>
      </c>
      <c r="AS5" s="293">
        <v>0</v>
      </c>
      <c r="AT5" s="293">
        <v>0</v>
      </c>
      <c r="AU5" s="293">
        <f>AS5/379+AT5</f>
        <v>0</v>
      </c>
      <c r="AV5" s="297" t="s">
        <v>514</v>
      </c>
      <c r="AW5" s="295"/>
      <c r="AX5" s="296">
        <f>X5-[94]OSHIE!X5</f>
        <v>0</v>
      </c>
      <c r="AY5" s="296">
        <f>Y5-[94]OSHIE!Y5</f>
        <v>0</v>
      </c>
      <c r="AZ5" s="296">
        <f>Z5-[94]OSHIE!Z5</f>
        <v>0</v>
      </c>
      <c r="BA5" s="296">
        <f>AA5-[94]OSHIE!AA5</f>
        <v>0</v>
      </c>
      <c r="BB5" s="296">
        <f>AB5-[94]OSHIE!AB5</f>
        <v>0</v>
      </c>
      <c r="BC5" s="296">
        <f>AC5-[94]OSHIE!AC5</f>
        <v>0</v>
      </c>
      <c r="BD5" s="296">
        <f>AD5-[94]OSHIE!AD5</f>
        <v>0</v>
      </c>
      <c r="BE5" s="296">
        <f>AE5-[94]OSHIE!AE5</f>
        <v>0</v>
      </c>
      <c r="BF5" s="296">
        <f>AF5-[94]OSHIE!AF5</f>
        <v>0</v>
      </c>
      <c r="BG5" s="296">
        <f>AG5-[94]OSHIE!AG5</f>
        <v>0</v>
      </c>
      <c r="BH5" s="296">
        <f>AH5-[94]OSHIE!AH5</f>
        <v>0</v>
      </c>
      <c r="BI5" s="296">
        <f>AI5-[94]OSHIE!AI5</f>
        <v>0</v>
      </c>
      <c r="BJ5" s="296">
        <f>AJ5-[94]OSHIE!AJ5</f>
        <v>0</v>
      </c>
      <c r="BK5" s="296">
        <f>AK5-[94]OSHIE!AK5</f>
        <v>0</v>
      </c>
      <c r="BL5" s="296">
        <f>AL5-[94]OSHIE!AL5</f>
        <v>0</v>
      </c>
      <c r="BM5" s="296">
        <f>AM5-[94]OSHIE!AM5</f>
        <v>0</v>
      </c>
      <c r="BN5" s="296">
        <f>AN5-[94]OSHIE!AN5</f>
        <v>0</v>
      </c>
      <c r="BO5" s="296">
        <f>AO5-[94]OSHIE!AO5</f>
        <v>0</v>
      </c>
      <c r="BP5" s="296">
        <f>AP5-[94]OSHIE!AP5</f>
        <v>0</v>
      </c>
      <c r="BQ5" s="296">
        <f>AQ5-[94]OSHIE!AQ5</f>
        <v>0</v>
      </c>
      <c r="BR5" s="296">
        <f>AR5-[94]OSHIE!AR5</f>
        <v>0</v>
      </c>
      <c r="BS5" s="296">
        <f>AS5-[94]OSHIE!AS5</f>
        <v>0</v>
      </c>
      <c r="BT5" s="296">
        <f>AT5-[94]OSHIE!AT5</f>
        <v>0</v>
      </c>
      <c r="BU5" s="296">
        <f>AU5-[94]OSHIE!AU5</f>
        <v>0</v>
      </c>
    </row>
    <row r="6" spans="1:73" s="201" customFormat="1" ht="30" customHeight="1" x14ac:dyDescent="0.35">
      <c r="A6" s="285" t="s">
        <v>207</v>
      </c>
      <c r="B6" s="286" t="str">
        <f>LEFT(C6,4)</f>
        <v>4130</v>
      </c>
      <c r="C6" s="287" t="s">
        <v>405</v>
      </c>
      <c r="D6" s="288" t="s">
        <v>513</v>
      </c>
      <c r="E6" s="288" t="s">
        <v>284</v>
      </c>
      <c r="F6" s="289" t="s">
        <v>7</v>
      </c>
      <c r="G6" s="288" t="s">
        <v>284</v>
      </c>
      <c r="H6" s="290" t="s">
        <v>207</v>
      </c>
      <c r="I6" s="291" t="s">
        <v>512</v>
      </c>
      <c r="J6" s="291" t="s">
        <v>61</v>
      </c>
      <c r="K6" s="290" t="s">
        <v>2</v>
      </c>
      <c r="L6" s="292">
        <v>21678.799999999999</v>
      </c>
      <c r="M6" s="292">
        <v>85.8</v>
      </c>
      <c r="N6" s="293">
        <f>L6/379+M6</f>
        <v>143</v>
      </c>
      <c r="O6" s="292">
        <v>21678.799999999999</v>
      </c>
      <c r="P6" s="292">
        <v>85.8</v>
      </c>
      <c r="Q6" s="293">
        <f>O6/379+P6</f>
        <v>143</v>
      </c>
      <c r="R6" s="293"/>
      <c r="S6" s="293"/>
      <c r="T6" s="293">
        <f>R6/379+S6</f>
        <v>0</v>
      </c>
      <c r="U6" s="293"/>
      <c r="V6" s="293"/>
      <c r="W6" s="293">
        <f>U6/379+V6</f>
        <v>0</v>
      </c>
      <c r="X6" s="293">
        <v>0</v>
      </c>
      <c r="Y6" s="293">
        <v>0</v>
      </c>
      <c r="Z6" s="293">
        <f>X6/379+Y6</f>
        <v>0</v>
      </c>
      <c r="AA6" s="293">
        <v>0</v>
      </c>
      <c r="AB6" s="293">
        <v>0</v>
      </c>
      <c r="AC6" s="293">
        <f>AA6/379+AB6</f>
        <v>0</v>
      </c>
      <c r="AD6" s="293">
        <v>0</v>
      </c>
      <c r="AE6" s="293">
        <v>0</v>
      </c>
      <c r="AF6" s="293">
        <f>AD6/379+AE6</f>
        <v>0</v>
      </c>
      <c r="AG6" s="293">
        <v>0</v>
      </c>
      <c r="AH6" s="293">
        <v>0</v>
      </c>
      <c r="AI6" s="293">
        <f>AG6/379+AH6</f>
        <v>0</v>
      </c>
      <c r="AJ6" s="293">
        <v>0</v>
      </c>
      <c r="AK6" s="293">
        <v>0</v>
      </c>
      <c r="AL6" s="293">
        <f>AJ6/379+AK6</f>
        <v>0</v>
      </c>
      <c r="AM6" s="293">
        <v>0</v>
      </c>
      <c r="AN6" s="293">
        <v>0</v>
      </c>
      <c r="AO6" s="293">
        <f>AM6/379+AN6</f>
        <v>0</v>
      </c>
      <c r="AP6" s="293">
        <v>0</v>
      </c>
      <c r="AQ6" s="293">
        <v>0</v>
      </c>
      <c r="AR6" s="293">
        <f>AP6/379+AQ6</f>
        <v>0</v>
      </c>
      <c r="AS6" s="293">
        <v>0</v>
      </c>
      <c r="AT6" s="293">
        <v>0</v>
      </c>
      <c r="AU6" s="293">
        <f>AS6/379+AT6</f>
        <v>0</v>
      </c>
      <c r="AV6" s="298" t="s">
        <v>147</v>
      </c>
      <c r="AW6" s="295"/>
      <c r="AX6" s="296">
        <f>X6-[94]OSHIE!X6</f>
        <v>0</v>
      </c>
      <c r="AY6" s="296">
        <f>Y6-[94]OSHIE!Y6</f>
        <v>0</v>
      </c>
      <c r="AZ6" s="296">
        <f>Z6-[94]OSHIE!Z6</f>
        <v>0</v>
      </c>
      <c r="BA6" s="296">
        <f>AA6-[94]OSHIE!AA6</f>
        <v>0</v>
      </c>
      <c r="BB6" s="296">
        <f>AB6-[94]OSHIE!AB6</f>
        <v>0</v>
      </c>
      <c r="BC6" s="296">
        <f>AC6-[94]OSHIE!AC6</f>
        <v>0</v>
      </c>
      <c r="BD6" s="296">
        <f>AD6-[94]OSHIE!AD6</f>
        <v>0</v>
      </c>
      <c r="BE6" s="296">
        <f>AE6-[94]OSHIE!AE6</f>
        <v>0</v>
      </c>
      <c r="BF6" s="296">
        <f>AF6-[94]OSHIE!AF6</f>
        <v>0</v>
      </c>
      <c r="BG6" s="296">
        <f>AG6-[94]OSHIE!AG6</f>
        <v>0</v>
      </c>
      <c r="BH6" s="296">
        <f>AH6-[94]OSHIE!AH6</f>
        <v>0</v>
      </c>
      <c r="BI6" s="296">
        <f>AI6-[94]OSHIE!AI6</f>
        <v>0</v>
      </c>
      <c r="BJ6" s="296">
        <f>AJ6-[94]OSHIE!AJ6</f>
        <v>0</v>
      </c>
      <c r="BK6" s="296">
        <f>AK6-[94]OSHIE!AK6</f>
        <v>0</v>
      </c>
      <c r="BL6" s="296">
        <f>AL6-[94]OSHIE!AL6</f>
        <v>0</v>
      </c>
      <c r="BM6" s="296">
        <f>AM6-[94]OSHIE!AM6</f>
        <v>0</v>
      </c>
      <c r="BN6" s="296">
        <f>AN6-[94]OSHIE!AN6</f>
        <v>0</v>
      </c>
      <c r="BO6" s="296">
        <f>AO6-[94]OSHIE!AO6</f>
        <v>0</v>
      </c>
      <c r="BP6" s="296">
        <f>AP6-[94]OSHIE!AP6</f>
        <v>0</v>
      </c>
      <c r="BQ6" s="296">
        <f>AQ6-[94]OSHIE!AQ6</f>
        <v>0</v>
      </c>
      <c r="BR6" s="296">
        <f>AR6-[94]OSHIE!AR6</f>
        <v>0</v>
      </c>
      <c r="BS6" s="296">
        <f>AS6-[94]OSHIE!AS6</f>
        <v>0</v>
      </c>
      <c r="BT6" s="296">
        <f>AT6-[94]OSHIE!AT6</f>
        <v>0</v>
      </c>
      <c r="BU6" s="296">
        <f>AU6-[94]OSHIE!AU6</f>
        <v>0</v>
      </c>
    </row>
    <row r="7" spans="1:73" s="211" customFormat="1" ht="15.75" customHeight="1" thickBot="1" x14ac:dyDescent="0.4">
      <c r="A7" s="299"/>
      <c r="B7" s="300"/>
      <c r="C7" s="301"/>
      <c r="D7" s="302" t="s">
        <v>59</v>
      </c>
      <c r="E7" s="303"/>
      <c r="F7" s="303"/>
      <c r="G7" s="303"/>
      <c r="H7" s="304"/>
      <c r="I7" s="305"/>
      <c r="J7" s="306"/>
      <c r="K7" s="304"/>
      <c r="L7" s="307">
        <f t="shared" ref="L7:AU7" si="0">SUM(L4:L6)</f>
        <v>21678.799999999999</v>
      </c>
      <c r="M7" s="307">
        <f t="shared" si="0"/>
        <v>85.8</v>
      </c>
      <c r="N7" s="307">
        <f t="shared" si="0"/>
        <v>143</v>
      </c>
      <c r="O7" s="307">
        <f t="shared" si="0"/>
        <v>182981.19999999998</v>
      </c>
      <c r="P7" s="307">
        <f t="shared" si="0"/>
        <v>724.19999999999993</v>
      </c>
      <c r="Q7" s="307">
        <f t="shared" si="0"/>
        <v>1207</v>
      </c>
      <c r="R7" s="307">
        <f t="shared" si="0"/>
        <v>0</v>
      </c>
      <c r="S7" s="307">
        <f t="shared" si="0"/>
        <v>0</v>
      </c>
      <c r="T7" s="307">
        <f t="shared" si="0"/>
        <v>0</v>
      </c>
      <c r="U7" s="307">
        <f t="shared" si="0"/>
        <v>0</v>
      </c>
      <c r="V7" s="307">
        <f t="shared" si="0"/>
        <v>0</v>
      </c>
      <c r="W7" s="307">
        <f t="shared" si="0"/>
        <v>0</v>
      </c>
      <c r="X7" s="307">
        <f t="shared" si="0"/>
        <v>131945.79999999999</v>
      </c>
      <c r="Y7" s="307">
        <f t="shared" si="0"/>
        <v>1370.73</v>
      </c>
      <c r="Z7" s="307">
        <f t="shared" si="0"/>
        <v>1718.8719525065962</v>
      </c>
      <c r="AA7" s="307">
        <f t="shared" si="0"/>
        <v>131945.79999999999</v>
      </c>
      <c r="AB7" s="307">
        <f t="shared" si="0"/>
        <v>687.56999999999994</v>
      </c>
      <c r="AC7" s="307">
        <f t="shared" si="0"/>
        <v>1035.7119525065964</v>
      </c>
      <c r="AD7" s="307">
        <f t="shared" si="0"/>
        <v>0</v>
      </c>
      <c r="AE7" s="307">
        <f t="shared" si="0"/>
        <v>117</v>
      </c>
      <c r="AF7" s="307">
        <f t="shared" si="0"/>
        <v>117</v>
      </c>
      <c r="AG7" s="307">
        <f t="shared" si="0"/>
        <v>0</v>
      </c>
      <c r="AH7" s="307">
        <f t="shared" si="0"/>
        <v>0</v>
      </c>
      <c r="AI7" s="307">
        <f t="shared" si="0"/>
        <v>0</v>
      </c>
      <c r="AJ7" s="307">
        <f t="shared" si="0"/>
        <v>0</v>
      </c>
      <c r="AK7" s="307">
        <f t="shared" si="0"/>
        <v>566.16</v>
      </c>
      <c r="AL7" s="307">
        <f t="shared" si="0"/>
        <v>566.16</v>
      </c>
      <c r="AM7" s="307">
        <f t="shared" si="0"/>
        <v>0</v>
      </c>
      <c r="AN7" s="307">
        <f t="shared" si="0"/>
        <v>0</v>
      </c>
      <c r="AO7" s="307">
        <f t="shared" si="0"/>
        <v>0</v>
      </c>
      <c r="AP7" s="307">
        <f t="shared" si="0"/>
        <v>0</v>
      </c>
      <c r="AQ7" s="307">
        <f t="shared" si="0"/>
        <v>0</v>
      </c>
      <c r="AR7" s="307">
        <f t="shared" si="0"/>
        <v>0</v>
      </c>
      <c r="AS7" s="307">
        <f t="shared" si="0"/>
        <v>0</v>
      </c>
      <c r="AT7" s="307">
        <f t="shared" si="0"/>
        <v>0</v>
      </c>
      <c r="AU7" s="307">
        <f t="shared" si="0"/>
        <v>0</v>
      </c>
      <c r="AV7" s="308"/>
      <c r="AW7" s="309"/>
      <c r="AX7" s="296">
        <f>X7-[94]OSHIE!X7</f>
        <v>0</v>
      </c>
      <c r="AY7" s="296">
        <f>Y7-[94]OSHIE!Y7</f>
        <v>0</v>
      </c>
      <c r="AZ7" s="296">
        <f>Z7-[94]OSHIE!Z7</f>
        <v>0</v>
      </c>
      <c r="BA7" s="296">
        <f>AA7-[94]OSHIE!AA7</f>
        <v>0</v>
      </c>
      <c r="BB7" s="296">
        <f>AB7-[94]OSHIE!AB7</f>
        <v>0</v>
      </c>
      <c r="BC7" s="296">
        <f>AC7-[94]OSHIE!AC7</f>
        <v>0</v>
      </c>
      <c r="BD7" s="296">
        <f>AD7-[94]OSHIE!AD7</f>
        <v>0</v>
      </c>
      <c r="BE7" s="296">
        <f>AE7-[94]OSHIE!AE7</f>
        <v>0</v>
      </c>
      <c r="BF7" s="296">
        <f>AF7-[94]OSHIE!AF7</f>
        <v>0</v>
      </c>
      <c r="BG7" s="296">
        <f>AG7-[94]OSHIE!AG7</f>
        <v>0</v>
      </c>
      <c r="BH7" s="296">
        <f>AH7-[94]OSHIE!AH7</f>
        <v>0</v>
      </c>
      <c r="BI7" s="296">
        <f>AI7-[94]OSHIE!AI7</f>
        <v>0</v>
      </c>
      <c r="BJ7" s="296">
        <f>AJ7-[94]OSHIE!AJ7</f>
        <v>0</v>
      </c>
      <c r="BK7" s="296">
        <f>AK7-[94]OSHIE!AK7</f>
        <v>0</v>
      </c>
      <c r="BL7" s="296">
        <f>AL7-[94]OSHIE!AL7</f>
        <v>0</v>
      </c>
      <c r="BM7" s="296">
        <f>AM7-[94]OSHIE!AM7</f>
        <v>0</v>
      </c>
      <c r="BN7" s="296">
        <f>AN7-[94]OSHIE!AN7</f>
        <v>0</v>
      </c>
      <c r="BO7" s="296">
        <f>AO7-[94]OSHIE!AO7</f>
        <v>0</v>
      </c>
      <c r="BP7" s="296">
        <f>AP7-[94]OSHIE!AP7</f>
        <v>0</v>
      </c>
      <c r="BQ7" s="296">
        <f>AQ7-[94]OSHIE!AQ7</f>
        <v>0</v>
      </c>
      <c r="BR7" s="296">
        <f>AR7-[94]OSHIE!AR7</f>
        <v>0</v>
      </c>
      <c r="BS7" s="296">
        <f>AS7-[94]OSHIE!AS7</f>
        <v>0</v>
      </c>
      <c r="BT7" s="296">
        <f>AT7-[94]OSHIE!AT7</f>
        <v>0</v>
      </c>
      <c r="BU7" s="296">
        <f>AU7-[94]OSHIE!AU7</f>
        <v>0</v>
      </c>
    </row>
    <row r="8" spans="1:73" s="182" customFormat="1" ht="76.5" customHeight="1" thickTop="1" thickBot="1" x14ac:dyDescent="0.4">
      <c r="A8" s="280" t="s">
        <v>57</v>
      </c>
      <c r="B8" s="281" t="s">
        <v>56</v>
      </c>
      <c r="C8" s="282" t="s">
        <v>55</v>
      </c>
      <c r="D8" s="283" t="s">
        <v>54</v>
      </c>
      <c r="E8" s="283" t="s">
        <v>53</v>
      </c>
      <c r="F8" s="283" t="s">
        <v>52</v>
      </c>
      <c r="G8" s="283" t="s">
        <v>51</v>
      </c>
      <c r="H8" s="283" t="s">
        <v>50</v>
      </c>
      <c r="I8" s="283" t="s">
        <v>49</v>
      </c>
      <c r="J8" s="283" t="s">
        <v>48</v>
      </c>
      <c r="K8" s="283" t="s">
        <v>47</v>
      </c>
      <c r="L8" s="283" t="s">
        <v>46</v>
      </c>
      <c r="M8" s="283" t="s">
        <v>45</v>
      </c>
      <c r="N8" s="283" t="s">
        <v>44</v>
      </c>
      <c r="O8" s="283" t="s">
        <v>43</v>
      </c>
      <c r="P8" s="283" t="s">
        <v>42</v>
      </c>
      <c r="Q8" s="283" t="s">
        <v>41</v>
      </c>
      <c r="R8" s="283" t="s">
        <v>40</v>
      </c>
      <c r="S8" s="283" t="s">
        <v>39</v>
      </c>
      <c r="T8" s="283" t="s">
        <v>38</v>
      </c>
      <c r="U8" s="283" t="s">
        <v>37</v>
      </c>
      <c r="V8" s="283" t="s">
        <v>36</v>
      </c>
      <c r="W8" s="283" t="s">
        <v>35</v>
      </c>
      <c r="X8" s="283" t="s">
        <v>34</v>
      </c>
      <c r="Y8" s="283" t="s">
        <v>33</v>
      </c>
      <c r="Z8" s="283" t="s">
        <v>32</v>
      </c>
      <c r="AA8" s="283" t="s">
        <v>31</v>
      </c>
      <c r="AB8" s="283" t="s">
        <v>30</v>
      </c>
      <c r="AC8" s="283" t="s">
        <v>29</v>
      </c>
      <c r="AD8" s="283" t="s">
        <v>28</v>
      </c>
      <c r="AE8" s="283" t="s">
        <v>27</v>
      </c>
      <c r="AF8" s="283" t="s">
        <v>26</v>
      </c>
      <c r="AG8" s="283" t="s">
        <v>25</v>
      </c>
      <c r="AH8" s="283" t="s">
        <v>24</v>
      </c>
      <c r="AI8" s="283" t="s">
        <v>23</v>
      </c>
      <c r="AJ8" s="283" t="s">
        <v>22</v>
      </c>
      <c r="AK8" s="283" t="s">
        <v>21</v>
      </c>
      <c r="AL8" s="283" t="s">
        <v>20</v>
      </c>
      <c r="AM8" s="283" t="s">
        <v>19</v>
      </c>
      <c r="AN8" s="283" t="s">
        <v>18</v>
      </c>
      <c r="AO8" s="283" t="s">
        <v>17</v>
      </c>
      <c r="AP8" s="283" t="s">
        <v>16</v>
      </c>
      <c r="AQ8" s="283" t="s">
        <v>15</v>
      </c>
      <c r="AR8" s="283" t="s">
        <v>14</v>
      </c>
      <c r="AS8" s="283" t="s">
        <v>13</v>
      </c>
      <c r="AT8" s="283" t="s">
        <v>12</v>
      </c>
      <c r="AU8" s="283" t="s">
        <v>230</v>
      </c>
      <c r="AV8" s="284" t="s">
        <v>10</v>
      </c>
      <c r="AW8" s="280"/>
      <c r="AX8" s="296"/>
      <c r="AY8" s="296"/>
      <c r="AZ8" s="296"/>
      <c r="BA8" s="296"/>
      <c r="BB8" s="296"/>
      <c r="BC8" s="296"/>
      <c r="BD8" s="296"/>
      <c r="BE8" s="296"/>
      <c r="BF8" s="296"/>
      <c r="BG8" s="296"/>
      <c r="BH8" s="296"/>
      <c r="BI8" s="296"/>
      <c r="BJ8" s="296"/>
      <c r="BK8" s="296"/>
      <c r="BL8" s="296"/>
      <c r="BM8" s="296"/>
      <c r="BN8" s="296"/>
      <c r="BO8" s="296"/>
      <c r="BP8" s="296"/>
      <c r="BQ8" s="296"/>
      <c r="BR8" s="296"/>
      <c r="BS8" s="296"/>
      <c r="BT8" s="296"/>
      <c r="BU8" s="296"/>
    </row>
    <row r="9" spans="1:73" s="201" customFormat="1" ht="45" customHeight="1" thickTop="1" x14ac:dyDescent="0.35">
      <c r="A9" s="285" t="s">
        <v>174</v>
      </c>
      <c r="B9" s="286" t="str">
        <f>LEFT(C9,3)</f>
        <v>141</v>
      </c>
      <c r="C9" s="287" t="s">
        <v>442</v>
      </c>
      <c r="D9" s="288" t="s">
        <v>441</v>
      </c>
      <c r="E9" s="288" t="s">
        <v>284</v>
      </c>
      <c r="F9" s="289" t="s">
        <v>7</v>
      </c>
      <c r="G9" s="288" t="s">
        <v>284</v>
      </c>
      <c r="H9" s="290" t="s">
        <v>172</v>
      </c>
      <c r="I9" s="291" t="s">
        <v>440</v>
      </c>
      <c r="J9" s="291" t="s">
        <v>94</v>
      </c>
      <c r="K9" s="290" t="s">
        <v>93</v>
      </c>
      <c r="L9" s="292">
        <v>69195.333949783046</v>
      </c>
      <c r="M9" s="292">
        <v>45.643360125186703</v>
      </c>
      <c r="N9" s="293">
        <f>L9/379+M9</f>
        <v>228.2168006259335</v>
      </c>
      <c r="O9" s="292">
        <v>0</v>
      </c>
      <c r="P9" s="292">
        <v>0</v>
      </c>
      <c r="Q9" s="293">
        <f>O9/379+P9</f>
        <v>0</v>
      </c>
      <c r="R9" s="293"/>
      <c r="S9" s="293"/>
      <c r="T9" s="293">
        <f>R9/379+S9</f>
        <v>0</v>
      </c>
      <c r="U9" s="293"/>
      <c r="V9" s="293"/>
      <c r="W9" s="293">
        <f>U9/379+V9</f>
        <v>0</v>
      </c>
      <c r="X9" s="293">
        <v>121181</v>
      </c>
      <c r="Y9" s="293">
        <v>85</v>
      </c>
      <c r="Z9" s="293">
        <f>X9/379+Y9</f>
        <v>404.73878627968338</v>
      </c>
      <c r="AA9" s="293">
        <v>0</v>
      </c>
      <c r="AB9" s="293">
        <v>0</v>
      </c>
      <c r="AC9" s="293">
        <f>AA9/379+AB9</f>
        <v>0</v>
      </c>
      <c r="AD9" s="293">
        <v>0</v>
      </c>
      <c r="AE9" s="293">
        <v>0</v>
      </c>
      <c r="AF9" s="293">
        <f>AD9/379+AE9</f>
        <v>0</v>
      </c>
      <c r="AG9" s="293">
        <v>0</v>
      </c>
      <c r="AH9" s="293">
        <v>0</v>
      </c>
      <c r="AI9" s="293">
        <f>AG9/379+AH9</f>
        <v>0</v>
      </c>
      <c r="AJ9" s="293">
        <v>0</v>
      </c>
      <c r="AK9" s="293">
        <v>0</v>
      </c>
      <c r="AL9" s="293">
        <f>AJ9/379+AK9</f>
        <v>0</v>
      </c>
      <c r="AM9" s="293">
        <v>0</v>
      </c>
      <c r="AN9" s="293">
        <v>0</v>
      </c>
      <c r="AO9" s="293">
        <f>AM9/379+AN9</f>
        <v>0</v>
      </c>
      <c r="AP9" s="293">
        <v>0</v>
      </c>
      <c r="AQ9" s="293">
        <v>0</v>
      </c>
      <c r="AR9" s="293">
        <f>AP9/379+AQ9</f>
        <v>0</v>
      </c>
      <c r="AS9" s="293">
        <v>121181</v>
      </c>
      <c r="AT9" s="293">
        <v>85</v>
      </c>
      <c r="AU9" s="293">
        <f>AS9/379+AT9</f>
        <v>404.73878627968338</v>
      </c>
      <c r="AV9" s="310" t="s">
        <v>439</v>
      </c>
      <c r="AW9" s="295"/>
      <c r="AX9" s="296">
        <f>X9-[94]OSHIE!X9</f>
        <v>0</v>
      </c>
      <c r="AY9" s="296">
        <f>Y9-[94]OSHIE!Y9</f>
        <v>0</v>
      </c>
      <c r="AZ9" s="296">
        <f>Z9-[94]OSHIE!Z9</f>
        <v>0</v>
      </c>
      <c r="BA9" s="296">
        <f>AA9-[94]OSHIE!AA9</f>
        <v>0</v>
      </c>
      <c r="BB9" s="296">
        <f>AB9-[94]OSHIE!AB9</f>
        <v>0</v>
      </c>
      <c r="BC9" s="296">
        <f>AC9-[94]OSHIE!AC9</f>
        <v>0</v>
      </c>
      <c r="BD9" s="296">
        <f>AD9-[94]OSHIE!AD9</f>
        <v>0</v>
      </c>
      <c r="BE9" s="296">
        <f>AE9-[94]OSHIE!AE9</f>
        <v>0</v>
      </c>
      <c r="BF9" s="296">
        <f>AF9-[94]OSHIE!AF9</f>
        <v>0</v>
      </c>
      <c r="BG9" s="296">
        <f>AG9-[94]OSHIE!AG9</f>
        <v>0</v>
      </c>
      <c r="BH9" s="296">
        <f>AH9-[94]OSHIE!AH9</f>
        <v>0</v>
      </c>
      <c r="BI9" s="296">
        <f>AI9-[94]OSHIE!AI9</f>
        <v>0</v>
      </c>
      <c r="BJ9" s="296">
        <f>AJ9-[94]OSHIE!AJ9</f>
        <v>0</v>
      </c>
      <c r="BK9" s="296">
        <f>AK9-[94]OSHIE!AK9</f>
        <v>0</v>
      </c>
      <c r="BL9" s="296">
        <f>AL9-[94]OSHIE!AL9</f>
        <v>0</v>
      </c>
      <c r="BM9" s="296">
        <f>AM9-[94]OSHIE!AM9</f>
        <v>0</v>
      </c>
      <c r="BN9" s="296">
        <f>AN9-[94]OSHIE!AN9</f>
        <v>0</v>
      </c>
      <c r="BO9" s="296">
        <f>AO9-[94]OSHIE!AO9</f>
        <v>0</v>
      </c>
      <c r="BP9" s="296">
        <f>AP9-[94]OSHIE!AP9</f>
        <v>0</v>
      </c>
      <c r="BQ9" s="296">
        <f>AQ9-[94]OSHIE!AQ9</f>
        <v>0</v>
      </c>
      <c r="BR9" s="296">
        <f>AR9-[94]OSHIE!AR9</f>
        <v>0</v>
      </c>
      <c r="BS9" s="296">
        <f>AS9-[94]OSHIE!AS9</f>
        <v>0</v>
      </c>
      <c r="BT9" s="296">
        <f>AT9-[94]OSHIE!AT9</f>
        <v>0</v>
      </c>
      <c r="BU9" s="296">
        <f>AU9-[94]OSHIE!AU9</f>
        <v>0</v>
      </c>
    </row>
    <row r="10" spans="1:73" s="201" customFormat="1" ht="60.75" customHeight="1" x14ac:dyDescent="0.35">
      <c r="A10" s="285" t="s">
        <v>196</v>
      </c>
      <c r="B10" s="286" t="str">
        <f>LEFT(C10,4)</f>
        <v>4120</v>
      </c>
      <c r="C10" s="287" t="s">
        <v>419</v>
      </c>
      <c r="D10" s="288" t="s">
        <v>438</v>
      </c>
      <c r="E10" s="288" t="s">
        <v>284</v>
      </c>
      <c r="F10" s="289" t="s">
        <v>7</v>
      </c>
      <c r="G10" s="288" t="s">
        <v>284</v>
      </c>
      <c r="H10" s="290" t="s">
        <v>190</v>
      </c>
      <c r="I10" s="291" t="s">
        <v>437</v>
      </c>
      <c r="J10" s="291" t="s">
        <v>61</v>
      </c>
      <c r="K10" s="290" t="s">
        <v>2</v>
      </c>
      <c r="L10" s="292">
        <v>13245.48</v>
      </c>
      <c r="M10" s="292">
        <v>0</v>
      </c>
      <c r="N10" s="293">
        <f>L10/379+M10</f>
        <v>34.948496042216355</v>
      </c>
      <c r="O10" s="292">
        <v>13245.48</v>
      </c>
      <c r="P10" s="292">
        <v>0</v>
      </c>
      <c r="Q10" s="293">
        <f>O10/379+P10</f>
        <v>34.948496042216355</v>
      </c>
      <c r="R10" s="293"/>
      <c r="S10" s="293"/>
      <c r="T10" s="293">
        <f>R10/379+S10</f>
        <v>0</v>
      </c>
      <c r="U10" s="293"/>
      <c r="V10" s="293"/>
      <c r="W10" s="293">
        <f>U10/379+V10</f>
        <v>0</v>
      </c>
      <c r="X10" s="293">
        <v>14029.474999999999</v>
      </c>
      <c r="Y10" s="293">
        <v>0</v>
      </c>
      <c r="Z10" s="293">
        <f>X10/379+Y10</f>
        <v>37.017084432717674</v>
      </c>
      <c r="AA10" s="293">
        <v>11682</v>
      </c>
      <c r="AB10" s="293">
        <v>0</v>
      </c>
      <c r="AC10" s="293">
        <f>AA10/379+AB10</f>
        <v>30.823218997361476</v>
      </c>
      <c r="AD10" s="293">
        <v>0</v>
      </c>
      <c r="AE10" s="293">
        <v>0</v>
      </c>
      <c r="AF10" s="293">
        <f>AD10/379+AE10</f>
        <v>0</v>
      </c>
      <c r="AG10" s="293">
        <v>0</v>
      </c>
      <c r="AH10" s="293">
        <v>0</v>
      </c>
      <c r="AI10" s="293">
        <f>AG10/379+AH10</f>
        <v>0</v>
      </c>
      <c r="AJ10" s="293">
        <v>0</v>
      </c>
      <c r="AK10" s="293">
        <v>0</v>
      </c>
      <c r="AL10" s="293">
        <f>AJ10/379+AK10</f>
        <v>0</v>
      </c>
      <c r="AM10" s="293">
        <v>0</v>
      </c>
      <c r="AN10" s="293">
        <v>0</v>
      </c>
      <c r="AO10" s="293">
        <f>AM10/379+AN10</f>
        <v>0</v>
      </c>
      <c r="AP10" s="293">
        <v>0</v>
      </c>
      <c r="AQ10" s="293">
        <v>0</v>
      </c>
      <c r="AR10" s="293">
        <f>AP10/379+AQ10</f>
        <v>0</v>
      </c>
      <c r="AS10" s="293">
        <v>2347.4749999999985</v>
      </c>
      <c r="AT10" s="293">
        <v>0</v>
      </c>
      <c r="AU10" s="293">
        <f>AS10/379+AT10</f>
        <v>6.193865435356197</v>
      </c>
      <c r="AV10" s="297" t="s">
        <v>436</v>
      </c>
      <c r="AW10" s="295"/>
      <c r="AX10" s="296">
        <f>X10-[94]OSHIE!X10</f>
        <v>0</v>
      </c>
      <c r="AY10" s="296">
        <f>Y10-[94]OSHIE!Y10</f>
        <v>0</v>
      </c>
      <c r="AZ10" s="296">
        <f>Z10-[94]OSHIE!Z10</f>
        <v>0</v>
      </c>
      <c r="BA10" s="296">
        <f>AA10-[94]OSHIE!AA10</f>
        <v>11682</v>
      </c>
      <c r="BB10" s="296">
        <f>AB10-[94]OSHIE!AB10</f>
        <v>0</v>
      </c>
      <c r="BC10" s="296">
        <f>AC10-[94]OSHIE!AC10</f>
        <v>30.823218997361476</v>
      </c>
      <c r="BD10" s="296">
        <f>AD10-[94]OSHIE!AD10</f>
        <v>0</v>
      </c>
      <c r="BE10" s="296">
        <f>AE10-[94]OSHIE!AE10</f>
        <v>0</v>
      </c>
      <c r="BF10" s="296">
        <f>AF10-[94]OSHIE!AF10</f>
        <v>0</v>
      </c>
      <c r="BG10" s="296">
        <f>AG10-[94]OSHIE!AG10</f>
        <v>0</v>
      </c>
      <c r="BH10" s="296">
        <f>AH10-[94]OSHIE!AH10</f>
        <v>0</v>
      </c>
      <c r="BI10" s="296">
        <f>AI10-[94]OSHIE!AI10</f>
        <v>0</v>
      </c>
      <c r="BJ10" s="296">
        <f>AJ10-[94]OSHIE!AJ10</f>
        <v>0</v>
      </c>
      <c r="BK10" s="296">
        <f>AK10-[94]OSHIE!AK10</f>
        <v>0</v>
      </c>
      <c r="BL10" s="296">
        <f>AL10-[94]OSHIE!AL10</f>
        <v>0</v>
      </c>
      <c r="BM10" s="296">
        <f>AM10-[94]OSHIE!AM10</f>
        <v>0</v>
      </c>
      <c r="BN10" s="296">
        <f>AN10-[94]OSHIE!AN10</f>
        <v>0</v>
      </c>
      <c r="BO10" s="296">
        <f>AO10-[94]OSHIE!AO10</f>
        <v>0</v>
      </c>
      <c r="BP10" s="296">
        <f>AP10-[94]OSHIE!AP10</f>
        <v>0</v>
      </c>
      <c r="BQ10" s="296">
        <f>AQ10-[94]OSHIE!AQ10</f>
        <v>0</v>
      </c>
      <c r="BR10" s="296">
        <f>AR10-[94]OSHIE!AR10</f>
        <v>0</v>
      </c>
      <c r="BS10" s="296">
        <f>AS10-[94]OSHIE!AS10</f>
        <v>-11682</v>
      </c>
      <c r="BT10" s="296">
        <f>AT10-[94]OSHIE!AT10</f>
        <v>0</v>
      </c>
      <c r="BU10" s="296">
        <f>AU10-[94]OSHIE!AU10</f>
        <v>-30.823218997361476</v>
      </c>
    </row>
    <row r="11" spans="1:73" s="201" customFormat="1" ht="57.75" customHeight="1" x14ac:dyDescent="0.35">
      <c r="A11" s="285" t="s">
        <v>156</v>
      </c>
      <c r="B11" s="286" t="str">
        <f>LEFT(C11,4)</f>
        <v>4130</v>
      </c>
      <c r="C11" s="287" t="s">
        <v>264</v>
      </c>
      <c r="D11" s="288" t="s">
        <v>435</v>
      </c>
      <c r="E11" s="288" t="s">
        <v>284</v>
      </c>
      <c r="F11" s="289" t="s">
        <v>7</v>
      </c>
      <c r="G11" s="288" t="s">
        <v>284</v>
      </c>
      <c r="H11" s="290" t="s">
        <v>190</v>
      </c>
      <c r="I11" s="291" t="s">
        <v>434</v>
      </c>
      <c r="J11" s="291" t="s">
        <v>61</v>
      </c>
      <c r="K11" s="290" t="s">
        <v>2</v>
      </c>
      <c r="L11" s="292">
        <v>15557.142857142855</v>
      </c>
      <c r="M11" s="292">
        <v>0</v>
      </c>
      <c r="N11" s="293">
        <f>L11/379+M11</f>
        <v>41.047870335469277</v>
      </c>
      <c r="O11" s="292">
        <v>15557.142857142855</v>
      </c>
      <c r="P11" s="292">
        <v>0</v>
      </c>
      <c r="Q11" s="293">
        <f>O11/379+P11</f>
        <v>41.047870335469277</v>
      </c>
      <c r="R11" s="293"/>
      <c r="S11" s="293"/>
      <c r="T11" s="293">
        <f>R11/379+S11</f>
        <v>0</v>
      </c>
      <c r="U11" s="293"/>
      <c r="V11" s="293"/>
      <c r="W11" s="293">
        <f>U11/379+V11</f>
        <v>0</v>
      </c>
      <c r="X11" s="293"/>
      <c r="Y11" s="293"/>
      <c r="Z11" s="293"/>
      <c r="AA11" s="293"/>
      <c r="AB11" s="293"/>
      <c r="AC11" s="293"/>
      <c r="AD11" s="293"/>
      <c r="AE11" s="293"/>
      <c r="AF11" s="293"/>
      <c r="AG11" s="293"/>
      <c r="AH11" s="293"/>
      <c r="AI11" s="293"/>
      <c r="AJ11" s="293"/>
      <c r="AK11" s="293"/>
      <c r="AL11" s="293"/>
      <c r="AM11" s="293"/>
      <c r="AN11" s="293"/>
      <c r="AO11" s="293"/>
      <c r="AP11" s="293"/>
      <c r="AQ11" s="293"/>
      <c r="AR11" s="293"/>
      <c r="AS11" s="293"/>
      <c r="AT11" s="293"/>
      <c r="AU11" s="293"/>
      <c r="AV11" s="297" t="s">
        <v>433</v>
      </c>
      <c r="AW11" s="295"/>
      <c r="AX11" s="296">
        <f>X11-[94]OSHIE!X11</f>
        <v>-20468.249760000435</v>
      </c>
      <c r="AY11" s="296">
        <f>Y11-[94]OSHIE!Y11</f>
        <v>0</v>
      </c>
      <c r="AZ11" s="296">
        <f>Z11-[94]OSHIE!Z11</f>
        <v>-54.005936042217506</v>
      </c>
      <c r="BA11" s="296">
        <f>AA11-[94]OSHIE!AA11</f>
        <v>0</v>
      </c>
      <c r="BB11" s="296">
        <f>AB11-[94]OSHIE!AB11</f>
        <v>0</v>
      </c>
      <c r="BC11" s="296">
        <f>AC11-[94]OSHIE!AC11</f>
        <v>0</v>
      </c>
      <c r="BD11" s="296">
        <f>AD11-[94]OSHIE!AD11</f>
        <v>0</v>
      </c>
      <c r="BE11" s="296">
        <f>AE11-[94]OSHIE!AE11</f>
        <v>0</v>
      </c>
      <c r="BF11" s="296">
        <f>AF11-[94]OSHIE!AF11</f>
        <v>0</v>
      </c>
      <c r="BG11" s="296">
        <f>AG11-[94]OSHIE!AG11</f>
        <v>0</v>
      </c>
      <c r="BH11" s="296">
        <f>AH11-[94]OSHIE!AH11</f>
        <v>0</v>
      </c>
      <c r="BI11" s="296">
        <f>AI11-[94]OSHIE!AI11</f>
        <v>0</v>
      </c>
      <c r="BJ11" s="296">
        <f>AJ11-[94]OSHIE!AJ11</f>
        <v>0</v>
      </c>
      <c r="BK11" s="296">
        <f>AK11-[94]OSHIE!AK11</f>
        <v>0</v>
      </c>
      <c r="BL11" s="296">
        <f>AL11-[94]OSHIE!AL11</f>
        <v>0</v>
      </c>
      <c r="BM11" s="296">
        <f>AM11-[94]OSHIE!AM11</f>
        <v>0</v>
      </c>
      <c r="BN11" s="296">
        <f>AN11-[94]OSHIE!AN11</f>
        <v>0</v>
      </c>
      <c r="BO11" s="296">
        <f>AO11-[94]OSHIE!AO11</f>
        <v>0</v>
      </c>
      <c r="BP11" s="296">
        <f>AP11-[94]OSHIE!AP11</f>
        <v>0</v>
      </c>
      <c r="BQ11" s="296">
        <f>AQ11-[94]OSHIE!AQ11</f>
        <v>0</v>
      </c>
      <c r="BR11" s="296">
        <f>AR11-[94]OSHIE!AR11</f>
        <v>0</v>
      </c>
      <c r="BS11" s="296">
        <f>AS11-[94]OSHIE!AS11</f>
        <v>-20468.249760000435</v>
      </c>
      <c r="BT11" s="296">
        <f>AT11-[94]OSHIE!AT11</f>
        <v>0</v>
      </c>
      <c r="BU11" s="296">
        <f>AU11-[94]OSHIE!AU11</f>
        <v>-54.005936042217506</v>
      </c>
    </row>
    <row r="12" spans="1:73" s="201" customFormat="1" ht="30" customHeight="1" x14ac:dyDescent="0.35">
      <c r="A12" s="285" t="s">
        <v>187</v>
      </c>
      <c r="B12" s="286" t="str">
        <f>LEFT(C12,4)</f>
        <v>5500</v>
      </c>
      <c r="C12" s="311" t="s">
        <v>432</v>
      </c>
      <c r="D12" s="312" t="s">
        <v>431</v>
      </c>
      <c r="E12" s="312" t="s">
        <v>284</v>
      </c>
      <c r="F12" s="289" t="s">
        <v>7</v>
      </c>
      <c r="G12" s="288" t="s">
        <v>284</v>
      </c>
      <c r="H12" s="313" t="s">
        <v>179</v>
      </c>
      <c r="I12" s="291" t="s">
        <v>430</v>
      </c>
      <c r="J12" s="314" t="s">
        <v>61</v>
      </c>
      <c r="K12" s="313" t="s">
        <v>2</v>
      </c>
      <c r="L12" s="292">
        <v>17862</v>
      </c>
      <c r="M12" s="292">
        <v>0</v>
      </c>
      <c r="N12" s="293">
        <f>L12/379+M12</f>
        <v>47.129287598944593</v>
      </c>
      <c r="O12" s="292">
        <v>17862</v>
      </c>
      <c r="P12" s="292">
        <v>0</v>
      </c>
      <c r="Q12" s="293">
        <f>O12/379+P12</f>
        <v>47.129287598944593</v>
      </c>
      <c r="R12" s="293"/>
      <c r="S12" s="293"/>
      <c r="T12" s="293">
        <f>R12/379+S12</f>
        <v>0</v>
      </c>
      <c r="U12" s="293"/>
      <c r="V12" s="293"/>
      <c r="W12" s="293">
        <f>U12/379+V12</f>
        <v>0</v>
      </c>
      <c r="X12" s="293">
        <v>10259.17347</v>
      </c>
      <c r="Y12" s="293">
        <v>0</v>
      </c>
      <c r="Z12" s="293">
        <f>X12/379+Y12</f>
        <v>27.069059287598943</v>
      </c>
      <c r="AA12" s="293">
        <v>10259.17347</v>
      </c>
      <c r="AB12" s="293">
        <v>0</v>
      </c>
      <c r="AC12" s="293">
        <f>AA12/379+AB12</f>
        <v>27.069059287598943</v>
      </c>
      <c r="AD12" s="293">
        <v>0</v>
      </c>
      <c r="AE12" s="293">
        <v>0</v>
      </c>
      <c r="AF12" s="293">
        <f>AD12/379+AE12</f>
        <v>0</v>
      </c>
      <c r="AG12" s="293">
        <v>0</v>
      </c>
      <c r="AH12" s="293">
        <v>0</v>
      </c>
      <c r="AI12" s="293">
        <f>AG12/379+AH12</f>
        <v>0</v>
      </c>
      <c r="AJ12" s="293">
        <v>0</v>
      </c>
      <c r="AK12" s="293">
        <v>0</v>
      </c>
      <c r="AL12" s="293">
        <f>AJ12/379+AK12</f>
        <v>0</v>
      </c>
      <c r="AM12" s="293">
        <v>0</v>
      </c>
      <c r="AN12" s="293">
        <v>0</v>
      </c>
      <c r="AO12" s="293">
        <f>AM12/379+AN12</f>
        <v>0</v>
      </c>
      <c r="AP12" s="293">
        <v>0</v>
      </c>
      <c r="AQ12" s="293">
        <v>0</v>
      </c>
      <c r="AR12" s="293">
        <f>AP12/379+AQ12</f>
        <v>0</v>
      </c>
      <c r="AS12" s="293">
        <v>0</v>
      </c>
      <c r="AT12" s="293">
        <v>0</v>
      </c>
      <c r="AU12" s="293">
        <f>AS12/379+AT12</f>
        <v>0</v>
      </c>
      <c r="AV12" s="315" t="s">
        <v>183</v>
      </c>
      <c r="AW12" s="295"/>
      <c r="AX12" s="296">
        <f>X12-[94]OSHIE!X12</f>
        <v>0</v>
      </c>
      <c r="AY12" s="296">
        <f>Y12-[94]OSHIE!Y12</f>
        <v>0</v>
      </c>
      <c r="AZ12" s="296">
        <f>Z12-[94]OSHIE!Z12</f>
        <v>0</v>
      </c>
      <c r="BA12" s="296">
        <f>AA12-[94]OSHIE!AA12</f>
        <v>10259.17347</v>
      </c>
      <c r="BB12" s="296">
        <f>AB12-[94]OSHIE!AB12</f>
        <v>0</v>
      </c>
      <c r="BC12" s="296">
        <f>AC12-[94]OSHIE!AC12</f>
        <v>27.069059287598943</v>
      </c>
      <c r="BD12" s="296">
        <f>AD12-[94]OSHIE!AD12</f>
        <v>0</v>
      </c>
      <c r="BE12" s="296">
        <f>AE12-[94]OSHIE!AE12</f>
        <v>0</v>
      </c>
      <c r="BF12" s="296">
        <f>AF12-[94]OSHIE!AF12</f>
        <v>0</v>
      </c>
      <c r="BG12" s="296">
        <f>AG12-[94]OSHIE!AG12</f>
        <v>0</v>
      </c>
      <c r="BH12" s="296">
        <f>AH12-[94]OSHIE!AH12</f>
        <v>0</v>
      </c>
      <c r="BI12" s="296">
        <f>AI12-[94]OSHIE!AI12</f>
        <v>0</v>
      </c>
      <c r="BJ12" s="296">
        <f>AJ12-[94]OSHIE!AJ12</f>
        <v>0</v>
      </c>
      <c r="BK12" s="296">
        <f>AK12-[94]OSHIE!AK12</f>
        <v>0</v>
      </c>
      <c r="BL12" s="296">
        <f>AL12-[94]OSHIE!AL12</f>
        <v>0</v>
      </c>
      <c r="BM12" s="296">
        <f>AM12-[94]OSHIE!AM12</f>
        <v>0</v>
      </c>
      <c r="BN12" s="296">
        <f>AN12-[94]OSHIE!AN12</f>
        <v>0</v>
      </c>
      <c r="BO12" s="296">
        <f>AO12-[94]OSHIE!AO12</f>
        <v>0</v>
      </c>
      <c r="BP12" s="296">
        <f>AP12-[94]OSHIE!AP12</f>
        <v>0</v>
      </c>
      <c r="BQ12" s="296">
        <f>AQ12-[94]OSHIE!AQ12</f>
        <v>0</v>
      </c>
      <c r="BR12" s="296">
        <f>AR12-[94]OSHIE!AR12</f>
        <v>0</v>
      </c>
      <c r="BS12" s="296">
        <f>AS12-[94]OSHIE!AS12</f>
        <v>-10259.17347</v>
      </c>
      <c r="BT12" s="296">
        <f>AT12-[94]OSHIE!AT12</f>
        <v>0</v>
      </c>
      <c r="BU12" s="296">
        <f>AU12-[94]OSHIE!AU12</f>
        <v>-27.069059287598943</v>
      </c>
    </row>
    <row r="13" spans="1:73" s="201" customFormat="1" ht="30" customHeight="1" x14ac:dyDescent="0.35">
      <c r="A13" s="285" t="s">
        <v>182</v>
      </c>
      <c r="B13" s="286" t="str">
        <f>LEFT(C13,4)</f>
        <v>5500</v>
      </c>
      <c r="C13" s="311" t="s">
        <v>181</v>
      </c>
      <c r="D13" s="312" t="s">
        <v>429</v>
      </c>
      <c r="E13" s="312" t="s">
        <v>284</v>
      </c>
      <c r="F13" s="289" t="s">
        <v>7</v>
      </c>
      <c r="G13" s="288" t="s">
        <v>284</v>
      </c>
      <c r="H13" s="313" t="s">
        <v>179</v>
      </c>
      <c r="I13" s="291" t="s">
        <v>428</v>
      </c>
      <c r="J13" s="314" t="s">
        <v>61</v>
      </c>
      <c r="K13" s="313" t="s">
        <v>2</v>
      </c>
      <c r="L13" s="292">
        <v>7270</v>
      </c>
      <c r="M13" s="292">
        <v>29</v>
      </c>
      <c r="N13" s="293">
        <f>L13/379+M13</f>
        <v>48.182058047493399</v>
      </c>
      <c r="O13" s="292">
        <v>7270</v>
      </c>
      <c r="P13" s="292">
        <v>29</v>
      </c>
      <c r="Q13" s="293">
        <f>O13/379+P13</f>
        <v>48.182058047493399</v>
      </c>
      <c r="R13" s="293"/>
      <c r="S13" s="293"/>
      <c r="T13" s="293">
        <f>R13/379+S13</f>
        <v>0</v>
      </c>
      <c r="U13" s="293"/>
      <c r="V13" s="293"/>
      <c r="W13" s="293">
        <f>U13/379+V13</f>
        <v>0</v>
      </c>
      <c r="X13" s="293">
        <v>5856.0132400000002</v>
      </c>
      <c r="Y13" s="293">
        <v>23.1768</v>
      </c>
      <c r="Z13" s="293">
        <f>X13/379+Y13</f>
        <v>38.628022269129289</v>
      </c>
      <c r="AA13" s="293">
        <v>5856.0132400000002</v>
      </c>
      <c r="AB13" s="293">
        <v>23.1768</v>
      </c>
      <c r="AC13" s="293">
        <f>AA13/379+AB13</f>
        <v>38.628022269129289</v>
      </c>
      <c r="AD13" s="293">
        <v>0</v>
      </c>
      <c r="AE13" s="293">
        <v>0</v>
      </c>
      <c r="AF13" s="293">
        <f>AD13/379+AE13</f>
        <v>0</v>
      </c>
      <c r="AG13" s="293">
        <v>0</v>
      </c>
      <c r="AH13" s="293">
        <v>0</v>
      </c>
      <c r="AI13" s="293">
        <f>AG13/379+AH13</f>
        <v>0</v>
      </c>
      <c r="AJ13" s="293">
        <v>0</v>
      </c>
      <c r="AK13" s="293">
        <v>0</v>
      </c>
      <c r="AL13" s="293">
        <f>AJ13/379+AK13</f>
        <v>0</v>
      </c>
      <c r="AM13" s="293">
        <v>0</v>
      </c>
      <c r="AN13" s="293">
        <v>0</v>
      </c>
      <c r="AO13" s="293">
        <f>AM13/379+AN13</f>
        <v>0</v>
      </c>
      <c r="AP13" s="293">
        <v>0</v>
      </c>
      <c r="AQ13" s="293">
        <v>0</v>
      </c>
      <c r="AR13" s="293">
        <f>AP13/379+AQ13</f>
        <v>0</v>
      </c>
      <c r="AS13" s="293">
        <v>0</v>
      </c>
      <c r="AT13" s="293">
        <v>0</v>
      </c>
      <c r="AU13" s="293">
        <f>AS13/379+AT13</f>
        <v>0</v>
      </c>
      <c r="AV13" s="298" t="s">
        <v>157</v>
      </c>
      <c r="AW13" s="295"/>
      <c r="AX13" s="296">
        <f>X13-[94]OSHIE!X13</f>
        <v>0</v>
      </c>
      <c r="AY13" s="296">
        <f>Y13-[94]OSHIE!Y13</f>
        <v>0</v>
      </c>
      <c r="AZ13" s="296">
        <f>Z13-[94]OSHIE!Z13</f>
        <v>0</v>
      </c>
      <c r="BA13" s="296">
        <f>AA13-[94]OSHIE!AA13</f>
        <v>0</v>
      </c>
      <c r="BB13" s="296">
        <f>AB13-[94]OSHIE!AB13</f>
        <v>0</v>
      </c>
      <c r="BC13" s="296">
        <f>AC13-[94]OSHIE!AC13</f>
        <v>0</v>
      </c>
      <c r="BD13" s="296">
        <f>AD13-[94]OSHIE!AD13</f>
        <v>0</v>
      </c>
      <c r="BE13" s="296">
        <f>AE13-[94]OSHIE!AE13</f>
        <v>0</v>
      </c>
      <c r="BF13" s="296">
        <f>AF13-[94]OSHIE!AF13</f>
        <v>0</v>
      </c>
      <c r="BG13" s="296">
        <f>AG13-[94]OSHIE!AG13</f>
        <v>0</v>
      </c>
      <c r="BH13" s="296">
        <f>AH13-[94]OSHIE!AH13</f>
        <v>0</v>
      </c>
      <c r="BI13" s="296">
        <f>AI13-[94]OSHIE!AI13</f>
        <v>0</v>
      </c>
      <c r="BJ13" s="296">
        <f>AJ13-[94]OSHIE!AJ13</f>
        <v>0</v>
      </c>
      <c r="BK13" s="296">
        <f>AK13-[94]OSHIE!AK13</f>
        <v>0</v>
      </c>
      <c r="BL13" s="296">
        <f>AL13-[94]OSHIE!AL13</f>
        <v>0</v>
      </c>
      <c r="BM13" s="296">
        <f>AM13-[94]OSHIE!AM13</f>
        <v>0</v>
      </c>
      <c r="BN13" s="296">
        <f>AN13-[94]OSHIE!AN13</f>
        <v>0</v>
      </c>
      <c r="BO13" s="296">
        <f>AO13-[94]OSHIE!AO13</f>
        <v>0</v>
      </c>
      <c r="BP13" s="296">
        <f>AP13-[94]OSHIE!AP13</f>
        <v>0</v>
      </c>
      <c r="BQ13" s="296">
        <f>AQ13-[94]OSHIE!AQ13</f>
        <v>0</v>
      </c>
      <c r="BR13" s="296">
        <f>AR13-[94]OSHIE!AR13</f>
        <v>0</v>
      </c>
      <c r="BS13" s="296">
        <f>AS13-[94]OSHIE!AS13</f>
        <v>0</v>
      </c>
      <c r="BT13" s="296">
        <f>AT13-[94]OSHIE!AT13</f>
        <v>0</v>
      </c>
      <c r="BU13" s="296">
        <f>AU13-[94]OSHIE!AU13</f>
        <v>0</v>
      </c>
    </row>
    <row r="14" spans="1:73" s="211" customFormat="1" ht="15.75" customHeight="1" thickBot="1" x14ac:dyDescent="0.4">
      <c r="A14" s="316"/>
      <c r="B14" s="300"/>
      <c r="C14" s="301"/>
      <c r="D14" s="302" t="s">
        <v>59</v>
      </c>
      <c r="E14" s="317"/>
      <c r="F14" s="317"/>
      <c r="G14" s="317"/>
      <c r="H14" s="318"/>
      <c r="I14" s="306"/>
      <c r="J14" s="306"/>
      <c r="K14" s="318"/>
      <c r="L14" s="307">
        <f t="shared" ref="L14:AU14" si="1">SUM(L9:L13)</f>
        <v>123129.9568069259</v>
      </c>
      <c r="M14" s="307">
        <f t="shared" si="1"/>
        <v>74.643360125186703</v>
      </c>
      <c r="N14" s="307">
        <f t="shared" si="1"/>
        <v>399.52451265005709</v>
      </c>
      <c r="O14" s="307">
        <f t="shared" si="1"/>
        <v>53934.622857142851</v>
      </c>
      <c r="P14" s="307">
        <f t="shared" si="1"/>
        <v>29</v>
      </c>
      <c r="Q14" s="307">
        <f t="shared" si="1"/>
        <v>171.30771202412362</v>
      </c>
      <c r="R14" s="307">
        <f t="shared" si="1"/>
        <v>0</v>
      </c>
      <c r="S14" s="307">
        <f t="shared" si="1"/>
        <v>0</v>
      </c>
      <c r="T14" s="307">
        <f t="shared" si="1"/>
        <v>0</v>
      </c>
      <c r="U14" s="307">
        <f t="shared" si="1"/>
        <v>0</v>
      </c>
      <c r="V14" s="307">
        <f t="shared" si="1"/>
        <v>0</v>
      </c>
      <c r="W14" s="307">
        <f t="shared" si="1"/>
        <v>0</v>
      </c>
      <c r="X14" s="307">
        <f t="shared" si="1"/>
        <v>151325.66171000001</v>
      </c>
      <c r="Y14" s="307">
        <f t="shared" si="1"/>
        <v>108.1768</v>
      </c>
      <c r="Z14" s="307">
        <f t="shared" si="1"/>
        <v>507.4529522691293</v>
      </c>
      <c r="AA14" s="307">
        <f t="shared" si="1"/>
        <v>27797.186710000002</v>
      </c>
      <c r="AB14" s="307">
        <f t="shared" si="1"/>
        <v>23.1768</v>
      </c>
      <c r="AC14" s="307">
        <f t="shared" si="1"/>
        <v>96.520300554089715</v>
      </c>
      <c r="AD14" s="307">
        <f t="shared" si="1"/>
        <v>0</v>
      </c>
      <c r="AE14" s="307">
        <f t="shared" si="1"/>
        <v>0</v>
      </c>
      <c r="AF14" s="307">
        <f t="shared" si="1"/>
        <v>0</v>
      </c>
      <c r="AG14" s="307">
        <f t="shared" si="1"/>
        <v>0</v>
      </c>
      <c r="AH14" s="307">
        <f t="shared" si="1"/>
        <v>0</v>
      </c>
      <c r="AI14" s="307">
        <f t="shared" si="1"/>
        <v>0</v>
      </c>
      <c r="AJ14" s="307">
        <f t="shared" si="1"/>
        <v>0</v>
      </c>
      <c r="AK14" s="307">
        <f t="shared" si="1"/>
        <v>0</v>
      </c>
      <c r="AL14" s="307">
        <f t="shared" si="1"/>
        <v>0</v>
      </c>
      <c r="AM14" s="307">
        <f t="shared" si="1"/>
        <v>0</v>
      </c>
      <c r="AN14" s="307">
        <f t="shared" si="1"/>
        <v>0</v>
      </c>
      <c r="AO14" s="307">
        <f t="shared" si="1"/>
        <v>0</v>
      </c>
      <c r="AP14" s="307">
        <f t="shared" si="1"/>
        <v>0</v>
      </c>
      <c r="AQ14" s="307">
        <f t="shared" si="1"/>
        <v>0</v>
      </c>
      <c r="AR14" s="307">
        <f t="shared" si="1"/>
        <v>0</v>
      </c>
      <c r="AS14" s="307">
        <f t="shared" si="1"/>
        <v>123528.47500000001</v>
      </c>
      <c r="AT14" s="307">
        <f t="shared" si="1"/>
        <v>85</v>
      </c>
      <c r="AU14" s="307">
        <f t="shared" si="1"/>
        <v>410.93265171503958</v>
      </c>
      <c r="AV14" s="319"/>
      <c r="AW14" s="309"/>
      <c r="AX14" s="296">
        <f>X14-[94]OSHIE!X14</f>
        <v>-20468.249760000443</v>
      </c>
      <c r="AY14" s="296">
        <f>Y14-[94]OSHIE!Y14</f>
        <v>0</v>
      </c>
      <c r="AZ14" s="296">
        <f>Z14-[94]OSHIE!Z14</f>
        <v>-54.005936042217456</v>
      </c>
      <c r="BA14" s="296">
        <f>AA14-[94]OSHIE!AA14</f>
        <v>21941.173470000002</v>
      </c>
      <c r="BB14" s="296">
        <f>AB14-[94]OSHIE!AB14</f>
        <v>0</v>
      </c>
      <c r="BC14" s="296">
        <f>AC14-[94]OSHIE!AC14</f>
        <v>57.892278284960426</v>
      </c>
      <c r="BD14" s="296">
        <f>AD14-[94]OSHIE!AD14</f>
        <v>0</v>
      </c>
      <c r="BE14" s="296">
        <f>AE14-[94]OSHIE!AE14</f>
        <v>0</v>
      </c>
      <c r="BF14" s="296">
        <f>AF14-[94]OSHIE!AF14</f>
        <v>0</v>
      </c>
      <c r="BG14" s="296">
        <f>AG14-[94]OSHIE!AG14</f>
        <v>0</v>
      </c>
      <c r="BH14" s="296">
        <f>AH14-[94]OSHIE!AH14</f>
        <v>0</v>
      </c>
      <c r="BI14" s="296">
        <f>AI14-[94]OSHIE!AI14</f>
        <v>0</v>
      </c>
      <c r="BJ14" s="296">
        <f>AJ14-[94]OSHIE!AJ14</f>
        <v>0</v>
      </c>
      <c r="BK14" s="296">
        <f>AK14-[94]OSHIE!AK14</f>
        <v>0</v>
      </c>
      <c r="BL14" s="296">
        <f>AL14-[94]OSHIE!AL14</f>
        <v>0</v>
      </c>
      <c r="BM14" s="296">
        <f>AM14-[94]OSHIE!AM14</f>
        <v>0</v>
      </c>
      <c r="BN14" s="296">
        <f>AN14-[94]OSHIE!AN14</f>
        <v>0</v>
      </c>
      <c r="BO14" s="296">
        <f>AO14-[94]OSHIE!AO14</f>
        <v>0</v>
      </c>
      <c r="BP14" s="296">
        <f>AP14-[94]OSHIE!AP14</f>
        <v>0</v>
      </c>
      <c r="BQ14" s="296">
        <f>AQ14-[94]OSHIE!AQ14</f>
        <v>0</v>
      </c>
      <c r="BR14" s="296">
        <f>AR14-[94]OSHIE!AR14</f>
        <v>0</v>
      </c>
      <c r="BS14" s="296">
        <f>AS14-[94]OSHIE!AS14</f>
        <v>-42409.423230000451</v>
      </c>
      <c r="BT14" s="296">
        <f>AT14-[94]OSHIE!AT14</f>
        <v>0</v>
      </c>
      <c r="BU14" s="296">
        <f>AU14-[94]OSHIE!AU14</f>
        <v>-111.89821432717793</v>
      </c>
    </row>
    <row r="15" spans="1:73" s="182" customFormat="1" ht="76.5" customHeight="1" thickTop="1" thickBot="1" x14ac:dyDescent="0.4">
      <c r="A15" s="280" t="s">
        <v>57</v>
      </c>
      <c r="B15" s="281" t="s">
        <v>56</v>
      </c>
      <c r="C15" s="282" t="s">
        <v>55</v>
      </c>
      <c r="D15" s="283" t="s">
        <v>54</v>
      </c>
      <c r="E15" s="283" t="s">
        <v>53</v>
      </c>
      <c r="F15" s="283" t="s">
        <v>52</v>
      </c>
      <c r="G15" s="283" t="s">
        <v>51</v>
      </c>
      <c r="H15" s="283" t="s">
        <v>50</v>
      </c>
      <c r="I15" s="283" t="s">
        <v>49</v>
      </c>
      <c r="J15" s="283" t="s">
        <v>48</v>
      </c>
      <c r="K15" s="283" t="s">
        <v>47</v>
      </c>
      <c r="L15" s="283" t="s">
        <v>46</v>
      </c>
      <c r="M15" s="283" t="s">
        <v>45</v>
      </c>
      <c r="N15" s="283" t="s">
        <v>44</v>
      </c>
      <c r="O15" s="283" t="s">
        <v>43</v>
      </c>
      <c r="P15" s="283" t="s">
        <v>42</v>
      </c>
      <c r="Q15" s="283" t="s">
        <v>41</v>
      </c>
      <c r="R15" s="283" t="s">
        <v>40</v>
      </c>
      <c r="S15" s="283" t="s">
        <v>39</v>
      </c>
      <c r="T15" s="283" t="s">
        <v>38</v>
      </c>
      <c r="U15" s="283" t="s">
        <v>37</v>
      </c>
      <c r="V15" s="283" t="s">
        <v>36</v>
      </c>
      <c r="W15" s="283" t="s">
        <v>35</v>
      </c>
      <c r="X15" s="283" t="s">
        <v>34</v>
      </c>
      <c r="Y15" s="283" t="s">
        <v>33</v>
      </c>
      <c r="Z15" s="283" t="s">
        <v>32</v>
      </c>
      <c r="AA15" s="283" t="s">
        <v>31</v>
      </c>
      <c r="AB15" s="283" t="s">
        <v>30</v>
      </c>
      <c r="AC15" s="283" t="s">
        <v>29</v>
      </c>
      <c r="AD15" s="283" t="s">
        <v>28</v>
      </c>
      <c r="AE15" s="283" t="s">
        <v>27</v>
      </c>
      <c r="AF15" s="283" t="s">
        <v>26</v>
      </c>
      <c r="AG15" s="283" t="s">
        <v>25</v>
      </c>
      <c r="AH15" s="283" t="s">
        <v>24</v>
      </c>
      <c r="AI15" s="283" t="s">
        <v>23</v>
      </c>
      <c r="AJ15" s="283" t="s">
        <v>22</v>
      </c>
      <c r="AK15" s="283" t="s">
        <v>21</v>
      </c>
      <c r="AL15" s="283" t="s">
        <v>20</v>
      </c>
      <c r="AM15" s="283" t="s">
        <v>19</v>
      </c>
      <c r="AN15" s="283" t="s">
        <v>18</v>
      </c>
      <c r="AO15" s="283" t="s">
        <v>17</v>
      </c>
      <c r="AP15" s="283" t="s">
        <v>16</v>
      </c>
      <c r="AQ15" s="283" t="s">
        <v>15</v>
      </c>
      <c r="AR15" s="283" t="s">
        <v>14</v>
      </c>
      <c r="AS15" s="283" t="s">
        <v>13</v>
      </c>
      <c r="AT15" s="283" t="s">
        <v>12</v>
      </c>
      <c r="AU15" s="283" t="s">
        <v>230</v>
      </c>
      <c r="AV15" s="284" t="s">
        <v>10</v>
      </c>
      <c r="AW15" s="280"/>
      <c r="AX15" s="296"/>
      <c r="AY15" s="296"/>
      <c r="AZ15" s="296"/>
      <c r="BA15" s="296"/>
      <c r="BB15" s="296"/>
      <c r="BC15" s="296"/>
      <c r="BD15" s="296"/>
      <c r="BE15" s="296"/>
      <c r="BF15" s="296"/>
      <c r="BG15" s="296"/>
      <c r="BH15" s="296"/>
      <c r="BI15" s="296"/>
      <c r="BJ15" s="296"/>
      <c r="BK15" s="296"/>
      <c r="BL15" s="296"/>
      <c r="BM15" s="296"/>
      <c r="BN15" s="296"/>
      <c r="BO15" s="296"/>
      <c r="BP15" s="296"/>
      <c r="BQ15" s="296"/>
      <c r="BR15" s="296"/>
      <c r="BS15" s="296"/>
      <c r="BT15" s="296"/>
      <c r="BU15" s="296"/>
    </row>
    <row r="16" spans="1:73" s="201" customFormat="1" ht="45" customHeight="1" thickTop="1" x14ac:dyDescent="0.35">
      <c r="A16" s="285" t="s">
        <v>156</v>
      </c>
      <c r="B16" s="286" t="str">
        <f>LEFT(C16,3)</f>
        <v>140</v>
      </c>
      <c r="C16" s="287" t="s">
        <v>398</v>
      </c>
      <c r="D16" s="288" t="s">
        <v>397</v>
      </c>
      <c r="E16" s="288" t="s">
        <v>284</v>
      </c>
      <c r="F16" s="289" t="s">
        <v>7</v>
      </c>
      <c r="G16" s="288" t="s">
        <v>284</v>
      </c>
      <c r="H16" s="290" t="s">
        <v>143</v>
      </c>
      <c r="I16" s="291" t="s">
        <v>396</v>
      </c>
      <c r="J16" s="291" t="s">
        <v>94</v>
      </c>
      <c r="K16" s="290" t="s">
        <v>93</v>
      </c>
      <c r="L16" s="292">
        <v>15546.932988209179</v>
      </c>
      <c r="M16" s="292">
        <v>0</v>
      </c>
      <c r="N16" s="293">
        <f>L16/379+M16</f>
        <v>41.020931367306538</v>
      </c>
      <c r="O16" s="292">
        <v>15546.932988209179</v>
      </c>
      <c r="P16" s="292">
        <v>0</v>
      </c>
      <c r="Q16" s="293">
        <f>O16/379+P16</f>
        <v>41.020931367306538</v>
      </c>
      <c r="R16" s="293"/>
      <c r="S16" s="293"/>
      <c r="T16" s="293">
        <f>R16/379+S16</f>
        <v>0</v>
      </c>
      <c r="U16" s="293"/>
      <c r="V16" s="293"/>
      <c r="W16" s="293">
        <f>U16/379+V16</f>
        <v>0</v>
      </c>
      <c r="X16" s="293">
        <v>0</v>
      </c>
      <c r="Y16" s="293">
        <v>0</v>
      </c>
      <c r="Z16" s="293">
        <f>X16/379+Y16</f>
        <v>0</v>
      </c>
      <c r="AA16" s="293">
        <v>0</v>
      </c>
      <c r="AB16" s="293">
        <v>0</v>
      </c>
      <c r="AC16" s="293">
        <f>AA16/379+AB16</f>
        <v>0</v>
      </c>
      <c r="AD16" s="293">
        <v>0</v>
      </c>
      <c r="AE16" s="293">
        <v>0</v>
      </c>
      <c r="AF16" s="293">
        <f>AD16/379+AE16</f>
        <v>0</v>
      </c>
      <c r="AG16" s="293">
        <v>0</v>
      </c>
      <c r="AH16" s="293">
        <v>0</v>
      </c>
      <c r="AI16" s="293">
        <f>AG16/379+AH16</f>
        <v>0</v>
      </c>
      <c r="AJ16" s="293">
        <v>0</v>
      </c>
      <c r="AK16" s="293">
        <v>0</v>
      </c>
      <c r="AL16" s="293">
        <f>AJ16/379+AK16</f>
        <v>0</v>
      </c>
      <c r="AM16" s="293">
        <v>0</v>
      </c>
      <c r="AN16" s="293">
        <v>0</v>
      </c>
      <c r="AO16" s="293">
        <f>AM16/379+AN16</f>
        <v>0</v>
      </c>
      <c r="AP16" s="293">
        <v>0</v>
      </c>
      <c r="AQ16" s="293">
        <v>0</v>
      </c>
      <c r="AR16" s="293">
        <f>AP16/379+AQ16</f>
        <v>0</v>
      </c>
      <c r="AS16" s="293">
        <v>0</v>
      </c>
      <c r="AT16" s="293">
        <v>0</v>
      </c>
      <c r="AU16" s="293">
        <f>AS16/379+AT16</f>
        <v>0</v>
      </c>
      <c r="AV16" s="315" t="s">
        <v>395</v>
      </c>
      <c r="AW16" s="295"/>
      <c r="AX16" s="296">
        <f>X16-[94]OSHIE!X16</f>
        <v>0</v>
      </c>
      <c r="AY16" s="296">
        <f>Y16-[94]OSHIE!Y16</f>
        <v>0</v>
      </c>
      <c r="AZ16" s="296">
        <f>Z16-[94]OSHIE!Z16</f>
        <v>0</v>
      </c>
      <c r="BA16" s="296">
        <f>AA16-[94]OSHIE!AA16</f>
        <v>0</v>
      </c>
      <c r="BB16" s="296">
        <f>AB16-[94]OSHIE!AB16</f>
        <v>0</v>
      </c>
      <c r="BC16" s="296">
        <f>AC16-[94]OSHIE!AC16</f>
        <v>0</v>
      </c>
      <c r="BD16" s="296">
        <f>AD16-[94]OSHIE!AD16</f>
        <v>0</v>
      </c>
      <c r="BE16" s="296">
        <f>AE16-[94]OSHIE!AE16</f>
        <v>0</v>
      </c>
      <c r="BF16" s="296">
        <f>AF16-[94]OSHIE!AF16</f>
        <v>0</v>
      </c>
      <c r="BG16" s="296">
        <f>AG16-[94]OSHIE!AG16</f>
        <v>0</v>
      </c>
      <c r="BH16" s="296">
        <f>AH16-[94]OSHIE!AH16</f>
        <v>0</v>
      </c>
      <c r="BI16" s="296">
        <f>AI16-[94]OSHIE!AI16</f>
        <v>0</v>
      </c>
      <c r="BJ16" s="296">
        <f>AJ16-[94]OSHIE!AJ16</f>
        <v>0</v>
      </c>
      <c r="BK16" s="296">
        <f>AK16-[94]OSHIE!AK16</f>
        <v>0</v>
      </c>
      <c r="BL16" s="296">
        <f>AL16-[94]OSHIE!AL16</f>
        <v>0</v>
      </c>
      <c r="BM16" s="296">
        <f>AM16-[94]OSHIE!AM16</f>
        <v>0</v>
      </c>
      <c r="BN16" s="296">
        <f>AN16-[94]OSHIE!AN16</f>
        <v>0</v>
      </c>
      <c r="BO16" s="296">
        <f>AO16-[94]OSHIE!AO16</f>
        <v>0</v>
      </c>
      <c r="BP16" s="296">
        <f>AP16-[94]OSHIE!AP16</f>
        <v>0</v>
      </c>
      <c r="BQ16" s="296">
        <f>AQ16-[94]OSHIE!AQ16</f>
        <v>0</v>
      </c>
      <c r="BR16" s="296">
        <f>AR16-[94]OSHIE!AR16</f>
        <v>0</v>
      </c>
      <c r="BS16" s="296">
        <f>AS16-[94]OSHIE!AS16</f>
        <v>0</v>
      </c>
      <c r="BT16" s="296">
        <f>AT16-[94]OSHIE!AT16</f>
        <v>0</v>
      </c>
      <c r="BU16" s="296">
        <f>AU16-[94]OSHIE!AU16</f>
        <v>0</v>
      </c>
    </row>
    <row r="17" spans="1:73" s="201" customFormat="1" ht="75" customHeight="1" x14ac:dyDescent="0.35">
      <c r="A17" s="285" t="s">
        <v>156</v>
      </c>
      <c r="B17" s="286" t="str">
        <f>LEFT(C17,4)</f>
        <v>4130</v>
      </c>
      <c r="C17" s="287" t="s">
        <v>387</v>
      </c>
      <c r="D17" s="288" t="s">
        <v>394</v>
      </c>
      <c r="E17" s="288" t="s">
        <v>284</v>
      </c>
      <c r="F17" s="289" t="s">
        <v>7</v>
      </c>
      <c r="G17" s="288" t="s">
        <v>284</v>
      </c>
      <c r="H17" s="290" t="s">
        <v>143</v>
      </c>
      <c r="I17" s="291" t="s">
        <v>393</v>
      </c>
      <c r="J17" s="291" t="s">
        <v>61</v>
      </c>
      <c r="K17" s="290" t="s">
        <v>2</v>
      </c>
      <c r="L17" s="292">
        <v>236499</v>
      </c>
      <c r="M17" s="292">
        <v>0</v>
      </c>
      <c r="N17" s="293">
        <f>L17/379+M17</f>
        <v>624.00791556728234</v>
      </c>
      <c r="O17" s="292">
        <v>236496</v>
      </c>
      <c r="P17" s="292">
        <v>0</v>
      </c>
      <c r="Q17" s="292">
        <f>O17/379+P17</f>
        <v>624</v>
      </c>
      <c r="R17" s="293"/>
      <c r="S17" s="293"/>
      <c r="T17" s="293">
        <f>R17/379+S17</f>
        <v>0</v>
      </c>
      <c r="U17" s="293"/>
      <c r="V17" s="293"/>
      <c r="W17" s="293">
        <f>U17/379+V17</f>
        <v>0</v>
      </c>
      <c r="X17" s="293">
        <v>184024.77565999958</v>
      </c>
      <c r="Y17" s="293"/>
      <c r="Z17" s="293">
        <f>X17/379+Y17</f>
        <v>485.55349778364007</v>
      </c>
      <c r="AA17" s="293">
        <v>184024.77565999958</v>
      </c>
      <c r="AB17" s="293"/>
      <c r="AC17" s="293">
        <v>485.55349778364007</v>
      </c>
      <c r="AD17" s="293"/>
      <c r="AE17" s="293"/>
      <c r="AF17" s="293"/>
      <c r="AG17" s="293"/>
      <c r="AH17" s="293"/>
      <c r="AI17" s="293"/>
      <c r="AJ17" s="293"/>
      <c r="AK17" s="293"/>
      <c r="AL17" s="293"/>
      <c r="AM17" s="293"/>
      <c r="AN17" s="293"/>
      <c r="AO17" s="293"/>
      <c r="AP17" s="293"/>
      <c r="AQ17" s="293"/>
      <c r="AR17" s="293"/>
      <c r="AS17" s="293"/>
      <c r="AT17" s="293"/>
      <c r="AU17" s="293"/>
      <c r="AV17" s="297" t="s">
        <v>392</v>
      </c>
      <c r="AW17" s="295"/>
      <c r="AX17" s="296">
        <f>X17-[94]OSHIE!X17</f>
        <v>0</v>
      </c>
      <c r="AY17" s="296">
        <f>Y17-[94]OSHIE!Y17</f>
        <v>0</v>
      </c>
      <c r="AZ17" s="296">
        <f>Z17-[94]OSHIE!Z17</f>
        <v>0</v>
      </c>
      <c r="BA17" s="296">
        <f>AA17-[94]OSHIE!AA17</f>
        <v>184024.77565999958</v>
      </c>
      <c r="BB17" s="296">
        <f>AB17-[94]OSHIE!AB17</f>
        <v>0</v>
      </c>
      <c r="BC17" s="296">
        <f>AC17-[94]OSHIE!AC17</f>
        <v>485.55349778364007</v>
      </c>
      <c r="BD17" s="296">
        <f>AD17-[94]OSHIE!AD17</f>
        <v>0</v>
      </c>
      <c r="BE17" s="296">
        <f>AE17-[94]OSHIE!AE17</f>
        <v>0</v>
      </c>
      <c r="BF17" s="296">
        <f>AF17-[94]OSHIE!AF17</f>
        <v>0</v>
      </c>
      <c r="BG17" s="296">
        <f>AG17-[94]OSHIE!AG17</f>
        <v>0</v>
      </c>
      <c r="BH17" s="296">
        <f>AH17-[94]OSHIE!AH17</f>
        <v>0</v>
      </c>
      <c r="BI17" s="296">
        <f>AI17-[94]OSHIE!AI17</f>
        <v>0</v>
      </c>
      <c r="BJ17" s="296">
        <f>AJ17-[94]OSHIE!AJ17</f>
        <v>0</v>
      </c>
      <c r="BK17" s="296">
        <f>AK17-[94]OSHIE!AK17</f>
        <v>0</v>
      </c>
      <c r="BL17" s="296">
        <f>AL17-[94]OSHIE!AL17</f>
        <v>0</v>
      </c>
      <c r="BM17" s="296">
        <f>AM17-[94]OSHIE!AM17</f>
        <v>0</v>
      </c>
      <c r="BN17" s="296">
        <f>AN17-[94]OSHIE!AN17</f>
        <v>0</v>
      </c>
      <c r="BO17" s="296">
        <f>AO17-[94]OSHIE!AO17</f>
        <v>0</v>
      </c>
      <c r="BP17" s="296">
        <f>AP17-[94]OSHIE!AP17</f>
        <v>0</v>
      </c>
      <c r="BQ17" s="296">
        <f>AQ17-[94]OSHIE!AQ17</f>
        <v>0</v>
      </c>
      <c r="BR17" s="296">
        <f>AR17-[94]OSHIE!AR17</f>
        <v>0</v>
      </c>
      <c r="BS17" s="296">
        <f>AS17-[94]OSHIE!AS17</f>
        <v>-184024.77565999958</v>
      </c>
      <c r="BT17" s="296">
        <f>AT17-[94]OSHIE!AT17</f>
        <v>0</v>
      </c>
      <c r="BU17" s="296">
        <f>AU17-[94]OSHIE!AU17</f>
        <v>-485.55349778364007</v>
      </c>
    </row>
    <row r="18" spans="1:73" s="201" customFormat="1" ht="30" customHeight="1" x14ac:dyDescent="0.35">
      <c r="A18" s="285" t="s">
        <v>151</v>
      </c>
      <c r="B18" s="286" t="str">
        <f>LEFT(C18,4)</f>
        <v>5200</v>
      </c>
      <c r="C18" s="287" t="s">
        <v>391</v>
      </c>
      <c r="D18" s="288" t="s">
        <v>390</v>
      </c>
      <c r="E18" s="288" t="s">
        <v>284</v>
      </c>
      <c r="F18" s="289" t="s">
        <v>7</v>
      </c>
      <c r="G18" s="288" t="s">
        <v>284</v>
      </c>
      <c r="H18" s="290" t="s">
        <v>143</v>
      </c>
      <c r="I18" s="291" t="s">
        <v>389</v>
      </c>
      <c r="J18" s="291" t="s">
        <v>61</v>
      </c>
      <c r="K18" s="290" t="s">
        <v>2</v>
      </c>
      <c r="L18" s="292">
        <v>1337.7049180327872</v>
      </c>
      <c r="M18" s="292">
        <v>0</v>
      </c>
      <c r="N18" s="293">
        <f>L18/379+M18</f>
        <v>3.5295644275271432</v>
      </c>
      <c r="O18" s="292">
        <v>1337.7049180327872</v>
      </c>
      <c r="P18" s="292">
        <v>0</v>
      </c>
      <c r="Q18" s="293">
        <f>O18/379+P18</f>
        <v>3.5295644275271432</v>
      </c>
      <c r="R18" s="293"/>
      <c r="S18" s="293"/>
      <c r="T18" s="293">
        <f>R18/379+S18</f>
        <v>0</v>
      </c>
      <c r="U18" s="293"/>
      <c r="V18" s="293"/>
      <c r="W18" s="293">
        <f>U18/379+V18</f>
        <v>0</v>
      </c>
      <c r="X18" s="293">
        <v>0</v>
      </c>
      <c r="Y18" s="293">
        <v>0</v>
      </c>
      <c r="Z18" s="293">
        <f>X18/379+Y18</f>
        <v>0</v>
      </c>
      <c r="AA18" s="293">
        <v>0</v>
      </c>
      <c r="AB18" s="293">
        <v>0</v>
      </c>
      <c r="AC18" s="293">
        <f>AA18/379+AB18</f>
        <v>0</v>
      </c>
      <c r="AD18" s="293">
        <v>0</v>
      </c>
      <c r="AE18" s="293">
        <v>0</v>
      </c>
      <c r="AF18" s="293">
        <f>AD18/379+AE18</f>
        <v>0</v>
      </c>
      <c r="AG18" s="293">
        <v>0</v>
      </c>
      <c r="AH18" s="293">
        <v>0</v>
      </c>
      <c r="AI18" s="293">
        <f>AG18/379+AH18</f>
        <v>0</v>
      </c>
      <c r="AJ18" s="293">
        <v>0</v>
      </c>
      <c r="AK18" s="293">
        <v>0</v>
      </c>
      <c r="AL18" s="293">
        <f>AJ18/379+AK18</f>
        <v>0</v>
      </c>
      <c r="AM18" s="293">
        <v>0</v>
      </c>
      <c r="AN18" s="293">
        <v>0</v>
      </c>
      <c r="AO18" s="293">
        <f>AM18/379+AN18</f>
        <v>0</v>
      </c>
      <c r="AP18" s="293">
        <v>0</v>
      </c>
      <c r="AQ18" s="293">
        <v>0</v>
      </c>
      <c r="AR18" s="293">
        <f>AP18/379+AQ18</f>
        <v>0</v>
      </c>
      <c r="AS18" s="293">
        <v>0</v>
      </c>
      <c r="AT18" s="293">
        <v>0</v>
      </c>
      <c r="AU18" s="293">
        <f>AS18/379+AT18</f>
        <v>0</v>
      </c>
      <c r="AV18" s="297" t="s">
        <v>147</v>
      </c>
      <c r="AW18" s="295"/>
      <c r="AX18" s="296">
        <f>X18-[94]OSHIE!X18</f>
        <v>0</v>
      </c>
      <c r="AY18" s="296">
        <f>Y18-[94]OSHIE!Y18</f>
        <v>0</v>
      </c>
      <c r="AZ18" s="296">
        <f>Z18-[94]OSHIE!Z18</f>
        <v>0</v>
      </c>
      <c r="BA18" s="296">
        <f>AA18-[94]OSHIE!AA18</f>
        <v>0</v>
      </c>
      <c r="BB18" s="296">
        <f>AB18-[94]OSHIE!AB18</f>
        <v>0</v>
      </c>
      <c r="BC18" s="296">
        <f>AC18-[94]OSHIE!AC18</f>
        <v>0</v>
      </c>
      <c r="BD18" s="296">
        <f>AD18-[94]OSHIE!AD18</f>
        <v>0</v>
      </c>
      <c r="BE18" s="296">
        <f>AE18-[94]OSHIE!AE18</f>
        <v>0</v>
      </c>
      <c r="BF18" s="296">
        <f>AF18-[94]OSHIE!AF18</f>
        <v>0</v>
      </c>
      <c r="BG18" s="296">
        <f>AG18-[94]OSHIE!AG18</f>
        <v>0</v>
      </c>
      <c r="BH18" s="296">
        <f>AH18-[94]OSHIE!AH18</f>
        <v>0</v>
      </c>
      <c r="BI18" s="296">
        <f>AI18-[94]OSHIE!AI18</f>
        <v>0</v>
      </c>
      <c r="BJ18" s="296">
        <f>AJ18-[94]OSHIE!AJ18</f>
        <v>0</v>
      </c>
      <c r="BK18" s="296">
        <f>AK18-[94]OSHIE!AK18</f>
        <v>0</v>
      </c>
      <c r="BL18" s="296">
        <f>AL18-[94]OSHIE!AL18</f>
        <v>0</v>
      </c>
      <c r="BM18" s="296">
        <f>AM18-[94]OSHIE!AM18</f>
        <v>0</v>
      </c>
      <c r="BN18" s="296">
        <f>AN18-[94]OSHIE!AN18</f>
        <v>0</v>
      </c>
      <c r="BO18" s="296">
        <f>AO18-[94]OSHIE!AO18</f>
        <v>0</v>
      </c>
      <c r="BP18" s="296">
        <f>AP18-[94]OSHIE!AP18</f>
        <v>0</v>
      </c>
      <c r="BQ18" s="296">
        <f>AQ18-[94]OSHIE!AQ18</f>
        <v>0</v>
      </c>
      <c r="BR18" s="296">
        <f>AR18-[94]OSHIE!AR18</f>
        <v>0</v>
      </c>
      <c r="BS18" s="296">
        <f>AS18-[94]OSHIE!AS18</f>
        <v>0</v>
      </c>
      <c r="BT18" s="296">
        <f>AT18-[94]OSHIE!AT18</f>
        <v>0</v>
      </c>
      <c r="BU18" s="296">
        <f>AU18-[94]OSHIE!AU18</f>
        <v>0</v>
      </c>
    </row>
    <row r="19" spans="1:73" s="211" customFormat="1" ht="15.75" customHeight="1" thickBot="1" x14ac:dyDescent="0.4">
      <c r="A19" s="316"/>
      <c r="B19" s="300"/>
      <c r="C19" s="320"/>
      <c r="D19" s="321" t="s">
        <v>59</v>
      </c>
      <c r="E19" s="322"/>
      <c r="F19" s="322"/>
      <c r="G19" s="322"/>
      <c r="H19" s="323"/>
      <c r="I19" s="324"/>
      <c r="J19" s="324"/>
      <c r="K19" s="323"/>
      <c r="L19" s="307">
        <f t="shared" ref="L19:AU19" si="2">SUM(L16:L18)</f>
        <v>253383.63790624196</v>
      </c>
      <c r="M19" s="307">
        <f t="shared" si="2"/>
        <v>0</v>
      </c>
      <c r="N19" s="307">
        <f t="shared" si="2"/>
        <v>668.55841136211598</v>
      </c>
      <c r="O19" s="307">
        <f t="shared" si="2"/>
        <v>253380.63790624196</v>
      </c>
      <c r="P19" s="307">
        <f t="shared" si="2"/>
        <v>0</v>
      </c>
      <c r="Q19" s="307">
        <f t="shared" si="2"/>
        <v>668.55049579483364</v>
      </c>
      <c r="R19" s="307">
        <f t="shared" si="2"/>
        <v>0</v>
      </c>
      <c r="S19" s="307">
        <f t="shared" si="2"/>
        <v>0</v>
      </c>
      <c r="T19" s="307">
        <f t="shared" si="2"/>
        <v>0</v>
      </c>
      <c r="U19" s="307">
        <f t="shared" si="2"/>
        <v>0</v>
      </c>
      <c r="V19" s="307">
        <f t="shared" si="2"/>
        <v>0</v>
      </c>
      <c r="W19" s="307">
        <f t="shared" si="2"/>
        <v>0</v>
      </c>
      <c r="X19" s="307">
        <f t="shared" si="2"/>
        <v>184024.77565999958</v>
      </c>
      <c r="Y19" s="307">
        <f t="shared" si="2"/>
        <v>0</v>
      </c>
      <c r="Z19" s="307">
        <f t="shared" si="2"/>
        <v>485.55349778364007</v>
      </c>
      <c r="AA19" s="307">
        <f t="shared" si="2"/>
        <v>184024.77565999958</v>
      </c>
      <c r="AB19" s="307">
        <f t="shared" si="2"/>
        <v>0</v>
      </c>
      <c r="AC19" s="307">
        <f t="shared" si="2"/>
        <v>485.55349778364007</v>
      </c>
      <c r="AD19" s="307">
        <f t="shared" si="2"/>
        <v>0</v>
      </c>
      <c r="AE19" s="307">
        <f t="shared" si="2"/>
        <v>0</v>
      </c>
      <c r="AF19" s="307">
        <f t="shared" si="2"/>
        <v>0</v>
      </c>
      <c r="AG19" s="307">
        <f t="shared" si="2"/>
        <v>0</v>
      </c>
      <c r="AH19" s="307">
        <f t="shared" si="2"/>
        <v>0</v>
      </c>
      <c r="AI19" s="307">
        <f t="shared" si="2"/>
        <v>0</v>
      </c>
      <c r="AJ19" s="307">
        <f t="shared" si="2"/>
        <v>0</v>
      </c>
      <c r="AK19" s="307">
        <f t="shared" si="2"/>
        <v>0</v>
      </c>
      <c r="AL19" s="307">
        <f t="shared" si="2"/>
        <v>0</v>
      </c>
      <c r="AM19" s="307">
        <f t="shared" si="2"/>
        <v>0</v>
      </c>
      <c r="AN19" s="307">
        <f t="shared" si="2"/>
        <v>0</v>
      </c>
      <c r="AO19" s="307">
        <f t="shared" si="2"/>
        <v>0</v>
      </c>
      <c r="AP19" s="307">
        <f t="shared" si="2"/>
        <v>0</v>
      </c>
      <c r="AQ19" s="307">
        <f t="shared" si="2"/>
        <v>0</v>
      </c>
      <c r="AR19" s="307">
        <f t="shared" si="2"/>
        <v>0</v>
      </c>
      <c r="AS19" s="307">
        <f t="shared" si="2"/>
        <v>0</v>
      </c>
      <c r="AT19" s="307">
        <f t="shared" si="2"/>
        <v>0</v>
      </c>
      <c r="AU19" s="307">
        <f t="shared" si="2"/>
        <v>0</v>
      </c>
      <c r="AV19" s="325"/>
      <c r="AW19" s="309"/>
      <c r="AX19" s="296">
        <f>X19-[94]OSHIE!X19</f>
        <v>0</v>
      </c>
      <c r="AY19" s="296">
        <f>Y19-[94]OSHIE!Y19</f>
        <v>0</v>
      </c>
      <c r="AZ19" s="296">
        <f>Z19-[94]OSHIE!Z19</f>
        <v>0</v>
      </c>
      <c r="BA19" s="296">
        <f>AA19-[94]OSHIE!AA19</f>
        <v>184024.77565999958</v>
      </c>
      <c r="BB19" s="296">
        <f>AB19-[94]OSHIE!AB19</f>
        <v>0</v>
      </c>
      <c r="BC19" s="296">
        <f>AC19-[94]OSHIE!AC19</f>
        <v>485.55349778364007</v>
      </c>
      <c r="BD19" s="296">
        <f>AD19-[94]OSHIE!AD19</f>
        <v>0</v>
      </c>
      <c r="BE19" s="296">
        <f>AE19-[94]OSHIE!AE19</f>
        <v>0</v>
      </c>
      <c r="BF19" s="296">
        <f>AF19-[94]OSHIE!AF19</f>
        <v>0</v>
      </c>
      <c r="BG19" s="296">
        <f>AG19-[94]OSHIE!AG19</f>
        <v>0</v>
      </c>
      <c r="BH19" s="296">
        <f>AH19-[94]OSHIE!AH19</f>
        <v>0</v>
      </c>
      <c r="BI19" s="296">
        <f>AI19-[94]OSHIE!AI19</f>
        <v>0</v>
      </c>
      <c r="BJ19" s="296">
        <f>AJ19-[94]OSHIE!AJ19</f>
        <v>0</v>
      </c>
      <c r="BK19" s="296">
        <f>AK19-[94]OSHIE!AK19</f>
        <v>0</v>
      </c>
      <c r="BL19" s="296">
        <f>AL19-[94]OSHIE!AL19</f>
        <v>0</v>
      </c>
      <c r="BM19" s="296">
        <f>AM19-[94]OSHIE!AM19</f>
        <v>0</v>
      </c>
      <c r="BN19" s="296">
        <f>AN19-[94]OSHIE!AN19</f>
        <v>0</v>
      </c>
      <c r="BO19" s="296">
        <f>AO19-[94]OSHIE!AO19</f>
        <v>0</v>
      </c>
      <c r="BP19" s="296">
        <f>AP19-[94]OSHIE!AP19</f>
        <v>0</v>
      </c>
      <c r="BQ19" s="296">
        <f>AQ19-[94]OSHIE!AQ19</f>
        <v>0</v>
      </c>
      <c r="BR19" s="296">
        <f>AR19-[94]OSHIE!AR19</f>
        <v>0</v>
      </c>
      <c r="BS19" s="296">
        <f>AS19-[94]OSHIE!AS19</f>
        <v>-184024.77565999958</v>
      </c>
      <c r="BT19" s="296">
        <f>AT19-[94]OSHIE!AT19</f>
        <v>0</v>
      </c>
      <c r="BU19" s="296">
        <f>AU19-[94]OSHIE!AU19</f>
        <v>-485.55349778364007</v>
      </c>
    </row>
    <row r="20" spans="1:73" s="182" customFormat="1" ht="76.5" customHeight="1" thickTop="1" thickBot="1" x14ac:dyDescent="0.4">
      <c r="A20" s="280" t="s">
        <v>57</v>
      </c>
      <c r="B20" s="281" t="s">
        <v>56</v>
      </c>
      <c r="C20" s="282" t="s">
        <v>55</v>
      </c>
      <c r="D20" s="283" t="s">
        <v>54</v>
      </c>
      <c r="E20" s="283" t="s">
        <v>53</v>
      </c>
      <c r="F20" s="283" t="s">
        <v>52</v>
      </c>
      <c r="G20" s="283" t="s">
        <v>51</v>
      </c>
      <c r="H20" s="283" t="s">
        <v>50</v>
      </c>
      <c r="I20" s="283" t="s">
        <v>49</v>
      </c>
      <c r="J20" s="283" t="s">
        <v>48</v>
      </c>
      <c r="K20" s="283" t="s">
        <v>47</v>
      </c>
      <c r="L20" s="283" t="s">
        <v>46</v>
      </c>
      <c r="M20" s="283" t="s">
        <v>45</v>
      </c>
      <c r="N20" s="283" t="s">
        <v>44</v>
      </c>
      <c r="O20" s="283" t="s">
        <v>43</v>
      </c>
      <c r="P20" s="283" t="s">
        <v>42</v>
      </c>
      <c r="Q20" s="283" t="s">
        <v>41</v>
      </c>
      <c r="R20" s="283" t="s">
        <v>40</v>
      </c>
      <c r="S20" s="283" t="s">
        <v>39</v>
      </c>
      <c r="T20" s="283" t="s">
        <v>38</v>
      </c>
      <c r="U20" s="283" t="s">
        <v>37</v>
      </c>
      <c r="V20" s="283" t="s">
        <v>36</v>
      </c>
      <c r="W20" s="283" t="s">
        <v>35</v>
      </c>
      <c r="X20" s="283" t="s">
        <v>34</v>
      </c>
      <c r="Y20" s="283" t="s">
        <v>33</v>
      </c>
      <c r="Z20" s="283" t="s">
        <v>32</v>
      </c>
      <c r="AA20" s="283" t="s">
        <v>31</v>
      </c>
      <c r="AB20" s="283" t="s">
        <v>30</v>
      </c>
      <c r="AC20" s="283" t="s">
        <v>29</v>
      </c>
      <c r="AD20" s="283" t="s">
        <v>28</v>
      </c>
      <c r="AE20" s="283" t="s">
        <v>27</v>
      </c>
      <c r="AF20" s="283" t="s">
        <v>26</v>
      </c>
      <c r="AG20" s="283" t="s">
        <v>25</v>
      </c>
      <c r="AH20" s="283" t="s">
        <v>24</v>
      </c>
      <c r="AI20" s="283" t="s">
        <v>23</v>
      </c>
      <c r="AJ20" s="283" t="s">
        <v>22</v>
      </c>
      <c r="AK20" s="283" t="s">
        <v>21</v>
      </c>
      <c r="AL20" s="283" t="s">
        <v>20</v>
      </c>
      <c r="AM20" s="283" t="s">
        <v>19</v>
      </c>
      <c r="AN20" s="283" t="s">
        <v>18</v>
      </c>
      <c r="AO20" s="283" t="s">
        <v>17</v>
      </c>
      <c r="AP20" s="283" t="s">
        <v>16</v>
      </c>
      <c r="AQ20" s="283" t="s">
        <v>15</v>
      </c>
      <c r="AR20" s="283" t="s">
        <v>14</v>
      </c>
      <c r="AS20" s="283" t="s">
        <v>13</v>
      </c>
      <c r="AT20" s="283" t="s">
        <v>12</v>
      </c>
      <c r="AU20" s="283" t="s">
        <v>230</v>
      </c>
      <c r="AV20" s="284" t="s">
        <v>10</v>
      </c>
      <c r="AW20" s="280"/>
      <c r="AX20" s="296"/>
      <c r="AY20" s="296"/>
      <c r="AZ20" s="296"/>
      <c r="BA20" s="296"/>
      <c r="BB20" s="296"/>
      <c r="BC20" s="296"/>
      <c r="BD20" s="296"/>
      <c r="BE20" s="296"/>
      <c r="BF20" s="296"/>
      <c r="BG20" s="296"/>
      <c r="BH20" s="296"/>
      <c r="BI20" s="296"/>
      <c r="BJ20" s="296"/>
      <c r="BK20" s="296"/>
      <c r="BL20" s="296"/>
      <c r="BM20" s="296"/>
      <c r="BN20" s="296"/>
      <c r="BO20" s="296"/>
      <c r="BP20" s="296"/>
      <c r="BQ20" s="296"/>
      <c r="BR20" s="296"/>
      <c r="BS20" s="296"/>
      <c r="BT20" s="296"/>
      <c r="BU20" s="296"/>
    </row>
    <row r="21" spans="1:73" s="201" customFormat="1" ht="30" customHeight="1" thickTop="1" x14ac:dyDescent="0.35">
      <c r="A21" s="285" t="s">
        <v>110</v>
      </c>
      <c r="B21" s="286" t="str">
        <f>LEFT(C21,4)</f>
        <v>5600</v>
      </c>
      <c r="C21" s="287" t="s">
        <v>127</v>
      </c>
      <c r="D21" s="288" t="s">
        <v>369</v>
      </c>
      <c r="E21" s="288" t="s">
        <v>284</v>
      </c>
      <c r="F21" s="289" t="s">
        <v>7</v>
      </c>
      <c r="G21" s="288" t="s">
        <v>284</v>
      </c>
      <c r="H21" s="290" t="s">
        <v>96</v>
      </c>
      <c r="I21" s="291" t="s">
        <v>368</v>
      </c>
      <c r="J21" s="291" t="s">
        <v>61</v>
      </c>
      <c r="K21" s="290" t="s">
        <v>2</v>
      </c>
      <c r="L21" s="292">
        <v>3600.0000000000005</v>
      </c>
      <c r="M21" s="292">
        <v>0</v>
      </c>
      <c r="N21" s="293">
        <f>L21/379+M21</f>
        <v>9.4986807387862804</v>
      </c>
      <c r="O21" s="292">
        <v>3600.0000000000005</v>
      </c>
      <c r="P21" s="292">
        <v>0</v>
      </c>
      <c r="Q21" s="293">
        <f>O21/379+P21</f>
        <v>9.4986807387862804</v>
      </c>
      <c r="R21" s="293"/>
      <c r="S21" s="293"/>
      <c r="T21" s="293">
        <f>R21/379+S21</f>
        <v>0</v>
      </c>
      <c r="U21" s="293"/>
      <c r="V21" s="293"/>
      <c r="W21" s="293">
        <f>U21/379+V21</f>
        <v>0</v>
      </c>
      <c r="X21" s="293">
        <v>0</v>
      </c>
      <c r="Y21" s="293">
        <v>0</v>
      </c>
      <c r="Z21" s="293">
        <f>X21/379+Y21</f>
        <v>0</v>
      </c>
      <c r="AA21" s="293">
        <v>0</v>
      </c>
      <c r="AB21" s="293">
        <v>0</v>
      </c>
      <c r="AC21" s="293">
        <f>AA21/379+AB21</f>
        <v>0</v>
      </c>
      <c r="AD21" s="293">
        <v>0</v>
      </c>
      <c r="AE21" s="293">
        <v>0</v>
      </c>
      <c r="AF21" s="293">
        <f>AD21/379+AE21</f>
        <v>0</v>
      </c>
      <c r="AG21" s="293">
        <v>0</v>
      </c>
      <c r="AH21" s="293">
        <v>0</v>
      </c>
      <c r="AI21" s="293">
        <f>AG21/379+AH21</f>
        <v>0</v>
      </c>
      <c r="AJ21" s="293">
        <v>0</v>
      </c>
      <c r="AK21" s="293">
        <v>0</v>
      </c>
      <c r="AL21" s="293">
        <f>AJ21/379+AK21</f>
        <v>0</v>
      </c>
      <c r="AM21" s="293">
        <v>0</v>
      </c>
      <c r="AN21" s="293">
        <v>0</v>
      </c>
      <c r="AO21" s="293">
        <f>AM21/379+AN21</f>
        <v>0</v>
      </c>
      <c r="AP21" s="293">
        <v>0</v>
      </c>
      <c r="AQ21" s="293">
        <v>0</v>
      </c>
      <c r="AR21" s="293">
        <f>AP21/379+AQ21</f>
        <v>0</v>
      </c>
      <c r="AS21" s="293">
        <v>0</v>
      </c>
      <c r="AT21" s="293">
        <v>0</v>
      </c>
      <c r="AU21" s="293">
        <f>AS21/379+AT21</f>
        <v>0</v>
      </c>
      <c r="AV21" s="315" t="s">
        <v>106</v>
      </c>
      <c r="AW21" s="295"/>
      <c r="AX21" s="296">
        <f>X21-[94]OSHIE!X21</f>
        <v>0</v>
      </c>
      <c r="AY21" s="296">
        <f>Y21-[94]OSHIE!Y21</f>
        <v>0</v>
      </c>
      <c r="AZ21" s="296">
        <f>Z21-[94]OSHIE!Z21</f>
        <v>0</v>
      </c>
      <c r="BA21" s="296">
        <f>AA21-[94]OSHIE!AA21</f>
        <v>0</v>
      </c>
      <c r="BB21" s="296">
        <f>AB21-[94]OSHIE!AB21</f>
        <v>0</v>
      </c>
      <c r="BC21" s="296">
        <f>AC21-[94]OSHIE!AC21</f>
        <v>0</v>
      </c>
      <c r="BD21" s="296">
        <f>AD21-[94]OSHIE!AD21</f>
        <v>0</v>
      </c>
      <c r="BE21" s="296">
        <f>AE21-[94]OSHIE!AE21</f>
        <v>0</v>
      </c>
      <c r="BF21" s="296">
        <f>AF21-[94]OSHIE!AF21</f>
        <v>0</v>
      </c>
      <c r="BG21" s="296">
        <f>AG21-[94]OSHIE!AG21</f>
        <v>0</v>
      </c>
      <c r="BH21" s="296">
        <f>AH21-[94]OSHIE!AH21</f>
        <v>0</v>
      </c>
      <c r="BI21" s="296">
        <f>AI21-[94]OSHIE!AI21</f>
        <v>0</v>
      </c>
      <c r="BJ21" s="296">
        <f>AJ21-[94]OSHIE!AJ21</f>
        <v>0</v>
      </c>
      <c r="BK21" s="296">
        <f>AK21-[94]OSHIE!AK21</f>
        <v>0</v>
      </c>
      <c r="BL21" s="296">
        <f>AL21-[94]OSHIE!AL21</f>
        <v>0</v>
      </c>
      <c r="BM21" s="296">
        <f>AM21-[94]OSHIE!AM21</f>
        <v>0</v>
      </c>
      <c r="BN21" s="296">
        <f>AN21-[94]OSHIE!AN21</f>
        <v>0</v>
      </c>
      <c r="BO21" s="296">
        <f>AO21-[94]OSHIE!AO21</f>
        <v>0</v>
      </c>
      <c r="BP21" s="296">
        <f>AP21-[94]OSHIE!AP21</f>
        <v>0</v>
      </c>
      <c r="BQ21" s="296">
        <f>AQ21-[94]OSHIE!AQ21</f>
        <v>0</v>
      </c>
      <c r="BR21" s="296">
        <f>AR21-[94]OSHIE!AR21</f>
        <v>0</v>
      </c>
      <c r="BS21" s="296">
        <f>AS21-[94]OSHIE!AS21</f>
        <v>0</v>
      </c>
      <c r="BT21" s="296">
        <f>AT21-[94]OSHIE!AT21</f>
        <v>0</v>
      </c>
      <c r="BU21" s="296">
        <f>AU21-[94]OSHIE!AU21</f>
        <v>0</v>
      </c>
    </row>
    <row r="22" spans="1:73" s="201" customFormat="1" ht="30" customHeight="1" x14ac:dyDescent="0.35">
      <c r="A22" s="285" t="s">
        <v>110</v>
      </c>
      <c r="B22" s="286" t="str">
        <f>LEFT(C22,4)</f>
        <v>5600</v>
      </c>
      <c r="C22" s="287" t="s">
        <v>114</v>
      </c>
      <c r="D22" s="288" t="s">
        <v>367</v>
      </c>
      <c r="E22" s="288" t="s">
        <v>284</v>
      </c>
      <c r="F22" s="289" t="s">
        <v>7</v>
      </c>
      <c r="G22" s="288" t="s">
        <v>284</v>
      </c>
      <c r="H22" s="290" t="s">
        <v>96</v>
      </c>
      <c r="I22" s="291" t="s">
        <v>366</v>
      </c>
      <c r="J22" s="291" t="s">
        <v>61</v>
      </c>
      <c r="K22" s="290" t="s">
        <v>2</v>
      </c>
      <c r="L22" s="292">
        <v>360</v>
      </c>
      <c r="M22" s="292">
        <v>0</v>
      </c>
      <c r="N22" s="293">
        <f>L22/379+M22</f>
        <v>0.94986807387862793</v>
      </c>
      <c r="O22" s="292">
        <v>360</v>
      </c>
      <c r="P22" s="292">
        <v>0</v>
      </c>
      <c r="Q22" s="292">
        <f>O22/379+P22</f>
        <v>0.94986807387862793</v>
      </c>
      <c r="R22" s="293"/>
      <c r="S22" s="293"/>
      <c r="T22" s="293">
        <f>R22/379+S22</f>
        <v>0</v>
      </c>
      <c r="U22" s="293"/>
      <c r="V22" s="293"/>
      <c r="W22" s="293">
        <f>U22/379+V22</f>
        <v>0</v>
      </c>
      <c r="X22" s="293">
        <v>0</v>
      </c>
      <c r="Y22" s="293">
        <v>0</v>
      </c>
      <c r="Z22" s="293">
        <f>X22/379+Y22</f>
        <v>0</v>
      </c>
      <c r="AA22" s="293">
        <v>0</v>
      </c>
      <c r="AB22" s="293">
        <v>0</v>
      </c>
      <c r="AC22" s="293">
        <f>AA22/379+AB22</f>
        <v>0</v>
      </c>
      <c r="AD22" s="293">
        <v>0</v>
      </c>
      <c r="AE22" s="293">
        <v>0</v>
      </c>
      <c r="AF22" s="293">
        <f>AD22/379+AE22</f>
        <v>0</v>
      </c>
      <c r="AG22" s="293">
        <v>0</v>
      </c>
      <c r="AH22" s="293">
        <v>0</v>
      </c>
      <c r="AI22" s="293">
        <f>AG22/379+AH22</f>
        <v>0</v>
      </c>
      <c r="AJ22" s="293">
        <v>0</v>
      </c>
      <c r="AK22" s="293">
        <v>0</v>
      </c>
      <c r="AL22" s="293">
        <f>AJ22/379+AK22</f>
        <v>0</v>
      </c>
      <c r="AM22" s="293">
        <v>0</v>
      </c>
      <c r="AN22" s="293">
        <v>0</v>
      </c>
      <c r="AO22" s="293">
        <f>AM22/379+AN22</f>
        <v>0</v>
      </c>
      <c r="AP22" s="293">
        <v>0</v>
      </c>
      <c r="AQ22" s="293">
        <v>0</v>
      </c>
      <c r="AR22" s="293">
        <f>AP22/379+AQ22</f>
        <v>0</v>
      </c>
      <c r="AS22" s="293">
        <v>0</v>
      </c>
      <c r="AT22" s="293">
        <v>0</v>
      </c>
      <c r="AU22" s="293">
        <f>AS22/379+AT22</f>
        <v>0</v>
      </c>
      <c r="AV22" s="315" t="s">
        <v>365</v>
      </c>
      <c r="AW22" s="295"/>
      <c r="AX22" s="296">
        <f>X22-[94]OSHIE!X22</f>
        <v>0</v>
      </c>
      <c r="AY22" s="296">
        <f>Y22-[94]OSHIE!Y22</f>
        <v>0</v>
      </c>
      <c r="AZ22" s="296">
        <f>Z22-[94]OSHIE!Z22</f>
        <v>0</v>
      </c>
      <c r="BA22" s="296">
        <f>AA22-[94]OSHIE!AA22</f>
        <v>0</v>
      </c>
      <c r="BB22" s="296">
        <f>AB22-[94]OSHIE!AB22</f>
        <v>0</v>
      </c>
      <c r="BC22" s="296">
        <f>AC22-[94]OSHIE!AC22</f>
        <v>0</v>
      </c>
      <c r="BD22" s="296">
        <f>AD22-[94]OSHIE!AD22</f>
        <v>0</v>
      </c>
      <c r="BE22" s="296">
        <f>AE22-[94]OSHIE!AE22</f>
        <v>0</v>
      </c>
      <c r="BF22" s="296">
        <f>AF22-[94]OSHIE!AF22</f>
        <v>0</v>
      </c>
      <c r="BG22" s="296">
        <f>AG22-[94]OSHIE!AG22</f>
        <v>0</v>
      </c>
      <c r="BH22" s="296">
        <f>AH22-[94]OSHIE!AH22</f>
        <v>0</v>
      </c>
      <c r="BI22" s="296">
        <f>AI22-[94]OSHIE!AI22</f>
        <v>0</v>
      </c>
      <c r="BJ22" s="296">
        <f>AJ22-[94]OSHIE!AJ22</f>
        <v>0</v>
      </c>
      <c r="BK22" s="296">
        <f>AK22-[94]OSHIE!AK22</f>
        <v>0</v>
      </c>
      <c r="BL22" s="296">
        <f>AL22-[94]OSHIE!AL22</f>
        <v>0</v>
      </c>
      <c r="BM22" s="296">
        <f>AM22-[94]OSHIE!AM22</f>
        <v>0</v>
      </c>
      <c r="BN22" s="296">
        <f>AN22-[94]OSHIE!AN22</f>
        <v>0</v>
      </c>
      <c r="BO22" s="296">
        <f>AO22-[94]OSHIE!AO22</f>
        <v>0</v>
      </c>
      <c r="BP22" s="296">
        <f>AP22-[94]OSHIE!AP22</f>
        <v>0</v>
      </c>
      <c r="BQ22" s="296">
        <f>AQ22-[94]OSHIE!AQ22</f>
        <v>0</v>
      </c>
      <c r="BR22" s="296">
        <f>AR22-[94]OSHIE!AR22</f>
        <v>0</v>
      </c>
      <c r="BS22" s="296">
        <f>AS22-[94]OSHIE!AS22</f>
        <v>0</v>
      </c>
      <c r="BT22" s="296">
        <f>AT22-[94]OSHIE!AT22</f>
        <v>0</v>
      </c>
      <c r="BU22" s="296">
        <f>AU22-[94]OSHIE!AU22</f>
        <v>0</v>
      </c>
    </row>
    <row r="23" spans="1:73" s="201" customFormat="1" ht="30" customHeight="1" x14ac:dyDescent="0.35">
      <c r="A23" s="285" t="s">
        <v>110</v>
      </c>
      <c r="B23" s="286" t="str">
        <f>LEFT(C23,4)</f>
        <v>5600</v>
      </c>
      <c r="C23" s="287" t="s">
        <v>109</v>
      </c>
      <c r="D23" s="288" t="s">
        <v>364</v>
      </c>
      <c r="E23" s="288" t="s">
        <v>284</v>
      </c>
      <c r="F23" s="289" t="s">
        <v>7</v>
      </c>
      <c r="G23" s="288" t="s">
        <v>284</v>
      </c>
      <c r="H23" s="290" t="s">
        <v>96</v>
      </c>
      <c r="I23" s="291" t="s">
        <v>363</v>
      </c>
      <c r="J23" s="291" t="s">
        <v>61</v>
      </c>
      <c r="K23" s="290" t="s">
        <v>2</v>
      </c>
      <c r="L23" s="292">
        <v>3600.0000000000005</v>
      </c>
      <c r="M23" s="292">
        <v>0</v>
      </c>
      <c r="N23" s="293">
        <f>L23/379+M23</f>
        <v>9.4986807387862804</v>
      </c>
      <c r="O23" s="292">
        <v>3600.0000000000005</v>
      </c>
      <c r="P23" s="292">
        <v>0</v>
      </c>
      <c r="Q23" s="292">
        <f>O23/379+P23</f>
        <v>9.4986807387862804</v>
      </c>
      <c r="R23" s="293"/>
      <c r="S23" s="293"/>
      <c r="T23" s="293">
        <f>R23/379+S23</f>
        <v>0</v>
      </c>
      <c r="U23" s="293"/>
      <c r="V23" s="293"/>
      <c r="W23" s="293">
        <f>U23/379+V23</f>
        <v>0</v>
      </c>
      <c r="X23" s="293">
        <v>0</v>
      </c>
      <c r="Y23" s="293">
        <v>0</v>
      </c>
      <c r="Z23" s="293">
        <f>X23/379+Y23</f>
        <v>0</v>
      </c>
      <c r="AA23" s="293">
        <v>0</v>
      </c>
      <c r="AB23" s="293">
        <v>0</v>
      </c>
      <c r="AC23" s="293">
        <f>AA23/379+AB23</f>
        <v>0</v>
      </c>
      <c r="AD23" s="293">
        <v>0</v>
      </c>
      <c r="AE23" s="293">
        <v>0</v>
      </c>
      <c r="AF23" s="293">
        <f>AD23/379+AE23</f>
        <v>0</v>
      </c>
      <c r="AG23" s="293">
        <v>0</v>
      </c>
      <c r="AH23" s="293">
        <v>0</v>
      </c>
      <c r="AI23" s="293">
        <f>AG23/379+AH23</f>
        <v>0</v>
      </c>
      <c r="AJ23" s="293">
        <v>0</v>
      </c>
      <c r="AK23" s="293">
        <v>0</v>
      </c>
      <c r="AL23" s="293">
        <f>AJ23/379+AK23</f>
        <v>0</v>
      </c>
      <c r="AM23" s="293">
        <v>0</v>
      </c>
      <c r="AN23" s="293">
        <v>0</v>
      </c>
      <c r="AO23" s="293">
        <f>AM23/379+AN23</f>
        <v>0</v>
      </c>
      <c r="AP23" s="293">
        <v>0</v>
      </c>
      <c r="AQ23" s="293">
        <v>0</v>
      </c>
      <c r="AR23" s="293">
        <f>AP23/379+AQ23</f>
        <v>0</v>
      </c>
      <c r="AS23" s="293">
        <v>0</v>
      </c>
      <c r="AT23" s="293">
        <v>0</v>
      </c>
      <c r="AU23" s="293">
        <f>AS23/379+AT23</f>
        <v>0</v>
      </c>
      <c r="AV23" s="315" t="s">
        <v>106</v>
      </c>
      <c r="AW23" s="295"/>
      <c r="AX23" s="296">
        <f>X23-[94]OSHIE!X23</f>
        <v>0</v>
      </c>
      <c r="AY23" s="296">
        <f>Y23-[94]OSHIE!Y23</f>
        <v>0</v>
      </c>
      <c r="AZ23" s="296">
        <f>Z23-[94]OSHIE!Z23</f>
        <v>0</v>
      </c>
      <c r="BA23" s="296">
        <f>AA23-[94]OSHIE!AA23</f>
        <v>0</v>
      </c>
      <c r="BB23" s="296">
        <f>AB23-[94]OSHIE!AB23</f>
        <v>0</v>
      </c>
      <c r="BC23" s="296">
        <f>AC23-[94]OSHIE!AC23</f>
        <v>0</v>
      </c>
      <c r="BD23" s="296">
        <f>AD23-[94]OSHIE!AD23</f>
        <v>0</v>
      </c>
      <c r="BE23" s="296">
        <f>AE23-[94]OSHIE!AE23</f>
        <v>0</v>
      </c>
      <c r="BF23" s="296">
        <f>AF23-[94]OSHIE!AF23</f>
        <v>0</v>
      </c>
      <c r="BG23" s="296">
        <f>AG23-[94]OSHIE!AG23</f>
        <v>0</v>
      </c>
      <c r="BH23" s="296">
        <f>AH23-[94]OSHIE!AH23</f>
        <v>0</v>
      </c>
      <c r="BI23" s="296">
        <f>AI23-[94]OSHIE!AI23</f>
        <v>0</v>
      </c>
      <c r="BJ23" s="296">
        <f>AJ23-[94]OSHIE!AJ23</f>
        <v>0</v>
      </c>
      <c r="BK23" s="296">
        <f>AK23-[94]OSHIE!AK23</f>
        <v>0</v>
      </c>
      <c r="BL23" s="296">
        <f>AL23-[94]OSHIE!AL23</f>
        <v>0</v>
      </c>
      <c r="BM23" s="296">
        <f>AM23-[94]OSHIE!AM23</f>
        <v>0</v>
      </c>
      <c r="BN23" s="296">
        <f>AN23-[94]OSHIE!AN23</f>
        <v>0</v>
      </c>
      <c r="BO23" s="296">
        <f>AO23-[94]OSHIE!AO23</f>
        <v>0</v>
      </c>
      <c r="BP23" s="296">
        <f>AP23-[94]OSHIE!AP23</f>
        <v>0</v>
      </c>
      <c r="BQ23" s="296">
        <f>AQ23-[94]OSHIE!AQ23</f>
        <v>0</v>
      </c>
      <c r="BR23" s="296">
        <f>AR23-[94]OSHIE!AR23</f>
        <v>0</v>
      </c>
      <c r="BS23" s="296">
        <f>AS23-[94]OSHIE!AS23</f>
        <v>0</v>
      </c>
      <c r="BT23" s="296">
        <f>AT23-[94]OSHIE!AT23</f>
        <v>0</v>
      </c>
      <c r="BU23" s="296">
        <f>AU23-[94]OSHIE!AU23</f>
        <v>0</v>
      </c>
    </row>
    <row r="24" spans="1:73" s="201" customFormat="1" ht="30" customHeight="1" x14ac:dyDescent="0.35">
      <c r="A24" s="285" t="s">
        <v>99</v>
      </c>
      <c r="B24" s="286" t="str">
        <f>LEFT(C24,4)</f>
        <v>5700</v>
      </c>
      <c r="C24" s="287" t="s">
        <v>105</v>
      </c>
      <c r="D24" s="288" t="s">
        <v>362</v>
      </c>
      <c r="E24" s="288" t="s">
        <v>284</v>
      </c>
      <c r="F24" s="289" t="s">
        <v>7</v>
      </c>
      <c r="G24" s="288" t="s">
        <v>284</v>
      </c>
      <c r="H24" s="290" t="s">
        <v>96</v>
      </c>
      <c r="I24" s="291" t="s">
        <v>361</v>
      </c>
      <c r="J24" s="291" t="s">
        <v>61</v>
      </c>
      <c r="K24" s="290" t="s">
        <v>2</v>
      </c>
      <c r="L24" s="292">
        <v>110117</v>
      </c>
      <c r="M24" s="292">
        <v>0</v>
      </c>
      <c r="N24" s="293">
        <f>L24/379+M24</f>
        <v>290.5461741424802</v>
      </c>
      <c r="O24" s="292">
        <v>110117</v>
      </c>
      <c r="P24" s="292">
        <v>0</v>
      </c>
      <c r="Q24" s="293">
        <f>O24/379+P24</f>
        <v>290.5461741424802</v>
      </c>
      <c r="R24" s="293"/>
      <c r="S24" s="293"/>
      <c r="T24" s="293">
        <f>R24/379+S24</f>
        <v>0</v>
      </c>
      <c r="U24" s="293"/>
      <c r="V24" s="293"/>
      <c r="W24" s="293">
        <f>U24/379+V24</f>
        <v>0</v>
      </c>
      <c r="X24" s="293">
        <v>46803.758850000006</v>
      </c>
      <c r="Y24" s="293">
        <v>0</v>
      </c>
      <c r="Z24" s="293">
        <f>X24/379+Y24</f>
        <v>123.49276741424804</v>
      </c>
      <c r="AA24" s="293">
        <v>46803.758850000006</v>
      </c>
      <c r="AB24" s="293">
        <v>0</v>
      </c>
      <c r="AC24" s="293">
        <f>AA24/379+AB24</f>
        <v>123.49276741424804</v>
      </c>
      <c r="AD24" s="293">
        <v>0</v>
      </c>
      <c r="AE24" s="293">
        <v>0</v>
      </c>
      <c r="AF24" s="293">
        <f>AD24/379+AE24</f>
        <v>0</v>
      </c>
      <c r="AG24" s="293">
        <v>0</v>
      </c>
      <c r="AH24" s="293">
        <v>0</v>
      </c>
      <c r="AI24" s="293">
        <f>AG24/379+AH24</f>
        <v>0</v>
      </c>
      <c r="AJ24" s="293">
        <v>0</v>
      </c>
      <c r="AK24" s="293">
        <v>0</v>
      </c>
      <c r="AL24" s="293">
        <f>AJ24/379+AK24</f>
        <v>0</v>
      </c>
      <c r="AM24" s="293">
        <v>0</v>
      </c>
      <c r="AN24" s="293">
        <v>0</v>
      </c>
      <c r="AO24" s="293">
        <f>AM24/379+AN24</f>
        <v>0</v>
      </c>
      <c r="AP24" s="293">
        <v>0</v>
      </c>
      <c r="AQ24" s="293">
        <v>0</v>
      </c>
      <c r="AR24" s="293">
        <f>AP24/379+AQ24</f>
        <v>0</v>
      </c>
      <c r="AS24" s="293">
        <v>0</v>
      </c>
      <c r="AT24" s="293">
        <v>0</v>
      </c>
      <c r="AU24" s="293">
        <f>AS24/379+AT24</f>
        <v>0</v>
      </c>
      <c r="AV24" s="294" t="s">
        <v>92</v>
      </c>
      <c r="AW24" s="295"/>
      <c r="AX24" s="296">
        <f>X24-[94]OSHIE!X24</f>
        <v>0</v>
      </c>
      <c r="AY24" s="296">
        <f>Y24-[94]OSHIE!Y24</f>
        <v>0</v>
      </c>
      <c r="AZ24" s="296">
        <f>Z24-[94]OSHIE!Z24</f>
        <v>0</v>
      </c>
      <c r="BA24" s="296">
        <f>AA24-[94]OSHIE!AA24</f>
        <v>0</v>
      </c>
      <c r="BB24" s="296">
        <f>AB24-[94]OSHIE!AB24</f>
        <v>0</v>
      </c>
      <c r="BC24" s="296">
        <f>AC24-[94]OSHIE!AC24</f>
        <v>0</v>
      </c>
      <c r="BD24" s="296">
        <f>AD24-[94]OSHIE!AD24</f>
        <v>0</v>
      </c>
      <c r="BE24" s="296">
        <f>AE24-[94]OSHIE!AE24</f>
        <v>0</v>
      </c>
      <c r="BF24" s="296">
        <f>AF24-[94]OSHIE!AF24</f>
        <v>0</v>
      </c>
      <c r="BG24" s="296">
        <f>AG24-[94]OSHIE!AG24</f>
        <v>0</v>
      </c>
      <c r="BH24" s="296">
        <f>AH24-[94]OSHIE!AH24</f>
        <v>0</v>
      </c>
      <c r="BI24" s="296">
        <f>AI24-[94]OSHIE!AI24</f>
        <v>0</v>
      </c>
      <c r="BJ24" s="296">
        <f>AJ24-[94]OSHIE!AJ24</f>
        <v>0</v>
      </c>
      <c r="BK24" s="296">
        <f>AK24-[94]OSHIE!AK24</f>
        <v>0</v>
      </c>
      <c r="BL24" s="296">
        <f>AL24-[94]OSHIE!AL24</f>
        <v>0</v>
      </c>
      <c r="BM24" s="296">
        <f>AM24-[94]OSHIE!AM24</f>
        <v>0</v>
      </c>
      <c r="BN24" s="296">
        <f>AN24-[94]OSHIE!AN24</f>
        <v>0</v>
      </c>
      <c r="BO24" s="296">
        <f>AO24-[94]OSHIE!AO24</f>
        <v>0</v>
      </c>
      <c r="BP24" s="296">
        <f>AP24-[94]OSHIE!AP24</f>
        <v>0</v>
      </c>
      <c r="BQ24" s="296">
        <f>AQ24-[94]OSHIE!AQ24</f>
        <v>0</v>
      </c>
      <c r="BR24" s="296">
        <f>AR24-[94]OSHIE!AR24</f>
        <v>0</v>
      </c>
      <c r="BS24" s="296">
        <f>AS24-[94]OSHIE!AS24</f>
        <v>0</v>
      </c>
      <c r="BT24" s="296">
        <f>AT24-[94]OSHIE!AT24</f>
        <v>0</v>
      </c>
      <c r="BU24" s="296">
        <f>AU24-[94]OSHIE!AU24</f>
        <v>0</v>
      </c>
    </row>
    <row r="25" spans="1:73" s="211" customFormat="1" ht="15.75" customHeight="1" thickBot="1" x14ac:dyDescent="0.4">
      <c r="A25" s="316"/>
      <c r="B25" s="300"/>
      <c r="C25" s="301"/>
      <c r="D25" s="302" t="s">
        <v>59</v>
      </c>
      <c r="E25" s="317"/>
      <c r="F25" s="317"/>
      <c r="G25" s="317"/>
      <c r="H25" s="326"/>
      <c r="I25" s="306"/>
      <c r="J25" s="306"/>
      <c r="K25" s="326"/>
      <c r="L25" s="307">
        <f t="shared" ref="L25:AU25" si="3">SUM(L21:L24)</f>
        <v>117677</v>
      </c>
      <c r="M25" s="307">
        <f t="shared" si="3"/>
        <v>0</v>
      </c>
      <c r="N25" s="307">
        <f t="shared" si="3"/>
        <v>310.49340369393138</v>
      </c>
      <c r="O25" s="307">
        <f t="shared" si="3"/>
        <v>117677</v>
      </c>
      <c r="P25" s="307">
        <f t="shared" si="3"/>
        <v>0</v>
      </c>
      <c r="Q25" s="307">
        <f t="shared" si="3"/>
        <v>310.49340369393138</v>
      </c>
      <c r="R25" s="307">
        <f t="shared" si="3"/>
        <v>0</v>
      </c>
      <c r="S25" s="307">
        <f t="shared" si="3"/>
        <v>0</v>
      </c>
      <c r="T25" s="307">
        <f t="shared" si="3"/>
        <v>0</v>
      </c>
      <c r="U25" s="307">
        <f t="shared" si="3"/>
        <v>0</v>
      </c>
      <c r="V25" s="307">
        <f t="shared" si="3"/>
        <v>0</v>
      </c>
      <c r="W25" s="307">
        <f t="shared" si="3"/>
        <v>0</v>
      </c>
      <c r="X25" s="307">
        <f t="shared" si="3"/>
        <v>46803.758850000006</v>
      </c>
      <c r="Y25" s="307">
        <f t="shared" si="3"/>
        <v>0</v>
      </c>
      <c r="Z25" s="307">
        <f t="shared" si="3"/>
        <v>123.49276741424804</v>
      </c>
      <c r="AA25" s="307">
        <f t="shared" si="3"/>
        <v>46803.758850000006</v>
      </c>
      <c r="AB25" s="307">
        <f t="shared" si="3"/>
        <v>0</v>
      </c>
      <c r="AC25" s="307">
        <f t="shared" si="3"/>
        <v>123.49276741424804</v>
      </c>
      <c r="AD25" s="307">
        <f t="shared" si="3"/>
        <v>0</v>
      </c>
      <c r="AE25" s="307">
        <f t="shared" si="3"/>
        <v>0</v>
      </c>
      <c r="AF25" s="307">
        <f t="shared" si="3"/>
        <v>0</v>
      </c>
      <c r="AG25" s="307">
        <f t="shared" si="3"/>
        <v>0</v>
      </c>
      <c r="AH25" s="307">
        <f t="shared" si="3"/>
        <v>0</v>
      </c>
      <c r="AI25" s="307">
        <f t="shared" si="3"/>
        <v>0</v>
      </c>
      <c r="AJ25" s="307">
        <f t="shared" si="3"/>
        <v>0</v>
      </c>
      <c r="AK25" s="307">
        <f t="shared" si="3"/>
        <v>0</v>
      </c>
      <c r="AL25" s="307">
        <f t="shared" si="3"/>
        <v>0</v>
      </c>
      <c r="AM25" s="307">
        <f t="shared" si="3"/>
        <v>0</v>
      </c>
      <c r="AN25" s="307">
        <f t="shared" si="3"/>
        <v>0</v>
      </c>
      <c r="AO25" s="307">
        <f t="shared" si="3"/>
        <v>0</v>
      </c>
      <c r="AP25" s="307">
        <f t="shared" si="3"/>
        <v>0</v>
      </c>
      <c r="AQ25" s="307">
        <f t="shared" si="3"/>
        <v>0</v>
      </c>
      <c r="AR25" s="307">
        <f t="shared" si="3"/>
        <v>0</v>
      </c>
      <c r="AS25" s="307">
        <f t="shared" si="3"/>
        <v>0</v>
      </c>
      <c r="AT25" s="307">
        <f t="shared" si="3"/>
        <v>0</v>
      </c>
      <c r="AU25" s="307">
        <f t="shared" si="3"/>
        <v>0</v>
      </c>
      <c r="AV25" s="319"/>
      <c r="AW25" s="309"/>
      <c r="AX25" s="296">
        <f>X25-[94]OSHIE!X25</f>
        <v>0</v>
      </c>
      <c r="AY25" s="296">
        <f>Y25-[94]OSHIE!Y25</f>
        <v>0</v>
      </c>
      <c r="AZ25" s="296">
        <f>Z25-[94]OSHIE!Z25</f>
        <v>0</v>
      </c>
      <c r="BA25" s="296">
        <f>AA25-[94]OSHIE!AA25</f>
        <v>0</v>
      </c>
      <c r="BB25" s="296">
        <f>AB25-[94]OSHIE!AB25</f>
        <v>0</v>
      </c>
      <c r="BC25" s="296">
        <f>AC25-[94]OSHIE!AC25</f>
        <v>0</v>
      </c>
      <c r="BD25" s="296">
        <f>AD25-[94]OSHIE!AD25</f>
        <v>0</v>
      </c>
      <c r="BE25" s="296">
        <f>AE25-[94]OSHIE!AE25</f>
        <v>0</v>
      </c>
      <c r="BF25" s="296">
        <f>AF25-[94]OSHIE!AF25</f>
        <v>0</v>
      </c>
      <c r="BG25" s="296">
        <f>AG25-[94]OSHIE!AG25</f>
        <v>0</v>
      </c>
      <c r="BH25" s="296">
        <f>AH25-[94]OSHIE!AH25</f>
        <v>0</v>
      </c>
      <c r="BI25" s="296">
        <f>AI25-[94]OSHIE!AI25</f>
        <v>0</v>
      </c>
      <c r="BJ25" s="296">
        <f>AJ25-[94]OSHIE!AJ25</f>
        <v>0</v>
      </c>
      <c r="BK25" s="296">
        <f>AK25-[94]OSHIE!AK25</f>
        <v>0</v>
      </c>
      <c r="BL25" s="296">
        <f>AL25-[94]OSHIE!AL25</f>
        <v>0</v>
      </c>
      <c r="BM25" s="296">
        <f>AM25-[94]OSHIE!AM25</f>
        <v>0</v>
      </c>
      <c r="BN25" s="296">
        <f>AN25-[94]OSHIE!AN25</f>
        <v>0</v>
      </c>
      <c r="BO25" s="296">
        <f>AO25-[94]OSHIE!AO25</f>
        <v>0</v>
      </c>
      <c r="BP25" s="296">
        <f>AP25-[94]OSHIE!AP25</f>
        <v>0</v>
      </c>
      <c r="BQ25" s="296">
        <f>AQ25-[94]OSHIE!AQ25</f>
        <v>0</v>
      </c>
      <c r="BR25" s="296">
        <f>AR25-[94]OSHIE!AR25</f>
        <v>0</v>
      </c>
      <c r="BS25" s="296">
        <f>AS25-[94]OSHIE!AS25</f>
        <v>0</v>
      </c>
      <c r="BT25" s="296">
        <f>AT25-[94]OSHIE!AT25</f>
        <v>0</v>
      </c>
      <c r="BU25" s="296">
        <f>AU25-[94]OSHIE!AU25</f>
        <v>0</v>
      </c>
    </row>
    <row r="26" spans="1:73" s="182" customFormat="1" ht="76.5" customHeight="1" thickTop="1" thickBot="1" x14ac:dyDescent="0.4">
      <c r="A26" s="280" t="s">
        <v>57</v>
      </c>
      <c r="B26" s="281" t="s">
        <v>56</v>
      </c>
      <c r="C26" s="282" t="s">
        <v>55</v>
      </c>
      <c r="D26" s="283" t="s">
        <v>54</v>
      </c>
      <c r="E26" s="283" t="s">
        <v>53</v>
      </c>
      <c r="F26" s="283" t="s">
        <v>52</v>
      </c>
      <c r="G26" s="283" t="s">
        <v>51</v>
      </c>
      <c r="H26" s="283" t="s">
        <v>50</v>
      </c>
      <c r="I26" s="283" t="s">
        <v>49</v>
      </c>
      <c r="J26" s="283" t="s">
        <v>48</v>
      </c>
      <c r="K26" s="283" t="s">
        <v>47</v>
      </c>
      <c r="L26" s="283" t="s">
        <v>46</v>
      </c>
      <c r="M26" s="283" t="s">
        <v>45</v>
      </c>
      <c r="N26" s="283" t="s">
        <v>44</v>
      </c>
      <c r="O26" s="283" t="s">
        <v>43</v>
      </c>
      <c r="P26" s="283" t="s">
        <v>42</v>
      </c>
      <c r="Q26" s="283" t="s">
        <v>41</v>
      </c>
      <c r="R26" s="283" t="s">
        <v>40</v>
      </c>
      <c r="S26" s="283" t="s">
        <v>39</v>
      </c>
      <c r="T26" s="283" t="s">
        <v>38</v>
      </c>
      <c r="U26" s="283" t="s">
        <v>37</v>
      </c>
      <c r="V26" s="283" t="s">
        <v>36</v>
      </c>
      <c r="W26" s="283" t="s">
        <v>35</v>
      </c>
      <c r="X26" s="283" t="s">
        <v>34</v>
      </c>
      <c r="Y26" s="283" t="s">
        <v>33</v>
      </c>
      <c r="Z26" s="283" t="s">
        <v>32</v>
      </c>
      <c r="AA26" s="283" t="s">
        <v>31</v>
      </c>
      <c r="AB26" s="283" t="s">
        <v>30</v>
      </c>
      <c r="AC26" s="283" t="s">
        <v>29</v>
      </c>
      <c r="AD26" s="283" t="s">
        <v>28</v>
      </c>
      <c r="AE26" s="283" t="s">
        <v>27</v>
      </c>
      <c r="AF26" s="283" t="s">
        <v>26</v>
      </c>
      <c r="AG26" s="283" t="s">
        <v>25</v>
      </c>
      <c r="AH26" s="283" t="s">
        <v>24</v>
      </c>
      <c r="AI26" s="283" t="s">
        <v>23</v>
      </c>
      <c r="AJ26" s="283" t="s">
        <v>22</v>
      </c>
      <c r="AK26" s="283" t="s">
        <v>21</v>
      </c>
      <c r="AL26" s="283" t="s">
        <v>20</v>
      </c>
      <c r="AM26" s="283" t="s">
        <v>19</v>
      </c>
      <c r="AN26" s="283" t="s">
        <v>18</v>
      </c>
      <c r="AO26" s="283" t="s">
        <v>17</v>
      </c>
      <c r="AP26" s="283" t="s">
        <v>16</v>
      </c>
      <c r="AQ26" s="283" t="s">
        <v>15</v>
      </c>
      <c r="AR26" s="283" t="s">
        <v>14</v>
      </c>
      <c r="AS26" s="283" t="s">
        <v>13</v>
      </c>
      <c r="AT26" s="283" t="s">
        <v>12</v>
      </c>
      <c r="AU26" s="283" t="s">
        <v>230</v>
      </c>
      <c r="AV26" s="284" t="s">
        <v>10</v>
      </c>
      <c r="AW26" s="280"/>
      <c r="AX26" s="296"/>
      <c r="AY26" s="296"/>
      <c r="AZ26" s="296"/>
      <c r="BA26" s="296"/>
      <c r="BB26" s="296"/>
      <c r="BC26" s="296"/>
      <c r="BD26" s="296"/>
      <c r="BE26" s="296"/>
      <c r="BF26" s="296"/>
      <c r="BG26" s="296"/>
      <c r="BH26" s="296"/>
      <c r="BI26" s="296"/>
      <c r="BJ26" s="296"/>
      <c r="BK26" s="296"/>
      <c r="BL26" s="296"/>
      <c r="BM26" s="296"/>
      <c r="BN26" s="296"/>
      <c r="BO26" s="296"/>
      <c r="BP26" s="296"/>
      <c r="BQ26" s="296"/>
      <c r="BR26" s="296"/>
      <c r="BS26" s="296"/>
      <c r="BT26" s="296"/>
      <c r="BU26" s="296"/>
    </row>
    <row r="27" spans="1:73" s="201" customFormat="1" ht="45.75" customHeight="1" thickTop="1" x14ac:dyDescent="0.35">
      <c r="A27" s="285" t="s">
        <v>84</v>
      </c>
      <c r="B27" s="286" t="str">
        <f>LEFT(C27,4)</f>
        <v>5400</v>
      </c>
      <c r="C27" s="287" t="s">
        <v>342</v>
      </c>
      <c r="D27" s="288" t="s">
        <v>341</v>
      </c>
      <c r="E27" s="288" t="s">
        <v>284</v>
      </c>
      <c r="F27" s="289" t="s">
        <v>7</v>
      </c>
      <c r="G27" s="288" t="s">
        <v>284</v>
      </c>
      <c r="H27" s="290" t="s">
        <v>84</v>
      </c>
      <c r="I27" s="291" t="s">
        <v>340</v>
      </c>
      <c r="J27" s="291" t="s">
        <v>3</v>
      </c>
      <c r="K27" s="290" t="s">
        <v>2</v>
      </c>
      <c r="L27" s="292">
        <v>375149</v>
      </c>
      <c r="M27" s="292">
        <v>0</v>
      </c>
      <c r="N27" s="293">
        <f>L27/379+M27</f>
        <v>989.83905013192611</v>
      </c>
      <c r="O27" s="292">
        <v>375149</v>
      </c>
      <c r="P27" s="292">
        <v>0</v>
      </c>
      <c r="Q27" s="293">
        <f>O27/379+P27</f>
        <v>989.83905013192611</v>
      </c>
      <c r="R27" s="293"/>
      <c r="S27" s="293"/>
      <c r="T27" s="293">
        <f>R27/379+S27</f>
        <v>0</v>
      </c>
      <c r="U27" s="293"/>
      <c r="V27" s="293"/>
      <c r="W27" s="293">
        <f>U27/379+V27</f>
        <v>0</v>
      </c>
      <c r="X27" s="293">
        <v>721451.34174000006</v>
      </c>
      <c r="Y27" s="293">
        <v>0</v>
      </c>
      <c r="Z27" s="293">
        <f>X27/379+Y27</f>
        <v>1903.5655454881269</v>
      </c>
      <c r="AA27" s="293">
        <v>146283</v>
      </c>
      <c r="AB27" s="293">
        <v>0</v>
      </c>
      <c r="AC27" s="293">
        <f>AA27/379+AB27</f>
        <v>385.97097625329815</v>
      </c>
      <c r="AD27" s="293">
        <v>0</v>
      </c>
      <c r="AE27" s="293">
        <v>0</v>
      </c>
      <c r="AF27" s="293">
        <f>AD27/379+AE27</f>
        <v>0</v>
      </c>
      <c r="AG27" s="293">
        <v>0</v>
      </c>
      <c r="AH27" s="293">
        <v>0</v>
      </c>
      <c r="AI27" s="293">
        <f>AG27/379+AH27</f>
        <v>0</v>
      </c>
      <c r="AJ27" s="293">
        <v>0</v>
      </c>
      <c r="AK27" s="293">
        <v>0</v>
      </c>
      <c r="AL27" s="293">
        <f>AJ27/379+AK27</f>
        <v>0</v>
      </c>
      <c r="AM27" s="293">
        <v>0</v>
      </c>
      <c r="AN27" s="293">
        <v>0</v>
      </c>
      <c r="AO27" s="293">
        <f>AM27/379+AN27</f>
        <v>0</v>
      </c>
      <c r="AP27" s="293">
        <v>0</v>
      </c>
      <c r="AQ27" s="293">
        <v>0</v>
      </c>
      <c r="AR27" s="293">
        <f>AP27/379+AQ27</f>
        <v>0</v>
      </c>
      <c r="AS27" s="293">
        <v>575168.34174000006</v>
      </c>
      <c r="AT27" s="293">
        <v>0</v>
      </c>
      <c r="AU27" s="293">
        <f>AS27/379+AT27</f>
        <v>1517.5945692348287</v>
      </c>
      <c r="AV27" s="297" t="s">
        <v>339</v>
      </c>
      <c r="AW27" s="295"/>
      <c r="AX27" s="296">
        <f>X27-[94]OSHIE!X27</f>
        <v>0</v>
      </c>
      <c r="AY27" s="296">
        <f>Y27-[94]OSHIE!Y27</f>
        <v>0</v>
      </c>
      <c r="AZ27" s="296">
        <f>Z27-[94]OSHIE!Z27</f>
        <v>0</v>
      </c>
      <c r="BA27" s="296">
        <f>AA27-[94]OSHIE!AA27</f>
        <v>0</v>
      </c>
      <c r="BB27" s="296">
        <f>AB27-[94]OSHIE!AB27</f>
        <v>0</v>
      </c>
      <c r="BC27" s="296">
        <f>AC27-[94]OSHIE!AC27</f>
        <v>0</v>
      </c>
      <c r="BD27" s="296">
        <f>AD27-[94]OSHIE!AD27</f>
        <v>0</v>
      </c>
      <c r="BE27" s="296">
        <f>AE27-[94]OSHIE!AE27</f>
        <v>0</v>
      </c>
      <c r="BF27" s="296">
        <f>AF27-[94]OSHIE!AF27</f>
        <v>0</v>
      </c>
      <c r="BG27" s="296">
        <f>AG27-[94]OSHIE!AG27</f>
        <v>0</v>
      </c>
      <c r="BH27" s="296">
        <f>AH27-[94]OSHIE!AH27</f>
        <v>0</v>
      </c>
      <c r="BI27" s="296">
        <f>AI27-[94]OSHIE!AI27</f>
        <v>0</v>
      </c>
      <c r="BJ27" s="296">
        <f>AJ27-[94]OSHIE!AJ27</f>
        <v>0</v>
      </c>
      <c r="BK27" s="296">
        <f>AK27-[94]OSHIE!AK27</f>
        <v>0</v>
      </c>
      <c r="BL27" s="296">
        <f>AL27-[94]OSHIE!AL27</f>
        <v>0</v>
      </c>
      <c r="BM27" s="296">
        <f>AM27-[94]OSHIE!AM27</f>
        <v>0</v>
      </c>
      <c r="BN27" s="296">
        <f>AN27-[94]OSHIE!AN27</f>
        <v>0</v>
      </c>
      <c r="BO27" s="296">
        <f>AO27-[94]OSHIE!AO27</f>
        <v>0</v>
      </c>
      <c r="BP27" s="296">
        <f>AP27-[94]OSHIE!AP27</f>
        <v>0</v>
      </c>
      <c r="BQ27" s="296">
        <f>AQ27-[94]OSHIE!AQ27</f>
        <v>0</v>
      </c>
      <c r="BR27" s="296">
        <f>AR27-[94]OSHIE!AR27</f>
        <v>0</v>
      </c>
      <c r="BS27" s="296">
        <f>AS27-[94]OSHIE!AS27</f>
        <v>0</v>
      </c>
      <c r="BT27" s="296">
        <f>AT27-[94]OSHIE!AT27</f>
        <v>0</v>
      </c>
      <c r="BU27" s="296">
        <f>AU27-[94]OSHIE!AU27</f>
        <v>0</v>
      </c>
    </row>
    <row r="28" spans="1:73" s="201" customFormat="1" ht="30" customHeight="1" x14ac:dyDescent="0.35">
      <c r="A28" s="285" t="s">
        <v>87</v>
      </c>
      <c r="B28" s="286" t="str">
        <f>LEFT(C28,4)</f>
        <v>5400</v>
      </c>
      <c r="C28" s="287" t="s">
        <v>338</v>
      </c>
      <c r="D28" s="288" t="s">
        <v>337</v>
      </c>
      <c r="E28" s="288" t="s">
        <v>284</v>
      </c>
      <c r="F28" s="289" t="s">
        <v>7</v>
      </c>
      <c r="G28" s="288" t="s">
        <v>284</v>
      </c>
      <c r="H28" s="290" t="s">
        <v>84</v>
      </c>
      <c r="I28" s="291" t="s">
        <v>336</v>
      </c>
      <c r="J28" s="291" t="s">
        <v>3</v>
      </c>
      <c r="K28" s="290" t="s">
        <v>2</v>
      </c>
      <c r="L28" s="292">
        <v>0</v>
      </c>
      <c r="M28" s="292">
        <v>5</v>
      </c>
      <c r="N28" s="293">
        <f>L28/379+M28</f>
        <v>5</v>
      </c>
      <c r="O28" s="292">
        <v>0</v>
      </c>
      <c r="P28" s="292">
        <v>5</v>
      </c>
      <c r="Q28" s="293">
        <f>O28/379+P28</f>
        <v>5</v>
      </c>
      <c r="R28" s="293"/>
      <c r="S28" s="293"/>
      <c r="T28" s="293">
        <f>R28/379+S28</f>
        <v>0</v>
      </c>
      <c r="U28" s="293"/>
      <c r="V28" s="293"/>
      <c r="W28" s="293">
        <f>U28/379+V28</f>
        <v>0</v>
      </c>
      <c r="X28" s="293">
        <v>0</v>
      </c>
      <c r="Y28" s="293">
        <v>0</v>
      </c>
      <c r="Z28" s="293">
        <f>X28/379+Y28</f>
        <v>0</v>
      </c>
      <c r="AA28" s="293">
        <v>0</v>
      </c>
      <c r="AB28" s="293">
        <v>0</v>
      </c>
      <c r="AC28" s="293">
        <f>AA28/379+AB28</f>
        <v>0</v>
      </c>
      <c r="AD28" s="293">
        <v>0</v>
      </c>
      <c r="AE28" s="293">
        <v>0</v>
      </c>
      <c r="AF28" s="293">
        <f>AD28/379+AE28</f>
        <v>0</v>
      </c>
      <c r="AG28" s="293">
        <v>0</v>
      </c>
      <c r="AH28" s="293">
        <v>0</v>
      </c>
      <c r="AI28" s="293">
        <f>AG28/379+AH28</f>
        <v>0</v>
      </c>
      <c r="AJ28" s="293">
        <v>0</v>
      </c>
      <c r="AK28" s="293">
        <v>0</v>
      </c>
      <c r="AL28" s="293">
        <f>AJ28/379+AK28</f>
        <v>0</v>
      </c>
      <c r="AM28" s="293">
        <v>0</v>
      </c>
      <c r="AN28" s="293">
        <v>0</v>
      </c>
      <c r="AO28" s="293">
        <f>AM28/379+AN28</f>
        <v>0</v>
      </c>
      <c r="AP28" s="293">
        <v>0</v>
      </c>
      <c r="AQ28" s="293">
        <v>0</v>
      </c>
      <c r="AR28" s="293">
        <f>AP28/379+AQ28</f>
        <v>0</v>
      </c>
      <c r="AS28" s="293">
        <v>0</v>
      </c>
      <c r="AT28" s="293">
        <v>0</v>
      </c>
      <c r="AU28" s="293">
        <f>AS28/379+AT28</f>
        <v>0</v>
      </c>
      <c r="AV28" s="294" t="s">
        <v>106</v>
      </c>
      <c r="AW28" s="295"/>
      <c r="AX28" s="296">
        <f>X28-[94]OSHIE!X28</f>
        <v>0</v>
      </c>
      <c r="AY28" s="296">
        <f>Y28-[94]OSHIE!Y28</f>
        <v>0</v>
      </c>
      <c r="AZ28" s="296">
        <f>Z28-[94]OSHIE!Z28</f>
        <v>0</v>
      </c>
      <c r="BA28" s="296">
        <f>AA28-[94]OSHIE!AA28</f>
        <v>0</v>
      </c>
      <c r="BB28" s="296">
        <f>AB28-[94]OSHIE!AB28</f>
        <v>0</v>
      </c>
      <c r="BC28" s="296">
        <f>AC28-[94]OSHIE!AC28</f>
        <v>0</v>
      </c>
      <c r="BD28" s="296">
        <f>AD28-[94]OSHIE!AD28</f>
        <v>0</v>
      </c>
      <c r="BE28" s="296">
        <f>AE28-[94]OSHIE!AE28</f>
        <v>0</v>
      </c>
      <c r="BF28" s="296">
        <f>AF28-[94]OSHIE!AF28</f>
        <v>0</v>
      </c>
      <c r="BG28" s="296">
        <f>AG28-[94]OSHIE!AG28</f>
        <v>0</v>
      </c>
      <c r="BH28" s="296">
        <f>AH28-[94]OSHIE!AH28</f>
        <v>0</v>
      </c>
      <c r="BI28" s="296">
        <f>AI28-[94]OSHIE!AI28</f>
        <v>0</v>
      </c>
      <c r="BJ28" s="296">
        <f>AJ28-[94]OSHIE!AJ28</f>
        <v>0</v>
      </c>
      <c r="BK28" s="296">
        <f>AK28-[94]OSHIE!AK28</f>
        <v>0</v>
      </c>
      <c r="BL28" s="296">
        <f>AL28-[94]OSHIE!AL28</f>
        <v>0</v>
      </c>
      <c r="BM28" s="296">
        <f>AM28-[94]OSHIE!AM28</f>
        <v>0</v>
      </c>
      <c r="BN28" s="296">
        <f>AN28-[94]OSHIE!AN28</f>
        <v>0</v>
      </c>
      <c r="BO28" s="296">
        <f>AO28-[94]OSHIE!AO28</f>
        <v>0</v>
      </c>
      <c r="BP28" s="296">
        <f>AP28-[94]OSHIE!AP28</f>
        <v>0</v>
      </c>
      <c r="BQ28" s="296">
        <f>AQ28-[94]OSHIE!AQ28</f>
        <v>0</v>
      </c>
      <c r="BR28" s="296">
        <f>AR28-[94]OSHIE!AR28</f>
        <v>0</v>
      </c>
      <c r="BS28" s="296">
        <f>AS28-[94]OSHIE!AS28</f>
        <v>0</v>
      </c>
      <c r="BT28" s="296">
        <f>AT28-[94]OSHIE!AT28</f>
        <v>0</v>
      </c>
      <c r="BU28" s="296">
        <f>AU28-[94]OSHIE!AU28</f>
        <v>0</v>
      </c>
    </row>
    <row r="29" spans="1:73" s="211" customFormat="1" ht="15.75" customHeight="1" thickBot="1" x14ac:dyDescent="0.4">
      <c r="A29" s="316"/>
      <c r="B29" s="300"/>
      <c r="C29" s="301"/>
      <c r="D29" s="302" t="s">
        <v>59</v>
      </c>
      <c r="E29" s="317"/>
      <c r="F29" s="317"/>
      <c r="G29" s="317"/>
      <c r="H29" s="326"/>
      <c r="I29" s="306"/>
      <c r="J29" s="306"/>
      <c r="K29" s="326"/>
      <c r="L29" s="307">
        <f t="shared" ref="L29:AU29" si="4">SUM(L27:L28)</f>
        <v>375149</v>
      </c>
      <c r="M29" s="307">
        <f t="shared" si="4"/>
        <v>5</v>
      </c>
      <c r="N29" s="307">
        <f t="shared" si="4"/>
        <v>994.83905013192611</v>
      </c>
      <c r="O29" s="307">
        <f t="shared" si="4"/>
        <v>375149</v>
      </c>
      <c r="P29" s="307">
        <f t="shared" si="4"/>
        <v>5</v>
      </c>
      <c r="Q29" s="307">
        <f t="shared" si="4"/>
        <v>994.83905013192611</v>
      </c>
      <c r="R29" s="307">
        <f t="shared" si="4"/>
        <v>0</v>
      </c>
      <c r="S29" s="307">
        <f t="shared" si="4"/>
        <v>0</v>
      </c>
      <c r="T29" s="307">
        <f t="shared" si="4"/>
        <v>0</v>
      </c>
      <c r="U29" s="307">
        <f t="shared" si="4"/>
        <v>0</v>
      </c>
      <c r="V29" s="307">
        <f t="shared" si="4"/>
        <v>0</v>
      </c>
      <c r="W29" s="307">
        <f t="shared" si="4"/>
        <v>0</v>
      </c>
      <c r="X29" s="307">
        <f t="shared" si="4"/>
        <v>721451.34174000006</v>
      </c>
      <c r="Y29" s="307">
        <f t="shared" si="4"/>
        <v>0</v>
      </c>
      <c r="Z29" s="307">
        <f t="shared" si="4"/>
        <v>1903.5655454881269</v>
      </c>
      <c r="AA29" s="307">
        <f t="shared" si="4"/>
        <v>146283</v>
      </c>
      <c r="AB29" s="307">
        <f t="shared" si="4"/>
        <v>0</v>
      </c>
      <c r="AC29" s="307">
        <f t="shared" si="4"/>
        <v>385.97097625329815</v>
      </c>
      <c r="AD29" s="307">
        <f t="shared" si="4"/>
        <v>0</v>
      </c>
      <c r="AE29" s="307">
        <f t="shared" si="4"/>
        <v>0</v>
      </c>
      <c r="AF29" s="307">
        <f t="shared" si="4"/>
        <v>0</v>
      </c>
      <c r="AG29" s="307">
        <f t="shared" si="4"/>
        <v>0</v>
      </c>
      <c r="AH29" s="307">
        <f t="shared" si="4"/>
        <v>0</v>
      </c>
      <c r="AI29" s="307">
        <f t="shared" si="4"/>
        <v>0</v>
      </c>
      <c r="AJ29" s="307">
        <f t="shared" si="4"/>
        <v>0</v>
      </c>
      <c r="AK29" s="307">
        <f t="shared" si="4"/>
        <v>0</v>
      </c>
      <c r="AL29" s="307">
        <f t="shared" si="4"/>
        <v>0</v>
      </c>
      <c r="AM29" s="307">
        <f t="shared" si="4"/>
        <v>0</v>
      </c>
      <c r="AN29" s="307">
        <f t="shared" si="4"/>
        <v>0</v>
      </c>
      <c r="AO29" s="307">
        <f t="shared" si="4"/>
        <v>0</v>
      </c>
      <c r="AP29" s="307">
        <f t="shared" si="4"/>
        <v>0</v>
      </c>
      <c r="AQ29" s="307">
        <f t="shared" si="4"/>
        <v>0</v>
      </c>
      <c r="AR29" s="307">
        <f t="shared" si="4"/>
        <v>0</v>
      </c>
      <c r="AS29" s="307">
        <f t="shared" si="4"/>
        <v>575168.34174000006</v>
      </c>
      <c r="AT29" s="307">
        <f t="shared" si="4"/>
        <v>0</v>
      </c>
      <c r="AU29" s="307">
        <f t="shared" si="4"/>
        <v>1517.5945692348287</v>
      </c>
      <c r="AV29" s="319"/>
      <c r="AW29" s="309"/>
      <c r="AX29" s="296">
        <f>X29-[94]OSHIE!X29</f>
        <v>0</v>
      </c>
      <c r="AY29" s="296">
        <f>Y29-[94]OSHIE!Y29</f>
        <v>0</v>
      </c>
      <c r="AZ29" s="296">
        <f>Z29-[94]OSHIE!Z29</f>
        <v>0</v>
      </c>
      <c r="BA29" s="296">
        <f>AA29-[94]OSHIE!AA29</f>
        <v>0</v>
      </c>
      <c r="BB29" s="296">
        <f>AB29-[94]OSHIE!AB29</f>
        <v>0</v>
      </c>
      <c r="BC29" s="296">
        <f>AC29-[94]OSHIE!AC29</f>
        <v>0</v>
      </c>
      <c r="BD29" s="296">
        <f>AD29-[94]OSHIE!AD29</f>
        <v>0</v>
      </c>
      <c r="BE29" s="296">
        <f>AE29-[94]OSHIE!AE29</f>
        <v>0</v>
      </c>
      <c r="BF29" s="296">
        <f>AF29-[94]OSHIE!AF29</f>
        <v>0</v>
      </c>
      <c r="BG29" s="296">
        <f>AG29-[94]OSHIE!AG29</f>
        <v>0</v>
      </c>
      <c r="BH29" s="296">
        <f>AH29-[94]OSHIE!AH29</f>
        <v>0</v>
      </c>
      <c r="BI29" s="296">
        <f>AI29-[94]OSHIE!AI29</f>
        <v>0</v>
      </c>
      <c r="BJ29" s="296">
        <f>AJ29-[94]OSHIE!AJ29</f>
        <v>0</v>
      </c>
      <c r="BK29" s="296">
        <f>AK29-[94]OSHIE!AK29</f>
        <v>0</v>
      </c>
      <c r="BL29" s="296">
        <f>AL29-[94]OSHIE!AL29</f>
        <v>0</v>
      </c>
      <c r="BM29" s="296">
        <f>AM29-[94]OSHIE!AM29</f>
        <v>0</v>
      </c>
      <c r="BN29" s="296">
        <f>AN29-[94]OSHIE!AN29</f>
        <v>0</v>
      </c>
      <c r="BO29" s="296">
        <f>AO29-[94]OSHIE!AO29</f>
        <v>0</v>
      </c>
      <c r="BP29" s="296">
        <f>AP29-[94]OSHIE!AP29</f>
        <v>0</v>
      </c>
      <c r="BQ29" s="296">
        <f>AQ29-[94]OSHIE!AQ29</f>
        <v>0</v>
      </c>
      <c r="BR29" s="296">
        <f>AR29-[94]OSHIE!AR29</f>
        <v>0</v>
      </c>
      <c r="BS29" s="296">
        <f>AS29-[94]OSHIE!AS29</f>
        <v>0</v>
      </c>
      <c r="BT29" s="296">
        <f>AT29-[94]OSHIE!AT29</f>
        <v>0</v>
      </c>
      <c r="BU29" s="296">
        <f>AU29-[94]OSHIE!AU29</f>
        <v>0</v>
      </c>
    </row>
    <row r="30" spans="1:73" s="182" customFormat="1" ht="76.5" customHeight="1" thickTop="1" thickBot="1" x14ac:dyDescent="0.4">
      <c r="A30" s="280" t="s">
        <v>57</v>
      </c>
      <c r="B30" s="281" t="s">
        <v>56</v>
      </c>
      <c r="C30" s="282" t="s">
        <v>55</v>
      </c>
      <c r="D30" s="283" t="s">
        <v>54</v>
      </c>
      <c r="E30" s="283" t="s">
        <v>53</v>
      </c>
      <c r="F30" s="283" t="s">
        <v>52</v>
      </c>
      <c r="G30" s="283" t="s">
        <v>51</v>
      </c>
      <c r="H30" s="283" t="s">
        <v>50</v>
      </c>
      <c r="I30" s="283" t="s">
        <v>49</v>
      </c>
      <c r="J30" s="283" t="s">
        <v>48</v>
      </c>
      <c r="K30" s="283" t="s">
        <v>47</v>
      </c>
      <c r="L30" s="283" t="s">
        <v>46</v>
      </c>
      <c r="M30" s="283" t="s">
        <v>45</v>
      </c>
      <c r="N30" s="283" t="s">
        <v>44</v>
      </c>
      <c r="O30" s="283" t="s">
        <v>43</v>
      </c>
      <c r="P30" s="283" t="s">
        <v>42</v>
      </c>
      <c r="Q30" s="283" t="s">
        <v>41</v>
      </c>
      <c r="R30" s="283" t="s">
        <v>40</v>
      </c>
      <c r="S30" s="283" t="s">
        <v>39</v>
      </c>
      <c r="T30" s="283" t="s">
        <v>38</v>
      </c>
      <c r="U30" s="283" t="s">
        <v>37</v>
      </c>
      <c r="V30" s="283" t="s">
        <v>36</v>
      </c>
      <c r="W30" s="283" t="s">
        <v>35</v>
      </c>
      <c r="X30" s="283" t="s">
        <v>34</v>
      </c>
      <c r="Y30" s="283" t="s">
        <v>33</v>
      </c>
      <c r="Z30" s="283" t="s">
        <v>32</v>
      </c>
      <c r="AA30" s="283" t="s">
        <v>31</v>
      </c>
      <c r="AB30" s="283" t="s">
        <v>30</v>
      </c>
      <c r="AC30" s="283" t="s">
        <v>29</v>
      </c>
      <c r="AD30" s="283" t="s">
        <v>28</v>
      </c>
      <c r="AE30" s="283" t="s">
        <v>27</v>
      </c>
      <c r="AF30" s="283" t="s">
        <v>26</v>
      </c>
      <c r="AG30" s="283" t="s">
        <v>25</v>
      </c>
      <c r="AH30" s="283" t="s">
        <v>24</v>
      </c>
      <c r="AI30" s="283" t="s">
        <v>23</v>
      </c>
      <c r="AJ30" s="283" t="s">
        <v>22</v>
      </c>
      <c r="AK30" s="283" t="s">
        <v>21</v>
      </c>
      <c r="AL30" s="283" t="s">
        <v>20</v>
      </c>
      <c r="AM30" s="283" t="s">
        <v>19</v>
      </c>
      <c r="AN30" s="283" t="s">
        <v>18</v>
      </c>
      <c r="AO30" s="283" t="s">
        <v>17</v>
      </c>
      <c r="AP30" s="283" t="s">
        <v>16</v>
      </c>
      <c r="AQ30" s="283" t="s">
        <v>15</v>
      </c>
      <c r="AR30" s="283" t="s">
        <v>14</v>
      </c>
      <c r="AS30" s="283" t="s">
        <v>13</v>
      </c>
      <c r="AT30" s="283" t="s">
        <v>12</v>
      </c>
      <c r="AU30" s="283" t="s">
        <v>11</v>
      </c>
      <c r="AV30" s="284" t="s">
        <v>10</v>
      </c>
      <c r="AW30" s="280"/>
      <c r="AX30" s="296"/>
      <c r="AY30" s="296"/>
      <c r="AZ30" s="296"/>
      <c r="BA30" s="296"/>
      <c r="BB30" s="296"/>
      <c r="BC30" s="296"/>
      <c r="BD30" s="296"/>
      <c r="BE30" s="296"/>
      <c r="BF30" s="296"/>
      <c r="BG30" s="296"/>
      <c r="BH30" s="296"/>
      <c r="BI30" s="296"/>
      <c r="BJ30" s="296"/>
      <c r="BK30" s="296"/>
      <c r="BL30" s="296"/>
      <c r="BM30" s="296"/>
      <c r="BN30" s="296"/>
      <c r="BO30" s="296"/>
      <c r="BP30" s="296"/>
      <c r="BQ30" s="296"/>
      <c r="BR30" s="296"/>
      <c r="BS30" s="296"/>
      <c r="BT30" s="296"/>
      <c r="BU30" s="296"/>
    </row>
    <row r="31" spans="1:73" s="201" customFormat="1" ht="30" customHeight="1" thickTop="1" x14ac:dyDescent="0.35">
      <c r="A31" s="285" t="s">
        <v>74</v>
      </c>
      <c r="B31" s="286" t="str">
        <f>LEFT(C31,4)</f>
        <v>4220</v>
      </c>
      <c r="C31" s="287" t="s">
        <v>329</v>
      </c>
      <c r="D31" s="288" t="s">
        <v>328</v>
      </c>
      <c r="E31" s="288" t="s">
        <v>284</v>
      </c>
      <c r="F31" s="289" t="s">
        <v>7</v>
      </c>
      <c r="G31" s="288" t="s">
        <v>284</v>
      </c>
      <c r="H31" s="290" t="s">
        <v>72</v>
      </c>
      <c r="I31" s="291" t="s">
        <v>327</v>
      </c>
      <c r="J31" s="291" t="s">
        <v>3</v>
      </c>
      <c r="K31" s="290" t="s">
        <v>2</v>
      </c>
      <c r="L31" s="292">
        <v>192.91</v>
      </c>
      <c r="M31" s="292">
        <v>0.41</v>
      </c>
      <c r="N31" s="293">
        <f>L31/379+M31</f>
        <v>0.91899736147757261</v>
      </c>
      <c r="O31" s="292">
        <v>192.91</v>
      </c>
      <c r="P31" s="292">
        <v>0.41</v>
      </c>
      <c r="Q31" s="293">
        <f>O31/379+P31</f>
        <v>0.91899736147757261</v>
      </c>
      <c r="R31" s="293"/>
      <c r="S31" s="293"/>
      <c r="T31" s="293">
        <f>R31/379+S31</f>
        <v>0</v>
      </c>
      <c r="U31" s="293"/>
      <c r="V31" s="293"/>
      <c r="W31" s="293">
        <f>U31/379+V31</f>
        <v>0</v>
      </c>
      <c r="X31" s="293">
        <v>135</v>
      </c>
      <c r="Y31" s="293">
        <v>0</v>
      </c>
      <c r="Z31" s="293">
        <f>X31/379+Y31</f>
        <v>0.35620052770448551</v>
      </c>
      <c r="AA31" s="293">
        <v>135</v>
      </c>
      <c r="AB31" s="293">
        <v>0</v>
      </c>
      <c r="AC31" s="293">
        <f>AA31/379+AB31</f>
        <v>0.35620052770448551</v>
      </c>
      <c r="AD31" s="293">
        <v>0</v>
      </c>
      <c r="AE31" s="293">
        <v>0</v>
      </c>
      <c r="AF31" s="293">
        <f>AD31/379+AE31</f>
        <v>0</v>
      </c>
      <c r="AG31" s="293">
        <v>0</v>
      </c>
      <c r="AH31" s="293">
        <v>0</v>
      </c>
      <c r="AI31" s="293">
        <f>AG31/379+AH31</f>
        <v>0</v>
      </c>
      <c r="AJ31" s="293">
        <v>0</v>
      </c>
      <c r="AK31" s="293">
        <v>0</v>
      </c>
      <c r="AL31" s="293">
        <f>AJ31/379+AK31</f>
        <v>0</v>
      </c>
      <c r="AM31" s="293">
        <v>0</v>
      </c>
      <c r="AN31" s="293">
        <v>0</v>
      </c>
      <c r="AO31" s="293">
        <f>AM31/379+AN31</f>
        <v>0</v>
      </c>
      <c r="AP31" s="293">
        <v>0</v>
      </c>
      <c r="AQ31" s="293">
        <v>0</v>
      </c>
      <c r="AR31" s="293">
        <f>AP31/379+AQ31</f>
        <v>0</v>
      </c>
      <c r="AS31" s="293">
        <v>0</v>
      </c>
      <c r="AT31" s="293">
        <v>0</v>
      </c>
      <c r="AU31" s="293">
        <f>AS31/379+AT31</f>
        <v>0</v>
      </c>
      <c r="AV31" s="315" t="s">
        <v>66</v>
      </c>
      <c r="AW31" s="295"/>
      <c r="AX31" s="296">
        <f>X31-[94]OSHIE!X31</f>
        <v>0</v>
      </c>
      <c r="AY31" s="296">
        <f>Y31-[94]OSHIE!Y31</f>
        <v>0</v>
      </c>
      <c r="AZ31" s="296">
        <f>Z31-[94]OSHIE!Z31</f>
        <v>0</v>
      </c>
      <c r="BA31" s="296">
        <f>AA31-[94]OSHIE!AA31</f>
        <v>0</v>
      </c>
      <c r="BB31" s="296">
        <f>AB31-[94]OSHIE!AB31</f>
        <v>0</v>
      </c>
      <c r="BC31" s="296">
        <f>AC31-[94]OSHIE!AC31</f>
        <v>0</v>
      </c>
      <c r="BD31" s="296">
        <f>AD31-[94]OSHIE!AD31</f>
        <v>0</v>
      </c>
      <c r="BE31" s="296">
        <f>AE31-[94]OSHIE!AE31</f>
        <v>0</v>
      </c>
      <c r="BF31" s="296">
        <f>AF31-[94]OSHIE!AF31</f>
        <v>0</v>
      </c>
      <c r="BG31" s="296">
        <f>AG31-[94]OSHIE!AG31</f>
        <v>0</v>
      </c>
      <c r="BH31" s="296">
        <f>AH31-[94]OSHIE!AH31</f>
        <v>0</v>
      </c>
      <c r="BI31" s="296">
        <f>AI31-[94]OSHIE!AI31</f>
        <v>0</v>
      </c>
      <c r="BJ31" s="296">
        <f>AJ31-[94]OSHIE!AJ31</f>
        <v>0</v>
      </c>
      <c r="BK31" s="296">
        <f>AK31-[94]OSHIE!AK31</f>
        <v>0</v>
      </c>
      <c r="BL31" s="296">
        <f>AL31-[94]OSHIE!AL31</f>
        <v>0</v>
      </c>
      <c r="BM31" s="296">
        <f>AM31-[94]OSHIE!AM31</f>
        <v>0</v>
      </c>
      <c r="BN31" s="296">
        <f>AN31-[94]OSHIE!AN31</f>
        <v>0</v>
      </c>
      <c r="BO31" s="296">
        <f>AO31-[94]OSHIE!AO31</f>
        <v>0</v>
      </c>
      <c r="BP31" s="296">
        <f>AP31-[94]OSHIE!AP31</f>
        <v>0</v>
      </c>
      <c r="BQ31" s="296">
        <f>AQ31-[94]OSHIE!AQ31</f>
        <v>0</v>
      </c>
      <c r="BR31" s="296">
        <f>AR31-[94]OSHIE!AR31</f>
        <v>0</v>
      </c>
      <c r="BS31" s="296">
        <f>AS31-[94]OSHIE!AS31</f>
        <v>0</v>
      </c>
      <c r="BT31" s="296">
        <f>AT31-[94]OSHIE!AT31</f>
        <v>0</v>
      </c>
      <c r="BU31" s="296">
        <f>AU31-[94]OSHIE!AU31</f>
        <v>0</v>
      </c>
    </row>
    <row r="32" spans="1:73" s="231" customFormat="1" ht="15.75" customHeight="1" thickBot="1" x14ac:dyDescent="0.4">
      <c r="A32" s="316"/>
      <c r="B32" s="300"/>
      <c r="C32" s="327"/>
      <c r="D32" s="302" t="s">
        <v>59</v>
      </c>
      <c r="E32" s="328"/>
      <c r="F32" s="328"/>
      <c r="G32" s="328"/>
      <c r="H32" s="302"/>
      <c r="I32" s="329"/>
      <c r="J32" s="329"/>
      <c r="K32" s="302"/>
      <c r="L32" s="307">
        <f t="shared" ref="L32:AU32" si="5">SUM(L31:L31)</f>
        <v>192.91</v>
      </c>
      <c r="M32" s="307">
        <f t="shared" si="5"/>
        <v>0.41</v>
      </c>
      <c r="N32" s="307">
        <f t="shared" si="5"/>
        <v>0.91899736147757261</v>
      </c>
      <c r="O32" s="307">
        <f t="shared" si="5"/>
        <v>192.91</v>
      </c>
      <c r="P32" s="307">
        <f t="shared" si="5"/>
        <v>0.41</v>
      </c>
      <c r="Q32" s="307">
        <f t="shared" si="5"/>
        <v>0.91899736147757261</v>
      </c>
      <c r="R32" s="307">
        <f t="shared" si="5"/>
        <v>0</v>
      </c>
      <c r="S32" s="307">
        <f t="shared" si="5"/>
        <v>0</v>
      </c>
      <c r="T32" s="307">
        <f t="shared" si="5"/>
        <v>0</v>
      </c>
      <c r="U32" s="307">
        <f t="shared" si="5"/>
        <v>0</v>
      </c>
      <c r="V32" s="307">
        <f t="shared" si="5"/>
        <v>0</v>
      </c>
      <c r="W32" s="307">
        <f t="shared" si="5"/>
        <v>0</v>
      </c>
      <c r="X32" s="307">
        <f t="shared" si="5"/>
        <v>135</v>
      </c>
      <c r="Y32" s="307">
        <f t="shared" si="5"/>
        <v>0</v>
      </c>
      <c r="Z32" s="307">
        <f t="shared" si="5"/>
        <v>0.35620052770448551</v>
      </c>
      <c r="AA32" s="307">
        <f t="shared" si="5"/>
        <v>135</v>
      </c>
      <c r="AB32" s="307">
        <f t="shared" si="5"/>
        <v>0</v>
      </c>
      <c r="AC32" s="307">
        <f t="shared" si="5"/>
        <v>0.35620052770448551</v>
      </c>
      <c r="AD32" s="307">
        <f t="shared" si="5"/>
        <v>0</v>
      </c>
      <c r="AE32" s="307">
        <f t="shared" si="5"/>
        <v>0</v>
      </c>
      <c r="AF32" s="307">
        <f t="shared" si="5"/>
        <v>0</v>
      </c>
      <c r="AG32" s="307">
        <f t="shared" si="5"/>
        <v>0</v>
      </c>
      <c r="AH32" s="307">
        <f t="shared" si="5"/>
        <v>0</v>
      </c>
      <c r="AI32" s="307">
        <f t="shared" si="5"/>
        <v>0</v>
      </c>
      <c r="AJ32" s="307">
        <f t="shared" si="5"/>
        <v>0</v>
      </c>
      <c r="AK32" s="307">
        <f t="shared" si="5"/>
        <v>0</v>
      </c>
      <c r="AL32" s="307">
        <f t="shared" si="5"/>
        <v>0</v>
      </c>
      <c r="AM32" s="307">
        <f t="shared" si="5"/>
        <v>0</v>
      </c>
      <c r="AN32" s="307">
        <f t="shared" si="5"/>
        <v>0</v>
      </c>
      <c r="AO32" s="307">
        <f t="shared" si="5"/>
        <v>0</v>
      </c>
      <c r="AP32" s="307">
        <f t="shared" si="5"/>
        <v>0</v>
      </c>
      <c r="AQ32" s="307">
        <f t="shared" si="5"/>
        <v>0</v>
      </c>
      <c r="AR32" s="307">
        <f t="shared" si="5"/>
        <v>0</v>
      </c>
      <c r="AS32" s="307">
        <f t="shared" si="5"/>
        <v>0</v>
      </c>
      <c r="AT32" s="307">
        <f t="shared" si="5"/>
        <v>0</v>
      </c>
      <c r="AU32" s="307">
        <f t="shared" si="5"/>
        <v>0</v>
      </c>
      <c r="AV32" s="319"/>
      <c r="AW32" s="330"/>
      <c r="AX32" s="296">
        <f>X32-[94]OSHIE!X32</f>
        <v>0</v>
      </c>
      <c r="AY32" s="296">
        <f>Y32-[94]OSHIE!Y32</f>
        <v>0</v>
      </c>
      <c r="AZ32" s="296">
        <f>Z32-[94]OSHIE!Z32</f>
        <v>0</v>
      </c>
      <c r="BA32" s="296">
        <f>AA32-[94]OSHIE!AA32</f>
        <v>0</v>
      </c>
      <c r="BB32" s="296">
        <f>AB32-[94]OSHIE!AB32</f>
        <v>0</v>
      </c>
      <c r="BC32" s="296">
        <f>AC32-[94]OSHIE!AC32</f>
        <v>0</v>
      </c>
      <c r="BD32" s="296">
        <f>AD32-[94]OSHIE!AD32</f>
        <v>0</v>
      </c>
      <c r="BE32" s="296">
        <f>AE32-[94]OSHIE!AE32</f>
        <v>0</v>
      </c>
      <c r="BF32" s="296">
        <f>AF32-[94]OSHIE!AF32</f>
        <v>0</v>
      </c>
      <c r="BG32" s="296">
        <f>AG32-[94]OSHIE!AG32</f>
        <v>0</v>
      </c>
      <c r="BH32" s="296">
        <f>AH32-[94]OSHIE!AH32</f>
        <v>0</v>
      </c>
      <c r="BI32" s="296">
        <f>AI32-[94]OSHIE!AI32</f>
        <v>0</v>
      </c>
      <c r="BJ32" s="296">
        <f>AJ32-[94]OSHIE!AJ32</f>
        <v>0</v>
      </c>
      <c r="BK32" s="296">
        <f>AK32-[94]OSHIE!AK32</f>
        <v>0</v>
      </c>
      <c r="BL32" s="296">
        <f>AL32-[94]OSHIE!AL32</f>
        <v>0</v>
      </c>
      <c r="BM32" s="296">
        <f>AM32-[94]OSHIE!AM32</f>
        <v>0</v>
      </c>
      <c r="BN32" s="296">
        <f>AN32-[94]OSHIE!AN32</f>
        <v>0</v>
      </c>
      <c r="BO32" s="296">
        <f>AO32-[94]OSHIE!AO32</f>
        <v>0</v>
      </c>
      <c r="BP32" s="296">
        <f>AP32-[94]OSHIE!AP32</f>
        <v>0</v>
      </c>
      <c r="BQ32" s="296">
        <f>AQ32-[94]OSHIE!AQ32</f>
        <v>0</v>
      </c>
      <c r="BR32" s="296">
        <f>AR32-[94]OSHIE!AR32</f>
        <v>0</v>
      </c>
      <c r="BS32" s="296">
        <f>AS32-[94]OSHIE!AS32</f>
        <v>0</v>
      </c>
      <c r="BT32" s="296">
        <f>AT32-[94]OSHIE!AT32</f>
        <v>0</v>
      </c>
      <c r="BU32" s="296">
        <f>AU32-[94]OSHIE!AU32</f>
        <v>0</v>
      </c>
    </row>
    <row r="33" spans="1:73" s="182" customFormat="1" ht="76.5" customHeight="1" thickTop="1" thickBot="1" x14ac:dyDescent="0.4">
      <c r="A33" s="280" t="s">
        <v>57</v>
      </c>
      <c r="B33" s="281" t="s">
        <v>56</v>
      </c>
      <c r="C33" s="282" t="s">
        <v>55</v>
      </c>
      <c r="D33" s="283" t="s">
        <v>54</v>
      </c>
      <c r="E33" s="283" t="s">
        <v>53</v>
      </c>
      <c r="F33" s="283" t="s">
        <v>52</v>
      </c>
      <c r="G33" s="283" t="s">
        <v>51</v>
      </c>
      <c r="H33" s="283" t="s">
        <v>50</v>
      </c>
      <c r="I33" s="283" t="s">
        <v>49</v>
      </c>
      <c r="J33" s="283" t="s">
        <v>48</v>
      </c>
      <c r="K33" s="283" t="s">
        <v>47</v>
      </c>
      <c r="L33" s="283" t="s">
        <v>46</v>
      </c>
      <c r="M33" s="283" t="s">
        <v>45</v>
      </c>
      <c r="N33" s="283" t="s">
        <v>44</v>
      </c>
      <c r="O33" s="283" t="s">
        <v>43</v>
      </c>
      <c r="P33" s="283" t="s">
        <v>42</v>
      </c>
      <c r="Q33" s="283" t="s">
        <v>41</v>
      </c>
      <c r="R33" s="283" t="s">
        <v>40</v>
      </c>
      <c r="S33" s="283" t="s">
        <v>39</v>
      </c>
      <c r="T33" s="283" t="s">
        <v>38</v>
      </c>
      <c r="U33" s="283" t="s">
        <v>37</v>
      </c>
      <c r="V33" s="283" t="s">
        <v>36</v>
      </c>
      <c r="W33" s="283" t="s">
        <v>35</v>
      </c>
      <c r="X33" s="283" t="s">
        <v>34</v>
      </c>
      <c r="Y33" s="283" t="s">
        <v>33</v>
      </c>
      <c r="Z33" s="283" t="s">
        <v>32</v>
      </c>
      <c r="AA33" s="283" t="s">
        <v>31</v>
      </c>
      <c r="AB33" s="283" t="s">
        <v>30</v>
      </c>
      <c r="AC33" s="283" t="s">
        <v>29</v>
      </c>
      <c r="AD33" s="283" t="s">
        <v>28</v>
      </c>
      <c r="AE33" s="283" t="s">
        <v>27</v>
      </c>
      <c r="AF33" s="283" t="s">
        <v>26</v>
      </c>
      <c r="AG33" s="283" t="s">
        <v>25</v>
      </c>
      <c r="AH33" s="283" t="s">
        <v>24</v>
      </c>
      <c r="AI33" s="283" t="s">
        <v>23</v>
      </c>
      <c r="AJ33" s="283" t="s">
        <v>22</v>
      </c>
      <c r="AK33" s="283" t="s">
        <v>21</v>
      </c>
      <c r="AL33" s="283" t="s">
        <v>20</v>
      </c>
      <c r="AM33" s="283" t="s">
        <v>19</v>
      </c>
      <c r="AN33" s="283" t="s">
        <v>18</v>
      </c>
      <c r="AO33" s="283" t="s">
        <v>17</v>
      </c>
      <c r="AP33" s="283" t="s">
        <v>16</v>
      </c>
      <c r="AQ33" s="283" t="s">
        <v>15</v>
      </c>
      <c r="AR33" s="283" t="s">
        <v>14</v>
      </c>
      <c r="AS33" s="283" t="s">
        <v>13</v>
      </c>
      <c r="AT33" s="283" t="s">
        <v>12</v>
      </c>
      <c r="AU33" s="283" t="s">
        <v>11</v>
      </c>
      <c r="AV33" s="284" t="s">
        <v>10</v>
      </c>
      <c r="AW33" s="280"/>
      <c r="AX33" s="296"/>
      <c r="AY33" s="296"/>
      <c r="AZ33" s="296"/>
      <c r="BA33" s="296"/>
      <c r="BB33" s="296"/>
      <c r="BC33" s="296"/>
      <c r="BD33" s="296"/>
      <c r="BE33" s="296"/>
      <c r="BF33" s="296"/>
      <c r="BG33" s="296"/>
      <c r="BH33" s="296"/>
      <c r="BI33" s="296"/>
      <c r="BJ33" s="296"/>
      <c r="BK33" s="296"/>
      <c r="BL33" s="296"/>
      <c r="BM33" s="296"/>
      <c r="BN33" s="296"/>
      <c r="BO33" s="296"/>
      <c r="BP33" s="296"/>
      <c r="BQ33" s="296"/>
      <c r="BR33" s="296"/>
      <c r="BS33" s="296"/>
      <c r="BT33" s="296"/>
      <c r="BU33" s="296"/>
    </row>
    <row r="34" spans="1:73" s="201" customFormat="1" ht="34.5" customHeight="1" thickTop="1" x14ac:dyDescent="0.35">
      <c r="A34" s="331" t="s">
        <v>74</v>
      </c>
      <c r="B34" s="286" t="str">
        <f>LEFT(C34,4)</f>
        <v>4280</v>
      </c>
      <c r="C34" s="287">
        <v>4280</v>
      </c>
      <c r="D34" s="288" t="s">
        <v>318</v>
      </c>
      <c r="E34" s="288" t="s">
        <v>284</v>
      </c>
      <c r="F34" s="289" t="s">
        <v>7</v>
      </c>
      <c r="G34" s="288" t="s">
        <v>284</v>
      </c>
      <c r="H34" s="290" t="s">
        <v>72</v>
      </c>
      <c r="I34" s="291" t="s">
        <v>317</v>
      </c>
      <c r="J34" s="291" t="s">
        <v>3</v>
      </c>
      <c r="K34" s="290" t="s">
        <v>2</v>
      </c>
      <c r="L34" s="292">
        <v>37057.659209688616</v>
      </c>
      <c r="M34" s="292">
        <v>7.6883710729582688</v>
      </c>
      <c r="N34" s="293">
        <f>L34/379+M34</f>
        <v>105.46583600617362</v>
      </c>
      <c r="O34" s="292">
        <v>39635.261122901538</v>
      </c>
      <c r="P34" s="292">
        <v>24.708517760927386</v>
      </c>
      <c r="Q34" s="293">
        <f>O34/379+P34</f>
        <v>129.28704315116892</v>
      </c>
      <c r="R34" s="293"/>
      <c r="S34" s="293"/>
      <c r="T34" s="293">
        <f>R34/379+S34</f>
        <v>0</v>
      </c>
      <c r="U34" s="293"/>
      <c r="V34" s="293"/>
      <c r="W34" s="293">
        <f>U34/379+V34</f>
        <v>0</v>
      </c>
      <c r="X34" s="293">
        <v>39635.261122901538</v>
      </c>
      <c r="Y34" s="293">
        <v>24.708517760927386</v>
      </c>
      <c r="Z34" s="293">
        <f>X34/379+Y34</f>
        <v>129.28704315116892</v>
      </c>
      <c r="AA34" s="293">
        <v>39635.261122901538</v>
      </c>
      <c r="AB34" s="293">
        <v>24.708517760927386</v>
      </c>
      <c r="AC34" s="293">
        <f>AA34/379+AB34</f>
        <v>129.28704315116892</v>
      </c>
      <c r="AD34" s="293">
        <v>0</v>
      </c>
      <c r="AE34" s="293">
        <v>0</v>
      </c>
      <c r="AF34" s="293">
        <f>AD34/379+AE34</f>
        <v>0</v>
      </c>
      <c r="AG34" s="293">
        <v>0</v>
      </c>
      <c r="AH34" s="293">
        <v>0</v>
      </c>
      <c r="AI34" s="293">
        <f>AG34/379+AH34</f>
        <v>0</v>
      </c>
      <c r="AJ34" s="293">
        <v>0</v>
      </c>
      <c r="AK34" s="293">
        <v>0</v>
      </c>
      <c r="AL34" s="293">
        <f>AJ34/379+AK34</f>
        <v>0</v>
      </c>
      <c r="AM34" s="293">
        <v>0</v>
      </c>
      <c r="AN34" s="293">
        <v>0</v>
      </c>
      <c r="AO34" s="293">
        <f>AM34/379+AN34</f>
        <v>0</v>
      </c>
      <c r="AP34" s="293">
        <v>0</v>
      </c>
      <c r="AQ34" s="293">
        <v>0</v>
      </c>
      <c r="AR34" s="293">
        <f>AP34/379+AQ34</f>
        <v>0</v>
      </c>
      <c r="AS34" s="293">
        <v>0</v>
      </c>
      <c r="AT34" s="293">
        <v>0</v>
      </c>
      <c r="AU34" s="293">
        <f>AS34/379+AT34</f>
        <v>0</v>
      </c>
      <c r="AV34" s="297" t="s">
        <v>75</v>
      </c>
      <c r="AW34" s="295"/>
      <c r="AX34" s="296">
        <f>X34-[94]OSHIE!X34</f>
        <v>0</v>
      </c>
      <c r="AY34" s="296">
        <f>Y34-[94]OSHIE!Y34</f>
        <v>0</v>
      </c>
      <c r="AZ34" s="296">
        <f>Z34-[94]OSHIE!Z34</f>
        <v>0</v>
      </c>
      <c r="BA34" s="296">
        <f>AA34-[94]OSHIE!AA34</f>
        <v>0</v>
      </c>
      <c r="BB34" s="296">
        <f>AB34-[94]OSHIE!AB34</f>
        <v>0</v>
      </c>
      <c r="BC34" s="296">
        <f>AC34-[94]OSHIE!AC34</f>
        <v>0</v>
      </c>
      <c r="BD34" s="296">
        <f>AD34-[94]OSHIE!AD34</f>
        <v>0</v>
      </c>
      <c r="BE34" s="296">
        <f>AE34-[94]OSHIE!AE34</f>
        <v>0</v>
      </c>
      <c r="BF34" s="296">
        <f>AF34-[94]OSHIE!AF34</f>
        <v>0</v>
      </c>
      <c r="BG34" s="296">
        <f>AG34-[94]OSHIE!AG34</f>
        <v>0</v>
      </c>
      <c r="BH34" s="296">
        <f>AH34-[94]OSHIE!AH34</f>
        <v>0</v>
      </c>
      <c r="BI34" s="296">
        <f>AI34-[94]OSHIE!AI34</f>
        <v>0</v>
      </c>
      <c r="BJ34" s="296">
        <f>AJ34-[94]OSHIE!AJ34</f>
        <v>0</v>
      </c>
      <c r="BK34" s="296">
        <f>AK34-[94]OSHIE!AK34</f>
        <v>0</v>
      </c>
      <c r="BL34" s="296">
        <f>AL34-[94]OSHIE!AL34</f>
        <v>0</v>
      </c>
      <c r="BM34" s="296">
        <f>AM34-[94]OSHIE!AM34</f>
        <v>0</v>
      </c>
      <c r="BN34" s="296">
        <f>AN34-[94]OSHIE!AN34</f>
        <v>0</v>
      </c>
      <c r="BO34" s="296">
        <f>AO34-[94]OSHIE!AO34</f>
        <v>0</v>
      </c>
      <c r="BP34" s="296">
        <f>AP34-[94]OSHIE!AP34</f>
        <v>0</v>
      </c>
      <c r="BQ34" s="296">
        <f>AQ34-[94]OSHIE!AQ34</f>
        <v>0</v>
      </c>
      <c r="BR34" s="296">
        <f>AR34-[94]OSHIE!AR34</f>
        <v>0</v>
      </c>
      <c r="BS34" s="296">
        <f>AS34-[94]OSHIE!AS34</f>
        <v>0</v>
      </c>
      <c r="BT34" s="296">
        <f>AT34-[94]OSHIE!AT34</f>
        <v>0</v>
      </c>
      <c r="BU34" s="296">
        <f>AU34-[94]OSHIE!AU34</f>
        <v>0</v>
      </c>
    </row>
    <row r="35" spans="1:73" s="201" customFormat="1" ht="30" customHeight="1" x14ac:dyDescent="0.35">
      <c r="A35" s="331" t="s">
        <v>74</v>
      </c>
      <c r="B35" s="286" t="str">
        <f>LEFT(C35,4)</f>
        <v>4296</v>
      </c>
      <c r="C35" s="287">
        <v>4296</v>
      </c>
      <c r="D35" s="288" t="s">
        <v>316</v>
      </c>
      <c r="E35" s="288" t="s">
        <v>284</v>
      </c>
      <c r="F35" s="289" t="s">
        <v>7</v>
      </c>
      <c r="G35" s="288" t="s">
        <v>284</v>
      </c>
      <c r="H35" s="290" t="s">
        <v>72</v>
      </c>
      <c r="I35" s="291" t="s">
        <v>315</v>
      </c>
      <c r="J35" s="291" t="s">
        <v>3</v>
      </c>
      <c r="K35" s="290" t="s">
        <v>2</v>
      </c>
      <c r="L35" s="292">
        <v>0</v>
      </c>
      <c r="M35" s="292">
        <v>7.7507325934413176</v>
      </c>
      <c r="N35" s="293">
        <f>L35/379+M35</f>
        <v>7.7507325934413176</v>
      </c>
      <c r="O35" s="292"/>
      <c r="P35" s="292">
        <v>6.8072586975796341</v>
      </c>
      <c r="Q35" s="292">
        <f>O35/379+P35</f>
        <v>6.8072586975796341</v>
      </c>
      <c r="R35" s="293"/>
      <c r="S35" s="293"/>
      <c r="T35" s="293">
        <f>R35/379+S35</f>
        <v>0</v>
      </c>
      <c r="U35" s="293"/>
      <c r="V35" s="293"/>
      <c r="W35" s="293">
        <f>U35/379+V35</f>
        <v>0</v>
      </c>
      <c r="X35" s="293"/>
      <c r="Y35" s="293">
        <v>16.3415</v>
      </c>
      <c r="Z35" s="293">
        <f>X35/379+Y35</f>
        <v>16.3415</v>
      </c>
      <c r="AA35" s="293"/>
      <c r="AB35" s="293">
        <v>6.223030343007915</v>
      </c>
      <c r="AC35" s="293">
        <v>6.223030343007915</v>
      </c>
      <c r="AD35" s="293"/>
      <c r="AE35" s="293"/>
      <c r="AF35" s="293"/>
      <c r="AG35" s="293"/>
      <c r="AH35" s="293"/>
      <c r="AI35" s="293"/>
      <c r="AJ35" s="293"/>
      <c r="AK35" s="293"/>
      <c r="AL35" s="293"/>
      <c r="AM35" s="293"/>
      <c r="AN35" s="293"/>
      <c r="AO35" s="293"/>
      <c r="AP35" s="293"/>
      <c r="AQ35" s="293"/>
      <c r="AR35" s="293"/>
      <c r="AS35" s="293"/>
      <c r="AT35" s="293">
        <v>10.118469656992085</v>
      </c>
      <c r="AU35" s="293">
        <v>10.118469656992085</v>
      </c>
      <c r="AV35" s="315"/>
      <c r="AW35" s="295"/>
      <c r="AX35" s="296">
        <f>X35-[94]OSHIE!X35</f>
        <v>0</v>
      </c>
      <c r="AY35" s="296">
        <f>Y35-[94]OSHIE!Y35</f>
        <v>0</v>
      </c>
      <c r="AZ35" s="296">
        <f>Z35-[94]OSHIE!Z35</f>
        <v>0</v>
      </c>
      <c r="BA35" s="296">
        <f>AA35-[94]OSHIE!AA35</f>
        <v>0</v>
      </c>
      <c r="BB35" s="296">
        <f>AB35-[94]OSHIE!AB35</f>
        <v>0</v>
      </c>
      <c r="BC35" s="296">
        <f>AC35-[94]OSHIE!AC35</f>
        <v>0</v>
      </c>
      <c r="BD35" s="296">
        <f>AD35-[94]OSHIE!AD35</f>
        <v>0</v>
      </c>
      <c r="BE35" s="296">
        <f>AE35-[94]OSHIE!AE35</f>
        <v>0</v>
      </c>
      <c r="BF35" s="296">
        <f>AF35-[94]OSHIE!AF35</f>
        <v>0</v>
      </c>
      <c r="BG35" s="296">
        <f>AG35-[94]OSHIE!AG35</f>
        <v>0</v>
      </c>
      <c r="BH35" s="296">
        <f>AH35-[94]OSHIE!AH35</f>
        <v>0</v>
      </c>
      <c r="BI35" s="296">
        <f>AI35-[94]OSHIE!AI35</f>
        <v>0</v>
      </c>
      <c r="BJ35" s="296">
        <f>AJ35-[94]OSHIE!AJ35</f>
        <v>0</v>
      </c>
      <c r="BK35" s="296">
        <f>AK35-[94]OSHIE!AK35</f>
        <v>0</v>
      </c>
      <c r="BL35" s="296">
        <f>AL35-[94]OSHIE!AL35</f>
        <v>0</v>
      </c>
      <c r="BM35" s="296">
        <f>AM35-[94]OSHIE!AM35</f>
        <v>0</v>
      </c>
      <c r="BN35" s="296">
        <f>AN35-[94]OSHIE!AN35</f>
        <v>0</v>
      </c>
      <c r="BO35" s="296">
        <f>AO35-[94]OSHIE!AO35</f>
        <v>0</v>
      </c>
      <c r="BP35" s="296">
        <f>AP35-[94]OSHIE!AP35</f>
        <v>0</v>
      </c>
      <c r="BQ35" s="296">
        <f>AQ35-[94]OSHIE!AQ35</f>
        <v>0</v>
      </c>
      <c r="BR35" s="296">
        <f>AR35-[94]OSHIE!AR35</f>
        <v>0</v>
      </c>
      <c r="BS35" s="296">
        <f>AS35-[94]OSHIE!AS35</f>
        <v>0</v>
      </c>
      <c r="BT35" s="296">
        <f>AT35-[94]OSHIE!AT35</f>
        <v>0</v>
      </c>
      <c r="BU35" s="296">
        <f>AU35-[94]OSHIE!AU35</f>
        <v>0</v>
      </c>
    </row>
    <row r="36" spans="1:73" s="211" customFormat="1" ht="15.75" customHeight="1" thickBot="1" x14ac:dyDescent="0.4">
      <c r="A36" s="316"/>
      <c r="B36" s="300"/>
      <c r="C36" s="301"/>
      <c r="D36" s="302" t="s">
        <v>59</v>
      </c>
      <c r="E36" s="317"/>
      <c r="F36" s="317"/>
      <c r="G36" s="317"/>
      <c r="H36" s="326"/>
      <c r="I36" s="306"/>
      <c r="J36" s="306"/>
      <c r="K36" s="326"/>
      <c r="L36" s="307">
        <f t="shared" ref="L36:AU36" si="6">SUM(L34:L35)</f>
        <v>37057.659209688616</v>
      </c>
      <c r="M36" s="307">
        <f t="shared" si="6"/>
        <v>15.439103666399586</v>
      </c>
      <c r="N36" s="307">
        <f t="shared" si="6"/>
        <v>113.21656859961493</v>
      </c>
      <c r="O36" s="307">
        <f t="shared" si="6"/>
        <v>39635.261122901538</v>
      </c>
      <c r="P36" s="307">
        <f t="shared" si="6"/>
        <v>31.51577645850702</v>
      </c>
      <c r="Q36" s="307">
        <f t="shared" si="6"/>
        <v>136.09430184874856</v>
      </c>
      <c r="R36" s="307">
        <f t="shared" si="6"/>
        <v>0</v>
      </c>
      <c r="S36" s="307">
        <f t="shared" si="6"/>
        <v>0</v>
      </c>
      <c r="T36" s="307">
        <f t="shared" si="6"/>
        <v>0</v>
      </c>
      <c r="U36" s="307">
        <f t="shared" si="6"/>
        <v>0</v>
      </c>
      <c r="V36" s="307">
        <f t="shared" si="6"/>
        <v>0</v>
      </c>
      <c r="W36" s="307">
        <f t="shared" si="6"/>
        <v>0</v>
      </c>
      <c r="X36" s="307">
        <f t="shared" si="6"/>
        <v>39635.261122901538</v>
      </c>
      <c r="Y36" s="307">
        <f t="shared" si="6"/>
        <v>41.050017760927389</v>
      </c>
      <c r="Z36" s="307">
        <f t="shared" si="6"/>
        <v>145.62854315116891</v>
      </c>
      <c r="AA36" s="307">
        <f t="shared" si="6"/>
        <v>39635.261122901538</v>
      </c>
      <c r="AB36" s="307">
        <f t="shared" si="6"/>
        <v>30.931548103935299</v>
      </c>
      <c r="AC36" s="307">
        <f t="shared" si="6"/>
        <v>135.51007349417682</v>
      </c>
      <c r="AD36" s="307">
        <f t="shared" si="6"/>
        <v>0</v>
      </c>
      <c r="AE36" s="307">
        <f t="shared" si="6"/>
        <v>0</v>
      </c>
      <c r="AF36" s="307">
        <f t="shared" si="6"/>
        <v>0</v>
      </c>
      <c r="AG36" s="307">
        <f t="shared" si="6"/>
        <v>0</v>
      </c>
      <c r="AH36" s="307">
        <f t="shared" si="6"/>
        <v>0</v>
      </c>
      <c r="AI36" s="307">
        <f t="shared" si="6"/>
        <v>0</v>
      </c>
      <c r="AJ36" s="307">
        <f t="shared" si="6"/>
        <v>0</v>
      </c>
      <c r="AK36" s="307">
        <f t="shared" si="6"/>
        <v>0</v>
      </c>
      <c r="AL36" s="307">
        <f t="shared" si="6"/>
        <v>0</v>
      </c>
      <c r="AM36" s="307">
        <f t="shared" si="6"/>
        <v>0</v>
      </c>
      <c r="AN36" s="307">
        <f t="shared" si="6"/>
        <v>0</v>
      </c>
      <c r="AO36" s="307">
        <f t="shared" si="6"/>
        <v>0</v>
      </c>
      <c r="AP36" s="307">
        <f t="shared" si="6"/>
        <v>0</v>
      </c>
      <c r="AQ36" s="307">
        <f t="shared" si="6"/>
        <v>0</v>
      </c>
      <c r="AR36" s="307">
        <f t="shared" si="6"/>
        <v>0</v>
      </c>
      <c r="AS36" s="307">
        <f t="shared" si="6"/>
        <v>0</v>
      </c>
      <c r="AT36" s="307">
        <f t="shared" si="6"/>
        <v>10.118469656992085</v>
      </c>
      <c r="AU36" s="307">
        <f t="shared" si="6"/>
        <v>10.118469656992085</v>
      </c>
      <c r="AV36" s="319"/>
      <c r="AW36" s="309"/>
      <c r="AX36" s="296">
        <f>X36-[94]OSHIE!X36</f>
        <v>0</v>
      </c>
      <c r="AY36" s="296">
        <f>Y36-[94]OSHIE!Y36</f>
        <v>0</v>
      </c>
      <c r="AZ36" s="296">
        <f>Z36-[94]OSHIE!Z36</f>
        <v>0</v>
      </c>
      <c r="BA36" s="296">
        <f>AA36-[94]OSHIE!AA36</f>
        <v>0</v>
      </c>
      <c r="BB36" s="296">
        <f>AB36-[94]OSHIE!AB36</f>
        <v>0</v>
      </c>
      <c r="BC36" s="296">
        <f>AC36-[94]OSHIE!AC36</f>
        <v>0</v>
      </c>
      <c r="BD36" s="296">
        <f>AD36-[94]OSHIE!AD36</f>
        <v>0</v>
      </c>
      <c r="BE36" s="296">
        <f>AE36-[94]OSHIE!AE36</f>
        <v>0</v>
      </c>
      <c r="BF36" s="296">
        <f>AF36-[94]OSHIE!AF36</f>
        <v>0</v>
      </c>
      <c r="BG36" s="296">
        <f>AG36-[94]OSHIE!AG36</f>
        <v>0</v>
      </c>
      <c r="BH36" s="296">
        <f>AH36-[94]OSHIE!AH36</f>
        <v>0</v>
      </c>
      <c r="BI36" s="296">
        <f>AI36-[94]OSHIE!AI36</f>
        <v>0</v>
      </c>
      <c r="BJ36" s="296">
        <f>AJ36-[94]OSHIE!AJ36</f>
        <v>0</v>
      </c>
      <c r="BK36" s="296">
        <f>AK36-[94]OSHIE!AK36</f>
        <v>0</v>
      </c>
      <c r="BL36" s="296">
        <f>AL36-[94]OSHIE!AL36</f>
        <v>0</v>
      </c>
      <c r="BM36" s="296">
        <f>AM36-[94]OSHIE!AM36</f>
        <v>0</v>
      </c>
      <c r="BN36" s="296">
        <f>AN36-[94]OSHIE!AN36</f>
        <v>0</v>
      </c>
      <c r="BO36" s="296">
        <f>AO36-[94]OSHIE!AO36</f>
        <v>0</v>
      </c>
      <c r="BP36" s="296">
        <f>AP36-[94]OSHIE!AP36</f>
        <v>0</v>
      </c>
      <c r="BQ36" s="296">
        <f>AQ36-[94]OSHIE!AQ36</f>
        <v>0</v>
      </c>
      <c r="BR36" s="296">
        <f>AR36-[94]OSHIE!AR36</f>
        <v>0</v>
      </c>
      <c r="BS36" s="296">
        <f>AS36-[94]OSHIE!AS36</f>
        <v>0</v>
      </c>
      <c r="BT36" s="296">
        <f>AT36-[94]OSHIE!AT36</f>
        <v>0</v>
      </c>
      <c r="BU36" s="296">
        <f>AU36-[94]OSHIE!AU36</f>
        <v>0</v>
      </c>
    </row>
    <row r="37" spans="1:73" s="182" customFormat="1" ht="76.5" customHeight="1" thickTop="1" thickBot="1" x14ac:dyDescent="0.4">
      <c r="A37" s="280" t="s">
        <v>57</v>
      </c>
      <c r="B37" s="281" t="s">
        <v>56</v>
      </c>
      <c r="C37" s="282" t="s">
        <v>55</v>
      </c>
      <c r="D37" s="283" t="s">
        <v>54</v>
      </c>
      <c r="E37" s="283" t="s">
        <v>53</v>
      </c>
      <c r="F37" s="283" t="s">
        <v>52</v>
      </c>
      <c r="G37" s="283" t="s">
        <v>51</v>
      </c>
      <c r="H37" s="283" t="s">
        <v>50</v>
      </c>
      <c r="I37" s="283" t="s">
        <v>49</v>
      </c>
      <c r="J37" s="283" t="s">
        <v>48</v>
      </c>
      <c r="K37" s="283" t="s">
        <v>47</v>
      </c>
      <c r="L37" s="283" t="s">
        <v>46</v>
      </c>
      <c r="M37" s="283" t="s">
        <v>45</v>
      </c>
      <c r="N37" s="283" t="s">
        <v>44</v>
      </c>
      <c r="O37" s="283" t="s">
        <v>43</v>
      </c>
      <c r="P37" s="283" t="s">
        <v>42</v>
      </c>
      <c r="Q37" s="283" t="s">
        <v>41</v>
      </c>
      <c r="R37" s="283" t="s">
        <v>40</v>
      </c>
      <c r="S37" s="283" t="s">
        <v>39</v>
      </c>
      <c r="T37" s="283" t="s">
        <v>38</v>
      </c>
      <c r="U37" s="283" t="s">
        <v>37</v>
      </c>
      <c r="V37" s="283" t="s">
        <v>36</v>
      </c>
      <c r="W37" s="283" t="s">
        <v>35</v>
      </c>
      <c r="X37" s="283" t="s">
        <v>34</v>
      </c>
      <c r="Y37" s="283" t="s">
        <v>33</v>
      </c>
      <c r="Z37" s="283" t="s">
        <v>32</v>
      </c>
      <c r="AA37" s="283" t="s">
        <v>31</v>
      </c>
      <c r="AB37" s="283" t="s">
        <v>30</v>
      </c>
      <c r="AC37" s="283" t="s">
        <v>29</v>
      </c>
      <c r="AD37" s="283" t="s">
        <v>28</v>
      </c>
      <c r="AE37" s="283" t="s">
        <v>27</v>
      </c>
      <c r="AF37" s="283" t="s">
        <v>26</v>
      </c>
      <c r="AG37" s="283" t="s">
        <v>25</v>
      </c>
      <c r="AH37" s="283" t="s">
        <v>24</v>
      </c>
      <c r="AI37" s="283" t="s">
        <v>23</v>
      </c>
      <c r="AJ37" s="283" t="s">
        <v>22</v>
      </c>
      <c r="AK37" s="283" t="s">
        <v>21</v>
      </c>
      <c r="AL37" s="283" t="s">
        <v>20</v>
      </c>
      <c r="AM37" s="283" t="s">
        <v>19</v>
      </c>
      <c r="AN37" s="283" t="s">
        <v>18</v>
      </c>
      <c r="AO37" s="283" t="s">
        <v>17</v>
      </c>
      <c r="AP37" s="283" t="s">
        <v>16</v>
      </c>
      <c r="AQ37" s="283" t="s">
        <v>15</v>
      </c>
      <c r="AR37" s="283" t="s">
        <v>14</v>
      </c>
      <c r="AS37" s="283" t="s">
        <v>13</v>
      </c>
      <c r="AT37" s="283" t="s">
        <v>12</v>
      </c>
      <c r="AU37" s="283" t="s">
        <v>230</v>
      </c>
      <c r="AV37" s="284" t="s">
        <v>10</v>
      </c>
      <c r="AW37" s="280"/>
      <c r="AX37" s="296"/>
      <c r="AY37" s="296"/>
      <c r="AZ37" s="296"/>
      <c r="BA37" s="296"/>
      <c r="BB37" s="296"/>
      <c r="BC37" s="296"/>
      <c r="BD37" s="296"/>
      <c r="BE37" s="296"/>
      <c r="BF37" s="296"/>
      <c r="BG37" s="296"/>
      <c r="BH37" s="296"/>
      <c r="BI37" s="296"/>
      <c r="BJ37" s="296"/>
      <c r="BK37" s="296"/>
      <c r="BL37" s="296"/>
      <c r="BM37" s="296"/>
      <c r="BN37" s="296"/>
      <c r="BO37" s="296"/>
      <c r="BP37" s="296"/>
      <c r="BQ37" s="296"/>
      <c r="BR37" s="296"/>
      <c r="BS37" s="296"/>
      <c r="BT37" s="296"/>
      <c r="BU37" s="296"/>
    </row>
    <row r="38" spans="1:73" s="201" customFormat="1" ht="30" customHeight="1" thickTop="1" x14ac:dyDescent="0.35">
      <c r="A38" s="285" t="s">
        <v>68</v>
      </c>
      <c r="B38" s="286" t="str">
        <f>LEFT(C38,4)</f>
        <v>5200</v>
      </c>
      <c r="C38" s="287" t="s">
        <v>307</v>
      </c>
      <c r="D38" s="288" t="s">
        <v>306</v>
      </c>
      <c r="E38" s="288" t="s">
        <v>284</v>
      </c>
      <c r="F38" s="289" t="s">
        <v>7</v>
      </c>
      <c r="G38" s="288" t="s">
        <v>284</v>
      </c>
      <c r="H38" s="290" t="s">
        <v>68</v>
      </c>
      <c r="I38" s="291" t="s">
        <v>305</v>
      </c>
      <c r="J38" s="291" t="s">
        <v>61</v>
      </c>
      <c r="K38" s="290" t="s">
        <v>2</v>
      </c>
      <c r="L38" s="292">
        <v>7920</v>
      </c>
      <c r="M38" s="292">
        <v>0</v>
      </c>
      <c r="N38" s="293">
        <f>L38/379+M38</f>
        <v>20.897097625329817</v>
      </c>
      <c r="O38" s="292">
        <v>7920</v>
      </c>
      <c r="P38" s="292">
        <v>0</v>
      </c>
      <c r="Q38" s="293">
        <f>O38/379+P38</f>
        <v>20.897097625329817</v>
      </c>
      <c r="R38" s="293"/>
      <c r="S38" s="293"/>
      <c r="T38" s="293">
        <f>R38/379+S38</f>
        <v>0</v>
      </c>
      <c r="U38" s="293"/>
      <c r="V38" s="293"/>
      <c r="W38" s="293">
        <f>U38/379+V38</f>
        <v>0</v>
      </c>
      <c r="X38" s="293">
        <v>2963.19</v>
      </c>
      <c r="Y38" s="293">
        <v>0</v>
      </c>
      <c r="Z38" s="293">
        <f>X38/379+Y38</f>
        <v>7.8184432717678103</v>
      </c>
      <c r="AA38" s="293">
        <v>2963.19</v>
      </c>
      <c r="AB38" s="293">
        <v>0</v>
      </c>
      <c r="AC38" s="293">
        <f>AA38/379+AB38</f>
        <v>7.8184432717678103</v>
      </c>
      <c r="AD38" s="293">
        <v>0</v>
      </c>
      <c r="AE38" s="293">
        <v>0</v>
      </c>
      <c r="AF38" s="293">
        <f>AD38/379+AE38</f>
        <v>0</v>
      </c>
      <c r="AG38" s="293">
        <v>0</v>
      </c>
      <c r="AH38" s="293">
        <v>0</v>
      </c>
      <c r="AI38" s="293">
        <f>AG38/379+AH38</f>
        <v>0</v>
      </c>
      <c r="AJ38" s="293">
        <v>0</v>
      </c>
      <c r="AK38" s="293">
        <v>0</v>
      </c>
      <c r="AL38" s="293">
        <f>AJ38/379+AK38</f>
        <v>0</v>
      </c>
      <c r="AM38" s="293">
        <v>0</v>
      </c>
      <c r="AN38" s="293">
        <v>0</v>
      </c>
      <c r="AO38" s="293">
        <f>AM38/379+AN38</f>
        <v>0</v>
      </c>
      <c r="AP38" s="293">
        <v>0</v>
      </c>
      <c r="AQ38" s="293">
        <v>0</v>
      </c>
      <c r="AR38" s="293">
        <f>AP38/379+AQ38</f>
        <v>0</v>
      </c>
      <c r="AS38" s="293">
        <v>0</v>
      </c>
      <c r="AT38" s="293">
        <v>0</v>
      </c>
      <c r="AU38" s="293">
        <f>AS38/379+AT38</f>
        <v>0</v>
      </c>
      <c r="AV38" s="315" t="s">
        <v>66</v>
      </c>
      <c r="AW38" s="295"/>
      <c r="AX38" s="296">
        <f>X38-[94]OSHIE!X38</f>
        <v>0</v>
      </c>
      <c r="AY38" s="296">
        <f>Y38-[94]OSHIE!Y38</f>
        <v>0</v>
      </c>
      <c r="AZ38" s="296">
        <f>Z38-[94]OSHIE!Z38</f>
        <v>0</v>
      </c>
      <c r="BA38" s="296">
        <f>AA38-[94]OSHIE!AA38</f>
        <v>0</v>
      </c>
      <c r="BB38" s="296">
        <f>AB38-[94]OSHIE!AB38</f>
        <v>0</v>
      </c>
      <c r="BC38" s="296">
        <f>AC38-[94]OSHIE!AC38</f>
        <v>0</v>
      </c>
      <c r="BD38" s="296">
        <f>AD38-[94]OSHIE!AD38</f>
        <v>0</v>
      </c>
      <c r="BE38" s="296">
        <f>AE38-[94]OSHIE!AE38</f>
        <v>0</v>
      </c>
      <c r="BF38" s="296">
        <f>AF38-[94]OSHIE!AF38</f>
        <v>0</v>
      </c>
      <c r="BG38" s="296">
        <f>AG38-[94]OSHIE!AG38</f>
        <v>0</v>
      </c>
      <c r="BH38" s="296">
        <f>AH38-[94]OSHIE!AH38</f>
        <v>0</v>
      </c>
      <c r="BI38" s="296">
        <f>AI38-[94]OSHIE!AI38</f>
        <v>0</v>
      </c>
      <c r="BJ38" s="296">
        <f>AJ38-[94]OSHIE!AJ38</f>
        <v>0</v>
      </c>
      <c r="BK38" s="296">
        <f>AK38-[94]OSHIE!AK38</f>
        <v>0</v>
      </c>
      <c r="BL38" s="296">
        <f>AL38-[94]OSHIE!AL38</f>
        <v>0</v>
      </c>
      <c r="BM38" s="296">
        <f>AM38-[94]OSHIE!AM38</f>
        <v>0</v>
      </c>
      <c r="BN38" s="296">
        <f>AN38-[94]OSHIE!AN38</f>
        <v>0</v>
      </c>
      <c r="BO38" s="296">
        <f>AO38-[94]OSHIE!AO38</f>
        <v>0</v>
      </c>
      <c r="BP38" s="296">
        <f>AP38-[94]OSHIE!AP38</f>
        <v>0</v>
      </c>
      <c r="BQ38" s="296">
        <f>AQ38-[94]OSHIE!AQ38</f>
        <v>0</v>
      </c>
      <c r="BR38" s="296">
        <f>AR38-[94]OSHIE!AR38</f>
        <v>0</v>
      </c>
      <c r="BS38" s="296">
        <f>AS38-[94]OSHIE!AS38</f>
        <v>0</v>
      </c>
      <c r="BT38" s="296">
        <f>AT38-[94]OSHIE!AT38</f>
        <v>0</v>
      </c>
      <c r="BU38" s="296">
        <f>AU38-[94]OSHIE!AU38</f>
        <v>0</v>
      </c>
    </row>
    <row r="39" spans="1:73" s="211" customFormat="1" ht="15.75" customHeight="1" thickBot="1" x14ac:dyDescent="0.4">
      <c r="A39" s="316"/>
      <c r="B39" s="300"/>
      <c r="C39" s="301"/>
      <c r="D39" s="302" t="s">
        <v>59</v>
      </c>
      <c r="E39" s="317"/>
      <c r="F39" s="317"/>
      <c r="G39" s="317"/>
      <c r="H39" s="326"/>
      <c r="I39" s="306"/>
      <c r="J39" s="306"/>
      <c r="K39" s="326"/>
      <c r="L39" s="307">
        <f t="shared" ref="L39:AU39" si="7">SUM(L38)</f>
        <v>7920</v>
      </c>
      <c r="M39" s="307">
        <f t="shared" si="7"/>
        <v>0</v>
      </c>
      <c r="N39" s="307">
        <f t="shared" si="7"/>
        <v>20.897097625329817</v>
      </c>
      <c r="O39" s="307">
        <f t="shared" si="7"/>
        <v>7920</v>
      </c>
      <c r="P39" s="307">
        <f t="shared" si="7"/>
        <v>0</v>
      </c>
      <c r="Q39" s="307">
        <f t="shared" si="7"/>
        <v>20.897097625329817</v>
      </c>
      <c r="R39" s="307">
        <f t="shared" si="7"/>
        <v>0</v>
      </c>
      <c r="S39" s="307">
        <f t="shared" si="7"/>
        <v>0</v>
      </c>
      <c r="T39" s="307">
        <f t="shared" si="7"/>
        <v>0</v>
      </c>
      <c r="U39" s="307">
        <f t="shared" si="7"/>
        <v>0</v>
      </c>
      <c r="V39" s="307">
        <f t="shared" si="7"/>
        <v>0</v>
      </c>
      <c r="W39" s="307">
        <f t="shared" si="7"/>
        <v>0</v>
      </c>
      <c r="X39" s="307">
        <f t="shared" si="7"/>
        <v>2963.19</v>
      </c>
      <c r="Y39" s="307">
        <f t="shared" si="7"/>
        <v>0</v>
      </c>
      <c r="Z39" s="307">
        <f t="shared" si="7"/>
        <v>7.8184432717678103</v>
      </c>
      <c r="AA39" s="307">
        <f t="shared" si="7"/>
        <v>2963.19</v>
      </c>
      <c r="AB39" s="307">
        <f t="shared" si="7"/>
        <v>0</v>
      </c>
      <c r="AC39" s="307">
        <f t="shared" si="7"/>
        <v>7.8184432717678103</v>
      </c>
      <c r="AD39" s="307">
        <f t="shared" si="7"/>
        <v>0</v>
      </c>
      <c r="AE39" s="307">
        <f t="shared" si="7"/>
        <v>0</v>
      </c>
      <c r="AF39" s="307">
        <f t="shared" si="7"/>
        <v>0</v>
      </c>
      <c r="AG39" s="307">
        <f t="shared" si="7"/>
        <v>0</v>
      </c>
      <c r="AH39" s="307">
        <f t="shared" si="7"/>
        <v>0</v>
      </c>
      <c r="AI39" s="307">
        <f t="shared" si="7"/>
        <v>0</v>
      </c>
      <c r="AJ39" s="307">
        <f t="shared" si="7"/>
        <v>0</v>
      </c>
      <c r="AK39" s="307">
        <f t="shared" si="7"/>
        <v>0</v>
      </c>
      <c r="AL39" s="307">
        <f t="shared" si="7"/>
        <v>0</v>
      </c>
      <c r="AM39" s="307">
        <f t="shared" si="7"/>
        <v>0</v>
      </c>
      <c r="AN39" s="307">
        <f t="shared" si="7"/>
        <v>0</v>
      </c>
      <c r="AO39" s="307">
        <f t="shared" si="7"/>
        <v>0</v>
      </c>
      <c r="AP39" s="307">
        <f t="shared" si="7"/>
        <v>0</v>
      </c>
      <c r="AQ39" s="307">
        <f t="shared" si="7"/>
        <v>0</v>
      </c>
      <c r="AR39" s="307">
        <f t="shared" si="7"/>
        <v>0</v>
      </c>
      <c r="AS39" s="307">
        <f t="shared" si="7"/>
        <v>0</v>
      </c>
      <c r="AT39" s="307">
        <f t="shared" si="7"/>
        <v>0</v>
      </c>
      <c r="AU39" s="307">
        <f t="shared" si="7"/>
        <v>0</v>
      </c>
      <c r="AV39" s="319"/>
      <c r="AW39" s="309"/>
      <c r="AX39" s="296">
        <f>X39-[94]OSHIE!X39</f>
        <v>0</v>
      </c>
      <c r="AY39" s="296">
        <f>Y39-[94]OSHIE!Y39</f>
        <v>0</v>
      </c>
      <c r="AZ39" s="296">
        <f>Z39-[94]OSHIE!Z39</f>
        <v>0</v>
      </c>
      <c r="BA39" s="296">
        <f>AA39-[94]OSHIE!AA39</f>
        <v>0</v>
      </c>
      <c r="BB39" s="296">
        <f>AB39-[94]OSHIE!AB39</f>
        <v>0</v>
      </c>
      <c r="BC39" s="296">
        <f>AC39-[94]OSHIE!AC39</f>
        <v>0</v>
      </c>
      <c r="BD39" s="296">
        <f>AD39-[94]OSHIE!AD39</f>
        <v>0</v>
      </c>
      <c r="BE39" s="296">
        <f>AE39-[94]OSHIE!AE39</f>
        <v>0</v>
      </c>
      <c r="BF39" s="296">
        <f>AF39-[94]OSHIE!AF39</f>
        <v>0</v>
      </c>
      <c r="BG39" s="296">
        <f>AG39-[94]OSHIE!AG39</f>
        <v>0</v>
      </c>
      <c r="BH39" s="296">
        <f>AH39-[94]OSHIE!AH39</f>
        <v>0</v>
      </c>
      <c r="BI39" s="296">
        <f>AI39-[94]OSHIE!AI39</f>
        <v>0</v>
      </c>
      <c r="BJ39" s="296">
        <f>AJ39-[94]OSHIE!AJ39</f>
        <v>0</v>
      </c>
      <c r="BK39" s="296">
        <f>AK39-[94]OSHIE!AK39</f>
        <v>0</v>
      </c>
      <c r="BL39" s="296">
        <f>AL39-[94]OSHIE!AL39</f>
        <v>0</v>
      </c>
      <c r="BM39" s="296">
        <f>AM39-[94]OSHIE!AM39</f>
        <v>0</v>
      </c>
      <c r="BN39" s="296">
        <f>AN39-[94]OSHIE!AN39</f>
        <v>0</v>
      </c>
      <c r="BO39" s="296">
        <f>AO39-[94]OSHIE!AO39</f>
        <v>0</v>
      </c>
      <c r="BP39" s="296">
        <f>AP39-[94]OSHIE!AP39</f>
        <v>0</v>
      </c>
      <c r="BQ39" s="296">
        <f>AQ39-[94]OSHIE!AQ39</f>
        <v>0</v>
      </c>
      <c r="BR39" s="296">
        <f>AR39-[94]OSHIE!AR39</f>
        <v>0</v>
      </c>
      <c r="BS39" s="296">
        <f>AS39-[94]OSHIE!AS39</f>
        <v>0</v>
      </c>
      <c r="BT39" s="296">
        <f>AT39-[94]OSHIE!AT39</f>
        <v>0</v>
      </c>
      <c r="BU39" s="296">
        <f>AU39-[94]OSHIE!AU39</f>
        <v>0</v>
      </c>
    </row>
    <row r="40" spans="1:73" s="182" customFormat="1" ht="76.5" customHeight="1" thickTop="1" thickBot="1" x14ac:dyDescent="0.4">
      <c r="A40" s="280" t="s">
        <v>57</v>
      </c>
      <c r="B40" s="281" t="s">
        <v>56</v>
      </c>
      <c r="C40" s="282" t="s">
        <v>55</v>
      </c>
      <c r="D40" s="283" t="s">
        <v>54</v>
      </c>
      <c r="E40" s="283" t="s">
        <v>53</v>
      </c>
      <c r="F40" s="283" t="s">
        <v>52</v>
      </c>
      <c r="G40" s="283" t="s">
        <v>51</v>
      </c>
      <c r="H40" s="283" t="s">
        <v>50</v>
      </c>
      <c r="I40" s="283" t="s">
        <v>49</v>
      </c>
      <c r="J40" s="283" t="s">
        <v>48</v>
      </c>
      <c r="K40" s="283" t="s">
        <v>47</v>
      </c>
      <c r="L40" s="283" t="s">
        <v>46</v>
      </c>
      <c r="M40" s="283" t="s">
        <v>45</v>
      </c>
      <c r="N40" s="283" t="s">
        <v>44</v>
      </c>
      <c r="O40" s="283" t="s">
        <v>43</v>
      </c>
      <c r="P40" s="283" t="s">
        <v>42</v>
      </c>
      <c r="Q40" s="283" t="s">
        <v>41</v>
      </c>
      <c r="R40" s="283" t="s">
        <v>40</v>
      </c>
      <c r="S40" s="283" t="s">
        <v>39</v>
      </c>
      <c r="T40" s="283" t="s">
        <v>38</v>
      </c>
      <c r="U40" s="283" t="s">
        <v>37</v>
      </c>
      <c r="V40" s="283" t="s">
        <v>36</v>
      </c>
      <c r="W40" s="283" t="s">
        <v>35</v>
      </c>
      <c r="X40" s="283" t="s">
        <v>34</v>
      </c>
      <c r="Y40" s="283" t="s">
        <v>33</v>
      </c>
      <c r="Z40" s="283" t="s">
        <v>32</v>
      </c>
      <c r="AA40" s="283" t="s">
        <v>31</v>
      </c>
      <c r="AB40" s="283" t="s">
        <v>30</v>
      </c>
      <c r="AC40" s="283" t="s">
        <v>29</v>
      </c>
      <c r="AD40" s="283" t="s">
        <v>28</v>
      </c>
      <c r="AE40" s="283" t="s">
        <v>27</v>
      </c>
      <c r="AF40" s="283" t="s">
        <v>26</v>
      </c>
      <c r="AG40" s="283" t="s">
        <v>25</v>
      </c>
      <c r="AH40" s="283" t="s">
        <v>24</v>
      </c>
      <c r="AI40" s="283" t="s">
        <v>23</v>
      </c>
      <c r="AJ40" s="283" t="s">
        <v>22</v>
      </c>
      <c r="AK40" s="283" t="s">
        <v>21</v>
      </c>
      <c r="AL40" s="283" t="s">
        <v>20</v>
      </c>
      <c r="AM40" s="283" t="s">
        <v>19</v>
      </c>
      <c r="AN40" s="283" t="s">
        <v>18</v>
      </c>
      <c r="AO40" s="283" t="s">
        <v>17</v>
      </c>
      <c r="AP40" s="283" t="s">
        <v>16</v>
      </c>
      <c r="AQ40" s="283" t="s">
        <v>15</v>
      </c>
      <c r="AR40" s="283" t="s">
        <v>14</v>
      </c>
      <c r="AS40" s="283" t="s">
        <v>13</v>
      </c>
      <c r="AT40" s="283" t="s">
        <v>12</v>
      </c>
      <c r="AU40" s="283" t="s">
        <v>230</v>
      </c>
      <c r="AV40" s="284" t="s">
        <v>10</v>
      </c>
      <c r="AW40" s="280"/>
      <c r="AX40" s="296"/>
      <c r="AY40" s="296"/>
      <c r="AZ40" s="296"/>
      <c r="BA40" s="296"/>
      <c r="BB40" s="296"/>
      <c r="BC40" s="296"/>
      <c r="BD40" s="296"/>
      <c r="BE40" s="296"/>
      <c r="BF40" s="296"/>
      <c r="BG40" s="296"/>
      <c r="BH40" s="296"/>
      <c r="BI40" s="296"/>
      <c r="BJ40" s="296"/>
      <c r="BK40" s="296"/>
      <c r="BL40" s="296"/>
      <c r="BM40" s="296"/>
      <c r="BN40" s="296"/>
      <c r="BO40" s="296"/>
      <c r="BP40" s="296"/>
      <c r="BQ40" s="296"/>
      <c r="BR40" s="296"/>
      <c r="BS40" s="296"/>
      <c r="BT40" s="296"/>
      <c r="BU40" s="296"/>
    </row>
    <row r="41" spans="1:73" s="201" customFormat="1" ht="30" customHeight="1" thickTop="1" x14ac:dyDescent="0.35">
      <c r="A41" s="285" t="s">
        <v>63</v>
      </c>
      <c r="B41" s="286" t="str">
        <f>LEFT(C41,4)</f>
        <v>5200</v>
      </c>
      <c r="C41" s="287" t="s">
        <v>297</v>
      </c>
      <c r="D41" s="288" t="s">
        <v>296</v>
      </c>
      <c r="E41" s="288" t="s">
        <v>284</v>
      </c>
      <c r="F41" s="289" t="s">
        <v>7</v>
      </c>
      <c r="G41" s="288" t="s">
        <v>284</v>
      </c>
      <c r="H41" s="290" t="s">
        <v>63</v>
      </c>
      <c r="I41" s="291" t="s">
        <v>295</v>
      </c>
      <c r="J41" s="291" t="s">
        <v>61</v>
      </c>
      <c r="K41" s="290" t="s">
        <v>2</v>
      </c>
      <c r="L41" s="292">
        <v>0</v>
      </c>
      <c r="M41" s="292">
        <v>58.2</v>
      </c>
      <c r="N41" s="293">
        <f>L41/379+M41</f>
        <v>58.2</v>
      </c>
      <c r="O41" s="292">
        <v>0</v>
      </c>
      <c r="P41" s="292">
        <v>58.2</v>
      </c>
      <c r="Q41" s="293">
        <f>O41/379+P41</f>
        <v>58.2</v>
      </c>
      <c r="R41" s="293"/>
      <c r="S41" s="293"/>
      <c r="T41" s="293">
        <f>R41/379+S41</f>
        <v>0</v>
      </c>
      <c r="U41" s="293"/>
      <c r="V41" s="293"/>
      <c r="W41" s="293">
        <f>U41/379+V41</f>
        <v>0</v>
      </c>
      <c r="X41" s="293">
        <v>0</v>
      </c>
      <c r="Y41" s="293">
        <v>61.505040000000001</v>
      </c>
      <c r="Z41" s="293">
        <f>X41/379+Y41</f>
        <v>61.505040000000001</v>
      </c>
      <c r="AA41" s="293">
        <v>0</v>
      </c>
      <c r="AB41" s="293">
        <v>58.2</v>
      </c>
      <c r="AC41" s="293">
        <f>AA41/379+AB41</f>
        <v>58.2</v>
      </c>
      <c r="AD41" s="293">
        <v>0</v>
      </c>
      <c r="AE41" s="293">
        <v>3.3050399999999982</v>
      </c>
      <c r="AF41" s="293">
        <f>AD41/379+AE41</f>
        <v>3.3050399999999982</v>
      </c>
      <c r="AG41" s="293">
        <v>0</v>
      </c>
      <c r="AH41" s="293">
        <v>0</v>
      </c>
      <c r="AI41" s="293">
        <f>AG41/379+AH41</f>
        <v>0</v>
      </c>
      <c r="AJ41" s="293">
        <v>0</v>
      </c>
      <c r="AK41" s="293">
        <v>0</v>
      </c>
      <c r="AL41" s="293">
        <f>AJ41/379+AK41</f>
        <v>0</v>
      </c>
      <c r="AM41" s="293">
        <v>0</v>
      </c>
      <c r="AN41" s="293">
        <v>0</v>
      </c>
      <c r="AO41" s="293">
        <f>AM41/379+AN41</f>
        <v>0</v>
      </c>
      <c r="AP41" s="293">
        <v>0</v>
      </c>
      <c r="AQ41" s="293">
        <v>0</v>
      </c>
      <c r="AR41" s="293">
        <f>AP41/379+AQ41</f>
        <v>0</v>
      </c>
      <c r="AS41" s="293">
        <v>0</v>
      </c>
      <c r="AT41" s="293">
        <v>0</v>
      </c>
      <c r="AU41" s="293">
        <f>AS41/379+AT41</f>
        <v>0</v>
      </c>
      <c r="AV41" s="315" t="s">
        <v>60</v>
      </c>
      <c r="AW41" s="295"/>
      <c r="AX41" s="296">
        <f>X41-[94]OSHIE!X41</f>
        <v>0</v>
      </c>
      <c r="AY41" s="296">
        <f>Y41-[94]OSHIE!Y41</f>
        <v>0</v>
      </c>
      <c r="AZ41" s="296">
        <f>Z41-[94]OSHIE!Z41</f>
        <v>0</v>
      </c>
      <c r="BA41" s="296">
        <f>AA41-[94]OSHIE!AA41</f>
        <v>0</v>
      </c>
      <c r="BB41" s="296">
        <f>AB41-[94]OSHIE!AB41</f>
        <v>0</v>
      </c>
      <c r="BC41" s="296">
        <f>AC41-[94]OSHIE!AC41</f>
        <v>0</v>
      </c>
      <c r="BD41" s="296">
        <f>AD41-[94]OSHIE!AD41</f>
        <v>0</v>
      </c>
      <c r="BE41" s="296">
        <f>AE41-[94]OSHIE!AE41</f>
        <v>0</v>
      </c>
      <c r="BF41" s="296">
        <f>AF41-[94]OSHIE!AF41</f>
        <v>0</v>
      </c>
      <c r="BG41" s="296">
        <f>AG41-[94]OSHIE!AG41</f>
        <v>0</v>
      </c>
      <c r="BH41" s="296">
        <f>AH41-[94]OSHIE!AH41</f>
        <v>0</v>
      </c>
      <c r="BI41" s="296">
        <f>AI41-[94]OSHIE!AI41</f>
        <v>0</v>
      </c>
      <c r="BJ41" s="296">
        <f>AJ41-[94]OSHIE!AJ41</f>
        <v>0</v>
      </c>
      <c r="BK41" s="296">
        <f>AK41-[94]OSHIE!AK41</f>
        <v>0</v>
      </c>
      <c r="BL41" s="296">
        <f>AL41-[94]OSHIE!AL41</f>
        <v>0</v>
      </c>
      <c r="BM41" s="296">
        <f>AM41-[94]OSHIE!AM41</f>
        <v>0</v>
      </c>
      <c r="BN41" s="296">
        <f>AN41-[94]OSHIE!AN41</f>
        <v>0</v>
      </c>
      <c r="BO41" s="296">
        <f>AO41-[94]OSHIE!AO41</f>
        <v>0</v>
      </c>
      <c r="BP41" s="296">
        <f>AP41-[94]OSHIE!AP41</f>
        <v>0</v>
      </c>
      <c r="BQ41" s="296">
        <f>AQ41-[94]OSHIE!AQ41</f>
        <v>0</v>
      </c>
      <c r="BR41" s="296">
        <f>AR41-[94]OSHIE!AR41</f>
        <v>0</v>
      </c>
      <c r="BS41" s="296">
        <f>AS41-[94]OSHIE!AS41</f>
        <v>0</v>
      </c>
      <c r="BT41" s="296">
        <f>AT41-[94]OSHIE!AT41</f>
        <v>0</v>
      </c>
      <c r="BU41" s="296">
        <f>AU41-[94]OSHIE!AU41</f>
        <v>0</v>
      </c>
    </row>
    <row r="42" spans="1:73" s="211" customFormat="1" ht="15.75" customHeight="1" thickBot="1" x14ac:dyDescent="0.4">
      <c r="A42" s="316"/>
      <c r="B42" s="300"/>
      <c r="C42" s="301"/>
      <c r="D42" s="302" t="s">
        <v>59</v>
      </c>
      <c r="E42" s="317"/>
      <c r="F42" s="317"/>
      <c r="G42" s="317"/>
      <c r="H42" s="326"/>
      <c r="I42" s="306"/>
      <c r="J42" s="306"/>
      <c r="K42" s="326"/>
      <c r="L42" s="307">
        <f t="shared" ref="L42:AU42" si="8">SUM(L41)</f>
        <v>0</v>
      </c>
      <c r="M42" s="307">
        <f t="shared" si="8"/>
        <v>58.2</v>
      </c>
      <c r="N42" s="307">
        <f t="shared" si="8"/>
        <v>58.2</v>
      </c>
      <c r="O42" s="307">
        <f t="shared" si="8"/>
        <v>0</v>
      </c>
      <c r="P42" s="307">
        <f t="shared" si="8"/>
        <v>58.2</v>
      </c>
      <c r="Q42" s="307">
        <f t="shared" si="8"/>
        <v>58.2</v>
      </c>
      <c r="R42" s="307">
        <f t="shared" si="8"/>
        <v>0</v>
      </c>
      <c r="S42" s="307">
        <f t="shared" si="8"/>
        <v>0</v>
      </c>
      <c r="T42" s="307">
        <f t="shared" si="8"/>
        <v>0</v>
      </c>
      <c r="U42" s="307">
        <f t="shared" si="8"/>
        <v>0</v>
      </c>
      <c r="V42" s="307">
        <f t="shared" si="8"/>
        <v>0</v>
      </c>
      <c r="W42" s="307">
        <f t="shared" si="8"/>
        <v>0</v>
      </c>
      <c r="X42" s="307">
        <f t="shared" si="8"/>
        <v>0</v>
      </c>
      <c r="Y42" s="307">
        <f t="shared" si="8"/>
        <v>61.505040000000001</v>
      </c>
      <c r="Z42" s="307">
        <f t="shared" si="8"/>
        <v>61.505040000000001</v>
      </c>
      <c r="AA42" s="307">
        <f t="shared" si="8"/>
        <v>0</v>
      </c>
      <c r="AB42" s="307">
        <f t="shared" si="8"/>
        <v>58.2</v>
      </c>
      <c r="AC42" s="307">
        <f t="shared" si="8"/>
        <v>58.2</v>
      </c>
      <c r="AD42" s="307">
        <f t="shared" si="8"/>
        <v>0</v>
      </c>
      <c r="AE42" s="307">
        <f t="shared" si="8"/>
        <v>3.3050399999999982</v>
      </c>
      <c r="AF42" s="307">
        <f t="shared" si="8"/>
        <v>3.3050399999999982</v>
      </c>
      <c r="AG42" s="307">
        <f t="shared" si="8"/>
        <v>0</v>
      </c>
      <c r="AH42" s="307">
        <f t="shared" si="8"/>
        <v>0</v>
      </c>
      <c r="AI42" s="307">
        <f t="shared" si="8"/>
        <v>0</v>
      </c>
      <c r="AJ42" s="307">
        <f t="shared" si="8"/>
        <v>0</v>
      </c>
      <c r="AK42" s="307">
        <f t="shared" si="8"/>
        <v>0</v>
      </c>
      <c r="AL42" s="307">
        <f t="shared" si="8"/>
        <v>0</v>
      </c>
      <c r="AM42" s="307">
        <f t="shared" si="8"/>
        <v>0</v>
      </c>
      <c r="AN42" s="307">
        <f t="shared" si="8"/>
        <v>0</v>
      </c>
      <c r="AO42" s="307">
        <f t="shared" si="8"/>
        <v>0</v>
      </c>
      <c r="AP42" s="307">
        <f t="shared" si="8"/>
        <v>0</v>
      </c>
      <c r="AQ42" s="307">
        <f t="shared" si="8"/>
        <v>0</v>
      </c>
      <c r="AR42" s="307">
        <f t="shared" si="8"/>
        <v>0</v>
      </c>
      <c r="AS42" s="307">
        <f t="shared" si="8"/>
        <v>0</v>
      </c>
      <c r="AT42" s="307">
        <f t="shared" si="8"/>
        <v>0</v>
      </c>
      <c r="AU42" s="307">
        <f t="shared" si="8"/>
        <v>0</v>
      </c>
      <c r="AV42" s="319"/>
      <c r="AW42" s="309"/>
      <c r="AX42" s="296">
        <f>X42-[94]OSHIE!X42</f>
        <v>0</v>
      </c>
      <c r="AY42" s="296">
        <f>Y42-[94]OSHIE!Y42</f>
        <v>0</v>
      </c>
      <c r="AZ42" s="296">
        <f>Z42-[94]OSHIE!Z42</f>
        <v>0</v>
      </c>
      <c r="BA42" s="296">
        <f>AA42-[94]OSHIE!AA42</f>
        <v>0</v>
      </c>
      <c r="BB42" s="296">
        <f>AB42-[94]OSHIE!AB42</f>
        <v>0</v>
      </c>
      <c r="BC42" s="296">
        <f>AC42-[94]OSHIE!AC42</f>
        <v>0</v>
      </c>
      <c r="BD42" s="296">
        <f>AD42-[94]OSHIE!AD42</f>
        <v>0</v>
      </c>
      <c r="BE42" s="296">
        <f>AE42-[94]OSHIE!AE42</f>
        <v>0</v>
      </c>
      <c r="BF42" s="296">
        <f>AF42-[94]OSHIE!AF42</f>
        <v>0</v>
      </c>
      <c r="BG42" s="296">
        <f>AG42-[94]OSHIE!AG42</f>
        <v>0</v>
      </c>
      <c r="BH42" s="296">
        <f>AH42-[94]OSHIE!AH42</f>
        <v>0</v>
      </c>
      <c r="BI42" s="296">
        <f>AI42-[94]OSHIE!AI42</f>
        <v>0</v>
      </c>
      <c r="BJ42" s="296">
        <f>AJ42-[94]OSHIE!AJ42</f>
        <v>0</v>
      </c>
      <c r="BK42" s="296">
        <f>AK42-[94]OSHIE!AK42</f>
        <v>0</v>
      </c>
      <c r="BL42" s="296">
        <f>AL42-[94]OSHIE!AL42</f>
        <v>0</v>
      </c>
      <c r="BM42" s="296">
        <f>AM42-[94]OSHIE!AM42</f>
        <v>0</v>
      </c>
      <c r="BN42" s="296">
        <f>AN42-[94]OSHIE!AN42</f>
        <v>0</v>
      </c>
      <c r="BO42" s="296">
        <f>AO42-[94]OSHIE!AO42</f>
        <v>0</v>
      </c>
      <c r="BP42" s="296">
        <f>AP42-[94]OSHIE!AP42</f>
        <v>0</v>
      </c>
      <c r="BQ42" s="296">
        <f>AQ42-[94]OSHIE!AQ42</f>
        <v>0</v>
      </c>
      <c r="BR42" s="296">
        <f>AR42-[94]OSHIE!AR42</f>
        <v>0</v>
      </c>
      <c r="BS42" s="296">
        <f>AS42-[94]OSHIE!AS42</f>
        <v>0</v>
      </c>
      <c r="BT42" s="296">
        <f>AT42-[94]OSHIE!AT42</f>
        <v>0</v>
      </c>
      <c r="BU42" s="296">
        <f>AU42-[94]OSHIE!AU42</f>
        <v>0</v>
      </c>
    </row>
    <row r="43" spans="1:73" s="211" customFormat="1" ht="15.5" thickTop="1" thickBot="1" x14ac:dyDescent="0.4">
      <c r="A43" s="316"/>
      <c r="B43" s="300"/>
      <c r="C43" s="358" t="s">
        <v>286</v>
      </c>
      <c r="D43" s="358"/>
      <c r="E43" s="332"/>
      <c r="F43" s="332"/>
      <c r="G43" s="332"/>
      <c r="H43" s="333"/>
      <c r="I43" s="334"/>
      <c r="J43" s="335"/>
      <c r="K43" s="333"/>
      <c r="L43" s="336"/>
      <c r="M43" s="336"/>
      <c r="N43" s="336"/>
      <c r="O43" s="336"/>
      <c r="P43" s="336"/>
      <c r="Q43" s="336"/>
      <c r="R43" s="336"/>
      <c r="S43" s="336"/>
      <c r="T43" s="336"/>
      <c r="U43" s="336"/>
      <c r="V43" s="336"/>
      <c r="W43" s="336"/>
      <c r="X43" s="336"/>
      <c r="Y43" s="336"/>
      <c r="Z43" s="336"/>
      <c r="AA43" s="336"/>
      <c r="AB43" s="336"/>
      <c r="AC43" s="336"/>
      <c r="AD43" s="336"/>
      <c r="AE43" s="336"/>
      <c r="AF43" s="336"/>
      <c r="AG43" s="336"/>
      <c r="AH43" s="336"/>
      <c r="AI43" s="336"/>
      <c r="AJ43" s="336"/>
      <c r="AK43" s="336"/>
      <c r="AL43" s="336"/>
      <c r="AM43" s="336"/>
      <c r="AN43" s="336"/>
      <c r="AO43" s="336"/>
      <c r="AP43" s="336"/>
      <c r="AQ43" s="336"/>
      <c r="AR43" s="336"/>
      <c r="AS43" s="336"/>
      <c r="AT43" s="336"/>
      <c r="AU43" s="336"/>
      <c r="AV43" s="337"/>
      <c r="AW43" s="309"/>
      <c r="AX43" s="296">
        <f>X43-[94]OSHIE!X43</f>
        <v>0</v>
      </c>
      <c r="AY43" s="296">
        <f>Y43-[94]OSHIE!Y43</f>
        <v>0</v>
      </c>
      <c r="AZ43" s="296">
        <f>Z43-[94]OSHIE!Z43</f>
        <v>0</v>
      </c>
      <c r="BA43" s="296">
        <f>AA43-[94]OSHIE!AA43</f>
        <v>0</v>
      </c>
      <c r="BB43" s="296">
        <f>AB43-[94]OSHIE!AB43</f>
        <v>0</v>
      </c>
      <c r="BC43" s="296">
        <f>AC43-[94]OSHIE!AC43</f>
        <v>0</v>
      </c>
      <c r="BD43" s="296">
        <f>AD43-[94]OSHIE!AD43</f>
        <v>0</v>
      </c>
      <c r="BE43" s="296">
        <f>AE43-[94]OSHIE!AE43</f>
        <v>0</v>
      </c>
      <c r="BF43" s="296">
        <f>AF43-[94]OSHIE!AF43</f>
        <v>0</v>
      </c>
      <c r="BG43" s="296">
        <f>AG43-[94]OSHIE!AG43</f>
        <v>0</v>
      </c>
      <c r="BH43" s="296">
        <f>AH43-[94]OSHIE!AH43</f>
        <v>0</v>
      </c>
      <c r="BI43" s="296">
        <f>AI43-[94]OSHIE!AI43</f>
        <v>0</v>
      </c>
      <c r="BJ43" s="296">
        <f>AJ43-[94]OSHIE!AJ43</f>
        <v>0</v>
      </c>
      <c r="BK43" s="296">
        <f>AK43-[94]OSHIE!AK43</f>
        <v>0</v>
      </c>
      <c r="BL43" s="296">
        <f>AL43-[94]OSHIE!AL43</f>
        <v>0</v>
      </c>
      <c r="BM43" s="296">
        <f>AM43-[94]OSHIE!AM43</f>
        <v>0</v>
      </c>
      <c r="BN43" s="296">
        <f>AN43-[94]OSHIE!AN43</f>
        <v>0</v>
      </c>
      <c r="BO43" s="296">
        <f>AO43-[94]OSHIE!AO43</f>
        <v>0</v>
      </c>
      <c r="BP43" s="296">
        <f>AP43-[94]OSHIE!AP43</f>
        <v>0</v>
      </c>
      <c r="BQ43" s="296">
        <f>AQ43-[94]OSHIE!AQ43</f>
        <v>0</v>
      </c>
      <c r="BR43" s="296">
        <f>AR43-[94]OSHIE!AR43</f>
        <v>0</v>
      </c>
      <c r="BS43" s="296">
        <f>AS43-[94]OSHIE!AS43</f>
        <v>0</v>
      </c>
      <c r="BT43" s="296">
        <f>AT43-[94]OSHIE!AT43</f>
        <v>0</v>
      </c>
      <c r="BU43" s="296">
        <f>AU43-[94]OSHIE!AU43</f>
        <v>0</v>
      </c>
    </row>
    <row r="44" spans="1:73" s="182" customFormat="1" ht="64" thickTop="1" thickBot="1" x14ac:dyDescent="0.4">
      <c r="A44" s="280" t="s">
        <v>57</v>
      </c>
      <c r="B44" s="281" t="s">
        <v>56</v>
      </c>
      <c r="C44" s="282" t="s">
        <v>55</v>
      </c>
      <c r="D44" s="283" t="s">
        <v>54</v>
      </c>
      <c r="E44" s="283" t="s">
        <v>53</v>
      </c>
      <c r="F44" s="283" t="s">
        <v>52</v>
      </c>
      <c r="G44" s="283" t="s">
        <v>51</v>
      </c>
      <c r="H44" s="283" t="s">
        <v>50</v>
      </c>
      <c r="I44" s="283" t="s">
        <v>49</v>
      </c>
      <c r="J44" s="283" t="s">
        <v>48</v>
      </c>
      <c r="K44" s="283" t="s">
        <v>47</v>
      </c>
      <c r="L44" s="283" t="s">
        <v>46</v>
      </c>
      <c r="M44" s="283" t="s">
        <v>45</v>
      </c>
      <c r="N44" s="283" t="s">
        <v>44</v>
      </c>
      <c r="O44" s="283" t="s">
        <v>43</v>
      </c>
      <c r="P44" s="283" t="s">
        <v>42</v>
      </c>
      <c r="Q44" s="283" t="s">
        <v>41</v>
      </c>
      <c r="R44" s="283" t="s">
        <v>40</v>
      </c>
      <c r="S44" s="283" t="s">
        <v>39</v>
      </c>
      <c r="T44" s="283" t="s">
        <v>38</v>
      </c>
      <c r="U44" s="283" t="s">
        <v>37</v>
      </c>
      <c r="V44" s="283" t="s">
        <v>36</v>
      </c>
      <c r="W44" s="283" t="s">
        <v>35</v>
      </c>
      <c r="X44" s="283" t="s">
        <v>34</v>
      </c>
      <c r="Y44" s="283" t="s">
        <v>33</v>
      </c>
      <c r="Z44" s="283" t="s">
        <v>32</v>
      </c>
      <c r="AA44" s="283" t="s">
        <v>31</v>
      </c>
      <c r="AB44" s="283" t="s">
        <v>30</v>
      </c>
      <c r="AC44" s="283" t="s">
        <v>29</v>
      </c>
      <c r="AD44" s="283" t="s">
        <v>28</v>
      </c>
      <c r="AE44" s="283" t="s">
        <v>27</v>
      </c>
      <c r="AF44" s="283" t="s">
        <v>26</v>
      </c>
      <c r="AG44" s="283" t="s">
        <v>25</v>
      </c>
      <c r="AH44" s="283" t="s">
        <v>24</v>
      </c>
      <c r="AI44" s="283" t="s">
        <v>23</v>
      </c>
      <c r="AJ44" s="283" t="s">
        <v>22</v>
      </c>
      <c r="AK44" s="283" t="s">
        <v>21</v>
      </c>
      <c r="AL44" s="283" t="s">
        <v>20</v>
      </c>
      <c r="AM44" s="283" t="s">
        <v>19</v>
      </c>
      <c r="AN44" s="283" t="s">
        <v>18</v>
      </c>
      <c r="AO44" s="283" t="s">
        <v>17</v>
      </c>
      <c r="AP44" s="283" t="s">
        <v>16</v>
      </c>
      <c r="AQ44" s="283" t="s">
        <v>15</v>
      </c>
      <c r="AR44" s="283" t="s">
        <v>14</v>
      </c>
      <c r="AS44" s="283" t="s">
        <v>13</v>
      </c>
      <c r="AT44" s="283" t="s">
        <v>12</v>
      </c>
      <c r="AU44" s="283" t="s">
        <v>230</v>
      </c>
      <c r="AV44" s="284" t="s">
        <v>10</v>
      </c>
      <c r="AW44" s="280"/>
      <c r="AX44" s="296"/>
      <c r="AY44" s="296"/>
      <c r="AZ44" s="296"/>
      <c r="BA44" s="296"/>
      <c r="BB44" s="296"/>
      <c r="BC44" s="296"/>
      <c r="BD44" s="296"/>
      <c r="BE44" s="296"/>
      <c r="BF44" s="296"/>
      <c r="BG44" s="296"/>
      <c r="BH44" s="296"/>
      <c r="BI44" s="296"/>
      <c r="BJ44" s="296"/>
      <c r="BK44" s="296"/>
      <c r="BL44" s="296"/>
      <c r="BM44" s="296"/>
      <c r="BN44" s="296"/>
      <c r="BO44" s="296"/>
      <c r="BP44" s="296"/>
      <c r="BQ44" s="296"/>
      <c r="BR44" s="296"/>
      <c r="BS44" s="296"/>
      <c r="BT44" s="296"/>
      <c r="BU44" s="296"/>
    </row>
    <row r="45" spans="1:73" s="201" customFormat="1" ht="86.25" customHeight="1" thickTop="1" x14ac:dyDescent="0.35">
      <c r="A45" s="285" t="s">
        <v>9</v>
      </c>
      <c r="B45" s="286" t="str">
        <f>LEFT(C45,4)</f>
        <v>5800</v>
      </c>
      <c r="C45" s="311">
        <v>5800</v>
      </c>
      <c r="D45" s="312" t="s">
        <v>285</v>
      </c>
      <c r="E45" s="312" t="s">
        <v>284</v>
      </c>
      <c r="F45" s="289" t="s">
        <v>7</v>
      </c>
      <c r="G45" s="288" t="s">
        <v>284</v>
      </c>
      <c r="H45" s="313" t="s">
        <v>5</v>
      </c>
      <c r="I45" s="291" t="s">
        <v>283</v>
      </c>
      <c r="J45" s="314" t="s">
        <v>3</v>
      </c>
      <c r="K45" s="313" t="s">
        <v>2</v>
      </c>
      <c r="L45" s="292">
        <v>329940</v>
      </c>
      <c r="M45" s="292">
        <v>0</v>
      </c>
      <c r="N45" s="293">
        <f>L45/379+M45</f>
        <v>870.55408970976248</v>
      </c>
      <c r="O45" s="292">
        <v>329940</v>
      </c>
      <c r="P45" s="292">
        <v>0</v>
      </c>
      <c r="Q45" s="293">
        <f>O45/379+P45</f>
        <v>870.55408970976248</v>
      </c>
      <c r="R45" s="293"/>
      <c r="S45" s="293"/>
      <c r="T45" s="293">
        <f>R45/379+S45</f>
        <v>0</v>
      </c>
      <c r="U45" s="293"/>
      <c r="V45" s="293"/>
      <c r="W45" s="293">
        <f>U45/379+V45</f>
        <v>0</v>
      </c>
      <c r="X45" s="293">
        <v>148266.29392</v>
      </c>
      <c r="Y45" s="293">
        <v>0</v>
      </c>
      <c r="Z45" s="293">
        <f>X45/379+Y45</f>
        <v>391.20394174142479</v>
      </c>
      <c r="AA45" s="293">
        <v>89539.455549999999</v>
      </c>
      <c r="AB45" s="293">
        <v>0</v>
      </c>
      <c r="AC45" s="293">
        <f>AA45/379+AB45</f>
        <v>236.25186160949869</v>
      </c>
      <c r="AD45" s="293">
        <v>0</v>
      </c>
      <c r="AE45" s="293">
        <v>0</v>
      </c>
      <c r="AF45" s="293">
        <f>AD45/379+AE45</f>
        <v>0</v>
      </c>
      <c r="AG45" s="293">
        <v>0</v>
      </c>
      <c r="AH45" s="293">
        <v>0</v>
      </c>
      <c r="AI45" s="293">
        <f>AG45/379+AH45</f>
        <v>0</v>
      </c>
      <c r="AJ45" s="293">
        <v>35188.996460000002</v>
      </c>
      <c r="AK45" s="293">
        <v>0</v>
      </c>
      <c r="AL45" s="293">
        <f>AJ45/379+AK45</f>
        <v>92.846956358839051</v>
      </c>
      <c r="AM45" s="293">
        <v>23537.841909999996</v>
      </c>
      <c r="AN45" s="293">
        <v>0</v>
      </c>
      <c r="AO45" s="293">
        <f>AM45/379+AN45</f>
        <v>62.105123773087058</v>
      </c>
      <c r="AP45" s="293">
        <v>0</v>
      </c>
      <c r="AQ45" s="293">
        <v>0</v>
      </c>
      <c r="AR45" s="293">
        <f>AP45/379+AQ45</f>
        <v>0</v>
      </c>
      <c r="AS45" s="293">
        <v>0</v>
      </c>
      <c r="AT45" s="293">
        <v>0</v>
      </c>
      <c r="AU45" s="293">
        <f>AS45/379+AT45</f>
        <v>0</v>
      </c>
      <c r="AV45" s="338" t="s">
        <v>282</v>
      </c>
      <c r="AW45" s="295"/>
      <c r="AX45" s="296">
        <f>X45-[94]OSHIE!X45</f>
        <v>0</v>
      </c>
      <c r="AY45" s="296">
        <f>Y45-[94]OSHIE!Y45</f>
        <v>0</v>
      </c>
      <c r="AZ45" s="296">
        <f>Z45-[94]OSHIE!Z45</f>
        <v>0</v>
      </c>
      <c r="BA45" s="296">
        <f>AA45-[94]OSHIE!AA45</f>
        <v>0</v>
      </c>
      <c r="BB45" s="296">
        <f>AB45-[94]OSHIE!AB45</f>
        <v>0</v>
      </c>
      <c r="BC45" s="296">
        <f>AC45-[94]OSHIE!AC45</f>
        <v>0</v>
      </c>
      <c r="BD45" s="296">
        <f>AD45-[94]OSHIE!AD45</f>
        <v>0</v>
      </c>
      <c r="BE45" s="296">
        <f>AE45-[94]OSHIE!AE45</f>
        <v>0</v>
      </c>
      <c r="BF45" s="296">
        <f>AF45-[94]OSHIE!AF45</f>
        <v>0</v>
      </c>
      <c r="BG45" s="296">
        <f>AG45-[94]OSHIE!AG45</f>
        <v>0</v>
      </c>
      <c r="BH45" s="296">
        <f>AH45-[94]OSHIE!AH45</f>
        <v>0</v>
      </c>
      <c r="BI45" s="296">
        <f>AI45-[94]OSHIE!AI45</f>
        <v>0</v>
      </c>
      <c r="BJ45" s="296">
        <f>AJ45-[94]OSHIE!AJ45</f>
        <v>0</v>
      </c>
      <c r="BK45" s="296">
        <f>AK45-[94]OSHIE!AK45</f>
        <v>0</v>
      </c>
      <c r="BL45" s="296">
        <f>AL45-[94]OSHIE!AL45</f>
        <v>0</v>
      </c>
      <c r="BM45" s="296">
        <f>AM45-[94]OSHIE!AM45</f>
        <v>0</v>
      </c>
      <c r="BN45" s="296">
        <f>AN45-[94]OSHIE!AN45</f>
        <v>0</v>
      </c>
      <c r="BO45" s="296">
        <f>AO45-[94]OSHIE!AO45</f>
        <v>0</v>
      </c>
      <c r="BP45" s="296">
        <f>AP45-[94]OSHIE!AP45</f>
        <v>0</v>
      </c>
      <c r="BQ45" s="296">
        <f>AQ45-[94]OSHIE!AQ45</f>
        <v>0</v>
      </c>
      <c r="BR45" s="296">
        <f>AR45-[94]OSHIE!AR45</f>
        <v>0</v>
      </c>
      <c r="BS45" s="296">
        <f>AS45-[94]OSHIE!AS45</f>
        <v>0</v>
      </c>
      <c r="BT45" s="296">
        <f>AT45-[94]OSHIE!AT45</f>
        <v>0</v>
      </c>
      <c r="BU45" s="296">
        <f>AU45-[94]OSHIE!AU45</f>
        <v>0</v>
      </c>
    </row>
    <row r="46" spans="1:73" s="211" customFormat="1" ht="15" thickBot="1" x14ac:dyDescent="0.4">
      <c r="A46" s="316"/>
      <c r="B46" s="300"/>
      <c r="C46" s="301"/>
      <c r="D46" s="328" t="s">
        <v>0</v>
      </c>
      <c r="E46" s="317"/>
      <c r="F46" s="317"/>
      <c r="G46" s="317"/>
      <c r="H46" s="326"/>
      <c r="I46" s="306"/>
      <c r="J46" s="306"/>
      <c r="K46" s="326"/>
      <c r="L46" s="307">
        <f t="shared" ref="L46:AU46" si="9">SUM(L45:L45)</f>
        <v>329940</v>
      </c>
      <c r="M46" s="307">
        <f t="shared" si="9"/>
        <v>0</v>
      </c>
      <c r="N46" s="307">
        <f t="shared" si="9"/>
        <v>870.55408970976248</v>
      </c>
      <c r="O46" s="307">
        <f t="shared" si="9"/>
        <v>329940</v>
      </c>
      <c r="P46" s="307">
        <f t="shared" si="9"/>
        <v>0</v>
      </c>
      <c r="Q46" s="307">
        <f t="shared" si="9"/>
        <v>870.55408970976248</v>
      </c>
      <c r="R46" s="307">
        <f t="shared" si="9"/>
        <v>0</v>
      </c>
      <c r="S46" s="307">
        <f t="shared" si="9"/>
        <v>0</v>
      </c>
      <c r="T46" s="307">
        <f t="shared" si="9"/>
        <v>0</v>
      </c>
      <c r="U46" s="307">
        <f t="shared" si="9"/>
        <v>0</v>
      </c>
      <c r="V46" s="307">
        <f t="shared" si="9"/>
        <v>0</v>
      </c>
      <c r="W46" s="307">
        <f t="shared" si="9"/>
        <v>0</v>
      </c>
      <c r="X46" s="307">
        <f t="shared" si="9"/>
        <v>148266.29392</v>
      </c>
      <c r="Y46" s="307">
        <f t="shared" si="9"/>
        <v>0</v>
      </c>
      <c r="Z46" s="307">
        <f t="shared" si="9"/>
        <v>391.20394174142479</v>
      </c>
      <c r="AA46" s="307">
        <f t="shared" si="9"/>
        <v>89539.455549999999</v>
      </c>
      <c r="AB46" s="307">
        <f t="shared" si="9"/>
        <v>0</v>
      </c>
      <c r="AC46" s="307">
        <f t="shared" si="9"/>
        <v>236.25186160949869</v>
      </c>
      <c r="AD46" s="307">
        <f t="shared" si="9"/>
        <v>0</v>
      </c>
      <c r="AE46" s="307">
        <f t="shared" si="9"/>
        <v>0</v>
      </c>
      <c r="AF46" s="307">
        <f t="shared" si="9"/>
        <v>0</v>
      </c>
      <c r="AG46" s="307">
        <f t="shared" si="9"/>
        <v>0</v>
      </c>
      <c r="AH46" s="307">
        <f t="shared" si="9"/>
        <v>0</v>
      </c>
      <c r="AI46" s="307">
        <f t="shared" si="9"/>
        <v>0</v>
      </c>
      <c r="AJ46" s="307">
        <f t="shared" si="9"/>
        <v>35188.996460000002</v>
      </c>
      <c r="AK46" s="307">
        <f t="shared" si="9"/>
        <v>0</v>
      </c>
      <c r="AL46" s="307">
        <f t="shared" si="9"/>
        <v>92.846956358839051</v>
      </c>
      <c r="AM46" s="307">
        <f t="shared" si="9"/>
        <v>23537.841909999996</v>
      </c>
      <c r="AN46" s="307">
        <f t="shared" si="9"/>
        <v>0</v>
      </c>
      <c r="AO46" s="307">
        <f t="shared" si="9"/>
        <v>62.105123773087058</v>
      </c>
      <c r="AP46" s="307">
        <f t="shared" si="9"/>
        <v>0</v>
      </c>
      <c r="AQ46" s="307">
        <f t="shared" si="9"/>
        <v>0</v>
      </c>
      <c r="AR46" s="307">
        <f t="shared" si="9"/>
        <v>0</v>
      </c>
      <c r="AS46" s="307">
        <f t="shared" si="9"/>
        <v>0</v>
      </c>
      <c r="AT46" s="307">
        <f t="shared" si="9"/>
        <v>0</v>
      </c>
      <c r="AU46" s="307">
        <f t="shared" si="9"/>
        <v>0</v>
      </c>
      <c r="AV46" s="319"/>
      <c r="AW46" s="309"/>
      <c r="AX46" s="296">
        <f>X46-[94]OSHIE!X46</f>
        <v>0</v>
      </c>
      <c r="AY46" s="296">
        <f>Y46-[94]OSHIE!Y46</f>
        <v>0</v>
      </c>
      <c r="AZ46" s="296">
        <f>Z46-[94]OSHIE!Z46</f>
        <v>0</v>
      </c>
      <c r="BA46" s="296">
        <f>AA46-[94]OSHIE!AA46</f>
        <v>0</v>
      </c>
      <c r="BB46" s="296">
        <f>AB46-[94]OSHIE!AB46</f>
        <v>0</v>
      </c>
      <c r="BC46" s="296">
        <f>AC46-[94]OSHIE!AC46</f>
        <v>0</v>
      </c>
      <c r="BD46" s="296">
        <f>AD46-[94]OSHIE!AD46</f>
        <v>0</v>
      </c>
      <c r="BE46" s="296">
        <f>AE46-[94]OSHIE!AE46</f>
        <v>0</v>
      </c>
      <c r="BF46" s="296">
        <f>AF46-[94]OSHIE!AF46</f>
        <v>0</v>
      </c>
      <c r="BG46" s="296">
        <f>AG46-[94]OSHIE!AG46</f>
        <v>0</v>
      </c>
      <c r="BH46" s="296">
        <f>AH46-[94]OSHIE!AH46</f>
        <v>0</v>
      </c>
      <c r="BI46" s="296">
        <f>AI46-[94]OSHIE!AI46</f>
        <v>0</v>
      </c>
      <c r="BJ46" s="296">
        <f>AJ46-[94]OSHIE!AJ46</f>
        <v>0</v>
      </c>
      <c r="BK46" s="296">
        <f>AK46-[94]OSHIE!AK46</f>
        <v>0</v>
      </c>
      <c r="BL46" s="296">
        <f>AL46-[94]OSHIE!AL46</f>
        <v>0</v>
      </c>
      <c r="BM46" s="296">
        <f>AM46-[94]OSHIE!AM46</f>
        <v>0</v>
      </c>
      <c r="BN46" s="296">
        <f>AN46-[94]OSHIE!AN46</f>
        <v>0</v>
      </c>
      <c r="BO46" s="296">
        <f>AO46-[94]OSHIE!AO46</f>
        <v>0</v>
      </c>
      <c r="BP46" s="296">
        <f>AP46-[94]OSHIE!AP46</f>
        <v>0</v>
      </c>
      <c r="BQ46" s="296">
        <f>AQ46-[94]OSHIE!AQ46</f>
        <v>0</v>
      </c>
      <c r="BR46" s="296">
        <f>AR46-[94]OSHIE!AR46</f>
        <v>0</v>
      </c>
      <c r="BS46" s="296">
        <f>AS46-[94]OSHIE!AS46</f>
        <v>0</v>
      </c>
      <c r="BT46" s="296">
        <f>AT46-[94]OSHIE!AT46</f>
        <v>0</v>
      </c>
      <c r="BU46" s="296">
        <f>AU46-[94]OSHIE!AU46</f>
        <v>0</v>
      </c>
    </row>
    <row r="47" spans="1:73" s="211" customFormat="1" ht="15" thickTop="1" x14ac:dyDescent="0.35">
      <c r="A47" s="316"/>
      <c r="B47" s="300"/>
      <c r="C47" s="316"/>
      <c r="D47" s="309"/>
      <c r="E47" s="309"/>
      <c r="F47" s="309"/>
      <c r="G47" s="309"/>
      <c r="H47" s="333"/>
      <c r="I47" s="334"/>
      <c r="J47" s="335"/>
      <c r="K47" s="333"/>
      <c r="L47" s="336"/>
      <c r="M47" s="336"/>
      <c r="N47" s="336"/>
      <c r="O47" s="336"/>
      <c r="P47" s="336"/>
      <c r="Q47" s="336"/>
      <c r="R47" s="336"/>
      <c r="S47" s="336"/>
      <c r="T47" s="336"/>
      <c r="U47" s="336"/>
      <c r="V47" s="336"/>
      <c r="W47" s="336"/>
      <c r="X47" s="336"/>
      <c r="Y47" s="336"/>
      <c r="Z47" s="336"/>
      <c r="AA47" s="336"/>
      <c r="AB47" s="336"/>
      <c r="AC47" s="336"/>
      <c r="AD47" s="336"/>
      <c r="AE47" s="336"/>
      <c r="AF47" s="336"/>
      <c r="AG47" s="336"/>
      <c r="AH47" s="336"/>
      <c r="AI47" s="336"/>
      <c r="AJ47" s="336"/>
      <c r="AK47" s="336"/>
      <c r="AL47" s="336"/>
      <c r="AM47" s="336"/>
      <c r="AN47" s="336"/>
      <c r="AO47" s="336"/>
      <c r="AP47" s="336"/>
      <c r="AQ47" s="336"/>
      <c r="AR47" s="336"/>
      <c r="AS47" s="336"/>
      <c r="AT47" s="336"/>
      <c r="AU47" s="336"/>
      <c r="AV47" s="337"/>
      <c r="AW47" s="309"/>
      <c r="AX47" s="296">
        <f>X47-[94]OSHIE!X47</f>
        <v>0</v>
      </c>
      <c r="AY47" s="296">
        <f>Y47-[94]OSHIE!Y47</f>
        <v>0</v>
      </c>
      <c r="AZ47" s="296">
        <f>Z47-[94]OSHIE!Z47</f>
        <v>0</v>
      </c>
      <c r="BA47" s="296">
        <f>AA47-[94]OSHIE!AA47</f>
        <v>0</v>
      </c>
      <c r="BB47" s="296">
        <f>AB47-[94]OSHIE!AB47</f>
        <v>0</v>
      </c>
      <c r="BC47" s="296">
        <f>AC47-[94]OSHIE!AC47</f>
        <v>0</v>
      </c>
      <c r="BD47" s="296">
        <f>AD47-[94]OSHIE!AD47</f>
        <v>0</v>
      </c>
      <c r="BE47" s="296">
        <f>AE47-[94]OSHIE!AE47</f>
        <v>0</v>
      </c>
      <c r="BF47" s="296">
        <f>AF47-[94]OSHIE!AF47</f>
        <v>0</v>
      </c>
      <c r="BG47" s="296">
        <f>AG47-[94]OSHIE!AG47</f>
        <v>0</v>
      </c>
      <c r="BH47" s="296">
        <f>AH47-[94]OSHIE!AH47</f>
        <v>0</v>
      </c>
      <c r="BI47" s="296">
        <f>AI47-[94]OSHIE!AI47</f>
        <v>0</v>
      </c>
      <c r="BJ47" s="296">
        <f>AJ47-[94]OSHIE!AJ47</f>
        <v>0</v>
      </c>
      <c r="BK47" s="296">
        <f>AK47-[94]OSHIE!AK47</f>
        <v>0</v>
      </c>
      <c r="BL47" s="296">
        <f>AL47-[94]OSHIE!AL47</f>
        <v>0</v>
      </c>
      <c r="BM47" s="296">
        <f>AM47-[94]OSHIE!AM47</f>
        <v>0</v>
      </c>
      <c r="BN47" s="296">
        <f>AN47-[94]OSHIE!AN47</f>
        <v>0</v>
      </c>
      <c r="BO47" s="296">
        <f>AO47-[94]OSHIE!AO47</f>
        <v>0</v>
      </c>
      <c r="BP47" s="296">
        <f>AP47-[94]OSHIE!AP47</f>
        <v>0</v>
      </c>
      <c r="BQ47" s="296">
        <f>AQ47-[94]OSHIE!AQ47</f>
        <v>0</v>
      </c>
      <c r="BR47" s="296">
        <f>AR47-[94]OSHIE!AR47</f>
        <v>0</v>
      </c>
      <c r="BS47" s="296">
        <f>AS47-[94]OSHIE!AS47</f>
        <v>0</v>
      </c>
      <c r="BT47" s="296">
        <f>AT47-[94]OSHIE!AT47</f>
        <v>0</v>
      </c>
      <c r="BU47" s="296">
        <f>AU47-[94]OSHIE!AU47</f>
        <v>0</v>
      </c>
    </row>
    <row r="48" spans="1:73" s="211" customFormat="1" ht="15" thickBot="1" x14ac:dyDescent="0.4">
      <c r="A48" s="316"/>
      <c r="B48" s="300"/>
      <c r="C48" s="301"/>
      <c r="D48" s="328" t="s">
        <v>276</v>
      </c>
      <c r="E48" s="317"/>
      <c r="F48" s="317"/>
      <c r="G48" s="317"/>
      <c r="H48" s="326"/>
      <c r="I48" s="306"/>
      <c r="J48" s="306"/>
      <c r="K48" s="326"/>
      <c r="L48" s="307" t="e">
        <f>SUM(#REF!,#REF!,L46,#REF!,#REF!,#REF!,#REF!,#REF!,#REF!,L42,#REF!,#REF!,#REF!,#REF!,#REF!,L39,#REF!,#REF!,#REF!,#REF!,#REF!,#REF!,L36,#REF!,#REF!,#REF!,#REF!,#REF!+#REF!,#REF!,#REF!,#REF!,L29,#REF!,#REF!,#REF!,#REF!,#REF!,#REF!,L25,#REF!,#REF!,#REF!,#REF!+#REF!,#REF!,#REF!,L19,#REF!,#REF!,#REF!,#REF!+#REF!,#REF!,#REF!,#REF!,#REF!+#REF!,#REF!,#REF!,L14,#REF!,#REF!,#REF!,#REF!+#REF!,#REF!,#REF!,L7,#REF!,#REF!,#REF!,#REF!+#REF!,#REF!,#REF!,#REF!)</f>
        <v>#REF!</v>
      </c>
      <c r="M48" s="307" t="e">
        <f>SUM(#REF!,#REF!,M46,#REF!,#REF!,#REF!,#REF!,#REF!,#REF!,M42,#REF!,#REF!,#REF!,#REF!,#REF!,M39,#REF!,#REF!,#REF!,#REF!,#REF!,#REF!,M36,#REF!,#REF!,#REF!,#REF!,#REF!+#REF!,#REF!,#REF!,#REF!,M29,#REF!,#REF!,#REF!,#REF!,#REF!,#REF!,M25,#REF!,#REF!,#REF!,#REF!+#REF!,#REF!,#REF!,M19,#REF!,#REF!,#REF!,#REF!+#REF!,#REF!,#REF!,#REF!,#REF!+#REF!,#REF!,#REF!,M14,#REF!,#REF!,#REF!,#REF!+#REF!,#REF!,#REF!,M7,#REF!,#REF!,#REF!,#REF!+#REF!,#REF!,#REF!,#REF!)</f>
        <v>#REF!</v>
      </c>
      <c r="N48" s="307" t="e">
        <f>SUM(#REF!,#REF!,N46,#REF!,#REF!,#REF!,#REF!,#REF!,#REF!,N42,#REF!,#REF!,#REF!,#REF!,#REF!,N39,#REF!,#REF!,#REF!,#REF!,#REF!,#REF!,N36,#REF!,#REF!,#REF!,#REF!,#REF!+#REF!,#REF!,#REF!,#REF!,N29,#REF!,#REF!,#REF!,#REF!,#REF!,#REF!,N25,#REF!,#REF!,#REF!,#REF!+#REF!,#REF!,#REF!,N19,#REF!,#REF!,#REF!,#REF!+#REF!,#REF!,#REF!,#REF!,#REF!+#REF!,#REF!,#REF!,N14,#REF!,#REF!,#REF!,#REF!+#REF!,#REF!,#REF!,N7,#REF!,#REF!,#REF!,#REF!+#REF!,#REF!,#REF!,#REF!)</f>
        <v>#REF!</v>
      </c>
      <c r="O48" s="307">
        <f>O46+O42+O39+O36+O29+O25+O19+O14+O7+O32</f>
        <v>1360810.6318862862</v>
      </c>
      <c r="P48" s="307">
        <f t="shared" ref="P48:AU48" si="10">P46+P42+P39+P36+P29+P25+P19+P14+P7+P32</f>
        <v>848.32577645850688</v>
      </c>
      <c r="Q48" s="307">
        <f t="shared" si="10"/>
        <v>4438.8551481901331</v>
      </c>
      <c r="R48" s="307">
        <f t="shared" si="10"/>
        <v>0</v>
      </c>
      <c r="S48" s="307">
        <f t="shared" si="10"/>
        <v>0</v>
      </c>
      <c r="T48" s="307">
        <f t="shared" si="10"/>
        <v>0</v>
      </c>
      <c r="U48" s="307">
        <f t="shared" si="10"/>
        <v>0</v>
      </c>
      <c r="V48" s="307">
        <f t="shared" si="10"/>
        <v>0</v>
      </c>
      <c r="W48" s="307">
        <f t="shared" si="10"/>
        <v>0</v>
      </c>
      <c r="X48" s="307">
        <f t="shared" si="10"/>
        <v>1426551.0830029014</v>
      </c>
      <c r="Y48" s="307">
        <f t="shared" si="10"/>
        <v>1581.4618577609274</v>
      </c>
      <c r="Z48" s="307">
        <f t="shared" si="10"/>
        <v>5345.4488841538068</v>
      </c>
      <c r="AA48" s="307">
        <f t="shared" si="10"/>
        <v>669127.427892901</v>
      </c>
      <c r="AB48" s="307">
        <f t="shared" si="10"/>
        <v>799.8783481039352</v>
      </c>
      <c r="AC48" s="307">
        <f t="shared" si="10"/>
        <v>2565.3860734150203</v>
      </c>
      <c r="AD48" s="307">
        <f t="shared" si="10"/>
        <v>0</v>
      </c>
      <c r="AE48" s="307">
        <f t="shared" si="10"/>
        <v>120.30503999999999</v>
      </c>
      <c r="AF48" s="307">
        <f t="shared" si="10"/>
        <v>120.30503999999999</v>
      </c>
      <c r="AG48" s="307">
        <f t="shared" si="10"/>
        <v>0</v>
      </c>
      <c r="AH48" s="307">
        <f t="shared" si="10"/>
        <v>0</v>
      </c>
      <c r="AI48" s="307">
        <f t="shared" si="10"/>
        <v>0</v>
      </c>
      <c r="AJ48" s="307">
        <f t="shared" si="10"/>
        <v>35188.996460000002</v>
      </c>
      <c r="AK48" s="307">
        <f t="shared" si="10"/>
        <v>566.16</v>
      </c>
      <c r="AL48" s="307">
        <f t="shared" si="10"/>
        <v>659.00695635883903</v>
      </c>
      <c r="AM48" s="307">
        <f t="shared" si="10"/>
        <v>23537.841909999996</v>
      </c>
      <c r="AN48" s="307">
        <f t="shared" si="10"/>
        <v>0</v>
      </c>
      <c r="AO48" s="307">
        <f t="shared" si="10"/>
        <v>62.105123773087058</v>
      </c>
      <c r="AP48" s="307">
        <f t="shared" si="10"/>
        <v>0</v>
      </c>
      <c r="AQ48" s="307">
        <f t="shared" si="10"/>
        <v>0</v>
      </c>
      <c r="AR48" s="307">
        <f t="shared" si="10"/>
        <v>0</v>
      </c>
      <c r="AS48" s="307">
        <f t="shared" si="10"/>
        <v>698696.81674000004</v>
      </c>
      <c r="AT48" s="307">
        <f t="shared" si="10"/>
        <v>95.11846965699209</v>
      </c>
      <c r="AU48" s="307">
        <f t="shared" si="10"/>
        <v>1938.6456906068604</v>
      </c>
      <c r="AV48" s="319"/>
      <c r="AW48" s="309"/>
      <c r="AX48" s="296">
        <f>X48-[94]OSHIE!X48</f>
        <v>-20468.249760000268</v>
      </c>
      <c r="AY48" s="296">
        <f>Y48-[94]OSHIE!Y48</f>
        <v>0</v>
      </c>
      <c r="AZ48" s="296">
        <f>Z48-[94]OSHIE!Z48</f>
        <v>-54.0059360422174</v>
      </c>
      <c r="BA48" s="296">
        <f>AA48-[94]OSHIE!AA48</f>
        <v>205965.9491299995</v>
      </c>
      <c r="BB48" s="296">
        <f>AB48-[94]OSHIE!AB48</f>
        <v>0</v>
      </c>
      <c r="BC48" s="296">
        <f>AC48-[94]OSHIE!AC48</f>
        <v>543.44577606860071</v>
      </c>
      <c r="BD48" s="296">
        <f>AD48-[94]OSHIE!AD48</f>
        <v>0</v>
      </c>
      <c r="BE48" s="296">
        <f>AE48-[94]OSHIE!AE48</f>
        <v>0</v>
      </c>
      <c r="BF48" s="296">
        <f>AF48-[94]OSHIE!AF48</f>
        <v>0</v>
      </c>
      <c r="BG48" s="296">
        <f>AG48-[94]OSHIE!AG48</f>
        <v>0</v>
      </c>
      <c r="BH48" s="296">
        <f>AH48-[94]OSHIE!AH48</f>
        <v>0</v>
      </c>
      <c r="BI48" s="296">
        <f>AI48-[94]OSHIE!AI48</f>
        <v>0</v>
      </c>
      <c r="BJ48" s="296">
        <f>AJ48-[94]OSHIE!AJ48</f>
        <v>0</v>
      </c>
      <c r="BK48" s="296">
        <f>AK48-[94]OSHIE!AK48</f>
        <v>0</v>
      </c>
      <c r="BL48" s="296">
        <f>AL48-[94]OSHIE!AL48</f>
        <v>0</v>
      </c>
      <c r="BM48" s="296">
        <f>AM48-[94]OSHIE!AM48</f>
        <v>0</v>
      </c>
      <c r="BN48" s="296">
        <f>AN48-[94]OSHIE!AN48</f>
        <v>0</v>
      </c>
      <c r="BO48" s="296">
        <f>AO48-[94]OSHIE!AO48</f>
        <v>0</v>
      </c>
      <c r="BP48" s="296">
        <f>AP48-[94]OSHIE!AP48</f>
        <v>0</v>
      </c>
      <c r="BQ48" s="296">
        <f>AQ48-[94]OSHIE!AQ48</f>
        <v>0</v>
      </c>
      <c r="BR48" s="296">
        <f>AR48-[94]OSHIE!AR48</f>
        <v>0</v>
      </c>
      <c r="BS48" s="296">
        <f>AS48-[94]OSHIE!AS48</f>
        <v>-226434.19889</v>
      </c>
      <c r="BT48" s="296">
        <f>AT48-[94]OSHIE!AT48</f>
        <v>0</v>
      </c>
      <c r="BU48" s="296">
        <f>AU48-[94]OSHIE!AU48</f>
        <v>-597.45171211081811</v>
      </c>
    </row>
    <row r="49" spans="1:52" s="15" customFormat="1" ht="15" thickTop="1" x14ac:dyDescent="0.35">
      <c r="A49" s="31"/>
      <c r="B49" s="30"/>
      <c r="C49" s="29"/>
      <c r="D49" s="28"/>
      <c r="E49" s="27"/>
      <c r="F49" s="27"/>
      <c r="G49" s="27"/>
      <c r="H49" s="26"/>
      <c r="J49" s="20"/>
      <c r="K49" s="26"/>
      <c r="L49" s="17"/>
      <c r="M49" s="17"/>
      <c r="N49" s="17"/>
      <c r="O49" s="17"/>
      <c r="P49" s="17"/>
      <c r="Q49" s="17"/>
      <c r="R49" s="32"/>
      <c r="S49" s="32"/>
      <c r="T49" s="32"/>
      <c r="U49" s="32"/>
      <c r="V49" s="32"/>
      <c r="W49" s="32"/>
      <c r="X49" s="32"/>
      <c r="Y49" s="32"/>
      <c r="Z49" s="32"/>
      <c r="AA49" s="32"/>
      <c r="AB49" s="32"/>
      <c r="AC49" s="32"/>
      <c r="AD49" s="32"/>
      <c r="AE49" s="32"/>
      <c r="AF49" s="32"/>
      <c r="AG49" s="32"/>
      <c r="AH49" s="32"/>
      <c r="AI49" s="32"/>
      <c r="AJ49" s="32"/>
      <c r="AK49" s="32"/>
      <c r="AL49" s="18"/>
      <c r="AM49" s="32"/>
      <c r="AN49" s="32"/>
      <c r="AO49" s="32"/>
      <c r="AP49" s="32"/>
      <c r="AQ49" s="32"/>
      <c r="AR49" s="32"/>
      <c r="AS49" s="32"/>
      <c r="AT49" s="32"/>
      <c r="AU49" s="32"/>
      <c r="AV49" s="16"/>
    </row>
    <row r="50" spans="1:52" s="15" customFormat="1" x14ac:dyDescent="0.35">
      <c r="A50" s="31"/>
      <c r="B50" s="30"/>
      <c r="C50" s="29"/>
      <c r="D50" s="28"/>
      <c r="E50" s="27"/>
      <c r="F50" s="27"/>
      <c r="G50" s="27"/>
      <c r="H50" s="26"/>
      <c r="J50" s="20"/>
      <c r="K50" s="340">
        <v>0.13650000000000001</v>
      </c>
      <c r="L50" s="17"/>
      <c r="M50" s="17"/>
      <c r="N50" s="17"/>
      <c r="O50" s="17">
        <f>O48*$K$50</f>
        <v>185750.65125247807</v>
      </c>
      <c r="P50" s="17">
        <f t="shared" ref="P50:AU50" si="11">P48*$K$50</f>
        <v>115.79646848658619</v>
      </c>
      <c r="Q50" s="17">
        <f t="shared" si="11"/>
        <v>605.9037277279532</v>
      </c>
      <c r="R50" s="17">
        <f t="shared" si="11"/>
        <v>0</v>
      </c>
      <c r="S50" s="17">
        <f t="shared" si="11"/>
        <v>0</v>
      </c>
      <c r="T50" s="17">
        <f t="shared" si="11"/>
        <v>0</v>
      </c>
      <c r="U50" s="17">
        <f t="shared" si="11"/>
        <v>0</v>
      </c>
      <c r="V50" s="17">
        <f t="shared" si="11"/>
        <v>0</v>
      </c>
      <c r="W50" s="17">
        <f t="shared" si="11"/>
        <v>0</v>
      </c>
      <c r="X50" s="17">
        <f t="shared" si="11"/>
        <v>194724.22282989605</v>
      </c>
      <c r="Y50" s="17">
        <f t="shared" si="11"/>
        <v>215.8695435843666</v>
      </c>
      <c r="Z50" s="17">
        <f t="shared" si="11"/>
        <v>729.65377268699467</v>
      </c>
      <c r="AA50" s="17">
        <f t="shared" si="11"/>
        <v>91335.893907380989</v>
      </c>
      <c r="AB50" s="17">
        <f t="shared" si="11"/>
        <v>109.18339451618716</v>
      </c>
      <c r="AC50" s="17">
        <f t="shared" si="11"/>
        <v>350.17519902115032</v>
      </c>
      <c r="AD50" s="17">
        <f t="shared" si="11"/>
        <v>0</v>
      </c>
      <c r="AE50" s="17">
        <f t="shared" si="11"/>
        <v>16.421637960000002</v>
      </c>
      <c r="AF50" s="17">
        <f t="shared" si="11"/>
        <v>16.421637960000002</v>
      </c>
      <c r="AG50" s="17">
        <f t="shared" si="11"/>
        <v>0</v>
      </c>
      <c r="AH50" s="17">
        <f t="shared" si="11"/>
        <v>0</v>
      </c>
      <c r="AI50" s="17">
        <f t="shared" si="11"/>
        <v>0</v>
      </c>
      <c r="AJ50" s="17">
        <f t="shared" si="11"/>
        <v>4803.2980167900005</v>
      </c>
      <c r="AK50" s="17">
        <f t="shared" si="11"/>
        <v>77.280839999999998</v>
      </c>
      <c r="AL50" s="17">
        <f t="shared" si="11"/>
        <v>89.954449542981536</v>
      </c>
      <c r="AM50" s="17">
        <f t="shared" si="11"/>
        <v>3212.9154207149995</v>
      </c>
      <c r="AN50" s="17">
        <f t="shared" si="11"/>
        <v>0</v>
      </c>
      <c r="AO50" s="17">
        <f t="shared" si="11"/>
        <v>8.4773493950263834</v>
      </c>
      <c r="AP50" s="17">
        <f t="shared" si="11"/>
        <v>0</v>
      </c>
      <c r="AQ50" s="17">
        <f t="shared" si="11"/>
        <v>0</v>
      </c>
      <c r="AR50" s="17">
        <f t="shared" si="11"/>
        <v>0</v>
      </c>
      <c r="AS50" s="17">
        <f t="shared" si="11"/>
        <v>95372.115485010014</v>
      </c>
      <c r="AT50" s="17">
        <f t="shared" si="11"/>
        <v>12.983671108179422</v>
      </c>
      <c r="AU50" s="17">
        <f t="shared" si="11"/>
        <v>264.62513676783647</v>
      </c>
      <c r="AV50" s="16"/>
      <c r="AX50" s="17">
        <f t="shared" ref="AX50:AZ50" si="12">AX48*$K$50</f>
        <v>-2793.916092240037</v>
      </c>
      <c r="AY50" s="17">
        <f t="shared" si="12"/>
        <v>0</v>
      </c>
      <c r="AZ50" s="17">
        <f t="shared" si="12"/>
        <v>-7.3718102697626753</v>
      </c>
    </row>
    <row r="51" spans="1:52" s="15" customFormat="1" x14ac:dyDescent="0.35">
      <c r="A51" s="31"/>
      <c r="B51" s="30"/>
      <c r="C51" s="29"/>
      <c r="D51" s="28"/>
      <c r="E51" s="27"/>
      <c r="F51" s="27"/>
      <c r="G51" s="27"/>
      <c r="H51" s="26"/>
      <c r="J51" s="20"/>
      <c r="K51" s="26"/>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17"/>
      <c r="AQ51" s="17"/>
      <c r="AR51" s="17"/>
      <c r="AS51" s="17"/>
      <c r="AT51" s="17"/>
      <c r="AU51" s="17"/>
      <c r="AV51" s="16"/>
    </row>
    <row r="52" spans="1:52" s="15" customFormat="1" x14ac:dyDescent="0.35">
      <c r="A52" s="31"/>
      <c r="B52" s="30"/>
      <c r="C52" s="29"/>
      <c r="D52" s="28"/>
      <c r="E52" s="27"/>
      <c r="F52" s="27"/>
      <c r="G52" s="27"/>
      <c r="H52" s="26"/>
      <c r="J52" s="20"/>
      <c r="K52" s="26"/>
      <c r="L52" s="17"/>
      <c r="M52" s="17"/>
      <c r="N52" s="17"/>
      <c r="O52" s="17"/>
      <c r="P52" s="17"/>
      <c r="Q52" s="17"/>
      <c r="R52" s="17"/>
      <c r="S52" s="17"/>
      <c r="T52" s="17"/>
      <c r="U52" s="17"/>
      <c r="V52" s="17"/>
      <c r="W52" s="17"/>
      <c r="X52" s="17"/>
      <c r="Y52" s="17"/>
      <c r="Z52" s="17"/>
      <c r="AA52" s="17"/>
      <c r="AB52" s="17"/>
      <c r="AC52" s="17"/>
      <c r="AD52" s="17"/>
      <c r="AE52" s="17"/>
      <c r="AF52" s="17"/>
      <c r="AG52" s="17"/>
      <c r="AH52" s="17"/>
      <c r="AI52" s="17"/>
      <c r="AJ52" s="17"/>
      <c r="AK52" s="17"/>
      <c r="AL52" s="17"/>
      <c r="AM52" s="17"/>
      <c r="AN52" s="17"/>
      <c r="AO52" s="17"/>
      <c r="AP52" s="17"/>
      <c r="AQ52" s="17"/>
      <c r="AR52" s="17"/>
      <c r="AS52" s="17"/>
      <c r="AT52" s="17"/>
      <c r="AU52" s="17"/>
      <c r="AV52" s="16"/>
      <c r="AX52" s="15">
        <f t="shared" ref="AX52:AY52" si="13">-AS50+AX50</f>
        <v>-98166.031577250047</v>
      </c>
      <c r="AY52" s="15">
        <f t="shared" si="13"/>
        <v>-12.983671108179422</v>
      </c>
      <c r="AZ52" s="15">
        <f>-AU50+AZ50</f>
        <v>-271.99694703759911</v>
      </c>
    </row>
    <row r="53" spans="1:52" s="15" customFormat="1" x14ac:dyDescent="0.35">
      <c r="A53" s="31"/>
      <c r="B53" s="30"/>
      <c r="C53" s="29"/>
      <c r="D53" s="28"/>
      <c r="E53" s="27"/>
      <c r="F53" s="27"/>
      <c r="G53" s="27"/>
      <c r="H53" s="26"/>
      <c r="J53" s="20"/>
      <c r="K53" s="26"/>
      <c r="L53" s="17"/>
      <c r="M53" s="17"/>
      <c r="N53" s="17"/>
      <c r="O53" s="17"/>
      <c r="P53" s="17"/>
      <c r="Q53" s="17"/>
      <c r="R53" s="17"/>
      <c r="S53" s="17"/>
      <c r="T53" s="17"/>
      <c r="U53" s="17"/>
      <c r="V53" s="17"/>
      <c r="W53" s="17"/>
      <c r="X53" s="17"/>
      <c r="Y53" s="17"/>
      <c r="Z53" s="17"/>
      <c r="AA53" s="17"/>
      <c r="AB53" s="17"/>
      <c r="AC53" s="17"/>
      <c r="AD53" s="17"/>
      <c r="AE53" s="17"/>
      <c r="AF53" s="17"/>
      <c r="AG53" s="17"/>
      <c r="AH53" s="17"/>
      <c r="AI53" s="17"/>
      <c r="AJ53" s="17"/>
      <c r="AK53" s="17"/>
      <c r="AL53" s="18"/>
      <c r="AM53" s="17"/>
      <c r="AN53" s="17"/>
      <c r="AO53" s="17"/>
      <c r="AP53" s="17"/>
      <c r="AQ53" s="17"/>
      <c r="AR53" s="17"/>
      <c r="AS53" s="17"/>
      <c r="AT53" s="17"/>
      <c r="AU53" s="17"/>
      <c r="AV53" s="16"/>
    </row>
    <row r="54" spans="1:52" s="15" customFormat="1" x14ac:dyDescent="0.35">
      <c r="A54" s="31"/>
      <c r="B54" s="30"/>
      <c r="C54" s="29"/>
      <c r="D54" s="28"/>
      <c r="E54" s="27"/>
      <c r="F54" s="27"/>
      <c r="G54" s="27"/>
      <c r="H54" s="26"/>
      <c r="J54" s="20"/>
      <c r="K54" s="26"/>
      <c r="L54" s="17"/>
      <c r="M54" s="17"/>
      <c r="N54" s="17"/>
      <c r="O54" s="17"/>
      <c r="P54" s="17"/>
      <c r="Q54" s="17"/>
      <c r="R54" s="17"/>
      <c r="S54" s="17"/>
      <c r="T54" s="17"/>
      <c r="U54" s="17"/>
      <c r="V54" s="17"/>
      <c r="W54" s="17"/>
      <c r="X54" s="17"/>
      <c r="Y54" s="17"/>
      <c r="Z54" s="17"/>
      <c r="AA54" s="17"/>
      <c r="AB54" s="17"/>
      <c r="AC54" s="17"/>
      <c r="AD54" s="17"/>
      <c r="AE54" s="17"/>
      <c r="AF54" s="17"/>
      <c r="AG54" s="17"/>
      <c r="AH54" s="17"/>
      <c r="AI54" s="17"/>
      <c r="AJ54" s="17"/>
      <c r="AK54" s="17"/>
      <c r="AL54" s="18"/>
      <c r="AM54" s="17"/>
      <c r="AN54" s="17"/>
      <c r="AO54" s="17"/>
      <c r="AP54" s="17"/>
      <c r="AQ54" s="17"/>
      <c r="AR54" s="17"/>
      <c r="AS54" s="17"/>
      <c r="AT54" s="17"/>
      <c r="AU54" s="17"/>
      <c r="AV54" s="16"/>
    </row>
    <row r="55" spans="1:52" s="15" customFormat="1" x14ac:dyDescent="0.35">
      <c r="A55" s="31"/>
      <c r="B55" s="30"/>
      <c r="C55" s="29"/>
      <c r="D55" s="28"/>
      <c r="E55" s="27"/>
      <c r="F55" s="27"/>
      <c r="G55" s="27"/>
      <c r="H55" s="26"/>
      <c r="J55" s="20"/>
      <c r="K55" s="26"/>
      <c r="L55" s="17"/>
      <c r="M55" s="17"/>
      <c r="N55" s="17"/>
      <c r="O55" s="17"/>
      <c r="P55" s="17"/>
      <c r="Q55" s="17"/>
      <c r="R55" s="17"/>
      <c r="S55" s="17"/>
      <c r="T55" s="17"/>
      <c r="U55" s="17"/>
      <c r="V55" s="17"/>
      <c r="W55" s="17"/>
      <c r="X55" s="17"/>
      <c r="Y55" s="17"/>
      <c r="Z55" s="17"/>
      <c r="AA55" s="17"/>
      <c r="AB55" s="17"/>
      <c r="AC55" s="17"/>
      <c r="AD55" s="17"/>
      <c r="AE55" s="17"/>
      <c r="AF55" s="17"/>
      <c r="AG55" s="17"/>
      <c r="AH55" s="17"/>
      <c r="AI55" s="17"/>
      <c r="AJ55" s="17"/>
      <c r="AK55" s="17"/>
      <c r="AL55" s="18"/>
      <c r="AM55" s="17"/>
      <c r="AN55" s="17"/>
      <c r="AO55" s="17"/>
      <c r="AP55" s="17"/>
      <c r="AQ55" s="17"/>
      <c r="AR55" s="17"/>
      <c r="AS55" s="17"/>
      <c r="AT55" s="17"/>
      <c r="AU55" s="17"/>
      <c r="AV55" s="16"/>
    </row>
    <row r="56" spans="1:52" s="15" customFormat="1" x14ac:dyDescent="0.35">
      <c r="A56" s="31"/>
      <c r="B56" s="30"/>
      <c r="C56" s="29"/>
      <c r="D56" s="28"/>
      <c r="E56" s="27"/>
      <c r="F56" s="27"/>
      <c r="G56" s="27"/>
      <c r="H56" s="26"/>
      <c r="J56" s="20"/>
      <c r="K56" s="26"/>
      <c r="L56" s="17"/>
      <c r="M56" s="17"/>
      <c r="N56" s="17"/>
      <c r="O56" s="17"/>
      <c r="P56" s="17"/>
      <c r="Q56" s="17"/>
      <c r="R56" s="17"/>
      <c r="S56" s="17"/>
      <c r="T56" s="17"/>
      <c r="U56" s="17"/>
      <c r="V56" s="17"/>
      <c r="W56" s="17"/>
      <c r="X56" s="17"/>
      <c r="Y56" s="17"/>
      <c r="Z56" s="17"/>
      <c r="AA56" s="17"/>
      <c r="AB56" s="17"/>
      <c r="AC56" s="17"/>
      <c r="AD56" s="17"/>
      <c r="AE56" s="17"/>
      <c r="AF56" s="17"/>
      <c r="AG56" s="17"/>
      <c r="AH56" s="17"/>
      <c r="AI56" s="17"/>
      <c r="AJ56" s="17"/>
      <c r="AK56" s="17"/>
      <c r="AL56" s="18"/>
      <c r="AM56" s="17"/>
      <c r="AN56" s="17"/>
      <c r="AO56" s="17"/>
      <c r="AP56" s="17"/>
      <c r="AQ56" s="17"/>
      <c r="AR56" s="17"/>
      <c r="AS56" s="17"/>
      <c r="AT56" s="17"/>
      <c r="AU56" s="17"/>
      <c r="AV56" s="16"/>
    </row>
    <row r="57" spans="1:52" s="15" customFormat="1" x14ac:dyDescent="0.35">
      <c r="A57" s="31"/>
      <c r="B57" s="30"/>
      <c r="C57" s="29"/>
      <c r="D57" s="28"/>
      <c r="E57" s="27"/>
      <c r="F57" s="27"/>
      <c r="G57" s="27"/>
      <c r="H57" s="26"/>
      <c r="J57" s="20"/>
      <c r="K57" s="26"/>
      <c r="L57" s="17"/>
      <c r="M57" s="17"/>
      <c r="N57" s="17"/>
      <c r="O57" s="17"/>
      <c r="P57" s="17"/>
      <c r="Q57" s="17"/>
      <c r="R57" s="17"/>
      <c r="S57" s="17"/>
      <c r="T57" s="17"/>
      <c r="U57" s="17"/>
      <c r="V57" s="17"/>
      <c r="W57" s="17"/>
      <c r="X57" s="17"/>
      <c r="Y57" s="17"/>
      <c r="Z57" s="17"/>
      <c r="AA57" s="17"/>
      <c r="AB57" s="17"/>
      <c r="AC57" s="17"/>
      <c r="AD57" s="17"/>
      <c r="AE57" s="17"/>
      <c r="AF57" s="17"/>
      <c r="AG57" s="17"/>
      <c r="AH57" s="17"/>
      <c r="AI57" s="17"/>
      <c r="AJ57" s="17"/>
      <c r="AK57" s="17"/>
      <c r="AL57" s="18"/>
      <c r="AM57" s="17"/>
      <c r="AN57" s="17"/>
      <c r="AO57" s="17"/>
      <c r="AP57" s="17"/>
      <c r="AQ57" s="17"/>
      <c r="AR57" s="17"/>
      <c r="AS57" s="17"/>
      <c r="AT57" s="17"/>
      <c r="AU57" s="17"/>
      <c r="AV57" s="16"/>
    </row>
    <row r="58" spans="1:52" s="15" customFormat="1" x14ac:dyDescent="0.35">
      <c r="A58" s="31"/>
      <c r="B58" s="30"/>
      <c r="C58" s="29"/>
      <c r="D58" s="28"/>
      <c r="E58" s="27"/>
      <c r="F58" s="27"/>
      <c r="G58" s="27"/>
      <c r="H58" s="26"/>
      <c r="J58" s="20"/>
      <c r="K58" s="26"/>
      <c r="L58" s="17"/>
      <c r="M58" s="17"/>
      <c r="N58" s="17"/>
      <c r="O58" s="17"/>
      <c r="P58" s="17"/>
      <c r="Q58" s="17"/>
      <c r="R58" s="17"/>
      <c r="S58" s="17"/>
      <c r="T58" s="17"/>
      <c r="U58" s="17"/>
      <c r="V58" s="17"/>
      <c r="W58" s="17"/>
      <c r="X58" s="17"/>
      <c r="Y58" s="17"/>
      <c r="Z58" s="17"/>
      <c r="AA58" s="17"/>
      <c r="AB58" s="17"/>
      <c r="AC58" s="17"/>
      <c r="AD58" s="17"/>
      <c r="AE58" s="17"/>
      <c r="AF58" s="17"/>
      <c r="AG58" s="17"/>
      <c r="AH58" s="17"/>
      <c r="AI58" s="17"/>
      <c r="AJ58" s="17"/>
      <c r="AK58" s="17"/>
      <c r="AL58" s="18"/>
      <c r="AM58" s="17"/>
      <c r="AN58" s="17"/>
      <c r="AO58" s="17"/>
      <c r="AP58" s="17"/>
      <c r="AQ58" s="17"/>
      <c r="AR58" s="17"/>
      <c r="AS58" s="17"/>
      <c r="AT58" s="17"/>
      <c r="AU58" s="17"/>
      <c r="AV58" s="16"/>
    </row>
    <row r="59" spans="1:52" s="15" customFormat="1" x14ac:dyDescent="0.35">
      <c r="A59" s="31"/>
      <c r="B59" s="30"/>
      <c r="C59" s="29"/>
      <c r="D59" s="28"/>
      <c r="E59" s="27"/>
      <c r="F59" s="27"/>
      <c r="G59" s="27"/>
      <c r="H59" s="26"/>
      <c r="J59" s="20"/>
      <c r="K59" s="26"/>
      <c r="L59" s="17"/>
      <c r="M59" s="17"/>
      <c r="N59" s="17"/>
      <c r="O59" s="17"/>
      <c r="P59" s="17"/>
      <c r="Q59" s="17"/>
      <c r="R59" s="17"/>
      <c r="S59" s="17"/>
      <c r="T59" s="17"/>
      <c r="U59" s="17"/>
      <c r="V59" s="17"/>
      <c r="W59" s="17"/>
      <c r="X59" s="17"/>
      <c r="Y59" s="17"/>
      <c r="Z59" s="17"/>
      <c r="AA59" s="17"/>
      <c r="AB59" s="17"/>
      <c r="AC59" s="17"/>
      <c r="AD59" s="17"/>
      <c r="AE59" s="17"/>
      <c r="AF59" s="17"/>
      <c r="AG59" s="17"/>
      <c r="AH59" s="17"/>
      <c r="AI59" s="17"/>
      <c r="AJ59" s="17"/>
      <c r="AK59" s="17"/>
      <c r="AL59" s="18"/>
      <c r="AM59" s="17"/>
      <c r="AN59" s="17"/>
      <c r="AO59" s="17"/>
      <c r="AP59" s="17"/>
      <c r="AQ59" s="17"/>
      <c r="AR59" s="17"/>
      <c r="AS59" s="17"/>
      <c r="AT59" s="17"/>
      <c r="AU59" s="17"/>
      <c r="AV59" s="16"/>
    </row>
    <row r="60" spans="1:52" s="15" customFormat="1" x14ac:dyDescent="0.35">
      <c r="A60" s="31"/>
      <c r="B60" s="30"/>
      <c r="C60" s="29"/>
      <c r="D60" s="28"/>
      <c r="E60" s="27"/>
      <c r="F60" s="27"/>
      <c r="G60" s="27"/>
      <c r="H60" s="26"/>
      <c r="J60" s="20"/>
      <c r="K60" s="26"/>
      <c r="L60" s="17"/>
      <c r="M60" s="17"/>
      <c r="N60" s="17"/>
      <c r="O60" s="17"/>
      <c r="P60" s="17"/>
      <c r="Q60" s="17"/>
      <c r="R60" s="17"/>
      <c r="S60" s="17"/>
      <c r="T60" s="17"/>
      <c r="U60" s="17"/>
      <c r="V60" s="17"/>
      <c r="W60" s="17"/>
      <c r="X60" s="17"/>
      <c r="Y60" s="17"/>
      <c r="Z60" s="17"/>
      <c r="AA60" s="17"/>
      <c r="AB60" s="17"/>
      <c r="AC60" s="17"/>
      <c r="AD60" s="17"/>
      <c r="AE60" s="17"/>
      <c r="AF60" s="17"/>
      <c r="AG60" s="17"/>
      <c r="AH60" s="17"/>
      <c r="AI60" s="17"/>
      <c r="AJ60" s="17"/>
      <c r="AK60" s="17"/>
      <c r="AL60" s="18"/>
      <c r="AM60" s="17"/>
      <c r="AN60" s="17"/>
      <c r="AO60" s="17"/>
      <c r="AP60" s="17"/>
      <c r="AQ60" s="17"/>
      <c r="AR60" s="17"/>
      <c r="AS60" s="17"/>
      <c r="AT60" s="17"/>
      <c r="AU60" s="17"/>
      <c r="AV60" s="16"/>
    </row>
    <row r="61" spans="1:52" s="15" customFormat="1" x14ac:dyDescent="0.35">
      <c r="A61" s="31"/>
      <c r="B61" s="30"/>
      <c r="C61" s="29"/>
      <c r="D61" s="28"/>
      <c r="E61" s="27"/>
      <c r="F61" s="27"/>
      <c r="G61" s="27"/>
      <c r="H61" s="26"/>
      <c r="J61" s="20"/>
      <c r="K61" s="26"/>
      <c r="L61" s="17"/>
      <c r="M61" s="17"/>
      <c r="N61" s="17"/>
      <c r="O61" s="17"/>
      <c r="P61" s="17"/>
      <c r="Q61" s="17"/>
      <c r="R61" s="17"/>
      <c r="S61" s="17"/>
      <c r="T61" s="17"/>
      <c r="U61" s="17"/>
      <c r="V61" s="17"/>
      <c r="W61" s="17"/>
      <c r="X61" s="17"/>
      <c r="Y61" s="17"/>
      <c r="Z61" s="17"/>
      <c r="AA61" s="17"/>
      <c r="AB61" s="17"/>
      <c r="AC61" s="17"/>
      <c r="AD61" s="17"/>
      <c r="AE61" s="17"/>
      <c r="AF61" s="17"/>
      <c r="AG61" s="17"/>
      <c r="AH61" s="17"/>
      <c r="AI61" s="17"/>
      <c r="AJ61" s="17"/>
      <c r="AK61" s="17"/>
      <c r="AL61" s="18"/>
      <c r="AM61" s="17"/>
      <c r="AN61" s="17"/>
      <c r="AO61" s="17"/>
      <c r="AP61" s="17"/>
      <c r="AQ61" s="17"/>
      <c r="AR61" s="17"/>
      <c r="AS61" s="17"/>
      <c r="AT61" s="17"/>
      <c r="AU61" s="17"/>
      <c r="AV61" s="16"/>
    </row>
    <row r="62" spans="1:52" s="15" customFormat="1" x14ac:dyDescent="0.35">
      <c r="A62" s="31"/>
      <c r="B62" s="30"/>
      <c r="C62" s="29"/>
      <c r="D62" s="28"/>
      <c r="E62" s="27"/>
      <c r="F62" s="27"/>
      <c r="G62" s="27"/>
      <c r="H62" s="26"/>
      <c r="J62" s="20"/>
      <c r="K62" s="26"/>
      <c r="L62" s="17"/>
      <c r="M62" s="17"/>
      <c r="N62" s="17"/>
      <c r="O62" s="17"/>
      <c r="P62" s="17"/>
      <c r="Q62" s="17"/>
      <c r="R62" s="17"/>
      <c r="S62" s="17"/>
      <c r="T62" s="17"/>
      <c r="U62" s="17"/>
      <c r="V62" s="17"/>
      <c r="W62" s="17"/>
      <c r="X62" s="17"/>
      <c r="Y62" s="17"/>
      <c r="Z62" s="17"/>
      <c r="AA62" s="17"/>
      <c r="AB62" s="17"/>
      <c r="AC62" s="17"/>
      <c r="AD62" s="17"/>
      <c r="AE62" s="17"/>
      <c r="AF62" s="17"/>
      <c r="AG62" s="17"/>
      <c r="AH62" s="17"/>
      <c r="AI62" s="17"/>
      <c r="AJ62" s="17"/>
      <c r="AK62" s="17"/>
      <c r="AL62" s="18"/>
      <c r="AM62" s="17"/>
      <c r="AN62" s="17"/>
      <c r="AO62" s="17"/>
      <c r="AP62" s="17"/>
      <c r="AQ62" s="17"/>
      <c r="AR62" s="17"/>
      <c r="AS62" s="17"/>
      <c r="AT62" s="17"/>
      <c r="AU62" s="17"/>
      <c r="AV62" s="16"/>
    </row>
    <row r="63" spans="1:52" s="15" customFormat="1" x14ac:dyDescent="0.35">
      <c r="A63" s="31"/>
      <c r="B63" s="30"/>
      <c r="C63" s="29"/>
      <c r="D63" s="28"/>
      <c r="E63" s="27"/>
      <c r="F63" s="27"/>
      <c r="G63" s="27"/>
      <c r="H63" s="26"/>
      <c r="J63" s="20"/>
      <c r="K63" s="26"/>
      <c r="L63" s="17"/>
      <c r="M63" s="17"/>
      <c r="N63" s="17"/>
      <c r="O63" s="17"/>
      <c r="P63" s="17"/>
      <c r="Q63" s="17"/>
      <c r="R63" s="17"/>
      <c r="S63" s="17"/>
      <c r="T63" s="17"/>
      <c r="U63" s="17"/>
      <c r="V63" s="17"/>
      <c r="W63" s="17"/>
      <c r="X63" s="17"/>
      <c r="Y63" s="17"/>
      <c r="Z63" s="17"/>
      <c r="AA63" s="17"/>
      <c r="AB63" s="17"/>
      <c r="AC63" s="17"/>
      <c r="AD63" s="17"/>
      <c r="AE63" s="17"/>
      <c r="AF63" s="17"/>
      <c r="AG63" s="17"/>
      <c r="AH63" s="17"/>
      <c r="AI63" s="17"/>
      <c r="AJ63" s="17"/>
      <c r="AK63" s="17"/>
      <c r="AL63" s="18"/>
      <c r="AM63" s="17"/>
      <c r="AN63" s="17"/>
      <c r="AO63" s="17"/>
      <c r="AP63" s="17"/>
      <c r="AQ63" s="17"/>
      <c r="AR63" s="17"/>
      <c r="AS63" s="17"/>
      <c r="AT63" s="17"/>
      <c r="AU63" s="17"/>
      <c r="AV63" s="16"/>
    </row>
    <row r="64" spans="1:52" s="15" customFormat="1" x14ac:dyDescent="0.35">
      <c r="A64" s="31"/>
      <c r="B64" s="30"/>
      <c r="C64" s="29"/>
      <c r="D64" s="28"/>
      <c r="E64" s="27"/>
      <c r="F64" s="27"/>
      <c r="G64" s="27"/>
      <c r="H64" s="26"/>
      <c r="J64" s="20"/>
      <c r="K64" s="26"/>
      <c r="L64" s="17"/>
      <c r="M64" s="17"/>
      <c r="N64" s="17"/>
      <c r="O64" s="17"/>
      <c r="P64" s="17"/>
      <c r="Q64" s="17"/>
      <c r="R64" s="17"/>
      <c r="S64" s="17"/>
      <c r="T64" s="17"/>
      <c r="U64" s="17"/>
      <c r="V64" s="17"/>
      <c r="W64" s="17"/>
      <c r="X64" s="17"/>
      <c r="Y64" s="17"/>
      <c r="Z64" s="17"/>
      <c r="AA64" s="17"/>
      <c r="AB64" s="17"/>
      <c r="AC64" s="17"/>
      <c r="AD64" s="17"/>
      <c r="AE64" s="17"/>
      <c r="AF64" s="17"/>
      <c r="AG64" s="17"/>
      <c r="AH64" s="17"/>
      <c r="AI64" s="17"/>
      <c r="AJ64" s="17"/>
      <c r="AK64" s="17"/>
      <c r="AL64" s="18"/>
      <c r="AM64" s="17"/>
      <c r="AN64" s="17"/>
      <c r="AO64" s="17"/>
      <c r="AP64" s="17"/>
      <c r="AQ64" s="17"/>
      <c r="AR64" s="17"/>
      <c r="AS64" s="17"/>
      <c r="AT64" s="17"/>
      <c r="AU64" s="17"/>
      <c r="AV64" s="16"/>
    </row>
    <row r="65" spans="1:48" s="15" customFormat="1" x14ac:dyDescent="0.35">
      <c r="A65" s="25"/>
      <c r="B65" s="24"/>
      <c r="C65" s="23"/>
      <c r="D65" s="22"/>
      <c r="H65" s="19"/>
      <c r="I65" s="21"/>
      <c r="J65" s="20"/>
      <c r="K65" s="19"/>
      <c r="L65" s="17"/>
      <c r="M65" s="17"/>
      <c r="N65" s="17"/>
      <c r="O65" s="17"/>
      <c r="P65" s="17"/>
      <c r="Q65" s="17"/>
      <c r="R65" s="17"/>
      <c r="S65" s="17"/>
      <c r="T65" s="17"/>
      <c r="U65" s="17"/>
      <c r="V65" s="17"/>
      <c r="W65" s="17"/>
      <c r="X65" s="17"/>
      <c r="Y65" s="17"/>
      <c r="Z65" s="17"/>
      <c r="AA65" s="17"/>
      <c r="AB65" s="17"/>
      <c r="AC65" s="17"/>
      <c r="AD65" s="17"/>
      <c r="AE65" s="17"/>
      <c r="AF65" s="17"/>
      <c r="AG65" s="17"/>
      <c r="AH65" s="17"/>
      <c r="AI65" s="17"/>
      <c r="AJ65" s="17"/>
      <c r="AK65" s="17"/>
      <c r="AL65" s="18"/>
      <c r="AM65" s="17"/>
      <c r="AN65" s="17"/>
      <c r="AO65" s="17"/>
      <c r="AP65" s="17"/>
      <c r="AQ65" s="17"/>
      <c r="AR65" s="17"/>
      <c r="AS65" s="17"/>
      <c r="AT65" s="17"/>
      <c r="AU65" s="17"/>
      <c r="AV65" s="16"/>
    </row>
    <row r="66" spans="1:48" s="1" customFormat="1" ht="13" x14ac:dyDescent="0.3">
      <c r="A66" s="10"/>
      <c r="B66" s="14"/>
      <c r="C66" s="8"/>
      <c r="D66" s="7"/>
      <c r="H66" s="5"/>
      <c r="J66" s="6"/>
      <c r="K66" s="5"/>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4"/>
      <c r="AM66" s="3"/>
      <c r="AN66" s="3"/>
      <c r="AO66" s="3"/>
      <c r="AP66" s="3"/>
      <c r="AQ66" s="3"/>
      <c r="AR66" s="3"/>
      <c r="AS66" s="3"/>
      <c r="AT66" s="3"/>
      <c r="AU66" s="3"/>
      <c r="AV66" s="2"/>
    </row>
    <row r="67" spans="1:48" s="1" customFormat="1" ht="13" x14ac:dyDescent="0.3">
      <c r="A67" s="10"/>
      <c r="B67" s="14"/>
      <c r="C67" s="8"/>
      <c r="D67" s="7"/>
      <c r="H67" s="5"/>
      <c r="J67" s="6"/>
      <c r="K67" s="5"/>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4"/>
      <c r="AM67" s="3"/>
      <c r="AN67" s="3"/>
      <c r="AO67" s="3"/>
      <c r="AP67" s="3"/>
      <c r="AQ67" s="3"/>
      <c r="AR67" s="3"/>
      <c r="AS67" s="3"/>
      <c r="AT67" s="3"/>
      <c r="AU67" s="3"/>
      <c r="AV67" s="2"/>
    </row>
    <row r="68" spans="1:48" s="1" customFormat="1" ht="13" x14ac:dyDescent="0.3">
      <c r="A68" s="10"/>
      <c r="B68" s="14"/>
      <c r="C68" s="8"/>
      <c r="D68" s="7"/>
      <c r="H68" s="5"/>
      <c r="J68" s="6"/>
      <c r="K68" s="5"/>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4"/>
      <c r="AM68" s="3"/>
      <c r="AN68" s="3"/>
      <c r="AO68" s="3"/>
      <c r="AP68" s="3"/>
      <c r="AQ68" s="3"/>
      <c r="AR68" s="3"/>
      <c r="AS68" s="3"/>
      <c r="AT68" s="3"/>
      <c r="AU68" s="3"/>
      <c r="AV68" s="2"/>
    </row>
    <row r="69" spans="1:48" s="1" customFormat="1" ht="13" x14ac:dyDescent="0.3">
      <c r="A69" s="10"/>
      <c r="B69" s="14"/>
      <c r="C69" s="8"/>
      <c r="D69" s="7"/>
      <c r="H69" s="5"/>
      <c r="J69" s="6"/>
      <c r="K69" s="5"/>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4"/>
      <c r="AM69" s="3"/>
      <c r="AN69" s="3"/>
      <c r="AO69" s="3"/>
      <c r="AP69" s="3"/>
      <c r="AQ69" s="3"/>
      <c r="AR69" s="3"/>
      <c r="AS69" s="3"/>
      <c r="AT69" s="3"/>
      <c r="AU69" s="3"/>
      <c r="AV69" s="2"/>
    </row>
    <row r="70" spans="1:48" s="1" customFormat="1" ht="10.5" customHeight="1" x14ac:dyDescent="0.3">
      <c r="A70" s="10"/>
      <c r="B70" s="9"/>
      <c r="C70" s="8"/>
      <c r="D70" s="7"/>
      <c r="H70" s="5"/>
      <c r="J70" s="6"/>
      <c r="K70" s="5"/>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4"/>
      <c r="AM70" s="3"/>
      <c r="AN70" s="3"/>
      <c r="AO70" s="3"/>
      <c r="AP70" s="3"/>
      <c r="AQ70" s="3"/>
      <c r="AR70" s="3"/>
      <c r="AS70" s="3"/>
      <c r="AT70" s="3"/>
      <c r="AU70" s="3"/>
      <c r="AV70" s="13"/>
    </row>
    <row r="71" spans="1:48" s="1" customFormat="1" ht="78.75" customHeight="1" x14ac:dyDescent="0.3">
      <c r="A71" s="10"/>
      <c r="B71" s="9"/>
      <c r="C71" s="8"/>
      <c r="D71" s="7"/>
      <c r="H71" s="5"/>
      <c r="J71" s="6"/>
      <c r="K71" s="5"/>
      <c r="L71" s="3"/>
      <c r="M71" s="3"/>
      <c r="N71" s="3"/>
      <c r="O71" s="3"/>
      <c r="P71" s="3"/>
      <c r="Q71" s="3"/>
      <c r="R71" s="3"/>
      <c r="S71" s="3"/>
      <c r="T71" s="3"/>
      <c r="U71" s="3"/>
      <c r="V71" s="3"/>
      <c r="W71" s="3"/>
      <c r="X71" s="11"/>
      <c r="Y71" s="11"/>
      <c r="Z71" s="11"/>
      <c r="AA71" s="3"/>
      <c r="AB71" s="3"/>
      <c r="AC71" s="3"/>
      <c r="AD71" s="3"/>
      <c r="AE71" s="3"/>
      <c r="AF71" s="3"/>
      <c r="AG71" s="3"/>
      <c r="AH71" s="3"/>
      <c r="AI71" s="3"/>
      <c r="AJ71" s="3"/>
      <c r="AK71" s="3"/>
      <c r="AL71" s="4"/>
      <c r="AM71" s="3"/>
      <c r="AN71" s="3"/>
      <c r="AO71" s="3"/>
      <c r="AP71" s="3"/>
      <c r="AQ71" s="3"/>
      <c r="AR71" s="3"/>
      <c r="AS71" s="3"/>
      <c r="AT71" s="3"/>
      <c r="AU71" s="3"/>
      <c r="AV71" s="2"/>
    </row>
    <row r="72" spans="1:48" s="1" customFormat="1" ht="46.5" customHeight="1" x14ac:dyDescent="0.3">
      <c r="A72" s="10"/>
      <c r="B72" s="9"/>
      <c r="C72" s="8"/>
      <c r="D72" s="7"/>
      <c r="H72" s="5"/>
      <c r="J72" s="6"/>
      <c r="K72" s="5"/>
      <c r="L72" s="3"/>
      <c r="M72" s="3"/>
      <c r="N72" s="3"/>
      <c r="O72" s="3"/>
      <c r="P72" s="3"/>
      <c r="Q72" s="3"/>
      <c r="R72" s="3"/>
      <c r="S72" s="3"/>
      <c r="T72" s="3"/>
      <c r="U72" s="3"/>
      <c r="V72" s="3"/>
      <c r="W72" s="3"/>
      <c r="X72" s="12"/>
      <c r="Y72" s="12"/>
      <c r="Z72" s="12"/>
      <c r="AA72" s="3"/>
      <c r="AB72" s="3"/>
      <c r="AC72" s="3"/>
      <c r="AD72" s="3"/>
      <c r="AE72" s="3"/>
      <c r="AF72" s="3"/>
      <c r="AG72" s="3"/>
      <c r="AH72" s="3"/>
      <c r="AI72" s="3"/>
      <c r="AJ72" s="3"/>
      <c r="AK72" s="3"/>
      <c r="AL72" s="4"/>
      <c r="AM72" s="3"/>
      <c r="AN72" s="3"/>
      <c r="AO72" s="3"/>
      <c r="AP72" s="3"/>
      <c r="AQ72" s="3"/>
      <c r="AR72" s="3"/>
      <c r="AS72" s="3"/>
      <c r="AT72" s="3"/>
      <c r="AU72" s="3"/>
      <c r="AV72" s="2"/>
    </row>
    <row r="73" spans="1:48" s="1" customFormat="1" ht="40.5" customHeight="1" x14ac:dyDescent="0.3">
      <c r="A73" s="10"/>
      <c r="B73" s="9"/>
      <c r="C73" s="8"/>
      <c r="D73" s="7"/>
      <c r="H73" s="5"/>
      <c r="J73" s="6"/>
      <c r="K73" s="5"/>
      <c r="L73" s="3"/>
      <c r="M73" s="3"/>
      <c r="N73" s="3"/>
      <c r="O73" s="3"/>
      <c r="P73" s="3"/>
      <c r="Q73" s="3"/>
      <c r="R73" s="3"/>
      <c r="S73" s="3"/>
      <c r="T73" s="3"/>
      <c r="U73" s="3"/>
      <c r="V73" s="3"/>
      <c r="W73" s="3"/>
      <c r="X73" s="11"/>
      <c r="Y73" s="11"/>
      <c r="Z73" s="11"/>
      <c r="AA73" s="3"/>
      <c r="AB73" s="3"/>
      <c r="AC73" s="3"/>
      <c r="AD73" s="3"/>
      <c r="AE73" s="3"/>
      <c r="AF73" s="3"/>
      <c r="AG73" s="3"/>
      <c r="AH73" s="3"/>
      <c r="AI73" s="3"/>
      <c r="AJ73" s="3"/>
      <c r="AK73" s="3"/>
      <c r="AL73" s="4"/>
      <c r="AM73" s="3"/>
      <c r="AN73" s="3"/>
      <c r="AO73" s="3"/>
      <c r="AP73" s="3"/>
      <c r="AQ73" s="3"/>
      <c r="AR73" s="3"/>
      <c r="AS73" s="3"/>
      <c r="AT73" s="3"/>
      <c r="AU73" s="3"/>
      <c r="AV73" s="2"/>
    </row>
    <row r="74" spans="1:48" s="1" customFormat="1" ht="133.5" customHeight="1" x14ac:dyDescent="0.3">
      <c r="A74" s="10"/>
      <c r="B74" s="9"/>
      <c r="C74" s="8"/>
      <c r="D74" s="7"/>
      <c r="H74" s="5"/>
      <c r="J74" s="6"/>
      <c r="K74" s="5"/>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4"/>
      <c r="AM74" s="3"/>
      <c r="AN74" s="3"/>
      <c r="AO74" s="3"/>
      <c r="AP74" s="3"/>
      <c r="AQ74" s="3"/>
      <c r="AR74" s="3"/>
      <c r="AS74" s="3"/>
      <c r="AT74" s="3"/>
      <c r="AU74" s="3"/>
      <c r="AV74" s="2"/>
    </row>
    <row r="75" spans="1:48" s="1" customFormat="1" ht="133.5" customHeight="1" x14ac:dyDescent="0.3">
      <c r="A75" s="10"/>
      <c r="B75" s="9"/>
      <c r="C75" s="8"/>
      <c r="D75" s="7"/>
      <c r="H75" s="5"/>
      <c r="J75" s="6"/>
      <c r="K75" s="5"/>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4"/>
      <c r="AM75" s="3"/>
      <c r="AN75" s="3"/>
      <c r="AO75" s="3"/>
      <c r="AP75" s="3"/>
      <c r="AQ75" s="3"/>
      <c r="AR75" s="3"/>
      <c r="AS75" s="3"/>
      <c r="AT75" s="3"/>
      <c r="AU75" s="3"/>
      <c r="AV75" s="2"/>
    </row>
    <row r="76" spans="1:48" s="1" customFormat="1" ht="133.5" customHeight="1" x14ac:dyDescent="0.3">
      <c r="A76" s="10"/>
      <c r="B76" s="9"/>
      <c r="C76" s="8"/>
      <c r="D76" s="7"/>
      <c r="H76" s="5"/>
      <c r="J76" s="6"/>
      <c r="K76" s="5"/>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4"/>
      <c r="AM76" s="3"/>
      <c r="AN76" s="3"/>
      <c r="AO76" s="3"/>
      <c r="AP76" s="3"/>
      <c r="AQ76" s="3"/>
      <c r="AR76" s="3"/>
      <c r="AS76" s="3"/>
      <c r="AT76" s="3"/>
      <c r="AU76" s="3"/>
      <c r="AV76" s="2"/>
    </row>
    <row r="77" spans="1:48" s="1" customFormat="1" ht="133.5" customHeight="1" x14ac:dyDescent="0.3">
      <c r="A77" s="10"/>
      <c r="B77" s="9"/>
      <c r="C77" s="8"/>
      <c r="D77" s="7"/>
      <c r="H77" s="5"/>
      <c r="J77" s="6"/>
      <c r="K77" s="5"/>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4"/>
      <c r="AM77" s="3"/>
      <c r="AN77" s="3"/>
      <c r="AO77" s="3"/>
      <c r="AP77" s="3"/>
      <c r="AQ77" s="3"/>
      <c r="AR77" s="3"/>
      <c r="AS77" s="3"/>
      <c r="AT77" s="3"/>
      <c r="AU77" s="3"/>
      <c r="AV77" s="2"/>
    </row>
    <row r="78" spans="1:48" s="1" customFormat="1" ht="133.5" customHeight="1" x14ac:dyDescent="0.3">
      <c r="A78" s="10"/>
      <c r="B78" s="9"/>
      <c r="C78" s="8"/>
      <c r="D78" s="7"/>
      <c r="H78" s="5"/>
      <c r="J78" s="6"/>
      <c r="K78" s="5"/>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4"/>
      <c r="AM78" s="3"/>
      <c r="AN78" s="3"/>
      <c r="AO78" s="3"/>
      <c r="AP78" s="3"/>
      <c r="AQ78" s="3"/>
      <c r="AR78" s="3"/>
      <c r="AS78" s="3"/>
      <c r="AT78" s="3"/>
      <c r="AU78" s="3"/>
      <c r="AV78" s="2"/>
    </row>
    <row r="79" spans="1:48" s="1" customFormat="1" ht="13" x14ac:dyDescent="0.3">
      <c r="A79" s="10"/>
      <c r="B79" s="9"/>
      <c r="C79" s="8"/>
      <c r="D79" s="7"/>
      <c r="H79" s="5"/>
      <c r="J79" s="6"/>
      <c r="K79" s="5"/>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4"/>
      <c r="AM79" s="3"/>
      <c r="AN79" s="3"/>
      <c r="AO79" s="3"/>
      <c r="AP79" s="3"/>
      <c r="AQ79" s="3"/>
      <c r="AR79" s="3"/>
      <c r="AS79" s="3"/>
      <c r="AT79" s="3"/>
      <c r="AU79" s="3"/>
      <c r="AV79" s="2"/>
    </row>
    <row r="80" spans="1:48" s="1" customFormat="1" ht="13" x14ac:dyDescent="0.3">
      <c r="A80" s="10"/>
      <c r="B80" s="9"/>
      <c r="C80" s="8"/>
      <c r="D80" s="7"/>
      <c r="H80" s="5"/>
      <c r="J80" s="6"/>
      <c r="K80" s="5"/>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4"/>
      <c r="AM80" s="3"/>
      <c r="AN80" s="3"/>
      <c r="AO80" s="3"/>
      <c r="AP80" s="3"/>
      <c r="AQ80" s="3"/>
      <c r="AR80" s="3"/>
      <c r="AS80" s="3"/>
      <c r="AT80" s="3"/>
      <c r="AU80" s="3"/>
      <c r="AV80" s="2"/>
    </row>
    <row r="81" spans="1:48" s="1" customFormat="1" ht="13" x14ac:dyDescent="0.3">
      <c r="A81" s="10"/>
      <c r="B81" s="9"/>
      <c r="C81" s="8"/>
      <c r="D81" s="7"/>
      <c r="H81" s="5"/>
      <c r="J81" s="6"/>
      <c r="K81" s="5"/>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4"/>
      <c r="AM81" s="3"/>
      <c r="AN81" s="3"/>
      <c r="AO81" s="3"/>
      <c r="AP81" s="3"/>
      <c r="AQ81" s="3"/>
      <c r="AR81" s="3"/>
      <c r="AS81" s="3"/>
      <c r="AT81" s="3"/>
      <c r="AU81" s="3"/>
      <c r="AV81" s="2"/>
    </row>
    <row r="82" spans="1:48" s="1" customFormat="1" ht="13" x14ac:dyDescent="0.3">
      <c r="A82" s="10"/>
      <c r="B82" s="9"/>
      <c r="C82" s="8"/>
      <c r="D82" s="7"/>
      <c r="H82" s="5"/>
      <c r="J82" s="6"/>
      <c r="K82" s="5"/>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4"/>
      <c r="AM82" s="3"/>
      <c r="AN82" s="3"/>
      <c r="AO82" s="3"/>
      <c r="AP82" s="3"/>
      <c r="AQ82" s="3"/>
      <c r="AR82" s="3"/>
      <c r="AS82" s="3"/>
      <c r="AT82" s="3"/>
      <c r="AU82" s="3"/>
      <c r="AV82" s="2"/>
    </row>
    <row r="83" spans="1:48" s="1" customFormat="1" ht="13" x14ac:dyDescent="0.3">
      <c r="A83" s="10"/>
      <c r="B83" s="9"/>
      <c r="C83" s="8"/>
      <c r="D83" s="7"/>
      <c r="H83" s="5"/>
      <c r="J83" s="6"/>
      <c r="K83" s="5"/>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4"/>
      <c r="AM83" s="3"/>
      <c r="AN83" s="3"/>
      <c r="AO83" s="3"/>
      <c r="AP83" s="3"/>
      <c r="AQ83" s="3"/>
      <c r="AR83" s="3"/>
      <c r="AS83" s="3"/>
      <c r="AT83" s="3"/>
      <c r="AU83" s="3"/>
      <c r="AV83" s="2"/>
    </row>
    <row r="84" spans="1:48" s="1" customFormat="1" ht="13" x14ac:dyDescent="0.3">
      <c r="A84" s="10"/>
      <c r="B84" s="9"/>
      <c r="C84" s="8"/>
      <c r="D84" s="7"/>
      <c r="H84" s="5"/>
      <c r="J84" s="6"/>
      <c r="K84" s="5"/>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4"/>
      <c r="AM84" s="3"/>
      <c r="AN84" s="3"/>
      <c r="AO84" s="3"/>
      <c r="AP84" s="3"/>
      <c r="AQ84" s="3"/>
      <c r="AR84" s="3"/>
      <c r="AS84" s="3"/>
      <c r="AT84" s="3"/>
      <c r="AU84" s="3"/>
      <c r="AV84" s="2"/>
    </row>
    <row r="85" spans="1:48" s="1" customFormat="1" ht="13" x14ac:dyDescent="0.3">
      <c r="A85" s="10"/>
      <c r="B85" s="9"/>
      <c r="C85" s="8"/>
      <c r="D85" s="7"/>
      <c r="H85" s="5"/>
      <c r="J85" s="6"/>
      <c r="K85" s="5"/>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4"/>
      <c r="AM85" s="3"/>
      <c r="AN85" s="3"/>
      <c r="AO85" s="3"/>
      <c r="AP85" s="3"/>
      <c r="AQ85" s="3"/>
      <c r="AR85" s="3"/>
      <c r="AS85" s="3"/>
      <c r="AT85" s="3"/>
      <c r="AU85" s="3"/>
      <c r="AV85" s="2"/>
    </row>
    <row r="86" spans="1:48" s="1" customFormat="1" ht="13" x14ac:dyDescent="0.3">
      <c r="A86" s="10"/>
      <c r="B86" s="9"/>
      <c r="C86" s="8"/>
      <c r="D86" s="7"/>
      <c r="H86" s="5"/>
      <c r="J86" s="6"/>
      <c r="K86" s="5"/>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4"/>
      <c r="AM86" s="3"/>
      <c r="AN86" s="3"/>
      <c r="AO86" s="3"/>
      <c r="AP86" s="3"/>
      <c r="AQ86" s="3"/>
      <c r="AR86" s="3"/>
      <c r="AS86" s="3"/>
      <c r="AT86" s="3"/>
      <c r="AU86" s="3"/>
      <c r="AV86" s="2"/>
    </row>
    <row r="87" spans="1:48" s="1" customFormat="1" ht="13" x14ac:dyDescent="0.3">
      <c r="A87" s="10"/>
      <c r="B87" s="9"/>
      <c r="C87" s="8"/>
      <c r="D87" s="7"/>
      <c r="H87" s="5"/>
      <c r="J87" s="6"/>
      <c r="K87" s="5"/>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4"/>
      <c r="AM87" s="3"/>
      <c r="AN87" s="3"/>
      <c r="AO87" s="3"/>
      <c r="AP87" s="3"/>
      <c r="AQ87" s="3"/>
      <c r="AR87" s="3"/>
      <c r="AS87" s="3"/>
      <c r="AT87" s="3"/>
      <c r="AU87" s="3"/>
      <c r="AV87" s="2"/>
    </row>
    <row r="88" spans="1:48" s="1" customFormat="1" ht="13" x14ac:dyDescent="0.3">
      <c r="A88" s="10"/>
      <c r="B88" s="9"/>
      <c r="C88" s="8"/>
      <c r="D88" s="7"/>
      <c r="H88" s="5"/>
      <c r="J88" s="6"/>
      <c r="K88" s="5"/>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4"/>
      <c r="AM88" s="3"/>
      <c r="AN88" s="3"/>
      <c r="AO88" s="3"/>
      <c r="AP88" s="3"/>
      <c r="AQ88" s="3"/>
      <c r="AR88" s="3"/>
      <c r="AS88" s="3"/>
      <c r="AT88" s="3"/>
      <c r="AU88" s="3"/>
      <c r="AV88" s="2"/>
    </row>
    <row r="89" spans="1:48" s="1" customFormat="1" ht="13" x14ac:dyDescent="0.3">
      <c r="A89" s="10"/>
      <c r="B89" s="9"/>
      <c r="C89" s="8"/>
      <c r="D89" s="7"/>
      <c r="H89" s="5"/>
      <c r="J89" s="6"/>
      <c r="K89" s="5"/>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4"/>
      <c r="AM89" s="3"/>
      <c r="AN89" s="3"/>
      <c r="AO89" s="3"/>
      <c r="AP89" s="3"/>
      <c r="AQ89" s="3"/>
      <c r="AR89" s="3"/>
      <c r="AS89" s="3"/>
      <c r="AT89" s="3"/>
      <c r="AU89" s="3"/>
      <c r="AV89" s="2"/>
    </row>
    <row r="90" spans="1:48" s="1" customFormat="1" ht="13" x14ac:dyDescent="0.3">
      <c r="A90" s="10"/>
      <c r="B90" s="9"/>
      <c r="C90" s="8"/>
      <c r="D90" s="7"/>
      <c r="H90" s="5"/>
      <c r="J90" s="6"/>
      <c r="K90" s="5"/>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4"/>
      <c r="AM90" s="3"/>
      <c r="AN90" s="3"/>
      <c r="AO90" s="3"/>
      <c r="AP90" s="3"/>
      <c r="AQ90" s="3"/>
      <c r="AR90" s="3"/>
      <c r="AS90" s="3"/>
      <c r="AT90" s="3"/>
      <c r="AU90" s="3"/>
      <c r="AV90" s="2"/>
    </row>
    <row r="91" spans="1:48" s="1" customFormat="1" ht="13" x14ac:dyDescent="0.3">
      <c r="A91" s="10"/>
      <c r="B91" s="9"/>
      <c r="C91" s="8"/>
      <c r="D91" s="7"/>
      <c r="H91" s="5"/>
      <c r="J91" s="6"/>
      <c r="K91" s="5"/>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4"/>
      <c r="AM91" s="3"/>
      <c r="AN91" s="3"/>
      <c r="AO91" s="3"/>
      <c r="AP91" s="3"/>
      <c r="AQ91" s="3"/>
      <c r="AR91" s="3"/>
      <c r="AS91" s="3"/>
      <c r="AT91" s="3"/>
      <c r="AU91" s="3"/>
      <c r="AV91" s="2"/>
    </row>
    <row r="92" spans="1:48" s="1" customFormat="1" ht="13" x14ac:dyDescent="0.3">
      <c r="A92" s="10"/>
      <c r="B92" s="9"/>
      <c r="C92" s="8"/>
      <c r="D92" s="7"/>
      <c r="H92" s="5"/>
      <c r="J92" s="6"/>
      <c r="K92" s="5"/>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4"/>
      <c r="AM92" s="3"/>
      <c r="AN92" s="3"/>
      <c r="AO92" s="3"/>
      <c r="AP92" s="3"/>
      <c r="AQ92" s="3"/>
      <c r="AR92" s="3"/>
      <c r="AS92" s="3"/>
      <c r="AT92" s="3"/>
      <c r="AU92" s="3"/>
      <c r="AV92" s="2"/>
    </row>
    <row r="93" spans="1:48" s="1" customFormat="1" ht="13" x14ac:dyDescent="0.3">
      <c r="A93" s="10"/>
      <c r="B93" s="9"/>
      <c r="C93" s="8"/>
      <c r="D93" s="7"/>
      <c r="H93" s="5"/>
      <c r="J93" s="6"/>
      <c r="K93" s="5"/>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4"/>
      <c r="AM93" s="3"/>
      <c r="AN93" s="3"/>
      <c r="AO93" s="3"/>
      <c r="AP93" s="3"/>
      <c r="AQ93" s="3"/>
      <c r="AR93" s="3"/>
      <c r="AS93" s="3"/>
      <c r="AT93" s="3"/>
      <c r="AU93" s="3"/>
      <c r="AV93" s="2"/>
    </row>
    <row r="94" spans="1:48" s="1" customFormat="1" ht="13" x14ac:dyDescent="0.3">
      <c r="A94" s="10"/>
      <c r="B94" s="9"/>
      <c r="C94" s="8"/>
      <c r="D94" s="7"/>
      <c r="H94" s="5"/>
      <c r="J94" s="6"/>
      <c r="K94" s="5"/>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4"/>
      <c r="AM94" s="3"/>
      <c r="AN94" s="3"/>
      <c r="AO94" s="3"/>
      <c r="AP94" s="3"/>
      <c r="AQ94" s="3"/>
      <c r="AR94" s="3"/>
      <c r="AS94" s="3"/>
      <c r="AT94" s="3"/>
      <c r="AU94" s="3"/>
      <c r="AV94" s="2"/>
    </row>
    <row r="95" spans="1:48" s="1" customFormat="1" ht="13" x14ac:dyDescent="0.3">
      <c r="A95" s="10"/>
      <c r="B95" s="9"/>
      <c r="C95" s="8"/>
      <c r="D95" s="7"/>
      <c r="H95" s="5"/>
      <c r="J95" s="6"/>
      <c r="K95" s="5"/>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4"/>
      <c r="AM95" s="3"/>
      <c r="AN95" s="3"/>
      <c r="AO95" s="3"/>
      <c r="AP95" s="3"/>
      <c r="AQ95" s="3"/>
      <c r="AR95" s="3"/>
      <c r="AS95" s="3"/>
      <c r="AT95" s="3"/>
      <c r="AU95" s="3"/>
      <c r="AV95" s="2"/>
    </row>
    <row r="96" spans="1:48" s="1" customFormat="1" ht="13" x14ac:dyDescent="0.3">
      <c r="A96" s="10"/>
      <c r="B96" s="9"/>
      <c r="C96" s="8"/>
      <c r="D96" s="7"/>
      <c r="H96" s="5"/>
      <c r="J96" s="6"/>
      <c r="K96" s="5"/>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4"/>
      <c r="AM96" s="3"/>
      <c r="AN96" s="3"/>
      <c r="AO96" s="3"/>
      <c r="AP96" s="3"/>
      <c r="AQ96" s="3"/>
      <c r="AR96" s="3"/>
      <c r="AS96" s="3"/>
      <c r="AT96" s="3"/>
      <c r="AU96" s="3"/>
      <c r="AV96" s="2"/>
    </row>
    <row r="97" spans="1:48" s="1" customFormat="1" ht="13" x14ac:dyDescent="0.3">
      <c r="A97" s="10"/>
      <c r="B97" s="9"/>
      <c r="C97" s="8"/>
      <c r="D97" s="7"/>
      <c r="H97" s="5"/>
      <c r="J97" s="6"/>
      <c r="K97" s="5"/>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4"/>
      <c r="AM97" s="3"/>
      <c r="AN97" s="3"/>
      <c r="AO97" s="3"/>
      <c r="AP97" s="3"/>
      <c r="AQ97" s="3"/>
      <c r="AR97" s="3"/>
      <c r="AS97" s="3"/>
      <c r="AT97" s="3"/>
      <c r="AU97" s="3"/>
      <c r="AV97" s="2"/>
    </row>
    <row r="98" spans="1:48" s="1" customFormat="1" ht="13" x14ac:dyDescent="0.3">
      <c r="A98" s="10"/>
      <c r="B98" s="9"/>
      <c r="C98" s="8"/>
      <c r="D98" s="7"/>
      <c r="H98" s="5"/>
      <c r="J98" s="6"/>
      <c r="K98" s="5"/>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4"/>
      <c r="AM98" s="3"/>
      <c r="AN98" s="3"/>
      <c r="AO98" s="3"/>
      <c r="AP98" s="3"/>
      <c r="AQ98" s="3"/>
      <c r="AR98" s="3"/>
      <c r="AS98" s="3"/>
      <c r="AT98" s="3"/>
      <c r="AU98" s="3"/>
      <c r="AV98" s="2"/>
    </row>
    <row r="99" spans="1:48" s="1" customFormat="1" ht="13" x14ac:dyDescent="0.3">
      <c r="A99" s="10"/>
      <c r="B99" s="9"/>
      <c r="C99" s="8"/>
      <c r="D99" s="7"/>
      <c r="H99" s="5"/>
      <c r="J99" s="6"/>
      <c r="K99" s="5"/>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4"/>
      <c r="AM99" s="3"/>
      <c r="AN99" s="3"/>
      <c r="AO99" s="3"/>
      <c r="AP99" s="3"/>
      <c r="AQ99" s="3"/>
      <c r="AR99" s="3"/>
      <c r="AS99" s="3"/>
      <c r="AT99" s="3"/>
      <c r="AU99" s="3"/>
      <c r="AV99" s="2"/>
    </row>
    <row r="100" spans="1:48" s="1" customFormat="1" ht="13" x14ac:dyDescent="0.3">
      <c r="A100" s="10"/>
      <c r="B100" s="9"/>
      <c r="C100" s="8"/>
      <c r="D100" s="7"/>
      <c r="H100" s="5"/>
      <c r="J100" s="6"/>
      <c r="K100" s="5"/>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4"/>
      <c r="AM100" s="3"/>
      <c r="AN100" s="3"/>
      <c r="AO100" s="3"/>
      <c r="AP100" s="3"/>
      <c r="AQ100" s="3"/>
      <c r="AR100" s="3"/>
      <c r="AS100" s="3"/>
      <c r="AT100" s="3"/>
      <c r="AU100" s="3"/>
      <c r="AV100" s="2"/>
    </row>
    <row r="101" spans="1:48" s="1" customFormat="1" ht="13" x14ac:dyDescent="0.3">
      <c r="A101" s="10"/>
      <c r="B101" s="9"/>
      <c r="C101" s="8"/>
      <c r="D101" s="7"/>
      <c r="H101" s="5"/>
      <c r="J101" s="6"/>
      <c r="K101" s="5"/>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4"/>
      <c r="AM101" s="3"/>
      <c r="AN101" s="3"/>
      <c r="AO101" s="3"/>
      <c r="AP101" s="3"/>
      <c r="AQ101" s="3"/>
      <c r="AR101" s="3"/>
      <c r="AS101" s="3"/>
      <c r="AT101" s="3"/>
      <c r="AU101" s="3"/>
      <c r="AV101" s="2"/>
    </row>
    <row r="102" spans="1:48" s="1" customFormat="1" ht="13" x14ac:dyDescent="0.3">
      <c r="A102" s="10"/>
      <c r="B102" s="9"/>
      <c r="C102" s="8"/>
      <c r="D102" s="7"/>
      <c r="H102" s="5"/>
      <c r="J102" s="6"/>
      <c r="K102" s="5"/>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4"/>
      <c r="AM102" s="3"/>
      <c r="AN102" s="3"/>
      <c r="AO102" s="3"/>
      <c r="AP102" s="3"/>
      <c r="AQ102" s="3"/>
      <c r="AR102" s="3"/>
      <c r="AS102" s="3"/>
      <c r="AT102" s="3"/>
      <c r="AU102" s="3"/>
      <c r="AV102" s="2"/>
    </row>
    <row r="103" spans="1:48" s="1" customFormat="1" ht="13" x14ac:dyDescent="0.3">
      <c r="A103" s="10"/>
      <c r="B103" s="9"/>
      <c r="C103" s="8"/>
      <c r="D103" s="7"/>
      <c r="H103" s="5"/>
      <c r="J103" s="6"/>
      <c r="K103" s="5"/>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4"/>
      <c r="AM103" s="3"/>
      <c r="AN103" s="3"/>
      <c r="AO103" s="3"/>
      <c r="AP103" s="3"/>
      <c r="AQ103" s="3"/>
      <c r="AR103" s="3"/>
      <c r="AS103" s="3"/>
      <c r="AT103" s="3"/>
      <c r="AU103" s="3"/>
      <c r="AV103" s="2"/>
    </row>
    <row r="104" spans="1:48" s="1" customFormat="1" ht="13" x14ac:dyDescent="0.3">
      <c r="A104" s="10"/>
      <c r="B104" s="9"/>
      <c r="C104" s="8"/>
      <c r="D104" s="7"/>
      <c r="H104" s="5"/>
      <c r="J104" s="6"/>
      <c r="K104" s="5"/>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4"/>
      <c r="AM104" s="3"/>
      <c r="AN104" s="3"/>
      <c r="AO104" s="3"/>
      <c r="AP104" s="3"/>
      <c r="AQ104" s="3"/>
      <c r="AR104" s="3"/>
      <c r="AS104" s="3"/>
      <c r="AT104" s="3"/>
      <c r="AU104" s="3"/>
      <c r="AV104" s="2"/>
    </row>
    <row r="105" spans="1:48" s="1" customFormat="1" ht="13" x14ac:dyDescent="0.3">
      <c r="A105" s="10"/>
      <c r="B105" s="9"/>
      <c r="C105" s="8"/>
      <c r="D105" s="7"/>
      <c r="H105" s="5"/>
      <c r="J105" s="6"/>
      <c r="K105" s="5"/>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4"/>
      <c r="AM105" s="3"/>
      <c r="AN105" s="3"/>
      <c r="AO105" s="3"/>
      <c r="AP105" s="3"/>
      <c r="AQ105" s="3"/>
      <c r="AR105" s="3"/>
      <c r="AS105" s="3"/>
      <c r="AT105" s="3"/>
      <c r="AU105" s="3"/>
      <c r="AV105" s="2"/>
    </row>
    <row r="106" spans="1:48" s="1" customFormat="1" ht="13" x14ac:dyDescent="0.3">
      <c r="A106" s="10"/>
      <c r="B106" s="9"/>
      <c r="C106" s="8"/>
      <c r="D106" s="7"/>
      <c r="H106" s="5"/>
      <c r="J106" s="6"/>
      <c r="K106" s="5"/>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4"/>
      <c r="AM106" s="3"/>
      <c r="AN106" s="3"/>
      <c r="AO106" s="3"/>
      <c r="AP106" s="3"/>
      <c r="AQ106" s="3"/>
      <c r="AR106" s="3"/>
      <c r="AS106" s="3"/>
      <c r="AT106" s="3"/>
      <c r="AU106" s="3"/>
      <c r="AV106" s="2"/>
    </row>
    <row r="107" spans="1:48" s="1" customFormat="1" ht="13" x14ac:dyDescent="0.3">
      <c r="A107" s="10"/>
      <c r="B107" s="9"/>
      <c r="C107" s="8"/>
      <c r="D107" s="7"/>
      <c r="H107" s="5"/>
      <c r="J107" s="6"/>
      <c r="K107" s="5"/>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4"/>
      <c r="AM107" s="3"/>
      <c r="AN107" s="3"/>
      <c r="AO107" s="3"/>
      <c r="AP107" s="3"/>
      <c r="AQ107" s="3"/>
      <c r="AR107" s="3"/>
      <c r="AS107" s="3"/>
      <c r="AT107" s="3"/>
      <c r="AU107" s="3"/>
      <c r="AV107" s="2"/>
    </row>
    <row r="108" spans="1:48" s="1" customFormat="1" ht="13" x14ac:dyDescent="0.3">
      <c r="A108" s="10"/>
      <c r="B108" s="9"/>
      <c r="C108" s="8"/>
      <c r="D108" s="7"/>
      <c r="H108" s="5"/>
      <c r="J108" s="6"/>
      <c r="K108" s="5"/>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4"/>
      <c r="AM108" s="3"/>
      <c r="AN108" s="3"/>
      <c r="AO108" s="3"/>
      <c r="AP108" s="3"/>
      <c r="AQ108" s="3"/>
      <c r="AR108" s="3"/>
      <c r="AS108" s="3"/>
      <c r="AT108" s="3"/>
      <c r="AU108" s="3"/>
      <c r="AV108" s="2"/>
    </row>
    <row r="109" spans="1:48" s="1" customFormat="1" ht="13" x14ac:dyDescent="0.3">
      <c r="A109" s="10"/>
      <c r="B109" s="9"/>
      <c r="C109" s="8"/>
      <c r="D109" s="7"/>
      <c r="H109" s="5"/>
      <c r="J109" s="6"/>
      <c r="K109" s="5"/>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4"/>
      <c r="AM109" s="3"/>
      <c r="AN109" s="3"/>
      <c r="AO109" s="3"/>
      <c r="AP109" s="3"/>
      <c r="AQ109" s="3"/>
      <c r="AR109" s="3"/>
      <c r="AS109" s="3"/>
      <c r="AT109" s="3"/>
      <c r="AU109" s="3"/>
      <c r="AV109" s="2"/>
    </row>
    <row r="110" spans="1:48" s="1" customFormat="1" ht="13" x14ac:dyDescent="0.3">
      <c r="A110" s="10"/>
      <c r="B110" s="9"/>
      <c r="C110" s="8"/>
      <c r="D110" s="7"/>
      <c r="H110" s="5"/>
      <c r="J110" s="6"/>
      <c r="K110" s="5"/>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4"/>
      <c r="AM110" s="3"/>
      <c r="AN110" s="3"/>
      <c r="AO110" s="3"/>
      <c r="AP110" s="3"/>
      <c r="AQ110" s="3"/>
      <c r="AR110" s="3"/>
      <c r="AS110" s="3"/>
      <c r="AT110" s="3"/>
      <c r="AU110" s="3"/>
      <c r="AV110" s="2"/>
    </row>
    <row r="111" spans="1:48" s="1" customFormat="1" ht="13" x14ac:dyDescent="0.3">
      <c r="A111" s="10"/>
      <c r="B111" s="9"/>
      <c r="C111" s="8"/>
      <c r="D111" s="7"/>
      <c r="H111" s="5"/>
      <c r="J111" s="6"/>
      <c r="K111" s="5"/>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4"/>
      <c r="AM111" s="3"/>
      <c r="AN111" s="3"/>
      <c r="AO111" s="3"/>
      <c r="AP111" s="3"/>
      <c r="AQ111" s="3"/>
      <c r="AR111" s="3"/>
      <c r="AS111" s="3"/>
      <c r="AT111" s="3"/>
      <c r="AU111" s="3"/>
      <c r="AV111" s="2"/>
    </row>
    <row r="112" spans="1:48" s="1" customFormat="1" ht="13" x14ac:dyDescent="0.3">
      <c r="A112" s="10"/>
      <c r="B112" s="9"/>
      <c r="C112" s="8"/>
      <c r="D112" s="7"/>
      <c r="H112" s="5"/>
      <c r="J112" s="6"/>
      <c r="K112" s="5"/>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4"/>
      <c r="AM112" s="3"/>
      <c r="AN112" s="3"/>
      <c r="AO112" s="3"/>
      <c r="AP112" s="3"/>
      <c r="AQ112" s="3"/>
      <c r="AR112" s="3"/>
      <c r="AS112" s="3"/>
      <c r="AT112" s="3"/>
      <c r="AU112" s="3"/>
      <c r="AV112" s="2"/>
    </row>
    <row r="113" spans="1:48" s="1" customFormat="1" ht="13" x14ac:dyDescent="0.3">
      <c r="A113" s="10"/>
      <c r="B113" s="9"/>
      <c r="C113" s="8"/>
      <c r="D113" s="7"/>
      <c r="H113" s="5"/>
      <c r="J113" s="6"/>
      <c r="K113" s="5"/>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4"/>
      <c r="AM113" s="3"/>
      <c r="AN113" s="3"/>
      <c r="AO113" s="3"/>
      <c r="AP113" s="3"/>
      <c r="AQ113" s="3"/>
      <c r="AR113" s="3"/>
      <c r="AS113" s="3"/>
      <c r="AT113" s="3"/>
      <c r="AU113" s="3"/>
      <c r="AV113" s="2"/>
    </row>
    <row r="114" spans="1:48" s="1" customFormat="1" ht="13" x14ac:dyDescent="0.3">
      <c r="A114" s="10"/>
      <c r="B114" s="9"/>
      <c r="C114" s="8"/>
      <c r="D114" s="7"/>
      <c r="H114" s="5"/>
      <c r="J114" s="6"/>
      <c r="K114" s="5"/>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4"/>
      <c r="AM114" s="3"/>
      <c r="AN114" s="3"/>
      <c r="AO114" s="3"/>
      <c r="AP114" s="3"/>
      <c r="AQ114" s="3"/>
      <c r="AR114" s="3"/>
      <c r="AS114" s="3"/>
      <c r="AT114" s="3"/>
      <c r="AU114" s="3"/>
      <c r="AV114" s="2"/>
    </row>
    <row r="115" spans="1:48" s="1" customFormat="1" ht="13" x14ac:dyDescent="0.3">
      <c r="A115" s="10"/>
      <c r="B115" s="9"/>
      <c r="C115" s="8"/>
      <c r="D115" s="7"/>
      <c r="H115" s="5"/>
      <c r="J115" s="6"/>
      <c r="K115" s="5"/>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4"/>
      <c r="AM115" s="3"/>
      <c r="AN115" s="3"/>
      <c r="AO115" s="3"/>
      <c r="AP115" s="3"/>
      <c r="AQ115" s="3"/>
      <c r="AR115" s="3"/>
      <c r="AS115" s="3"/>
      <c r="AT115" s="3"/>
      <c r="AU115" s="3"/>
      <c r="AV115" s="2"/>
    </row>
    <row r="116" spans="1:48" s="1" customFormat="1" ht="13" x14ac:dyDescent="0.3">
      <c r="A116" s="10"/>
      <c r="B116" s="9"/>
      <c r="C116" s="8"/>
      <c r="D116" s="7"/>
      <c r="H116" s="5"/>
      <c r="J116" s="6"/>
      <c r="K116" s="5"/>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4"/>
      <c r="AM116" s="3"/>
      <c r="AN116" s="3"/>
      <c r="AO116" s="3"/>
      <c r="AP116" s="3"/>
      <c r="AQ116" s="3"/>
      <c r="AR116" s="3"/>
      <c r="AS116" s="3"/>
      <c r="AT116" s="3"/>
      <c r="AU116" s="3"/>
      <c r="AV116" s="2"/>
    </row>
    <row r="117" spans="1:48" s="1" customFormat="1" ht="13" x14ac:dyDescent="0.3">
      <c r="A117" s="10"/>
      <c r="B117" s="9"/>
      <c r="C117" s="8"/>
      <c r="D117" s="7"/>
      <c r="H117" s="5"/>
      <c r="J117" s="6"/>
      <c r="K117" s="5"/>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4"/>
      <c r="AM117" s="3"/>
      <c r="AN117" s="3"/>
      <c r="AO117" s="3"/>
      <c r="AP117" s="3"/>
      <c r="AQ117" s="3"/>
      <c r="AR117" s="3"/>
      <c r="AS117" s="3"/>
      <c r="AT117" s="3"/>
      <c r="AU117" s="3"/>
      <c r="AV117" s="2"/>
    </row>
    <row r="118" spans="1:48" s="1" customFormat="1" ht="13" x14ac:dyDescent="0.3">
      <c r="A118" s="10"/>
      <c r="B118" s="9"/>
      <c r="C118" s="8"/>
      <c r="D118" s="7"/>
      <c r="H118" s="5"/>
      <c r="J118" s="6"/>
      <c r="K118" s="5"/>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4"/>
      <c r="AM118" s="3"/>
      <c r="AN118" s="3"/>
      <c r="AO118" s="3"/>
      <c r="AP118" s="3"/>
      <c r="AQ118" s="3"/>
      <c r="AR118" s="3"/>
      <c r="AS118" s="3"/>
      <c r="AT118" s="3"/>
      <c r="AU118" s="3"/>
      <c r="AV118" s="2"/>
    </row>
    <row r="119" spans="1:48" s="1" customFormat="1" ht="13" x14ac:dyDescent="0.3">
      <c r="A119" s="10"/>
      <c r="B119" s="9"/>
      <c r="C119" s="8"/>
      <c r="D119" s="7"/>
      <c r="H119" s="5"/>
      <c r="J119" s="6"/>
      <c r="K119" s="5"/>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4"/>
      <c r="AM119" s="3"/>
      <c r="AN119" s="3"/>
      <c r="AO119" s="3"/>
      <c r="AP119" s="3"/>
      <c r="AQ119" s="3"/>
      <c r="AR119" s="3"/>
      <c r="AS119" s="3"/>
      <c r="AT119" s="3"/>
      <c r="AU119" s="3"/>
      <c r="AV119" s="2"/>
    </row>
    <row r="120" spans="1:48" s="1" customFormat="1" ht="13" x14ac:dyDescent="0.3">
      <c r="A120" s="10"/>
      <c r="B120" s="9"/>
      <c r="C120" s="8"/>
      <c r="D120" s="7"/>
      <c r="H120" s="5"/>
      <c r="J120" s="6"/>
      <c r="K120" s="5"/>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4"/>
      <c r="AM120" s="3"/>
      <c r="AN120" s="3"/>
      <c r="AO120" s="3"/>
      <c r="AP120" s="3"/>
      <c r="AQ120" s="3"/>
      <c r="AR120" s="3"/>
      <c r="AS120" s="3"/>
      <c r="AT120" s="3"/>
      <c r="AU120" s="3"/>
      <c r="AV120" s="2"/>
    </row>
    <row r="121" spans="1:48" s="1" customFormat="1" ht="13" x14ac:dyDescent="0.3">
      <c r="A121" s="10"/>
      <c r="B121" s="9"/>
      <c r="C121" s="8"/>
      <c r="D121" s="7"/>
      <c r="H121" s="5"/>
      <c r="J121" s="6"/>
      <c r="K121" s="5"/>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4"/>
      <c r="AM121" s="3"/>
      <c r="AN121" s="3"/>
      <c r="AO121" s="3"/>
      <c r="AP121" s="3"/>
      <c r="AQ121" s="3"/>
      <c r="AR121" s="3"/>
      <c r="AS121" s="3"/>
      <c r="AT121" s="3"/>
      <c r="AU121" s="3"/>
      <c r="AV121" s="2"/>
    </row>
    <row r="122" spans="1:48" s="1" customFormat="1" ht="13" x14ac:dyDescent="0.3">
      <c r="A122" s="10"/>
      <c r="B122" s="9"/>
      <c r="C122" s="8"/>
      <c r="D122" s="7"/>
      <c r="H122" s="5"/>
      <c r="J122" s="6"/>
      <c r="K122" s="5"/>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4"/>
      <c r="AM122" s="3"/>
      <c r="AN122" s="3"/>
      <c r="AO122" s="3"/>
      <c r="AP122" s="3"/>
      <c r="AQ122" s="3"/>
      <c r="AR122" s="3"/>
      <c r="AS122" s="3"/>
      <c r="AT122" s="3"/>
      <c r="AU122" s="3"/>
      <c r="AV122" s="2"/>
    </row>
    <row r="123" spans="1:48" s="1" customFormat="1" ht="13" x14ac:dyDescent="0.3">
      <c r="A123" s="10"/>
      <c r="B123" s="9"/>
      <c r="C123" s="8"/>
      <c r="D123" s="7"/>
      <c r="H123" s="5"/>
      <c r="J123" s="6"/>
      <c r="K123" s="5"/>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4"/>
      <c r="AM123" s="3"/>
      <c r="AN123" s="3"/>
      <c r="AO123" s="3"/>
      <c r="AP123" s="3"/>
      <c r="AQ123" s="3"/>
      <c r="AR123" s="3"/>
      <c r="AS123" s="3"/>
      <c r="AT123" s="3"/>
      <c r="AU123" s="3"/>
      <c r="AV123" s="2"/>
    </row>
    <row r="124" spans="1:48" s="1" customFormat="1" ht="13" x14ac:dyDescent="0.3">
      <c r="A124" s="10"/>
      <c r="B124" s="9"/>
      <c r="C124" s="8"/>
      <c r="D124" s="7"/>
      <c r="H124" s="5"/>
      <c r="J124" s="6"/>
      <c r="K124" s="5"/>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4"/>
      <c r="AM124" s="3"/>
      <c r="AN124" s="3"/>
      <c r="AO124" s="3"/>
      <c r="AP124" s="3"/>
      <c r="AQ124" s="3"/>
      <c r="AR124" s="3"/>
      <c r="AS124" s="3"/>
      <c r="AT124" s="3"/>
      <c r="AU124" s="3"/>
      <c r="AV124" s="2"/>
    </row>
    <row r="125" spans="1:48" s="1" customFormat="1" ht="13" x14ac:dyDescent="0.3">
      <c r="A125" s="10"/>
      <c r="B125" s="9"/>
      <c r="C125" s="8"/>
      <c r="D125" s="7"/>
      <c r="H125" s="5"/>
      <c r="J125" s="6"/>
      <c r="K125" s="5"/>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4"/>
      <c r="AM125" s="3"/>
      <c r="AN125" s="3"/>
      <c r="AO125" s="3"/>
      <c r="AP125" s="3"/>
      <c r="AQ125" s="3"/>
      <c r="AR125" s="3"/>
      <c r="AS125" s="3"/>
      <c r="AT125" s="3"/>
      <c r="AU125" s="3"/>
      <c r="AV125" s="2"/>
    </row>
    <row r="126" spans="1:48" s="1" customFormat="1" ht="13" x14ac:dyDescent="0.3">
      <c r="A126" s="10"/>
      <c r="B126" s="9"/>
      <c r="C126" s="8"/>
      <c r="D126" s="7"/>
      <c r="H126" s="5"/>
      <c r="J126" s="6"/>
      <c r="K126" s="5"/>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4"/>
      <c r="AM126" s="3"/>
      <c r="AN126" s="3"/>
      <c r="AO126" s="3"/>
      <c r="AP126" s="3"/>
      <c r="AQ126" s="3"/>
      <c r="AR126" s="3"/>
      <c r="AS126" s="3"/>
      <c r="AT126" s="3"/>
      <c r="AU126" s="3"/>
      <c r="AV126" s="2"/>
    </row>
    <row r="127" spans="1:48" s="1" customFormat="1" ht="13" x14ac:dyDescent="0.3">
      <c r="A127" s="10"/>
      <c r="B127" s="9"/>
      <c r="C127" s="8"/>
      <c r="D127" s="7"/>
      <c r="H127" s="5"/>
      <c r="J127" s="6"/>
      <c r="K127" s="5"/>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4"/>
      <c r="AM127" s="3"/>
      <c r="AN127" s="3"/>
      <c r="AO127" s="3"/>
      <c r="AP127" s="3"/>
      <c r="AQ127" s="3"/>
      <c r="AR127" s="3"/>
      <c r="AS127" s="3"/>
      <c r="AT127" s="3"/>
      <c r="AU127" s="3"/>
      <c r="AV127" s="2"/>
    </row>
    <row r="128" spans="1:48" s="1" customFormat="1" ht="13" x14ac:dyDescent="0.3">
      <c r="A128" s="10"/>
      <c r="B128" s="9"/>
      <c r="C128" s="8"/>
      <c r="D128" s="7"/>
      <c r="H128" s="5"/>
      <c r="J128" s="6"/>
      <c r="K128" s="5"/>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4"/>
      <c r="AM128" s="3"/>
      <c r="AN128" s="3"/>
      <c r="AO128" s="3"/>
      <c r="AP128" s="3"/>
      <c r="AQ128" s="3"/>
      <c r="AR128" s="3"/>
      <c r="AS128" s="3"/>
      <c r="AT128" s="3"/>
      <c r="AU128" s="3"/>
      <c r="AV128" s="2"/>
    </row>
    <row r="129" spans="1:48" s="1" customFormat="1" ht="13" x14ac:dyDescent="0.3">
      <c r="A129" s="10"/>
      <c r="B129" s="9"/>
      <c r="C129" s="8"/>
      <c r="D129" s="7"/>
      <c r="H129" s="5"/>
      <c r="J129" s="6"/>
      <c r="K129" s="5"/>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4"/>
      <c r="AM129" s="3"/>
      <c r="AN129" s="3"/>
      <c r="AO129" s="3"/>
      <c r="AP129" s="3"/>
      <c r="AQ129" s="3"/>
      <c r="AR129" s="3"/>
      <c r="AS129" s="3"/>
      <c r="AT129" s="3"/>
      <c r="AU129" s="3"/>
      <c r="AV129" s="2"/>
    </row>
    <row r="130" spans="1:48" s="1" customFormat="1" ht="13" x14ac:dyDescent="0.3">
      <c r="A130" s="10"/>
      <c r="B130" s="9"/>
      <c r="C130" s="8"/>
      <c r="D130" s="7"/>
      <c r="H130" s="5"/>
      <c r="J130" s="6"/>
      <c r="K130" s="5"/>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4"/>
      <c r="AM130" s="3"/>
      <c r="AN130" s="3"/>
      <c r="AO130" s="3"/>
      <c r="AP130" s="3"/>
      <c r="AQ130" s="3"/>
      <c r="AR130" s="3"/>
      <c r="AS130" s="3"/>
      <c r="AT130" s="3"/>
      <c r="AU130" s="3"/>
      <c r="AV130" s="2"/>
    </row>
    <row r="131" spans="1:48" s="1" customFormat="1" ht="13" x14ac:dyDescent="0.3">
      <c r="A131" s="10"/>
      <c r="B131" s="9"/>
      <c r="C131" s="8"/>
      <c r="D131" s="7"/>
      <c r="H131" s="5"/>
      <c r="J131" s="6"/>
      <c r="K131" s="5"/>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4"/>
      <c r="AM131" s="3"/>
      <c r="AN131" s="3"/>
      <c r="AO131" s="3"/>
      <c r="AP131" s="3"/>
      <c r="AQ131" s="3"/>
      <c r="AR131" s="3"/>
      <c r="AS131" s="3"/>
      <c r="AT131" s="3"/>
      <c r="AU131" s="3"/>
      <c r="AV131" s="2"/>
    </row>
    <row r="132" spans="1:48" s="1" customFormat="1" ht="13" x14ac:dyDescent="0.3">
      <c r="A132" s="10"/>
      <c r="B132" s="9"/>
      <c r="C132" s="8"/>
      <c r="D132" s="7"/>
      <c r="H132" s="5"/>
      <c r="J132" s="6"/>
      <c r="K132" s="5"/>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4"/>
      <c r="AM132" s="3"/>
      <c r="AN132" s="3"/>
      <c r="AO132" s="3"/>
      <c r="AP132" s="3"/>
      <c r="AQ132" s="3"/>
      <c r="AR132" s="3"/>
      <c r="AS132" s="3"/>
      <c r="AT132" s="3"/>
      <c r="AU132" s="3"/>
      <c r="AV132" s="2"/>
    </row>
    <row r="133" spans="1:48" s="1" customFormat="1" ht="13" x14ac:dyDescent="0.3">
      <c r="A133" s="10"/>
      <c r="B133" s="9"/>
      <c r="C133" s="8"/>
      <c r="D133" s="7"/>
      <c r="H133" s="5"/>
      <c r="J133" s="6"/>
      <c r="K133" s="5"/>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4"/>
      <c r="AM133" s="3"/>
      <c r="AN133" s="3"/>
      <c r="AO133" s="3"/>
      <c r="AP133" s="3"/>
      <c r="AQ133" s="3"/>
      <c r="AR133" s="3"/>
      <c r="AS133" s="3"/>
      <c r="AT133" s="3"/>
      <c r="AU133" s="3"/>
      <c r="AV133" s="2"/>
    </row>
    <row r="134" spans="1:48" s="1" customFormat="1" ht="13" x14ac:dyDescent="0.3">
      <c r="A134" s="10"/>
      <c r="B134" s="9"/>
      <c r="C134" s="8"/>
      <c r="D134" s="7"/>
      <c r="H134" s="5"/>
      <c r="J134" s="6"/>
      <c r="K134" s="5"/>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4"/>
      <c r="AM134" s="3"/>
      <c r="AN134" s="3"/>
      <c r="AO134" s="3"/>
      <c r="AP134" s="3"/>
      <c r="AQ134" s="3"/>
      <c r="AR134" s="3"/>
      <c r="AS134" s="3"/>
      <c r="AT134" s="3"/>
      <c r="AU134" s="3"/>
      <c r="AV134" s="2"/>
    </row>
    <row r="135" spans="1:48" s="1" customFormat="1" ht="13" x14ac:dyDescent="0.3">
      <c r="A135" s="10"/>
      <c r="B135" s="9"/>
      <c r="C135" s="8"/>
      <c r="D135" s="7"/>
      <c r="H135" s="5"/>
      <c r="J135" s="6"/>
      <c r="K135" s="5"/>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4"/>
      <c r="AM135" s="3"/>
      <c r="AN135" s="3"/>
      <c r="AO135" s="3"/>
      <c r="AP135" s="3"/>
      <c r="AQ135" s="3"/>
      <c r="AR135" s="3"/>
      <c r="AS135" s="3"/>
      <c r="AT135" s="3"/>
      <c r="AU135" s="3"/>
      <c r="AV135" s="2"/>
    </row>
    <row r="136" spans="1:48" s="1" customFormat="1" ht="13" x14ac:dyDescent="0.3">
      <c r="A136" s="10"/>
      <c r="B136" s="9"/>
      <c r="C136" s="8"/>
      <c r="D136" s="7"/>
      <c r="H136" s="5"/>
      <c r="J136" s="6"/>
      <c r="K136" s="5"/>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4"/>
      <c r="AM136" s="3"/>
      <c r="AN136" s="3"/>
      <c r="AO136" s="3"/>
      <c r="AP136" s="3"/>
      <c r="AQ136" s="3"/>
      <c r="AR136" s="3"/>
      <c r="AS136" s="3"/>
      <c r="AT136" s="3"/>
      <c r="AU136" s="3"/>
      <c r="AV136" s="2"/>
    </row>
    <row r="137" spans="1:48" s="1" customFormat="1" ht="13" x14ac:dyDescent="0.3">
      <c r="A137" s="10"/>
      <c r="B137" s="9"/>
      <c r="C137" s="8"/>
      <c r="D137" s="7"/>
      <c r="H137" s="5"/>
      <c r="J137" s="6"/>
      <c r="K137" s="5"/>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4"/>
      <c r="AM137" s="3"/>
      <c r="AN137" s="3"/>
      <c r="AO137" s="3"/>
      <c r="AP137" s="3"/>
      <c r="AQ137" s="3"/>
      <c r="AR137" s="3"/>
      <c r="AS137" s="3"/>
      <c r="AT137" s="3"/>
      <c r="AU137" s="3"/>
      <c r="AV137" s="2"/>
    </row>
    <row r="138" spans="1:48" s="1" customFormat="1" ht="13" x14ac:dyDescent="0.3">
      <c r="A138" s="10"/>
      <c r="B138" s="9"/>
      <c r="C138" s="8"/>
      <c r="D138" s="7"/>
      <c r="H138" s="5"/>
      <c r="J138" s="6"/>
      <c r="K138" s="5"/>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4"/>
      <c r="AM138" s="3"/>
      <c r="AN138" s="3"/>
      <c r="AO138" s="3"/>
      <c r="AP138" s="3"/>
      <c r="AQ138" s="3"/>
      <c r="AR138" s="3"/>
      <c r="AS138" s="3"/>
      <c r="AT138" s="3"/>
      <c r="AU138" s="3"/>
      <c r="AV138" s="2"/>
    </row>
    <row r="139" spans="1:48" s="1" customFormat="1" ht="13" x14ac:dyDescent="0.3">
      <c r="A139" s="10"/>
      <c r="B139" s="9"/>
      <c r="C139" s="8"/>
      <c r="D139" s="7"/>
      <c r="H139" s="5"/>
      <c r="J139" s="6"/>
      <c r="K139" s="5"/>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4"/>
      <c r="AM139" s="3"/>
      <c r="AN139" s="3"/>
      <c r="AO139" s="3"/>
      <c r="AP139" s="3"/>
      <c r="AQ139" s="3"/>
      <c r="AR139" s="3"/>
      <c r="AS139" s="3"/>
      <c r="AT139" s="3"/>
      <c r="AU139" s="3"/>
      <c r="AV139" s="2"/>
    </row>
    <row r="140" spans="1:48" s="1" customFormat="1" ht="13" x14ac:dyDescent="0.3">
      <c r="A140" s="10"/>
      <c r="B140" s="9"/>
      <c r="C140" s="8"/>
      <c r="D140" s="7"/>
      <c r="H140" s="5"/>
      <c r="J140" s="6"/>
      <c r="K140" s="5"/>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4"/>
      <c r="AM140" s="3"/>
      <c r="AN140" s="3"/>
      <c r="AO140" s="3"/>
      <c r="AP140" s="3"/>
      <c r="AQ140" s="3"/>
      <c r="AR140" s="3"/>
      <c r="AS140" s="3"/>
      <c r="AT140" s="3"/>
      <c r="AU140" s="3"/>
      <c r="AV140" s="2"/>
    </row>
    <row r="141" spans="1:48" s="1" customFormat="1" ht="13" x14ac:dyDescent="0.3">
      <c r="A141" s="10"/>
      <c r="B141" s="9"/>
      <c r="C141" s="8"/>
      <c r="D141" s="7"/>
      <c r="H141" s="5"/>
      <c r="J141" s="6"/>
      <c r="K141" s="5"/>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4"/>
      <c r="AM141" s="3"/>
      <c r="AN141" s="3"/>
      <c r="AO141" s="3"/>
      <c r="AP141" s="3"/>
      <c r="AQ141" s="3"/>
      <c r="AR141" s="3"/>
      <c r="AS141" s="3"/>
      <c r="AT141" s="3"/>
      <c r="AU141" s="3"/>
      <c r="AV141" s="2"/>
    </row>
    <row r="142" spans="1:48" s="1" customFormat="1" ht="13" x14ac:dyDescent="0.3">
      <c r="A142" s="10"/>
      <c r="B142" s="9"/>
      <c r="C142" s="8"/>
      <c r="D142" s="7"/>
      <c r="H142" s="5"/>
      <c r="J142" s="6"/>
      <c r="K142" s="5"/>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4"/>
      <c r="AM142" s="3"/>
      <c r="AN142" s="3"/>
      <c r="AO142" s="3"/>
      <c r="AP142" s="3"/>
      <c r="AQ142" s="3"/>
      <c r="AR142" s="3"/>
      <c r="AS142" s="3"/>
      <c r="AT142" s="3"/>
      <c r="AU142" s="3"/>
      <c r="AV142" s="2"/>
    </row>
    <row r="143" spans="1:48" s="1" customFormat="1" ht="13" x14ac:dyDescent="0.3">
      <c r="A143" s="10"/>
      <c r="B143" s="9"/>
      <c r="C143" s="8"/>
      <c r="D143" s="7"/>
      <c r="H143" s="5"/>
      <c r="J143" s="6"/>
      <c r="K143" s="5"/>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4"/>
      <c r="AM143" s="3"/>
      <c r="AN143" s="3"/>
      <c r="AO143" s="3"/>
      <c r="AP143" s="3"/>
      <c r="AQ143" s="3"/>
      <c r="AR143" s="3"/>
      <c r="AS143" s="3"/>
      <c r="AT143" s="3"/>
      <c r="AU143" s="3"/>
      <c r="AV143" s="2"/>
    </row>
    <row r="144" spans="1:48" s="1" customFormat="1" ht="13" x14ac:dyDescent="0.3">
      <c r="A144" s="10"/>
      <c r="B144" s="9"/>
      <c r="C144" s="8"/>
      <c r="D144" s="7"/>
      <c r="H144" s="5"/>
      <c r="J144" s="6"/>
      <c r="K144" s="5"/>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4"/>
      <c r="AM144" s="3"/>
      <c r="AN144" s="3"/>
      <c r="AO144" s="3"/>
      <c r="AP144" s="3"/>
      <c r="AQ144" s="3"/>
      <c r="AR144" s="3"/>
      <c r="AS144" s="3"/>
      <c r="AT144" s="3"/>
      <c r="AU144" s="3"/>
      <c r="AV144" s="2"/>
    </row>
    <row r="145" spans="1:48" s="1" customFormat="1" ht="13" x14ac:dyDescent="0.3">
      <c r="A145" s="10"/>
      <c r="B145" s="9"/>
      <c r="C145" s="8"/>
      <c r="D145" s="7"/>
      <c r="H145" s="5"/>
      <c r="J145" s="6"/>
      <c r="K145" s="5"/>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4"/>
      <c r="AM145" s="3"/>
      <c r="AN145" s="3"/>
      <c r="AO145" s="3"/>
      <c r="AP145" s="3"/>
      <c r="AQ145" s="3"/>
      <c r="AR145" s="3"/>
      <c r="AS145" s="3"/>
      <c r="AT145" s="3"/>
      <c r="AU145" s="3"/>
      <c r="AV145" s="2"/>
    </row>
    <row r="146" spans="1:48" s="1" customFormat="1" ht="13" x14ac:dyDescent="0.3">
      <c r="A146" s="10"/>
      <c r="B146" s="9"/>
      <c r="C146" s="8"/>
      <c r="D146" s="7"/>
      <c r="H146" s="5"/>
      <c r="J146" s="6"/>
      <c r="K146" s="5"/>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4"/>
      <c r="AM146" s="3"/>
      <c r="AN146" s="3"/>
      <c r="AO146" s="3"/>
      <c r="AP146" s="3"/>
      <c r="AQ146" s="3"/>
      <c r="AR146" s="3"/>
      <c r="AS146" s="3"/>
      <c r="AT146" s="3"/>
      <c r="AU146" s="3"/>
      <c r="AV146" s="2"/>
    </row>
    <row r="147" spans="1:48" s="1" customFormat="1" ht="13" x14ac:dyDescent="0.3">
      <c r="A147" s="10"/>
      <c r="B147" s="9"/>
      <c r="C147" s="8"/>
      <c r="D147" s="7"/>
      <c r="H147" s="5"/>
      <c r="J147" s="6"/>
      <c r="K147" s="5"/>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4"/>
      <c r="AM147" s="3"/>
      <c r="AN147" s="3"/>
      <c r="AO147" s="3"/>
      <c r="AP147" s="3"/>
      <c r="AQ147" s="3"/>
      <c r="AR147" s="3"/>
      <c r="AS147" s="3"/>
      <c r="AT147" s="3"/>
      <c r="AU147" s="3"/>
      <c r="AV147" s="2"/>
    </row>
    <row r="148" spans="1:48" s="1" customFormat="1" ht="13" x14ac:dyDescent="0.3">
      <c r="A148" s="10"/>
      <c r="B148" s="9"/>
      <c r="C148" s="8"/>
      <c r="D148" s="7"/>
      <c r="H148" s="5"/>
      <c r="J148" s="6"/>
      <c r="K148" s="5"/>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4"/>
      <c r="AM148" s="3"/>
      <c r="AN148" s="3"/>
      <c r="AO148" s="3"/>
      <c r="AP148" s="3"/>
      <c r="AQ148" s="3"/>
      <c r="AR148" s="3"/>
      <c r="AS148" s="3"/>
      <c r="AT148" s="3"/>
      <c r="AU148" s="3"/>
      <c r="AV148" s="2"/>
    </row>
    <row r="149" spans="1:48" s="1" customFormat="1" ht="13" x14ac:dyDescent="0.3">
      <c r="A149" s="10"/>
      <c r="B149" s="9"/>
      <c r="C149" s="8"/>
      <c r="D149" s="7"/>
      <c r="H149" s="5"/>
      <c r="J149" s="6"/>
      <c r="K149" s="5"/>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4"/>
      <c r="AM149" s="3"/>
      <c r="AN149" s="3"/>
      <c r="AO149" s="3"/>
      <c r="AP149" s="3"/>
      <c r="AQ149" s="3"/>
      <c r="AR149" s="3"/>
      <c r="AS149" s="3"/>
      <c r="AT149" s="3"/>
      <c r="AU149" s="3"/>
      <c r="AV149" s="2"/>
    </row>
    <row r="150" spans="1:48" s="1" customFormat="1" ht="13" x14ac:dyDescent="0.3">
      <c r="A150" s="10"/>
      <c r="B150" s="9"/>
      <c r="C150" s="8"/>
      <c r="D150" s="7"/>
      <c r="H150" s="5"/>
      <c r="J150" s="6"/>
      <c r="K150" s="5"/>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4"/>
      <c r="AM150" s="3"/>
      <c r="AN150" s="3"/>
      <c r="AO150" s="3"/>
      <c r="AP150" s="3"/>
      <c r="AQ150" s="3"/>
      <c r="AR150" s="3"/>
      <c r="AS150" s="3"/>
      <c r="AT150" s="3"/>
      <c r="AU150" s="3"/>
      <c r="AV150" s="2"/>
    </row>
    <row r="151" spans="1:48" s="1" customFormat="1" ht="13" x14ac:dyDescent="0.3">
      <c r="A151" s="10"/>
      <c r="B151" s="9"/>
      <c r="C151" s="8"/>
      <c r="D151" s="7"/>
      <c r="H151" s="5"/>
      <c r="J151" s="6"/>
      <c r="K151" s="5"/>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4"/>
      <c r="AM151" s="3"/>
      <c r="AN151" s="3"/>
      <c r="AO151" s="3"/>
      <c r="AP151" s="3"/>
      <c r="AQ151" s="3"/>
      <c r="AR151" s="3"/>
      <c r="AS151" s="3"/>
      <c r="AT151" s="3"/>
      <c r="AU151" s="3"/>
      <c r="AV151" s="2"/>
    </row>
    <row r="152" spans="1:48" s="1" customFormat="1" ht="13" x14ac:dyDescent="0.3">
      <c r="A152" s="10"/>
      <c r="B152" s="9"/>
      <c r="C152" s="8"/>
      <c r="D152" s="7"/>
      <c r="H152" s="5"/>
      <c r="J152" s="6"/>
      <c r="K152" s="5"/>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4"/>
      <c r="AM152" s="3"/>
      <c r="AN152" s="3"/>
      <c r="AO152" s="3"/>
      <c r="AP152" s="3"/>
      <c r="AQ152" s="3"/>
      <c r="AR152" s="3"/>
      <c r="AS152" s="3"/>
      <c r="AT152" s="3"/>
      <c r="AU152" s="3"/>
      <c r="AV152" s="2"/>
    </row>
    <row r="153" spans="1:48" s="1" customFormat="1" ht="13" x14ac:dyDescent="0.3">
      <c r="A153" s="10"/>
      <c r="B153" s="9"/>
      <c r="C153" s="8"/>
      <c r="D153" s="7"/>
      <c r="H153" s="5"/>
      <c r="J153" s="6"/>
      <c r="K153" s="5"/>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4"/>
      <c r="AM153" s="3"/>
      <c r="AN153" s="3"/>
      <c r="AO153" s="3"/>
      <c r="AP153" s="3"/>
      <c r="AQ153" s="3"/>
      <c r="AR153" s="3"/>
      <c r="AS153" s="3"/>
      <c r="AT153" s="3"/>
      <c r="AU153" s="3"/>
      <c r="AV153" s="2"/>
    </row>
    <row r="154" spans="1:48" s="1" customFormat="1" ht="13" x14ac:dyDescent="0.3">
      <c r="A154" s="10"/>
      <c r="B154" s="9"/>
      <c r="C154" s="8"/>
      <c r="D154" s="7"/>
      <c r="H154" s="5"/>
      <c r="J154" s="6"/>
      <c r="K154" s="5"/>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4"/>
      <c r="AM154" s="3"/>
      <c r="AN154" s="3"/>
      <c r="AO154" s="3"/>
      <c r="AP154" s="3"/>
      <c r="AQ154" s="3"/>
      <c r="AR154" s="3"/>
      <c r="AS154" s="3"/>
      <c r="AT154" s="3"/>
      <c r="AU154" s="3"/>
      <c r="AV154" s="2"/>
    </row>
    <row r="155" spans="1:48" s="1" customFormat="1" ht="13" x14ac:dyDescent="0.3">
      <c r="A155" s="10"/>
      <c r="B155" s="9"/>
      <c r="C155" s="8"/>
      <c r="D155" s="7"/>
      <c r="H155" s="5"/>
      <c r="J155" s="6"/>
      <c r="K155" s="5"/>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4"/>
      <c r="AM155" s="3"/>
      <c r="AN155" s="3"/>
      <c r="AO155" s="3"/>
      <c r="AP155" s="3"/>
      <c r="AQ155" s="3"/>
      <c r="AR155" s="3"/>
      <c r="AS155" s="3"/>
      <c r="AT155" s="3"/>
      <c r="AU155" s="3"/>
      <c r="AV155" s="2"/>
    </row>
    <row r="156" spans="1:48" s="1" customFormat="1" ht="13" x14ac:dyDescent="0.3">
      <c r="A156" s="10"/>
      <c r="B156" s="9"/>
      <c r="C156" s="8"/>
      <c r="D156" s="7"/>
      <c r="H156" s="5"/>
      <c r="J156" s="6"/>
      <c r="K156" s="5"/>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4"/>
      <c r="AM156" s="3"/>
      <c r="AN156" s="3"/>
      <c r="AO156" s="3"/>
      <c r="AP156" s="3"/>
      <c r="AQ156" s="3"/>
      <c r="AR156" s="3"/>
      <c r="AS156" s="3"/>
      <c r="AT156" s="3"/>
      <c r="AU156" s="3"/>
      <c r="AV156" s="2"/>
    </row>
    <row r="157" spans="1:48" s="1" customFormat="1" ht="13" x14ac:dyDescent="0.3">
      <c r="A157" s="10"/>
      <c r="B157" s="9"/>
      <c r="C157" s="8"/>
      <c r="D157" s="7"/>
      <c r="H157" s="5"/>
      <c r="J157" s="6"/>
      <c r="K157" s="5"/>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4"/>
      <c r="AM157" s="3"/>
      <c r="AN157" s="3"/>
      <c r="AO157" s="3"/>
      <c r="AP157" s="3"/>
      <c r="AQ157" s="3"/>
      <c r="AR157" s="3"/>
      <c r="AS157" s="3"/>
      <c r="AT157" s="3"/>
      <c r="AU157" s="3"/>
      <c r="AV157" s="2"/>
    </row>
    <row r="158" spans="1:48" s="1" customFormat="1" ht="13" x14ac:dyDescent="0.3">
      <c r="A158" s="10"/>
      <c r="B158" s="9"/>
      <c r="C158" s="8"/>
      <c r="D158" s="7"/>
      <c r="H158" s="5"/>
      <c r="J158" s="6"/>
      <c r="K158" s="5"/>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4"/>
      <c r="AM158" s="3"/>
      <c r="AN158" s="3"/>
      <c r="AO158" s="3"/>
      <c r="AP158" s="3"/>
      <c r="AQ158" s="3"/>
      <c r="AR158" s="3"/>
      <c r="AS158" s="3"/>
      <c r="AT158" s="3"/>
      <c r="AU158" s="3"/>
      <c r="AV158" s="2"/>
    </row>
    <row r="159" spans="1:48" s="1" customFormat="1" ht="13" x14ac:dyDescent="0.3">
      <c r="A159" s="10"/>
      <c r="B159" s="9"/>
      <c r="C159" s="8"/>
      <c r="D159" s="7"/>
      <c r="H159" s="5"/>
      <c r="J159" s="6"/>
      <c r="K159" s="5"/>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4"/>
      <c r="AM159" s="3"/>
      <c r="AN159" s="3"/>
      <c r="AO159" s="3"/>
      <c r="AP159" s="3"/>
      <c r="AQ159" s="3"/>
      <c r="AR159" s="3"/>
      <c r="AS159" s="3"/>
      <c r="AT159" s="3"/>
      <c r="AU159" s="3"/>
      <c r="AV159" s="2"/>
    </row>
    <row r="160" spans="1:48" s="1" customFormat="1" ht="13" x14ac:dyDescent="0.3">
      <c r="A160" s="10"/>
      <c r="B160" s="9"/>
      <c r="C160" s="8"/>
      <c r="D160" s="7"/>
      <c r="H160" s="5"/>
      <c r="J160" s="6"/>
      <c r="K160" s="5"/>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4"/>
      <c r="AM160" s="3"/>
      <c r="AN160" s="3"/>
      <c r="AO160" s="3"/>
      <c r="AP160" s="3"/>
      <c r="AQ160" s="3"/>
      <c r="AR160" s="3"/>
      <c r="AS160" s="3"/>
      <c r="AT160" s="3"/>
      <c r="AU160" s="3"/>
      <c r="AV160" s="2"/>
    </row>
    <row r="161" spans="1:48" s="1" customFormat="1" ht="13" x14ac:dyDescent="0.3">
      <c r="A161" s="10"/>
      <c r="B161" s="9"/>
      <c r="C161" s="8"/>
      <c r="D161" s="7"/>
      <c r="H161" s="5"/>
      <c r="J161" s="6"/>
      <c r="K161" s="5"/>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4"/>
      <c r="AM161" s="3"/>
      <c r="AN161" s="3"/>
      <c r="AO161" s="3"/>
      <c r="AP161" s="3"/>
      <c r="AQ161" s="3"/>
      <c r="AR161" s="3"/>
      <c r="AS161" s="3"/>
      <c r="AT161" s="3"/>
      <c r="AU161" s="3"/>
      <c r="AV161" s="2"/>
    </row>
    <row r="162" spans="1:48" s="1" customFormat="1" ht="13" x14ac:dyDescent="0.3">
      <c r="A162" s="10"/>
      <c r="B162" s="9"/>
      <c r="C162" s="8"/>
      <c r="D162" s="7"/>
      <c r="H162" s="5"/>
      <c r="J162" s="6"/>
      <c r="K162" s="5"/>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4"/>
      <c r="AM162" s="3"/>
      <c r="AN162" s="3"/>
      <c r="AO162" s="3"/>
      <c r="AP162" s="3"/>
      <c r="AQ162" s="3"/>
      <c r="AR162" s="3"/>
      <c r="AS162" s="3"/>
      <c r="AT162" s="3"/>
      <c r="AU162" s="3"/>
      <c r="AV162" s="2"/>
    </row>
    <row r="163" spans="1:48" s="1" customFormat="1" ht="13" x14ac:dyDescent="0.3">
      <c r="A163" s="10"/>
      <c r="B163" s="9"/>
      <c r="C163" s="8"/>
      <c r="D163" s="7"/>
      <c r="H163" s="5"/>
      <c r="J163" s="6"/>
      <c r="K163" s="5"/>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4"/>
      <c r="AM163" s="3"/>
      <c r="AN163" s="3"/>
      <c r="AO163" s="3"/>
      <c r="AP163" s="3"/>
      <c r="AQ163" s="3"/>
      <c r="AR163" s="3"/>
      <c r="AS163" s="3"/>
      <c r="AT163" s="3"/>
      <c r="AU163" s="3"/>
      <c r="AV163" s="2"/>
    </row>
    <row r="164" spans="1:48" s="1" customFormat="1" ht="13" x14ac:dyDescent="0.3">
      <c r="A164" s="10"/>
      <c r="B164" s="9"/>
      <c r="C164" s="8"/>
      <c r="D164" s="7"/>
      <c r="H164" s="5"/>
      <c r="J164" s="6"/>
      <c r="K164" s="5"/>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4"/>
      <c r="AM164" s="3"/>
      <c r="AN164" s="3"/>
      <c r="AO164" s="3"/>
      <c r="AP164" s="3"/>
      <c r="AQ164" s="3"/>
      <c r="AR164" s="3"/>
      <c r="AS164" s="3"/>
      <c r="AT164" s="3"/>
      <c r="AU164" s="3"/>
      <c r="AV164" s="2"/>
    </row>
    <row r="165" spans="1:48" s="1" customFormat="1" ht="13" x14ac:dyDescent="0.3">
      <c r="A165" s="10"/>
      <c r="B165" s="9"/>
      <c r="C165" s="8"/>
      <c r="D165" s="7"/>
      <c r="H165" s="5"/>
      <c r="J165" s="6"/>
      <c r="K165" s="5"/>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4"/>
      <c r="AM165" s="3"/>
      <c r="AN165" s="3"/>
      <c r="AO165" s="3"/>
      <c r="AP165" s="3"/>
      <c r="AQ165" s="3"/>
      <c r="AR165" s="3"/>
      <c r="AS165" s="3"/>
      <c r="AT165" s="3"/>
      <c r="AU165" s="3"/>
      <c r="AV165" s="2"/>
    </row>
    <row r="166" spans="1:48" s="1" customFormat="1" ht="13" x14ac:dyDescent="0.3">
      <c r="A166" s="10"/>
      <c r="B166" s="9"/>
      <c r="C166" s="8"/>
      <c r="D166" s="7"/>
      <c r="H166" s="5"/>
      <c r="J166" s="6"/>
      <c r="K166" s="5"/>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4"/>
      <c r="AM166" s="3"/>
      <c r="AN166" s="3"/>
      <c r="AO166" s="3"/>
      <c r="AP166" s="3"/>
      <c r="AQ166" s="3"/>
      <c r="AR166" s="3"/>
      <c r="AS166" s="3"/>
      <c r="AT166" s="3"/>
      <c r="AU166" s="3"/>
      <c r="AV166" s="2"/>
    </row>
    <row r="167" spans="1:48" s="1" customFormat="1" ht="13" x14ac:dyDescent="0.3">
      <c r="A167" s="10"/>
      <c r="B167" s="9"/>
      <c r="C167" s="8"/>
      <c r="D167" s="7"/>
      <c r="H167" s="5"/>
      <c r="J167" s="6"/>
      <c r="K167" s="5"/>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4"/>
      <c r="AM167" s="3"/>
      <c r="AN167" s="3"/>
      <c r="AO167" s="3"/>
      <c r="AP167" s="3"/>
      <c r="AQ167" s="3"/>
      <c r="AR167" s="3"/>
      <c r="AS167" s="3"/>
      <c r="AT167" s="3"/>
      <c r="AU167" s="3"/>
      <c r="AV167" s="2"/>
    </row>
    <row r="168" spans="1:48" s="1" customFormat="1" ht="13" x14ac:dyDescent="0.3">
      <c r="A168" s="10"/>
      <c r="B168" s="9"/>
      <c r="C168" s="8"/>
      <c r="D168" s="7"/>
      <c r="H168" s="5"/>
      <c r="J168" s="6"/>
      <c r="K168" s="5"/>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4"/>
      <c r="AM168" s="3"/>
      <c r="AN168" s="3"/>
      <c r="AO168" s="3"/>
      <c r="AP168" s="3"/>
      <c r="AQ168" s="3"/>
      <c r="AR168" s="3"/>
      <c r="AS168" s="3"/>
      <c r="AT168" s="3"/>
      <c r="AU168" s="3"/>
      <c r="AV168" s="2"/>
    </row>
    <row r="169" spans="1:48" s="1" customFormat="1" ht="13" x14ac:dyDescent="0.3">
      <c r="A169" s="10"/>
      <c r="B169" s="9"/>
      <c r="C169" s="8"/>
      <c r="D169" s="7"/>
      <c r="H169" s="5"/>
      <c r="J169" s="6"/>
      <c r="K169" s="5"/>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4"/>
      <c r="AM169" s="3"/>
      <c r="AN169" s="3"/>
      <c r="AO169" s="3"/>
      <c r="AP169" s="3"/>
      <c r="AQ169" s="3"/>
      <c r="AR169" s="3"/>
      <c r="AS169" s="3"/>
      <c r="AT169" s="3"/>
      <c r="AU169" s="3"/>
      <c r="AV169" s="2"/>
    </row>
    <row r="170" spans="1:48" s="1" customFormat="1" ht="13" x14ac:dyDescent="0.3">
      <c r="A170" s="10"/>
      <c r="B170" s="9"/>
      <c r="C170" s="8"/>
      <c r="D170" s="7"/>
      <c r="H170" s="5"/>
      <c r="J170" s="6"/>
      <c r="K170" s="5"/>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4"/>
      <c r="AM170" s="3"/>
      <c r="AN170" s="3"/>
      <c r="AO170" s="3"/>
      <c r="AP170" s="3"/>
      <c r="AQ170" s="3"/>
      <c r="AR170" s="3"/>
      <c r="AS170" s="3"/>
      <c r="AT170" s="3"/>
      <c r="AU170" s="3"/>
      <c r="AV170" s="2"/>
    </row>
    <row r="171" spans="1:48" s="1" customFormat="1" ht="13" x14ac:dyDescent="0.3">
      <c r="A171" s="10"/>
      <c r="B171" s="9"/>
      <c r="C171" s="8"/>
      <c r="D171" s="7"/>
      <c r="H171" s="5"/>
      <c r="J171" s="6"/>
      <c r="K171" s="5"/>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4"/>
      <c r="AM171" s="3"/>
      <c r="AN171" s="3"/>
      <c r="AO171" s="3"/>
      <c r="AP171" s="3"/>
      <c r="AQ171" s="3"/>
      <c r="AR171" s="3"/>
      <c r="AS171" s="3"/>
      <c r="AT171" s="3"/>
      <c r="AU171" s="3"/>
      <c r="AV171" s="2"/>
    </row>
    <row r="172" spans="1:48" s="1" customFormat="1" ht="13" x14ac:dyDescent="0.3">
      <c r="A172" s="10"/>
      <c r="B172" s="9"/>
      <c r="C172" s="8"/>
      <c r="D172" s="7"/>
      <c r="H172" s="5"/>
      <c r="J172" s="6"/>
      <c r="K172" s="5"/>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4"/>
      <c r="AM172" s="3"/>
      <c r="AN172" s="3"/>
      <c r="AO172" s="3"/>
      <c r="AP172" s="3"/>
      <c r="AQ172" s="3"/>
      <c r="AR172" s="3"/>
      <c r="AS172" s="3"/>
      <c r="AT172" s="3"/>
      <c r="AU172" s="3"/>
      <c r="AV172" s="2"/>
    </row>
    <row r="173" spans="1:48" s="1" customFormat="1" ht="13" x14ac:dyDescent="0.3">
      <c r="A173" s="10"/>
      <c r="B173" s="9"/>
      <c r="C173" s="8"/>
      <c r="D173" s="7"/>
      <c r="H173" s="5"/>
      <c r="J173" s="6"/>
      <c r="K173" s="5"/>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4"/>
      <c r="AM173" s="3"/>
      <c r="AN173" s="3"/>
      <c r="AO173" s="3"/>
      <c r="AP173" s="3"/>
      <c r="AQ173" s="3"/>
      <c r="AR173" s="3"/>
      <c r="AS173" s="3"/>
      <c r="AT173" s="3"/>
      <c r="AU173" s="3"/>
      <c r="AV173" s="2"/>
    </row>
    <row r="174" spans="1:48" s="1" customFormat="1" ht="13" x14ac:dyDescent="0.3">
      <c r="A174" s="10"/>
      <c r="B174" s="9"/>
      <c r="C174" s="8"/>
      <c r="D174" s="7"/>
      <c r="H174" s="5"/>
      <c r="J174" s="6"/>
      <c r="K174" s="5"/>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4"/>
      <c r="AM174" s="3"/>
      <c r="AN174" s="3"/>
      <c r="AO174" s="3"/>
      <c r="AP174" s="3"/>
      <c r="AQ174" s="3"/>
      <c r="AR174" s="3"/>
      <c r="AS174" s="3"/>
      <c r="AT174" s="3"/>
      <c r="AU174" s="3"/>
      <c r="AV174" s="2"/>
    </row>
    <row r="175" spans="1:48" s="1" customFormat="1" ht="13" x14ac:dyDescent="0.3">
      <c r="A175" s="10"/>
      <c r="B175" s="9"/>
      <c r="C175" s="8"/>
      <c r="D175" s="7"/>
      <c r="H175" s="5"/>
      <c r="J175" s="6"/>
      <c r="K175" s="5"/>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4"/>
      <c r="AM175" s="3"/>
      <c r="AN175" s="3"/>
      <c r="AO175" s="3"/>
      <c r="AP175" s="3"/>
      <c r="AQ175" s="3"/>
      <c r="AR175" s="3"/>
      <c r="AS175" s="3"/>
      <c r="AT175" s="3"/>
      <c r="AU175" s="3"/>
      <c r="AV175" s="2"/>
    </row>
    <row r="176" spans="1:48" s="1" customFormat="1" ht="13" x14ac:dyDescent="0.3">
      <c r="A176" s="10"/>
      <c r="B176" s="9"/>
      <c r="C176" s="8"/>
      <c r="D176" s="7"/>
      <c r="H176" s="5"/>
      <c r="J176" s="6"/>
      <c r="K176" s="5"/>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4"/>
      <c r="AM176" s="3"/>
      <c r="AN176" s="3"/>
      <c r="AO176" s="3"/>
      <c r="AP176" s="3"/>
      <c r="AQ176" s="3"/>
      <c r="AR176" s="3"/>
      <c r="AS176" s="3"/>
      <c r="AT176" s="3"/>
      <c r="AU176" s="3"/>
      <c r="AV176" s="2"/>
    </row>
    <row r="177" spans="1:48" s="1" customFormat="1" ht="13" x14ac:dyDescent="0.3">
      <c r="A177" s="10"/>
      <c r="B177" s="9"/>
      <c r="C177" s="8"/>
      <c r="D177" s="7"/>
      <c r="H177" s="5"/>
      <c r="J177" s="6"/>
      <c r="K177" s="5"/>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4"/>
      <c r="AM177" s="3"/>
      <c r="AN177" s="3"/>
      <c r="AO177" s="3"/>
      <c r="AP177" s="3"/>
      <c r="AQ177" s="3"/>
      <c r="AR177" s="3"/>
      <c r="AS177" s="3"/>
      <c r="AT177" s="3"/>
      <c r="AU177" s="3"/>
      <c r="AV177" s="2"/>
    </row>
    <row r="178" spans="1:48" s="1" customFormat="1" ht="13" x14ac:dyDescent="0.3">
      <c r="A178" s="10"/>
      <c r="B178" s="9"/>
      <c r="C178" s="8"/>
      <c r="D178" s="7"/>
      <c r="H178" s="5"/>
      <c r="J178" s="6"/>
      <c r="K178" s="5"/>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4"/>
      <c r="AM178" s="3"/>
      <c r="AN178" s="3"/>
      <c r="AO178" s="3"/>
      <c r="AP178" s="3"/>
      <c r="AQ178" s="3"/>
      <c r="AR178" s="3"/>
      <c r="AS178" s="3"/>
      <c r="AT178" s="3"/>
      <c r="AU178" s="3"/>
      <c r="AV178" s="2"/>
    </row>
    <row r="179" spans="1:48" s="1" customFormat="1" ht="13" x14ac:dyDescent="0.3">
      <c r="A179" s="10"/>
      <c r="B179" s="9"/>
      <c r="C179" s="8"/>
      <c r="D179" s="7"/>
      <c r="H179" s="5"/>
      <c r="J179" s="6"/>
      <c r="K179" s="5"/>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4"/>
      <c r="AM179" s="3"/>
      <c r="AN179" s="3"/>
      <c r="AO179" s="3"/>
      <c r="AP179" s="3"/>
      <c r="AQ179" s="3"/>
      <c r="AR179" s="3"/>
      <c r="AS179" s="3"/>
      <c r="AT179" s="3"/>
      <c r="AU179" s="3"/>
      <c r="AV179" s="2"/>
    </row>
    <row r="180" spans="1:48" s="1" customFormat="1" ht="13" x14ac:dyDescent="0.3">
      <c r="A180" s="10"/>
      <c r="B180" s="9"/>
      <c r="C180" s="8"/>
      <c r="D180" s="7"/>
      <c r="H180" s="5"/>
      <c r="J180" s="6"/>
      <c r="K180" s="5"/>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4"/>
      <c r="AM180" s="3"/>
      <c r="AN180" s="3"/>
      <c r="AO180" s="3"/>
      <c r="AP180" s="3"/>
      <c r="AQ180" s="3"/>
      <c r="AR180" s="3"/>
      <c r="AS180" s="3"/>
      <c r="AT180" s="3"/>
      <c r="AU180" s="3"/>
      <c r="AV180" s="2"/>
    </row>
    <row r="181" spans="1:48" s="1" customFormat="1" ht="13" x14ac:dyDescent="0.3">
      <c r="A181" s="10"/>
      <c r="B181" s="9"/>
      <c r="C181" s="8"/>
      <c r="D181" s="7"/>
      <c r="H181" s="5"/>
      <c r="J181" s="6"/>
      <c r="K181" s="5"/>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4"/>
      <c r="AM181" s="3"/>
      <c r="AN181" s="3"/>
      <c r="AO181" s="3"/>
      <c r="AP181" s="3"/>
      <c r="AQ181" s="3"/>
      <c r="AR181" s="3"/>
      <c r="AS181" s="3"/>
      <c r="AT181" s="3"/>
      <c r="AU181" s="3"/>
      <c r="AV181" s="2"/>
    </row>
    <row r="182" spans="1:48" s="1" customFormat="1" ht="13" x14ac:dyDescent="0.3">
      <c r="A182" s="10"/>
      <c r="B182" s="9"/>
      <c r="C182" s="8"/>
      <c r="D182" s="7"/>
      <c r="H182" s="5"/>
      <c r="J182" s="6"/>
      <c r="K182" s="5"/>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4"/>
      <c r="AM182" s="3"/>
      <c r="AN182" s="3"/>
      <c r="AO182" s="3"/>
      <c r="AP182" s="3"/>
      <c r="AQ182" s="3"/>
      <c r="AR182" s="3"/>
      <c r="AS182" s="3"/>
      <c r="AT182" s="3"/>
      <c r="AU182" s="3"/>
      <c r="AV182" s="2"/>
    </row>
    <row r="183" spans="1:48" s="1" customFormat="1" ht="13" x14ac:dyDescent="0.3">
      <c r="A183" s="10"/>
      <c r="B183" s="9"/>
      <c r="C183" s="8"/>
      <c r="D183" s="7"/>
      <c r="H183" s="5"/>
      <c r="J183" s="6"/>
      <c r="K183" s="5"/>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4"/>
      <c r="AM183" s="3"/>
      <c r="AN183" s="3"/>
      <c r="AO183" s="3"/>
      <c r="AP183" s="3"/>
      <c r="AQ183" s="3"/>
      <c r="AR183" s="3"/>
      <c r="AS183" s="3"/>
      <c r="AT183" s="3"/>
      <c r="AU183" s="3"/>
      <c r="AV183" s="2"/>
    </row>
    <row r="184" spans="1:48" s="1" customFormat="1" ht="13" x14ac:dyDescent="0.3">
      <c r="A184" s="10"/>
      <c r="B184" s="9"/>
      <c r="C184" s="8"/>
      <c r="D184" s="7"/>
      <c r="H184" s="5"/>
      <c r="J184" s="6"/>
      <c r="K184" s="5"/>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4"/>
      <c r="AM184" s="3"/>
      <c r="AN184" s="3"/>
      <c r="AO184" s="3"/>
      <c r="AP184" s="3"/>
      <c r="AQ184" s="3"/>
      <c r="AR184" s="3"/>
      <c r="AS184" s="3"/>
      <c r="AT184" s="3"/>
      <c r="AU184" s="3"/>
      <c r="AV184" s="2"/>
    </row>
    <row r="185" spans="1:48" s="1" customFormat="1" ht="13" x14ac:dyDescent="0.3">
      <c r="A185" s="10"/>
      <c r="B185" s="9"/>
      <c r="C185" s="8"/>
      <c r="D185" s="7"/>
      <c r="H185" s="5"/>
      <c r="J185" s="6"/>
      <c r="K185" s="5"/>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4"/>
      <c r="AM185" s="3"/>
      <c r="AN185" s="3"/>
      <c r="AO185" s="3"/>
      <c r="AP185" s="3"/>
      <c r="AQ185" s="3"/>
      <c r="AR185" s="3"/>
      <c r="AS185" s="3"/>
      <c r="AT185" s="3"/>
      <c r="AU185" s="3"/>
      <c r="AV185" s="2"/>
    </row>
    <row r="186" spans="1:48" s="1" customFormat="1" ht="13" x14ac:dyDescent="0.3">
      <c r="A186" s="10"/>
      <c r="B186" s="9"/>
      <c r="C186" s="8"/>
      <c r="D186" s="7"/>
      <c r="H186" s="5"/>
      <c r="J186" s="6"/>
      <c r="K186" s="5"/>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4"/>
      <c r="AM186" s="3"/>
      <c r="AN186" s="3"/>
      <c r="AO186" s="3"/>
      <c r="AP186" s="3"/>
      <c r="AQ186" s="3"/>
      <c r="AR186" s="3"/>
      <c r="AS186" s="3"/>
      <c r="AT186" s="3"/>
      <c r="AU186" s="3"/>
      <c r="AV186" s="2"/>
    </row>
    <row r="187" spans="1:48" s="1" customFormat="1" ht="13" x14ac:dyDescent="0.3">
      <c r="A187" s="10"/>
      <c r="B187" s="9"/>
      <c r="C187" s="8"/>
      <c r="D187" s="7"/>
      <c r="H187" s="5"/>
      <c r="J187" s="6"/>
      <c r="K187" s="5"/>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4"/>
      <c r="AM187" s="3"/>
      <c r="AN187" s="3"/>
      <c r="AO187" s="3"/>
      <c r="AP187" s="3"/>
      <c r="AQ187" s="3"/>
      <c r="AR187" s="3"/>
      <c r="AS187" s="3"/>
      <c r="AT187" s="3"/>
      <c r="AU187" s="3"/>
      <c r="AV187" s="2"/>
    </row>
    <row r="188" spans="1:48" s="1" customFormat="1" ht="13" x14ac:dyDescent="0.3">
      <c r="A188" s="10"/>
      <c r="B188" s="9"/>
      <c r="C188" s="8"/>
      <c r="D188" s="7"/>
      <c r="H188" s="5"/>
      <c r="J188" s="6"/>
      <c r="K188" s="5"/>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4"/>
      <c r="AM188" s="3"/>
      <c r="AN188" s="3"/>
      <c r="AO188" s="3"/>
      <c r="AP188" s="3"/>
      <c r="AQ188" s="3"/>
      <c r="AR188" s="3"/>
      <c r="AS188" s="3"/>
      <c r="AT188" s="3"/>
      <c r="AU188" s="3"/>
      <c r="AV188" s="2"/>
    </row>
    <row r="189" spans="1:48" s="1" customFormat="1" ht="13" x14ac:dyDescent="0.3">
      <c r="A189" s="10"/>
      <c r="B189" s="9"/>
      <c r="C189" s="8"/>
      <c r="D189" s="7"/>
      <c r="H189" s="5"/>
      <c r="J189" s="6"/>
      <c r="K189" s="5"/>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4"/>
      <c r="AM189" s="3"/>
      <c r="AN189" s="3"/>
      <c r="AO189" s="3"/>
      <c r="AP189" s="3"/>
      <c r="AQ189" s="3"/>
      <c r="AR189" s="3"/>
      <c r="AS189" s="3"/>
      <c r="AT189" s="3"/>
      <c r="AU189" s="3"/>
      <c r="AV189" s="2"/>
    </row>
    <row r="190" spans="1:48" s="1" customFormat="1" ht="13" x14ac:dyDescent="0.3">
      <c r="A190" s="10"/>
      <c r="B190" s="9"/>
      <c r="C190" s="8"/>
      <c r="D190" s="7"/>
      <c r="H190" s="5"/>
      <c r="J190" s="6"/>
      <c r="K190" s="5"/>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4"/>
      <c r="AM190" s="3"/>
      <c r="AN190" s="3"/>
      <c r="AO190" s="3"/>
      <c r="AP190" s="3"/>
      <c r="AQ190" s="3"/>
      <c r="AR190" s="3"/>
      <c r="AS190" s="3"/>
      <c r="AT190" s="3"/>
      <c r="AU190" s="3"/>
      <c r="AV190" s="2"/>
    </row>
    <row r="191" spans="1:48" s="1" customFormat="1" ht="13" x14ac:dyDescent="0.3">
      <c r="A191" s="10"/>
      <c r="B191" s="9"/>
      <c r="C191" s="8"/>
      <c r="D191" s="7"/>
      <c r="H191" s="5"/>
      <c r="J191" s="6"/>
      <c r="K191" s="5"/>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4"/>
      <c r="AM191" s="3"/>
      <c r="AN191" s="3"/>
      <c r="AO191" s="3"/>
      <c r="AP191" s="3"/>
      <c r="AQ191" s="3"/>
      <c r="AR191" s="3"/>
      <c r="AS191" s="3"/>
      <c r="AT191" s="3"/>
      <c r="AU191" s="3"/>
      <c r="AV191" s="2"/>
    </row>
    <row r="192" spans="1:48" s="1" customFormat="1" ht="13" x14ac:dyDescent="0.3">
      <c r="A192" s="10"/>
      <c r="B192" s="9"/>
      <c r="C192" s="8"/>
      <c r="D192" s="7"/>
      <c r="H192" s="5"/>
      <c r="J192" s="6"/>
      <c r="K192" s="5"/>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4"/>
      <c r="AM192" s="3"/>
      <c r="AN192" s="3"/>
      <c r="AO192" s="3"/>
      <c r="AP192" s="3"/>
      <c r="AQ192" s="3"/>
      <c r="AR192" s="3"/>
      <c r="AS192" s="3"/>
      <c r="AT192" s="3"/>
      <c r="AU192" s="3"/>
      <c r="AV192" s="2"/>
    </row>
    <row r="193" spans="1:48" s="1" customFormat="1" ht="13" x14ac:dyDescent="0.3">
      <c r="A193" s="10"/>
      <c r="B193" s="9"/>
      <c r="C193" s="8"/>
      <c r="D193" s="7"/>
      <c r="H193" s="5"/>
      <c r="J193" s="6"/>
      <c r="K193" s="5"/>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4"/>
      <c r="AM193" s="3"/>
      <c r="AN193" s="3"/>
      <c r="AO193" s="3"/>
      <c r="AP193" s="3"/>
      <c r="AQ193" s="3"/>
      <c r="AR193" s="3"/>
      <c r="AS193" s="3"/>
      <c r="AT193" s="3"/>
      <c r="AU193" s="3"/>
      <c r="AV193" s="2"/>
    </row>
    <row r="194" spans="1:48" s="1" customFormat="1" ht="13" x14ac:dyDescent="0.3">
      <c r="A194" s="10"/>
      <c r="B194" s="9"/>
      <c r="C194" s="8"/>
      <c r="D194" s="7"/>
      <c r="H194" s="5"/>
      <c r="J194" s="6"/>
      <c r="K194" s="5"/>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4"/>
      <c r="AM194" s="3"/>
      <c r="AN194" s="3"/>
      <c r="AO194" s="3"/>
      <c r="AP194" s="3"/>
      <c r="AQ194" s="3"/>
      <c r="AR194" s="3"/>
      <c r="AS194" s="3"/>
      <c r="AT194" s="3"/>
      <c r="AU194" s="3"/>
      <c r="AV194" s="2"/>
    </row>
    <row r="195" spans="1:48" s="1" customFormat="1" ht="13" x14ac:dyDescent="0.3">
      <c r="A195" s="10"/>
      <c r="B195" s="9"/>
      <c r="C195" s="8"/>
      <c r="D195" s="7"/>
      <c r="H195" s="5"/>
      <c r="J195" s="6"/>
      <c r="K195" s="5"/>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4"/>
      <c r="AM195" s="3"/>
      <c r="AN195" s="3"/>
      <c r="AO195" s="3"/>
      <c r="AP195" s="3"/>
      <c r="AQ195" s="3"/>
      <c r="AR195" s="3"/>
      <c r="AS195" s="3"/>
      <c r="AT195" s="3"/>
      <c r="AU195" s="3"/>
      <c r="AV195" s="2"/>
    </row>
    <row r="196" spans="1:48" s="1" customFormat="1" ht="13" x14ac:dyDescent="0.3">
      <c r="A196" s="10"/>
      <c r="B196" s="9"/>
      <c r="C196" s="8"/>
      <c r="D196" s="7"/>
      <c r="H196" s="5"/>
      <c r="J196" s="6"/>
      <c r="K196" s="5"/>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4"/>
      <c r="AM196" s="3"/>
      <c r="AN196" s="3"/>
      <c r="AO196" s="3"/>
      <c r="AP196" s="3"/>
      <c r="AQ196" s="3"/>
      <c r="AR196" s="3"/>
      <c r="AS196" s="3"/>
      <c r="AT196" s="3"/>
      <c r="AU196" s="3"/>
      <c r="AV196" s="2"/>
    </row>
    <row r="197" spans="1:48" s="1" customFormat="1" ht="13" x14ac:dyDescent="0.3">
      <c r="A197" s="10"/>
      <c r="B197" s="9"/>
      <c r="C197" s="8"/>
      <c r="D197" s="7"/>
      <c r="H197" s="5"/>
      <c r="J197" s="6"/>
      <c r="K197" s="5"/>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4"/>
      <c r="AM197" s="3"/>
      <c r="AN197" s="3"/>
      <c r="AO197" s="3"/>
      <c r="AP197" s="3"/>
      <c r="AQ197" s="3"/>
      <c r="AR197" s="3"/>
      <c r="AS197" s="3"/>
      <c r="AT197" s="3"/>
      <c r="AU197" s="3"/>
      <c r="AV197" s="2"/>
    </row>
    <row r="198" spans="1:48" s="1" customFormat="1" ht="13" x14ac:dyDescent="0.3">
      <c r="A198" s="10"/>
      <c r="B198" s="9"/>
      <c r="C198" s="8"/>
      <c r="D198" s="7"/>
      <c r="H198" s="5"/>
      <c r="J198" s="6"/>
      <c r="K198" s="5"/>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4"/>
      <c r="AM198" s="3"/>
      <c r="AN198" s="3"/>
      <c r="AO198" s="3"/>
      <c r="AP198" s="3"/>
      <c r="AQ198" s="3"/>
      <c r="AR198" s="3"/>
      <c r="AS198" s="3"/>
      <c r="AT198" s="3"/>
      <c r="AU198" s="3"/>
      <c r="AV198" s="2"/>
    </row>
    <row r="199" spans="1:48" s="1" customFormat="1" ht="13" x14ac:dyDescent="0.3">
      <c r="A199" s="10"/>
      <c r="B199" s="9"/>
      <c r="C199" s="8"/>
      <c r="D199" s="7"/>
      <c r="H199" s="5"/>
      <c r="J199" s="6"/>
      <c r="K199" s="5"/>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4"/>
      <c r="AM199" s="3"/>
      <c r="AN199" s="3"/>
      <c r="AO199" s="3"/>
      <c r="AP199" s="3"/>
      <c r="AQ199" s="3"/>
      <c r="AR199" s="3"/>
      <c r="AS199" s="3"/>
      <c r="AT199" s="3"/>
      <c r="AU199" s="3"/>
      <c r="AV199" s="2"/>
    </row>
    <row r="200" spans="1:48" s="1" customFormat="1" ht="13" x14ac:dyDescent="0.3">
      <c r="A200" s="10"/>
      <c r="B200" s="9"/>
      <c r="C200" s="8"/>
      <c r="D200" s="7"/>
      <c r="H200" s="5"/>
      <c r="J200" s="6"/>
      <c r="K200" s="5"/>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4"/>
      <c r="AM200" s="3"/>
      <c r="AN200" s="3"/>
      <c r="AO200" s="3"/>
      <c r="AP200" s="3"/>
      <c r="AQ200" s="3"/>
      <c r="AR200" s="3"/>
      <c r="AS200" s="3"/>
      <c r="AT200" s="3"/>
      <c r="AU200" s="3"/>
      <c r="AV200" s="2"/>
    </row>
    <row r="201" spans="1:48" s="1" customFormat="1" ht="13" x14ac:dyDescent="0.3">
      <c r="A201" s="10"/>
      <c r="B201" s="9"/>
      <c r="C201" s="8"/>
      <c r="D201" s="7"/>
      <c r="H201" s="5"/>
      <c r="J201" s="6"/>
      <c r="K201" s="5"/>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4"/>
      <c r="AM201" s="3"/>
      <c r="AN201" s="3"/>
      <c r="AO201" s="3"/>
      <c r="AP201" s="3"/>
      <c r="AQ201" s="3"/>
      <c r="AR201" s="3"/>
      <c r="AS201" s="3"/>
      <c r="AT201" s="3"/>
      <c r="AU201" s="3"/>
      <c r="AV201" s="2"/>
    </row>
    <row r="202" spans="1:48" s="1" customFormat="1" ht="13" x14ac:dyDescent="0.3">
      <c r="A202" s="10"/>
      <c r="B202" s="9"/>
      <c r="C202" s="8"/>
      <c r="D202" s="7"/>
      <c r="H202" s="5"/>
      <c r="J202" s="6"/>
      <c r="K202" s="5"/>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4"/>
      <c r="AM202" s="3"/>
      <c r="AN202" s="3"/>
      <c r="AO202" s="3"/>
      <c r="AP202" s="3"/>
      <c r="AQ202" s="3"/>
      <c r="AR202" s="3"/>
      <c r="AS202" s="3"/>
      <c r="AT202" s="3"/>
      <c r="AU202" s="3"/>
      <c r="AV202" s="2"/>
    </row>
    <row r="203" spans="1:48" s="1" customFormat="1" ht="13" x14ac:dyDescent="0.3">
      <c r="A203" s="10"/>
      <c r="B203" s="9"/>
      <c r="C203" s="8"/>
      <c r="D203" s="7"/>
      <c r="H203" s="5"/>
      <c r="J203" s="6"/>
      <c r="K203" s="5"/>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4"/>
      <c r="AM203" s="3"/>
      <c r="AN203" s="3"/>
      <c r="AO203" s="3"/>
      <c r="AP203" s="3"/>
      <c r="AQ203" s="3"/>
      <c r="AR203" s="3"/>
      <c r="AS203" s="3"/>
      <c r="AT203" s="3"/>
      <c r="AU203" s="3"/>
      <c r="AV203" s="2"/>
    </row>
    <row r="204" spans="1:48" s="1" customFormat="1" ht="13" x14ac:dyDescent="0.3">
      <c r="A204" s="10"/>
      <c r="B204" s="9"/>
      <c r="C204" s="8"/>
      <c r="D204" s="7"/>
      <c r="H204" s="5"/>
      <c r="J204" s="6"/>
      <c r="K204" s="5"/>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4"/>
      <c r="AM204" s="3"/>
      <c r="AN204" s="3"/>
      <c r="AO204" s="3"/>
      <c r="AP204" s="3"/>
      <c r="AQ204" s="3"/>
      <c r="AR204" s="3"/>
      <c r="AS204" s="3"/>
      <c r="AT204" s="3"/>
      <c r="AU204" s="3"/>
      <c r="AV204" s="2"/>
    </row>
    <row r="205" spans="1:48" s="1" customFormat="1" ht="13" x14ac:dyDescent="0.3">
      <c r="A205" s="10"/>
      <c r="B205" s="9"/>
      <c r="C205" s="8"/>
      <c r="D205" s="7"/>
      <c r="H205" s="5"/>
      <c r="J205" s="6"/>
      <c r="K205" s="5"/>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4"/>
      <c r="AM205" s="3"/>
      <c r="AN205" s="3"/>
      <c r="AO205" s="3"/>
      <c r="AP205" s="3"/>
      <c r="AQ205" s="3"/>
      <c r="AR205" s="3"/>
      <c r="AS205" s="3"/>
      <c r="AT205" s="3"/>
      <c r="AU205" s="3"/>
      <c r="AV205" s="2"/>
    </row>
    <row r="206" spans="1:48" s="1" customFormat="1" ht="13" x14ac:dyDescent="0.3">
      <c r="A206" s="10"/>
      <c r="B206" s="9"/>
      <c r="C206" s="8"/>
      <c r="D206" s="7"/>
      <c r="H206" s="5"/>
      <c r="J206" s="6"/>
      <c r="K206" s="5"/>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4"/>
      <c r="AM206" s="3"/>
      <c r="AN206" s="3"/>
      <c r="AO206" s="3"/>
      <c r="AP206" s="3"/>
      <c r="AQ206" s="3"/>
      <c r="AR206" s="3"/>
      <c r="AS206" s="3"/>
      <c r="AT206" s="3"/>
      <c r="AU206" s="3"/>
      <c r="AV206" s="2"/>
    </row>
    <row r="207" spans="1:48" s="1" customFormat="1" ht="13" x14ac:dyDescent="0.3">
      <c r="A207" s="10"/>
      <c r="B207" s="9"/>
      <c r="C207" s="8"/>
      <c r="D207" s="7"/>
      <c r="H207" s="5"/>
      <c r="J207" s="6"/>
      <c r="K207" s="5"/>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4"/>
      <c r="AM207" s="3"/>
      <c r="AN207" s="3"/>
      <c r="AO207" s="3"/>
      <c r="AP207" s="3"/>
      <c r="AQ207" s="3"/>
      <c r="AR207" s="3"/>
      <c r="AS207" s="3"/>
      <c r="AT207" s="3"/>
      <c r="AU207" s="3"/>
      <c r="AV207" s="2"/>
    </row>
    <row r="208" spans="1:48" s="1" customFormat="1" ht="13" x14ac:dyDescent="0.3">
      <c r="A208" s="10"/>
      <c r="B208" s="9"/>
      <c r="C208" s="8"/>
      <c r="D208" s="7"/>
      <c r="H208" s="5"/>
      <c r="J208" s="6"/>
      <c r="K208" s="5"/>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4"/>
      <c r="AM208" s="3"/>
      <c r="AN208" s="3"/>
      <c r="AO208" s="3"/>
      <c r="AP208" s="3"/>
      <c r="AQ208" s="3"/>
      <c r="AR208" s="3"/>
      <c r="AS208" s="3"/>
      <c r="AT208" s="3"/>
      <c r="AU208" s="3"/>
      <c r="AV208" s="2"/>
    </row>
    <row r="209" spans="1:48" s="1" customFormat="1" ht="13" x14ac:dyDescent="0.3">
      <c r="A209" s="10"/>
      <c r="B209" s="9"/>
      <c r="C209" s="8"/>
      <c r="D209" s="7"/>
      <c r="H209" s="5"/>
      <c r="J209" s="6"/>
      <c r="K209" s="5"/>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4"/>
      <c r="AM209" s="3"/>
      <c r="AN209" s="3"/>
      <c r="AO209" s="3"/>
      <c r="AP209" s="3"/>
      <c r="AQ209" s="3"/>
      <c r="AR209" s="3"/>
      <c r="AS209" s="3"/>
      <c r="AT209" s="3"/>
      <c r="AU209" s="3"/>
      <c r="AV209" s="2"/>
    </row>
    <row r="210" spans="1:48" s="1" customFormat="1" ht="13" x14ac:dyDescent="0.3">
      <c r="A210" s="10"/>
      <c r="B210" s="9"/>
      <c r="C210" s="8"/>
      <c r="D210" s="7"/>
      <c r="H210" s="5"/>
      <c r="J210" s="6"/>
      <c r="K210" s="5"/>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4"/>
      <c r="AM210" s="3"/>
      <c r="AN210" s="3"/>
      <c r="AO210" s="3"/>
      <c r="AP210" s="3"/>
      <c r="AQ210" s="3"/>
      <c r="AR210" s="3"/>
      <c r="AS210" s="3"/>
      <c r="AT210" s="3"/>
      <c r="AU210" s="3"/>
      <c r="AV210" s="2"/>
    </row>
  </sheetData>
  <autoFilter ref="A3:BU48" xr:uid="{00000000-0001-0000-0300-000000000000}"/>
  <mergeCells count="1">
    <mergeCell ref="C43:D43"/>
  </mergeCells>
  <conditionalFormatting sqref="A19:B19 A29:B29 A36:B36 A4:A5 B4:B6 A45:B47 A21:B25 A16:A17 B16 A9:B14 A31:B32">
    <cfRule type="containsText" dxfId="75" priority="81" operator="containsText" text="False">
      <formula>NOT(ISERROR(SEARCH("False",A4)))</formula>
    </cfRule>
  </conditionalFormatting>
  <conditionalFormatting sqref="A2:B2">
    <cfRule type="containsText" dxfId="74" priority="77" operator="containsText" text="False">
      <formula>NOT(ISERROR(SEARCH("False",A2)))</formula>
    </cfRule>
  </conditionalFormatting>
  <conditionalFormatting sqref="A43:B43">
    <cfRule type="containsText" dxfId="73" priority="68" operator="containsText" text="False">
      <formula>NOT(ISERROR(SEARCH("False",A43)))</formula>
    </cfRule>
  </conditionalFormatting>
  <conditionalFormatting sqref="A6">
    <cfRule type="containsText" dxfId="72" priority="65" operator="containsText" text="False">
      <formula>NOT(ISERROR(SEARCH("False",A6)))</formula>
    </cfRule>
  </conditionalFormatting>
  <conditionalFormatting sqref="A34:A35">
    <cfRule type="containsText" dxfId="71" priority="58" operator="containsText" text="False">
      <formula>NOT(ISERROR(SEARCH("False",A34)))</formula>
    </cfRule>
  </conditionalFormatting>
  <conditionalFormatting sqref="A27:A28">
    <cfRule type="containsText" dxfId="70" priority="53" operator="containsText" text="False">
      <formula>NOT(ISERROR(SEARCH("False",A27)))</formula>
    </cfRule>
  </conditionalFormatting>
  <conditionalFormatting sqref="A42:B42">
    <cfRule type="containsText" dxfId="69" priority="50" operator="containsText" text="False">
      <formula>NOT(ISERROR(SEARCH("False",A42)))</formula>
    </cfRule>
  </conditionalFormatting>
  <conditionalFormatting sqref="A39:B39">
    <cfRule type="containsText" dxfId="68" priority="44" operator="containsText" text="False">
      <formula>NOT(ISERROR(SEARCH("False",A39)))</formula>
    </cfRule>
  </conditionalFormatting>
  <conditionalFormatting sqref="A41">
    <cfRule type="containsText" dxfId="67" priority="45" operator="containsText" text="False">
      <formula>NOT(ISERROR(SEARCH("False",A41)))</formula>
    </cfRule>
  </conditionalFormatting>
  <conditionalFormatting sqref="A38">
    <cfRule type="containsText" dxfId="66" priority="39" operator="containsText" text="False">
      <formula>NOT(ISERROR(SEARCH("False",A38)))</formula>
    </cfRule>
  </conditionalFormatting>
  <conditionalFormatting sqref="A18">
    <cfRule type="containsText" dxfId="65" priority="33" operator="containsText" text="False">
      <formula>NOT(ISERROR(SEARCH("False",A18)))</formula>
    </cfRule>
  </conditionalFormatting>
  <conditionalFormatting sqref="B41 B38 B34:B35 B27:B28 B17:B18">
    <cfRule type="containsText" dxfId="64" priority="17" operator="containsText" text="False">
      <formula>NOT(ISERROR(SEARCH("False",B17)))</formula>
    </cfRule>
  </conditionalFormatting>
  <conditionalFormatting sqref="A3">
    <cfRule type="containsText" dxfId="63" priority="16" operator="containsText" text="False">
      <formula>NOT(ISERROR(SEARCH("False",A3)))</formula>
    </cfRule>
  </conditionalFormatting>
  <conditionalFormatting sqref="A15">
    <cfRule type="containsText" dxfId="62" priority="13" operator="containsText" text="False">
      <formula>NOT(ISERROR(SEARCH("False",A15)))</formula>
    </cfRule>
  </conditionalFormatting>
  <conditionalFormatting sqref="A8">
    <cfRule type="containsText" dxfId="61" priority="14" operator="containsText" text="False">
      <formula>NOT(ISERROR(SEARCH("False",A8)))</formula>
    </cfRule>
  </conditionalFormatting>
  <conditionalFormatting sqref="A26 A20">
    <cfRule type="containsText" dxfId="60" priority="12" operator="containsText" text="False">
      <formula>NOT(ISERROR(SEARCH("False",A20)))</formula>
    </cfRule>
  </conditionalFormatting>
  <conditionalFormatting sqref="A37 A33">
    <cfRule type="containsText" dxfId="59" priority="11" operator="containsText" text="False">
      <formula>NOT(ISERROR(SEARCH("False",A33)))</formula>
    </cfRule>
  </conditionalFormatting>
  <conditionalFormatting sqref="A44 A40">
    <cfRule type="containsText" dxfId="58" priority="10" operator="containsText" text="False">
      <formula>NOT(ISERROR(SEARCH("False",A40)))</formula>
    </cfRule>
  </conditionalFormatting>
  <conditionalFormatting sqref="A30">
    <cfRule type="containsText" dxfId="57" priority="2" operator="containsText" text="False">
      <formula>NOT(ISERROR(SEARCH("False",A30)))</formula>
    </cfRule>
  </conditionalFormatting>
  <conditionalFormatting sqref="A48:B48">
    <cfRule type="containsText" dxfId="56" priority="1" operator="containsText" text="False">
      <formula>NOT(ISERROR(SEARCH("False",A48)))</formula>
    </cfRule>
  </conditionalFormatting>
  <hyperlinks>
    <hyperlink ref="D2" location="'JAN 2017 RP'!B7" display="BACK" xr:uid="{00000000-0004-0000-0300-000000000000}"/>
  </hyperlink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U223"/>
  <sheetViews>
    <sheetView topLeftCell="A2" zoomScale="60" zoomScaleNormal="60" workbookViewId="0">
      <pane xSplit="4" ySplit="1" topLeftCell="AR54" activePane="bottomRight" state="frozen"/>
      <selection activeCell="A2" sqref="A2"/>
      <selection pane="topRight" activeCell="E2" sqref="E2"/>
      <selection pane="bottomLeft" activeCell="A3" sqref="A3"/>
      <selection pane="bottomRight" activeCell="AX65" sqref="AX65"/>
    </sheetView>
  </sheetViews>
  <sheetFormatPr defaultRowHeight="14.5" x14ac:dyDescent="0.35"/>
  <cols>
    <col min="4" max="4" width="33.54296875" customWidth="1"/>
    <col min="7" max="7" width="19.54296875" customWidth="1"/>
    <col min="11" max="11" width="9.08984375" customWidth="1"/>
    <col min="12" max="12" width="13.36328125" hidden="1" customWidth="1"/>
    <col min="13" max="14" width="9.08984375" hidden="1" customWidth="1"/>
    <col min="15" max="17" width="14.54296875" customWidth="1"/>
    <col min="18" max="20" width="9.08984375" hidden="1" customWidth="1"/>
    <col min="21" max="23" width="0" hidden="1" customWidth="1"/>
    <col min="24" max="24" width="12" customWidth="1"/>
    <col min="26" max="26" width="12.453125" customWidth="1"/>
    <col min="27" max="27" width="10.6328125" customWidth="1"/>
    <col min="28" max="47" width="12.08984375" customWidth="1"/>
    <col min="48" max="48" width="103.81640625" customWidth="1"/>
    <col min="50" max="73" width="12.26953125" customWidth="1"/>
  </cols>
  <sheetData>
    <row r="1" spans="1:73" s="15" customFormat="1" ht="44" thickBot="1" x14ac:dyDescent="0.4">
      <c r="A1" s="25"/>
      <c r="B1" s="24"/>
      <c r="C1" s="109" t="s">
        <v>225</v>
      </c>
      <c r="D1" s="106"/>
      <c r="E1" s="65"/>
      <c r="F1" s="65"/>
      <c r="G1" s="65"/>
      <c r="H1" s="21"/>
      <c r="I1" s="21"/>
      <c r="J1" s="20"/>
      <c r="K1" s="19"/>
      <c r="L1" s="68"/>
      <c r="M1" s="68"/>
      <c r="N1" s="68"/>
      <c r="O1" s="68"/>
      <c r="P1" s="68"/>
      <c r="Q1" s="68"/>
      <c r="R1" s="68"/>
      <c r="S1" s="68"/>
      <c r="T1" s="68"/>
      <c r="U1" s="68"/>
      <c r="V1" s="68"/>
      <c r="W1" s="68"/>
      <c r="X1" s="108"/>
      <c r="Y1" s="108"/>
      <c r="Z1" s="108"/>
      <c r="AA1" s="68"/>
      <c r="AB1" s="68"/>
      <c r="AC1" s="68"/>
      <c r="AD1" s="68"/>
      <c r="AE1" s="68"/>
      <c r="AF1" s="68"/>
      <c r="AG1" s="68"/>
      <c r="AH1" s="68"/>
      <c r="AI1" s="68"/>
      <c r="AJ1" s="68"/>
      <c r="AK1" s="68"/>
      <c r="AL1" s="69"/>
      <c r="AM1" s="68"/>
      <c r="AN1" s="68"/>
      <c r="AO1" s="68"/>
      <c r="AP1" s="68"/>
      <c r="AQ1" s="68"/>
      <c r="AR1" s="68"/>
      <c r="AS1" s="68"/>
      <c r="AT1" s="68"/>
      <c r="AU1" s="69"/>
      <c r="AV1" s="107"/>
    </row>
    <row r="2" spans="1:73" s="57" customFormat="1" ht="108.75" customHeight="1" thickTop="1" thickBot="1" x14ac:dyDescent="0.4">
      <c r="A2" s="64" t="s">
        <v>57</v>
      </c>
      <c r="B2" s="63" t="s">
        <v>56</v>
      </c>
      <c r="C2" s="62" t="s">
        <v>55</v>
      </c>
      <c r="D2" s="61" t="s">
        <v>54</v>
      </c>
      <c r="E2" s="59" t="s">
        <v>53</v>
      </c>
      <c r="F2" s="59" t="s">
        <v>52</v>
      </c>
      <c r="G2" s="59" t="s">
        <v>51</v>
      </c>
      <c r="H2" s="59" t="s">
        <v>50</v>
      </c>
      <c r="I2" s="59" t="s">
        <v>49</v>
      </c>
      <c r="J2" s="59" t="s">
        <v>48</v>
      </c>
      <c r="K2" s="59" t="s">
        <v>47</v>
      </c>
      <c r="L2" s="59" t="s">
        <v>46</v>
      </c>
      <c r="M2" s="59" t="s">
        <v>45</v>
      </c>
      <c r="N2" s="59" t="s">
        <v>44</v>
      </c>
      <c r="O2" s="59" t="s">
        <v>43</v>
      </c>
      <c r="P2" s="59" t="s">
        <v>42</v>
      </c>
      <c r="Q2" s="59" t="s">
        <v>41</v>
      </c>
      <c r="R2" s="59" t="s">
        <v>40</v>
      </c>
      <c r="S2" s="59" t="s">
        <v>39</v>
      </c>
      <c r="T2" s="59" t="s">
        <v>38</v>
      </c>
      <c r="U2" s="59" t="s">
        <v>37</v>
      </c>
      <c r="V2" s="59" t="s">
        <v>36</v>
      </c>
      <c r="W2" s="59" t="s">
        <v>35</v>
      </c>
      <c r="X2" s="59" t="s">
        <v>34</v>
      </c>
      <c r="Y2" s="59" t="s">
        <v>33</v>
      </c>
      <c r="Z2" s="59" t="s">
        <v>32</v>
      </c>
      <c r="AA2" s="59" t="s">
        <v>31</v>
      </c>
      <c r="AB2" s="59" t="s">
        <v>30</v>
      </c>
      <c r="AC2" s="59" t="s">
        <v>29</v>
      </c>
      <c r="AD2" s="59" t="s">
        <v>28</v>
      </c>
      <c r="AE2" s="59" t="s">
        <v>27</v>
      </c>
      <c r="AF2" s="59" t="s">
        <v>26</v>
      </c>
      <c r="AG2" s="59" t="s">
        <v>25</v>
      </c>
      <c r="AH2" s="59" t="s">
        <v>24</v>
      </c>
      <c r="AI2" s="59" t="s">
        <v>23</v>
      </c>
      <c r="AJ2" s="59" t="s">
        <v>22</v>
      </c>
      <c r="AK2" s="59" t="s">
        <v>21</v>
      </c>
      <c r="AL2" s="60" t="s">
        <v>20</v>
      </c>
      <c r="AM2" s="59" t="s">
        <v>19</v>
      </c>
      <c r="AN2" s="59" t="s">
        <v>18</v>
      </c>
      <c r="AO2" s="59" t="s">
        <v>17</v>
      </c>
      <c r="AP2" s="59" t="s">
        <v>16</v>
      </c>
      <c r="AQ2" s="59" t="s">
        <v>15</v>
      </c>
      <c r="AR2" s="59" t="s">
        <v>14</v>
      </c>
      <c r="AS2" s="59" t="s">
        <v>13</v>
      </c>
      <c r="AT2" s="59" t="s">
        <v>12</v>
      </c>
      <c r="AU2" s="59" t="s">
        <v>230</v>
      </c>
      <c r="AV2" s="58" t="s">
        <v>10</v>
      </c>
      <c r="AX2" s="59" t="s">
        <v>34</v>
      </c>
      <c r="AY2" s="59" t="s">
        <v>33</v>
      </c>
      <c r="AZ2" s="59" t="s">
        <v>32</v>
      </c>
      <c r="BA2" s="59" t="s">
        <v>31</v>
      </c>
      <c r="BB2" s="59" t="s">
        <v>30</v>
      </c>
      <c r="BC2" s="59" t="s">
        <v>29</v>
      </c>
      <c r="BD2" s="59" t="s">
        <v>28</v>
      </c>
      <c r="BE2" s="59" t="s">
        <v>27</v>
      </c>
      <c r="BF2" s="59" t="s">
        <v>26</v>
      </c>
      <c r="BG2" s="59" t="s">
        <v>25</v>
      </c>
      <c r="BH2" s="59" t="s">
        <v>24</v>
      </c>
      <c r="BI2" s="59" t="s">
        <v>23</v>
      </c>
      <c r="BJ2" s="59" t="s">
        <v>22</v>
      </c>
      <c r="BK2" s="59" t="s">
        <v>21</v>
      </c>
      <c r="BL2" s="60" t="s">
        <v>20</v>
      </c>
      <c r="BM2" s="59" t="s">
        <v>19</v>
      </c>
      <c r="BN2" s="59" t="s">
        <v>18</v>
      </c>
      <c r="BO2" s="59" t="s">
        <v>17</v>
      </c>
      <c r="BP2" s="59" t="s">
        <v>16</v>
      </c>
      <c r="BQ2" s="59" t="s">
        <v>15</v>
      </c>
      <c r="BR2" s="59" t="s">
        <v>14</v>
      </c>
      <c r="BS2" s="59" t="s">
        <v>13</v>
      </c>
      <c r="BT2" s="59" t="s">
        <v>12</v>
      </c>
      <c r="BU2" s="59" t="s">
        <v>230</v>
      </c>
    </row>
    <row r="3" spans="1:73" s="44" customFormat="1" ht="45" customHeight="1" thickTop="1" x14ac:dyDescent="0.35">
      <c r="A3" s="115" t="s">
        <v>134</v>
      </c>
      <c r="B3" s="55" t="str">
        <f>LEFT(C3,3)</f>
        <v>130</v>
      </c>
      <c r="C3" s="54" t="s">
        <v>511</v>
      </c>
      <c r="D3" s="53" t="s">
        <v>510</v>
      </c>
      <c r="E3" s="51" t="s">
        <v>279</v>
      </c>
      <c r="F3" s="52" t="s">
        <v>7</v>
      </c>
      <c r="G3" s="51" t="s">
        <v>279</v>
      </c>
      <c r="H3" s="49" t="s">
        <v>207</v>
      </c>
      <c r="I3" s="50" t="s">
        <v>509</v>
      </c>
      <c r="J3" s="50" t="s">
        <v>219</v>
      </c>
      <c r="K3" s="49" t="s">
        <v>93</v>
      </c>
      <c r="L3" s="48">
        <v>295528</v>
      </c>
      <c r="M3" s="48">
        <v>1170</v>
      </c>
      <c r="N3" s="47">
        <f t="shared" ref="N3:N10" si="0">L3/379+M3</f>
        <v>1949.7572559366754</v>
      </c>
      <c r="O3" s="48">
        <v>295528</v>
      </c>
      <c r="P3" s="48">
        <v>1170</v>
      </c>
      <c r="Q3" s="47">
        <f t="shared" ref="Q3:Q10" si="1">O3/379+P3</f>
        <v>1949.7572559366754</v>
      </c>
      <c r="R3" s="47"/>
      <c r="S3" s="47"/>
      <c r="T3" s="47">
        <f t="shared" ref="T3:T10" si="2">R3/379+S3</f>
        <v>0</v>
      </c>
      <c r="U3" s="47"/>
      <c r="V3" s="47"/>
      <c r="W3" s="47">
        <f t="shared" ref="W3:W10" si="3">U3/379+V3</f>
        <v>0</v>
      </c>
      <c r="X3" s="47">
        <v>206413.75248000002</v>
      </c>
      <c r="Y3" s="47">
        <v>764.5917399999995</v>
      </c>
      <c r="Z3" s="47">
        <f t="shared" ref="Z3:Z10" si="4">X3/379+Y3</f>
        <v>1309.219055250659</v>
      </c>
      <c r="AA3" s="47">
        <v>206413.75248000002</v>
      </c>
      <c r="AB3" s="47">
        <v>764.5917399999995</v>
      </c>
      <c r="AC3" s="47">
        <f t="shared" ref="AC3:AC10" si="5">AA3/379+AB3</f>
        <v>1309.219055250659</v>
      </c>
      <c r="AD3" s="47">
        <v>0</v>
      </c>
      <c r="AE3" s="47">
        <v>0</v>
      </c>
      <c r="AF3" s="47">
        <f t="shared" ref="AF3:AF10" si="6">AD3/379+AE3</f>
        <v>0</v>
      </c>
      <c r="AG3" s="47">
        <v>0</v>
      </c>
      <c r="AH3" s="47">
        <v>0</v>
      </c>
      <c r="AI3" s="47">
        <f t="shared" ref="AI3:AI10" si="7">AG3/379+AH3</f>
        <v>0</v>
      </c>
      <c r="AJ3" s="47">
        <v>0</v>
      </c>
      <c r="AK3" s="47">
        <v>0</v>
      </c>
      <c r="AL3" s="46">
        <f t="shared" ref="AL3:AL10" si="8">AJ3/379+AK3</f>
        <v>0</v>
      </c>
      <c r="AM3" s="47">
        <v>0</v>
      </c>
      <c r="AN3" s="47">
        <v>0</v>
      </c>
      <c r="AO3" s="47">
        <f t="shared" ref="AO3:AO10" si="9">AM3/379+AN3</f>
        <v>0</v>
      </c>
      <c r="AP3" s="47">
        <v>0</v>
      </c>
      <c r="AQ3" s="47">
        <v>0</v>
      </c>
      <c r="AR3" s="47">
        <f t="shared" ref="AR3:AR10" si="10">AP3/379+AQ3</f>
        <v>0</v>
      </c>
      <c r="AS3" s="47">
        <v>0</v>
      </c>
      <c r="AT3" s="47">
        <v>0</v>
      </c>
      <c r="AU3" s="46">
        <f t="shared" ref="AU3:AU10" si="11">AS3/379+AT3</f>
        <v>0</v>
      </c>
      <c r="AV3" s="80" t="s">
        <v>508</v>
      </c>
      <c r="AX3" s="271">
        <f>X3-[94]TEBIDABA!X3</f>
        <v>0</v>
      </c>
      <c r="AY3" s="271">
        <f>Y3-[94]TEBIDABA!Y3</f>
        <v>0</v>
      </c>
      <c r="AZ3" s="271">
        <f>Z3-[94]TEBIDABA!Z3</f>
        <v>0</v>
      </c>
      <c r="BA3" s="271">
        <f>AA3-[94]TEBIDABA!AA3</f>
        <v>0</v>
      </c>
      <c r="BB3" s="271">
        <f>AB3-[94]TEBIDABA!AB3</f>
        <v>0</v>
      </c>
      <c r="BC3" s="271">
        <f>AC3-[94]TEBIDABA!AC3</f>
        <v>0</v>
      </c>
      <c r="BD3" s="271">
        <f>AD3-[94]TEBIDABA!AD3</f>
        <v>0</v>
      </c>
      <c r="BE3" s="271">
        <f>AE3-[94]TEBIDABA!AE3</f>
        <v>0</v>
      </c>
      <c r="BF3" s="271">
        <f>AF3-[94]TEBIDABA!AF3</f>
        <v>0</v>
      </c>
      <c r="BG3" s="271">
        <f>AG3-[94]TEBIDABA!AG3</f>
        <v>0</v>
      </c>
      <c r="BH3" s="271">
        <f>AH3-[94]TEBIDABA!AH3</f>
        <v>0</v>
      </c>
      <c r="BI3" s="271">
        <f>AI3-[94]TEBIDABA!AI3</f>
        <v>0</v>
      </c>
      <c r="BJ3" s="271">
        <f>AJ3-[94]TEBIDABA!AJ3</f>
        <v>0</v>
      </c>
      <c r="BK3" s="271">
        <f>AK3-[94]TEBIDABA!AK3</f>
        <v>0</v>
      </c>
      <c r="BL3" s="271">
        <f>AL3-[94]TEBIDABA!AL3</f>
        <v>0</v>
      </c>
      <c r="BM3" s="271">
        <f>AM3-[94]TEBIDABA!AM3</f>
        <v>0</v>
      </c>
      <c r="BN3" s="271">
        <f>AN3-[94]TEBIDABA!AN3</f>
        <v>0</v>
      </c>
      <c r="BO3" s="271">
        <f>AO3-[94]TEBIDABA!AO3</f>
        <v>0</v>
      </c>
      <c r="BP3" s="271">
        <f>AP3-[94]TEBIDABA!AP3</f>
        <v>0</v>
      </c>
      <c r="BQ3" s="271">
        <f>AQ3-[94]TEBIDABA!AQ3</f>
        <v>0</v>
      </c>
      <c r="BR3" s="271">
        <f>AR3-[94]TEBIDABA!AR3</f>
        <v>0</v>
      </c>
      <c r="BS3" s="271">
        <f>AS3-[94]TEBIDABA!AS3</f>
        <v>0</v>
      </c>
      <c r="BT3" s="271">
        <f>AT3-[94]TEBIDABA!AT3</f>
        <v>0</v>
      </c>
      <c r="BU3" s="271">
        <f>AU3-[94]TEBIDABA!AU3</f>
        <v>0</v>
      </c>
    </row>
    <row r="4" spans="1:73" s="44" customFormat="1" ht="107.5" customHeight="1" x14ac:dyDescent="0.35">
      <c r="A4" s="115" t="s">
        <v>213</v>
      </c>
      <c r="B4" s="55" t="str">
        <f>LEFT(C4,3)</f>
        <v>130</v>
      </c>
      <c r="C4" s="54">
        <v>130</v>
      </c>
      <c r="D4" s="348" t="s">
        <v>507</v>
      </c>
      <c r="E4" s="51" t="s">
        <v>279</v>
      </c>
      <c r="F4" s="52" t="s">
        <v>7</v>
      </c>
      <c r="G4" s="51" t="s">
        <v>279</v>
      </c>
      <c r="H4" s="49" t="s">
        <v>207</v>
      </c>
      <c r="I4" s="50" t="s">
        <v>506</v>
      </c>
      <c r="J4" s="50" t="s">
        <v>219</v>
      </c>
      <c r="K4" s="49" t="s">
        <v>93</v>
      </c>
      <c r="L4" s="48">
        <v>702770</v>
      </c>
      <c r="M4" s="48">
        <v>2781.4659999999999</v>
      </c>
      <c r="N4" s="47">
        <f t="shared" si="0"/>
        <v>4635.7404063324539</v>
      </c>
      <c r="O4" s="48">
        <v>1212.8</v>
      </c>
      <c r="P4" s="48">
        <v>4.8</v>
      </c>
      <c r="Q4" s="48">
        <f t="shared" si="1"/>
        <v>8</v>
      </c>
      <c r="R4" s="47"/>
      <c r="S4" s="47"/>
      <c r="T4" s="47">
        <f t="shared" si="2"/>
        <v>0</v>
      </c>
      <c r="U4" s="47"/>
      <c r="V4" s="47"/>
      <c r="W4" s="47">
        <f t="shared" si="3"/>
        <v>0</v>
      </c>
      <c r="X4" s="47">
        <v>22456.86</v>
      </c>
      <c r="Y4" s="47">
        <v>222.29999999999998</v>
      </c>
      <c r="Z4" s="47">
        <f t="shared" si="4"/>
        <v>281.55292875989443</v>
      </c>
      <c r="AA4" s="48">
        <v>1212.8</v>
      </c>
      <c r="AB4" s="48">
        <v>4.8</v>
      </c>
      <c r="AC4" s="47">
        <f t="shared" si="5"/>
        <v>8</v>
      </c>
      <c r="AD4" s="47">
        <v>0</v>
      </c>
      <c r="AE4" s="47">
        <v>9</v>
      </c>
      <c r="AF4" s="47">
        <f t="shared" si="6"/>
        <v>9</v>
      </c>
      <c r="AG4" s="47">
        <v>0</v>
      </c>
      <c r="AH4" s="47">
        <v>0</v>
      </c>
      <c r="AI4" s="47">
        <f t="shared" si="7"/>
        <v>0</v>
      </c>
      <c r="AJ4" s="47">
        <v>0</v>
      </c>
      <c r="AK4" s="47">
        <v>0</v>
      </c>
      <c r="AL4" s="46">
        <f t="shared" si="8"/>
        <v>0</v>
      </c>
      <c r="AM4" s="47">
        <v>21244.06</v>
      </c>
      <c r="AN4" s="47">
        <v>208.49999999999997</v>
      </c>
      <c r="AO4" s="47">
        <f t="shared" si="9"/>
        <v>264.55292875989443</v>
      </c>
      <c r="AP4" s="47">
        <v>0</v>
      </c>
      <c r="AQ4" s="47">
        <v>0</v>
      </c>
      <c r="AR4" s="47">
        <f t="shared" si="10"/>
        <v>0</v>
      </c>
      <c r="AS4" s="47">
        <v>0</v>
      </c>
      <c r="AT4" s="47">
        <v>0</v>
      </c>
      <c r="AU4" s="46">
        <f t="shared" si="11"/>
        <v>0</v>
      </c>
      <c r="AV4" s="45" t="s">
        <v>505</v>
      </c>
      <c r="AX4" s="271">
        <f>X4-[94]TEBIDABA!X4</f>
        <v>0</v>
      </c>
      <c r="AY4" s="271">
        <f>Y4-[94]TEBIDABA!Y4</f>
        <v>0</v>
      </c>
      <c r="AZ4" s="271">
        <f>Z4-[94]TEBIDABA!Z4</f>
        <v>0</v>
      </c>
      <c r="BA4" s="271">
        <f>AA4-[94]TEBIDABA!AA4</f>
        <v>0</v>
      </c>
      <c r="BB4" s="271">
        <f>AB4-[94]TEBIDABA!AB4</f>
        <v>0</v>
      </c>
      <c r="BC4" s="271">
        <f>AC4-[94]TEBIDABA!AC4</f>
        <v>0</v>
      </c>
      <c r="BD4" s="271">
        <f>AD4-[94]TEBIDABA!AD4</f>
        <v>0</v>
      </c>
      <c r="BE4" s="271">
        <f>AE4-[94]TEBIDABA!AE4</f>
        <v>0</v>
      </c>
      <c r="BF4" s="271">
        <f>AF4-[94]TEBIDABA!AF4</f>
        <v>0</v>
      </c>
      <c r="BG4" s="271">
        <f>AG4-[94]TEBIDABA!AG4</f>
        <v>0</v>
      </c>
      <c r="BH4" s="271">
        <f>AH4-[94]TEBIDABA!AH4</f>
        <v>0</v>
      </c>
      <c r="BI4" s="271">
        <f>AI4-[94]TEBIDABA!AI4</f>
        <v>0</v>
      </c>
      <c r="BJ4" s="271">
        <f>AJ4-[94]TEBIDABA!AJ4</f>
        <v>0</v>
      </c>
      <c r="BK4" s="271">
        <f>AK4-[94]TEBIDABA!AK4</f>
        <v>0</v>
      </c>
      <c r="BL4" s="271">
        <f>AL4-[94]TEBIDABA!AL4</f>
        <v>0</v>
      </c>
      <c r="BM4" s="271">
        <f>AM4-[94]TEBIDABA!AM4</f>
        <v>0</v>
      </c>
      <c r="BN4" s="271">
        <f>AN4-[94]TEBIDABA!AN4</f>
        <v>0</v>
      </c>
      <c r="BO4" s="271">
        <f>AO4-[94]TEBIDABA!AO4</f>
        <v>0</v>
      </c>
      <c r="BP4" s="271">
        <f>AP4-[94]TEBIDABA!AP4</f>
        <v>0</v>
      </c>
      <c r="BQ4" s="271">
        <f>AQ4-[94]TEBIDABA!AQ4</f>
        <v>0</v>
      </c>
      <c r="BR4" s="271">
        <f>AR4-[94]TEBIDABA!AR4</f>
        <v>0</v>
      </c>
      <c r="BS4" s="271">
        <f>AS4-[94]TEBIDABA!AS4</f>
        <v>0</v>
      </c>
      <c r="BT4" s="271">
        <f>AT4-[94]TEBIDABA!AT4</f>
        <v>0</v>
      </c>
      <c r="BU4" s="271">
        <f>AU4-[94]TEBIDABA!AU4</f>
        <v>0</v>
      </c>
    </row>
    <row r="5" spans="1:73" s="44" customFormat="1" ht="76" customHeight="1" x14ac:dyDescent="0.35">
      <c r="A5" s="115" t="s">
        <v>213</v>
      </c>
      <c r="B5" s="55" t="str">
        <f>LEFT(C5,3)</f>
        <v>130</v>
      </c>
      <c r="C5" s="54">
        <v>130</v>
      </c>
      <c r="D5" s="53" t="s">
        <v>504</v>
      </c>
      <c r="E5" s="51" t="s">
        <v>279</v>
      </c>
      <c r="F5" s="52" t="s">
        <v>7</v>
      </c>
      <c r="G5" s="51" t="s">
        <v>279</v>
      </c>
      <c r="H5" s="49" t="s">
        <v>207</v>
      </c>
      <c r="I5" s="50" t="s">
        <v>503</v>
      </c>
      <c r="J5" s="50" t="s">
        <v>219</v>
      </c>
      <c r="K5" s="49" t="s">
        <v>93</v>
      </c>
      <c r="L5" s="48">
        <v>702746</v>
      </c>
      <c r="M5" s="48">
        <v>2781</v>
      </c>
      <c r="N5" s="47">
        <f t="shared" si="0"/>
        <v>4635.2110817941957</v>
      </c>
      <c r="O5" s="48">
        <v>79384</v>
      </c>
      <c r="P5" s="48">
        <v>314.39999999999998</v>
      </c>
      <c r="Q5" s="48">
        <f t="shared" si="1"/>
        <v>523.85646437994717</v>
      </c>
      <c r="R5" s="47"/>
      <c r="S5" s="47"/>
      <c r="T5" s="47">
        <f t="shared" si="2"/>
        <v>0</v>
      </c>
      <c r="U5" s="47"/>
      <c r="V5" s="47"/>
      <c r="W5" s="47">
        <f t="shared" si="3"/>
        <v>0</v>
      </c>
      <c r="X5" s="47">
        <v>158797.98740000001</v>
      </c>
      <c r="Y5" s="47">
        <v>107.7803803771985</v>
      </c>
      <c r="Z5" s="47">
        <f t="shared" si="4"/>
        <v>526.77243156453358</v>
      </c>
      <c r="AA5" s="47">
        <v>87322.4</v>
      </c>
      <c r="AB5" s="47">
        <v>107.5583803771985</v>
      </c>
      <c r="AC5" s="47">
        <f t="shared" si="5"/>
        <v>337.96049119514043</v>
      </c>
      <c r="AD5" s="47">
        <v>71475.587400000019</v>
      </c>
      <c r="AE5" s="47">
        <v>0.2219999999999942</v>
      </c>
      <c r="AF5" s="47">
        <f t="shared" si="6"/>
        <v>188.8119403693932</v>
      </c>
      <c r="AG5" s="47">
        <v>0</v>
      </c>
      <c r="AH5" s="47">
        <v>0</v>
      </c>
      <c r="AI5" s="47">
        <f t="shared" si="7"/>
        <v>0</v>
      </c>
      <c r="AJ5" s="47">
        <v>0</v>
      </c>
      <c r="AK5" s="47">
        <v>0</v>
      </c>
      <c r="AL5" s="46">
        <f t="shared" si="8"/>
        <v>0</v>
      </c>
      <c r="AM5" s="47">
        <v>0</v>
      </c>
      <c r="AN5" s="47">
        <v>0</v>
      </c>
      <c r="AO5" s="47">
        <f t="shared" si="9"/>
        <v>0</v>
      </c>
      <c r="AP5" s="47">
        <v>0</v>
      </c>
      <c r="AQ5" s="47">
        <v>0</v>
      </c>
      <c r="AR5" s="47">
        <f t="shared" si="10"/>
        <v>0</v>
      </c>
      <c r="AS5" s="47">
        <v>0</v>
      </c>
      <c r="AT5" s="47">
        <v>0</v>
      </c>
      <c r="AU5" s="46">
        <f t="shared" si="11"/>
        <v>0</v>
      </c>
      <c r="AV5" s="45" t="s">
        <v>502</v>
      </c>
      <c r="AX5" s="271">
        <f>X5-[94]TEBIDABA!X5</f>
        <v>0</v>
      </c>
      <c r="AY5" s="271">
        <f>Y5-[94]TEBIDABA!Y5</f>
        <v>0</v>
      </c>
      <c r="AZ5" s="271">
        <f>Z5-[94]TEBIDABA!Z5</f>
        <v>0</v>
      </c>
      <c r="BA5" s="271">
        <f>AA5-[94]TEBIDABA!AA5</f>
        <v>0</v>
      </c>
      <c r="BB5" s="271">
        <f>AB5-[94]TEBIDABA!AB5</f>
        <v>0</v>
      </c>
      <c r="BC5" s="271">
        <f>AC5-[94]TEBIDABA!AC5</f>
        <v>0</v>
      </c>
      <c r="BD5" s="271">
        <f>AD5-[94]TEBIDABA!AD5</f>
        <v>0</v>
      </c>
      <c r="BE5" s="271">
        <f>AE5-[94]TEBIDABA!AE5</f>
        <v>0</v>
      </c>
      <c r="BF5" s="271">
        <f>AF5-[94]TEBIDABA!AF5</f>
        <v>0</v>
      </c>
      <c r="BG5" s="271">
        <f>AG5-[94]TEBIDABA!AG5</f>
        <v>0</v>
      </c>
      <c r="BH5" s="271">
        <f>AH5-[94]TEBIDABA!AH5</f>
        <v>0</v>
      </c>
      <c r="BI5" s="271">
        <f>AI5-[94]TEBIDABA!AI5</f>
        <v>0</v>
      </c>
      <c r="BJ5" s="271">
        <f>AJ5-[94]TEBIDABA!AJ5</f>
        <v>0</v>
      </c>
      <c r="BK5" s="271">
        <f>AK5-[94]TEBIDABA!AK5</f>
        <v>0</v>
      </c>
      <c r="BL5" s="271">
        <f>AL5-[94]TEBIDABA!AL5</f>
        <v>0</v>
      </c>
      <c r="BM5" s="271">
        <f>AM5-[94]TEBIDABA!AM5</f>
        <v>0</v>
      </c>
      <c r="BN5" s="271">
        <f>AN5-[94]TEBIDABA!AN5</f>
        <v>0</v>
      </c>
      <c r="BO5" s="271">
        <f>AO5-[94]TEBIDABA!AO5</f>
        <v>0</v>
      </c>
      <c r="BP5" s="271">
        <f>AP5-[94]TEBIDABA!AP5</f>
        <v>0</v>
      </c>
      <c r="BQ5" s="271">
        <f>AQ5-[94]TEBIDABA!AQ5</f>
        <v>0</v>
      </c>
      <c r="BR5" s="271">
        <f>AR5-[94]TEBIDABA!AR5</f>
        <v>0</v>
      </c>
      <c r="BS5" s="271">
        <f>AS5-[94]TEBIDABA!AS5</f>
        <v>0</v>
      </c>
      <c r="BT5" s="271">
        <f>AT5-[94]TEBIDABA!AT5</f>
        <v>0</v>
      </c>
      <c r="BU5" s="271">
        <f>AU5-[94]TEBIDABA!AU5</f>
        <v>0</v>
      </c>
    </row>
    <row r="6" spans="1:73" s="44" customFormat="1" ht="120.5" customHeight="1" x14ac:dyDescent="0.35">
      <c r="A6" s="115" t="s">
        <v>213</v>
      </c>
      <c r="B6" s="55" t="str">
        <f>LEFT(C6,3)</f>
        <v>130</v>
      </c>
      <c r="C6" s="54">
        <v>130</v>
      </c>
      <c r="D6" s="348" t="s">
        <v>501</v>
      </c>
      <c r="E6" s="51" t="s">
        <v>279</v>
      </c>
      <c r="F6" s="52" t="s">
        <v>7</v>
      </c>
      <c r="G6" s="51" t="s">
        <v>279</v>
      </c>
      <c r="H6" s="49" t="s">
        <v>207</v>
      </c>
      <c r="I6" s="50" t="s">
        <v>500</v>
      </c>
      <c r="J6" s="50" t="s">
        <v>219</v>
      </c>
      <c r="K6" s="49" t="s">
        <v>93</v>
      </c>
      <c r="L6" s="48">
        <v>702770</v>
      </c>
      <c r="M6" s="48">
        <v>2781</v>
      </c>
      <c r="N6" s="47">
        <f t="shared" si="0"/>
        <v>4635.2744063324535</v>
      </c>
      <c r="O6" s="48">
        <v>1164742.8</v>
      </c>
      <c r="P6" s="48">
        <v>4609.8</v>
      </c>
      <c r="Q6" s="48">
        <f t="shared" si="1"/>
        <v>7683</v>
      </c>
      <c r="R6" s="47"/>
      <c r="S6" s="47"/>
      <c r="T6" s="47">
        <f t="shared" si="2"/>
        <v>0</v>
      </c>
      <c r="U6" s="47"/>
      <c r="V6" s="47"/>
      <c r="W6" s="47">
        <f t="shared" si="3"/>
        <v>0</v>
      </c>
      <c r="X6" s="47">
        <v>2105126.0426000003</v>
      </c>
      <c r="Y6" s="47">
        <v>8157.5196196228026</v>
      </c>
      <c r="Z6" s="47">
        <f t="shared" si="4"/>
        <v>13711.94189561225</v>
      </c>
      <c r="AA6" s="47">
        <v>1281217.26631928</v>
      </c>
      <c r="AB6" s="47">
        <v>5071.0487655644401</v>
      </c>
      <c r="AC6" s="47">
        <f t="shared" si="5"/>
        <v>8451.5692571720392</v>
      </c>
      <c r="AD6" s="47">
        <v>0</v>
      </c>
      <c r="AE6" s="47">
        <v>0</v>
      </c>
      <c r="AF6" s="47">
        <f t="shared" si="6"/>
        <v>0</v>
      </c>
      <c r="AG6" s="47">
        <v>0</v>
      </c>
      <c r="AH6" s="47">
        <v>0</v>
      </c>
      <c r="AI6" s="47">
        <f t="shared" si="7"/>
        <v>0</v>
      </c>
      <c r="AJ6" s="47">
        <v>708969.29128</v>
      </c>
      <c r="AK6" s="47">
        <v>2873.9488900000001</v>
      </c>
      <c r="AL6" s="46">
        <f t="shared" si="8"/>
        <v>4744.5802654089712</v>
      </c>
      <c r="AM6" s="47">
        <v>114939.48500072025</v>
      </c>
      <c r="AN6" s="47">
        <v>212.5219640583623</v>
      </c>
      <c r="AO6" s="47">
        <f t="shared" si="9"/>
        <v>515.79237303123887</v>
      </c>
      <c r="AP6" s="47">
        <v>0</v>
      </c>
      <c r="AQ6" s="47">
        <v>0</v>
      </c>
      <c r="AR6" s="47">
        <f t="shared" si="10"/>
        <v>0</v>
      </c>
      <c r="AS6" s="47">
        <v>0</v>
      </c>
      <c r="AT6" s="47">
        <v>0</v>
      </c>
      <c r="AU6" s="46">
        <f t="shared" si="11"/>
        <v>0</v>
      </c>
      <c r="AV6" s="45" t="s">
        <v>499</v>
      </c>
      <c r="AX6" s="271">
        <f>X6-[94]TEBIDABA!X6</f>
        <v>0</v>
      </c>
      <c r="AY6" s="271">
        <f>Y6-[94]TEBIDABA!Y6</f>
        <v>0</v>
      </c>
      <c r="AZ6" s="271">
        <f>Z6-[94]TEBIDABA!Z6</f>
        <v>0</v>
      </c>
      <c r="BA6" s="271">
        <f>AA6-[94]TEBIDABA!AA6</f>
        <v>0</v>
      </c>
      <c r="BB6" s="271">
        <f>AB6-[94]TEBIDABA!AB6</f>
        <v>0</v>
      </c>
      <c r="BC6" s="271">
        <f>AC6-[94]TEBIDABA!AC6</f>
        <v>0</v>
      </c>
      <c r="BD6" s="271">
        <f>AD6-[94]TEBIDABA!AD6</f>
        <v>0</v>
      </c>
      <c r="BE6" s="271">
        <f>AE6-[94]TEBIDABA!AE6</f>
        <v>0</v>
      </c>
      <c r="BF6" s="271">
        <f>AF6-[94]TEBIDABA!AF6</f>
        <v>0</v>
      </c>
      <c r="BG6" s="271">
        <f>AG6-[94]TEBIDABA!AG6</f>
        <v>0</v>
      </c>
      <c r="BH6" s="271">
        <f>AH6-[94]TEBIDABA!AH6</f>
        <v>0</v>
      </c>
      <c r="BI6" s="271">
        <f>AI6-[94]TEBIDABA!AI6</f>
        <v>0</v>
      </c>
      <c r="BJ6" s="271">
        <f>AJ6-[94]TEBIDABA!AJ6</f>
        <v>0</v>
      </c>
      <c r="BK6" s="271">
        <f>AK6-[94]TEBIDABA!AK6</f>
        <v>0</v>
      </c>
      <c r="BL6" s="271">
        <f>AL6-[94]TEBIDABA!AL6</f>
        <v>0</v>
      </c>
      <c r="BM6" s="271">
        <f>AM6-[94]TEBIDABA!AM6</f>
        <v>0</v>
      </c>
      <c r="BN6" s="271">
        <f>AN6-[94]TEBIDABA!AN6</f>
        <v>0</v>
      </c>
      <c r="BO6" s="271">
        <f>AO6-[94]TEBIDABA!AO6</f>
        <v>0</v>
      </c>
      <c r="BP6" s="271">
        <f>AP6-[94]TEBIDABA!AP6</f>
        <v>0</v>
      </c>
      <c r="BQ6" s="271">
        <f>AQ6-[94]TEBIDABA!AQ6</f>
        <v>0</v>
      </c>
      <c r="BR6" s="271">
        <f>AR6-[94]TEBIDABA!AR6</f>
        <v>0</v>
      </c>
      <c r="BS6" s="271">
        <f>AS6-[94]TEBIDABA!AS6</f>
        <v>0</v>
      </c>
      <c r="BT6" s="271">
        <f>AT6-[94]TEBIDABA!AT6</f>
        <v>0</v>
      </c>
      <c r="BU6" s="271">
        <f>AU6-[94]TEBIDABA!AU6</f>
        <v>0</v>
      </c>
    </row>
    <row r="7" spans="1:73" s="44" customFormat="1" ht="174" x14ac:dyDescent="0.35">
      <c r="A7" s="115" t="s">
        <v>134</v>
      </c>
      <c r="B7" s="55" t="str">
        <f>LEFT(C7,4)</f>
        <v>4110</v>
      </c>
      <c r="C7" s="54" t="s">
        <v>498</v>
      </c>
      <c r="D7" s="53" t="s">
        <v>497</v>
      </c>
      <c r="E7" s="51" t="s">
        <v>279</v>
      </c>
      <c r="F7" s="52" t="s">
        <v>7</v>
      </c>
      <c r="G7" s="51" t="s">
        <v>279</v>
      </c>
      <c r="H7" s="49" t="s">
        <v>207</v>
      </c>
      <c r="I7" s="50" t="s">
        <v>496</v>
      </c>
      <c r="J7" s="50" t="s">
        <v>61</v>
      </c>
      <c r="K7" s="49" t="s">
        <v>2</v>
      </c>
      <c r="L7" s="48">
        <v>77588</v>
      </c>
      <c r="M7" s="48">
        <v>307</v>
      </c>
      <c r="N7" s="47">
        <f t="shared" si="0"/>
        <v>511.71767810026381</v>
      </c>
      <c r="O7" s="48">
        <v>77588</v>
      </c>
      <c r="P7" s="48">
        <v>307</v>
      </c>
      <c r="Q7" s="48">
        <f t="shared" si="1"/>
        <v>511.71767810026381</v>
      </c>
      <c r="R7" s="47"/>
      <c r="S7" s="47"/>
      <c r="T7" s="47">
        <f t="shared" si="2"/>
        <v>0</v>
      </c>
      <c r="U7" s="47"/>
      <c r="V7" s="47"/>
      <c r="W7" s="47">
        <f t="shared" si="3"/>
        <v>0</v>
      </c>
      <c r="X7" s="47">
        <f>125783.55914+34142</f>
        <v>159925.55914</v>
      </c>
      <c r="Y7" s="47">
        <f>454.32064+141</f>
        <v>595.32064000000003</v>
      </c>
      <c r="Z7" s="47">
        <f t="shared" si="4"/>
        <v>1017.2878145118734</v>
      </c>
      <c r="AA7" s="47">
        <v>43496</v>
      </c>
      <c r="AB7" s="47">
        <v>154</v>
      </c>
      <c r="AC7" s="47">
        <f t="shared" si="5"/>
        <v>268.76517150395779</v>
      </c>
      <c r="AD7" s="47">
        <v>0</v>
      </c>
      <c r="AE7" s="47">
        <v>0</v>
      </c>
      <c r="AF7" s="47">
        <f t="shared" si="6"/>
        <v>0</v>
      </c>
      <c r="AG7" s="47">
        <v>0</v>
      </c>
      <c r="AH7" s="47">
        <v>0</v>
      </c>
      <c r="AI7" s="47">
        <f t="shared" si="7"/>
        <v>0</v>
      </c>
      <c r="AJ7" s="47">
        <f>X7-AA7</f>
        <v>116429.55914</v>
      </c>
      <c r="AK7" s="47">
        <f>Y7-AB7</f>
        <v>441.32064000000003</v>
      </c>
      <c r="AL7" s="47">
        <f t="shared" si="8"/>
        <v>748.52264300791558</v>
      </c>
      <c r="AM7" s="47">
        <v>0</v>
      </c>
      <c r="AN7" s="47">
        <v>0</v>
      </c>
      <c r="AO7" s="47">
        <f t="shared" si="9"/>
        <v>0</v>
      </c>
      <c r="AP7" s="47">
        <v>0</v>
      </c>
      <c r="AQ7" s="47">
        <v>0</v>
      </c>
      <c r="AR7" s="47">
        <f t="shared" si="10"/>
        <v>0</v>
      </c>
      <c r="AS7" s="47">
        <v>0</v>
      </c>
      <c r="AT7" s="47">
        <v>0</v>
      </c>
      <c r="AU7" s="46">
        <f t="shared" si="11"/>
        <v>0</v>
      </c>
      <c r="AV7" s="73" t="s">
        <v>495</v>
      </c>
      <c r="AX7" s="271">
        <f>X7-[94]TEBIDABA!X7</f>
        <v>0</v>
      </c>
      <c r="AY7" s="271">
        <f>Y7-[94]TEBIDABA!Y7</f>
        <v>0</v>
      </c>
      <c r="AZ7" s="271">
        <f>Z7-[94]TEBIDABA!Z7</f>
        <v>0</v>
      </c>
      <c r="BA7" s="271">
        <f>AA7-[94]TEBIDABA!AA7</f>
        <v>0</v>
      </c>
      <c r="BB7" s="271">
        <f>AB7-[94]TEBIDABA!AB7</f>
        <v>0</v>
      </c>
      <c r="BC7" s="271">
        <f>AC7-[94]TEBIDABA!AC7</f>
        <v>0</v>
      </c>
      <c r="BD7" s="271">
        <f>AD7-[94]TEBIDABA!AD7</f>
        <v>0</v>
      </c>
      <c r="BE7" s="271">
        <f>AE7-[94]TEBIDABA!AE7</f>
        <v>0</v>
      </c>
      <c r="BF7" s="271">
        <f>AF7-[94]TEBIDABA!AF7</f>
        <v>0</v>
      </c>
      <c r="BG7" s="271">
        <f>AG7-[94]TEBIDABA!AG7</f>
        <v>0</v>
      </c>
      <c r="BH7" s="271">
        <f>AH7-[94]TEBIDABA!AH7</f>
        <v>0</v>
      </c>
      <c r="BI7" s="271">
        <f>AI7-[94]TEBIDABA!AI7</f>
        <v>0</v>
      </c>
      <c r="BJ7" s="271">
        <f>AJ7-[94]TEBIDABA!AJ7</f>
        <v>0</v>
      </c>
      <c r="BK7" s="271">
        <f>AK7-[94]TEBIDABA!AK7</f>
        <v>0</v>
      </c>
      <c r="BL7" s="271">
        <f>AL7-[94]TEBIDABA!AL7</f>
        <v>0</v>
      </c>
      <c r="BM7" s="271">
        <f>AM7-[94]TEBIDABA!AM7</f>
        <v>0</v>
      </c>
      <c r="BN7" s="271">
        <f>AN7-[94]TEBIDABA!AN7</f>
        <v>0</v>
      </c>
      <c r="BO7" s="271">
        <f>AO7-[94]TEBIDABA!AO7</f>
        <v>0</v>
      </c>
      <c r="BP7" s="271">
        <f>AP7-[94]TEBIDABA!AP7</f>
        <v>0</v>
      </c>
      <c r="BQ7" s="271">
        <f>AQ7-[94]TEBIDABA!AQ7</f>
        <v>0</v>
      </c>
      <c r="BR7" s="271">
        <f>AR7-[94]TEBIDABA!AR7</f>
        <v>0</v>
      </c>
      <c r="BS7" s="271">
        <f>AS7-[94]TEBIDABA!AS7</f>
        <v>0</v>
      </c>
      <c r="BT7" s="271">
        <f>AT7-[94]TEBIDABA!AT7</f>
        <v>0</v>
      </c>
      <c r="BU7" s="271">
        <f>AU7-[94]TEBIDABA!AU7</f>
        <v>0</v>
      </c>
    </row>
    <row r="8" spans="1:73" s="44" customFormat="1" ht="45" customHeight="1" x14ac:dyDescent="0.35">
      <c r="A8" s="115" t="s">
        <v>213</v>
      </c>
      <c r="B8" s="55" t="str">
        <f>LEFT(C8,4)</f>
        <v>4110</v>
      </c>
      <c r="C8" s="54" t="s">
        <v>494</v>
      </c>
      <c r="D8" s="53" t="s">
        <v>493</v>
      </c>
      <c r="E8" s="51" t="s">
        <v>279</v>
      </c>
      <c r="F8" s="52" t="s">
        <v>7</v>
      </c>
      <c r="G8" s="51" t="s">
        <v>279</v>
      </c>
      <c r="H8" s="49" t="s">
        <v>207</v>
      </c>
      <c r="I8" s="50"/>
      <c r="J8" s="50" t="s">
        <v>61</v>
      </c>
      <c r="K8" s="49" t="s">
        <v>2</v>
      </c>
      <c r="L8" s="48">
        <v>0</v>
      </c>
      <c r="M8" s="48">
        <v>0</v>
      </c>
      <c r="N8" s="47">
        <f t="shared" si="0"/>
        <v>0</v>
      </c>
      <c r="O8" s="48">
        <v>149553.4</v>
      </c>
      <c r="P8" s="48">
        <v>591.9</v>
      </c>
      <c r="Q8" s="47">
        <f t="shared" si="1"/>
        <v>986.5</v>
      </c>
      <c r="R8" s="47"/>
      <c r="S8" s="47"/>
      <c r="T8" s="47">
        <f t="shared" si="2"/>
        <v>0</v>
      </c>
      <c r="U8" s="47"/>
      <c r="V8" s="47"/>
      <c r="W8" s="47">
        <f t="shared" si="3"/>
        <v>0</v>
      </c>
      <c r="X8" s="47">
        <v>34269.919999999998</v>
      </c>
      <c r="Y8" s="47">
        <v>665.72</v>
      </c>
      <c r="Z8" s="47">
        <f t="shared" si="4"/>
        <v>756.14195250659634</v>
      </c>
      <c r="AA8" s="47">
        <v>24720</v>
      </c>
      <c r="AB8" s="47">
        <v>465</v>
      </c>
      <c r="AC8" s="47">
        <f t="shared" si="5"/>
        <v>530.22427440633248</v>
      </c>
      <c r="AD8" s="47">
        <v>0</v>
      </c>
      <c r="AE8" s="47">
        <v>0</v>
      </c>
      <c r="AF8" s="47">
        <f t="shared" si="6"/>
        <v>0</v>
      </c>
      <c r="AG8" s="47">
        <v>0</v>
      </c>
      <c r="AH8" s="47">
        <v>0</v>
      </c>
      <c r="AI8" s="47">
        <f t="shared" si="7"/>
        <v>0</v>
      </c>
      <c r="AJ8" s="47">
        <v>0</v>
      </c>
      <c r="AK8" s="47">
        <v>0</v>
      </c>
      <c r="AL8" s="46">
        <f t="shared" si="8"/>
        <v>0</v>
      </c>
      <c r="AM8" s="47">
        <v>0</v>
      </c>
      <c r="AN8" s="47">
        <v>0</v>
      </c>
      <c r="AO8" s="47">
        <f t="shared" si="9"/>
        <v>0</v>
      </c>
      <c r="AP8" s="47">
        <v>0</v>
      </c>
      <c r="AQ8" s="47">
        <v>0</v>
      </c>
      <c r="AR8" s="47">
        <f t="shared" si="10"/>
        <v>0</v>
      </c>
      <c r="AS8" s="47">
        <v>9549.9199999999983</v>
      </c>
      <c r="AT8" s="47">
        <v>200.72000000000003</v>
      </c>
      <c r="AU8" s="47">
        <f t="shared" si="11"/>
        <v>225.91767810026388</v>
      </c>
      <c r="AV8" s="79" t="s">
        <v>492</v>
      </c>
      <c r="AX8" s="271">
        <f>X8-[94]TEBIDABA!X8</f>
        <v>0</v>
      </c>
      <c r="AY8" s="271">
        <f>Y8-[94]TEBIDABA!Y8</f>
        <v>0</v>
      </c>
      <c r="AZ8" s="271">
        <f>Z8-[94]TEBIDABA!Z8</f>
        <v>0</v>
      </c>
      <c r="BA8" s="271">
        <f>AA8-[94]TEBIDABA!AA8</f>
        <v>0</v>
      </c>
      <c r="BB8" s="271">
        <f>AB8-[94]TEBIDABA!AB8</f>
        <v>0</v>
      </c>
      <c r="BC8" s="271">
        <f>AC8-[94]TEBIDABA!AC8</f>
        <v>0</v>
      </c>
      <c r="BD8" s="271">
        <f>AD8-[94]TEBIDABA!AD8</f>
        <v>0</v>
      </c>
      <c r="BE8" s="271">
        <f>AE8-[94]TEBIDABA!AE8</f>
        <v>0</v>
      </c>
      <c r="BF8" s="271">
        <f>AF8-[94]TEBIDABA!AF8</f>
        <v>0</v>
      </c>
      <c r="BG8" s="271">
        <f>AG8-[94]TEBIDABA!AG8</f>
        <v>0</v>
      </c>
      <c r="BH8" s="271">
        <f>AH8-[94]TEBIDABA!AH8</f>
        <v>0</v>
      </c>
      <c r="BI8" s="271">
        <f>AI8-[94]TEBIDABA!AI8</f>
        <v>0</v>
      </c>
      <c r="BJ8" s="271">
        <f>AJ8-[94]TEBIDABA!AJ8</f>
        <v>0</v>
      </c>
      <c r="BK8" s="271">
        <f>AK8-[94]TEBIDABA!AK8</f>
        <v>0</v>
      </c>
      <c r="BL8" s="271">
        <f>AL8-[94]TEBIDABA!AL8</f>
        <v>0</v>
      </c>
      <c r="BM8" s="271">
        <f>AM8-[94]TEBIDABA!AM8</f>
        <v>0</v>
      </c>
      <c r="BN8" s="271">
        <f>AN8-[94]TEBIDABA!AN8</f>
        <v>0</v>
      </c>
      <c r="BO8" s="271">
        <f>AO8-[94]TEBIDABA!AO8</f>
        <v>0</v>
      </c>
      <c r="BP8" s="271">
        <f>AP8-[94]TEBIDABA!AP8</f>
        <v>0</v>
      </c>
      <c r="BQ8" s="271">
        <f>AQ8-[94]TEBIDABA!AQ8</f>
        <v>0</v>
      </c>
      <c r="BR8" s="271">
        <f>AR8-[94]TEBIDABA!AR8</f>
        <v>0</v>
      </c>
      <c r="BS8" s="271">
        <f>AS8-[94]TEBIDABA!AS8</f>
        <v>0</v>
      </c>
      <c r="BT8" s="271">
        <f>AT8-[94]TEBIDABA!AT8</f>
        <v>0</v>
      </c>
      <c r="BU8" s="271">
        <f>AU8-[94]TEBIDABA!AU8</f>
        <v>0</v>
      </c>
    </row>
    <row r="9" spans="1:73" s="44" customFormat="1" ht="45" customHeight="1" x14ac:dyDescent="0.35">
      <c r="A9" s="115" t="s">
        <v>207</v>
      </c>
      <c r="B9" s="55" t="str">
        <f>LEFT(C9,4)</f>
        <v>4130</v>
      </c>
      <c r="C9" s="54" t="s">
        <v>387</v>
      </c>
      <c r="D9" s="53" t="s">
        <v>491</v>
      </c>
      <c r="E9" s="51" t="s">
        <v>279</v>
      </c>
      <c r="F9" s="52" t="s">
        <v>7</v>
      </c>
      <c r="G9" s="51" t="s">
        <v>279</v>
      </c>
      <c r="H9" s="49" t="s">
        <v>207</v>
      </c>
      <c r="I9" s="50" t="s">
        <v>490</v>
      </c>
      <c r="J9" s="50" t="s">
        <v>61</v>
      </c>
      <c r="K9" s="49" t="s">
        <v>2</v>
      </c>
      <c r="L9" s="48">
        <v>18950</v>
      </c>
      <c r="M9" s="48">
        <v>75</v>
      </c>
      <c r="N9" s="47">
        <f t="shared" si="0"/>
        <v>125</v>
      </c>
      <c r="O9" s="48">
        <v>18950</v>
      </c>
      <c r="P9" s="48">
        <v>75</v>
      </c>
      <c r="Q9" s="47">
        <f t="shared" si="1"/>
        <v>125</v>
      </c>
      <c r="R9" s="47"/>
      <c r="S9" s="47"/>
      <c r="T9" s="47">
        <f t="shared" si="2"/>
        <v>0</v>
      </c>
      <c r="U9" s="47"/>
      <c r="V9" s="47"/>
      <c r="W9" s="47">
        <f t="shared" si="3"/>
        <v>0</v>
      </c>
      <c r="X9" s="47">
        <v>0</v>
      </c>
      <c r="Y9" s="47">
        <v>0</v>
      </c>
      <c r="Z9" s="47">
        <f t="shared" si="4"/>
        <v>0</v>
      </c>
      <c r="AA9" s="47">
        <v>0</v>
      </c>
      <c r="AB9" s="47">
        <v>0</v>
      </c>
      <c r="AC9" s="47">
        <f t="shared" si="5"/>
        <v>0</v>
      </c>
      <c r="AD9" s="47">
        <v>0</v>
      </c>
      <c r="AE9" s="47">
        <v>0</v>
      </c>
      <c r="AF9" s="47">
        <f t="shared" si="6"/>
        <v>0</v>
      </c>
      <c r="AG9" s="47">
        <v>0</v>
      </c>
      <c r="AH9" s="47">
        <v>0</v>
      </c>
      <c r="AI9" s="47">
        <f t="shared" si="7"/>
        <v>0</v>
      </c>
      <c r="AJ9" s="47">
        <v>0</v>
      </c>
      <c r="AK9" s="47">
        <v>0</v>
      </c>
      <c r="AL9" s="46">
        <f t="shared" si="8"/>
        <v>0</v>
      </c>
      <c r="AM9" s="47">
        <v>0</v>
      </c>
      <c r="AN9" s="47">
        <v>0</v>
      </c>
      <c r="AO9" s="47">
        <f t="shared" si="9"/>
        <v>0</v>
      </c>
      <c r="AP9" s="47">
        <v>0</v>
      </c>
      <c r="AQ9" s="47">
        <v>0</v>
      </c>
      <c r="AR9" s="47">
        <f t="shared" si="10"/>
        <v>0</v>
      </c>
      <c r="AS9" s="47">
        <v>0</v>
      </c>
      <c r="AT9" s="47">
        <v>0</v>
      </c>
      <c r="AU9" s="46">
        <f t="shared" si="11"/>
        <v>0</v>
      </c>
      <c r="AV9" s="97" t="s">
        <v>147</v>
      </c>
      <c r="AX9" s="271">
        <f>X9-[94]TEBIDABA!X9</f>
        <v>0</v>
      </c>
      <c r="AY9" s="271">
        <f>Y9-[94]TEBIDABA!Y9</f>
        <v>0</v>
      </c>
      <c r="AZ9" s="271">
        <f>Z9-[94]TEBIDABA!Z9</f>
        <v>0</v>
      </c>
      <c r="BA9" s="271">
        <f>AA9-[94]TEBIDABA!AA9</f>
        <v>0</v>
      </c>
      <c r="BB9" s="271">
        <f>AB9-[94]TEBIDABA!AB9</f>
        <v>0</v>
      </c>
      <c r="BC9" s="271">
        <f>AC9-[94]TEBIDABA!AC9</f>
        <v>0</v>
      </c>
      <c r="BD9" s="271">
        <f>AD9-[94]TEBIDABA!AD9</f>
        <v>0</v>
      </c>
      <c r="BE9" s="271">
        <f>AE9-[94]TEBIDABA!AE9</f>
        <v>0</v>
      </c>
      <c r="BF9" s="271">
        <f>AF9-[94]TEBIDABA!AF9</f>
        <v>0</v>
      </c>
      <c r="BG9" s="271">
        <f>AG9-[94]TEBIDABA!AG9</f>
        <v>0</v>
      </c>
      <c r="BH9" s="271">
        <f>AH9-[94]TEBIDABA!AH9</f>
        <v>0</v>
      </c>
      <c r="BI9" s="271">
        <f>AI9-[94]TEBIDABA!AI9</f>
        <v>0</v>
      </c>
      <c r="BJ9" s="271">
        <f>AJ9-[94]TEBIDABA!AJ9</f>
        <v>0</v>
      </c>
      <c r="BK9" s="271">
        <f>AK9-[94]TEBIDABA!AK9</f>
        <v>0</v>
      </c>
      <c r="BL9" s="271">
        <f>AL9-[94]TEBIDABA!AL9</f>
        <v>0</v>
      </c>
      <c r="BM9" s="271">
        <f>AM9-[94]TEBIDABA!AM9</f>
        <v>0</v>
      </c>
      <c r="BN9" s="271">
        <f>AN9-[94]TEBIDABA!AN9</f>
        <v>0</v>
      </c>
      <c r="BO9" s="271">
        <f>AO9-[94]TEBIDABA!AO9</f>
        <v>0</v>
      </c>
      <c r="BP9" s="271">
        <f>AP9-[94]TEBIDABA!AP9</f>
        <v>0</v>
      </c>
      <c r="BQ9" s="271">
        <f>AQ9-[94]TEBIDABA!AQ9</f>
        <v>0</v>
      </c>
      <c r="BR9" s="271">
        <f>AR9-[94]TEBIDABA!AR9</f>
        <v>0</v>
      </c>
      <c r="BS9" s="271">
        <f>AS9-[94]TEBIDABA!AS9</f>
        <v>0</v>
      </c>
      <c r="BT9" s="271">
        <f>AT9-[94]TEBIDABA!AT9</f>
        <v>0</v>
      </c>
      <c r="BU9" s="271">
        <f>AU9-[94]TEBIDABA!AU9</f>
        <v>0</v>
      </c>
    </row>
    <row r="10" spans="1:73" s="44" customFormat="1" ht="45" customHeight="1" x14ac:dyDescent="0.35">
      <c r="A10" s="115" t="s">
        <v>207</v>
      </c>
      <c r="B10" s="55" t="str">
        <f>LEFT(C10,4)</f>
        <v>4130</v>
      </c>
      <c r="C10" s="102" t="s">
        <v>489</v>
      </c>
      <c r="D10" s="101" t="s">
        <v>488</v>
      </c>
      <c r="E10" s="51" t="s">
        <v>279</v>
      </c>
      <c r="F10" s="52" t="s">
        <v>7</v>
      </c>
      <c r="G10" s="51" t="s">
        <v>279</v>
      </c>
      <c r="H10" s="49" t="s">
        <v>207</v>
      </c>
      <c r="I10" s="99" t="s">
        <v>487</v>
      </c>
      <c r="J10" s="99" t="s">
        <v>61</v>
      </c>
      <c r="K10" s="49" t="s">
        <v>2</v>
      </c>
      <c r="L10" s="48">
        <v>24256</v>
      </c>
      <c r="M10" s="48">
        <v>96</v>
      </c>
      <c r="N10" s="47">
        <f t="shared" si="0"/>
        <v>160</v>
      </c>
      <c r="O10" s="48">
        <v>24256</v>
      </c>
      <c r="P10" s="48">
        <v>96</v>
      </c>
      <c r="Q10" s="47">
        <f t="shared" si="1"/>
        <v>160</v>
      </c>
      <c r="R10" s="47"/>
      <c r="S10" s="47"/>
      <c r="T10" s="47">
        <f t="shared" si="2"/>
        <v>0</v>
      </c>
      <c r="U10" s="47"/>
      <c r="V10" s="47"/>
      <c r="W10" s="47">
        <f t="shared" si="3"/>
        <v>0</v>
      </c>
      <c r="X10" s="47">
        <v>25430.200860000004</v>
      </c>
      <c r="Y10" s="47">
        <v>94.297000000000011</v>
      </c>
      <c r="Z10" s="47">
        <f t="shared" si="4"/>
        <v>161.3951553034301</v>
      </c>
      <c r="AA10" s="47">
        <v>25430.200860000004</v>
      </c>
      <c r="AB10" s="47">
        <v>94.297000000000011</v>
      </c>
      <c r="AC10" s="47">
        <f t="shared" si="5"/>
        <v>161.3951553034301</v>
      </c>
      <c r="AD10" s="47">
        <v>0</v>
      </c>
      <c r="AE10" s="47">
        <v>0</v>
      </c>
      <c r="AF10" s="47">
        <f t="shared" si="6"/>
        <v>0</v>
      </c>
      <c r="AG10" s="47">
        <v>0</v>
      </c>
      <c r="AH10" s="47">
        <v>0</v>
      </c>
      <c r="AI10" s="47">
        <f t="shared" si="7"/>
        <v>0</v>
      </c>
      <c r="AJ10" s="47">
        <v>0</v>
      </c>
      <c r="AK10" s="47">
        <v>0</v>
      </c>
      <c r="AL10" s="46">
        <f t="shared" si="8"/>
        <v>0</v>
      </c>
      <c r="AM10" s="47">
        <v>0</v>
      </c>
      <c r="AN10" s="47">
        <v>0</v>
      </c>
      <c r="AO10" s="47">
        <f t="shared" si="9"/>
        <v>0</v>
      </c>
      <c r="AP10" s="47">
        <v>0</v>
      </c>
      <c r="AQ10" s="47">
        <v>0</v>
      </c>
      <c r="AR10" s="47">
        <f t="shared" si="10"/>
        <v>0</v>
      </c>
      <c r="AS10" s="47">
        <v>0</v>
      </c>
      <c r="AT10" s="47">
        <v>0</v>
      </c>
      <c r="AU10" s="46">
        <f t="shared" si="11"/>
        <v>0</v>
      </c>
      <c r="AV10" s="97" t="s">
        <v>486</v>
      </c>
      <c r="AX10" s="271">
        <f>X10-[94]TEBIDABA!X10</f>
        <v>0</v>
      </c>
      <c r="AY10" s="271">
        <f>Y10-[94]TEBIDABA!Y10</f>
        <v>0</v>
      </c>
      <c r="AZ10" s="271">
        <f>Z10-[94]TEBIDABA!Z10</f>
        <v>0</v>
      </c>
      <c r="BA10" s="271">
        <f>AA10-[94]TEBIDABA!AA10</f>
        <v>0</v>
      </c>
      <c r="BB10" s="271">
        <f>AB10-[94]TEBIDABA!AB10</f>
        <v>0</v>
      </c>
      <c r="BC10" s="271">
        <f>AC10-[94]TEBIDABA!AC10</f>
        <v>0</v>
      </c>
      <c r="BD10" s="271">
        <f>AD10-[94]TEBIDABA!AD10</f>
        <v>0</v>
      </c>
      <c r="BE10" s="271">
        <f>AE10-[94]TEBIDABA!AE10</f>
        <v>0</v>
      </c>
      <c r="BF10" s="271">
        <f>AF10-[94]TEBIDABA!AF10</f>
        <v>0</v>
      </c>
      <c r="BG10" s="271">
        <f>AG10-[94]TEBIDABA!AG10</f>
        <v>0</v>
      </c>
      <c r="BH10" s="271">
        <f>AH10-[94]TEBIDABA!AH10</f>
        <v>0</v>
      </c>
      <c r="BI10" s="271">
        <f>AI10-[94]TEBIDABA!AI10</f>
        <v>0</v>
      </c>
      <c r="BJ10" s="271">
        <f>AJ10-[94]TEBIDABA!AJ10</f>
        <v>0</v>
      </c>
      <c r="BK10" s="271">
        <f>AK10-[94]TEBIDABA!AK10</f>
        <v>0</v>
      </c>
      <c r="BL10" s="271">
        <f>AL10-[94]TEBIDABA!AL10</f>
        <v>0</v>
      </c>
      <c r="BM10" s="271">
        <f>AM10-[94]TEBIDABA!AM10</f>
        <v>0</v>
      </c>
      <c r="BN10" s="271">
        <f>AN10-[94]TEBIDABA!AN10</f>
        <v>0</v>
      </c>
      <c r="BO10" s="271">
        <f>AO10-[94]TEBIDABA!AO10</f>
        <v>0</v>
      </c>
      <c r="BP10" s="271">
        <f>AP10-[94]TEBIDABA!AP10</f>
        <v>0</v>
      </c>
      <c r="BQ10" s="271">
        <f>AQ10-[94]TEBIDABA!AQ10</f>
        <v>0</v>
      </c>
      <c r="BR10" s="271">
        <f>AR10-[94]TEBIDABA!AR10</f>
        <v>0</v>
      </c>
      <c r="BS10" s="271">
        <f>AS10-[94]TEBIDABA!AS10</f>
        <v>0</v>
      </c>
      <c r="BT10" s="271">
        <f>AT10-[94]TEBIDABA!AT10</f>
        <v>0</v>
      </c>
      <c r="BU10" s="271">
        <f>AU10-[94]TEBIDABA!AU10</f>
        <v>0</v>
      </c>
    </row>
    <row r="11" spans="1:73" s="15" customFormat="1" ht="15.75" customHeight="1" thickBot="1" x14ac:dyDescent="0.4">
      <c r="A11" s="114"/>
      <c r="B11" s="40"/>
      <c r="C11" s="39"/>
      <c r="D11" s="72" t="s">
        <v>59</v>
      </c>
      <c r="E11" s="113"/>
      <c r="F11" s="113"/>
      <c r="G11" s="113"/>
      <c r="H11" s="111"/>
      <c r="I11" s="112"/>
      <c r="J11" s="36"/>
      <c r="K11" s="111"/>
      <c r="L11" s="34">
        <f t="shared" ref="L11:AU11" si="12">SUM(L3:L10)</f>
        <v>2524608</v>
      </c>
      <c r="M11" s="34">
        <f t="shared" si="12"/>
        <v>9991.4660000000003</v>
      </c>
      <c r="N11" s="34">
        <f t="shared" si="12"/>
        <v>16652.700828496043</v>
      </c>
      <c r="O11" s="34">
        <f t="shared" si="12"/>
        <v>1811215</v>
      </c>
      <c r="P11" s="34">
        <f t="shared" si="12"/>
        <v>7168.9</v>
      </c>
      <c r="Q11" s="34">
        <f t="shared" si="12"/>
        <v>11947.831398416885</v>
      </c>
      <c r="R11" s="34">
        <f t="shared" si="12"/>
        <v>0</v>
      </c>
      <c r="S11" s="34">
        <f t="shared" si="12"/>
        <v>0</v>
      </c>
      <c r="T11" s="34">
        <f t="shared" si="12"/>
        <v>0</v>
      </c>
      <c r="U11" s="34">
        <f t="shared" si="12"/>
        <v>0</v>
      </c>
      <c r="V11" s="34">
        <f t="shared" si="12"/>
        <v>0</v>
      </c>
      <c r="W11" s="34">
        <f t="shared" si="12"/>
        <v>0</v>
      </c>
      <c r="X11" s="34">
        <f t="shared" si="12"/>
        <v>2712420.3224800006</v>
      </c>
      <c r="Y11" s="34">
        <f t="shared" si="12"/>
        <v>10607.52938</v>
      </c>
      <c r="Z11" s="34">
        <f t="shared" si="12"/>
        <v>17764.311233509237</v>
      </c>
      <c r="AA11" s="34">
        <f t="shared" si="12"/>
        <v>1669812.41965928</v>
      </c>
      <c r="AB11" s="34">
        <f t="shared" si="12"/>
        <v>6661.2958859416376</v>
      </c>
      <c r="AC11" s="34">
        <f t="shared" si="12"/>
        <v>11067.133404831558</v>
      </c>
      <c r="AD11" s="34">
        <f t="shared" si="12"/>
        <v>71475.587400000019</v>
      </c>
      <c r="AE11" s="34">
        <f t="shared" si="12"/>
        <v>9.2219999999999942</v>
      </c>
      <c r="AF11" s="34">
        <f t="shared" si="12"/>
        <v>197.8119403693932</v>
      </c>
      <c r="AG11" s="34">
        <f t="shared" si="12"/>
        <v>0</v>
      </c>
      <c r="AH11" s="34">
        <f t="shared" si="12"/>
        <v>0</v>
      </c>
      <c r="AI11" s="34">
        <f t="shared" si="12"/>
        <v>0</v>
      </c>
      <c r="AJ11" s="34">
        <f t="shared" si="12"/>
        <v>825398.85042000003</v>
      </c>
      <c r="AK11" s="34">
        <f t="shared" si="12"/>
        <v>3315.26953</v>
      </c>
      <c r="AL11" s="43">
        <f t="shared" si="12"/>
        <v>5493.1029084168867</v>
      </c>
      <c r="AM11" s="34">
        <f t="shared" si="12"/>
        <v>136183.54500072025</v>
      </c>
      <c r="AN11" s="34">
        <f t="shared" si="12"/>
        <v>421.0219640583623</v>
      </c>
      <c r="AO11" s="34">
        <f t="shared" si="12"/>
        <v>780.34530179113335</v>
      </c>
      <c r="AP11" s="34">
        <f t="shared" si="12"/>
        <v>0</v>
      </c>
      <c r="AQ11" s="34">
        <f t="shared" si="12"/>
        <v>0</v>
      </c>
      <c r="AR11" s="34">
        <f t="shared" si="12"/>
        <v>0</v>
      </c>
      <c r="AS11" s="34">
        <f t="shared" si="12"/>
        <v>9549.9199999999983</v>
      </c>
      <c r="AT11" s="34">
        <f t="shared" si="12"/>
        <v>200.72000000000003</v>
      </c>
      <c r="AU11" s="34">
        <f t="shared" si="12"/>
        <v>225.91767810026388</v>
      </c>
      <c r="AV11" s="110"/>
      <c r="AX11" s="271">
        <f>X11-[94]TEBIDABA!X11</f>
        <v>0</v>
      </c>
      <c r="AY11" s="271">
        <f>Y11-[94]TEBIDABA!Y11</f>
        <v>0</v>
      </c>
      <c r="AZ11" s="271">
        <f>Z11-[94]TEBIDABA!Z11</f>
        <v>0</v>
      </c>
      <c r="BA11" s="271">
        <f>AA11-[94]TEBIDABA!AA11</f>
        <v>0</v>
      </c>
      <c r="BB11" s="271">
        <f>AB11-[94]TEBIDABA!AB11</f>
        <v>0</v>
      </c>
      <c r="BC11" s="271">
        <f>AC11-[94]TEBIDABA!AC11</f>
        <v>0</v>
      </c>
      <c r="BD11" s="271">
        <f>AD11-[94]TEBIDABA!AD11</f>
        <v>0</v>
      </c>
      <c r="BE11" s="271">
        <f>AE11-[94]TEBIDABA!AE11</f>
        <v>0</v>
      </c>
      <c r="BF11" s="271">
        <f>AF11-[94]TEBIDABA!AF11</f>
        <v>0</v>
      </c>
      <c r="BG11" s="271">
        <f>AG11-[94]TEBIDABA!AG11</f>
        <v>0</v>
      </c>
      <c r="BH11" s="271">
        <f>AH11-[94]TEBIDABA!AH11</f>
        <v>0</v>
      </c>
      <c r="BI11" s="271">
        <f>AI11-[94]TEBIDABA!AI11</f>
        <v>0</v>
      </c>
      <c r="BJ11" s="271">
        <f>AJ11-[94]TEBIDABA!AJ11</f>
        <v>0</v>
      </c>
      <c r="BK11" s="271">
        <f>AK11-[94]TEBIDABA!AK11</f>
        <v>0</v>
      </c>
      <c r="BL11" s="271">
        <f>AL11-[94]TEBIDABA!AL11</f>
        <v>0</v>
      </c>
      <c r="BM11" s="271">
        <f>AM11-[94]TEBIDABA!AM11</f>
        <v>0</v>
      </c>
      <c r="BN11" s="271">
        <f>AN11-[94]TEBIDABA!AN11</f>
        <v>0</v>
      </c>
      <c r="BO11" s="271">
        <f>AO11-[94]TEBIDABA!AO11</f>
        <v>0</v>
      </c>
      <c r="BP11" s="271">
        <f>AP11-[94]TEBIDABA!AP11</f>
        <v>0</v>
      </c>
      <c r="BQ11" s="271">
        <f>AQ11-[94]TEBIDABA!AQ11</f>
        <v>0</v>
      </c>
      <c r="BR11" s="271">
        <f>AR11-[94]TEBIDABA!AR11</f>
        <v>0</v>
      </c>
      <c r="BS11" s="271">
        <f>AS11-[94]TEBIDABA!AS11</f>
        <v>0</v>
      </c>
      <c r="BT11" s="271">
        <f>AT11-[94]TEBIDABA!AT11</f>
        <v>0</v>
      </c>
      <c r="BU11" s="271">
        <f>AU11-[94]TEBIDABA!AU11</f>
        <v>0</v>
      </c>
    </row>
    <row r="12" spans="1:73" s="15" customFormat="1" ht="60" customHeight="1" thickTop="1" thickBot="1" x14ac:dyDescent="0.4">
      <c r="A12" s="41"/>
      <c r="B12" s="40"/>
      <c r="C12" s="24" t="s">
        <v>485</v>
      </c>
      <c r="D12" s="106" t="s">
        <v>223</v>
      </c>
      <c r="E12" s="65"/>
      <c r="F12" s="65"/>
      <c r="G12" s="65"/>
      <c r="H12" s="19"/>
      <c r="I12" s="21"/>
      <c r="J12" s="20"/>
      <c r="K12" s="19"/>
      <c r="L12" s="17"/>
      <c r="M12" s="17"/>
      <c r="N12" s="17"/>
      <c r="O12" s="17"/>
      <c r="P12" s="17"/>
      <c r="Q12" s="17"/>
      <c r="R12" s="17"/>
      <c r="S12" s="17"/>
      <c r="T12" s="17"/>
      <c r="U12" s="17"/>
      <c r="V12" s="17"/>
      <c r="W12" s="17"/>
      <c r="X12" s="17"/>
      <c r="Y12" s="17"/>
      <c r="Z12" s="17"/>
      <c r="AA12" s="17"/>
      <c r="AB12" s="17"/>
      <c r="AC12" s="17"/>
      <c r="AD12" s="17"/>
      <c r="AE12" s="17"/>
      <c r="AF12" s="17"/>
      <c r="AG12" s="17"/>
      <c r="AH12" s="17"/>
      <c r="AI12" s="17"/>
      <c r="AJ12" s="17"/>
      <c r="AK12" s="17"/>
      <c r="AL12" s="18"/>
      <c r="AM12" s="17"/>
      <c r="AN12" s="17"/>
      <c r="AO12" s="17"/>
      <c r="AP12" s="17"/>
      <c r="AQ12" s="17"/>
      <c r="AR12" s="17"/>
      <c r="AS12" s="17"/>
      <c r="AT12" s="17"/>
      <c r="AU12" s="17"/>
      <c r="AV12" s="42"/>
      <c r="AX12" s="271">
        <f>X12-[94]TEBIDABA!X12</f>
        <v>0</v>
      </c>
      <c r="AY12" s="271">
        <f>Y12-[94]TEBIDABA!Y12</f>
        <v>0</v>
      </c>
      <c r="AZ12" s="271">
        <f>Z12-[94]TEBIDABA!Z12</f>
        <v>0</v>
      </c>
      <c r="BA12" s="271">
        <f>AA12-[94]TEBIDABA!AA12</f>
        <v>0</v>
      </c>
      <c r="BB12" s="271">
        <f>AB12-[94]TEBIDABA!AB12</f>
        <v>0</v>
      </c>
      <c r="BC12" s="271">
        <f>AC12-[94]TEBIDABA!AC12</f>
        <v>0</v>
      </c>
      <c r="BD12" s="271">
        <f>AD12-[94]TEBIDABA!AD12</f>
        <v>0</v>
      </c>
      <c r="BE12" s="271">
        <f>AE12-[94]TEBIDABA!AE12</f>
        <v>0</v>
      </c>
      <c r="BF12" s="271">
        <f>AF12-[94]TEBIDABA!AF12</f>
        <v>0</v>
      </c>
      <c r="BG12" s="271">
        <f>AG12-[94]TEBIDABA!AG12</f>
        <v>0</v>
      </c>
      <c r="BH12" s="271">
        <f>AH12-[94]TEBIDABA!AH12</f>
        <v>0</v>
      </c>
      <c r="BI12" s="271">
        <f>AI12-[94]TEBIDABA!AI12</f>
        <v>0</v>
      </c>
      <c r="BJ12" s="271">
        <f>AJ12-[94]TEBIDABA!AJ12</f>
        <v>0</v>
      </c>
      <c r="BK12" s="271">
        <f>AK12-[94]TEBIDABA!AK12</f>
        <v>0</v>
      </c>
      <c r="BL12" s="271">
        <f>AL12-[94]TEBIDABA!AL12</f>
        <v>0</v>
      </c>
      <c r="BM12" s="271">
        <f>AM12-[94]TEBIDABA!AM12</f>
        <v>0</v>
      </c>
      <c r="BN12" s="271">
        <f>AN12-[94]TEBIDABA!AN12</f>
        <v>0</v>
      </c>
      <c r="BO12" s="271">
        <f>AO12-[94]TEBIDABA!AO12</f>
        <v>0</v>
      </c>
      <c r="BP12" s="271">
        <f>AP12-[94]TEBIDABA!AP12</f>
        <v>0</v>
      </c>
      <c r="BQ12" s="271">
        <f>AQ12-[94]TEBIDABA!AQ12</f>
        <v>0</v>
      </c>
      <c r="BR12" s="271">
        <f>AR12-[94]TEBIDABA!AR12</f>
        <v>0</v>
      </c>
      <c r="BS12" s="271">
        <f>AS12-[94]TEBIDABA!AS12</f>
        <v>0</v>
      </c>
      <c r="BT12" s="271">
        <f>AT12-[94]TEBIDABA!AT12</f>
        <v>0</v>
      </c>
      <c r="BU12" s="271">
        <f>AU12-[94]TEBIDABA!AU12</f>
        <v>0</v>
      </c>
    </row>
    <row r="13" spans="1:73" s="57" customFormat="1" ht="76.5" customHeight="1" thickTop="1" thickBot="1" x14ac:dyDescent="0.4">
      <c r="A13" s="64" t="s">
        <v>57</v>
      </c>
      <c r="B13" s="63" t="s">
        <v>56</v>
      </c>
      <c r="C13" s="62" t="s">
        <v>55</v>
      </c>
      <c r="D13" s="61" t="s">
        <v>54</v>
      </c>
      <c r="E13" s="59" t="s">
        <v>53</v>
      </c>
      <c r="F13" s="59" t="s">
        <v>52</v>
      </c>
      <c r="G13" s="59" t="s">
        <v>51</v>
      </c>
      <c r="H13" s="59" t="s">
        <v>50</v>
      </c>
      <c r="I13" s="59" t="s">
        <v>49</v>
      </c>
      <c r="J13" s="59" t="s">
        <v>48</v>
      </c>
      <c r="K13" s="59" t="s">
        <v>47</v>
      </c>
      <c r="L13" s="59" t="s">
        <v>46</v>
      </c>
      <c r="M13" s="59" t="s">
        <v>45</v>
      </c>
      <c r="N13" s="59" t="s">
        <v>44</v>
      </c>
      <c r="O13" s="59" t="s">
        <v>43</v>
      </c>
      <c r="P13" s="59" t="s">
        <v>42</v>
      </c>
      <c r="Q13" s="59" t="s">
        <v>41</v>
      </c>
      <c r="R13" s="59" t="s">
        <v>40</v>
      </c>
      <c r="S13" s="59" t="s">
        <v>39</v>
      </c>
      <c r="T13" s="59" t="s">
        <v>38</v>
      </c>
      <c r="U13" s="59" t="s">
        <v>37</v>
      </c>
      <c r="V13" s="59" t="s">
        <v>36</v>
      </c>
      <c r="W13" s="59" t="s">
        <v>35</v>
      </c>
      <c r="X13" s="59" t="s">
        <v>34</v>
      </c>
      <c r="Y13" s="59" t="s">
        <v>33</v>
      </c>
      <c r="Z13" s="59" t="s">
        <v>32</v>
      </c>
      <c r="AA13" s="59" t="s">
        <v>31</v>
      </c>
      <c r="AB13" s="59" t="s">
        <v>30</v>
      </c>
      <c r="AC13" s="59" t="s">
        <v>29</v>
      </c>
      <c r="AD13" s="59" t="s">
        <v>28</v>
      </c>
      <c r="AE13" s="59" t="s">
        <v>27</v>
      </c>
      <c r="AF13" s="59" t="s">
        <v>26</v>
      </c>
      <c r="AG13" s="59" t="s">
        <v>25</v>
      </c>
      <c r="AH13" s="59" t="s">
        <v>24</v>
      </c>
      <c r="AI13" s="59" t="s">
        <v>23</v>
      </c>
      <c r="AJ13" s="59" t="s">
        <v>22</v>
      </c>
      <c r="AK13" s="59" t="s">
        <v>21</v>
      </c>
      <c r="AL13" s="60" t="s">
        <v>20</v>
      </c>
      <c r="AM13" s="59" t="s">
        <v>19</v>
      </c>
      <c r="AN13" s="59" t="s">
        <v>18</v>
      </c>
      <c r="AO13" s="59" t="s">
        <v>17</v>
      </c>
      <c r="AP13" s="59" t="s">
        <v>16</v>
      </c>
      <c r="AQ13" s="59" t="s">
        <v>15</v>
      </c>
      <c r="AR13" s="59" t="s">
        <v>14</v>
      </c>
      <c r="AS13" s="59" t="s">
        <v>13</v>
      </c>
      <c r="AT13" s="59" t="s">
        <v>12</v>
      </c>
      <c r="AU13" s="59" t="s">
        <v>230</v>
      </c>
      <c r="AV13" s="58" t="s">
        <v>10</v>
      </c>
      <c r="AX13" s="271"/>
      <c r="AY13" s="271"/>
      <c r="AZ13" s="271"/>
      <c r="BA13" s="271"/>
      <c r="BB13" s="271"/>
      <c r="BC13" s="271"/>
      <c r="BD13" s="271"/>
      <c r="BE13" s="271"/>
      <c r="BF13" s="271"/>
      <c r="BG13" s="271"/>
      <c r="BH13" s="271"/>
      <c r="BI13" s="271"/>
      <c r="BJ13" s="271"/>
      <c r="BK13" s="271"/>
      <c r="BL13" s="271"/>
      <c r="BM13" s="271"/>
      <c r="BN13" s="271"/>
      <c r="BO13" s="271"/>
      <c r="BP13" s="271"/>
      <c r="BQ13" s="271"/>
      <c r="BR13" s="271"/>
      <c r="BS13" s="271"/>
      <c r="BT13" s="271"/>
      <c r="BU13" s="271"/>
    </row>
    <row r="14" spans="1:73" s="44" customFormat="1" ht="45" customHeight="1" thickTop="1" x14ac:dyDescent="0.35">
      <c r="A14" s="56" t="s">
        <v>174</v>
      </c>
      <c r="B14" s="55" t="str">
        <f>LEFT(C14,3)</f>
        <v>121</v>
      </c>
      <c r="C14" s="54" t="s">
        <v>427</v>
      </c>
      <c r="D14" s="53" t="s">
        <v>426</v>
      </c>
      <c r="E14" s="51" t="s">
        <v>279</v>
      </c>
      <c r="F14" s="52" t="s">
        <v>7</v>
      </c>
      <c r="G14" s="51" t="s">
        <v>279</v>
      </c>
      <c r="H14" s="49" t="s">
        <v>172</v>
      </c>
      <c r="I14" s="50" t="s">
        <v>425</v>
      </c>
      <c r="J14" s="50" t="s">
        <v>219</v>
      </c>
      <c r="K14" s="49" t="s">
        <v>93</v>
      </c>
      <c r="L14" s="48">
        <v>9894.4036423247271</v>
      </c>
      <c r="M14" s="48">
        <v>39.159908874636123</v>
      </c>
      <c r="N14" s="47">
        <f t="shared" ref="N14:N19" si="13">L14/379+M14</f>
        <v>65.266514791060203</v>
      </c>
      <c r="O14" s="48">
        <v>9894.4036423247271</v>
      </c>
      <c r="P14" s="48">
        <v>39.159908874636123</v>
      </c>
      <c r="Q14" s="47">
        <f t="shared" ref="Q14:Q19" si="14">O14/379+P14</f>
        <v>65.266514791060203</v>
      </c>
      <c r="R14" s="47"/>
      <c r="S14" s="47"/>
      <c r="T14" s="47">
        <f t="shared" ref="T14:T19" si="15">R14/379+S14</f>
        <v>0</v>
      </c>
      <c r="U14" s="47"/>
      <c r="V14" s="47"/>
      <c r="W14" s="47">
        <f t="shared" ref="W14:W19" si="16">U14/379+V14</f>
        <v>0</v>
      </c>
      <c r="X14" s="47"/>
      <c r="Y14" s="47"/>
      <c r="Z14" s="47"/>
      <c r="AA14" s="47"/>
      <c r="AB14" s="47"/>
      <c r="AC14" s="47"/>
      <c r="AD14" s="47"/>
      <c r="AE14" s="47"/>
      <c r="AF14" s="47"/>
      <c r="AG14" s="47">
        <v>0</v>
      </c>
      <c r="AH14" s="47">
        <v>0</v>
      </c>
      <c r="AI14" s="47">
        <f t="shared" ref="AI14:AI19" si="17">AG14/379+AH14</f>
        <v>0</v>
      </c>
      <c r="AJ14" s="47">
        <v>0</v>
      </c>
      <c r="AK14" s="47">
        <v>0</v>
      </c>
      <c r="AL14" s="46">
        <f t="shared" ref="AL14:AL19" si="18">AJ14/379+AK14</f>
        <v>0</v>
      </c>
      <c r="AM14" s="47">
        <v>0</v>
      </c>
      <c r="AN14" s="47">
        <v>0</v>
      </c>
      <c r="AO14" s="47">
        <f t="shared" ref="AO14:AO19" si="19">AM14/379+AN14</f>
        <v>0</v>
      </c>
      <c r="AP14" s="47">
        <v>0</v>
      </c>
      <c r="AQ14" s="47">
        <v>0</v>
      </c>
      <c r="AR14" s="47">
        <f t="shared" ref="AR14:AR19" si="20">AP14/379+AQ14</f>
        <v>0</v>
      </c>
      <c r="AS14" s="47">
        <v>0</v>
      </c>
      <c r="AT14" s="47">
        <v>0</v>
      </c>
      <c r="AU14" s="46">
        <f t="shared" ref="AU14:AU19" si="21">AS14/379+AT14</f>
        <v>0</v>
      </c>
      <c r="AV14" s="82" t="s">
        <v>424</v>
      </c>
      <c r="AX14" s="271">
        <f>X14-[94]TEBIDABA!X14</f>
        <v>-10172.474095</v>
      </c>
      <c r="AY14" s="271">
        <f>Y14-[94]TEBIDABA!Y14</f>
        <v>-39.654600000000002</v>
      </c>
      <c r="AZ14" s="271">
        <f>Z14-[94]TEBIDABA!Z14</f>
        <v>-66.494901042216355</v>
      </c>
      <c r="BA14" s="271">
        <f>AA14-[94]TEBIDABA!AA14</f>
        <v>0</v>
      </c>
      <c r="BB14" s="271">
        <f>AB14-[94]TEBIDABA!AB14</f>
        <v>0</v>
      </c>
      <c r="BC14" s="271">
        <f>AC14-[94]TEBIDABA!AC14</f>
        <v>0</v>
      </c>
      <c r="BD14" s="271">
        <f>AD14-[94]TEBIDABA!AD14</f>
        <v>0</v>
      </c>
      <c r="BE14" s="271">
        <f>AE14-[94]TEBIDABA!AE14</f>
        <v>0</v>
      </c>
      <c r="BF14" s="271">
        <f>AF14-[94]TEBIDABA!AF14</f>
        <v>0</v>
      </c>
      <c r="BG14" s="271">
        <f>AG14-[94]TEBIDABA!AG14</f>
        <v>0</v>
      </c>
      <c r="BH14" s="271">
        <f>AH14-[94]TEBIDABA!AH14</f>
        <v>0</v>
      </c>
      <c r="BI14" s="271">
        <f>AI14-[94]TEBIDABA!AI14</f>
        <v>0</v>
      </c>
      <c r="BJ14" s="271">
        <f>AJ14-[94]TEBIDABA!AJ14</f>
        <v>0</v>
      </c>
      <c r="BK14" s="271">
        <f>AK14-[94]TEBIDABA!AK14</f>
        <v>0</v>
      </c>
      <c r="BL14" s="271">
        <f>AL14-[94]TEBIDABA!AL14</f>
        <v>0</v>
      </c>
      <c r="BM14" s="271">
        <f>AM14-[94]TEBIDABA!AM14</f>
        <v>0</v>
      </c>
      <c r="BN14" s="271">
        <f>AN14-[94]TEBIDABA!AN14</f>
        <v>0</v>
      </c>
      <c r="BO14" s="271">
        <f>AO14-[94]TEBIDABA!AO14</f>
        <v>0</v>
      </c>
      <c r="BP14" s="271">
        <f>AP14-[94]TEBIDABA!AP14</f>
        <v>0</v>
      </c>
      <c r="BQ14" s="271">
        <f>AQ14-[94]TEBIDABA!AQ14</f>
        <v>0</v>
      </c>
      <c r="BR14" s="271">
        <f>AR14-[94]TEBIDABA!AR14</f>
        <v>0</v>
      </c>
      <c r="BS14" s="271">
        <f>AS14-[94]TEBIDABA!AS14</f>
        <v>-10172.474095</v>
      </c>
      <c r="BT14" s="271">
        <f>AT14-[94]TEBIDABA!AT14</f>
        <v>-39.654600000000002</v>
      </c>
      <c r="BU14" s="271">
        <f>AU14-[94]TEBIDABA!AU14</f>
        <v>-66.494901042216355</v>
      </c>
    </row>
    <row r="15" spans="1:73" s="44" customFormat="1" ht="60" customHeight="1" x14ac:dyDescent="0.35">
      <c r="A15" s="56" t="s">
        <v>174</v>
      </c>
      <c r="B15" s="55" t="str">
        <f>LEFT(C15,3)</f>
        <v>130</v>
      </c>
      <c r="C15" s="54" t="s">
        <v>423</v>
      </c>
      <c r="D15" s="53" t="s">
        <v>422</v>
      </c>
      <c r="E15" s="51" t="s">
        <v>279</v>
      </c>
      <c r="F15" s="52" t="s">
        <v>7</v>
      </c>
      <c r="G15" s="51" t="s">
        <v>279</v>
      </c>
      <c r="H15" s="49" t="s">
        <v>172</v>
      </c>
      <c r="I15" s="50" t="s">
        <v>421</v>
      </c>
      <c r="J15" s="50" t="s">
        <v>219</v>
      </c>
      <c r="K15" s="49" t="s">
        <v>93</v>
      </c>
      <c r="L15" s="48">
        <v>103694.40000000001</v>
      </c>
      <c r="M15" s="48">
        <v>68.400000000000006</v>
      </c>
      <c r="N15" s="47">
        <f t="shared" si="13"/>
        <v>342</v>
      </c>
      <c r="O15" s="48">
        <v>103694.40000000001</v>
      </c>
      <c r="P15" s="48">
        <v>68.400000000000006</v>
      </c>
      <c r="Q15" s="48">
        <f t="shared" si="14"/>
        <v>342</v>
      </c>
      <c r="R15" s="47"/>
      <c r="S15" s="47"/>
      <c r="T15" s="47">
        <f t="shared" si="15"/>
        <v>0</v>
      </c>
      <c r="U15" s="47"/>
      <c r="V15" s="47"/>
      <c r="W15" s="47">
        <f t="shared" si="16"/>
        <v>0</v>
      </c>
      <c r="X15" s="47"/>
      <c r="Y15" s="47"/>
      <c r="Z15" s="47"/>
      <c r="AA15" s="47"/>
      <c r="AB15" s="47"/>
      <c r="AC15" s="47"/>
      <c r="AD15" s="47"/>
      <c r="AE15" s="47"/>
      <c r="AF15" s="47"/>
      <c r="AG15" s="47"/>
      <c r="AH15" s="47"/>
      <c r="AI15" s="47"/>
      <c r="AJ15" s="47"/>
      <c r="AK15" s="47"/>
      <c r="AL15" s="46"/>
      <c r="AM15" s="47"/>
      <c r="AN15" s="47"/>
      <c r="AO15" s="47"/>
      <c r="AP15" s="47"/>
      <c r="AQ15" s="47"/>
      <c r="AR15" s="47"/>
      <c r="AS15" s="47"/>
      <c r="AT15" s="47"/>
      <c r="AU15" s="46"/>
      <c r="AV15" s="73" t="s">
        <v>420</v>
      </c>
      <c r="AX15" s="271">
        <f>X15-[94]TEBIDABA!X15</f>
        <v>-133891</v>
      </c>
      <c r="AY15" s="271">
        <f>Y15-[94]TEBIDABA!Y15</f>
        <v>-109</v>
      </c>
      <c r="AZ15" s="271">
        <f>Z15-[94]TEBIDABA!Z15</f>
        <v>-462.27440633245385</v>
      </c>
      <c r="BA15" s="271">
        <f>AA15-[94]TEBIDABA!AA15</f>
        <v>-114064</v>
      </c>
      <c r="BB15" s="271">
        <f>AB15-[94]TEBIDABA!AB15</f>
        <v>-75</v>
      </c>
      <c r="BC15" s="271">
        <f>AC15-[94]TEBIDABA!AC15</f>
        <v>-375.96042216358842</v>
      </c>
      <c r="BD15" s="271">
        <f>AD15-[94]TEBIDABA!AD15</f>
        <v>0</v>
      </c>
      <c r="BE15" s="271">
        <f>AE15-[94]TEBIDABA!AE15</f>
        <v>0</v>
      </c>
      <c r="BF15" s="271">
        <f>AF15-[94]TEBIDABA!AF15</f>
        <v>0</v>
      </c>
      <c r="BG15" s="271">
        <f>AG15-[94]TEBIDABA!AG15</f>
        <v>0</v>
      </c>
      <c r="BH15" s="271">
        <f>AH15-[94]TEBIDABA!AH15</f>
        <v>0</v>
      </c>
      <c r="BI15" s="271">
        <f>AI15-[94]TEBIDABA!AI15</f>
        <v>0</v>
      </c>
      <c r="BJ15" s="271">
        <f>AJ15-[94]TEBIDABA!AJ15</f>
        <v>-19827</v>
      </c>
      <c r="BK15" s="271">
        <f>AK15-[94]TEBIDABA!AK15</f>
        <v>-34</v>
      </c>
      <c r="BL15" s="271">
        <f>AL15-[94]TEBIDABA!AL15</f>
        <v>-86.313984168865431</v>
      </c>
      <c r="BM15" s="271">
        <f>AM15-[94]TEBIDABA!AM15</f>
        <v>0</v>
      </c>
      <c r="BN15" s="271">
        <f>AN15-[94]TEBIDABA!AN15</f>
        <v>0</v>
      </c>
      <c r="BO15" s="271">
        <f>AO15-[94]TEBIDABA!AO15</f>
        <v>0</v>
      </c>
      <c r="BP15" s="271">
        <f>AP15-[94]TEBIDABA!AP15</f>
        <v>0</v>
      </c>
      <c r="BQ15" s="271">
        <f>AQ15-[94]TEBIDABA!AQ15</f>
        <v>0</v>
      </c>
      <c r="BR15" s="271">
        <f>AR15-[94]TEBIDABA!AR15</f>
        <v>0</v>
      </c>
      <c r="BS15" s="271">
        <f>AS15-[94]TEBIDABA!AS15</f>
        <v>0</v>
      </c>
      <c r="BT15" s="271">
        <f>AT15-[94]TEBIDABA!AT15</f>
        <v>0</v>
      </c>
      <c r="BU15" s="271">
        <f>AU15-[94]TEBIDABA!AU15</f>
        <v>0</v>
      </c>
    </row>
    <row r="16" spans="1:73" s="44" customFormat="1" ht="82.5" customHeight="1" x14ac:dyDescent="0.35">
      <c r="A16" s="56" t="s">
        <v>196</v>
      </c>
      <c r="B16" s="55" t="str">
        <f>LEFT(C16,4)</f>
        <v>4120</v>
      </c>
      <c r="C16" s="54" t="s">
        <v>419</v>
      </c>
      <c r="D16" s="53" t="s">
        <v>418</v>
      </c>
      <c r="E16" s="51" t="s">
        <v>279</v>
      </c>
      <c r="F16" s="52" t="s">
        <v>7</v>
      </c>
      <c r="G16" s="51" t="s">
        <v>279</v>
      </c>
      <c r="H16" s="49" t="s">
        <v>190</v>
      </c>
      <c r="I16" s="50" t="s">
        <v>417</v>
      </c>
      <c r="J16" s="50" t="s">
        <v>61</v>
      </c>
      <c r="K16" s="49" t="s">
        <v>2</v>
      </c>
      <c r="L16" s="48">
        <v>4974.3360000000002</v>
      </c>
      <c r="M16" s="48">
        <v>0</v>
      </c>
      <c r="N16" s="47">
        <f t="shared" si="13"/>
        <v>13.124897097625331</v>
      </c>
      <c r="O16" s="48">
        <v>4974.3360000000002</v>
      </c>
      <c r="P16" s="48">
        <v>0</v>
      </c>
      <c r="Q16" s="47">
        <f t="shared" si="14"/>
        <v>13.124897097625331</v>
      </c>
      <c r="R16" s="47"/>
      <c r="S16" s="47"/>
      <c r="T16" s="47">
        <f t="shared" si="15"/>
        <v>0</v>
      </c>
      <c r="U16" s="47"/>
      <c r="V16" s="47"/>
      <c r="W16" s="47">
        <f t="shared" si="16"/>
        <v>0</v>
      </c>
      <c r="X16" s="47"/>
      <c r="Y16" s="47"/>
      <c r="Z16" s="47"/>
      <c r="AA16" s="47"/>
      <c r="AB16" s="47"/>
      <c r="AC16" s="47"/>
      <c r="AD16" s="47"/>
      <c r="AE16" s="47"/>
      <c r="AF16" s="47"/>
      <c r="AG16" s="47"/>
      <c r="AH16" s="47"/>
      <c r="AI16" s="47"/>
      <c r="AJ16" s="47"/>
      <c r="AK16" s="47"/>
      <c r="AL16" s="46"/>
      <c r="AM16" s="47">
        <v>0</v>
      </c>
      <c r="AN16" s="47">
        <v>0</v>
      </c>
      <c r="AO16" s="47">
        <f t="shared" si="19"/>
        <v>0</v>
      </c>
      <c r="AP16" s="47">
        <v>0</v>
      </c>
      <c r="AQ16" s="47">
        <v>0</v>
      </c>
      <c r="AR16" s="47">
        <f t="shared" si="20"/>
        <v>0</v>
      </c>
      <c r="AS16" s="47"/>
      <c r="AT16" s="47"/>
      <c r="AU16" s="46"/>
      <c r="AV16" s="45" t="s">
        <v>416</v>
      </c>
      <c r="AX16" s="271">
        <f>X16-[94]TEBIDABA!X16</f>
        <v>-7057.8690000000006</v>
      </c>
      <c r="AY16" s="271">
        <f>Y16-[94]TEBIDABA!Y16</f>
        <v>0</v>
      </c>
      <c r="AZ16" s="271">
        <f>Z16-[94]TEBIDABA!Z16</f>
        <v>-18.622345646437996</v>
      </c>
      <c r="BA16" s="271">
        <f>AA16-[94]TEBIDABA!AA16</f>
        <v>0</v>
      </c>
      <c r="BB16" s="271">
        <f>AB16-[94]TEBIDABA!AB16</f>
        <v>0</v>
      </c>
      <c r="BC16" s="271">
        <f>AC16-[94]TEBIDABA!AC16</f>
        <v>0</v>
      </c>
      <c r="BD16" s="271">
        <f>AD16-[94]TEBIDABA!AD16</f>
        <v>0</v>
      </c>
      <c r="BE16" s="271">
        <f>AE16-[94]TEBIDABA!AE16</f>
        <v>0</v>
      </c>
      <c r="BF16" s="271">
        <f>AF16-[94]TEBIDABA!AF16</f>
        <v>0</v>
      </c>
      <c r="BG16" s="271">
        <f>AG16-[94]TEBIDABA!AG16</f>
        <v>0</v>
      </c>
      <c r="BH16" s="271">
        <f>AH16-[94]TEBIDABA!AH16</f>
        <v>0</v>
      </c>
      <c r="BI16" s="271">
        <f>AI16-[94]TEBIDABA!AI16</f>
        <v>0</v>
      </c>
      <c r="BJ16" s="271">
        <f>AJ16-[94]TEBIDABA!AJ16</f>
        <v>0</v>
      </c>
      <c r="BK16" s="271">
        <f>AK16-[94]TEBIDABA!AK16</f>
        <v>0</v>
      </c>
      <c r="BL16" s="271">
        <f>AL16-[94]TEBIDABA!AL16</f>
        <v>0</v>
      </c>
      <c r="BM16" s="271">
        <f>AM16-[94]TEBIDABA!AM16</f>
        <v>0</v>
      </c>
      <c r="BN16" s="271">
        <f>AN16-[94]TEBIDABA!AN16</f>
        <v>0</v>
      </c>
      <c r="BO16" s="271">
        <f>AO16-[94]TEBIDABA!AO16</f>
        <v>0</v>
      </c>
      <c r="BP16" s="271">
        <f>AP16-[94]TEBIDABA!AP16</f>
        <v>0</v>
      </c>
      <c r="BQ16" s="271">
        <f>AQ16-[94]TEBIDABA!AQ16</f>
        <v>0</v>
      </c>
      <c r="BR16" s="271">
        <f>AR16-[94]TEBIDABA!AR16</f>
        <v>0</v>
      </c>
      <c r="BS16" s="271">
        <f>AS16-[94]TEBIDABA!AS16</f>
        <v>-7057.8690000000006</v>
      </c>
      <c r="BT16" s="271">
        <f>AT16-[94]TEBIDABA!AT16</f>
        <v>0</v>
      </c>
      <c r="BU16" s="271">
        <f>AU16-[94]TEBIDABA!AU16</f>
        <v>-18.622345646437996</v>
      </c>
    </row>
    <row r="17" spans="1:73" s="44" customFormat="1" ht="45" customHeight="1" x14ac:dyDescent="0.35">
      <c r="A17" s="56" t="s">
        <v>388</v>
      </c>
      <c r="B17" s="55" t="str">
        <f>LEFT(C17,4)</f>
        <v>4120</v>
      </c>
      <c r="C17" s="54" t="s">
        <v>415</v>
      </c>
      <c r="D17" s="53" t="s">
        <v>414</v>
      </c>
      <c r="E17" s="51" t="s">
        <v>279</v>
      </c>
      <c r="F17" s="52" t="s">
        <v>7</v>
      </c>
      <c r="G17" s="51" t="s">
        <v>279</v>
      </c>
      <c r="H17" s="49" t="s">
        <v>190</v>
      </c>
      <c r="I17" s="50" t="s">
        <v>413</v>
      </c>
      <c r="J17" s="50" t="s">
        <v>61</v>
      </c>
      <c r="K17" s="49" t="s">
        <v>2</v>
      </c>
      <c r="L17" s="48">
        <v>12169.527743999999</v>
      </c>
      <c r="M17" s="48">
        <v>0</v>
      </c>
      <c r="N17" s="47">
        <f t="shared" si="13"/>
        <v>32.109571883905012</v>
      </c>
      <c r="O17" s="48">
        <v>12169.527743999999</v>
      </c>
      <c r="P17" s="48">
        <v>0</v>
      </c>
      <c r="Q17" s="47">
        <f t="shared" si="14"/>
        <v>32.109571883905012</v>
      </c>
      <c r="R17" s="47"/>
      <c r="S17" s="47"/>
      <c r="T17" s="47">
        <f t="shared" si="15"/>
        <v>0</v>
      </c>
      <c r="U17" s="47"/>
      <c r="V17" s="47"/>
      <c r="W17" s="47">
        <f t="shared" si="16"/>
        <v>0</v>
      </c>
      <c r="X17" s="47"/>
      <c r="Y17" s="47"/>
      <c r="Z17" s="47"/>
      <c r="AA17" s="47"/>
      <c r="AB17" s="47"/>
      <c r="AC17" s="47"/>
      <c r="AD17" s="47"/>
      <c r="AE17" s="47"/>
      <c r="AF17" s="47"/>
      <c r="AG17" s="47"/>
      <c r="AH17" s="47"/>
      <c r="AI17" s="47"/>
      <c r="AJ17" s="47"/>
      <c r="AK17" s="47"/>
      <c r="AL17" s="46"/>
      <c r="AM17" s="47">
        <v>0</v>
      </c>
      <c r="AN17" s="47">
        <v>0</v>
      </c>
      <c r="AO17" s="47">
        <f t="shared" si="19"/>
        <v>0</v>
      </c>
      <c r="AP17" s="47">
        <v>0</v>
      </c>
      <c r="AQ17" s="47">
        <v>0</v>
      </c>
      <c r="AR17" s="47">
        <f t="shared" si="20"/>
        <v>0</v>
      </c>
      <c r="AS17" s="47">
        <v>0</v>
      </c>
      <c r="AT17" s="47">
        <v>0</v>
      </c>
      <c r="AU17" s="46">
        <f t="shared" si="21"/>
        <v>0</v>
      </c>
      <c r="AV17" s="80" t="s">
        <v>412</v>
      </c>
      <c r="AX17" s="271">
        <f>X17-[94]TEBIDABA!X17</f>
        <v>-11427.204970000001</v>
      </c>
      <c r="AY17" s="271">
        <f>Y17-[94]TEBIDABA!Y17</f>
        <v>0</v>
      </c>
      <c r="AZ17" s="271">
        <f>Z17-[94]TEBIDABA!Z17</f>
        <v>-30.150936596306071</v>
      </c>
      <c r="BA17" s="271">
        <f>AA17-[94]TEBIDABA!AA17</f>
        <v>0</v>
      </c>
      <c r="BB17" s="271">
        <f>AB17-[94]TEBIDABA!AB17</f>
        <v>0</v>
      </c>
      <c r="BC17" s="271">
        <f>AC17-[94]TEBIDABA!AC17</f>
        <v>0</v>
      </c>
      <c r="BD17" s="271">
        <f>AD17-[94]TEBIDABA!AD17</f>
        <v>0</v>
      </c>
      <c r="BE17" s="271">
        <f>AE17-[94]TEBIDABA!AE17</f>
        <v>0</v>
      </c>
      <c r="BF17" s="271">
        <f>AF17-[94]TEBIDABA!AF17</f>
        <v>0</v>
      </c>
      <c r="BG17" s="271">
        <f>AG17-[94]TEBIDABA!AG17</f>
        <v>0</v>
      </c>
      <c r="BH17" s="271">
        <f>AH17-[94]TEBIDABA!AH17</f>
        <v>0</v>
      </c>
      <c r="BI17" s="271">
        <f>AI17-[94]TEBIDABA!AI17</f>
        <v>0</v>
      </c>
      <c r="BJ17" s="271">
        <f>AJ17-[94]TEBIDABA!AJ17</f>
        <v>0</v>
      </c>
      <c r="BK17" s="271">
        <f>AK17-[94]TEBIDABA!AK17</f>
        <v>0</v>
      </c>
      <c r="BL17" s="271">
        <f>AL17-[94]TEBIDABA!AL17</f>
        <v>0</v>
      </c>
      <c r="BM17" s="271">
        <f>AM17-[94]TEBIDABA!AM17</f>
        <v>0</v>
      </c>
      <c r="BN17" s="271">
        <f>AN17-[94]TEBIDABA!AN17</f>
        <v>0</v>
      </c>
      <c r="BO17" s="271">
        <f>AO17-[94]TEBIDABA!AO17</f>
        <v>0</v>
      </c>
      <c r="BP17" s="271">
        <f>AP17-[94]TEBIDABA!AP17</f>
        <v>0</v>
      </c>
      <c r="BQ17" s="271">
        <f>AQ17-[94]TEBIDABA!AQ17</f>
        <v>0</v>
      </c>
      <c r="BR17" s="271">
        <f>AR17-[94]TEBIDABA!AR17</f>
        <v>0</v>
      </c>
      <c r="BS17" s="271">
        <f>AS17-[94]TEBIDABA!AS17</f>
        <v>-11427.204970000001</v>
      </c>
      <c r="BT17" s="271">
        <f>AT17-[94]TEBIDABA!AT17</f>
        <v>0</v>
      </c>
      <c r="BU17" s="271">
        <f>AU17-[94]TEBIDABA!AU17</f>
        <v>-30.150936596306071</v>
      </c>
    </row>
    <row r="18" spans="1:73" s="44" customFormat="1" ht="45" customHeight="1" x14ac:dyDescent="0.35">
      <c r="A18" s="56" t="s">
        <v>187</v>
      </c>
      <c r="B18" s="55" t="str">
        <f>LEFT(C18,4)</f>
        <v>5500</v>
      </c>
      <c r="C18" s="102" t="s">
        <v>411</v>
      </c>
      <c r="D18" s="101" t="s">
        <v>410</v>
      </c>
      <c r="E18" s="100" t="s">
        <v>279</v>
      </c>
      <c r="F18" s="52" t="s">
        <v>7</v>
      </c>
      <c r="G18" s="51" t="s">
        <v>279</v>
      </c>
      <c r="H18" s="49" t="s">
        <v>179</v>
      </c>
      <c r="I18" s="50" t="s">
        <v>409</v>
      </c>
      <c r="J18" s="50" t="s">
        <v>61</v>
      </c>
      <c r="K18" s="49" t="s">
        <v>2</v>
      </c>
      <c r="L18" s="48">
        <v>10705</v>
      </c>
      <c r="M18" s="48">
        <v>0</v>
      </c>
      <c r="N18" s="47">
        <f t="shared" si="13"/>
        <v>28.24538258575198</v>
      </c>
      <c r="O18" s="48">
        <v>10705</v>
      </c>
      <c r="P18" s="48">
        <v>0</v>
      </c>
      <c r="Q18" s="47">
        <f t="shared" si="14"/>
        <v>28.24538258575198</v>
      </c>
      <c r="R18" s="47"/>
      <c r="S18" s="47"/>
      <c r="T18" s="47">
        <f t="shared" si="15"/>
        <v>0</v>
      </c>
      <c r="U18" s="47"/>
      <c r="V18" s="47"/>
      <c r="W18" s="47">
        <f t="shared" si="16"/>
        <v>0</v>
      </c>
      <c r="X18" s="47">
        <v>7694.3801000000003</v>
      </c>
      <c r="Y18" s="47">
        <v>0</v>
      </c>
      <c r="Z18" s="47">
        <f t="shared" ref="Z18:Z19" si="22">X18/379+Y18</f>
        <v>20.301794459102904</v>
      </c>
      <c r="AA18" s="47">
        <v>7694.3801000000003</v>
      </c>
      <c r="AB18" s="47">
        <v>0</v>
      </c>
      <c r="AC18" s="47">
        <f t="shared" ref="AC18:AC19" si="23">AA18/379+AB18</f>
        <v>20.301794459102904</v>
      </c>
      <c r="AD18" s="47">
        <v>0</v>
      </c>
      <c r="AE18" s="47">
        <v>0</v>
      </c>
      <c r="AF18" s="47">
        <f t="shared" ref="AF18:AF19" si="24">AD18/379+AE18</f>
        <v>0</v>
      </c>
      <c r="AG18" s="47">
        <v>0</v>
      </c>
      <c r="AH18" s="47">
        <v>0</v>
      </c>
      <c r="AI18" s="47">
        <f t="shared" si="17"/>
        <v>0</v>
      </c>
      <c r="AJ18" s="47">
        <v>0</v>
      </c>
      <c r="AK18" s="47">
        <v>0</v>
      </c>
      <c r="AL18" s="46">
        <f t="shared" si="18"/>
        <v>0</v>
      </c>
      <c r="AM18" s="47">
        <v>0</v>
      </c>
      <c r="AN18" s="47">
        <v>0</v>
      </c>
      <c r="AO18" s="47">
        <f t="shared" si="19"/>
        <v>0</v>
      </c>
      <c r="AP18" s="47">
        <v>0</v>
      </c>
      <c r="AQ18" s="47">
        <v>0</v>
      </c>
      <c r="AR18" s="47">
        <f t="shared" si="20"/>
        <v>0</v>
      </c>
      <c r="AS18" s="47">
        <v>0</v>
      </c>
      <c r="AT18" s="47">
        <v>0</v>
      </c>
      <c r="AU18" s="46">
        <f t="shared" si="21"/>
        <v>0</v>
      </c>
      <c r="AV18" s="82" t="s">
        <v>183</v>
      </c>
      <c r="AX18" s="271">
        <f>X18-[94]TEBIDABA!X18</f>
        <v>0</v>
      </c>
      <c r="AY18" s="271">
        <f>Y18-[94]TEBIDABA!Y18</f>
        <v>0</v>
      </c>
      <c r="AZ18" s="271">
        <f>Z18-[94]TEBIDABA!Z18</f>
        <v>0</v>
      </c>
      <c r="BA18" s="271">
        <f>AA18-[94]TEBIDABA!AA18</f>
        <v>7694.3801000000003</v>
      </c>
      <c r="BB18" s="271">
        <f>AB18-[94]TEBIDABA!AB18</f>
        <v>0</v>
      </c>
      <c r="BC18" s="271">
        <f>AC18-[94]TEBIDABA!AC18</f>
        <v>20.301794459102904</v>
      </c>
      <c r="BD18" s="271">
        <f>AD18-[94]TEBIDABA!AD18</f>
        <v>0</v>
      </c>
      <c r="BE18" s="271">
        <f>AE18-[94]TEBIDABA!AE18</f>
        <v>0</v>
      </c>
      <c r="BF18" s="271">
        <f>AF18-[94]TEBIDABA!AF18</f>
        <v>0</v>
      </c>
      <c r="BG18" s="271">
        <f>AG18-[94]TEBIDABA!AG18</f>
        <v>0</v>
      </c>
      <c r="BH18" s="271">
        <f>AH18-[94]TEBIDABA!AH18</f>
        <v>0</v>
      </c>
      <c r="BI18" s="271">
        <f>AI18-[94]TEBIDABA!AI18</f>
        <v>0</v>
      </c>
      <c r="BJ18" s="271">
        <f>AJ18-[94]TEBIDABA!AJ18</f>
        <v>0</v>
      </c>
      <c r="BK18" s="271">
        <f>AK18-[94]TEBIDABA!AK18</f>
        <v>0</v>
      </c>
      <c r="BL18" s="271">
        <f>AL18-[94]TEBIDABA!AL18</f>
        <v>0</v>
      </c>
      <c r="BM18" s="271">
        <f>AM18-[94]TEBIDABA!AM18</f>
        <v>0</v>
      </c>
      <c r="BN18" s="271">
        <f>AN18-[94]TEBIDABA!AN18</f>
        <v>0</v>
      </c>
      <c r="BO18" s="271">
        <f>AO18-[94]TEBIDABA!AO18</f>
        <v>0</v>
      </c>
      <c r="BP18" s="271">
        <f>AP18-[94]TEBIDABA!AP18</f>
        <v>0</v>
      </c>
      <c r="BQ18" s="271">
        <f>AQ18-[94]TEBIDABA!AQ18</f>
        <v>0</v>
      </c>
      <c r="BR18" s="271">
        <f>AR18-[94]TEBIDABA!AR18</f>
        <v>0</v>
      </c>
      <c r="BS18" s="271">
        <f>AS18-[94]TEBIDABA!AS18</f>
        <v>-7694.3801000000003</v>
      </c>
      <c r="BT18" s="271">
        <f>AT18-[94]TEBIDABA!AT18</f>
        <v>0</v>
      </c>
      <c r="BU18" s="271">
        <f>AU18-[94]TEBIDABA!AU18</f>
        <v>-20.301794459102904</v>
      </c>
    </row>
    <row r="19" spans="1:73" s="44" customFormat="1" ht="45" customHeight="1" x14ac:dyDescent="0.35">
      <c r="A19" s="56" t="s">
        <v>182</v>
      </c>
      <c r="B19" s="55" t="str">
        <f>LEFT(C19,4)</f>
        <v>5500</v>
      </c>
      <c r="C19" s="102" t="s">
        <v>181</v>
      </c>
      <c r="D19" s="101" t="s">
        <v>408</v>
      </c>
      <c r="E19" s="100" t="s">
        <v>279</v>
      </c>
      <c r="F19" s="52" t="s">
        <v>7</v>
      </c>
      <c r="G19" s="51" t="s">
        <v>279</v>
      </c>
      <c r="H19" s="98" t="s">
        <v>179</v>
      </c>
      <c r="I19" s="50" t="s">
        <v>407</v>
      </c>
      <c r="J19" s="99" t="s">
        <v>61</v>
      </c>
      <c r="K19" s="98" t="s">
        <v>2</v>
      </c>
      <c r="L19" s="48">
        <v>7270</v>
      </c>
      <c r="M19" s="48">
        <v>29</v>
      </c>
      <c r="N19" s="47">
        <f t="shared" si="13"/>
        <v>48.182058047493399</v>
      </c>
      <c r="O19" s="48">
        <v>7270</v>
      </c>
      <c r="P19" s="48">
        <v>29</v>
      </c>
      <c r="Q19" s="47">
        <f t="shared" si="14"/>
        <v>48.182058047493399</v>
      </c>
      <c r="R19" s="47"/>
      <c r="S19" s="47"/>
      <c r="T19" s="47">
        <f t="shared" si="15"/>
        <v>0</v>
      </c>
      <c r="U19" s="47"/>
      <c r="V19" s="47"/>
      <c r="W19" s="47">
        <f t="shared" si="16"/>
        <v>0</v>
      </c>
      <c r="X19" s="47">
        <v>5856.0132400000002</v>
      </c>
      <c r="Y19" s="47">
        <v>23.1768</v>
      </c>
      <c r="Z19" s="47">
        <f t="shared" si="22"/>
        <v>38.628022269129289</v>
      </c>
      <c r="AA19" s="47">
        <v>5856.0132400000002</v>
      </c>
      <c r="AB19" s="47">
        <v>23.1768</v>
      </c>
      <c r="AC19" s="47">
        <f t="shared" si="23"/>
        <v>38.628022269129289</v>
      </c>
      <c r="AD19" s="47">
        <v>0</v>
      </c>
      <c r="AE19" s="47">
        <v>0</v>
      </c>
      <c r="AF19" s="47">
        <f t="shared" si="24"/>
        <v>0</v>
      </c>
      <c r="AG19" s="47">
        <v>0</v>
      </c>
      <c r="AH19" s="47">
        <v>0</v>
      </c>
      <c r="AI19" s="47">
        <f t="shared" si="17"/>
        <v>0</v>
      </c>
      <c r="AJ19" s="47">
        <v>0</v>
      </c>
      <c r="AK19" s="47">
        <v>0</v>
      </c>
      <c r="AL19" s="46">
        <f t="shared" si="18"/>
        <v>0</v>
      </c>
      <c r="AM19" s="47">
        <v>0</v>
      </c>
      <c r="AN19" s="47">
        <v>0</v>
      </c>
      <c r="AO19" s="47">
        <f t="shared" si="19"/>
        <v>0</v>
      </c>
      <c r="AP19" s="47">
        <v>0</v>
      </c>
      <c r="AQ19" s="47">
        <v>0</v>
      </c>
      <c r="AR19" s="47">
        <f t="shared" si="20"/>
        <v>0</v>
      </c>
      <c r="AS19" s="47">
        <v>0</v>
      </c>
      <c r="AT19" s="47">
        <v>0</v>
      </c>
      <c r="AU19" s="46">
        <f t="shared" si="21"/>
        <v>0</v>
      </c>
      <c r="AV19" s="97" t="s">
        <v>157</v>
      </c>
      <c r="AX19" s="271">
        <f>X19-[94]TEBIDABA!X19</f>
        <v>0</v>
      </c>
      <c r="AY19" s="271">
        <f>Y19-[94]TEBIDABA!Y19</f>
        <v>0</v>
      </c>
      <c r="AZ19" s="271">
        <f>Z19-[94]TEBIDABA!Z19</f>
        <v>0</v>
      </c>
      <c r="BA19" s="271">
        <f>AA19-[94]TEBIDABA!AA19</f>
        <v>0</v>
      </c>
      <c r="BB19" s="271">
        <f>AB19-[94]TEBIDABA!AB19</f>
        <v>0</v>
      </c>
      <c r="BC19" s="271">
        <f>AC19-[94]TEBIDABA!AC19</f>
        <v>0</v>
      </c>
      <c r="BD19" s="271">
        <f>AD19-[94]TEBIDABA!AD19</f>
        <v>0</v>
      </c>
      <c r="BE19" s="271">
        <f>AE19-[94]TEBIDABA!AE19</f>
        <v>0</v>
      </c>
      <c r="BF19" s="271">
        <f>AF19-[94]TEBIDABA!AF19</f>
        <v>0</v>
      </c>
      <c r="BG19" s="271">
        <f>AG19-[94]TEBIDABA!AG19</f>
        <v>0</v>
      </c>
      <c r="BH19" s="271">
        <f>AH19-[94]TEBIDABA!AH19</f>
        <v>0</v>
      </c>
      <c r="BI19" s="271">
        <f>AI19-[94]TEBIDABA!AI19</f>
        <v>0</v>
      </c>
      <c r="BJ19" s="271">
        <f>AJ19-[94]TEBIDABA!AJ19</f>
        <v>0</v>
      </c>
      <c r="BK19" s="271">
        <f>AK19-[94]TEBIDABA!AK19</f>
        <v>0</v>
      </c>
      <c r="BL19" s="271">
        <f>AL19-[94]TEBIDABA!AL19</f>
        <v>0</v>
      </c>
      <c r="BM19" s="271">
        <f>AM19-[94]TEBIDABA!AM19</f>
        <v>0</v>
      </c>
      <c r="BN19" s="271">
        <f>AN19-[94]TEBIDABA!AN19</f>
        <v>0</v>
      </c>
      <c r="BO19" s="271">
        <f>AO19-[94]TEBIDABA!AO19</f>
        <v>0</v>
      </c>
      <c r="BP19" s="271">
        <f>AP19-[94]TEBIDABA!AP19</f>
        <v>0</v>
      </c>
      <c r="BQ19" s="271">
        <f>AQ19-[94]TEBIDABA!AQ19</f>
        <v>0</v>
      </c>
      <c r="BR19" s="271">
        <f>AR19-[94]TEBIDABA!AR19</f>
        <v>0</v>
      </c>
      <c r="BS19" s="271">
        <f>AS19-[94]TEBIDABA!AS19</f>
        <v>0</v>
      </c>
      <c r="BT19" s="271">
        <f>AT19-[94]TEBIDABA!AT19</f>
        <v>0</v>
      </c>
      <c r="BU19" s="271">
        <f>AU19-[94]TEBIDABA!AU19</f>
        <v>0</v>
      </c>
    </row>
    <row r="20" spans="1:73" s="15" customFormat="1" ht="15.75" customHeight="1" thickBot="1" x14ac:dyDescent="0.4">
      <c r="A20" s="41"/>
      <c r="B20" s="40"/>
      <c r="C20" s="141"/>
      <c r="D20" s="93" t="s">
        <v>59</v>
      </c>
      <c r="E20" s="92"/>
      <c r="F20" s="92"/>
      <c r="G20" s="92"/>
      <c r="H20" s="146"/>
      <c r="I20" s="91"/>
      <c r="J20" s="91"/>
      <c r="K20" s="146"/>
      <c r="L20" s="34">
        <f t="shared" ref="L20:AU20" si="25">SUM(L14:L19)</f>
        <v>148707.66738632473</v>
      </c>
      <c r="M20" s="34">
        <f t="shared" si="25"/>
        <v>136.55990887463614</v>
      </c>
      <c r="N20" s="34">
        <f t="shared" si="25"/>
        <v>528.92842440583593</v>
      </c>
      <c r="O20" s="34">
        <f t="shared" si="25"/>
        <v>148707.66738632473</v>
      </c>
      <c r="P20" s="34">
        <f t="shared" si="25"/>
        <v>136.55990887463614</v>
      </c>
      <c r="Q20" s="34">
        <f t="shared" si="25"/>
        <v>528.92842440583593</v>
      </c>
      <c r="R20" s="34">
        <f t="shared" si="25"/>
        <v>0</v>
      </c>
      <c r="S20" s="34">
        <f t="shared" si="25"/>
        <v>0</v>
      </c>
      <c r="T20" s="34">
        <f t="shared" si="25"/>
        <v>0</v>
      </c>
      <c r="U20" s="34">
        <f t="shared" si="25"/>
        <v>0</v>
      </c>
      <c r="V20" s="34">
        <f t="shared" si="25"/>
        <v>0</v>
      </c>
      <c r="W20" s="34">
        <f t="shared" si="25"/>
        <v>0</v>
      </c>
      <c r="X20" s="34">
        <f t="shared" si="25"/>
        <v>13550.393340000001</v>
      </c>
      <c r="Y20" s="34">
        <f t="shared" si="25"/>
        <v>23.1768</v>
      </c>
      <c r="Z20" s="34">
        <f t="shared" si="25"/>
        <v>58.929816728232197</v>
      </c>
      <c r="AA20" s="34">
        <f t="shared" si="25"/>
        <v>13550.393340000001</v>
      </c>
      <c r="AB20" s="34">
        <f t="shared" si="25"/>
        <v>23.1768</v>
      </c>
      <c r="AC20" s="34">
        <f t="shared" si="25"/>
        <v>58.929816728232197</v>
      </c>
      <c r="AD20" s="34">
        <f t="shared" si="25"/>
        <v>0</v>
      </c>
      <c r="AE20" s="34">
        <f t="shared" si="25"/>
        <v>0</v>
      </c>
      <c r="AF20" s="34">
        <f t="shared" si="25"/>
        <v>0</v>
      </c>
      <c r="AG20" s="34">
        <f t="shared" si="25"/>
        <v>0</v>
      </c>
      <c r="AH20" s="34">
        <f t="shared" si="25"/>
        <v>0</v>
      </c>
      <c r="AI20" s="34">
        <f t="shared" si="25"/>
        <v>0</v>
      </c>
      <c r="AJ20" s="34">
        <f t="shared" si="25"/>
        <v>0</v>
      </c>
      <c r="AK20" s="34">
        <f t="shared" si="25"/>
        <v>0</v>
      </c>
      <c r="AL20" s="43">
        <f t="shared" si="25"/>
        <v>0</v>
      </c>
      <c r="AM20" s="34">
        <f t="shared" si="25"/>
        <v>0</v>
      </c>
      <c r="AN20" s="34">
        <f t="shared" si="25"/>
        <v>0</v>
      </c>
      <c r="AO20" s="34">
        <f t="shared" si="25"/>
        <v>0</v>
      </c>
      <c r="AP20" s="34">
        <f t="shared" si="25"/>
        <v>0</v>
      </c>
      <c r="AQ20" s="34">
        <f t="shared" si="25"/>
        <v>0</v>
      </c>
      <c r="AR20" s="34">
        <f t="shared" si="25"/>
        <v>0</v>
      </c>
      <c r="AS20" s="34">
        <f t="shared" si="25"/>
        <v>0</v>
      </c>
      <c r="AT20" s="34">
        <f t="shared" si="25"/>
        <v>0</v>
      </c>
      <c r="AU20" s="43">
        <f t="shared" si="25"/>
        <v>0</v>
      </c>
      <c r="AV20" s="89"/>
      <c r="AX20" s="271">
        <f>X20-[94]TEBIDABA!X20</f>
        <v>-162548.54806500001</v>
      </c>
      <c r="AY20" s="271">
        <f>Y20-[94]TEBIDABA!Y20</f>
        <v>-148.65460000000002</v>
      </c>
      <c r="AZ20" s="271">
        <f>Z20-[94]TEBIDABA!Z20</f>
        <v>-577.54258961741425</v>
      </c>
      <c r="BA20" s="271">
        <f>AA20-[94]TEBIDABA!AA20</f>
        <v>-106369.61990000001</v>
      </c>
      <c r="BB20" s="271">
        <f>AB20-[94]TEBIDABA!AB20</f>
        <v>-75</v>
      </c>
      <c r="BC20" s="271">
        <f>AC20-[94]TEBIDABA!AC20</f>
        <v>-355.65862770448553</v>
      </c>
      <c r="BD20" s="271">
        <f>AD20-[94]TEBIDABA!AD20</f>
        <v>0</v>
      </c>
      <c r="BE20" s="271">
        <f>AE20-[94]TEBIDABA!AE20</f>
        <v>0</v>
      </c>
      <c r="BF20" s="271">
        <f>AF20-[94]TEBIDABA!AF20</f>
        <v>0</v>
      </c>
      <c r="BG20" s="271">
        <f>AG20-[94]TEBIDABA!AG20</f>
        <v>0</v>
      </c>
      <c r="BH20" s="271">
        <f>AH20-[94]TEBIDABA!AH20</f>
        <v>0</v>
      </c>
      <c r="BI20" s="271">
        <f>AI20-[94]TEBIDABA!AI20</f>
        <v>0</v>
      </c>
      <c r="BJ20" s="271">
        <f>AJ20-[94]TEBIDABA!AJ20</f>
        <v>-19827</v>
      </c>
      <c r="BK20" s="271">
        <f>AK20-[94]TEBIDABA!AK20</f>
        <v>-34</v>
      </c>
      <c r="BL20" s="271">
        <f>AL20-[94]TEBIDABA!AL20</f>
        <v>-86.313984168865431</v>
      </c>
      <c r="BM20" s="271">
        <f>AM20-[94]TEBIDABA!AM20</f>
        <v>0</v>
      </c>
      <c r="BN20" s="271">
        <f>AN20-[94]TEBIDABA!AN20</f>
        <v>0</v>
      </c>
      <c r="BO20" s="271">
        <f>AO20-[94]TEBIDABA!AO20</f>
        <v>0</v>
      </c>
      <c r="BP20" s="271">
        <f>AP20-[94]TEBIDABA!AP20</f>
        <v>0</v>
      </c>
      <c r="BQ20" s="271">
        <f>AQ20-[94]TEBIDABA!AQ20</f>
        <v>0</v>
      </c>
      <c r="BR20" s="271">
        <f>AR20-[94]TEBIDABA!AR20</f>
        <v>0</v>
      </c>
      <c r="BS20" s="271">
        <f>AS20-[94]TEBIDABA!AS20</f>
        <v>-36351.928165000005</v>
      </c>
      <c r="BT20" s="271">
        <f>AT20-[94]TEBIDABA!AT20</f>
        <v>-39.654600000000002</v>
      </c>
      <c r="BU20" s="271">
        <f>AU20-[94]TEBIDABA!AU20</f>
        <v>-135.56997774406332</v>
      </c>
    </row>
    <row r="21" spans="1:73" s="66" customFormat="1" ht="15" customHeight="1" thickTop="1" thickBot="1" x14ac:dyDescent="0.4">
      <c r="A21" s="41"/>
      <c r="B21" s="40"/>
      <c r="C21" s="24" t="s">
        <v>406</v>
      </c>
      <c r="D21" s="145" t="s">
        <v>223</v>
      </c>
      <c r="E21" s="144"/>
      <c r="F21" s="144"/>
      <c r="G21" s="144"/>
      <c r="H21" s="143"/>
      <c r="I21" s="31"/>
      <c r="J21" s="57" t="s">
        <v>61</v>
      </c>
      <c r="K21" s="143" t="s">
        <v>223</v>
      </c>
      <c r="L21" s="123"/>
      <c r="M21" s="123"/>
      <c r="N21" s="123"/>
      <c r="O21" s="123"/>
      <c r="P21" s="123"/>
      <c r="Q21" s="123"/>
      <c r="R21" s="123"/>
      <c r="S21" s="123"/>
      <c r="T21" s="123"/>
      <c r="U21" s="123"/>
      <c r="V21" s="123"/>
      <c r="W21" s="123"/>
      <c r="X21" s="123"/>
      <c r="Y21" s="123"/>
      <c r="Z21" s="123"/>
      <c r="AA21" s="123"/>
      <c r="AB21" s="123"/>
      <c r="AC21" s="123"/>
      <c r="AD21" s="123"/>
      <c r="AE21" s="123"/>
      <c r="AF21" s="123"/>
      <c r="AG21" s="123"/>
      <c r="AH21" s="123"/>
      <c r="AI21" s="123"/>
      <c r="AJ21" s="123"/>
      <c r="AK21" s="123"/>
      <c r="AL21" s="126"/>
      <c r="AM21" s="123"/>
      <c r="AN21" s="123"/>
      <c r="AO21" s="123"/>
      <c r="AP21" s="123"/>
      <c r="AQ21" s="123"/>
      <c r="AR21" s="123"/>
      <c r="AS21" s="123"/>
      <c r="AT21" s="123"/>
      <c r="AU21" s="123"/>
      <c r="AV21" s="142"/>
      <c r="AX21" s="271">
        <f>X21-[94]TEBIDABA!X21</f>
        <v>0</v>
      </c>
      <c r="AY21" s="271">
        <f>Y21-[94]TEBIDABA!Y21</f>
        <v>0</v>
      </c>
      <c r="AZ21" s="271">
        <f>Z21-[94]TEBIDABA!Z21</f>
        <v>0</v>
      </c>
      <c r="BA21" s="271">
        <f>AA21-[94]TEBIDABA!AA21</f>
        <v>0</v>
      </c>
      <c r="BB21" s="271">
        <f>AB21-[94]TEBIDABA!AB21</f>
        <v>0</v>
      </c>
      <c r="BC21" s="271">
        <f>AC21-[94]TEBIDABA!AC21</f>
        <v>0</v>
      </c>
      <c r="BD21" s="271">
        <f>AD21-[94]TEBIDABA!AD21</f>
        <v>0</v>
      </c>
      <c r="BE21" s="271">
        <f>AE21-[94]TEBIDABA!AE21</f>
        <v>0</v>
      </c>
      <c r="BF21" s="271">
        <f>AF21-[94]TEBIDABA!AF21</f>
        <v>0</v>
      </c>
      <c r="BG21" s="271">
        <f>AG21-[94]TEBIDABA!AG21</f>
        <v>0</v>
      </c>
      <c r="BH21" s="271">
        <f>AH21-[94]TEBIDABA!AH21</f>
        <v>0</v>
      </c>
      <c r="BI21" s="271">
        <f>AI21-[94]TEBIDABA!AI21</f>
        <v>0</v>
      </c>
      <c r="BJ21" s="271">
        <f>AJ21-[94]TEBIDABA!AJ21</f>
        <v>0</v>
      </c>
      <c r="BK21" s="271">
        <f>AK21-[94]TEBIDABA!AK21</f>
        <v>0</v>
      </c>
      <c r="BL21" s="271">
        <f>AL21-[94]TEBIDABA!AL21</f>
        <v>0</v>
      </c>
      <c r="BM21" s="271">
        <f>AM21-[94]TEBIDABA!AM21</f>
        <v>0</v>
      </c>
      <c r="BN21" s="271">
        <f>AN21-[94]TEBIDABA!AN21</f>
        <v>0</v>
      </c>
      <c r="BO21" s="271">
        <f>AO21-[94]TEBIDABA!AO21</f>
        <v>0</v>
      </c>
      <c r="BP21" s="271">
        <f>AP21-[94]TEBIDABA!AP21</f>
        <v>0</v>
      </c>
      <c r="BQ21" s="271">
        <f>AQ21-[94]TEBIDABA!AQ21</f>
        <v>0</v>
      </c>
      <c r="BR21" s="271">
        <f>AR21-[94]TEBIDABA!AR21</f>
        <v>0</v>
      </c>
      <c r="BS21" s="271">
        <f>AS21-[94]TEBIDABA!AS21</f>
        <v>0</v>
      </c>
      <c r="BT21" s="271">
        <f>AT21-[94]TEBIDABA!AT21</f>
        <v>0</v>
      </c>
      <c r="BU21" s="271">
        <f>AU21-[94]TEBIDABA!AU21</f>
        <v>0</v>
      </c>
    </row>
    <row r="22" spans="1:73" s="57" customFormat="1" ht="76.5" customHeight="1" thickTop="1" thickBot="1" x14ac:dyDescent="0.4">
      <c r="A22" s="64" t="s">
        <v>57</v>
      </c>
      <c r="B22" s="63" t="s">
        <v>56</v>
      </c>
      <c r="C22" s="62" t="s">
        <v>55</v>
      </c>
      <c r="D22" s="61" t="s">
        <v>54</v>
      </c>
      <c r="E22" s="59" t="s">
        <v>53</v>
      </c>
      <c r="F22" s="59" t="s">
        <v>52</v>
      </c>
      <c r="G22" s="59" t="s">
        <v>51</v>
      </c>
      <c r="H22" s="59" t="s">
        <v>50</v>
      </c>
      <c r="I22" s="59" t="s">
        <v>49</v>
      </c>
      <c r="J22" s="59" t="s">
        <v>48</v>
      </c>
      <c r="K22" s="59" t="s">
        <v>47</v>
      </c>
      <c r="L22" s="59" t="s">
        <v>46</v>
      </c>
      <c r="M22" s="59" t="s">
        <v>45</v>
      </c>
      <c r="N22" s="59" t="s">
        <v>44</v>
      </c>
      <c r="O22" s="59" t="s">
        <v>43</v>
      </c>
      <c r="P22" s="59" t="s">
        <v>42</v>
      </c>
      <c r="Q22" s="59" t="s">
        <v>41</v>
      </c>
      <c r="R22" s="59" t="s">
        <v>40</v>
      </c>
      <c r="S22" s="59" t="s">
        <v>39</v>
      </c>
      <c r="T22" s="59" t="s">
        <v>38</v>
      </c>
      <c r="U22" s="59" t="s">
        <v>37</v>
      </c>
      <c r="V22" s="59" t="s">
        <v>36</v>
      </c>
      <c r="W22" s="59" t="s">
        <v>35</v>
      </c>
      <c r="X22" s="59" t="s">
        <v>34</v>
      </c>
      <c r="Y22" s="59" t="s">
        <v>33</v>
      </c>
      <c r="Z22" s="59" t="s">
        <v>32</v>
      </c>
      <c r="AA22" s="59" t="s">
        <v>31</v>
      </c>
      <c r="AB22" s="59" t="s">
        <v>30</v>
      </c>
      <c r="AC22" s="59" t="s">
        <v>29</v>
      </c>
      <c r="AD22" s="59" t="s">
        <v>28</v>
      </c>
      <c r="AE22" s="59" t="s">
        <v>27</v>
      </c>
      <c r="AF22" s="59" t="s">
        <v>26</v>
      </c>
      <c r="AG22" s="59" t="s">
        <v>25</v>
      </c>
      <c r="AH22" s="59" t="s">
        <v>24</v>
      </c>
      <c r="AI22" s="59" t="s">
        <v>23</v>
      </c>
      <c r="AJ22" s="59" t="s">
        <v>22</v>
      </c>
      <c r="AK22" s="59" t="s">
        <v>21</v>
      </c>
      <c r="AL22" s="60" t="s">
        <v>20</v>
      </c>
      <c r="AM22" s="59" t="s">
        <v>19</v>
      </c>
      <c r="AN22" s="59" t="s">
        <v>18</v>
      </c>
      <c r="AO22" s="59" t="s">
        <v>17</v>
      </c>
      <c r="AP22" s="59" t="s">
        <v>16</v>
      </c>
      <c r="AQ22" s="59" t="s">
        <v>15</v>
      </c>
      <c r="AR22" s="59" t="s">
        <v>14</v>
      </c>
      <c r="AS22" s="59" t="s">
        <v>13</v>
      </c>
      <c r="AT22" s="59" t="s">
        <v>12</v>
      </c>
      <c r="AU22" s="59" t="s">
        <v>230</v>
      </c>
      <c r="AV22" s="58" t="s">
        <v>10</v>
      </c>
      <c r="AX22" s="271"/>
      <c r="AY22" s="271"/>
      <c r="AZ22" s="271"/>
      <c r="BA22" s="271"/>
      <c r="BB22" s="271"/>
      <c r="BC22" s="271"/>
      <c r="BD22" s="271"/>
      <c r="BE22" s="271"/>
      <c r="BF22" s="271"/>
      <c r="BG22" s="271"/>
      <c r="BH22" s="271"/>
      <c r="BI22" s="271"/>
      <c r="BJ22" s="271"/>
      <c r="BK22" s="271"/>
      <c r="BL22" s="271"/>
      <c r="BM22" s="271"/>
      <c r="BN22" s="271"/>
      <c r="BO22" s="271"/>
      <c r="BP22" s="271"/>
      <c r="BQ22" s="271"/>
      <c r="BR22" s="271"/>
      <c r="BS22" s="271"/>
      <c r="BT22" s="271"/>
      <c r="BU22" s="271"/>
    </row>
    <row r="23" spans="1:73" s="44" customFormat="1" ht="75.75" customHeight="1" thickTop="1" x14ac:dyDescent="0.35">
      <c r="A23" s="56" t="s">
        <v>388</v>
      </c>
      <c r="B23" s="55" t="str">
        <f>LEFT(C23,4)</f>
        <v>4130</v>
      </c>
      <c r="C23" s="54" t="s">
        <v>387</v>
      </c>
      <c r="D23" s="53" t="s">
        <v>386</v>
      </c>
      <c r="E23" s="51" t="s">
        <v>279</v>
      </c>
      <c r="F23" s="52" t="s">
        <v>7</v>
      </c>
      <c r="G23" s="51" t="s">
        <v>279</v>
      </c>
      <c r="H23" s="49" t="s">
        <v>143</v>
      </c>
      <c r="I23" s="50" t="s">
        <v>385</v>
      </c>
      <c r="J23" s="50" t="s">
        <v>61</v>
      </c>
      <c r="K23" s="49" t="s">
        <v>2</v>
      </c>
      <c r="L23" s="48">
        <v>165423</v>
      </c>
      <c r="M23" s="48">
        <v>0</v>
      </c>
      <c r="N23" s="47">
        <f>L23/379+M23</f>
        <v>436.47229551451187</v>
      </c>
      <c r="O23" s="48">
        <v>80348</v>
      </c>
      <c r="P23" s="48">
        <v>0</v>
      </c>
      <c r="Q23" s="48">
        <f>O23/379+P23</f>
        <v>212</v>
      </c>
      <c r="R23" s="47"/>
      <c r="S23" s="47"/>
      <c r="T23" s="47">
        <f>R23/379+S23</f>
        <v>0</v>
      </c>
      <c r="U23" s="47"/>
      <c r="V23" s="47"/>
      <c r="W23" s="47">
        <f>U23/379+V23</f>
        <v>0</v>
      </c>
      <c r="X23" s="47">
        <v>82017.759780000008</v>
      </c>
      <c r="Y23" s="47">
        <v>0</v>
      </c>
      <c r="Z23" s="47">
        <f>X23/379+Y23</f>
        <v>216.40569862796835</v>
      </c>
      <c r="AA23" s="47">
        <v>0</v>
      </c>
      <c r="AB23" s="47">
        <v>0</v>
      </c>
      <c r="AC23" s="47">
        <f>AA23/379+AB23</f>
        <v>0</v>
      </c>
      <c r="AD23" s="47">
        <v>0</v>
      </c>
      <c r="AE23" s="47">
        <v>0</v>
      </c>
      <c r="AF23" s="47">
        <f>AD23/379+AE23</f>
        <v>0</v>
      </c>
      <c r="AG23" s="47">
        <v>0</v>
      </c>
      <c r="AH23" s="47">
        <v>0</v>
      </c>
      <c r="AI23" s="47">
        <f>AG23/379+AH23</f>
        <v>0</v>
      </c>
      <c r="AJ23" s="47">
        <v>0</v>
      </c>
      <c r="AK23" s="47">
        <v>0</v>
      </c>
      <c r="AL23" s="46">
        <f>AJ23/379+AK23</f>
        <v>0</v>
      </c>
      <c r="AM23" s="47">
        <v>82017.759780000008</v>
      </c>
      <c r="AN23" s="47">
        <v>0</v>
      </c>
      <c r="AO23" s="47">
        <f>AM23/379+AN23</f>
        <v>216.40569862796835</v>
      </c>
      <c r="AP23" s="47">
        <v>0</v>
      </c>
      <c r="AQ23" s="47">
        <v>0</v>
      </c>
      <c r="AR23" s="47">
        <f>AP23/379+AQ23</f>
        <v>0</v>
      </c>
      <c r="AS23" s="47">
        <v>0</v>
      </c>
      <c r="AT23" s="47">
        <v>0</v>
      </c>
      <c r="AU23" s="46">
        <f>AS23/379+AT23</f>
        <v>0</v>
      </c>
      <c r="AV23" s="45" t="s">
        <v>384</v>
      </c>
      <c r="AX23" s="271">
        <f>X23-[94]TEBIDABA!X23</f>
        <v>0</v>
      </c>
      <c r="AY23" s="271">
        <f>Y23-[94]TEBIDABA!Y23</f>
        <v>0</v>
      </c>
      <c r="AZ23" s="271">
        <f>Z23-[94]TEBIDABA!Z23</f>
        <v>0</v>
      </c>
      <c r="BA23" s="271">
        <f>AA23-[94]TEBIDABA!AA23</f>
        <v>0</v>
      </c>
      <c r="BB23" s="271">
        <f>AB23-[94]TEBIDABA!AB23</f>
        <v>0</v>
      </c>
      <c r="BC23" s="271">
        <f>AC23-[94]TEBIDABA!AC23</f>
        <v>0</v>
      </c>
      <c r="BD23" s="271">
        <f>AD23-[94]TEBIDABA!AD23</f>
        <v>0</v>
      </c>
      <c r="BE23" s="271">
        <f>AE23-[94]TEBIDABA!AE23</f>
        <v>0</v>
      </c>
      <c r="BF23" s="271">
        <f>AF23-[94]TEBIDABA!AF23</f>
        <v>0</v>
      </c>
      <c r="BG23" s="271">
        <f>AG23-[94]TEBIDABA!AG23</f>
        <v>0</v>
      </c>
      <c r="BH23" s="271">
        <f>AH23-[94]TEBIDABA!AH23</f>
        <v>0</v>
      </c>
      <c r="BI23" s="271">
        <f>AI23-[94]TEBIDABA!AI23</f>
        <v>0</v>
      </c>
      <c r="BJ23" s="271">
        <f>AJ23-[94]TEBIDABA!AJ23</f>
        <v>0</v>
      </c>
      <c r="BK23" s="271">
        <f>AK23-[94]TEBIDABA!AK23</f>
        <v>0</v>
      </c>
      <c r="BL23" s="271">
        <f>AL23-[94]TEBIDABA!AL23</f>
        <v>0</v>
      </c>
      <c r="BM23" s="271">
        <f>AM23-[94]TEBIDABA!AM23</f>
        <v>0</v>
      </c>
      <c r="BN23" s="271">
        <f>AN23-[94]TEBIDABA!AN23</f>
        <v>0</v>
      </c>
      <c r="BO23" s="271">
        <f>AO23-[94]TEBIDABA!AO23</f>
        <v>0</v>
      </c>
      <c r="BP23" s="271">
        <f>AP23-[94]TEBIDABA!AP23</f>
        <v>0</v>
      </c>
      <c r="BQ23" s="271">
        <f>AQ23-[94]TEBIDABA!AQ23</f>
        <v>0</v>
      </c>
      <c r="BR23" s="271">
        <f>AR23-[94]TEBIDABA!AR23</f>
        <v>0</v>
      </c>
      <c r="BS23" s="271">
        <f>AS23-[94]TEBIDABA!AS23</f>
        <v>0</v>
      </c>
      <c r="BT23" s="271">
        <f>AT23-[94]TEBIDABA!AT23</f>
        <v>0</v>
      </c>
      <c r="BU23" s="271">
        <f>AU23-[94]TEBIDABA!AU23</f>
        <v>0</v>
      </c>
    </row>
    <row r="24" spans="1:73" s="44" customFormat="1" ht="45" customHeight="1" x14ac:dyDescent="0.35">
      <c r="A24" s="56" t="s">
        <v>151</v>
      </c>
      <c r="B24" s="55" t="str">
        <f>LEFT(C24,4)</f>
        <v>5200</v>
      </c>
      <c r="C24" s="54" t="s">
        <v>383</v>
      </c>
      <c r="D24" s="53" t="s">
        <v>382</v>
      </c>
      <c r="E24" s="51" t="s">
        <v>279</v>
      </c>
      <c r="F24" s="52" t="s">
        <v>7</v>
      </c>
      <c r="G24" s="51" t="s">
        <v>279</v>
      </c>
      <c r="H24" s="49" t="s">
        <v>143</v>
      </c>
      <c r="I24" s="50" t="s">
        <v>381</v>
      </c>
      <c r="J24" s="50" t="s">
        <v>61</v>
      </c>
      <c r="K24" s="49" t="s">
        <v>2</v>
      </c>
      <c r="L24" s="48">
        <v>1888.5245901639337</v>
      </c>
      <c r="M24" s="48">
        <v>0</v>
      </c>
      <c r="N24" s="47">
        <f>L24/379+M24</f>
        <v>4.9829144859206691</v>
      </c>
      <c r="O24" s="48">
        <v>1888.5245901639337</v>
      </c>
      <c r="P24" s="48">
        <v>0</v>
      </c>
      <c r="Q24" s="47">
        <f>O24/379+P24</f>
        <v>4.9829144859206691</v>
      </c>
      <c r="R24" s="47"/>
      <c r="S24" s="47"/>
      <c r="T24" s="47">
        <f>R24/379+S24</f>
        <v>0</v>
      </c>
      <c r="U24" s="47"/>
      <c r="V24" s="47"/>
      <c r="W24" s="47">
        <f>U24/379+V24</f>
        <v>0</v>
      </c>
      <c r="X24" s="47">
        <v>0</v>
      </c>
      <c r="Y24" s="47">
        <v>0</v>
      </c>
      <c r="Z24" s="47">
        <f>X24/379+Y24</f>
        <v>0</v>
      </c>
      <c r="AA24" s="47">
        <v>0</v>
      </c>
      <c r="AB24" s="47">
        <v>0</v>
      </c>
      <c r="AC24" s="47">
        <f>AA24/379+AB24</f>
        <v>0</v>
      </c>
      <c r="AD24" s="47">
        <v>0</v>
      </c>
      <c r="AE24" s="47">
        <v>0</v>
      </c>
      <c r="AF24" s="47">
        <f>AD24/379+AE24</f>
        <v>0</v>
      </c>
      <c r="AG24" s="47">
        <v>0</v>
      </c>
      <c r="AH24" s="47">
        <v>0</v>
      </c>
      <c r="AI24" s="47">
        <f>AG24/379+AH24</f>
        <v>0</v>
      </c>
      <c r="AJ24" s="47">
        <v>0</v>
      </c>
      <c r="AK24" s="47">
        <v>0</v>
      </c>
      <c r="AL24" s="46">
        <f>AJ24/379+AK24</f>
        <v>0</v>
      </c>
      <c r="AM24" s="47">
        <v>0</v>
      </c>
      <c r="AN24" s="47">
        <v>0</v>
      </c>
      <c r="AO24" s="47">
        <f>AM24/379+AN24</f>
        <v>0</v>
      </c>
      <c r="AP24" s="47">
        <v>0</v>
      </c>
      <c r="AQ24" s="47">
        <v>0</v>
      </c>
      <c r="AR24" s="47">
        <f>AP24/379+AQ24</f>
        <v>0</v>
      </c>
      <c r="AS24" s="47">
        <v>0</v>
      </c>
      <c r="AT24" s="47">
        <v>0</v>
      </c>
      <c r="AU24" s="46">
        <f>AS24/379+AT24</f>
        <v>0</v>
      </c>
      <c r="AV24" s="45" t="s">
        <v>147</v>
      </c>
      <c r="AX24" s="271">
        <f>X24-[94]TEBIDABA!X24</f>
        <v>0</v>
      </c>
      <c r="AY24" s="271">
        <f>Y24-[94]TEBIDABA!Y24</f>
        <v>0</v>
      </c>
      <c r="AZ24" s="271">
        <f>Z24-[94]TEBIDABA!Z24</f>
        <v>0</v>
      </c>
      <c r="BA24" s="271">
        <f>AA24-[94]TEBIDABA!AA24</f>
        <v>0</v>
      </c>
      <c r="BB24" s="271">
        <f>AB24-[94]TEBIDABA!AB24</f>
        <v>0</v>
      </c>
      <c r="BC24" s="271">
        <f>AC24-[94]TEBIDABA!AC24</f>
        <v>0</v>
      </c>
      <c r="BD24" s="271">
        <f>AD24-[94]TEBIDABA!AD24</f>
        <v>0</v>
      </c>
      <c r="BE24" s="271">
        <f>AE24-[94]TEBIDABA!AE24</f>
        <v>0</v>
      </c>
      <c r="BF24" s="271">
        <f>AF24-[94]TEBIDABA!AF24</f>
        <v>0</v>
      </c>
      <c r="BG24" s="271">
        <f>AG24-[94]TEBIDABA!AG24</f>
        <v>0</v>
      </c>
      <c r="BH24" s="271">
        <f>AH24-[94]TEBIDABA!AH24</f>
        <v>0</v>
      </c>
      <c r="BI24" s="271">
        <f>AI24-[94]TEBIDABA!AI24</f>
        <v>0</v>
      </c>
      <c r="BJ24" s="271">
        <f>AJ24-[94]TEBIDABA!AJ24</f>
        <v>0</v>
      </c>
      <c r="BK24" s="271">
        <f>AK24-[94]TEBIDABA!AK24</f>
        <v>0</v>
      </c>
      <c r="BL24" s="271">
        <f>AL24-[94]TEBIDABA!AL24</f>
        <v>0</v>
      </c>
      <c r="BM24" s="271">
        <f>AM24-[94]TEBIDABA!AM24</f>
        <v>0</v>
      </c>
      <c r="BN24" s="271">
        <f>AN24-[94]TEBIDABA!AN24</f>
        <v>0</v>
      </c>
      <c r="BO24" s="271">
        <f>AO24-[94]TEBIDABA!AO24</f>
        <v>0</v>
      </c>
      <c r="BP24" s="271">
        <f>AP24-[94]TEBIDABA!AP24</f>
        <v>0</v>
      </c>
      <c r="BQ24" s="271">
        <f>AQ24-[94]TEBIDABA!AQ24</f>
        <v>0</v>
      </c>
      <c r="BR24" s="271">
        <f>AR24-[94]TEBIDABA!AR24</f>
        <v>0</v>
      </c>
      <c r="BS24" s="271">
        <f>AS24-[94]TEBIDABA!AS24</f>
        <v>0</v>
      </c>
      <c r="BT24" s="271">
        <f>AT24-[94]TEBIDABA!AT24</f>
        <v>0</v>
      </c>
      <c r="BU24" s="271">
        <f>AU24-[94]TEBIDABA!AU24</f>
        <v>0</v>
      </c>
    </row>
    <row r="25" spans="1:73" s="15" customFormat="1" ht="15.75" customHeight="1" thickBot="1" x14ac:dyDescent="0.4">
      <c r="A25" s="41"/>
      <c r="B25" s="40"/>
      <c r="C25" s="94"/>
      <c r="D25" s="93" t="s">
        <v>59</v>
      </c>
      <c r="E25" s="92"/>
      <c r="F25" s="92"/>
      <c r="G25" s="92"/>
      <c r="H25" s="90"/>
      <c r="I25" s="91"/>
      <c r="J25" s="91"/>
      <c r="K25" s="90"/>
      <c r="L25" s="34">
        <f t="shared" ref="L25:AU25" si="26">SUM(L23:L24)</f>
        <v>167311.52459016393</v>
      </c>
      <c r="M25" s="34">
        <f t="shared" si="26"/>
        <v>0</v>
      </c>
      <c r="N25" s="34">
        <f t="shared" si="26"/>
        <v>441.45521000043254</v>
      </c>
      <c r="O25" s="34">
        <f t="shared" si="26"/>
        <v>82236.524590163928</v>
      </c>
      <c r="P25" s="34">
        <f t="shared" si="26"/>
        <v>0</v>
      </c>
      <c r="Q25" s="34">
        <f t="shared" si="26"/>
        <v>216.98291448592067</v>
      </c>
      <c r="R25" s="34">
        <f t="shared" si="26"/>
        <v>0</v>
      </c>
      <c r="S25" s="34">
        <f t="shared" si="26"/>
        <v>0</v>
      </c>
      <c r="T25" s="34">
        <f t="shared" si="26"/>
        <v>0</v>
      </c>
      <c r="U25" s="34">
        <f t="shared" si="26"/>
        <v>0</v>
      </c>
      <c r="V25" s="34">
        <f t="shared" si="26"/>
        <v>0</v>
      </c>
      <c r="W25" s="34">
        <f t="shared" si="26"/>
        <v>0</v>
      </c>
      <c r="X25" s="34">
        <f t="shared" si="26"/>
        <v>82017.759780000008</v>
      </c>
      <c r="Y25" s="34">
        <f t="shared" si="26"/>
        <v>0</v>
      </c>
      <c r="Z25" s="34">
        <f t="shared" si="26"/>
        <v>216.40569862796835</v>
      </c>
      <c r="AA25" s="34">
        <f t="shared" si="26"/>
        <v>0</v>
      </c>
      <c r="AB25" s="34">
        <f t="shared" si="26"/>
        <v>0</v>
      </c>
      <c r="AC25" s="34">
        <f t="shared" si="26"/>
        <v>0</v>
      </c>
      <c r="AD25" s="34">
        <f t="shared" si="26"/>
        <v>0</v>
      </c>
      <c r="AE25" s="34">
        <f t="shared" si="26"/>
        <v>0</v>
      </c>
      <c r="AF25" s="34">
        <f t="shared" si="26"/>
        <v>0</v>
      </c>
      <c r="AG25" s="34">
        <f t="shared" si="26"/>
        <v>0</v>
      </c>
      <c r="AH25" s="34">
        <f t="shared" si="26"/>
        <v>0</v>
      </c>
      <c r="AI25" s="34">
        <f t="shared" si="26"/>
        <v>0</v>
      </c>
      <c r="AJ25" s="34">
        <f t="shared" si="26"/>
        <v>0</v>
      </c>
      <c r="AK25" s="34">
        <f t="shared" si="26"/>
        <v>0</v>
      </c>
      <c r="AL25" s="43">
        <f t="shared" si="26"/>
        <v>0</v>
      </c>
      <c r="AM25" s="34">
        <f t="shared" si="26"/>
        <v>82017.759780000008</v>
      </c>
      <c r="AN25" s="34">
        <f t="shared" si="26"/>
        <v>0</v>
      </c>
      <c r="AO25" s="34">
        <f t="shared" si="26"/>
        <v>216.40569862796835</v>
      </c>
      <c r="AP25" s="34">
        <f t="shared" si="26"/>
        <v>0</v>
      </c>
      <c r="AQ25" s="34">
        <f t="shared" si="26"/>
        <v>0</v>
      </c>
      <c r="AR25" s="34">
        <f t="shared" si="26"/>
        <v>0</v>
      </c>
      <c r="AS25" s="34">
        <f t="shared" si="26"/>
        <v>0</v>
      </c>
      <c r="AT25" s="34">
        <f t="shared" si="26"/>
        <v>0</v>
      </c>
      <c r="AU25" s="43">
        <f t="shared" si="26"/>
        <v>0</v>
      </c>
      <c r="AV25" s="89"/>
      <c r="AX25" s="271">
        <f>X25-[94]TEBIDABA!X25</f>
        <v>0</v>
      </c>
      <c r="AY25" s="271">
        <f>Y25-[94]TEBIDABA!Y25</f>
        <v>0</v>
      </c>
      <c r="AZ25" s="271">
        <f>Z25-[94]TEBIDABA!Z25</f>
        <v>0</v>
      </c>
      <c r="BA25" s="271">
        <f>AA25-[94]TEBIDABA!AA25</f>
        <v>0</v>
      </c>
      <c r="BB25" s="271">
        <f>AB25-[94]TEBIDABA!AB25</f>
        <v>0</v>
      </c>
      <c r="BC25" s="271">
        <f>AC25-[94]TEBIDABA!AC25</f>
        <v>0</v>
      </c>
      <c r="BD25" s="271">
        <f>AD25-[94]TEBIDABA!AD25</f>
        <v>0</v>
      </c>
      <c r="BE25" s="271">
        <f>AE25-[94]TEBIDABA!AE25</f>
        <v>0</v>
      </c>
      <c r="BF25" s="271">
        <f>AF25-[94]TEBIDABA!AF25</f>
        <v>0</v>
      </c>
      <c r="BG25" s="271">
        <f>AG25-[94]TEBIDABA!AG25</f>
        <v>0</v>
      </c>
      <c r="BH25" s="271">
        <f>AH25-[94]TEBIDABA!AH25</f>
        <v>0</v>
      </c>
      <c r="BI25" s="271">
        <f>AI25-[94]TEBIDABA!AI25</f>
        <v>0</v>
      </c>
      <c r="BJ25" s="271">
        <f>AJ25-[94]TEBIDABA!AJ25</f>
        <v>0</v>
      </c>
      <c r="BK25" s="271">
        <f>AK25-[94]TEBIDABA!AK25</f>
        <v>0</v>
      </c>
      <c r="BL25" s="271">
        <f>AL25-[94]TEBIDABA!AL25</f>
        <v>0</v>
      </c>
      <c r="BM25" s="271">
        <f>AM25-[94]TEBIDABA!AM25</f>
        <v>0</v>
      </c>
      <c r="BN25" s="271">
        <f>AN25-[94]TEBIDABA!AN25</f>
        <v>0</v>
      </c>
      <c r="BO25" s="271">
        <f>AO25-[94]TEBIDABA!AO25</f>
        <v>0</v>
      </c>
      <c r="BP25" s="271">
        <f>AP25-[94]TEBIDABA!AP25</f>
        <v>0</v>
      </c>
      <c r="BQ25" s="271">
        <f>AQ25-[94]TEBIDABA!AQ25</f>
        <v>0</v>
      </c>
      <c r="BR25" s="271">
        <f>AR25-[94]TEBIDABA!AR25</f>
        <v>0</v>
      </c>
      <c r="BS25" s="271">
        <f>AS25-[94]TEBIDABA!AS25</f>
        <v>0</v>
      </c>
      <c r="BT25" s="271">
        <f>AT25-[94]TEBIDABA!AT25</f>
        <v>0</v>
      </c>
      <c r="BU25" s="271">
        <f>AU25-[94]TEBIDABA!AU25</f>
        <v>0</v>
      </c>
    </row>
    <row r="26" spans="1:73" s="15" customFormat="1" ht="15.75" customHeight="1" thickTop="1" thickBot="1" x14ac:dyDescent="0.4">
      <c r="A26" s="41"/>
      <c r="B26" s="40"/>
      <c r="C26" s="88"/>
      <c r="D26" s="87"/>
      <c r="E26" s="86"/>
      <c r="F26" s="86"/>
      <c r="G26" s="86"/>
      <c r="H26" s="84"/>
      <c r="I26" s="85"/>
      <c r="J26" s="85"/>
      <c r="K26" s="84"/>
      <c r="L26" s="34"/>
      <c r="M26" s="34"/>
      <c r="N26" s="34"/>
      <c r="O26" s="34"/>
      <c r="P26" s="34"/>
      <c r="Q26" s="34"/>
      <c r="R26" s="34"/>
      <c r="S26" s="34"/>
      <c r="T26" s="34"/>
      <c r="U26" s="34"/>
      <c r="V26" s="34"/>
      <c r="W26" s="34"/>
      <c r="X26" s="34"/>
      <c r="Y26" s="34"/>
      <c r="Z26" s="34"/>
      <c r="AA26" s="34"/>
      <c r="AB26" s="34"/>
      <c r="AC26" s="34"/>
      <c r="AD26" s="34"/>
      <c r="AE26" s="34"/>
      <c r="AF26" s="34"/>
      <c r="AG26" s="34"/>
      <c r="AH26" s="34"/>
      <c r="AI26" s="34"/>
      <c r="AJ26" s="34"/>
      <c r="AK26" s="34"/>
      <c r="AL26" s="43"/>
      <c r="AM26" s="34"/>
      <c r="AN26" s="34"/>
      <c r="AO26" s="34"/>
      <c r="AP26" s="34"/>
      <c r="AQ26" s="34"/>
      <c r="AR26" s="34"/>
      <c r="AS26" s="34"/>
      <c r="AT26" s="34"/>
      <c r="AU26" s="43"/>
      <c r="AV26" s="83"/>
      <c r="AX26" s="271">
        <f>X26-[94]TEBIDABA!X26</f>
        <v>0</v>
      </c>
      <c r="AY26" s="271">
        <f>Y26-[94]TEBIDABA!Y26</f>
        <v>0</v>
      </c>
      <c r="AZ26" s="271">
        <f>Z26-[94]TEBIDABA!Z26</f>
        <v>0</v>
      </c>
      <c r="BA26" s="271">
        <f>AA26-[94]TEBIDABA!AA26</f>
        <v>0</v>
      </c>
      <c r="BB26" s="271">
        <f>AB26-[94]TEBIDABA!AB26</f>
        <v>0</v>
      </c>
      <c r="BC26" s="271">
        <f>AC26-[94]TEBIDABA!AC26</f>
        <v>0</v>
      </c>
      <c r="BD26" s="271">
        <f>AD26-[94]TEBIDABA!AD26</f>
        <v>0</v>
      </c>
      <c r="BE26" s="271">
        <f>AE26-[94]TEBIDABA!AE26</f>
        <v>0</v>
      </c>
      <c r="BF26" s="271">
        <f>AF26-[94]TEBIDABA!AF26</f>
        <v>0</v>
      </c>
      <c r="BG26" s="271">
        <f>AG26-[94]TEBIDABA!AG26</f>
        <v>0</v>
      </c>
      <c r="BH26" s="271">
        <f>AH26-[94]TEBIDABA!AH26</f>
        <v>0</v>
      </c>
      <c r="BI26" s="271">
        <f>AI26-[94]TEBIDABA!AI26</f>
        <v>0</v>
      </c>
      <c r="BJ26" s="271">
        <f>AJ26-[94]TEBIDABA!AJ26</f>
        <v>0</v>
      </c>
      <c r="BK26" s="271">
        <f>AK26-[94]TEBIDABA!AK26</f>
        <v>0</v>
      </c>
      <c r="BL26" s="271">
        <f>AL26-[94]TEBIDABA!AL26</f>
        <v>0</v>
      </c>
      <c r="BM26" s="271">
        <f>AM26-[94]TEBIDABA!AM26</f>
        <v>0</v>
      </c>
      <c r="BN26" s="271">
        <f>AN26-[94]TEBIDABA!AN26</f>
        <v>0</v>
      </c>
      <c r="BO26" s="271">
        <f>AO26-[94]TEBIDABA!AO26</f>
        <v>0</v>
      </c>
      <c r="BP26" s="271">
        <f>AP26-[94]TEBIDABA!AP26</f>
        <v>0</v>
      </c>
      <c r="BQ26" s="271">
        <f>AQ26-[94]TEBIDABA!AQ26</f>
        <v>0</v>
      </c>
      <c r="BR26" s="271">
        <f>AR26-[94]TEBIDABA!AR26</f>
        <v>0</v>
      </c>
      <c r="BS26" s="271">
        <f>AS26-[94]TEBIDABA!AS26</f>
        <v>0</v>
      </c>
      <c r="BT26" s="271">
        <f>AT26-[94]TEBIDABA!AT26</f>
        <v>0</v>
      </c>
      <c r="BU26" s="271">
        <f>AU26-[94]TEBIDABA!AU26</f>
        <v>0</v>
      </c>
    </row>
    <row r="27" spans="1:73" s="57" customFormat="1" ht="76.5" customHeight="1" thickTop="1" thickBot="1" x14ac:dyDescent="0.4">
      <c r="A27" s="64" t="s">
        <v>57</v>
      </c>
      <c r="B27" s="63" t="s">
        <v>56</v>
      </c>
      <c r="C27" s="62" t="s">
        <v>55</v>
      </c>
      <c r="D27" s="61" t="s">
        <v>54</v>
      </c>
      <c r="E27" s="59" t="s">
        <v>53</v>
      </c>
      <c r="F27" s="59" t="s">
        <v>52</v>
      </c>
      <c r="G27" s="59" t="s">
        <v>51</v>
      </c>
      <c r="H27" s="59" t="s">
        <v>50</v>
      </c>
      <c r="I27" s="59" t="s">
        <v>49</v>
      </c>
      <c r="J27" s="59" t="s">
        <v>48</v>
      </c>
      <c r="K27" s="59" t="s">
        <v>47</v>
      </c>
      <c r="L27" s="59" t="s">
        <v>46</v>
      </c>
      <c r="M27" s="59" t="s">
        <v>45</v>
      </c>
      <c r="N27" s="59" t="s">
        <v>44</v>
      </c>
      <c r="O27" s="59" t="s">
        <v>43</v>
      </c>
      <c r="P27" s="59" t="s">
        <v>42</v>
      </c>
      <c r="Q27" s="59" t="s">
        <v>41</v>
      </c>
      <c r="R27" s="59" t="s">
        <v>40</v>
      </c>
      <c r="S27" s="59" t="s">
        <v>39</v>
      </c>
      <c r="T27" s="59" t="s">
        <v>38</v>
      </c>
      <c r="U27" s="59" t="s">
        <v>37</v>
      </c>
      <c r="V27" s="59" t="s">
        <v>36</v>
      </c>
      <c r="W27" s="59" t="s">
        <v>35</v>
      </c>
      <c r="X27" s="59" t="s">
        <v>34</v>
      </c>
      <c r="Y27" s="59" t="s">
        <v>33</v>
      </c>
      <c r="Z27" s="59" t="s">
        <v>32</v>
      </c>
      <c r="AA27" s="59" t="s">
        <v>31</v>
      </c>
      <c r="AB27" s="59" t="s">
        <v>30</v>
      </c>
      <c r="AC27" s="59" t="s">
        <v>29</v>
      </c>
      <c r="AD27" s="59" t="s">
        <v>28</v>
      </c>
      <c r="AE27" s="59" t="s">
        <v>27</v>
      </c>
      <c r="AF27" s="59" t="s">
        <v>26</v>
      </c>
      <c r="AG27" s="59" t="s">
        <v>25</v>
      </c>
      <c r="AH27" s="59" t="s">
        <v>24</v>
      </c>
      <c r="AI27" s="59" t="s">
        <v>23</v>
      </c>
      <c r="AJ27" s="59" t="s">
        <v>22</v>
      </c>
      <c r="AK27" s="59" t="s">
        <v>21</v>
      </c>
      <c r="AL27" s="60" t="s">
        <v>20</v>
      </c>
      <c r="AM27" s="59" t="s">
        <v>19</v>
      </c>
      <c r="AN27" s="59" t="s">
        <v>18</v>
      </c>
      <c r="AO27" s="59" t="s">
        <v>17</v>
      </c>
      <c r="AP27" s="59" t="s">
        <v>16</v>
      </c>
      <c r="AQ27" s="59" t="s">
        <v>15</v>
      </c>
      <c r="AR27" s="59" t="s">
        <v>14</v>
      </c>
      <c r="AS27" s="59" t="s">
        <v>13</v>
      </c>
      <c r="AT27" s="59" t="s">
        <v>12</v>
      </c>
      <c r="AU27" s="59" t="s">
        <v>230</v>
      </c>
      <c r="AV27" s="58" t="s">
        <v>10</v>
      </c>
      <c r="AX27" s="271"/>
      <c r="AY27" s="271"/>
      <c r="AZ27" s="271"/>
      <c r="BA27" s="271"/>
      <c r="BB27" s="271"/>
      <c r="BC27" s="271"/>
      <c r="BD27" s="271"/>
      <c r="BE27" s="271"/>
      <c r="BF27" s="271"/>
      <c r="BG27" s="271"/>
      <c r="BH27" s="271"/>
      <c r="BI27" s="271"/>
      <c r="BJ27" s="271"/>
      <c r="BK27" s="271"/>
      <c r="BL27" s="271"/>
      <c r="BM27" s="271"/>
      <c r="BN27" s="271"/>
      <c r="BO27" s="271"/>
      <c r="BP27" s="271"/>
      <c r="BQ27" s="271"/>
      <c r="BR27" s="271"/>
      <c r="BS27" s="271"/>
      <c r="BT27" s="271"/>
      <c r="BU27" s="271"/>
    </row>
    <row r="28" spans="1:73" s="44" customFormat="1" ht="45.75" customHeight="1" thickTop="1" x14ac:dyDescent="0.35">
      <c r="A28" s="56" t="s">
        <v>174</v>
      </c>
      <c r="B28" s="55" t="str">
        <f>LEFT(C28,3)</f>
        <v>134</v>
      </c>
      <c r="C28" s="54" t="s">
        <v>360</v>
      </c>
      <c r="D28" s="53" t="s">
        <v>359</v>
      </c>
      <c r="E28" s="51" t="s">
        <v>279</v>
      </c>
      <c r="F28" s="52" t="s">
        <v>7</v>
      </c>
      <c r="G28" s="51" t="s">
        <v>279</v>
      </c>
      <c r="H28" s="49" t="s">
        <v>96</v>
      </c>
      <c r="I28" s="50" t="s">
        <v>358</v>
      </c>
      <c r="J28" s="50" t="s">
        <v>94</v>
      </c>
      <c r="K28" s="49" t="s">
        <v>93</v>
      </c>
      <c r="L28" s="48">
        <v>91337.840813713614</v>
      </c>
      <c r="M28" s="48">
        <v>60.249235365246449</v>
      </c>
      <c r="N28" s="47">
        <f>L28/379+M28</f>
        <v>301.24617682623227</v>
      </c>
      <c r="O28" s="48">
        <v>91337.840813713614</v>
      </c>
      <c r="P28" s="48">
        <v>60.249235365246449</v>
      </c>
      <c r="Q28" s="47">
        <f>O28/379+P28</f>
        <v>301.24617682623227</v>
      </c>
      <c r="R28" s="47"/>
      <c r="S28" s="47"/>
      <c r="T28" s="47">
        <f>R28/379+S28</f>
        <v>0</v>
      </c>
      <c r="U28" s="47"/>
      <c r="V28" s="47"/>
      <c r="W28" s="47">
        <f>U28/379+V28</f>
        <v>0</v>
      </c>
      <c r="X28" s="47"/>
      <c r="Y28" s="47"/>
      <c r="Z28" s="47">
        <f>X28/379+Y28</f>
        <v>0</v>
      </c>
      <c r="AA28" s="47">
        <v>0</v>
      </c>
      <c r="AB28" s="47">
        <v>0</v>
      </c>
      <c r="AC28" s="47">
        <f>AA28/379+AB28</f>
        <v>0</v>
      </c>
      <c r="AD28" s="47">
        <v>0</v>
      </c>
      <c r="AE28" s="47">
        <v>0</v>
      </c>
      <c r="AF28" s="47">
        <f>AD28/379+AE28</f>
        <v>0</v>
      </c>
      <c r="AG28" s="47">
        <v>0</v>
      </c>
      <c r="AH28" s="47">
        <v>0</v>
      </c>
      <c r="AI28" s="47">
        <f>AG28/379+AH28</f>
        <v>0</v>
      </c>
      <c r="AJ28" s="47">
        <v>0</v>
      </c>
      <c r="AK28" s="47">
        <v>0</v>
      </c>
      <c r="AL28" s="46">
        <f>AJ28/379+AK28</f>
        <v>0</v>
      </c>
      <c r="AM28" s="47"/>
      <c r="AN28" s="47"/>
      <c r="AO28" s="47">
        <f>AM28/379+AN28</f>
        <v>0</v>
      </c>
      <c r="AP28" s="47">
        <v>0</v>
      </c>
      <c r="AQ28" s="47">
        <v>0</v>
      </c>
      <c r="AR28" s="47">
        <f>AP28/379+AQ28</f>
        <v>0</v>
      </c>
      <c r="AS28" s="47">
        <v>0</v>
      </c>
      <c r="AT28" s="47">
        <v>0</v>
      </c>
      <c r="AU28" s="46">
        <f>AS28/379+AT28</f>
        <v>0</v>
      </c>
      <c r="AV28" s="73" t="s">
        <v>357</v>
      </c>
      <c r="AX28" s="271">
        <f>X28-[94]TEBIDABA!X28</f>
        <v>0</v>
      </c>
      <c r="AY28" s="271">
        <f>Y28-[94]TEBIDABA!Y28</f>
        <v>0</v>
      </c>
      <c r="AZ28" s="271">
        <f>Z28-[94]TEBIDABA!Z28</f>
        <v>0</v>
      </c>
      <c r="BA28" s="271">
        <f>AA28-[94]TEBIDABA!AA28</f>
        <v>0</v>
      </c>
      <c r="BB28" s="271">
        <f>AB28-[94]TEBIDABA!AB28</f>
        <v>0</v>
      </c>
      <c r="BC28" s="271">
        <f>AC28-[94]TEBIDABA!AC28</f>
        <v>0</v>
      </c>
      <c r="BD28" s="271">
        <f>AD28-[94]TEBIDABA!AD28</f>
        <v>0</v>
      </c>
      <c r="BE28" s="271">
        <f>AE28-[94]TEBIDABA!AE28</f>
        <v>0</v>
      </c>
      <c r="BF28" s="271">
        <f>AF28-[94]TEBIDABA!AF28</f>
        <v>0</v>
      </c>
      <c r="BG28" s="271">
        <f>AG28-[94]TEBIDABA!AG28</f>
        <v>0</v>
      </c>
      <c r="BH28" s="271">
        <f>AH28-[94]TEBIDABA!AH28</f>
        <v>0</v>
      </c>
      <c r="BI28" s="271">
        <f>AI28-[94]TEBIDABA!AI28</f>
        <v>0</v>
      </c>
      <c r="BJ28" s="271">
        <f>AJ28-[94]TEBIDABA!AJ28</f>
        <v>0</v>
      </c>
      <c r="BK28" s="271">
        <f>AK28-[94]TEBIDABA!AK28</f>
        <v>0</v>
      </c>
      <c r="BL28" s="271">
        <f>AL28-[94]TEBIDABA!AL28</f>
        <v>0</v>
      </c>
      <c r="BM28" s="271">
        <f>AM28-[94]TEBIDABA!AM28</f>
        <v>0</v>
      </c>
      <c r="BN28" s="271">
        <f>AN28-[94]TEBIDABA!AN28</f>
        <v>0</v>
      </c>
      <c r="BO28" s="271">
        <f>AO28-[94]TEBIDABA!AO28</f>
        <v>0</v>
      </c>
      <c r="BP28" s="271">
        <f>AP28-[94]TEBIDABA!AP28</f>
        <v>0</v>
      </c>
      <c r="BQ28" s="271">
        <f>AQ28-[94]TEBIDABA!AQ28</f>
        <v>0</v>
      </c>
      <c r="BR28" s="271">
        <f>AR28-[94]TEBIDABA!AR28</f>
        <v>0</v>
      </c>
      <c r="BS28" s="271">
        <f>AS28-[94]TEBIDABA!AS28</f>
        <v>0</v>
      </c>
      <c r="BT28" s="271">
        <f>AT28-[94]TEBIDABA!AT28</f>
        <v>0</v>
      </c>
      <c r="BU28" s="271">
        <f>AU28-[94]TEBIDABA!AU28</f>
        <v>0</v>
      </c>
    </row>
    <row r="29" spans="1:73" s="44" customFormat="1" ht="45" customHeight="1" x14ac:dyDescent="0.35">
      <c r="A29" s="56" t="s">
        <v>110</v>
      </c>
      <c r="B29" s="55" t="str">
        <f>LEFT(C29,4)</f>
        <v>5600</v>
      </c>
      <c r="C29" s="54" t="s">
        <v>127</v>
      </c>
      <c r="D29" s="53" t="s">
        <v>356</v>
      </c>
      <c r="E29" s="51" t="s">
        <v>279</v>
      </c>
      <c r="F29" s="52" t="s">
        <v>7</v>
      </c>
      <c r="G29" s="51" t="s">
        <v>279</v>
      </c>
      <c r="H29" s="49" t="s">
        <v>96</v>
      </c>
      <c r="I29" s="50" t="s">
        <v>355</v>
      </c>
      <c r="J29" s="50" t="s">
        <v>61</v>
      </c>
      <c r="K29" s="49" t="s">
        <v>2</v>
      </c>
      <c r="L29" s="48">
        <v>3600.0000000000005</v>
      </c>
      <c r="M29" s="48">
        <v>0</v>
      </c>
      <c r="N29" s="47">
        <f>L29/379+M29</f>
        <v>9.4986807387862804</v>
      </c>
      <c r="O29" s="48">
        <v>3600.0000000000005</v>
      </c>
      <c r="P29" s="48">
        <v>0</v>
      </c>
      <c r="Q29" s="47">
        <f>O29/379+P29</f>
        <v>9.4986807387862804</v>
      </c>
      <c r="R29" s="47"/>
      <c r="S29" s="47"/>
      <c r="T29" s="47">
        <f>R29/379+S29</f>
        <v>0</v>
      </c>
      <c r="U29" s="47"/>
      <c r="V29" s="47"/>
      <c r="W29" s="47">
        <f>U29/379+V29</f>
        <v>0</v>
      </c>
      <c r="X29" s="47">
        <v>0</v>
      </c>
      <c r="Y29" s="47">
        <v>0</v>
      </c>
      <c r="Z29" s="47">
        <f>X29/379+Y29</f>
        <v>0</v>
      </c>
      <c r="AA29" s="47">
        <v>0</v>
      </c>
      <c r="AB29" s="47">
        <v>0</v>
      </c>
      <c r="AC29" s="47">
        <f>AA29/379+AB29</f>
        <v>0</v>
      </c>
      <c r="AD29" s="47">
        <v>0</v>
      </c>
      <c r="AE29" s="47">
        <v>0</v>
      </c>
      <c r="AF29" s="47">
        <f>AD29/379+AE29</f>
        <v>0</v>
      </c>
      <c r="AG29" s="47">
        <v>0</v>
      </c>
      <c r="AH29" s="47">
        <v>0</v>
      </c>
      <c r="AI29" s="47">
        <f>AG29/379+AH29</f>
        <v>0</v>
      </c>
      <c r="AJ29" s="47">
        <v>0</v>
      </c>
      <c r="AK29" s="47">
        <v>0</v>
      </c>
      <c r="AL29" s="46">
        <f>AJ29/379+AK29</f>
        <v>0</v>
      </c>
      <c r="AM29" s="47">
        <v>0</v>
      </c>
      <c r="AN29" s="47">
        <v>0</v>
      </c>
      <c r="AO29" s="47">
        <f>AM29/379+AN29</f>
        <v>0</v>
      </c>
      <c r="AP29" s="47">
        <v>0</v>
      </c>
      <c r="AQ29" s="47">
        <v>0</v>
      </c>
      <c r="AR29" s="47">
        <f>AP29/379+AQ29</f>
        <v>0</v>
      </c>
      <c r="AS29" s="47">
        <v>0</v>
      </c>
      <c r="AT29" s="47">
        <v>0</v>
      </c>
      <c r="AU29" s="46">
        <f>AS29/379+AT29</f>
        <v>0</v>
      </c>
      <c r="AV29" s="73" t="s">
        <v>106</v>
      </c>
      <c r="AX29" s="271">
        <f>X29-[94]TEBIDABA!X29</f>
        <v>0</v>
      </c>
      <c r="AY29" s="271">
        <f>Y29-[94]TEBIDABA!Y29</f>
        <v>0</v>
      </c>
      <c r="AZ29" s="271">
        <f>Z29-[94]TEBIDABA!Z29</f>
        <v>0</v>
      </c>
      <c r="BA29" s="271">
        <f>AA29-[94]TEBIDABA!AA29</f>
        <v>0</v>
      </c>
      <c r="BB29" s="271">
        <f>AB29-[94]TEBIDABA!AB29</f>
        <v>0</v>
      </c>
      <c r="BC29" s="271">
        <f>AC29-[94]TEBIDABA!AC29</f>
        <v>0</v>
      </c>
      <c r="BD29" s="271">
        <f>AD29-[94]TEBIDABA!AD29</f>
        <v>0</v>
      </c>
      <c r="BE29" s="271">
        <f>AE29-[94]TEBIDABA!AE29</f>
        <v>0</v>
      </c>
      <c r="BF29" s="271">
        <f>AF29-[94]TEBIDABA!AF29</f>
        <v>0</v>
      </c>
      <c r="BG29" s="271">
        <f>AG29-[94]TEBIDABA!AG29</f>
        <v>0</v>
      </c>
      <c r="BH29" s="271">
        <f>AH29-[94]TEBIDABA!AH29</f>
        <v>0</v>
      </c>
      <c r="BI29" s="271">
        <f>AI29-[94]TEBIDABA!AI29</f>
        <v>0</v>
      </c>
      <c r="BJ29" s="271">
        <f>AJ29-[94]TEBIDABA!AJ29</f>
        <v>0</v>
      </c>
      <c r="BK29" s="271">
        <f>AK29-[94]TEBIDABA!AK29</f>
        <v>0</v>
      </c>
      <c r="BL29" s="271">
        <f>AL29-[94]TEBIDABA!AL29</f>
        <v>0</v>
      </c>
      <c r="BM29" s="271">
        <f>AM29-[94]TEBIDABA!AM29</f>
        <v>0</v>
      </c>
      <c r="BN29" s="271">
        <f>AN29-[94]TEBIDABA!AN29</f>
        <v>0</v>
      </c>
      <c r="BO29" s="271">
        <f>AO29-[94]TEBIDABA!AO29</f>
        <v>0</v>
      </c>
      <c r="BP29" s="271">
        <f>AP29-[94]TEBIDABA!AP29</f>
        <v>0</v>
      </c>
      <c r="BQ29" s="271">
        <f>AQ29-[94]TEBIDABA!AQ29</f>
        <v>0</v>
      </c>
      <c r="BR29" s="271">
        <f>AR29-[94]TEBIDABA!AR29</f>
        <v>0</v>
      </c>
      <c r="BS29" s="271">
        <f>AS29-[94]TEBIDABA!AS29</f>
        <v>0</v>
      </c>
      <c r="BT29" s="271">
        <f>AT29-[94]TEBIDABA!AT29</f>
        <v>0</v>
      </c>
      <c r="BU29" s="271">
        <f>AU29-[94]TEBIDABA!AU29</f>
        <v>0</v>
      </c>
    </row>
    <row r="30" spans="1:73" s="44" customFormat="1" ht="45" customHeight="1" x14ac:dyDescent="0.35">
      <c r="A30" s="56" t="s">
        <v>110</v>
      </c>
      <c r="B30" s="55" t="str">
        <f>LEFT(C30,4)</f>
        <v>5600</v>
      </c>
      <c r="C30" s="54" t="s">
        <v>114</v>
      </c>
      <c r="D30" s="53" t="s">
        <v>354</v>
      </c>
      <c r="E30" s="51" t="s">
        <v>279</v>
      </c>
      <c r="F30" s="52" t="s">
        <v>7</v>
      </c>
      <c r="G30" s="51" t="s">
        <v>279</v>
      </c>
      <c r="H30" s="49" t="s">
        <v>96</v>
      </c>
      <c r="I30" s="50" t="s">
        <v>353</v>
      </c>
      <c r="J30" s="50" t="s">
        <v>61</v>
      </c>
      <c r="K30" s="49" t="s">
        <v>2</v>
      </c>
      <c r="L30" s="48">
        <v>360</v>
      </c>
      <c r="M30" s="48">
        <v>0</v>
      </c>
      <c r="N30" s="47">
        <f>L30/379+M30</f>
        <v>0.94986807387862793</v>
      </c>
      <c r="O30" s="48">
        <v>360</v>
      </c>
      <c r="P30" s="48">
        <v>0</v>
      </c>
      <c r="Q30" s="48">
        <f>O30/379+P30</f>
        <v>0.94986807387862793</v>
      </c>
      <c r="R30" s="47"/>
      <c r="S30" s="47"/>
      <c r="T30" s="47">
        <f>R30/379+S30</f>
        <v>0</v>
      </c>
      <c r="U30" s="47"/>
      <c r="V30" s="47"/>
      <c r="W30" s="47">
        <f>U30/379+V30</f>
        <v>0</v>
      </c>
      <c r="X30" s="47">
        <v>0</v>
      </c>
      <c r="Y30" s="47">
        <v>0</v>
      </c>
      <c r="Z30" s="47">
        <f>X30/379+Y30</f>
        <v>0</v>
      </c>
      <c r="AA30" s="47">
        <v>0</v>
      </c>
      <c r="AB30" s="47">
        <v>0</v>
      </c>
      <c r="AC30" s="47">
        <f>AA30/379+AB30</f>
        <v>0</v>
      </c>
      <c r="AD30" s="47">
        <v>0</v>
      </c>
      <c r="AE30" s="47">
        <v>0</v>
      </c>
      <c r="AF30" s="47">
        <f>AD30/379+AE30</f>
        <v>0</v>
      </c>
      <c r="AG30" s="47">
        <v>0</v>
      </c>
      <c r="AH30" s="47">
        <v>0</v>
      </c>
      <c r="AI30" s="47">
        <f>AG30/379+AH30</f>
        <v>0</v>
      </c>
      <c r="AJ30" s="47">
        <v>0</v>
      </c>
      <c r="AK30" s="47">
        <v>0</v>
      </c>
      <c r="AL30" s="46">
        <f>AJ30/379+AK30</f>
        <v>0</v>
      </c>
      <c r="AM30" s="47">
        <v>0</v>
      </c>
      <c r="AN30" s="47">
        <v>0</v>
      </c>
      <c r="AO30" s="47">
        <f>AM30/379+AN30</f>
        <v>0</v>
      </c>
      <c r="AP30" s="47">
        <v>0</v>
      </c>
      <c r="AQ30" s="47">
        <v>0</v>
      </c>
      <c r="AR30" s="47">
        <f>AP30/379+AQ30</f>
        <v>0</v>
      </c>
      <c r="AS30" s="47">
        <v>0</v>
      </c>
      <c r="AT30" s="47">
        <v>0</v>
      </c>
      <c r="AU30" s="46">
        <f>AS30/379+AT30</f>
        <v>0</v>
      </c>
      <c r="AV30" s="73" t="s">
        <v>352</v>
      </c>
      <c r="AX30" s="271">
        <f>X30-[94]TEBIDABA!X30</f>
        <v>0</v>
      </c>
      <c r="AY30" s="271">
        <f>Y30-[94]TEBIDABA!Y30</f>
        <v>0</v>
      </c>
      <c r="AZ30" s="271">
        <f>Z30-[94]TEBIDABA!Z30</f>
        <v>0</v>
      </c>
      <c r="BA30" s="271">
        <f>AA30-[94]TEBIDABA!AA30</f>
        <v>0</v>
      </c>
      <c r="BB30" s="271">
        <f>AB30-[94]TEBIDABA!AB30</f>
        <v>0</v>
      </c>
      <c r="BC30" s="271">
        <f>AC30-[94]TEBIDABA!AC30</f>
        <v>0</v>
      </c>
      <c r="BD30" s="271">
        <f>AD30-[94]TEBIDABA!AD30</f>
        <v>0</v>
      </c>
      <c r="BE30" s="271">
        <f>AE30-[94]TEBIDABA!AE30</f>
        <v>0</v>
      </c>
      <c r="BF30" s="271">
        <f>AF30-[94]TEBIDABA!AF30</f>
        <v>0</v>
      </c>
      <c r="BG30" s="271">
        <f>AG30-[94]TEBIDABA!AG30</f>
        <v>0</v>
      </c>
      <c r="BH30" s="271">
        <f>AH30-[94]TEBIDABA!AH30</f>
        <v>0</v>
      </c>
      <c r="BI30" s="271">
        <f>AI30-[94]TEBIDABA!AI30</f>
        <v>0</v>
      </c>
      <c r="BJ30" s="271">
        <f>AJ30-[94]TEBIDABA!AJ30</f>
        <v>0</v>
      </c>
      <c r="BK30" s="271">
        <f>AK30-[94]TEBIDABA!AK30</f>
        <v>0</v>
      </c>
      <c r="BL30" s="271">
        <f>AL30-[94]TEBIDABA!AL30</f>
        <v>0</v>
      </c>
      <c r="BM30" s="271">
        <f>AM30-[94]TEBIDABA!AM30</f>
        <v>0</v>
      </c>
      <c r="BN30" s="271">
        <f>AN30-[94]TEBIDABA!AN30</f>
        <v>0</v>
      </c>
      <c r="BO30" s="271">
        <f>AO30-[94]TEBIDABA!AO30</f>
        <v>0</v>
      </c>
      <c r="BP30" s="271">
        <f>AP30-[94]TEBIDABA!AP30</f>
        <v>0</v>
      </c>
      <c r="BQ30" s="271">
        <f>AQ30-[94]TEBIDABA!AQ30</f>
        <v>0</v>
      </c>
      <c r="BR30" s="271">
        <f>AR30-[94]TEBIDABA!AR30</f>
        <v>0</v>
      </c>
      <c r="BS30" s="271">
        <f>AS30-[94]TEBIDABA!AS30</f>
        <v>0</v>
      </c>
      <c r="BT30" s="271">
        <f>AT30-[94]TEBIDABA!AT30</f>
        <v>0</v>
      </c>
      <c r="BU30" s="271">
        <f>AU30-[94]TEBIDABA!AU30</f>
        <v>0</v>
      </c>
    </row>
    <row r="31" spans="1:73" s="44" customFormat="1" ht="45" customHeight="1" x14ac:dyDescent="0.35">
      <c r="A31" s="56" t="s">
        <v>110</v>
      </c>
      <c r="B31" s="55" t="str">
        <f>LEFT(C31,4)</f>
        <v>5600</v>
      </c>
      <c r="C31" s="54" t="s">
        <v>109</v>
      </c>
      <c r="D31" s="53" t="s">
        <v>351</v>
      </c>
      <c r="E31" s="51" t="s">
        <v>279</v>
      </c>
      <c r="F31" s="52" t="s">
        <v>7</v>
      </c>
      <c r="G31" s="51" t="s">
        <v>279</v>
      </c>
      <c r="H31" s="49" t="s">
        <v>96</v>
      </c>
      <c r="I31" s="50" t="s">
        <v>350</v>
      </c>
      <c r="J31" s="50" t="s">
        <v>61</v>
      </c>
      <c r="K31" s="49" t="s">
        <v>2</v>
      </c>
      <c r="L31" s="48">
        <v>3600.0000000000005</v>
      </c>
      <c r="M31" s="48">
        <v>0</v>
      </c>
      <c r="N31" s="47">
        <f>L31/379+M31</f>
        <v>9.4986807387862804</v>
      </c>
      <c r="O31" s="48">
        <v>3600.0000000000005</v>
      </c>
      <c r="P31" s="48">
        <v>0</v>
      </c>
      <c r="Q31" s="48">
        <f>O31/379+P31</f>
        <v>9.4986807387862804</v>
      </c>
      <c r="R31" s="47"/>
      <c r="S31" s="47"/>
      <c r="T31" s="47">
        <f>R31/379+S31</f>
        <v>0</v>
      </c>
      <c r="U31" s="47"/>
      <c r="V31" s="47"/>
      <c r="W31" s="47">
        <f>U31/379+V31</f>
        <v>0</v>
      </c>
      <c r="X31" s="47">
        <v>0</v>
      </c>
      <c r="Y31" s="47">
        <v>0</v>
      </c>
      <c r="Z31" s="47">
        <f>X31/379+Y31</f>
        <v>0</v>
      </c>
      <c r="AA31" s="47">
        <v>0</v>
      </c>
      <c r="AB31" s="47">
        <v>0</v>
      </c>
      <c r="AC31" s="47">
        <f>AA31/379+AB31</f>
        <v>0</v>
      </c>
      <c r="AD31" s="47">
        <v>0</v>
      </c>
      <c r="AE31" s="47">
        <v>0</v>
      </c>
      <c r="AF31" s="47">
        <f>AD31/379+AE31</f>
        <v>0</v>
      </c>
      <c r="AG31" s="47">
        <v>0</v>
      </c>
      <c r="AH31" s="47">
        <v>0</v>
      </c>
      <c r="AI31" s="47">
        <f>AG31/379+AH31</f>
        <v>0</v>
      </c>
      <c r="AJ31" s="47">
        <v>0</v>
      </c>
      <c r="AK31" s="47">
        <v>0</v>
      </c>
      <c r="AL31" s="46">
        <f>AJ31/379+AK31</f>
        <v>0</v>
      </c>
      <c r="AM31" s="47">
        <v>0</v>
      </c>
      <c r="AN31" s="47">
        <v>0</v>
      </c>
      <c r="AO31" s="47">
        <f>AM31/379+AN31</f>
        <v>0</v>
      </c>
      <c r="AP31" s="47">
        <v>0</v>
      </c>
      <c r="AQ31" s="47">
        <v>0</v>
      </c>
      <c r="AR31" s="47">
        <f>AP31/379+AQ31</f>
        <v>0</v>
      </c>
      <c r="AS31" s="47">
        <v>0</v>
      </c>
      <c r="AT31" s="47">
        <v>0</v>
      </c>
      <c r="AU31" s="46">
        <f>AS31/379+AT31</f>
        <v>0</v>
      </c>
      <c r="AV31" s="73" t="s">
        <v>106</v>
      </c>
      <c r="AX31" s="271">
        <f>X31-[94]TEBIDABA!X31</f>
        <v>0</v>
      </c>
      <c r="AY31" s="271">
        <f>Y31-[94]TEBIDABA!Y31</f>
        <v>0</v>
      </c>
      <c r="AZ31" s="271">
        <f>Z31-[94]TEBIDABA!Z31</f>
        <v>0</v>
      </c>
      <c r="BA31" s="271">
        <f>AA31-[94]TEBIDABA!AA31</f>
        <v>0</v>
      </c>
      <c r="BB31" s="271">
        <f>AB31-[94]TEBIDABA!AB31</f>
        <v>0</v>
      </c>
      <c r="BC31" s="271">
        <f>AC31-[94]TEBIDABA!AC31</f>
        <v>0</v>
      </c>
      <c r="BD31" s="271">
        <f>AD31-[94]TEBIDABA!AD31</f>
        <v>0</v>
      </c>
      <c r="BE31" s="271">
        <f>AE31-[94]TEBIDABA!AE31</f>
        <v>0</v>
      </c>
      <c r="BF31" s="271">
        <f>AF31-[94]TEBIDABA!AF31</f>
        <v>0</v>
      </c>
      <c r="BG31" s="271">
        <f>AG31-[94]TEBIDABA!AG31</f>
        <v>0</v>
      </c>
      <c r="BH31" s="271">
        <f>AH31-[94]TEBIDABA!AH31</f>
        <v>0</v>
      </c>
      <c r="BI31" s="271">
        <f>AI31-[94]TEBIDABA!AI31</f>
        <v>0</v>
      </c>
      <c r="BJ31" s="271">
        <f>AJ31-[94]TEBIDABA!AJ31</f>
        <v>0</v>
      </c>
      <c r="BK31" s="271">
        <f>AK31-[94]TEBIDABA!AK31</f>
        <v>0</v>
      </c>
      <c r="BL31" s="271">
        <f>AL31-[94]TEBIDABA!AL31</f>
        <v>0</v>
      </c>
      <c r="BM31" s="271">
        <f>AM31-[94]TEBIDABA!AM31</f>
        <v>0</v>
      </c>
      <c r="BN31" s="271">
        <f>AN31-[94]TEBIDABA!AN31</f>
        <v>0</v>
      </c>
      <c r="BO31" s="271">
        <f>AO31-[94]TEBIDABA!AO31</f>
        <v>0</v>
      </c>
      <c r="BP31" s="271">
        <f>AP31-[94]TEBIDABA!AP31</f>
        <v>0</v>
      </c>
      <c r="BQ31" s="271">
        <f>AQ31-[94]TEBIDABA!AQ31</f>
        <v>0</v>
      </c>
      <c r="BR31" s="271">
        <f>AR31-[94]TEBIDABA!AR31</f>
        <v>0</v>
      </c>
      <c r="BS31" s="271">
        <f>AS31-[94]TEBIDABA!AS31</f>
        <v>0</v>
      </c>
      <c r="BT31" s="271">
        <f>AT31-[94]TEBIDABA!AT31</f>
        <v>0</v>
      </c>
      <c r="BU31" s="271">
        <f>AU31-[94]TEBIDABA!AU31</f>
        <v>0</v>
      </c>
    </row>
    <row r="32" spans="1:73" s="44" customFormat="1" ht="45" customHeight="1" x14ac:dyDescent="0.35">
      <c r="A32" s="56" t="s">
        <v>99</v>
      </c>
      <c r="B32" s="55" t="str">
        <f>LEFT(C32,4)</f>
        <v>5700</v>
      </c>
      <c r="C32" s="54" t="s">
        <v>105</v>
      </c>
      <c r="D32" s="53" t="s">
        <v>349</v>
      </c>
      <c r="E32" s="51" t="s">
        <v>279</v>
      </c>
      <c r="F32" s="52" t="s">
        <v>7</v>
      </c>
      <c r="G32" s="51" t="s">
        <v>279</v>
      </c>
      <c r="H32" s="49" t="s">
        <v>96</v>
      </c>
      <c r="I32" s="50" t="s">
        <v>348</v>
      </c>
      <c r="J32" s="50" t="s">
        <v>61</v>
      </c>
      <c r="K32" s="49" t="s">
        <v>2</v>
      </c>
      <c r="L32" s="48">
        <v>143879</v>
      </c>
      <c r="M32" s="48">
        <v>0</v>
      </c>
      <c r="N32" s="47">
        <f>L32/379+M32</f>
        <v>379.62796833773086</v>
      </c>
      <c r="O32" s="48">
        <v>143879</v>
      </c>
      <c r="P32" s="48">
        <v>0</v>
      </c>
      <c r="Q32" s="47">
        <f>O32/379+P32</f>
        <v>379.62796833773086</v>
      </c>
      <c r="R32" s="47"/>
      <c r="S32" s="47"/>
      <c r="T32" s="47">
        <f>R32/379+S32</f>
        <v>0</v>
      </c>
      <c r="U32" s="47"/>
      <c r="V32" s="47"/>
      <c r="W32" s="47">
        <f>U32/379+V32</f>
        <v>0</v>
      </c>
      <c r="X32" s="47">
        <v>119349.02118000001</v>
      </c>
      <c r="Y32" s="47">
        <v>0</v>
      </c>
      <c r="Z32" s="47">
        <f>X32/379+Y32</f>
        <v>314.90506907651718</v>
      </c>
      <c r="AA32" s="47">
        <v>119349.02118000001</v>
      </c>
      <c r="AB32" s="47">
        <v>0</v>
      </c>
      <c r="AC32" s="47">
        <f>AA32/379+AB32</f>
        <v>314.90506907651718</v>
      </c>
      <c r="AD32" s="47">
        <v>0</v>
      </c>
      <c r="AE32" s="47">
        <v>0</v>
      </c>
      <c r="AF32" s="47">
        <f>AD32/379+AE32</f>
        <v>0</v>
      </c>
      <c r="AG32" s="47">
        <v>0</v>
      </c>
      <c r="AH32" s="47">
        <v>0</v>
      </c>
      <c r="AI32" s="47">
        <f>AG32/379+AH32</f>
        <v>0</v>
      </c>
      <c r="AJ32" s="47">
        <v>0</v>
      </c>
      <c r="AK32" s="47">
        <v>0</v>
      </c>
      <c r="AL32" s="46">
        <f>AJ32/379+AK32</f>
        <v>0</v>
      </c>
      <c r="AM32" s="47">
        <v>0</v>
      </c>
      <c r="AN32" s="47">
        <v>0</v>
      </c>
      <c r="AO32" s="47">
        <f>AM32/379+AN32</f>
        <v>0</v>
      </c>
      <c r="AP32" s="47">
        <v>0</v>
      </c>
      <c r="AQ32" s="47">
        <v>0</v>
      </c>
      <c r="AR32" s="47">
        <f>AP32/379+AQ32</f>
        <v>0</v>
      </c>
      <c r="AS32" s="47">
        <v>0</v>
      </c>
      <c r="AT32" s="47">
        <v>0</v>
      </c>
      <c r="AU32" s="46">
        <f>AS32/379+AT32</f>
        <v>0</v>
      </c>
      <c r="AV32" s="80" t="s">
        <v>92</v>
      </c>
      <c r="AX32" s="271">
        <f>X32-[94]TEBIDABA!X32</f>
        <v>0</v>
      </c>
      <c r="AY32" s="271">
        <f>Y32-[94]TEBIDABA!Y32</f>
        <v>0</v>
      </c>
      <c r="AZ32" s="271">
        <f>Z32-[94]TEBIDABA!Z32</f>
        <v>0</v>
      </c>
      <c r="BA32" s="271">
        <f>AA32-[94]TEBIDABA!AA32</f>
        <v>0</v>
      </c>
      <c r="BB32" s="271">
        <f>AB32-[94]TEBIDABA!AB32</f>
        <v>0</v>
      </c>
      <c r="BC32" s="271">
        <f>AC32-[94]TEBIDABA!AC32</f>
        <v>0</v>
      </c>
      <c r="BD32" s="271">
        <f>AD32-[94]TEBIDABA!AD32</f>
        <v>0</v>
      </c>
      <c r="BE32" s="271">
        <f>AE32-[94]TEBIDABA!AE32</f>
        <v>0</v>
      </c>
      <c r="BF32" s="271">
        <f>AF32-[94]TEBIDABA!AF32</f>
        <v>0</v>
      </c>
      <c r="BG32" s="271">
        <f>AG32-[94]TEBIDABA!AG32</f>
        <v>0</v>
      </c>
      <c r="BH32" s="271">
        <f>AH32-[94]TEBIDABA!AH32</f>
        <v>0</v>
      </c>
      <c r="BI32" s="271">
        <f>AI32-[94]TEBIDABA!AI32</f>
        <v>0</v>
      </c>
      <c r="BJ32" s="271">
        <f>AJ32-[94]TEBIDABA!AJ32</f>
        <v>0</v>
      </c>
      <c r="BK32" s="271">
        <f>AK32-[94]TEBIDABA!AK32</f>
        <v>0</v>
      </c>
      <c r="BL32" s="271">
        <f>AL32-[94]TEBIDABA!AL32</f>
        <v>0</v>
      </c>
      <c r="BM32" s="271">
        <f>AM32-[94]TEBIDABA!AM32</f>
        <v>0</v>
      </c>
      <c r="BN32" s="271">
        <f>AN32-[94]TEBIDABA!AN32</f>
        <v>0</v>
      </c>
      <c r="BO32" s="271">
        <f>AO32-[94]TEBIDABA!AO32</f>
        <v>0</v>
      </c>
      <c r="BP32" s="271">
        <f>AP32-[94]TEBIDABA!AP32</f>
        <v>0</v>
      </c>
      <c r="BQ32" s="271">
        <f>AQ32-[94]TEBIDABA!AQ32</f>
        <v>0</v>
      </c>
      <c r="BR32" s="271">
        <f>AR32-[94]TEBIDABA!AR32</f>
        <v>0</v>
      </c>
      <c r="BS32" s="271">
        <f>AS32-[94]TEBIDABA!AS32</f>
        <v>0</v>
      </c>
      <c r="BT32" s="271">
        <f>AT32-[94]TEBIDABA!AT32</f>
        <v>0</v>
      </c>
      <c r="BU32" s="271">
        <f>AU32-[94]TEBIDABA!AU32</f>
        <v>0</v>
      </c>
    </row>
    <row r="33" spans="1:73" s="15" customFormat="1" ht="15.75" customHeight="1" thickBot="1" x14ac:dyDescent="0.4">
      <c r="A33" s="41"/>
      <c r="B33" s="40"/>
      <c r="C33" s="77"/>
      <c r="D33" s="72" t="s">
        <v>59</v>
      </c>
      <c r="E33" s="37"/>
      <c r="F33" s="37"/>
      <c r="G33" s="37"/>
      <c r="H33" s="35"/>
      <c r="I33" s="36"/>
      <c r="J33" s="36"/>
      <c r="K33" s="35"/>
      <c r="L33" s="34">
        <f t="shared" ref="L33:AU33" si="27">SUM(L28:L32)</f>
        <v>242776.84081371361</v>
      </c>
      <c r="M33" s="34">
        <f t="shared" si="27"/>
        <v>60.249235365246449</v>
      </c>
      <c r="N33" s="34">
        <f t="shared" si="27"/>
        <v>700.82137471541432</v>
      </c>
      <c r="O33" s="34">
        <f t="shared" si="27"/>
        <v>242776.84081371361</v>
      </c>
      <c r="P33" s="34">
        <f t="shared" si="27"/>
        <v>60.249235365246449</v>
      </c>
      <c r="Q33" s="34">
        <f t="shared" si="27"/>
        <v>700.82137471541432</v>
      </c>
      <c r="R33" s="34">
        <f t="shared" si="27"/>
        <v>0</v>
      </c>
      <c r="S33" s="34">
        <f t="shared" si="27"/>
        <v>0</v>
      </c>
      <c r="T33" s="34">
        <f t="shared" si="27"/>
        <v>0</v>
      </c>
      <c r="U33" s="34">
        <f t="shared" si="27"/>
        <v>0</v>
      </c>
      <c r="V33" s="34">
        <f t="shared" si="27"/>
        <v>0</v>
      </c>
      <c r="W33" s="34">
        <f t="shared" si="27"/>
        <v>0</v>
      </c>
      <c r="X33" s="34">
        <f t="shared" si="27"/>
        <v>119349.02118000001</v>
      </c>
      <c r="Y33" s="34">
        <f t="shared" si="27"/>
        <v>0</v>
      </c>
      <c r="Z33" s="34">
        <f t="shared" si="27"/>
        <v>314.90506907651718</v>
      </c>
      <c r="AA33" s="34">
        <f t="shared" si="27"/>
        <v>119349.02118000001</v>
      </c>
      <c r="AB33" s="34">
        <f t="shared" si="27"/>
        <v>0</v>
      </c>
      <c r="AC33" s="34">
        <f t="shared" si="27"/>
        <v>314.90506907651718</v>
      </c>
      <c r="AD33" s="34">
        <f t="shared" si="27"/>
        <v>0</v>
      </c>
      <c r="AE33" s="34">
        <f t="shared" si="27"/>
        <v>0</v>
      </c>
      <c r="AF33" s="34">
        <f t="shared" si="27"/>
        <v>0</v>
      </c>
      <c r="AG33" s="34">
        <f t="shared" si="27"/>
        <v>0</v>
      </c>
      <c r="AH33" s="34">
        <f t="shared" si="27"/>
        <v>0</v>
      </c>
      <c r="AI33" s="34">
        <f t="shared" si="27"/>
        <v>0</v>
      </c>
      <c r="AJ33" s="34">
        <f t="shared" si="27"/>
        <v>0</v>
      </c>
      <c r="AK33" s="34">
        <f t="shared" si="27"/>
        <v>0</v>
      </c>
      <c r="AL33" s="43">
        <f t="shared" si="27"/>
        <v>0</v>
      </c>
      <c r="AM33" s="34">
        <f t="shared" si="27"/>
        <v>0</v>
      </c>
      <c r="AN33" s="34">
        <f t="shared" si="27"/>
        <v>0</v>
      </c>
      <c r="AO33" s="34">
        <f t="shared" si="27"/>
        <v>0</v>
      </c>
      <c r="AP33" s="34">
        <f t="shared" si="27"/>
        <v>0</v>
      </c>
      <c r="AQ33" s="34">
        <f t="shared" si="27"/>
        <v>0</v>
      </c>
      <c r="AR33" s="34">
        <f t="shared" si="27"/>
        <v>0</v>
      </c>
      <c r="AS33" s="34">
        <f t="shared" si="27"/>
        <v>0</v>
      </c>
      <c r="AT33" s="34">
        <f t="shared" si="27"/>
        <v>0</v>
      </c>
      <c r="AU33" s="43">
        <f t="shared" si="27"/>
        <v>0</v>
      </c>
      <c r="AV33" s="33"/>
      <c r="AX33" s="271">
        <f>X33-[94]TEBIDABA!X33</f>
        <v>0</v>
      </c>
      <c r="AY33" s="271">
        <f>Y33-[94]TEBIDABA!Y33</f>
        <v>0</v>
      </c>
      <c r="AZ33" s="271">
        <f>Z33-[94]TEBIDABA!Z33</f>
        <v>0</v>
      </c>
      <c r="BA33" s="271">
        <f>AA33-[94]TEBIDABA!AA33</f>
        <v>0</v>
      </c>
      <c r="BB33" s="271">
        <f>AB33-[94]TEBIDABA!AB33</f>
        <v>0</v>
      </c>
      <c r="BC33" s="271">
        <f>AC33-[94]TEBIDABA!AC33</f>
        <v>0</v>
      </c>
      <c r="BD33" s="271">
        <f>AD33-[94]TEBIDABA!AD33</f>
        <v>0</v>
      </c>
      <c r="BE33" s="271">
        <f>AE33-[94]TEBIDABA!AE33</f>
        <v>0</v>
      </c>
      <c r="BF33" s="271">
        <f>AF33-[94]TEBIDABA!AF33</f>
        <v>0</v>
      </c>
      <c r="BG33" s="271">
        <f>AG33-[94]TEBIDABA!AG33</f>
        <v>0</v>
      </c>
      <c r="BH33" s="271">
        <f>AH33-[94]TEBIDABA!AH33</f>
        <v>0</v>
      </c>
      <c r="BI33" s="271">
        <f>AI33-[94]TEBIDABA!AI33</f>
        <v>0</v>
      </c>
      <c r="BJ33" s="271">
        <f>AJ33-[94]TEBIDABA!AJ33</f>
        <v>0</v>
      </c>
      <c r="BK33" s="271">
        <f>AK33-[94]TEBIDABA!AK33</f>
        <v>0</v>
      </c>
      <c r="BL33" s="271">
        <f>AL33-[94]TEBIDABA!AL33</f>
        <v>0</v>
      </c>
      <c r="BM33" s="271">
        <f>AM33-[94]TEBIDABA!AM33</f>
        <v>0</v>
      </c>
      <c r="BN33" s="271">
        <f>AN33-[94]TEBIDABA!AN33</f>
        <v>0</v>
      </c>
      <c r="BO33" s="271">
        <f>AO33-[94]TEBIDABA!AO33</f>
        <v>0</v>
      </c>
      <c r="BP33" s="271">
        <f>AP33-[94]TEBIDABA!AP33</f>
        <v>0</v>
      </c>
      <c r="BQ33" s="271">
        <f>AQ33-[94]TEBIDABA!AQ33</f>
        <v>0</v>
      </c>
      <c r="BR33" s="271">
        <f>AR33-[94]TEBIDABA!AR33</f>
        <v>0</v>
      </c>
      <c r="BS33" s="271">
        <f>AS33-[94]TEBIDABA!AS33</f>
        <v>0</v>
      </c>
      <c r="BT33" s="271">
        <f>AT33-[94]TEBIDABA!AT33</f>
        <v>0</v>
      </c>
      <c r="BU33" s="271">
        <f>AU33-[94]TEBIDABA!AU33</f>
        <v>0</v>
      </c>
    </row>
    <row r="34" spans="1:73" s="57" customFormat="1" ht="76.5" customHeight="1" thickTop="1" thickBot="1" x14ac:dyDescent="0.4">
      <c r="A34" s="64" t="s">
        <v>57</v>
      </c>
      <c r="B34" s="63" t="s">
        <v>56</v>
      </c>
      <c r="C34" s="62" t="s">
        <v>55</v>
      </c>
      <c r="D34" s="61" t="s">
        <v>54</v>
      </c>
      <c r="E34" s="59" t="s">
        <v>53</v>
      </c>
      <c r="F34" s="59" t="s">
        <v>52</v>
      </c>
      <c r="G34" s="59" t="s">
        <v>51</v>
      </c>
      <c r="H34" s="59" t="s">
        <v>50</v>
      </c>
      <c r="I34" s="59" t="s">
        <v>49</v>
      </c>
      <c r="J34" s="59" t="s">
        <v>48</v>
      </c>
      <c r="K34" s="59" t="s">
        <v>47</v>
      </c>
      <c r="L34" s="59" t="s">
        <v>46</v>
      </c>
      <c r="M34" s="59" t="s">
        <v>45</v>
      </c>
      <c r="N34" s="59" t="s">
        <v>44</v>
      </c>
      <c r="O34" s="59" t="s">
        <v>43</v>
      </c>
      <c r="P34" s="59" t="s">
        <v>42</v>
      </c>
      <c r="Q34" s="59" t="s">
        <v>41</v>
      </c>
      <c r="R34" s="59" t="s">
        <v>40</v>
      </c>
      <c r="S34" s="59" t="s">
        <v>39</v>
      </c>
      <c r="T34" s="59" t="s">
        <v>38</v>
      </c>
      <c r="U34" s="59" t="s">
        <v>37</v>
      </c>
      <c r="V34" s="59" t="s">
        <v>36</v>
      </c>
      <c r="W34" s="59" t="s">
        <v>35</v>
      </c>
      <c r="X34" s="59" t="s">
        <v>34</v>
      </c>
      <c r="Y34" s="59" t="s">
        <v>33</v>
      </c>
      <c r="Z34" s="59" t="s">
        <v>32</v>
      </c>
      <c r="AA34" s="59" t="s">
        <v>31</v>
      </c>
      <c r="AB34" s="59" t="s">
        <v>30</v>
      </c>
      <c r="AC34" s="59" t="s">
        <v>29</v>
      </c>
      <c r="AD34" s="59" t="s">
        <v>28</v>
      </c>
      <c r="AE34" s="59" t="s">
        <v>27</v>
      </c>
      <c r="AF34" s="59" t="s">
        <v>26</v>
      </c>
      <c r="AG34" s="59" t="s">
        <v>25</v>
      </c>
      <c r="AH34" s="59" t="s">
        <v>24</v>
      </c>
      <c r="AI34" s="59" t="s">
        <v>23</v>
      </c>
      <c r="AJ34" s="59" t="s">
        <v>22</v>
      </c>
      <c r="AK34" s="59" t="s">
        <v>21</v>
      </c>
      <c r="AL34" s="60" t="s">
        <v>20</v>
      </c>
      <c r="AM34" s="59" t="s">
        <v>19</v>
      </c>
      <c r="AN34" s="59" t="s">
        <v>18</v>
      </c>
      <c r="AO34" s="59" t="s">
        <v>17</v>
      </c>
      <c r="AP34" s="59" t="s">
        <v>16</v>
      </c>
      <c r="AQ34" s="59" t="s">
        <v>15</v>
      </c>
      <c r="AR34" s="59" t="s">
        <v>14</v>
      </c>
      <c r="AS34" s="59" t="s">
        <v>13</v>
      </c>
      <c r="AT34" s="59" t="s">
        <v>12</v>
      </c>
      <c r="AU34" s="59" t="s">
        <v>230</v>
      </c>
      <c r="AV34" s="58" t="s">
        <v>10</v>
      </c>
      <c r="AX34" s="271"/>
      <c r="AY34" s="271"/>
      <c r="AZ34" s="271"/>
      <c r="BA34" s="271"/>
      <c r="BB34" s="271"/>
      <c r="BC34" s="271"/>
      <c r="BD34" s="271"/>
      <c r="BE34" s="271"/>
      <c r="BF34" s="271"/>
      <c r="BG34" s="271"/>
      <c r="BH34" s="271"/>
      <c r="BI34" s="271"/>
      <c r="BJ34" s="271"/>
      <c r="BK34" s="271"/>
      <c r="BL34" s="271"/>
      <c r="BM34" s="271"/>
      <c r="BN34" s="271"/>
      <c r="BO34" s="271"/>
      <c r="BP34" s="271"/>
      <c r="BQ34" s="271"/>
      <c r="BR34" s="271"/>
      <c r="BS34" s="271"/>
      <c r="BT34" s="271"/>
      <c r="BU34" s="271"/>
    </row>
    <row r="35" spans="1:73" s="44" customFormat="1" ht="45.75" customHeight="1" thickTop="1" x14ac:dyDescent="0.35">
      <c r="A35" s="56" t="s">
        <v>84</v>
      </c>
      <c r="B35" s="55" t="str">
        <f>LEFT(C35,4)</f>
        <v>5400</v>
      </c>
      <c r="C35" s="54" t="s">
        <v>335</v>
      </c>
      <c r="D35" s="53" t="s">
        <v>334</v>
      </c>
      <c r="E35" s="51" t="s">
        <v>279</v>
      </c>
      <c r="F35" s="52" t="s">
        <v>7</v>
      </c>
      <c r="G35" s="51" t="s">
        <v>279</v>
      </c>
      <c r="H35" s="49" t="s">
        <v>84</v>
      </c>
      <c r="I35" s="50" t="s">
        <v>333</v>
      </c>
      <c r="J35" s="50" t="s">
        <v>3</v>
      </c>
      <c r="K35" s="49" t="s">
        <v>2</v>
      </c>
      <c r="L35" s="48">
        <v>376661</v>
      </c>
      <c r="M35" s="48">
        <v>0</v>
      </c>
      <c r="N35" s="47">
        <f>L35/379+M35</f>
        <v>993.82849604221633</v>
      </c>
      <c r="O35" s="48">
        <v>376661</v>
      </c>
      <c r="P35" s="48">
        <v>0</v>
      </c>
      <c r="Q35" s="47">
        <f>O35/379+P35</f>
        <v>993.82849604221633</v>
      </c>
      <c r="R35" s="47"/>
      <c r="S35" s="47"/>
      <c r="T35" s="47">
        <f>R35/379+S35</f>
        <v>0</v>
      </c>
      <c r="U35" s="47"/>
      <c r="V35" s="47"/>
      <c r="W35" s="47">
        <f>U35/379+V35</f>
        <v>0</v>
      </c>
      <c r="X35" s="47">
        <v>735261.93964999996</v>
      </c>
      <c r="Y35" s="47">
        <v>0</v>
      </c>
      <c r="Z35" s="47">
        <f>X35/379+Y35</f>
        <v>1940.0051178100264</v>
      </c>
      <c r="AA35" s="47">
        <v>126267</v>
      </c>
      <c r="AB35" s="47">
        <v>0</v>
      </c>
      <c r="AC35" s="47">
        <f>AA35/379+AB35</f>
        <v>333.15831134564644</v>
      </c>
      <c r="AD35" s="47">
        <v>0</v>
      </c>
      <c r="AE35" s="47">
        <v>0</v>
      </c>
      <c r="AF35" s="47">
        <f>AD35/379+AE35</f>
        <v>0</v>
      </c>
      <c r="AG35" s="47">
        <v>0</v>
      </c>
      <c r="AH35" s="47">
        <v>0</v>
      </c>
      <c r="AI35" s="47">
        <f>AG35/379+AH35</f>
        <v>0</v>
      </c>
      <c r="AJ35" s="47">
        <v>0</v>
      </c>
      <c r="AK35" s="47">
        <v>0</v>
      </c>
      <c r="AL35" s="46">
        <f>AJ35/379+AK35</f>
        <v>0</v>
      </c>
      <c r="AM35" s="47">
        <v>0</v>
      </c>
      <c r="AN35" s="47">
        <v>0</v>
      </c>
      <c r="AO35" s="47">
        <f>AM35/379+AN35</f>
        <v>0</v>
      </c>
      <c r="AP35" s="47">
        <v>0</v>
      </c>
      <c r="AQ35" s="47">
        <v>0</v>
      </c>
      <c r="AR35" s="47">
        <f>AP35/379+AQ35</f>
        <v>0</v>
      </c>
      <c r="AS35" s="47">
        <v>608994.93964999996</v>
      </c>
      <c r="AT35" s="47">
        <v>0</v>
      </c>
      <c r="AU35" s="47">
        <f>AS35/379+AT35</f>
        <v>1606.8468064643798</v>
      </c>
      <c r="AV35" s="73" t="s">
        <v>88</v>
      </c>
      <c r="AX35" s="271">
        <f>X35-[94]TEBIDABA!X35</f>
        <v>0</v>
      </c>
      <c r="AY35" s="271">
        <f>Y35-[94]TEBIDABA!Y35</f>
        <v>0</v>
      </c>
      <c r="AZ35" s="271">
        <f>Z35-[94]TEBIDABA!Z35</f>
        <v>0</v>
      </c>
      <c r="BA35" s="271">
        <f>AA35-[94]TEBIDABA!AA35</f>
        <v>0</v>
      </c>
      <c r="BB35" s="271">
        <f>AB35-[94]TEBIDABA!AB35</f>
        <v>0</v>
      </c>
      <c r="BC35" s="271">
        <f>AC35-[94]TEBIDABA!AC35</f>
        <v>0</v>
      </c>
      <c r="BD35" s="271">
        <f>AD35-[94]TEBIDABA!AD35</f>
        <v>0</v>
      </c>
      <c r="BE35" s="271">
        <f>AE35-[94]TEBIDABA!AE35</f>
        <v>0</v>
      </c>
      <c r="BF35" s="271">
        <f>AF35-[94]TEBIDABA!AF35</f>
        <v>0</v>
      </c>
      <c r="BG35" s="271">
        <f>AG35-[94]TEBIDABA!AG35</f>
        <v>0</v>
      </c>
      <c r="BH35" s="271">
        <f>AH35-[94]TEBIDABA!AH35</f>
        <v>0</v>
      </c>
      <c r="BI35" s="271">
        <f>AI35-[94]TEBIDABA!AI35</f>
        <v>0</v>
      </c>
      <c r="BJ35" s="271">
        <f>AJ35-[94]TEBIDABA!AJ35</f>
        <v>0</v>
      </c>
      <c r="BK35" s="271">
        <f>AK35-[94]TEBIDABA!AK35</f>
        <v>0</v>
      </c>
      <c r="BL35" s="271">
        <f>AL35-[94]TEBIDABA!AL35</f>
        <v>0</v>
      </c>
      <c r="BM35" s="271">
        <f>AM35-[94]TEBIDABA!AM35</f>
        <v>0</v>
      </c>
      <c r="BN35" s="271">
        <f>AN35-[94]TEBIDABA!AN35</f>
        <v>0</v>
      </c>
      <c r="BO35" s="271">
        <f>AO35-[94]TEBIDABA!AO35</f>
        <v>0</v>
      </c>
      <c r="BP35" s="271">
        <f>AP35-[94]TEBIDABA!AP35</f>
        <v>0</v>
      </c>
      <c r="BQ35" s="271">
        <f>AQ35-[94]TEBIDABA!AQ35</f>
        <v>0</v>
      </c>
      <c r="BR35" s="271">
        <f>AR35-[94]TEBIDABA!AR35</f>
        <v>0</v>
      </c>
      <c r="BS35" s="271">
        <f>AS35-[94]TEBIDABA!AS35</f>
        <v>0</v>
      </c>
      <c r="BT35" s="271">
        <f>AT35-[94]TEBIDABA!AT35</f>
        <v>0</v>
      </c>
      <c r="BU35" s="271">
        <f>AU35-[94]TEBIDABA!AU35</f>
        <v>0</v>
      </c>
    </row>
    <row r="36" spans="1:73" s="15" customFormat="1" ht="15.75" customHeight="1" thickBot="1" x14ac:dyDescent="0.4">
      <c r="A36" s="41"/>
      <c r="B36" s="40"/>
      <c r="C36" s="39"/>
      <c r="D36" s="72" t="s">
        <v>59</v>
      </c>
      <c r="E36" s="37"/>
      <c r="F36" s="37"/>
      <c r="G36" s="37"/>
      <c r="H36" s="35"/>
      <c r="I36" s="36"/>
      <c r="J36" s="36"/>
      <c r="K36" s="35"/>
      <c r="L36" s="34">
        <f t="shared" ref="L36:AU36" si="28">SUM(L35:L35)</f>
        <v>376661</v>
      </c>
      <c r="M36" s="34">
        <f t="shared" si="28"/>
        <v>0</v>
      </c>
      <c r="N36" s="34">
        <f t="shared" si="28"/>
        <v>993.82849604221633</v>
      </c>
      <c r="O36" s="34">
        <f t="shared" si="28"/>
        <v>376661</v>
      </c>
      <c r="P36" s="34">
        <f t="shared" si="28"/>
        <v>0</v>
      </c>
      <c r="Q36" s="34">
        <f t="shared" si="28"/>
        <v>993.82849604221633</v>
      </c>
      <c r="R36" s="34">
        <f t="shared" si="28"/>
        <v>0</v>
      </c>
      <c r="S36" s="34">
        <f t="shared" si="28"/>
        <v>0</v>
      </c>
      <c r="T36" s="34">
        <f t="shared" si="28"/>
        <v>0</v>
      </c>
      <c r="U36" s="34">
        <f t="shared" si="28"/>
        <v>0</v>
      </c>
      <c r="V36" s="34">
        <f t="shared" si="28"/>
        <v>0</v>
      </c>
      <c r="W36" s="34">
        <f t="shared" si="28"/>
        <v>0</v>
      </c>
      <c r="X36" s="34">
        <f t="shared" si="28"/>
        <v>735261.93964999996</v>
      </c>
      <c r="Y36" s="34">
        <f t="shared" si="28"/>
        <v>0</v>
      </c>
      <c r="Z36" s="34">
        <f t="shared" si="28"/>
        <v>1940.0051178100264</v>
      </c>
      <c r="AA36" s="34">
        <f t="shared" si="28"/>
        <v>126267</v>
      </c>
      <c r="AB36" s="34">
        <f t="shared" si="28"/>
        <v>0</v>
      </c>
      <c r="AC36" s="34">
        <f t="shared" si="28"/>
        <v>333.15831134564644</v>
      </c>
      <c r="AD36" s="34">
        <f t="shared" si="28"/>
        <v>0</v>
      </c>
      <c r="AE36" s="34">
        <f t="shared" si="28"/>
        <v>0</v>
      </c>
      <c r="AF36" s="34">
        <f t="shared" si="28"/>
        <v>0</v>
      </c>
      <c r="AG36" s="34">
        <f t="shared" si="28"/>
        <v>0</v>
      </c>
      <c r="AH36" s="34">
        <f t="shared" si="28"/>
        <v>0</v>
      </c>
      <c r="AI36" s="34">
        <f t="shared" si="28"/>
        <v>0</v>
      </c>
      <c r="AJ36" s="34">
        <f t="shared" si="28"/>
        <v>0</v>
      </c>
      <c r="AK36" s="34">
        <f t="shared" si="28"/>
        <v>0</v>
      </c>
      <c r="AL36" s="43">
        <f t="shared" si="28"/>
        <v>0</v>
      </c>
      <c r="AM36" s="34">
        <f t="shared" si="28"/>
        <v>0</v>
      </c>
      <c r="AN36" s="34">
        <f t="shared" si="28"/>
        <v>0</v>
      </c>
      <c r="AO36" s="34">
        <f t="shared" si="28"/>
        <v>0</v>
      </c>
      <c r="AP36" s="34">
        <f t="shared" si="28"/>
        <v>0</v>
      </c>
      <c r="AQ36" s="34">
        <f t="shared" si="28"/>
        <v>0</v>
      </c>
      <c r="AR36" s="34">
        <f t="shared" si="28"/>
        <v>0</v>
      </c>
      <c r="AS36" s="34">
        <f t="shared" si="28"/>
        <v>608994.93964999996</v>
      </c>
      <c r="AT36" s="34">
        <f t="shared" si="28"/>
        <v>0</v>
      </c>
      <c r="AU36" s="34">
        <f t="shared" si="28"/>
        <v>1606.8468064643798</v>
      </c>
      <c r="AV36" s="33"/>
      <c r="AX36" s="271">
        <f>X36-[94]TEBIDABA!X36</f>
        <v>0</v>
      </c>
      <c r="AY36" s="271">
        <f>Y36-[94]TEBIDABA!Y36</f>
        <v>0</v>
      </c>
      <c r="AZ36" s="271">
        <f>Z36-[94]TEBIDABA!Z36</f>
        <v>0</v>
      </c>
      <c r="BA36" s="271">
        <f>AA36-[94]TEBIDABA!AA36</f>
        <v>0</v>
      </c>
      <c r="BB36" s="271">
        <f>AB36-[94]TEBIDABA!AB36</f>
        <v>0</v>
      </c>
      <c r="BC36" s="271">
        <f>AC36-[94]TEBIDABA!AC36</f>
        <v>0</v>
      </c>
      <c r="BD36" s="271">
        <f>AD36-[94]TEBIDABA!AD36</f>
        <v>0</v>
      </c>
      <c r="BE36" s="271">
        <f>AE36-[94]TEBIDABA!AE36</f>
        <v>0</v>
      </c>
      <c r="BF36" s="271">
        <f>AF36-[94]TEBIDABA!AF36</f>
        <v>0</v>
      </c>
      <c r="BG36" s="271">
        <f>AG36-[94]TEBIDABA!AG36</f>
        <v>0</v>
      </c>
      <c r="BH36" s="271">
        <f>AH36-[94]TEBIDABA!AH36</f>
        <v>0</v>
      </c>
      <c r="BI36" s="271">
        <f>AI36-[94]TEBIDABA!AI36</f>
        <v>0</v>
      </c>
      <c r="BJ36" s="271">
        <f>AJ36-[94]TEBIDABA!AJ36</f>
        <v>0</v>
      </c>
      <c r="BK36" s="271">
        <f>AK36-[94]TEBIDABA!AK36</f>
        <v>0</v>
      </c>
      <c r="BL36" s="271">
        <f>AL36-[94]TEBIDABA!AL36</f>
        <v>0</v>
      </c>
      <c r="BM36" s="271">
        <f>AM36-[94]TEBIDABA!AM36</f>
        <v>0</v>
      </c>
      <c r="BN36" s="271">
        <f>AN36-[94]TEBIDABA!AN36</f>
        <v>0</v>
      </c>
      <c r="BO36" s="271">
        <f>AO36-[94]TEBIDABA!AO36</f>
        <v>0</v>
      </c>
      <c r="BP36" s="271">
        <f>AP36-[94]TEBIDABA!AP36</f>
        <v>0</v>
      </c>
      <c r="BQ36" s="271">
        <f>AQ36-[94]TEBIDABA!AQ36</f>
        <v>0</v>
      </c>
      <c r="BR36" s="271">
        <f>AR36-[94]TEBIDABA!AR36</f>
        <v>0</v>
      </c>
      <c r="BS36" s="271">
        <f>AS36-[94]TEBIDABA!AS36</f>
        <v>0</v>
      </c>
      <c r="BT36" s="271">
        <f>AT36-[94]TEBIDABA!AT36</f>
        <v>0</v>
      </c>
      <c r="BU36" s="271">
        <f>AU36-[94]TEBIDABA!AU36</f>
        <v>0</v>
      </c>
    </row>
    <row r="37" spans="1:73" s="57" customFormat="1" ht="76.5" customHeight="1" thickTop="1" thickBot="1" x14ac:dyDescent="0.4">
      <c r="A37" s="64" t="s">
        <v>57</v>
      </c>
      <c r="B37" s="63" t="s">
        <v>56</v>
      </c>
      <c r="C37" s="62" t="s">
        <v>55</v>
      </c>
      <c r="D37" s="61" t="s">
        <v>54</v>
      </c>
      <c r="E37" s="59" t="s">
        <v>53</v>
      </c>
      <c r="F37" s="59" t="s">
        <v>52</v>
      </c>
      <c r="G37" s="59" t="s">
        <v>51</v>
      </c>
      <c r="H37" s="59" t="s">
        <v>50</v>
      </c>
      <c r="I37" s="59" t="s">
        <v>49</v>
      </c>
      <c r="J37" s="59" t="s">
        <v>48</v>
      </c>
      <c r="K37" s="59" t="s">
        <v>47</v>
      </c>
      <c r="L37" s="59" t="s">
        <v>46</v>
      </c>
      <c r="M37" s="59" t="s">
        <v>45</v>
      </c>
      <c r="N37" s="59" t="s">
        <v>44</v>
      </c>
      <c r="O37" s="59" t="s">
        <v>43</v>
      </c>
      <c r="P37" s="59" t="s">
        <v>42</v>
      </c>
      <c r="Q37" s="59" t="s">
        <v>41</v>
      </c>
      <c r="R37" s="59" t="s">
        <v>40</v>
      </c>
      <c r="S37" s="59" t="s">
        <v>39</v>
      </c>
      <c r="T37" s="59" t="s">
        <v>38</v>
      </c>
      <c r="U37" s="59" t="s">
        <v>37</v>
      </c>
      <c r="V37" s="59" t="s">
        <v>36</v>
      </c>
      <c r="W37" s="59" t="s">
        <v>35</v>
      </c>
      <c r="X37" s="59" t="s">
        <v>34</v>
      </c>
      <c r="Y37" s="59" t="s">
        <v>33</v>
      </c>
      <c r="Z37" s="59" t="s">
        <v>32</v>
      </c>
      <c r="AA37" s="59" t="s">
        <v>31</v>
      </c>
      <c r="AB37" s="59" t="s">
        <v>30</v>
      </c>
      <c r="AC37" s="59" t="s">
        <v>29</v>
      </c>
      <c r="AD37" s="59" t="s">
        <v>28</v>
      </c>
      <c r="AE37" s="59" t="s">
        <v>27</v>
      </c>
      <c r="AF37" s="59" t="s">
        <v>26</v>
      </c>
      <c r="AG37" s="59" t="s">
        <v>25</v>
      </c>
      <c r="AH37" s="59" t="s">
        <v>24</v>
      </c>
      <c r="AI37" s="59" t="s">
        <v>23</v>
      </c>
      <c r="AJ37" s="59" t="s">
        <v>22</v>
      </c>
      <c r="AK37" s="59" t="s">
        <v>21</v>
      </c>
      <c r="AL37" s="60" t="s">
        <v>20</v>
      </c>
      <c r="AM37" s="59" t="s">
        <v>19</v>
      </c>
      <c r="AN37" s="59" t="s">
        <v>18</v>
      </c>
      <c r="AO37" s="59" t="s">
        <v>17</v>
      </c>
      <c r="AP37" s="59" t="s">
        <v>16</v>
      </c>
      <c r="AQ37" s="59" t="s">
        <v>15</v>
      </c>
      <c r="AR37" s="59" t="s">
        <v>14</v>
      </c>
      <c r="AS37" s="59" t="s">
        <v>13</v>
      </c>
      <c r="AT37" s="59" t="s">
        <v>12</v>
      </c>
      <c r="AU37" s="59" t="s">
        <v>11</v>
      </c>
      <c r="AV37" s="58" t="s">
        <v>10</v>
      </c>
      <c r="AW37" s="121"/>
      <c r="AX37" s="271"/>
      <c r="AY37" s="271"/>
      <c r="AZ37" s="271"/>
      <c r="BA37" s="271"/>
      <c r="BB37" s="271"/>
      <c r="BC37" s="271"/>
      <c r="BD37" s="271"/>
      <c r="BE37" s="271"/>
      <c r="BF37" s="271"/>
      <c r="BG37" s="271"/>
      <c r="BH37" s="271"/>
      <c r="BI37" s="271"/>
      <c r="BJ37" s="271"/>
      <c r="BK37" s="271"/>
      <c r="BL37" s="271"/>
      <c r="BM37" s="271"/>
      <c r="BN37" s="271"/>
      <c r="BO37" s="271"/>
      <c r="BP37" s="271"/>
      <c r="BQ37" s="271"/>
      <c r="BR37" s="271"/>
      <c r="BS37" s="271"/>
      <c r="BT37" s="271"/>
      <c r="BU37" s="271"/>
    </row>
    <row r="38" spans="1:73" s="44" customFormat="1" ht="42" customHeight="1" thickTop="1" x14ac:dyDescent="0.35">
      <c r="A38" s="56" t="s">
        <v>74</v>
      </c>
      <c r="B38" s="55" t="str">
        <f>LEFT(C38,4)</f>
        <v>4220</v>
      </c>
      <c r="C38" s="54" t="s">
        <v>326</v>
      </c>
      <c r="D38" s="53" t="s">
        <v>325</v>
      </c>
      <c r="E38" s="51" t="s">
        <v>279</v>
      </c>
      <c r="F38" s="52" t="s">
        <v>7</v>
      </c>
      <c r="G38" s="51" t="s">
        <v>279</v>
      </c>
      <c r="H38" s="49" t="s">
        <v>72</v>
      </c>
      <c r="I38" s="50" t="s">
        <v>324</v>
      </c>
      <c r="J38" s="50" t="s">
        <v>3</v>
      </c>
      <c r="K38" s="49" t="s">
        <v>2</v>
      </c>
      <c r="L38" s="48">
        <v>192.91</v>
      </c>
      <c r="M38" s="48">
        <v>0.41</v>
      </c>
      <c r="N38" s="47">
        <f>L38/379+M38</f>
        <v>0.91899736147757261</v>
      </c>
      <c r="O38" s="48">
        <v>192.91</v>
      </c>
      <c r="P38" s="48">
        <v>0.41</v>
      </c>
      <c r="Q38" s="47">
        <f>O38/379+P38</f>
        <v>0.91899736147757261</v>
      </c>
      <c r="R38" s="47"/>
      <c r="S38" s="47"/>
      <c r="T38" s="47">
        <f>R38/379+S38</f>
        <v>0</v>
      </c>
      <c r="U38" s="47"/>
      <c r="V38" s="47"/>
      <c r="W38" s="47">
        <f>U38/379+V38</f>
        <v>0</v>
      </c>
      <c r="X38" s="47">
        <v>178</v>
      </c>
      <c r="Y38" s="47">
        <v>0</v>
      </c>
      <c r="Z38" s="47">
        <f>X38/379+Y38</f>
        <v>0.46965699208443273</v>
      </c>
      <c r="AA38" s="47">
        <v>178</v>
      </c>
      <c r="AB38" s="47">
        <v>0</v>
      </c>
      <c r="AC38" s="46">
        <f>AA38/379+AB38</f>
        <v>0.46965699208443273</v>
      </c>
      <c r="AD38" s="47">
        <v>0</v>
      </c>
      <c r="AE38" s="47">
        <v>0</v>
      </c>
      <c r="AF38" s="47">
        <f>AD38/379+AE38</f>
        <v>0</v>
      </c>
      <c r="AG38" s="47">
        <v>0</v>
      </c>
      <c r="AH38" s="47">
        <v>0</v>
      </c>
      <c r="AI38" s="47">
        <f>AG38/379+AH38</f>
        <v>0</v>
      </c>
      <c r="AJ38" s="47">
        <v>0</v>
      </c>
      <c r="AK38" s="47">
        <v>0</v>
      </c>
      <c r="AL38" s="46">
        <f>AJ38/379+AK38</f>
        <v>0</v>
      </c>
      <c r="AM38" s="47">
        <v>0</v>
      </c>
      <c r="AN38" s="47">
        <v>0</v>
      </c>
      <c r="AO38" s="47">
        <f>AM38/379+AN38</f>
        <v>0</v>
      </c>
      <c r="AP38" s="47">
        <v>0</v>
      </c>
      <c r="AQ38" s="47">
        <v>0</v>
      </c>
      <c r="AR38" s="47">
        <f>AP38/379+AQ38</f>
        <v>0</v>
      </c>
      <c r="AS38" s="47">
        <v>0</v>
      </c>
      <c r="AT38" s="47">
        <v>0</v>
      </c>
      <c r="AU38" s="46">
        <f>AS38/379+AT38</f>
        <v>0</v>
      </c>
      <c r="AV38" s="73" t="s">
        <v>66</v>
      </c>
      <c r="AW38" s="120" t="str">
        <f>IF(OR(AC38&gt;=0.1,AF38&gt;=0.1,AI38&gt;=0.1,AL38&gt;=0.1,AO38&gt;=0.1,AR38&gt;=0.1,AU38&gt;=0.1),"CATEGORIZED", " ")</f>
        <v>CATEGORIZED</v>
      </c>
      <c r="AX38" s="271">
        <f>X38-[94]TEBIDABA!X38</f>
        <v>0</v>
      </c>
      <c r="AY38" s="271">
        <f>Y38-[94]TEBIDABA!Y38</f>
        <v>0</v>
      </c>
      <c r="AZ38" s="271">
        <f>Z38-[94]TEBIDABA!Z38</f>
        <v>0</v>
      </c>
      <c r="BA38" s="271">
        <f>AA38-[94]TEBIDABA!AA38</f>
        <v>0</v>
      </c>
      <c r="BB38" s="271">
        <f>AB38-[94]TEBIDABA!AB38</f>
        <v>0</v>
      </c>
      <c r="BC38" s="271">
        <f>AC38-[94]TEBIDABA!AC38</f>
        <v>0</v>
      </c>
      <c r="BD38" s="271">
        <f>AD38-[94]TEBIDABA!AD38</f>
        <v>0</v>
      </c>
      <c r="BE38" s="271">
        <f>AE38-[94]TEBIDABA!AE38</f>
        <v>0</v>
      </c>
      <c r="BF38" s="271">
        <f>AF38-[94]TEBIDABA!AF38</f>
        <v>0</v>
      </c>
      <c r="BG38" s="271">
        <f>AG38-[94]TEBIDABA!AG38</f>
        <v>0</v>
      </c>
      <c r="BH38" s="271">
        <f>AH38-[94]TEBIDABA!AH38</f>
        <v>0</v>
      </c>
      <c r="BI38" s="271">
        <f>AI38-[94]TEBIDABA!AI38</f>
        <v>0</v>
      </c>
      <c r="BJ38" s="271">
        <f>AJ38-[94]TEBIDABA!AJ38</f>
        <v>0</v>
      </c>
      <c r="BK38" s="271">
        <f>AK38-[94]TEBIDABA!AK38</f>
        <v>0</v>
      </c>
      <c r="BL38" s="271">
        <f>AL38-[94]TEBIDABA!AL38</f>
        <v>0</v>
      </c>
      <c r="BM38" s="271">
        <f>AM38-[94]TEBIDABA!AM38</f>
        <v>0</v>
      </c>
      <c r="BN38" s="271">
        <f>AN38-[94]TEBIDABA!AN38</f>
        <v>0</v>
      </c>
      <c r="BO38" s="271">
        <f>AO38-[94]TEBIDABA!AO38</f>
        <v>0</v>
      </c>
      <c r="BP38" s="271">
        <f>AP38-[94]TEBIDABA!AP38</f>
        <v>0</v>
      </c>
      <c r="BQ38" s="271">
        <f>AQ38-[94]TEBIDABA!AQ38</f>
        <v>0</v>
      </c>
      <c r="BR38" s="271">
        <f>AR38-[94]TEBIDABA!AR38</f>
        <v>0</v>
      </c>
      <c r="BS38" s="271">
        <f>AS38-[94]TEBIDABA!AS38</f>
        <v>0</v>
      </c>
      <c r="BT38" s="271">
        <f>AT38-[94]TEBIDABA!AT38</f>
        <v>0</v>
      </c>
      <c r="BU38" s="271">
        <f>AU38-[94]TEBIDABA!AU38</f>
        <v>0</v>
      </c>
    </row>
    <row r="39" spans="1:73" s="66" customFormat="1" ht="26.25" customHeight="1" thickBot="1" x14ac:dyDescent="0.4">
      <c r="A39" s="41"/>
      <c r="B39" s="40"/>
      <c r="C39" s="77"/>
      <c r="D39" s="72" t="s">
        <v>59</v>
      </c>
      <c r="E39" s="76"/>
      <c r="F39" s="76"/>
      <c r="G39" s="76"/>
      <c r="H39" s="74"/>
      <c r="I39" s="75"/>
      <c r="J39" s="75"/>
      <c r="K39" s="74"/>
      <c r="L39" s="34">
        <f t="shared" ref="L39:AU39" si="29">SUM(L38:L38)</f>
        <v>192.91</v>
      </c>
      <c r="M39" s="34">
        <f t="shared" si="29"/>
        <v>0.41</v>
      </c>
      <c r="N39" s="34">
        <f t="shared" si="29"/>
        <v>0.91899736147757261</v>
      </c>
      <c r="O39" s="34">
        <f t="shared" si="29"/>
        <v>192.91</v>
      </c>
      <c r="P39" s="34">
        <f t="shared" si="29"/>
        <v>0.41</v>
      </c>
      <c r="Q39" s="34">
        <f t="shared" si="29"/>
        <v>0.91899736147757261</v>
      </c>
      <c r="R39" s="34">
        <f t="shared" si="29"/>
        <v>0</v>
      </c>
      <c r="S39" s="34">
        <f t="shared" si="29"/>
        <v>0</v>
      </c>
      <c r="T39" s="34">
        <f t="shared" si="29"/>
        <v>0</v>
      </c>
      <c r="U39" s="34">
        <f t="shared" si="29"/>
        <v>0</v>
      </c>
      <c r="V39" s="34">
        <f t="shared" si="29"/>
        <v>0</v>
      </c>
      <c r="W39" s="34">
        <f t="shared" si="29"/>
        <v>0</v>
      </c>
      <c r="X39" s="34">
        <f t="shared" si="29"/>
        <v>178</v>
      </c>
      <c r="Y39" s="34">
        <f t="shared" si="29"/>
        <v>0</v>
      </c>
      <c r="Z39" s="34">
        <f t="shared" si="29"/>
        <v>0.46965699208443273</v>
      </c>
      <c r="AA39" s="34">
        <f t="shared" si="29"/>
        <v>178</v>
      </c>
      <c r="AB39" s="34">
        <f t="shared" si="29"/>
        <v>0</v>
      </c>
      <c r="AC39" s="34">
        <f t="shared" si="29"/>
        <v>0.46965699208443273</v>
      </c>
      <c r="AD39" s="34">
        <f t="shared" si="29"/>
        <v>0</v>
      </c>
      <c r="AE39" s="34">
        <f t="shared" si="29"/>
        <v>0</v>
      </c>
      <c r="AF39" s="34">
        <f t="shared" si="29"/>
        <v>0</v>
      </c>
      <c r="AG39" s="34">
        <f t="shared" si="29"/>
        <v>0</v>
      </c>
      <c r="AH39" s="34">
        <f t="shared" si="29"/>
        <v>0</v>
      </c>
      <c r="AI39" s="34">
        <f t="shared" si="29"/>
        <v>0</v>
      </c>
      <c r="AJ39" s="34">
        <f t="shared" si="29"/>
        <v>0</v>
      </c>
      <c r="AK39" s="34">
        <f t="shared" si="29"/>
        <v>0</v>
      </c>
      <c r="AL39" s="43">
        <f t="shared" si="29"/>
        <v>0</v>
      </c>
      <c r="AM39" s="34">
        <f t="shared" si="29"/>
        <v>0</v>
      </c>
      <c r="AN39" s="34">
        <f t="shared" si="29"/>
        <v>0</v>
      </c>
      <c r="AO39" s="34">
        <f t="shared" si="29"/>
        <v>0</v>
      </c>
      <c r="AP39" s="34">
        <f t="shared" si="29"/>
        <v>0</v>
      </c>
      <c r="AQ39" s="34">
        <f t="shared" si="29"/>
        <v>0</v>
      </c>
      <c r="AR39" s="34">
        <f t="shared" si="29"/>
        <v>0</v>
      </c>
      <c r="AS39" s="34">
        <f t="shared" si="29"/>
        <v>0</v>
      </c>
      <c r="AT39" s="34">
        <f t="shared" si="29"/>
        <v>0</v>
      </c>
      <c r="AU39" s="34">
        <f t="shared" si="29"/>
        <v>0</v>
      </c>
      <c r="AV39" s="33"/>
      <c r="AW39" s="116"/>
      <c r="AX39" s="271">
        <f>X39-[94]TEBIDABA!X39</f>
        <v>0</v>
      </c>
      <c r="AY39" s="271">
        <f>Y39-[94]TEBIDABA!Y39</f>
        <v>0</v>
      </c>
      <c r="AZ39" s="271">
        <f>Z39-[94]TEBIDABA!Z39</f>
        <v>0</v>
      </c>
      <c r="BA39" s="271">
        <f>AA39-[94]TEBIDABA!AA39</f>
        <v>0</v>
      </c>
      <c r="BB39" s="271">
        <f>AB39-[94]TEBIDABA!AB39</f>
        <v>0</v>
      </c>
      <c r="BC39" s="271">
        <f>AC39-[94]TEBIDABA!AC39</f>
        <v>0</v>
      </c>
      <c r="BD39" s="271">
        <f>AD39-[94]TEBIDABA!AD39</f>
        <v>0</v>
      </c>
      <c r="BE39" s="271">
        <f>AE39-[94]TEBIDABA!AE39</f>
        <v>0</v>
      </c>
      <c r="BF39" s="271">
        <f>AF39-[94]TEBIDABA!AF39</f>
        <v>0</v>
      </c>
      <c r="BG39" s="271">
        <f>AG39-[94]TEBIDABA!AG39</f>
        <v>0</v>
      </c>
      <c r="BH39" s="271">
        <f>AH39-[94]TEBIDABA!AH39</f>
        <v>0</v>
      </c>
      <c r="BI39" s="271">
        <f>AI39-[94]TEBIDABA!AI39</f>
        <v>0</v>
      </c>
      <c r="BJ39" s="271">
        <f>AJ39-[94]TEBIDABA!AJ39</f>
        <v>0</v>
      </c>
      <c r="BK39" s="271">
        <f>AK39-[94]TEBIDABA!AK39</f>
        <v>0</v>
      </c>
      <c r="BL39" s="271">
        <f>AL39-[94]TEBIDABA!AL39</f>
        <v>0</v>
      </c>
      <c r="BM39" s="271">
        <f>AM39-[94]TEBIDABA!AM39</f>
        <v>0</v>
      </c>
      <c r="BN39" s="271">
        <f>AN39-[94]TEBIDABA!AN39</f>
        <v>0</v>
      </c>
      <c r="BO39" s="271">
        <f>AO39-[94]TEBIDABA!AO39</f>
        <v>0</v>
      </c>
      <c r="BP39" s="271">
        <f>AP39-[94]TEBIDABA!AP39</f>
        <v>0</v>
      </c>
      <c r="BQ39" s="271">
        <f>AQ39-[94]TEBIDABA!AQ39</f>
        <v>0</v>
      </c>
      <c r="BR39" s="271">
        <f>AR39-[94]TEBIDABA!AR39</f>
        <v>0</v>
      </c>
      <c r="BS39" s="271">
        <f>AS39-[94]TEBIDABA!AS39</f>
        <v>0</v>
      </c>
      <c r="BT39" s="271">
        <f>AT39-[94]TEBIDABA!AT39</f>
        <v>0</v>
      </c>
      <c r="BU39" s="271">
        <f>AU39-[94]TEBIDABA!AU39</f>
        <v>0</v>
      </c>
    </row>
    <row r="40" spans="1:73" s="57" customFormat="1" ht="76.5" customHeight="1" thickTop="1" thickBot="1" x14ac:dyDescent="0.4">
      <c r="A40" s="64" t="s">
        <v>57</v>
      </c>
      <c r="B40" s="63" t="s">
        <v>56</v>
      </c>
      <c r="C40" s="62" t="s">
        <v>55</v>
      </c>
      <c r="D40" s="61" t="s">
        <v>54</v>
      </c>
      <c r="E40" s="59" t="s">
        <v>53</v>
      </c>
      <c r="F40" s="59" t="s">
        <v>52</v>
      </c>
      <c r="G40" s="59" t="s">
        <v>51</v>
      </c>
      <c r="H40" s="59" t="s">
        <v>50</v>
      </c>
      <c r="I40" s="59" t="s">
        <v>49</v>
      </c>
      <c r="J40" s="59" t="s">
        <v>48</v>
      </c>
      <c r="K40" s="59" t="s">
        <v>47</v>
      </c>
      <c r="L40" s="59" t="s">
        <v>46</v>
      </c>
      <c r="M40" s="59" t="s">
        <v>45</v>
      </c>
      <c r="N40" s="59" t="s">
        <v>44</v>
      </c>
      <c r="O40" s="59" t="s">
        <v>43</v>
      </c>
      <c r="P40" s="59" t="s">
        <v>42</v>
      </c>
      <c r="Q40" s="59" t="s">
        <v>41</v>
      </c>
      <c r="R40" s="59" t="s">
        <v>40</v>
      </c>
      <c r="S40" s="59" t="s">
        <v>39</v>
      </c>
      <c r="T40" s="59" t="s">
        <v>38</v>
      </c>
      <c r="U40" s="59" t="s">
        <v>37</v>
      </c>
      <c r="V40" s="59" t="s">
        <v>36</v>
      </c>
      <c r="W40" s="59" t="s">
        <v>35</v>
      </c>
      <c r="X40" s="59" t="s">
        <v>34</v>
      </c>
      <c r="Y40" s="59" t="s">
        <v>33</v>
      </c>
      <c r="Z40" s="59" t="s">
        <v>32</v>
      </c>
      <c r="AA40" s="59" t="s">
        <v>31</v>
      </c>
      <c r="AB40" s="59" t="s">
        <v>30</v>
      </c>
      <c r="AC40" s="59" t="s">
        <v>29</v>
      </c>
      <c r="AD40" s="59" t="s">
        <v>28</v>
      </c>
      <c r="AE40" s="59" t="s">
        <v>27</v>
      </c>
      <c r="AF40" s="59" t="s">
        <v>26</v>
      </c>
      <c r="AG40" s="59" t="s">
        <v>25</v>
      </c>
      <c r="AH40" s="59" t="s">
        <v>24</v>
      </c>
      <c r="AI40" s="59" t="s">
        <v>23</v>
      </c>
      <c r="AJ40" s="59" t="s">
        <v>22</v>
      </c>
      <c r="AK40" s="59" t="s">
        <v>21</v>
      </c>
      <c r="AL40" s="60" t="s">
        <v>20</v>
      </c>
      <c r="AM40" s="59" t="s">
        <v>19</v>
      </c>
      <c r="AN40" s="59" t="s">
        <v>18</v>
      </c>
      <c r="AO40" s="59" t="s">
        <v>17</v>
      </c>
      <c r="AP40" s="59" t="s">
        <v>16</v>
      </c>
      <c r="AQ40" s="59" t="s">
        <v>15</v>
      </c>
      <c r="AR40" s="59" t="s">
        <v>14</v>
      </c>
      <c r="AS40" s="59" t="s">
        <v>13</v>
      </c>
      <c r="AT40" s="59" t="s">
        <v>12</v>
      </c>
      <c r="AU40" s="59" t="s">
        <v>11</v>
      </c>
      <c r="AV40" s="58" t="s">
        <v>10</v>
      </c>
      <c r="AX40" s="271"/>
      <c r="AY40" s="271"/>
      <c r="AZ40" s="271"/>
      <c r="BA40" s="271"/>
      <c r="BB40" s="271"/>
      <c r="BC40" s="271"/>
      <c r="BD40" s="271"/>
      <c r="BE40" s="271"/>
      <c r="BF40" s="271"/>
      <c r="BG40" s="271"/>
      <c r="BH40" s="271"/>
      <c r="BI40" s="271"/>
      <c r="BJ40" s="271"/>
      <c r="BK40" s="271"/>
      <c r="BL40" s="271"/>
      <c r="BM40" s="271"/>
      <c r="BN40" s="271"/>
      <c r="BO40" s="271"/>
      <c r="BP40" s="271"/>
      <c r="BQ40" s="271"/>
      <c r="BR40" s="271"/>
      <c r="BS40" s="271"/>
      <c r="BT40" s="271"/>
      <c r="BU40" s="271"/>
    </row>
    <row r="41" spans="1:73" s="44" customFormat="1" ht="45.75" customHeight="1" thickTop="1" x14ac:dyDescent="0.35">
      <c r="A41" s="115" t="s">
        <v>74</v>
      </c>
      <c r="B41" s="55" t="str">
        <f>LEFT(C41,4)</f>
        <v>4280</v>
      </c>
      <c r="C41" s="54">
        <v>4280</v>
      </c>
      <c r="D41" s="53" t="s">
        <v>314</v>
      </c>
      <c r="E41" s="51" t="s">
        <v>279</v>
      </c>
      <c r="F41" s="52" t="s">
        <v>7</v>
      </c>
      <c r="G41" s="51" t="s">
        <v>279</v>
      </c>
      <c r="H41" s="49" t="s">
        <v>72</v>
      </c>
      <c r="I41" s="50" t="s">
        <v>313</v>
      </c>
      <c r="J41" s="50" t="s">
        <v>3</v>
      </c>
      <c r="K41" s="49" t="s">
        <v>2</v>
      </c>
      <c r="L41" s="48">
        <v>125161.67828370606</v>
      </c>
      <c r="M41" s="48">
        <v>320.41192620870623</v>
      </c>
      <c r="N41" s="47">
        <f>L41/379+M41</f>
        <v>650.65382141637394</v>
      </c>
      <c r="O41" s="48">
        <v>101207.63828370607</v>
      </c>
      <c r="P41" s="48">
        <v>231.19743710591658</v>
      </c>
      <c r="Q41" s="47">
        <f>O41/379+P41</f>
        <v>498.23606054577431</v>
      </c>
      <c r="R41" s="47"/>
      <c r="S41" s="47"/>
      <c r="T41" s="47">
        <f>R41/379+S41</f>
        <v>0</v>
      </c>
      <c r="U41" s="47"/>
      <c r="V41" s="47"/>
      <c r="W41" s="47">
        <f>U41/379+V41</f>
        <v>0</v>
      </c>
      <c r="X41" s="47">
        <v>101207.63828370607</v>
      </c>
      <c r="Y41" s="47">
        <v>231.19743710591655</v>
      </c>
      <c r="Z41" s="47">
        <f>X41/379+Y41</f>
        <v>498.23606054577425</v>
      </c>
      <c r="AA41" s="47">
        <v>101207.63828370607</v>
      </c>
      <c r="AB41" s="47">
        <v>231.19743710591655</v>
      </c>
      <c r="AC41" s="47">
        <f>AA41/379+AB41</f>
        <v>498.23606054577425</v>
      </c>
      <c r="AD41" s="47">
        <v>0</v>
      </c>
      <c r="AE41" s="47">
        <v>0</v>
      </c>
      <c r="AF41" s="47">
        <f>AD41/379+AE41</f>
        <v>0</v>
      </c>
      <c r="AG41" s="47">
        <v>0</v>
      </c>
      <c r="AH41" s="47">
        <v>0</v>
      </c>
      <c r="AI41" s="47">
        <f>AG41/379+AH41</f>
        <v>0</v>
      </c>
      <c r="AJ41" s="47">
        <v>0</v>
      </c>
      <c r="AK41" s="47">
        <v>0</v>
      </c>
      <c r="AL41" s="46">
        <f>AJ41/379+AK41</f>
        <v>0</v>
      </c>
      <c r="AM41" s="47">
        <v>0</v>
      </c>
      <c r="AN41" s="47">
        <v>0</v>
      </c>
      <c r="AO41" s="47">
        <f>AM41/379+AN41</f>
        <v>0</v>
      </c>
      <c r="AP41" s="47">
        <v>0</v>
      </c>
      <c r="AQ41" s="47">
        <v>0</v>
      </c>
      <c r="AR41" s="47">
        <f>AP41/379+AQ41</f>
        <v>0</v>
      </c>
      <c r="AS41" s="47">
        <v>0</v>
      </c>
      <c r="AT41" s="47">
        <v>0</v>
      </c>
      <c r="AU41" s="46">
        <f>AS41/379+AT41</f>
        <v>0</v>
      </c>
      <c r="AV41" s="45" t="s">
        <v>75</v>
      </c>
      <c r="AX41" s="271">
        <f>X41-[94]TEBIDABA!X41</f>
        <v>0</v>
      </c>
      <c r="AY41" s="271">
        <f>Y41-[94]TEBIDABA!Y41</f>
        <v>0</v>
      </c>
      <c r="AZ41" s="271">
        <f>Z41-[94]TEBIDABA!Z41</f>
        <v>0</v>
      </c>
      <c r="BA41" s="271">
        <f>AA41-[94]TEBIDABA!AA41</f>
        <v>0</v>
      </c>
      <c r="BB41" s="271">
        <f>AB41-[94]TEBIDABA!AB41</f>
        <v>0</v>
      </c>
      <c r="BC41" s="271">
        <f>AC41-[94]TEBIDABA!AC41</f>
        <v>0</v>
      </c>
      <c r="BD41" s="271">
        <f>AD41-[94]TEBIDABA!AD41</f>
        <v>0</v>
      </c>
      <c r="BE41" s="271">
        <f>AE41-[94]TEBIDABA!AE41</f>
        <v>0</v>
      </c>
      <c r="BF41" s="271">
        <f>AF41-[94]TEBIDABA!AF41</f>
        <v>0</v>
      </c>
      <c r="BG41" s="271">
        <f>AG41-[94]TEBIDABA!AG41</f>
        <v>0</v>
      </c>
      <c r="BH41" s="271">
        <f>AH41-[94]TEBIDABA!AH41</f>
        <v>0</v>
      </c>
      <c r="BI41" s="271">
        <f>AI41-[94]TEBIDABA!AI41</f>
        <v>0</v>
      </c>
      <c r="BJ41" s="271">
        <f>AJ41-[94]TEBIDABA!AJ41</f>
        <v>0</v>
      </c>
      <c r="BK41" s="271">
        <f>AK41-[94]TEBIDABA!AK41</f>
        <v>0</v>
      </c>
      <c r="BL41" s="271">
        <f>AL41-[94]TEBIDABA!AL41</f>
        <v>0</v>
      </c>
      <c r="BM41" s="271">
        <f>AM41-[94]TEBIDABA!AM41</f>
        <v>0</v>
      </c>
      <c r="BN41" s="271">
        <f>AN41-[94]TEBIDABA!AN41</f>
        <v>0</v>
      </c>
      <c r="BO41" s="271">
        <f>AO41-[94]TEBIDABA!AO41</f>
        <v>0</v>
      </c>
      <c r="BP41" s="271">
        <f>AP41-[94]TEBIDABA!AP41</f>
        <v>0</v>
      </c>
      <c r="BQ41" s="271">
        <f>AQ41-[94]TEBIDABA!AQ41</f>
        <v>0</v>
      </c>
      <c r="BR41" s="271">
        <f>AR41-[94]TEBIDABA!AR41</f>
        <v>0</v>
      </c>
      <c r="BS41" s="271">
        <f>AS41-[94]TEBIDABA!AS41</f>
        <v>0</v>
      </c>
      <c r="BT41" s="271">
        <f>AT41-[94]TEBIDABA!AT41</f>
        <v>0</v>
      </c>
      <c r="BU41" s="271">
        <f>AU41-[94]TEBIDABA!AU41</f>
        <v>0</v>
      </c>
    </row>
    <row r="42" spans="1:73" s="44" customFormat="1" ht="45" customHeight="1" x14ac:dyDescent="0.35">
      <c r="A42" s="115" t="s">
        <v>74</v>
      </c>
      <c r="B42" s="55" t="str">
        <f>LEFT(C42,4)</f>
        <v>4296</v>
      </c>
      <c r="C42" s="54">
        <v>4296</v>
      </c>
      <c r="D42" s="53" t="s">
        <v>312</v>
      </c>
      <c r="E42" s="51" t="s">
        <v>279</v>
      </c>
      <c r="F42" s="52" t="s">
        <v>7</v>
      </c>
      <c r="G42" s="51" t="s">
        <v>279</v>
      </c>
      <c r="H42" s="49" t="s">
        <v>72</v>
      </c>
      <c r="I42" s="50" t="s">
        <v>311</v>
      </c>
      <c r="J42" s="50" t="s">
        <v>3</v>
      </c>
      <c r="K42" s="49" t="s">
        <v>2</v>
      </c>
      <c r="L42" s="48">
        <v>0</v>
      </c>
      <c r="M42" s="48">
        <v>414.11239605032677</v>
      </c>
      <c r="N42" s="47">
        <f>L42/379+M42</f>
        <v>414.11239605032677</v>
      </c>
      <c r="O42" s="48"/>
      <c r="P42" s="48">
        <v>262.86209262400428</v>
      </c>
      <c r="Q42" s="47">
        <f>O42/379+P42</f>
        <v>262.86209262400428</v>
      </c>
      <c r="R42" s="47"/>
      <c r="S42" s="47"/>
      <c r="T42" s="47">
        <f>R42/379+S42</f>
        <v>0</v>
      </c>
      <c r="U42" s="47"/>
      <c r="V42" s="47"/>
      <c r="W42" s="47">
        <f>U42/379+V42</f>
        <v>0</v>
      </c>
      <c r="X42" s="47"/>
      <c r="Y42" s="47">
        <v>429.1495941830475</v>
      </c>
      <c r="Z42" s="47">
        <v>429.1495941830475</v>
      </c>
      <c r="AA42" s="47"/>
      <c r="AB42" s="47">
        <v>252.66872009044596</v>
      </c>
      <c r="AC42" s="47">
        <v>252.66872009044596</v>
      </c>
      <c r="AD42" s="47"/>
      <c r="AE42" s="47">
        <v>4.9452985092348305</v>
      </c>
      <c r="AF42" s="47">
        <v>4.9452985092348305</v>
      </c>
      <c r="AG42" s="47"/>
      <c r="AH42" s="47"/>
      <c r="AI42" s="47"/>
      <c r="AJ42" s="47"/>
      <c r="AK42" s="47">
        <v>118.61450663522429</v>
      </c>
      <c r="AL42" s="47">
        <v>118.61450663522429</v>
      </c>
      <c r="AM42" s="47"/>
      <c r="AN42" s="47">
        <v>19.508632544778337</v>
      </c>
      <c r="AO42" s="47">
        <v>19.508632544778337</v>
      </c>
      <c r="AP42" s="47"/>
      <c r="AQ42" s="47"/>
      <c r="AR42" s="47"/>
      <c r="AS42" s="47"/>
      <c r="AT42" s="47">
        <v>33.412436403364097</v>
      </c>
      <c r="AU42" s="47">
        <v>33.412436403364097</v>
      </c>
      <c r="AV42" s="73"/>
      <c r="AX42" s="271">
        <f>X42-[94]TEBIDABA!X42</f>
        <v>0</v>
      </c>
      <c r="AY42" s="271">
        <f>Y42-[94]TEBIDABA!Y42</f>
        <v>0</v>
      </c>
      <c r="AZ42" s="271">
        <f>Z42-[94]TEBIDABA!Z42</f>
        <v>0</v>
      </c>
      <c r="BA42" s="271">
        <f>AA42-[94]TEBIDABA!AA42</f>
        <v>0</v>
      </c>
      <c r="BB42" s="271">
        <f>AB42-[94]TEBIDABA!AB42</f>
        <v>-9.3990105540897275</v>
      </c>
      <c r="BC42" s="271">
        <f>AC42-[94]TEBIDABA!AC42</f>
        <v>-9.3990105540897275</v>
      </c>
      <c r="BD42" s="271">
        <f>AD42-[94]TEBIDABA!AD42</f>
        <v>0</v>
      </c>
      <c r="BE42" s="271">
        <f>AE42-[94]TEBIDABA!AE42</f>
        <v>4.9452985092348305</v>
      </c>
      <c r="BF42" s="271">
        <f>AF42-[94]TEBIDABA!AF42</f>
        <v>4.9452985092348305</v>
      </c>
      <c r="BG42" s="271">
        <f>AG42-[94]TEBIDABA!AG42</f>
        <v>0</v>
      </c>
      <c r="BH42" s="271">
        <f>AH42-[94]TEBIDABA!AH42</f>
        <v>0</v>
      </c>
      <c r="BI42" s="271">
        <f>AI42-[94]TEBIDABA!AI42</f>
        <v>0</v>
      </c>
      <c r="BJ42" s="271">
        <f>AJ42-[94]TEBIDABA!AJ42</f>
        <v>0</v>
      </c>
      <c r="BK42" s="271">
        <f>AK42-[94]TEBIDABA!AK42</f>
        <v>118.61450663522429</v>
      </c>
      <c r="BL42" s="271">
        <f>AL42-[94]TEBIDABA!AL42</f>
        <v>118.61450663522429</v>
      </c>
      <c r="BM42" s="271">
        <f>AM42-[94]TEBIDABA!AM42</f>
        <v>0</v>
      </c>
      <c r="BN42" s="271">
        <f>AN42-[94]TEBIDABA!AN42</f>
        <v>19.508632544778337</v>
      </c>
      <c r="BO42" s="271">
        <f>AO42-[94]TEBIDABA!AO42</f>
        <v>19.508632544778337</v>
      </c>
      <c r="BP42" s="271">
        <f>AP42-[94]TEBIDABA!AP42</f>
        <v>0</v>
      </c>
      <c r="BQ42" s="271">
        <f>AQ42-[94]TEBIDABA!AQ42</f>
        <v>0</v>
      </c>
      <c r="BR42" s="271">
        <f>AR42-[94]TEBIDABA!AR42</f>
        <v>0</v>
      </c>
      <c r="BS42" s="271">
        <f>AS42-[94]TEBIDABA!AS42</f>
        <v>0</v>
      </c>
      <c r="BT42" s="271">
        <f>AT42-[94]TEBIDABA!AT42</f>
        <v>-133.66942713514771</v>
      </c>
      <c r="BU42" s="271">
        <f>AU42-[94]TEBIDABA!AU42</f>
        <v>-133.66942713514771</v>
      </c>
    </row>
    <row r="43" spans="1:73" s="15" customFormat="1" ht="15.75" customHeight="1" thickBot="1" x14ac:dyDescent="0.4">
      <c r="A43" s="41"/>
      <c r="B43" s="40"/>
      <c r="C43" s="39"/>
      <c r="D43" s="72" t="s">
        <v>59</v>
      </c>
      <c r="E43" s="37"/>
      <c r="F43" s="37"/>
      <c r="G43" s="37"/>
      <c r="H43" s="35"/>
      <c r="I43" s="36"/>
      <c r="J43" s="36"/>
      <c r="K43" s="35"/>
      <c r="L43" s="34">
        <f t="shared" ref="L43:AU43" si="30">SUM(L41:L42)</f>
        <v>125161.67828370606</v>
      </c>
      <c r="M43" s="34">
        <f t="shared" si="30"/>
        <v>734.52432225903294</v>
      </c>
      <c r="N43" s="34">
        <f t="shared" si="30"/>
        <v>1064.7662174667007</v>
      </c>
      <c r="O43" s="34">
        <f t="shared" si="30"/>
        <v>101207.63828370607</v>
      </c>
      <c r="P43" s="34">
        <f t="shared" si="30"/>
        <v>494.05952972992088</v>
      </c>
      <c r="Q43" s="34">
        <f t="shared" si="30"/>
        <v>761.09815316977858</v>
      </c>
      <c r="R43" s="34">
        <f t="shared" si="30"/>
        <v>0</v>
      </c>
      <c r="S43" s="34">
        <f t="shared" si="30"/>
        <v>0</v>
      </c>
      <c r="T43" s="34">
        <f t="shared" si="30"/>
        <v>0</v>
      </c>
      <c r="U43" s="34">
        <f t="shared" si="30"/>
        <v>0</v>
      </c>
      <c r="V43" s="34">
        <f t="shared" si="30"/>
        <v>0</v>
      </c>
      <c r="W43" s="34">
        <f t="shared" si="30"/>
        <v>0</v>
      </c>
      <c r="X43" s="34">
        <f t="shared" si="30"/>
        <v>101207.63828370607</v>
      </c>
      <c r="Y43" s="34">
        <f t="shared" si="30"/>
        <v>660.34703128896399</v>
      </c>
      <c r="Z43" s="34">
        <f t="shared" si="30"/>
        <v>927.38565472882169</v>
      </c>
      <c r="AA43" s="34">
        <f t="shared" si="30"/>
        <v>101207.63828370607</v>
      </c>
      <c r="AB43" s="34">
        <f t="shared" si="30"/>
        <v>483.86615719636251</v>
      </c>
      <c r="AC43" s="34">
        <f t="shared" si="30"/>
        <v>750.90478063622027</v>
      </c>
      <c r="AD43" s="34">
        <f t="shared" si="30"/>
        <v>0</v>
      </c>
      <c r="AE43" s="34">
        <f t="shared" si="30"/>
        <v>4.9452985092348305</v>
      </c>
      <c r="AF43" s="34">
        <f t="shared" si="30"/>
        <v>4.9452985092348305</v>
      </c>
      <c r="AG43" s="34">
        <f t="shared" si="30"/>
        <v>0</v>
      </c>
      <c r="AH43" s="34">
        <f t="shared" si="30"/>
        <v>0</v>
      </c>
      <c r="AI43" s="34">
        <f t="shared" si="30"/>
        <v>0</v>
      </c>
      <c r="AJ43" s="34">
        <f t="shared" si="30"/>
        <v>0</v>
      </c>
      <c r="AK43" s="34">
        <f t="shared" si="30"/>
        <v>118.61450663522429</v>
      </c>
      <c r="AL43" s="43">
        <f t="shared" si="30"/>
        <v>118.61450663522429</v>
      </c>
      <c r="AM43" s="34">
        <f t="shared" si="30"/>
        <v>0</v>
      </c>
      <c r="AN43" s="34">
        <f t="shared" si="30"/>
        <v>19.508632544778337</v>
      </c>
      <c r="AO43" s="34">
        <f t="shared" si="30"/>
        <v>19.508632544778337</v>
      </c>
      <c r="AP43" s="34">
        <f t="shared" si="30"/>
        <v>0</v>
      </c>
      <c r="AQ43" s="34">
        <f t="shared" si="30"/>
        <v>0</v>
      </c>
      <c r="AR43" s="34">
        <f t="shared" si="30"/>
        <v>0</v>
      </c>
      <c r="AS43" s="34">
        <f t="shared" si="30"/>
        <v>0</v>
      </c>
      <c r="AT43" s="34">
        <f t="shared" si="30"/>
        <v>33.412436403364097</v>
      </c>
      <c r="AU43" s="34">
        <f t="shared" si="30"/>
        <v>33.412436403364097</v>
      </c>
      <c r="AV43" s="33"/>
      <c r="AX43" s="271">
        <f>X43-[94]TEBIDABA!X43</f>
        <v>0</v>
      </c>
      <c r="AY43" s="271">
        <f>Y43-[94]TEBIDABA!Y43</f>
        <v>0</v>
      </c>
      <c r="AZ43" s="271">
        <f>Z43-[94]TEBIDABA!Z43</f>
        <v>0</v>
      </c>
      <c r="BA43" s="271">
        <f>AA43-[94]TEBIDABA!AA43</f>
        <v>0</v>
      </c>
      <c r="BB43" s="271">
        <f>AB43-[94]TEBIDABA!AB43</f>
        <v>-9.3990105540897275</v>
      </c>
      <c r="BC43" s="271">
        <f>AC43-[94]TEBIDABA!AC43</f>
        <v>-9.3990105540897275</v>
      </c>
      <c r="BD43" s="271">
        <f>AD43-[94]TEBIDABA!AD43</f>
        <v>0</v>
      </c>
      <c r="BE43" s="271">
        <f>AE43-[94]TEBIDABA!AE43</f>
        <v>4.9452985092348305</v>
      </c>
      <c r="BF43" s="271">
        <f>AF43-[94]TEBIDABA!AF43</f>
        <v>4.9452985092348305</v>
      </c>
      <c r="BG43" s="271">
        <f>AG43-[94]TEBIDABA!AG43</f>
        <v>0</v>
      </c>
      <c r="BH43" s="271">
        <f>AH43-[94]TEBIDABA!AH43</f>
        <v>0</v>
      </c>
      <c r="BI43" s="271">
        <f>AI43-[94]TEBIDABA!AI43</f>
        <v>0</v>
      </c>
      <c r="BJ43" s="271">
        <f>AJ43-[94]TEBIDABA!AJ43</f>
        <v>0</v>
      </c>
      <c r="BK43" s="271">
        <f>AK43-[94]TEBIDABA!AK43</f>
        <v>118.61450663522429</v>
      </c>
      <c r="BL43" s="271">
        <f>AL43-[94]TEBIDABA!AL43</f>
        <v>118.61450663522429</v>
      </c>
      <c r="BM43" s="271">
        <f>AM43-[94]TEBIDABA!AM43</f>
        <v>0</v>
      </c>
      <c r="BN43" s="271">
        <f>AN43-[94]TEBIDABA!AN43</f>
        <v>19.508632544778337</v>
      </c>
      <c r="BO43" s="271">
        <f>AO43-[94]TEBIDABA!AO43</f>
        <v>19.508632544778337</v>
      </c>
      <c r="BP43" s="271">
        <f>AP43-[94]TEBIDABA!AP43</f>
        <v>0</v>
      </c>
      <c r="BQ43" s="271">
        <f>AQ43-[94]TEBIDABA!AQ43</f>
        <v>0</v>
      </c>
      <c r="BR43" s="271">
        <f>AR43-[94]TEBIDABA!AR43</f>
        <v>0</v>
      </c>
      <c r="BS43" s="271">
        <f>AS43-[94]TEBIDABA!AS43</f>
        <v>0</v>
      </c>
      <c r="BT43" s="271">
        <f>AT43-[94]TEBIDABA!AT43</f>
        <v>-133.66942713514771</v>
      </c>
      <c r="BU43" s="271">
        <f>AU43-[94]TEBIDABA!AU43</f>
        <v>-133.66942713514771</v>
      </c>
    </row>
    <row r="44" spans="1:73" s="57" customFormat="1" ht="76.5" customHeight="1" thickTop="1" thickBot="1" x14ac:dyDescent="0.4">
      <c r="A44" s="64" t="s">
        <v>57</v>
      </c>
      <c r="B44" s="63" t="s">
        <v>56</v>
      </c>
      <c r="C44" s="62" t="s">
        <v>55</v>
      </c>
      <c r="D44" s="61" t="s">
        <v>54</v>
      </c>
      <c r="E44" s="59" t="s">
        <v>53</v>
      </c>
      <c r="F44" s="59" t="s">
        <v>52</v>
      </c>
      <c r="G44" s="59" t="s">
        <v>51</v>
      </c>
      <c r="H44" s="59" t="s">
        <v>50</v>
      </c>
      <c r="I44" s="59" t="s">
        <v>49</v>
      </c>
      <c r="J44" s="59" t="s">
        <v>48</v>
      </c>
      <c r="K44" s="59" t="s">
        <v>47</v>
      </c>
      <c r="L44" s="59" t="s">
        <v>46</v>
      </c>
      <c r="M44" s="59" t="s">
        <v>45</v>
      </c>
      <c r="N44" s="59" t="s">
        <v>44</v>
      </c>
      <c r="O44" s="59" t="s">
        <v>43</v>
      </c>
      <c r="P44" s="59" t="s">
        <v>42</v>
      </c>
      <c r="Q44" s="59" t="s">
        <v>41</v>
      </c>
      <c r="R44" s="59" t="s">
        <v>40</v>
      </c>
      <c r="S44" s="59" t="s">
        <v>39</v>
      </c>
      <c r="T44" s="59" t="s">
        <v>38</v>
      </c>
      <c r="U44" s="59" t="s">
        <v>37</v>
      </c>
      <c r="V44" s="59" t="s">
        <v>36</v>
      </c>
      <c r="W44" s="59" t="s">
        <v>35</v>
      </c>
      <c r="X44" s="59" t="s">
        <v>34</v>
      </c>
      <c r="Y44" s="59" t="s">
        <v>33</v>
      </c>
      <c r="Z44" s="59" t="s">
        <v>32</v>
      </c>
      <c r="AA44" s="59" t="s">
        <v>31</v>
      </c>
      <c r="AB44" s="59" t="s">
        <v>30</v>
      </c>
      <c r="AC44" s="59" t="s">
        <v>29</v>
      </c>
      <c r="AD44" s="59" t="s">
        <v>28</v>
      </c>
      <c r="AE44" s="59" t="s">
        <v>27</v>
      </c>
      <c r="AF44" s="59" t="s">
        <v>26</v>
      </c>
      <c r="AG44" s="59" t="s">
        <v>25</v>
      </c>
      <c r="AH44" s="59" t="s">
        <v>24</v>
      </c>
      <c r="AI44" s="59" t="s">
        <v>23</v>
      </c>
      <c r="AJ44" s="59" t="s">
        <v>22</v>
      </c>
      <c r="AK44" s="59" t="s">
        <v>21</v>
      </c>
      <c r="AL44" s="60" t="s">
        <v>20</v>
      </c>
      <c r="AM44" s="59" t="s">
        <v>19</v>
      </c>
      <c r="AN44" s="59" t="s">
        <v>18</v>
      </c>
      <c r="AO44" s="59" t="s">
        <v>17</v>
      </c>
      <c r="AP44" s="59" t="s">
        <v>16</v>
      </c>
      <c r="AQ44" s="59" t="s">
        <v>15</v>
      </c>
      <c r="AR44" s="59" t="s">
        <v>14</v>
      </c>
      <c r="AS44" s="59" t="s">
        <v>13</v>
      </c>
      <c r="AT44" s="59" t="s">
        <v>12</v>
      </c>
      <c r="AU44" s="59" t="s">
        <v>230</v>
      </c>
      <c r="AV44" s="58" t="s">
        <v>10</v>
      </c>
      <c r="AX44" s="271"/>
      <c r="AY44" s="271"/>
      <c r="AZ44" s="271"/>
      <c r="BA44" s="271"/>
      <c r="BB44" s="271"/>
      <c r="BC44" s="271"/>
      <c r="BD44" s="271"/>
      <c r="BE44" s="271"/>
      <c r="BF44" s="271"/>
      <c r="BG44" s="271"/>
      <c r="BH44" s="271"/>
      <c r="BI44" s="271"/>
      <c r="BJ44" s="271"/>
      <c r="BK44" s="271"/>
      <c r="BL44" s="271"/>
      <c r="BM44" s="271"/>
      <c r="BN44" s="271"/>
      <c r="BO44" s="271"/>
      <c r="BP44" s="271"/>
      <c r="BQ44" s="271"/>
      <c r="BR44" s="271"/>
      <c r="BS44" s="271"/>
      <c r="BT44" s="271"/>
      <c r="BU44" s="271"/>
    </row>
    <row r="45" spans="1:73" s="44" customFormat="1" ht="45" customHeight="1" thickTop="1" x14ac:dyDescent="0.35">
      <c r="A45" s="56" t="s">
        <v>68</v>
      </c>
      <c r="B45" s="55" t="str">
        <f>LEFT(C45,4)</f>
        <v>5200</v>
      </c>
      <c r="C45" s="54" t="s">
        <v>304</v>
      </c>
      <c r="D45" s="53" t="s">
        <v>303</v>
      </c>
      <c r="E45" s="51" t="s">
        <v>279</v>
      </c>
      <c r="F45" s="52" t="s">
        <v>7</v>
      </c>
      <c r="G45" s="51" t="s">
        <v>279</v>
      </c>
      <c r="H45" s="49" t="s">
        <v>68</v>
      </c>
      <c r="I45" s="50" t="s">
        <v>302</v>
      </c>
      <c r="J45" s="50" t="s">
        <v>61</v>
      </c>
      <c r="K45" s="49" t="s">
        <v>2</v>
      </c>
      <c r="L45" s="48">
        <v>15918</v>
      </c>
      <c r="M45" s="48">
        <v>0</v>
      </c>
      <c r="N45" s="47">
        <f>L45/379+M45</f>
        <v>42</v>
      </c>
      <c r="O45" s="48">
        <v>15918</v>
      </c>
      <c r="P45" s="48">
        <v>0</v>
      </c>
      <c r="Q45" s="47">
        <f>O45/379+P45</f>
        <v>42</v>
      </c>
      <c r="R45" s="47"/>
      <c r="S45" s="47"/>
      <c r="T45" s="47">
        <f>R45/379+S45</f>
        <v>0</v>
      </c>
      <c r="U45" s="47"/>
      <c r="V45" s="47"/>
      <c r="W45" s="47">
        <f>U45/379+V45</f>
        <v>0</v>
      </c>
      <c r="X45" s="47">
        <v>1009.43315</v>
      </c>
      <c r="Y45" s="47">
        <v>0</v>
      </c>
      <c r="Z45" s="47">
        <f>X45/379+Y45</f>
        <v>2.6634120052770447</v>
      </c>
      <c r="AA45" s="47">
        <v>1009.43315</v>
      </c>
      <c r="AB45" s="47">
        <v>0</v>
      </c>
      <c r="AC45" s="47">
        <f>AA45/379+AB45</f>
        <v>2.6634120052770447</v>
      </c>
      <c r="AD45" s="47">
        <v>0</v>
      </c>
      <c r="AE45" s="47">
        <v>0</v>
      </c>
      <c r="AF45" s="47">
        <f>AD45/379+AE45</f>
        <v>0</v>
      </c>
      <c r="AG45" s="47">
        <v>0</v>
      </c>
      <c r="AH45" s="47">
        <v>0</v>
      </c>
      <c r="AI45" s="47">
        <f>AG45/379+AH45</f>
        <v>0</v>
      </c>
      <c r="AJ45" s="47">
        <v>0</v>
      </c>
      <c r="AK45" s="47">
        <v>0</v>
      </c>
      <c r="AL45" s="46">
        <f>AJ45/379+AK45</f>
        <v>0</v>
      </c>
      <c r="AM45" s="47">
        <v>0</v>
      </c>
      <c r="AN45" s="47">
        <v>0</v>
      </c>
      <c r="AO45" s="47">
        <f>AM45/379+AN45</f>
        <v>0</v>
      </c>
      <c r="AP45" s="47">
        <v>0</v>
      </c>
      <c r="AQ45" s="47">
        <v>0</v>
      </c>
      <c r="AR45" s="47">
        <f>AP45/379+AQ45</f>
        <v>0</v>
      </c>
      <c r="AS45" s="47">
        <v>0</v>
      </c>
      <c r="AT45" s="47">
        <v>0</v>
      </c>
      <c r="AU45" s="46">
        <f>AS45/379+AT45</f>
        <v>0</v>
      </c>
      <c r="AV45" s="73" t="s">
        <v>66</v>
      </c>
      <c r="AX45" s="271">
        <f>X45-[94]TEBIDABA!X45</f>
        <v>0</v>
      </c>
      <c r="AY45" s="271">
        <f>Y45-[94]TEBIDABA!Y45</f>
        <v>0</v>
      </c>
      <c r="AZ45" s="271">
        <f>Z45-[94]TEBIDABA!Z45</f>
        <v>0</v>
      </c>
      <c r="BA45" s="271">
        <f>AA45-[94]TEBIDABA!AA45</f>
        <v>0</v>
      </c>
      <c r="BB45" s="271">
        <f>AB45-[94]TEBIDABA!AB45</f>
        <v>0</v>
      </c>
      <c r="BC45" s="271">
        <f>AC45-[94]TEBIDABA!AC45</f>
        <v>0</v>
      </c>
      <c r="BD45" s="271">
        <f>AD45-[94]TEBIDABA!AD45</f>
        <v>0</v>
      </c>
      <c r="BE45" s="271">
        <f>AE45-[94]TEBIDABA!AE45</f>
        <v>0</v>
      </c>
      <c r="BF45" s="271">
        <f>AF45-[94]TEBIDABA!AF45</f>
        <v>0</v>
      </c>
      <c r="BG45" s="271">
        <f>AG45-[94]TEBIDABA!AG45</f>
        <v>0</v>
      </c>
      <c r="BH45" s="271">
        <f>AH45-[94]TEBIDABA!AH45</f>
        <v>0</v>
      </c>
      <c r="BI45" s="271">
        <f>AI45-[94]TEBIDABA!AI45</f>
        <v>0</v>
      </c>
      <c r="BJ45" s="271">
        <f>AJ45-[94]TEBIDABA!AJ45</f>
        <v>0</v>
      </c>
      <c r="BK45" s="271">
        <f>AK45-[94]TEBIDABA!AK45</f>
        <v>0</v>
      </c>
      <c r="BL45" s="271">
        <f>AL45-[94]TEBIDABA!AL45</f>
        <v>0</v>
      </c>
      <c r="BM45" s="271">
        <f>AM45-[94]TEBIDABA!AM45</f>
        <v>0</v>
      </c>
      <c r="BN45" s="271">
        <f>AN45-[94]TEBIDABA!AN45</f>
        <v>0</v>
      </c>
      <c r="BO45" s="271">
        <f>AO45-[94]TEBIDABA!AO45</f>
        <v>0</v>
      </c>
      <c r="BP45" s="271">
        <f>AP45-[94]TEBIDABA!AP45</f>
        <v>0</v>
      </c>
      <c r="BQ45" s="271">
        <f>AQ45-[94]TEBIDABA!AQ45</f>
        <v>0</v>
      </c>
      <c r="BR45" s="271">
        <f>AR45-[94]TEBIDABA!AR45</f>
        <v>0</v>
      </c>
      <c r="BS45" s="271">
        <f>AS45-[94]TEBIDABA!AS45</f>
        <v>0</v>
      </c>
      <c r="BT45" s="271">
        <f>AT45-[94]TEBIDABA!AT45</f>
        <v>0</v>
      </c>
      <c r="BU45" s="271">
        <f>AU45-[94]TEBIDABA!AU45</f>
        <v>0</v>
      </c>
    </row>
    <row r="46" spans="1:73" s="15" customFormat="1" ht="15.75" customHeight="1" thickBot="1" x14ac:dyDescent="0.4">
      <c r="A46" s="41"/>
      <c r="B46" s="40"/>
      <c r="C46" s="39"/>
      <c r="D46" s="72" t="s">
        <v>59</v>
      </c>
      <c r="E46" s="37"/>
      <c r="F46" s="37"/>
      <c r="G46" s="37"/>
      <c r="H46" s="35"/>
      <c r="I46" s="36"/>
      <c r="J46" s="36"/>
      <c r="K46" s="35"/>
      <c r="L46" s="34">
        <f t="shared" ref="L46:AU46" si="31">SUM(L45)</f>
        <v>15918</v>
      </c>
      <c r="M46" s="34">
        <f t="shared" si="31"/>
        <v>0</v>
      </c>
      <c r="N46" s="34">
        <f t="shared" si="31"/>
        <v>42</v>
      </c>
      <c r="O46" s="34">
        <f t="shared" si="31"/>
        <v>15918</v>
      </c>
      <c r="P46" s="34">
        <f t="shared" si="31"/>
        <v>0</v>
      </c>
      <c r="Q46" s="34">
        <f t="shared" si="31"/>
        <v>42</v>
      </c>
      <c r="R46" s="34">
        <f t="shared" si="31"/>
        <v>0</v>
      </c>
      <c r="S46" s="34">
        <f t="shared" si="31"/>
        <v>0</v>
      </c>
      <c r="T46" s="34">
        <f t="shared" si="31"/>
        <v>0</v>
      </c>
      <c r="U46" s="34">
        <f t="shared" si="31"/>
        <v>0</v>
      </c>
      <c r="V46" s="34">
        <f t="shared" si="31"/>
        <v>0</v>
      </c>
      <c r="W46" s="34">
        <f t="shared" si="31"/>
        <v>0</v>
      </c>
      <c r="X46" s="34">
        <f t="shared" si="31"/>
        <v>1009.43315</v>
      </c>
      <c r="Y46" s="34">
        <f t="shared" si="31"/>
        <v>0</v>
      </c>
      <c r="Z46" s="34">
        <f t="shared" si="31"/>
        <v>2.6634120052770447</v>
      </c>
      <c r="AA46" s="34">
        <f t="shared" si="31"/>
        <v>1009.43315</v>
      </c>
      <c r="AB46" s="34">
        <f t="shared" si="31"/>
        <v>0</v>
      </c>
      <c r="AC46" s="34">
        <f t="shared" si="31"/>
        <v>2.6634120052770447</v>
      </c>
      <c r="AD46" s="34">
        <f t="shared" si="31"/>
        <v>0</v>
      </c>
      <c r="AE46" s="34">
        <f t="shared" si="31"/>
        <v>0</v>
      </c>
      <c r="AF46" s="34">
        <f t="shared" si="31"/>
        <v>0</v>
      </c>
      <c r="AG46" s="34">
        <f t="shared" si="31"/>
        <v>0</v>
      </c>
      <c r="AH46" s="34">
        <f t="shared" si="31"/>
        <v>0</v>
      </c>
      <c r="AI46" s="34">
        <f t="shared" si="31"/>
        <v>0</v>
      </c>
      <c r="AJ46" s="34">
        <f t="shared" si="31"/>
        <v>0</v>
      </c>
      <c r="AK46" s="34">
        <f t="shared" si="31"/>
        <v>0</v>
      </c>
      <c r="AL46" s="43">
        <f t="shared" si="31"/>
        <v>0</v>
      </c>
      <c r="AM46" s="34">
        <f t="shared" si="31"/>
        <v>0</v>
      </c>
      <c r="AN46" s="34">
        <f t="shared" si="31"/>
        <v>0</v>
      </c>
      <c r="AO46" s="34">
        <f t="shared" si="31"/>
        <v>0</v>
      </c>
      <c r="AP46" s="34">
        <f t="shared" si="31"/>
        <v>0</v>
      </c>
      <c r="AQ46" s="34">
        <f t="shared" si="31"/>
        <v>0</v>
      </c>
      <c r="AR46" s="34">
        <f t="shared" si="31"/>
        <v>0</v>
      </c>
      <c r="AS46" s="34">
        <f t="shared" si="31"/>
        <v>0</v>
      </c>
      <c r="AT46" s="34">
        <f t="shared" si="31"/>
        <v>0</v>
      </c>
      <c r="AU46" s="43">
        <f t="shared" si="31"/>
        <v>0</v>
      </c>
      <c r="AV46" s="33"/>
      <c r="AX46" s="271">
        <f>X46-[94]TEBIDABA!X46</f>
        <v>0</v>
      </c>
      <c r="AY46" s="271">
        <f>Y46-[94]TEBIDABA!Y46</f>
        <v>0</v>
      </c>
      <c r="AZ46" s="271">
        <f>Z46-[94]TEBIDABA!Z46</f>
        <v>0</v>
      </c>
      <c r="BA46" s="271">
        <f>AA46-[94]TEBIDABA!AA46</f>
        <v>0</v>
      </c>
      <c r="BB46" s="271">
        <f>AB46-[94]TEBIDABA!AB46</f>
        <v>0</v>
      </c>
      <c r="BC46" s="271">
        <f>AC46-[94]TEBIDABA!AC46</f>
        <v>0</v>
      </c>
      <c r="BD46" s="271">
        <f>AD46-[94]TEBIDABA!AD46</f>
        <v>0</v>
      </c>
      <c r="BE46" s="271">
        <f>AE46-[94]TEBIDABA!AE46</f>
        <v>0</v>
      </c>
      <c r="BF46" s="271">
        <f>AF46-[94]TEBIDABA!AF46</f>
        <v>0</v>
      </c>
      <c r="BG46" s="271">
        <f>AG46-[94]TEBIDABA!AG46</f>
        <v>0</v>
      </c>
      <c r="BH46" s="271">
        <f>AH46-[94]TEBIDABA!AH46</f>
        <v>0</v>
      </c>
      <c r="BI46" s="271">
        <f>AI46-[94]TEBIDABA!AI46</f>
        <v>0</v>
      </c>
      <c r="BJ46" s="271">
        <f>AJ46-[94]TEBIDABA!AJ46</f>
        <v>0</v>
      </c>
      <c r="BK46" s="271">
        <f>AK46-[94]TEBIDABA!AK46</f>
        <v>0</v>
      </c>
      <c r="BL46" s="271">
        <f>AL46-[94]TEBIDABA!AL46</f>
        <v>0</v>
      </c>
      <c r="BM46" s="271">
        <f>AM46-[94]TEBIDABA!AM46</f>
        <v>0</v>
      </c>
      <c r="BN46" s="271">
        <f>AN46-[94]TEBIDABA!AN46</f>
        <v>0</v>
      </c>
      <c r="BO46" s="271">
        <f>AO46-[94]TEBIDABA!AO46</f>
        <v>0</v>
      </c>
      <c r="BP46" s="271">
        <f>AP46-[94]TEBIDABA!AP46</f>
        <v>0</v>
      </c>
      <c r="BQ46" s="271">
        <f>AQ46-[94]TEBIDABA!AQ46</f>
        <v>0</v>
      </c>
      <c r="BR46" s="271">
        <f>AR46-[94]TEBIDABA!AR46</f>
        <v>0</v>
      </c>
      <c r="BS46" s="271">
        <f>AS46-[94]TEBIDABA!AS46</f>
        <v>0</v>
      </c>
      <c r="BT46" s="271">
        <f>AT46-[94]TEBIDABA!AT46</f>
        <v>0</v>
      </c>
      <c r="BU46" s="271">
        <f>AU46-[94]TEBIDABA!AU46</f>
        <v>0</v>
      </c>
    </row>
    <row r="47" spans="1:73" s="57" customFormat="1" ht="76.5" customHeight="1" thickTop="1" thickBot="1" x14ac:dyDescent="0.4">
      <c r="A47" s="64" t="s">
        <v>57</v>
      </c>
      <c r="B47" s="63" t="s">
        <v>56</v>
      </c>
      <c r="C47" s="62" t="s">
        <v>55</v>
      </c>
      <c r="D47" s="61" t="s">
        <v>54</v>
      </c>
      <c r="E47" s="59" t="s">
        <v>53</v>
      </c>
      <c r="F47" s="59" t="s">
        <v>52</v>
      </c>
      <c r="G47" s="59" t="s">
        <v>51</v>
      </c>
      <c r="H47" s="59" t="s">
        <v>50</v>
      </c>
      <c r="I47" s="59" t="s">
        <v>49</v>
      </c>
      <c r="J47" s="59" t="s">
        <v>48</v>
      </c>
      <c r="K47" s="59" t="s">
        <v>47</v>
      </c>
      <c r="L47" s="59" t="s">
        <v>46</v>
      </c>
      <c r="M47" s="59" t="s">
        <v>45</v>
      </c>
      <c r="N47" s="59" t="s">
        <v>44</v>
      </c>
      <c r="O47" s="59" t="s">
        <v>43</v>
      </c>
      <c r="P47" s="59" t="s">
        <v>42</v>
      </c>
      <c r="Q47" s="59" t="s">
        <v>41</v>
      </c>
      <c r="R47" s="59" t="s">
        <v>40</v>
      </c>
      <c r="S47" s="59" t="s">
        <v>39</v>
      </c>
      <c r="T47" s="59" t="s">
        <v>38</v>
      </c>
      <c r="U47" s="59" t="s">
        <v>37</v>
      </c>
      <c r="V47" s="59" t="s">
        <v>36</v>
      </c>
      <c r="W47" s="59" t="s">
        <v>35</v>
      </c>
      <c r="X47" s="59" t="s">
        <v>34</v>
      </c>
      <c r="Y47" s="59" t="s">
        <v>33</v>
      </c>
      <c r="Z47" s="59" t="s">
        <v>32</v>
      </c>
      <c r="AA47" s="59" t="s">
        <v>31</v>
      </c>
      <c r="AB47" s="59" t="s">
        <v>30</v>
      </c>
      <c r="AC47" s="59" t="s">
        <v>29</v>
      </c>
      <c r="AD47" s="59" t="s">
        <v>28</v>
      </c>
      <c r="AE47" s="59" t="s">
        <v>27</v>
      </c>
      <c r="AF47" s="59" t="s">
        <v>26</v>
      </c>
      <c r="AG47" s="59" t="s">
        <v>25</v>
      </c>
      <c r="AH47" s="59" t="s">
        <v>24</v>
      </c>
      <c r="AI47" s="59" t="s">
        <v>23</v>
      </c>
      <c r="AJ47" s="59" t="s">
        <v>22</v>
      </c>
      <c r="AK47" s="59" t="s">
        <v>21</v>
      </c>
      <c r="AL47" s="60" t="s">
        <v>20</v>
      </c>
      <c r="AM47" s="59" t="s">
        <v>19</v>
      </c>
      <c r="AN47" s="59" t="s">
        <v>18</v>
      </c>
      <c r="AO47" s="59" t="s">
        <v>17</v>
      </c>
      <c r="AP47" s="59" t="s">
        <v>16</v>
      </c>
      <c r="AQ47" s="59" t="s">
        <v>15</v>
      </c>
      <c r="AR47" s="59" t="s">
        <v>14</v>
      </c>
      <c r="AS47" s="59" t="s">
        <v>13</v>
      </c>
      <c r="AT47" s="59" t="s">
        <v>12</v>
      </c>
      <c r="AU47" s="59" t="s">
        <v>230</v>
      </c>
      <c r="AV47" s="58" t="s">
        <v>10</v>
      </c>
      <c r="AX47" s="271"/>
      <c r="AY47" s="271"/>
      <c r="AZ47" s="271"/>
      <c r="BA47" s="271"/>
      <c r="BB47" s="271"/>
      <c r="BC47" s="271"/>
      <c r="BD47" s="271"/>
      <c r="BE47" s="271"/>
      <c r="BF47" s="271"/>
      <c r="BG47" s="271"/>
      <c r="BH47" s="271"/>
      <c r="BI47" s="271"/>
      <c r="BJ47" s="271"/>
      <c r="BK47" s="271"/>
      <c r="BL47" s="271"/>
      <c r="BM47" s="271"/>
      <c r="BN47" s="271"/>
      <c r="BO47" s="271"/>
      <c r="BP47" s="271"/>
      <c r="BQ47" s="271"/>
      <c r="BR47" s="271"/>
      <c r="BS47" s="271"/>
      <c r="BT47" s="271"/>
      <c r="BU47" s="271"/>
    </row>
    <row r="48" spans="1:73" s="44" customFormat="1" ht="45" customHeight="1" thickTop="1" x14ac:dyDescent="0.35">
      <c r="A48" s="56" t="s">
        <v>63</v>
      </c>
      <c r="B48" s="55" t="str">
        <f>LEFT(C48,4)</f>
        <v>5200</v>
      </c>
      <c r="C48" s="54" t="s">
        <v>294</v>
      </c>
      <c r="D48" s="53" t="s">
        <v>293</v>
      </c>
      <c r="E48" s="51" t="s">
        <v>279</v>
      </c>
      <c r="F48" s="52" t="s">
        <v>7</v>
      </c>
      <c r="G48" s="51" t="s">
        <v>279</v>
      </c>
      <c r="H48" s="49" t="s">
        <v>63</v>
      </c>
      <c r="I48" s="50" t="s">
        <v>292</v>
      </c>
      <c r="J48" s="50" t="s">
        <v>61</v>
      </c>
      <c r="K48" s="49" t="s">
        <v>2</v>
      </c>
      <c r="L48" s="48">
        <v>0</v>
      </c>
      <c r="M48" s="48">
        <v>77.599999999999994</v>
      </c>
      <c r="N48" s="47">
        <f>L48/379+M48</f>
        <v>77.599999999999994</v>
      </c>
      <c r="O48" s="48">
        <v>0</v>
      </c>
      <c r="P48" s="48">
        <v>77.599999999999994</v>
      </c>
      <c r="Q48" s="47">
        <f>O48/379+P48</f>
        <v>77.599999999999994</v>
      </c>
      <c r="R48" s="47"/>
      <c r="S48" s="47"/>
      <c r="T48" s="47">
        <f>R48/379+S48</f>
        <v>0</v>
      </c>
      <c r="U48" s="47"/>
      <c r="V48" s="47"/>
      <c r="W48" s="47">
        <f>U48/379+V48</f>
        <v>0</v>
      </c>
      <c r="X48" s="47">
        <v>0</v>
      </c>
      <c r="Y48" s="47">
        <v>62.871960000000016</v>
      </c>
      <c r="Z48" s="47">
        <f>X48/379+Y48</f>
        <v>62.871960000000016</v>
      </c>
      <c r="AA48" s="47">
        <v>0</v>
      </c>
      <c r="AB48" s="47">
        <v>62.871960000000016</v>
      </c>
      <c r="AC48" s="47">
        <f>AA48/379+AB48</f>
        <v>62.871960000000016</v>
      </c>
      <c r="AD48" s="47">
        <v>0</v>
      </c>
      <c r="AE48" s="47">
        <v>0</v>
      </c>
      <c r="AF48" s="47">
        <f>AD48/379+AE48</f>
        <v>0</v>
      </c>
      <c r="AG48" s="47">
        <v>0</v>
      </c>
      <c r="AH48" s="47">
        <v>0</v>
      </c>
      <c r="AI48" s="47">
        <f>AG48/379+AH48</f>
        <v>0</v>
      </c>
      <c r="AJ48" s="47">
        <v>0</v>
      </c>
      <c r="AK48" s="47">
        <v>0</v>
      </c>
      <c r="AL48" s="46">
        <f>AJ48/379+AK48</f>
        <v>0</v>
      </c>
      <c r="AM48" s="47">
        <v>0</v>
      </c>
      <c r="AN48" s="47">
        <v>0</v>
      </c>
      <c r="AO48" s="47">
        <f>AM48/379+AN48</f>
        <v>0</v>
      </c>
      <c r="AP48" s="47">
        <v>0</v>
      </c>
      <c r="AQ48" s="47">
        <v>0</v>
      </c>
      <c r="AR48" s="47">
        <f>AP48/379+AQ48</f>
        <v>0</v>
      </c>
      <c r="AS48" s="47">
        <v>0</v>
      </c>
      <c r="AT48" s="47">
        <v>0</v>
      </c>
      <c r="AU48" s="46">
        <f>AS48/379+AT48</f>
        <v>0</v>
      </c>
      <c r="AV48" s="73" t="s">
        <v>60</v>
      </c>
      <c r="AX48" s="271">
        <f>X48-[94]TEBIDABA!X48</f>
        <v>0</v>
      </c>
      <c r="AY48" s="271">
        <f>Y48-[94]TEBIDABA!Y48</f>
        <v>0</v>
      </c>
      <c r="AZ48" s="271">
        <f>Z48-[94]TEBIDABA!Z48</f>
        <v>0</v>
      </c>
      <c r="BA48" s="271">
        <f>AA48-[94]TEBIDABA!AA48</f>
        <v>0</v>
      </c>
      <c r="BB48" s="271">
        <f>AB48-[94]TEBIDABA!AB48</f>
        <v>0</v>
      </c>
      <c r="BC48" s="271">
        <f>AC48-[94]TEBIDABA!AC48</f>
        <v>0</v>
      </c>
      <c r="BD48" s="271">
        <f>AD48-[94]TEBIDABA!AD48</f>
        <v>0</v>
      </c>
      <c r="BE48" s="271">
        <f>AE48-[94]TEBIDABA!AE48</f>
        <v>0</v>
      </c>
      <c r="BF48" s="271">
        <f>AF48-[94]TEBIDABA!AF48</f>
        <v>0</v>
      </c>
      <c r="BG48" s="271">
        <f>AG48-[94]TEBIDABA!AG48</f>
        <v>0</v>
      </c>
      <c r="BH48" s="271">
        <f>AH48-[94]TEBIDABA!AH48</f>
        <v>0</v>
      </c>
      <c r="BI48" s="271">
        <f>AI48-[94]TEBIDABA!AI48</f>
        <v>0</v>
      </c>
      <c r="BJ48" s="271">
        <f>AJ48-[94]TEBIDABA!AJ48</f>
        <v>0</v>
      </c>
      <c r="BK48" s="271">
        <f>AK48-[94]TEBIDABA!AK48</f>
        <v>0</v>
      </c>
      <c r="BL48" s="271">
        <f>AL48-[94]TEBIDABA!AL48</f>
        <v>0</v>
      </c>
      <c r="BM48" s="271">
        <f>AM48-[94]TEBIDABA!AM48</f>
        <v>0</v>
      </c>
      <c r="BN48" s="271">
        <f>AN48-[94]TEBIDABA!AN48</f>
        <v>0</v>
      </c>
      <c r="BO48" s="271">
        <f>AO48-[94]TEBIDABA!AO48</f>
        <v>0</v>
      </c>
      <c r="BP48" s="271">
        <f>AP48-[94]TEBIDABA!AP48</f>
        <v>0</v>
      </c>
      <c r="BQ48" s="271">
        <f>AQ48-[94]TEBIDABA!AQ48</f>
        <v>0</v>
      </c>
      <c r="BR48" s="271">
        <f>AR48-[94]TEBIDABA!AR48</f>
        <v>0</v>
      </c>
      <c r="BS48" s="271">
        <f>AS48-[94]TEBIDABA!AS48</f>
        <v>0</v>
      </c>
      <c r="BT48" s="271">
        <f>AT48-[94]TEBIDABA!AT48</f>
        <v>0</v>
      </c>
      <c r="BU48" s="271">
        <f>AU48-[94]TEBIDABA!AU48</f>
        <v>0</v>
      </c>
    </row>
    <row r="49" spans="1:73" s="15" customFormat="1" ht="15.75" customHeight="1" thickBot="1" x14ac:dyDescent="0.4">
      <c r="A49" s="41"/>
      <c r="B49" s="40"/>
      <c r="C49" s="39"/>
      <c r="D49" s="72" t="s">
        <v>59</v>
      </c>
      <c r="E49" s="37"/>
      <c r="F49" s="37"/>
      <c r="G49" s="37"/>
      <c r="H49" s="35"/>
      <c r="I49" s="36"/>
      <c r="J49" s="36"/>
      <c r="K49" s="35"/>
      <c r="L49" s="34">
        <f t="shared" ref="L49:AU49" si="32">SUM(L48)</f>
        <v>0</v>
      </c>
      <c r="M49" s="34">
        <f t="shared" si="32"/>
        <v>77.599999999999994</v>
      </c>
      <c r="N49" s="34">
        <f t="shared" si="32"/>
        <v>77.599999999999994</v>
      </c>
      <c r="O49" s="34">
        <f t="shared" si="32"/>
        <v>0</v>
      </c>
      <c r="P49" s="34">
        <f t="shared" si="32"/>
        <v>77.599999999999994</v>
      </c>
      <c r="Q49" s="34">
        <f t="shared" si="32"/>
        <v>77.599999999999994</v>
      </c>
      <c r="R49" s="34">
        <f t="shared" si="32"/>
        <v>0</v>
      </c>
      <c r="S49" s="34">
        <f t="shared" si="32"/>
        <v>0</v>
      </c>
      <c r="T49" s="34">
        <f t="shared" si="32"/>
        <v>0</v>
      </c>
      <c r="U49" s="34">
        <f t="shared" si="32"/>
        <v>0</v>
      </c>
      <c r="V49" s="34">
        <f t="shared" si="32"/>
        <v>0</v>
      </c>
      <c r="W49" s="34">
        <f t="shared" si="32"/>
        <v>0</v>
      </c>
      <c r="X49" s="34">
        <f t="shared" si="32"/>
        <v>0</v>
      </c>
      <c r="Y49" s="34">
        <f t="shared" si="32"/>
        <v>62.871960000000016</v>
      </c>
      <c r="Z49" s="34">
        <f t="shared" si="32"/>
        <v>62.871960000000016</v>
      </c>
      <c r="AA49" s="34">
        <f t="shared" si="32"/>
        <v>0</v>
      </c>
      <c r="AB49" s="34">
        <f t="shared" si="32"/>
        <v>62.871960000000016</v>
      </c>
      <c r="AC49" s="34">
        <f t="shared" si="32"/>
        <v>62.871960000000016</v>
      </c>
      <c r="AD49" s="34">
        <f t="shared" si="32"/>
        <v>0</v>
      </c>
      <c r="AE49" s="34">
        <f t="shared" si="32"/>
        <v>0</v>
      </c>
      <c r="AF49" s="34">
        <f t="shared" si="32"/>
        <v>0</v>
      </c>
      <c r="AG49" s="34">
        <f t="shared" si="32"/>
        <v>0</v>
      </c>
      <c r="AH49" s="34">
        <f t="shared" si="32"/>
        <v>0</v>
      </c>
      <c r="AI49" s="34">
        <f t="shared" si="32"/>
        <v>0</v>
      </c>
      <c r="AJ49" s="34">
        <f t="shared" si="32"/>
        <v>0</v>
      </c>
      <c r="AK49" s="34">
        <f t="shared" si="32"/>
        <v>0</v>
      </c>
      <c r="AL49" s="43">
        <f t="shared" si="32"/>
        <v>0</v>
      </c>
      <c r="AM49" s="34">
        <f t="shared" si="32"/>
        <v>0</v>
      </c>
      <c r="AN49" s="34">
        <f t="shared" si="32"/>
        <v>0</v>
      </c>
      <c r="AO49" s="34">
        <f t="shared" si="32"/>
        <v>0</v>
      </c>
      <c r="AP49" s="34">
        <f t="shared" si="32"/>
        <v>0</v>
      </c>
      <c r="AQ49" s="34">
        <f t="shared" si="32"/>
        <v>0</v>
      </c>
      <c r="AR49" s="34">
        <f t="shared" si="32"/>
        <v>0</v>
      </c>
      <c r="AS49" s="34">
        <f t="shared" si="32"/>
        <v>0</v>
      </c>
      <c r="AT49" s="34">
        <f t="shared" si="32"/>
        <v>0</v>
      </c>
      <c r="AU49" s="43">
        <f t="shared" si="32"/>
        <v>0</v>
      </c>
      <c r="AV49" s="33"/>
      <c r="AX49" s="271">
        <f>X49-[94]TEBIDABA!X49</f>
        <v>0</v>
      </c>
      <c r="AY49" s="271">
        <f>Y49-[94]TEBIDABA!Y49</f>
        <v>0</v>
      </c>
      <c r="AZ49" s="271">
        <f>Z49-[94]TEBIDABA!Z49</f>
        <v>0</v>
      </c>
      <c r="BA49" s="271">
        <f>AA49-[94]TEBIDABA!AA49</f>
        <v>0</v>
      </c>
      <c r="BB49" s="271">
        <f>AB49-[94]TEBIDABA!AB49</f>
        <v>0</v>
      </c>
      <c r="BC49" s="271">
        <f>AC49-[94]TEBIDABA!AC49</f>
        <v>0</v>
      </c>
      <c r="BD49" s="271">
        <f>AD49-[94]TEBIDABA!AD49</f>
        <v>0</v>
      </c>
      <c r="BE49" s="271">
        <f>AE49-[94]TEBIDABA!AE49</f>
        <v>0</v>
      </c>
      <c r="BF49" s="271">
        <f>AF49-[94]TEBIDABA!AF49</f>
        <v>0</v>
      </c>
      <c r="BG49" s="271">
        <f>AG49-[94]TEBIDABA!AG49</f>
        <v>0</v>
      </c>
      <c r="BH49" s="271">
        <f>AH49-[94]TEBIDABA!AH49</f>
        <v>0</v>
      </c>
      <c r="BI49" s="271">
        <f>AI49-[94]TEBIDABA!AI49</f>
        <v>0</v>
      </c>
      <c r="BJ49" s="271">
        <f>AJ49-[94]TEBIDABA!AJ49</f>
        <v>0</v>
      </c>
      <c r="BK49" s="271">
        <f>AK49-[94]TEBIDABA!AK49</f>
        <v>0</v>
      </c>
      <c r="BL49" s="271">
        <f>AL49-[94]TEBIDABA!AL49</f>
        <v>0</v>
      </c>
      <c r="BM49" s="271">
        <f>AM49-[94]TEBIDABA!AM49</f>
        <v>0</v>
      </c>
      <c r="BN49" s="271">
        <f>AN49-[94]TEBIDABA!AN49</f>
        <v>0</v>
      </c>
      <c r="BO49" s="271">
        <f>AO49-[94]TEBIDABA!AO49</f>
        <v>0</v>
      </c>
      <c r="BP49" s="271">
        <f>AP49-[94]TEBIDABA!AP49</f>
        <v>0</v>
      </c>
      <c r="BQ49" s="271">
        <f>AQ49-[94]TEBIDABA!AQ49</f>
        <v>0</v>
      </c>
      <c r="BR49" s="271">
        <f>AR49-[94]TEBIDABA!AR49</f>
        <v>0</v>
      </c>
      <c r="BS49" s="271">
        <f>AS49-[94]TEBIDABA!AS49</f>
        <v>0</v>
      </c>
      <c r="BT49" s="271">
        <f>AT49-[94]TEBIDABA!AT49</f>
        <v>0</v>
      </c>
      <c r="BU49" s="271">
        <f>AU49-[94]TEBIDABA!AU49</f>
        <v>0</v>
      </c>
    </row>
    <row r="50" spans="1:73" s="66" customFormat="1" ht="15" thickTop="1" x14ac:dyDescent="0.35">
      <c r="A50" s="41"/>
      <c r="B50" s="40"/>
      <c r="C50" s="24"/>
      <c r="D50" s="71"/>
      <c r="E50" s="25"/>
      <c r="F50" s="25"/>
      <c r="G50" s="25"/>
      <c r="H50" s="70"/>
      <c r="I50" s="57"/>
      <c r="J50" s="57"/>
      <c r="K50" s="70"/>
      <c r="L50" s="68"/>
      <c r="M50" s="68"/>
      <c r="N50" s="68"/>
      <c r="O50" s="68"/>
      <c r="P50" s="68"/>
      <c r="Q50" s="68"/>
      <c r="R50" s="68"/>
      <c r="S50" s="68"/>
      <c r="T50" s="68"/>
      <c r="U50" s="68"/>
      <c r="V50" s="68"/>
      <c r="W50" s="68"/>
      <c r="X50" s="68"/>
      <c r="Y50" s="68"/>
      <c r="Z50" s="68"/>
      <c r="AA50" s="68"/>
      <c r="AB50" s="68"/>
      <c r="AC50" s="68"/>
      <c r="AD50" s="68"/>
      <c r="AE50" s="68"/>
      <c r="AF50" s="68"/>
      <c r="AG50" s="68"/>
      <c r="AH50" s="68"/>
      <c r="AI50" s="68"/>
      <c r="AJ50" s="68"/>
      <c r="AK50" s="68"/>
      <c r="AL50" s="69"/>
      <c r="AM50" s="68"/>
      <c r="AN50" s="68"/>
      <c r="AO50" s="68"/>
      <c r="AP50" s="68"/>
      <c r="AQ50" s="68"/>
      <c r="AR50" s="68"/>
      <c r="AS50" s="68"/>
      <c r="AT50" s="68"/>
      <c r="AU50" s="68"/>
      <c r="AV50" s="67"/>
      <c r="AX50" s="271">
        <f>X50-[94]TEBIDABA!X50</f>
        <v>0</v>
      </c>
      <c r="AY50" s="271">
        <f>Y50-[94]TEBIDABA!Y50</f>
        <v>0</v>
      </c>
      <c r="AZ50" s="271">
        <f>Z50-[94]TEBIDABA!Z50</f>
        <v>0</v>
      </c>
      <c r="BA50" s="271">
        <f>AA50-[94]TEBIDABA!AA50</f>
        <v>0</v>
      </c>
      <c r="BB50" s="271">
        <f>AB50-[94]TEBIDABA!AB50</f>
        <v>0</v>
      </c>
      <c r="BC50" s="271">
        <f>AC50-[94]TEBIDABA!AC50</f>
        <v>0</v>
      </c>
      <c r="BD50" s="271">
        <f>AD50-[94]TEBIDABA!AD50</f>
        <v>0</v>
      </c>
      <c r="BE50" s="271">
        <f>AE50-[94]TEBIDABA!AE50</f>
        <v>0</v>
      </c>
      <c r="BF50" s="271">
        <f>AF50-[94]TEBIDABA!AF50</f>
        <v>0</v>
      </c>
      <c r="BG50" s="271">
        <f>AG50-[94]TEBIDABA!AG50</f>
        <v>0</v>
      </c>
      <c r="BH50" s="271">
        <f>AH50-[94]TEBIDABA!AH50</f>
        <v>0</v>
      </c>
      <c r="BI50" s="271">
        <f>AI50-[94]TEBIDABA!AI50</f>
        <v>0</v>
      </c>
      <c r="BJ50" s="271">
        <f>AJ50-[94]TEBIDABA!AJ50</f>
        <v>0</v>
      </c>
      <c r="BK50" s="271">
        <f>AK50-[94]TEBIDABA!AK50</f>
        <v>0</v>
      </c>
      <c r="BL50" s="271">
        <f>AL50-[94]TEBIDABA!AL50</f>
        <v>0</v>
      </c>
      <c r="BM50" s="271">
        <f>AM50-[94]TEBIDABA!AM50</f>
        <v>0</v>
      </c>
      <c r="BN50" s="271">
        <f>AN50-[94]TEBIDABA!AN50</f>
        <v>0</v>
      </c>
      <c r="BO50" s="271">
        <f>AO50-[94]TEBIDABA!AO50</f>
        <v>0</v>
      </c>
      <c r="BP50" s="271">
        <f>AP50-[94]TEBIDABA!AP50</f>
        <v>0</v>
      </c>
      <c r="BQ50" s="271">
        <f>AQ50-[94]TEBIDABA!AQ50</f>
        <v>0</v>
      </c>
      <c r="BR50" s="271">
        <f>AR50-[94]TEBIDABA!AR50</f>
        <v>0</v>
      </c>
      <c r="BS50" s="271">
        <f>AS50-[94]TEBIDABA!AS50</f>
        <v>0</v>
      </c>
      <c r="BT50" s="271">
        <f>AT50-[94]TEBIDABA!AT50</f>
        <v>0</v>
      </c>
      <c r="BU50" s="271">
        <f>AU50-[94]TEBIDABA!AU50</f>
        <v>0</v>
      </c>
    </row>
    <row r="51" spans="1:73" s="15" customFormat="1" x14ac:dyDescent="0.35">
      <c r="A51" s="41"/>
      <c r="B51" s="40"/>
      <c r="C51" s="23"/>
      <c r="D51" s="22"/>
      <c r="H51" s="19"/>
      <c r="I51" s="21"/>
      <c r="J51" s="20"/>
      <c r="K51" s="19"/>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8"/>
      <c r="AM51" s="17"/>
      <c r="AN51" s="17"/>
      <c r="AO51" s="17"/>
      <c r="AP51" s="17"/>
      <c r="AQ51" s="17"/>
      <c r="AR51" s="17"/>
      <c r="AS51" s="17"/>
      <c r="AT51" s="17"/>
      <c r="AU51" s="17"/>
      <c r="AV51" s="42"/>
      <c r="AX51" s="271">
        <f>X51-[94]TEBIDABA!X51</f>
        <v>0</v>
      </c>
      <c r="AY51" s="271">
        <f>Y51-[94]TEBIDABA!Y51</f>
        <v>0</v>
      </c>
      <c r="AZ51" s="271">
        <f>Z51-[94]TEBIDABA!Z51</f>
        <v>0</v>
      </c>
      <c r="BA51" s="271">
        <f>AA51-[94]TEBIDABA!AA51</f>
        <v>0</v>
      </c>
      <c r="BB51" s="271">
        <f>AB51-[94]TEBIDABA!AB51</f>
        <v>0</v>
      </c>
      <c r="BC51" s="271">
        <f>AC51-[94]TEBIDABA!AC51</f>
        <v>0</v>
      </c>
      <c r="BD51" s="271">
        <f>AD51-[94]TEBIDABA!AD51</f>
        <v>0</v>
      </c>
      <c r="BE51" s="271">
        <f>AE51-[94]TEBIDABA!AE51</f>
        <v>0</v>
      </c>
      <c r="BF51" s="271">
        <f>AF51-[94]TEBIDABA!AF51</f>
        <v>0</v>
      </c>
      <c r="BG51" s="271">
        <f>AG51-[94]TEBIDABA!AG51</f>
        <v>0</v>
      </c>
      <c r="BH51" s="271">
        <f>AH51-[94]TEBIDABA!AH51</f>
        <v>0</v>
      </c>
      <c r="BI51" s="271">
        <f>AI51-[94]TEBIDABA!AI51</f>
        <v>0</v>
      </c>
      <c r="BJ51" s="271">
        <f>AJ51-[94]TEBIDABA!AJ51</f>
        <v>0</v>
      </c>
      <c r="BK51" s="271">
        <f>AK51-[94]TEBIDABA!AK51</f>
        <v>0</v>
      </c>
      <c r="BL51" s="271">
        <f>AL51-[94]TEBIDABA!AL51</f>
        <v>0</v>
      </c>
      <c r="BM51" s="271">
        <f>AM51-[94]TEBIDABA!AM51</f>
        <v>0</v>
      </c>
      <c r="BN51" s="271">
        <f>AN51-[94]TEBIDABA!AN51</f>
        <v>0</v>
      </c>
      <c r="BO51" s="271">
        <f>AO51-[94]TEBIDABA!AO51</f>
        <v>0</v>
      </c>
      <c r="BP51" s="271">
        <f>AP51-[94]TEBIDABA!AP51</f>
        <v>0</v>
      </c>
      <c r="BQ51" s="271">
        <f>AQ51-[94]TEBIDABA!AQ51</f>
        <v>0</v>
      </c>
      <c r="BR51" s="271">
        <f>AR51-[94]TEBIDABA!AR51</f>
        <v>0</v>
      </c>
      <c r="BS51" s="271">
        <f>AS51-[94]TEBIDABA!AS51</f>
        <v>0</v>
      </c>
      <c r="BT51" s="271">
        <f>AT51-[94]TEBIDABA!AT51</f>
        <v>0</v>
      </c>
      <c r="BU51" s="271">
        <f>AU51-[94]TEBIDABA!AU51</f>
        <v>0</v>
      </c>
    </row>
    <row r="52" spans="1:73" s="15" customFormat="1" ht="15" thickBot="1" x14ac:dyDescent="0.4">
      <c r="A52" s="41"/>
      <c r="B52" s="40"/>
      <c r="C52" s="359" t="s">
        <v>281</v>
      </c>
      <c r="D52" s="359"/>
      <c r="E52" s="65"/>
      <c r="F52" s="65"/>
      <c r="G52" s="65"/>
      <c r="H52" s="19"/>
      <c r="I52" s="21"/>
      <c r="J52" s="20"/>
      <c r="K52" s="19"/>
      <c r="L52" s="17"/>
      <c r="M52" s="17"/>
      <c r="N52" s="17"/>
      <c r="O52" s="17"/>
      <c r="P52" s="17"/>
      <c r="Q52" s="17"/>
      <c r="R52" s="17"/>
      <c r="S52" s="17"/>
      <c r="T52" s="17"/>
      <c r="U52" s="17"/>
      <c r="V52" s="17"/>
      <c r="W52" s="17"/>
      <c r="X52" s="17"/>
      <c r="Y52" s="17"/>
      <c r="Z52" s="17"/>
      <c r="AA52" s="17"/>
      <c r="AB52" s="17"/>
      <c r="AC52" s="17"/>
      <c r="AD52" s="17"/>
      <c r="AE52" s="17"/>
      <c r="AF52" s="17"/>
      <c r="AG52" s="17"/>
      <c r="AH52" s="17"/>
      <c r="AI52" s="17"/>
      <c r="AJ52" s="17"/>
      <c r="AK52" s="17"/>
      <c r="AL52" s="18"/>
      <c r="AM52" s="17"/>
      <c r="AN52" s="17"/>
      <c r="AO52" s="17"/>
      <c r="AP52" s="17"/>
      <c r="AQ52" s="17"/>
      <c r="AR52" s="17"/>
      <c r="AS52" s="17"/>
      <c r="AT52" s="17"/>
      <c r="AU52" s="17"/>
      <c r="AV52" s="42"/>
      <c r="AX52" s="271">
        <f>X52-[94]TEBIDABA!X52</f>
        <v>0</v>
      </c>
      <c r="AY52" s="271">
        <f>Y52-[94]TEBIDABA!Y52</f>
        <v>0</v>
      </c>
      <c r="AZ52" s="271">
        <f>Z52-[94]TEBIDABA!Z52</f>
        <v>0</v>
      </c>
      <c r="BA52" s="271">
        <f>AA52-[94]TEBIDABA!AA52</f>
        <v>0</v>
      </c>
      <c r="BB52" s="271">
        <f>AB52-[94]TEBIDABA!AB52</f>
        <v>0</v>
      </c>
      <c r="BC52" s="271">
        <f>AC52-[94]TEBIDABA!AC52</f>
        <v>0</v>
      </c>
      <c r="BD52" s="271">
        <f>AD52-[94]TEBIDABA!AD52</f>
        <v>0</v>
      </c>
      <c r="BE52" s="271">
        <f>AE52-[94]TEBIDABA!AE52</f>
        <v>0</v>
      </c>
      <c r="BF52" s="271">
        <f>AF52-[94]TEBIDABA!AF52</f>
        <v>0</v>
      </c>
      <c r="BG52" s="271">
        <f>AG52-[94]TEBIDABA!AG52</f>
        <v>0</v>
      </c>
      <c r="BH52" s="271">
        <f>AH52-[94]TEBIDABA!AH52</f>
        <v>0</v>
      </c>
      <c r="BI52" s="271">
        <f>AI52-[94]TEBIDABA!AI52</f>
        <v>0</v>
      </c>
      <c r="BJ52" s="271">
        <f>AJ52-[94]TEBIDABA!AJ52</f>
        <v>0</v>
      </c>
      <c r="BK52" s="271">
        <f>AK52-[94]TEBIDABA!AK52</f>
        <v>0</v>
      </c>
      <c r="BL52" s="271">
        <f>AL52-[94]TEBIDABA!AL52</f>
        <v>0</v>
      </c>
      <c r="BM52" s="271">
        <f>AM52-[94]TEBIDABA!AM52</f>
        <v>0</v>
      </c>
      <c r="BN52" s="271">
        <f>AN52-[94]TEBIDABA!AN52</f>
        <v>0</v>
      </c>
      <c r="BO52" s="271">
        <f>AO52-[94]TEBIDABA!AO52</f>
        <v>0</v>
      </c>
      <c r="BP52" s="271">
        <f>AP52-[94]TEBIDABA!AP52</f>
        <v>0</v>
      </c>
      <c r="BQ52" s="271">
        <f>AQ52-[94]TEBIDABA!AQ52</f>
        <v>0</v>
      </c>
      <c r="BR52" s="271">
        <f>AR52-[94]TEBIDABA!AR52</f>
        <v>0</v>
      </c>
      <c r="BS52" s="271">
        <f>AS52-[94]TEBIDABA!AS52</f>
        <v>0</v>
      </c>
      <c r="BT52" s="271">
        <f>AT52-[94]TEBIDABA!AT52</f>
        <v>0</v>
      </c>
      <c r="BU52" s="271">
        <f>AU52-[94]TEBIDABA!AU52</f>
        <v>0</v>
      </c>
    </row>
    <row r="53" spans="1:73" s="57" customFormat="1" ht="102.5" thickTop="1" thickBot="1" x14ac:dyDescent="0.4">
      <c r="A53" s="64" t="s">
        <v>57</v>
      </c>
      <c r="B53" s="63" t="s">
        <v>56</v>
      </c>
      <c r="C53" s="62" t="s">
        <v>55</v>
      </c>
      <c r="D53" s="61" t="s">
        <v>54</v>
      </c>
      <c r="E53" s="59" t="s">
        <v>53</v>
      </c>
      <c r="F53" s="59" t="s">
        <v>52</v>
      </c>
      <c r="G53" s="59" t="s">
        <v>51</v>
      </c>
      <c r="H53" s="59" t="s">
        <v>50</v>
      </c>
      <c r="I53" s="59" t="s">
        <v>49</v>
      </c>
      <c r="J53" s="59" t="s">
        <v>48</v>
      </c>
      <c r="K53" s="59" t="s">
        <v>47</v>
      </c>
      <c r="L53" s="59" t="s">
        <v>46</v>
      </c>
      <c r="M53" s="59" t="s">
        <v>45</v>
      </c>
      <c r="N53" s="59" t="s">
        <v>44</v>
      </c>
      <c r="O53" s="59" t="s">
        <v>43</v>
      </c>
      <c r="P53" s="59" t="s">
        <v>42</v>
      </c>
      <c r="Q53" s="59" t="s">
        <v>41</v>
      </c>
      <c r="R53" s="59" t="s">
        <v>40</v>
      </c>
      <c r="S53" s="59" t="s">
        <v>39</v>
      </c>
      <c r="T53" s="59" t="s">
        <v>38</v>
      </c>
      <c r="U53" s="59" t="s">
        <v>37</v>
      </c>
      <c r="V53" s="59" t="s">
        <v>36</v>
      </c>
      <c r="W53" s="59" t="s">
        <v>35</v>
      </c>
      <c r="X53" s="59" t="s">
        <v>34</v>
      </c>
      <c r="Y53" s="59" t="s">
        <v>33</v>
      </c>
      <c r="Z53" s="59" t="s">
        <v>32</v>
      </c>
      <c r="AA53" s="59" t="s">
        <v>31</v>
      </c>
      <c r="AB53" s="59" t="s">
        <v>30</v>
      </c>
      <c r="AC53" s="59" t="s">
        <v>29</v>
      </c>
      <c r="AD53" s="59" t="s">
        <v>28</v>
      </c>
      <c r="AE53" s="59" t="s">
        <v>27</v>
      </c>
      <c r="AF53" s="59" t="s">
        <v>26</v>
      </c>
      <c r="AG53" s="59" t="s">
        <v>25</v>
      </c>
      <c r="AH53" s="59" t="s">
        <v>24</v>
      </c>
      <c r="AI53" s="59" t="s">
        <v>23</v>
      </c>
      <c r="AJ53" s="59" t="s">
        <v>22</v>
      </c>
      <c r="AK53" s="59" t="s">
        <v>21</v>
      </c>
      <c r="AL53" s="60" t="s">
        <v>20</v>
      </c>
      <c r="AM53" s="59" t="s">
        <v>19</v>
      </c>
      <c r="AN53" s="59" t="s">
        <v>18</v>
      </c>
      <c r="AO53" s="59" t="s">
        <v>17</v>
      </c>
      <c r="AP53" s="59" t="s">
        <v>16</v>
      </c>
      <c r="AQ53" s="59" t="s">
        <v>15</v>
      </c>
      <c r="AR53" s="59" t="s">
        <v>14</v>
      </c>
      <c r="AS53" s="59" t="s">
        <v>13</v>
      </c>
      <c r="AT53" s="59" t="s">
        <v>12</v>
      </c>
      <c r="AU53" s="59" t="s">
        <v>230</v>
      </c>
      <c r="AV53" s="58" t="s">
        <v>10</v>
      </c>
      <c r="AX53" s="271"/>
      <c r="AY53" s="271"/>
      <c r="AZ53" s="271"/>
      <c r="BA53" s="271"/>
      <c r="BB53" s="271"/>
      <c r="BC53" s="271"/>
      <c r="BD53" s="271"/>
      <c r="BE53" s="271"/>
      <c r="BF53" s="271"/>
      <c r="BG53" s="271"/>
      <c r="BH53" s="271"/>
      <c r="BI53" s="271"/>
      <c r="BJ53" s="271"/>
      <c r="BK53" s="271"/>
      <c r="BL53" s="271"/>
      <c r="BM53" s="271"/>
      <c r="BN53" s="271"/>
      <c r="BO53" s="271"/>
      <c r="BP53" s="271"/>
      <c r="BQ53" s="271"/>
      <c r="BR53" s="271"/>
      <c r="BS53" s="271"/>
      <c r="BT53" s="271"/>
      <c r="BU53" s="271"/>
    </row>
    <row r="54" spans="1:73" s="44" customFormat="1" ht="409.5" customHeight="1" thickTop="1" x14ac:dyDescent="0.35">
      <c r="A54" s="56" t="s">
        <v>9</v>
      </c>
      <c r="B54" s="55" t="str">
        <f>LEFT(C54,4)</f>
        <v>5800</v>
      </c>
      <c r="C54" s="102">
        <v>5800</v>
      </c>
      <c r="D54" s="349" t="s">
        <v>280</v>
      </c>
      <c r="E54" s="100" t="s">
        <v>279</v>
      </c>
      <c r="F54" s="52" t="s">
        <v>7</v>
      </c>
      <c r="G54" s="51" t="s">
        <v>279</v>
      </c>
      <c r="H54" s="98" t="s">
        <v>5</v>
      </c>
      <c r="I54" s="50" t="s">
        <v>278</v>
      </c>
      <c r="J54" s="99" t="s">
        <v>3</v>
      </c>
      <c r="K54" s="98" t="s">
        <v>2</v>
      </c>
      <c r="L54" s="48">
        <v>695880</v>
      </c>
      <c r="M54" s="48">
        <v>0</v>
      </c>
      <c r="N54" s="47">
        <f>L54/379+M54</f>
        <v>1836.0949868073878</v>
      </c>
      <c r="O54" s="48">
        <v>695880</v>
      </c>
      <c r="P54" s="48">
        <v>0</v>
      </c>
      <c r="Q54" s="47">
        <f>O54/379+P54</f>
        <v>1836.0949868073878</v>
      </c>
      <c r="R54" s="47"/>
      <c r="S54" s="47"/>
      <c r="T54" s="47">
        <f>R54/379+S54</f>
        <v>0</v>
      </c>
      <c r="U54" s="47"/>
      <c r="V54" s="47"/>
      <c r="W54" s="47">
        <f>U54/379+V54</f>
        <v>0</v>
      </c>
      <c r="X54" s="47">
        <v>469030</v>
      </c>
      <c r="Y54" s="47">
        <v>0</v>
      </c>
      <c r="Z54" s="47">
        <f>X54/379+Y54</f>
        <v>1237.5461741424801</v>
      </c>
      <c r="AA54" s="47">
        <v>252471.80234999998</v>
      </c>
      <c r="AB54" s="47">
        <v>0</v>
      </c>
      <c r="AC54" s="47">
        <f>AA54/379+AB54</f>
        <v>666.15251279683378</v>
      </c>
      <c r="AD54" s="47">
        <v>0</v>
      </c>
      <c r="AE54" s="47">
        <v>0</v>
      </c>
      <c r="AF54" s="47">
        <f>AD54/379+AE54</f>
        <v>0</v>
      </c>
      <c r="AG54" s="47">
        <v>0</v>
      </c>
      <c r="AH54" s="47">
        <v>0</v>
      </c>
      <c r="AI54" s="47">
        <f>AG54/379+AH54</f>
        <v>0</v>
      </c>
      <c r="AJ54" s="47">
        <v>131213.54764999999</v>
      </c>
      <c r="AK54" s="47">
        <v>0</v>
      </c>
      <c r="AL54" s="46">
        <f>AJ54/379+AK54</f>
        <v>346.20988825857518</v>
      </c>
      <c r="AM54" s="47">
        <v>85344.650000000023</v>
      </c>
      <c r="AN54" s="47">
        <v>0</v>
      </c>
      <c r="AO54" s="47">
        <f>AM54/379+AN54</f>
        <v>225.1837730870713</v>
      </c>
      <c r="AP54" s="47">
        <v>0</v>
      </c>
      <c r="AQ54" s="47">
        <v>0</v>
      </c>
      <c r="AR54" s="47">
        <f>AP54/379+AQ54</f>
        <v>0</v>
      </c>
      <c r="AS54" s="47">
        <v>0</v>
      </c>
      <c r="AT54" s="47">
        <v>0</v>
      </c>
      <c r="AU54" s="46">
        <f>AS54/379+AT54</f>
        <v>0</v>
      </c>
      <c r="AV54" s="138" t="s">
        <v>277</v>
      </c>
      <c r="AX54" s="271">
        <f>X54-[94]TEBIDABA!X54</f>
        <v>0</v>
      </c>
      <c r="AY54" s="271">
        <f>Y54-[94]TEBIDABA!Y54</f>
        <v>0</v>
      </c>
      <c r="AZ54" s="271">
        <f>Z54-[94]TEBIDABA!Z54</f>
        <v>0</v>
      </c>
      <c r="BA54" s="271">
        <f>AA54-[94]TEBIDABA!AA54</f>
        <v>0</v>
      </c>
      <c r="BB54" s="271">
        <f>AB54-[94]TEBIDABA!AB54</f>
        <v>0</v>
      </c>
      <c r="BC54" s="271">
        <f>AC54-[94]TEBIDABA!AC54</f>
        <v>0</v>
      </c>
      <c r="BD54" s="271">
        <f>AD54-[94]TEBIDABA!AD54</f>
        <v>0</v>
      </c>
      <c r="BE54" s="271">
        <f>AE54-[94]TEBIDABA!AE54</f>
        <v>0</v>
      </c>
      <c r="BF54" s="271">
        <f>AF54-[94]TEBIDABA!AF54</f>
        <v>0</v>
      </c>
      <c r="BG54" s="271">
        <f>AG54-[94]TEBIDABA!AG54</f>
        <v>0</v>
      </c>
      <c r="BH54" s="271">
        <f>AH54-[94]TEBIDABA!AH54</f>
        <v>0</v>
      </c>
      <c r="BI54" s="271">
        <f>AI54-[94]TEBIDABA!AI54</f>
        <v>0</v>
      </c>
      <c r="BJ54" s="271">
        <f>AJ54-[94]TEBIDABA!AJ54</f>
        <v>0</v>
      </c>
      <c r="BK54" s="271">
        <f>AK54-[94]TEBIDABA!AK54</f>
        <v>0</v>
      </c>
      <c r="BL54" s="271">
        <f>AL54-[94]TEBIDABA!AL54</f>
        <v>0</v>
      </c>
      <c r="BM54" s="271">
        <f>AM54-[94]TEBIDABA!AM54</f>
        <v>0</v>
      </c>
      <c r="BN54" s="271">
        <f>AN54-[94]TEBIDABA!AN54</f>
        <v>0</v>
      </c>
      <c r="BO54" s="271">
        <f>AO54-[94]TEBIDABA!AO54</f>
        <v>0</v>
      </c>
      <c r="BP54" s="271">
        <f>AP54-[94]TEBIDABA!AP54</f>
        <v>0</v>
      </c>
      <c r="BQ54" s="271">
        <f>AQ54-[94]TEBIDABA!AQ54</f>
        <v>0</v>
      </c>
      <c r="BR54" s="271">
        <f>AR54-[94]TEBIDABA!AR54</f>
        <v>0</v>
      </c>
      <c r="BS54" s="271">
        <f>AS54-[94]TEBIDABA!AS54</f>
        <v>0</v>
      </c>
      <c r="BT54" s="271">
        <f>AT54-[94]TEBIDABA!AT54</f>
        <v>0</v>
      </c>
      <c r="BU54" s="271">
        <f>AU54-[94]TEBIDABA!AU54</f>
        <v>0</v>
      </c>
    </row>
    <row r="55" spans="1:73" s="15" customFormat="1" ht="15" thickBot="1" x14ac:dyDescent="0.4">
      <c r="A55" s="25"/>
      <c r="B55" s="137"/>
      <c r="C55" s="136"/>
      <c r="D55" s="135" t="s">
        <v>59</v>
      </c>
      <c r="E55" s="134"/>
      <c r="F55" s="134"/>
      <c r="G55" s="134"/>
      <c r="H55" s="131"/>
      <c r="I55" s="133"/>
      <c r="J55" s="132"/>
      <c r="K55" s="131"/>
      <c r="L55" s="130">
        <f t="shared" ref="L55:AU55" si="33">SUM(L54:L54)</f>
        <v>695880</v>
      </c>
      <c r="M55" s="130">
        <f t="shared" si="33"/>
        <v>0</v>
      </c>
      <c r="N55" s="130">
        <f t="shared" si="33"/>
        <v>1836.0949868073878</v>
      </c>
      <c r="O55" s="130">
        <f t="shared" si="33"/>
        <v>695880</v>
      </c>
      <c r="P55" s="130">
        <f t="shared" si="33"/>
        <v>0</v>
      </c>
      <c r="Q55" s="130">
        <f t="shared" si="33"/>
        <v>1836.0949868073878</v>
      </c>
      <c r="R55" s="130">
        <f t="shared" si="33"/>
        <v>0</v>
      </c>
      <c r="S55" s="130">
        <f t="shared" si="33"/>
        <v>0</v>
      </c>
      <c r="T55" s="130">
        <f t="shared" si="33"/>
        <v>0</v>
      </c>
      <c r="U55" s="130">
        <f t="shared" si="33"/>
        <v>0</v>
      </c>
      <c r="V55" s="130">
        <f t="shared" si="33"/>
        <v>0</v>
      </c>
      <c r="W55" s="130">
        <f t="shared" si="33"/>
        <v>0</v>
      </c>
      <c r="X55" s="130">
        <f t="shared" si="33"/>
        <v>469030</v>
      </c>
      <c r="Y55" s="130">
        <f t="shared" si="33"/>
        <v>0</v>
      </c>
      <c r="Z55" s="130">
        <f t="shared" si="33"/>
        <v>1237.5461741424801</v>
      </c>
      <c r="AA55" s="130">
        <f t="shared" si="33"/>
        <v>252471.80234999998</v>
      </c>
      <c r="AB55" s="130">
        <f t="shared" si="33"/>
        <v>0</v>
      </c>
      <c r="AC55" s="130">
        <f t="shared" si="33"/>
        <v>666.15251279683378</v>
      </c>
      <c r="AD55" s="130">
        <f t="shared" si="33"/>
        <v>0</v>
      </c>
      <c r="AE55" s="130">
        <f t="shared" si="33"/>
        <v>0</v>
      </c>
      <c r="AF55" s="130">
        <f t="shared" si="33"/>
        <v>0</v>
      </c>
      <c r="AG55" s="130">
        <f t="shared" si="33"/>
        <v>0</v>
      </c>
      <c r="AH55" s="130">
        <f t="shared" si="33"/>
        <v>0</v>
      </c>
      <c r="AI55" s="130">
        <f t="shared" si="33"/>
        <v>0</v>
      </c>
      <c r="AJ55" s="130">
        <f t="shared" si="33"/>
        <v>131213.54764999999</v>
      </c>
      <c r="AK55" s="130">
        <f t="shared" si="33"/>
        <v>0</v>
      </c>
      <c r="AL55" s="129">
        <f t="shared" si="33"/>
        <v>346.20988825857518</v>
      </c>
      <c r="AM55" s="130">
        <f t="shared" si="33"/>
        <v>85344.650000000023</v>
      </c>
      <c r="AN55" s="130">
        <f t="shared" si="33"/>
        <v>0</v>
      </c>
      <c r="AO55" s="130">
        <f t="shared" si="33"/>
        <v>225.1837730870713</v>
      </c>
      <c r="AP55" s="130">
        <f t="shared" si="33"/>
        <v>0</v>
      </c>
      <c r="AQ55" s="130">
        <f t="shared" si="33"/>
        <v>0</v>
      </c>
      <c r="AR55" s="130">
        <f t="shared" si="33"/>
        <v>0</v>
      </c>
      <c r="AS55" s="130">
        <f t="shared" si="33"/>
        <v>0</v>
      </c>
      <c r="AT55" s="130">
        <f t="shared" si="33"/>
        <v>0</v>
      </c>
      <c r="AU55" s="129">
        <f t="shared" si="33"/>
        <v>0</v>
      </c>
      <c r="AV55" s="128"/>
      <c r="AX55" s="271">
        <f>X55-[94]TEBIDABA!X55</f>
        <v>0</v>
      </c>
      <c r="AY55" s="271">
        <f>Y55-[94]TEBIDABA!Y55</f>
        <v>0</v>
      </c>
      <c r="AZ55" s="271">
        <f>Z55-[94]TEBIDABA!Z55</f>
        <v>0</v>
      </c>
      <c r="BA55" s="271">
        <f>AA55-[94]TEBIDABA!AA55</f>
        <v>0</v>
      </c>
      <c r="BB55" s="271">
        <f>AB55-[94]TEBIDABA!AB55</f>
        <v>0</v>
      </c>
      <c r="BC55" s="271">
        <f>AC55-[94]TEBIDABA!AC55</f>
        <v>0</v>
      </c>
      <c r="BD55" s="271">
        <f>AD55-[94]TEBIDABA!AD55</f>
        <v>0</v>
      </c>
      <c r="BE55" s="271">
        <f>AE55-[94]TEBIDABA!AE55</f>
        <v>0</v>
      </c>
      <c r="BF55" s="271">
        <f>AF55-[94]TEBIDABA!AF55</f>
        <v>0</v>
      </c>
      <c r="BG55" s="271">
        <f>AG55-[94]TEBIDABA!AG55</f>
        <v>0</v>
      </c>
      <c r="BH55" s="271">
        <f>AH55-[94]TEBIDABA!AH55</f>
        <v>0</v>
      </c>
      <c r="BI55" s="271">
        <f>AI55-[94]TEBIDABA!AI55</f>
        <v>0</v>
      </c>
      <c r="BJ55" s="271">
        <f>AJ55-[94]TEBIDABA!AJ55</f>
        <v>0</v>
      </c>
      <c r="BK55" s="271">
        <f>AK55-[94]TEBIDABA!AK55</f>
        <v>0</v>
      </c>
      <c r="BL55" s="271">
        <f>AL55-[94]TEBIDABA!AL55</f>
        <v>0</v>
      </c>
      <c r="BM55" s="271">
        <f>AM55-[94]TEBIDABA!AM55</f>
        <v>0</v>
      </c>
      <c r="BN55" s="271">
        <f>AN55-[94]TEBIDABA!AN55</f>
        <v>0</v>
      </c>
      <c r="BO55" s="271">
        <f>AO55-[94]TEBIDABA!AO55</f>
        <v>0</v>
      </c>
      <c r="BP55" s="271">
        <f>AP55-[94]TEBIDABA!AP55</f>
        <v>0</v>
      </c>
      <c r="BQ55" s="271">
        <f>AQ55-[94]TEBIDABA!AQ55</f>
        <v>0</v>
      </c>
      <c r="BR55" s="271">
        <f>AR55-[94]TEBIDABA!AR55</f>
        <v>0</v>
      </c>
      <c r="BS55" s="271">
        <f>AS55-[94]TEBIDABA!AS55</f>
        <v>0</v>
      </c>
      <c r="BT55" s="271">
        <f>AT55-[94]TEBIDABA!AT55</f>
        <v>0</v>
      </c>
      <c r="BU55" s="271">
        <f>AU55-[94]TEBIDABA!AU55</f>
        <v>0</v>
      </c>
    </row>
    <row r="56" spans="1:73" s="15" customFormat="1" x14ac:dyDescent="0.35">
      <c r="A56" s="25"/>
      <c r="B56" s="137"/>
      <c r="C56" s="23"/>
      <c r="D56" s="104"/>
      <c r="H56" s="19"/>
      <c r="I56" s="21"/>
      <c r="J56" s="20"/>
      <c r="K56" s="19"/>
      <c r="L56" s="68"/>
      <c r="M56" s="68"/>
      <c r="N56" s="68"/>
      <c r="O56" s="68"/>
      <c r="P56" s="68"/>
      <c r="Q56" s="68"/>
      <c r="R56" s="68"/>
      <c r="S56" s="68"/>
      <c r="T56" s="68"/>
      <c r="U56" s="68"/>
      <c r="V56" s="68"/>
      <c r="W56" s="68"/>
      <c r="X56" s="68"/>
      <c r="Y56" s="68"/>
      <c r="Z56" s="68"/>
      <c r="AA56" s="68"/>
      <c r="AB56" s="68"/>
      <c r="AC56" s="68"/>
      <c r="AD56" s="68"/>
      <c r="AE56" s="68"/>
      <c r="AF56" s="68"/>
      <c r="AG56" s="68"/>
      <c r="AH56" s="68"/>
      <c r="AI56" s="68"/>
      <c r="AJ56" s="68"/>
      <c r="AK56" s="68"/>
      <c r="AL56" s="69"/>
      <c r="AM56" s="68"/>
      <c r="AN56" s="68"/>
      <c r="AO56" s="68"/>
      <c r="AP56" s="68"/>
      <c r="AQ56" s="68"/>
      <c r="AR56" s="68"/>
      <c r="AS56" s="68"/>
      <c r="AT56" s="68"/>
      <c r="AU56" s="69"/>
      <c r="AV56" s="142"/>
      <c r="AX56" s="271">
        <f>X56-[94]TEBIDABA!X56</f>
        <v>0</v>
      </c>
      <c r="AY56" s="271">
        <f>Y56-[94]TEBIDABA!Y56</f>
        <v>0</v>
      </c>
      <c r="AZ56" s="271">
        <f>Z56-[94]TEBIDABA!Z56</f>
        <v>0</v>
      </c>
      <c r="BA56" s="271">
        <f>AA56-[94]TEBIDABA!AA56</f>
        <v>0</v>
      </c>
      <c r="BB56" s="271">
        <f>AB56-[94]TEBIDABA!AB56</f>
        <v>0</v>
      </c>
      <c r="BC56" s="271">
        <f>AC56-[94]TEBIDABA!AC56</f>
        <v>0</v>
      </c>
      <c r="BD56" s="271">
        <f>AD56-[94]TEBIDABA!AD56</f>
        <v>0</v>
      </c>
      <c r="BE56" s="271">
        <f>AE56-[94]TEBIDABA!AE56</f>
        <v>0</v>
      </c>
      <c r="BF56" s="271">
        <f>AF56-[94]TEBIDABA!AF56</f>
        <v>0</v>
      </c>
      <c r="BG56" s="271">
        <f>AG56-[94]TEBIDABA!AG56</f>
        <v>0</v>
      </c>
      <c r="BH56" s="271">
        <f>AH56-[94]TEBIDABA!AH56</f>
        <v>0</v>
      </c>
      <c r="BI56" s="271">
        <f>AI56-[94]TEBIDABA!AI56</f>
        <v>0</v>
      </c>
      <c r="BJ56" s="271">
        <f>AJ56-[94]TEBIDABA!AJ56</f>
        <v>0</v>
      </c>
      <c r="BK56" s="271">
        <f>AK56-[94]TEBIDABA!AK56</f>
        <v>0</v>
      </c>
      <c r="BL56" s="271">
        <f>AL56-[94]TEBIDABA!AL56</f>
        <v>0</v>
      </c>
      <c r="BM56" s="271">
        <f>AM56-[94]TEBIDABA!AM56</f>
        <v>0</v>
      </c>
      <c r="BN56" s="271">
        <f>AN56-[94]TEBIDABA!AN56</f>
        <v>0</v>
      </c>
      <c r="BO56" s="271">
        <f>AO56-[94]TEBIDABA!AO56</f>
        <v>0</v>
      </c>
      <c r="BP56" s="271">
        <f>AP56-[94]TEBIDABA!AP56</f>
        <v>0</v>
      </c>
      <c r="BQ56" s="271">
        <f>AQ56-[94]TEBIDABA!AQ56</f>
        <v>0</v>
      </c>
      <c r="BR56" s="271">
        <f>AR56-[94]TEBIDABA!AR56</f>
        <v>0</v>
      </c>
      <c r="BS56" s="271">
        <f>AS56-[94]TEBIDABA!AS56</f>
        <v>0</v>
      </c>
      <c r="BT56" s="271">
        <f>AT56-[94]TEBIDABA!AT56</f>
        <v>0</v>
      </c>
      <c r="BU56" s="271">
        <f>AU56-[94]TEBIDABA!AU56</f>
        <v>0</v>
      </c>
    </row>
    <row r="57" spans="1:73" s="15" customFormat="1" ht="47.5" customHeight="1" thickBot="1" x14ac:dyDescent="0.4">
      <c r="A57" s="41"/>
      <c r="B57" s="40"/>
      <c r="C57" s="39"/>
      <c r="D57" s="38" t="s">
        <v>276</v>
      </c>
      <c r="E57" s="37"/>
      <c r="F57" s="37"/>
      <c r="G57" s="37"/>
      <c r="H57" s="35"/>
      <c r="I57" s="36"/>
      <c r="J57" s="36"/>
      <c r="K57" s="35"/>
      <c r="L57" s="34">
        <f>L55+L49+L46+L43+L36+L25+L33+L20+L11</f>
        <v>4297024.711073909</v>
      </c>
      <c r="M57" s="34">
        <f t="shared" ref="M57:N57" si="34">M55+M49+M46+M43+M36+M25+M33+M20+M11</f>
        <v>11000.399466498915</v>
      </c>
      <c r="N57" s="34">
        <f t="shared" si="34"/>
        <v>22338.195537934029</v>
      </c>
      <c r="O57" s="34">
        <f>O55+O49+O46+O43+O36+O39+O25+O33+O20+O11</f>
        <v>3474795.5810739081</v>
      </c>
      <c r="P57" s="34">
        <f t="shared" ref="P57:AU57" si="35">P55+P49+P46+P43+P36+P39+P25+P33+P20+P11</f>
        <v>7937.7786739698031</v>
      </c>
      <c r="Q57" s="34">
        <f t="shared" si="35"/>
        <v>17106.104745404919</v>
      </c>
      <c r="R57" s="34">
        <f t="shared" si="35"/>
        <v>0</v>
      </c>
      <c r="S57" s="34">
        <f t="shared" si="35"/>
        <v>0</v>
      </c>
      <c r="T57" s="34">
        <f t="shared" si="35"/>
        <v>0</v>
      </c>
      <c r="U57" s="34">
        <f t="shared" si="35"/>
        <v>0</v>
      </c>
      <c r="V57" s="34">
        <f t="shared" si="35"/>
        <v>0</v>
      </c>
      <c r="W57" s="34">
        <f t="shared" si="35"/>
        <v>0</v>
      </c>
      <c r="X57" s="34">
        <f t="shared" si="35"/>
        <v>4234024.507863706</v>
      </c>
      <c r="Y57" s="34">
        <f t="shared" si="35"/>
        <v>11353.925171288964</v>
      </c>
      <c r="Z57" s="34">
        <f t="shared" si="35"/>
        <v>22525.493793620644</v>
      </c>
      <c r="AA57" s="34">
        <f t="shared" si="35"/>
        <v>2283845.7079629861</v>
      </c>
      <c r="AB57" s="34">
        <f t="shared" si="35"/>
        <v>7231.2108031380003</v>
      </c>
      <c r="AC57" s="34">
        <f t="shared" si="35"/>
        <v>13257.18892441237</v>
      </c>
      <c r="AD57" s="34">
        <f t="shared" si="35"/>
        <v>71475.587400000019</v>
      </c>
      <c r="AE57" s="34">
        <f t="shared" si="35"/>
        <v>14.167298509234826</v>
      </c>
      <c r="AF57" s="34">
        <f t="shared" si="35"/>
        <v>202.75723887862802</v>
      </c>
      <c r="AG57" s="34">
        <f t="shared" si="35"/>
        <v>0</v>
      </c>
      <c r="AH57" s="34">
        <f t="shared" si="35"/>
        <v>0</v>
      </c>
      <c r="AI57" s="34">
        <f t="shared" si="35"/>
        <v>0</v>
      </c>
      <c r="AJ57" s="34">
        <f t="shared" si="35"/>
        <v>956612.39807</v>
      </c>
      <c r="AK57" s="34">
        <f t="shared" si="35"/>
        <v>3433.8840366352242</v>
      </c>
      <c r="AL57" s="34">
        <f t="shared" si="35"/>
        <v>5957.9273033106865</v>
      </c>
      <c r="AM57" s="34">
        <f t="shared" si="35"/>
        <v>303545.95478072029</v>
      </c>
      <c r="AN57" s="34">
        <f t="shared" si="35"/>
        <v>440.53059660314062</v>
      </c>
      <c r="AO57" s="34">
        <f t="shared" si="35"/>
        <v>1241.4434060509514</v>
      </c>
      <c r="AP57" s="34">
        <f t="shared" si="35"/>
        <v>0</v>
      </c>
      <c r="AQ57" s="34">
        <f t="shared" si="35"/>
        <v>0</v>
      </c>
      <c r="AR57" s="34">
        <f t="shared" si="35"/>
        <v>0</v>
      </c>
      <c r="AS57" s="34">
        <f t="shared" si="35"/>
        <v>618544.85965</v>
      </c>
      <c r="AT57" s="34">
        <f t="shared" si="35"/>
        <v>234.13243640336412</v>
      </c>
      <c r="AU57" s="34">
        <f t="shared" si="35"/>
        <v>1866.1769209680078</v>
      </c>
      <c r="AV57" s="33"/>
      <c r="AX57" s="271">
        <f>X57-[94]TEBIDABA!X57</f>
        <v>-162548.54806500021</v>
      </c>
      <c r="AY57" s="271">
        <f>Y57-[94]TEBIDABA!Y57</f>
        <v>-148.65459999999985</v>
      </c>
      <c r="AZ57" s="271">
        <f>Z57-[94]TEBIDABA!Z57</f>
        <v>-577.54258961741652</v>
      </c>
      <c r="BA57" s="271">
        <f>AA57-[94]TEBIDABA!AA57</f>
        <v>-106369.61989999982</v>
      </c>
      <c r="BB57" s="271">
        <f>AB57-[94]TEBIDABA!AB57</f>
        <v>-84.399010554089728</v>
      </c>
      <c r="BC57" s="271">
        <f>AC57-[94]TEBIDABA!AC57</f>
        <v>-365.05763825857503</v>
      </c>
      <c r="BD57" s="271">
        <f>AD57-[94]TEBIDABA!AD57</f>
        <v>0</v>
      </c>
      <c r="BE57" s="271">
        <f>AE57-[94]TEBIDABA!AE57</f>
        <v>4.9452985092348314</v>
      </c>
      <c r="BF57" s="271">
        <f>AF57-[94]TEBIDABA!AF57</f>
        <v>4.9452985092348172</v>
      </c>
      <c r="BG57" s="271">
        <f>AG57-[94]TEBIDABA!AG57</f>
        <v>0</v>
      </c>
      <c r="BH57" s="271">
        <f>AH57-[94]TEBIDABA!AH57</f>
        <v>0</v>
      </c>
      <c r="BI57" s="271">
        <f>AI57-[94]TEBIDABA!AI57</f>
        <v>0</v>
      </c>
      <c r="BJ57" s="271">
        <f>AJ57-[94]TEBIDABA!AJ57</f>
        <v>-19827</v>
      </c>
      <c r="BK57" s="271">
        <f>AK57-[94]TEBIDABA!AK57</f>
        <v>84.614506635224188</v>
      </c>
      <c r="BL57" s="271">
        <f>AL57-[94]TEBIDABA!AL57</f>
        <v>32.300522466359325</v>
      </c>
      <c r="BM57" s="271">
        <f>AM57-[94]TEBIDABA!AM57</f>
        <v>0</v>
      </c>
      <c r="BN57" s="271">
        <f>AN57-[94]TEBIDABA!AN57</f>
        <v>19.508632544778322</v>
      </c>
      <c r="BO57" s="271">
        <f>AO57-[94]TEBIDABA!AO57</f>
        <v>19.508632544778493</v>
      </c>
      <c r="BP57" s="271">
        <f>AP57-[94]TEBIDABA!AP57</f>
        <v>0</v>
      </c>
      <c r="BQ57" s="271">
        <f>AQ57-[94]TEBIDABA!AQ57</f>
        <v>0</v>
      </c>
      <c r="BR57" s="271">
        <f>AR57-[94]TEBIDABA!AR57</f>
        <v>0</v>
      </c>
      <c r="BS57" s="271">
        <f>AS57-[94]TEBIDABA!AS57</f>
        <v>-36351.928165000048</v>
      </c>
      <c r="BT57" s="271">
        <f>AT57-[94]TEBIDABA!AT57</f>
        <v>-173.32402713514773</v>
      </c>
      <c r="BU57" s="271">
        <f>AU57-[94]TEBIDABA!AU57</f>
        <v>-269.23940487921118</v>
      </c>
    </row>
    <row r="58" spans="1:73" s="66" customFormat="1" ht="15" thickTop="1" x14ac:dyDescent="0.35">
      <c r="A58" s="127"/>
      <c r="B58" s="29"/>
      <c r="C58" s="24"/>
      <c r="D58" s="118"/>
      <c r="H58" s="26"/>
      <c r="I58" s="31"/>
      <c r="J58" s="57"/>
      <c r="K58" s="26"/>
      <c r="L58" s="123"/>
      <c r="M58" s="123"/>
      <c r="N58" s="123"/>
      <c r="O58" s="123"/>
      <c r="P58" s="123"/>
      <c r="Q58" s="123"/>
      <c r="R58" s="123"/>
      <c r="S58" s="123"/>
      <c r="T58" s="123"/>
      <c r="U58" s="123"/>
      <c r="V58" s="123"/>
      <c r="W58" s="123"/>
      <c r="X58" s="123"/>
      <c r="Y58" s="123"/>
      <c r="Z58" s="123"/>
      <c r="AA58" s="123"/>
      <c r="AB58" s="123"/>
      <c r="AC58" s="123"/>
      <c r="AD58" s="123"/>
      <c r="AE58" s="123"/>
      <c r="AF58" s="123"/>
      <c r="AG58" s="123"/>
      <c r="AH58" s="123"/>
      <c r="AI58" s="123"/>
      <c r="AJ58" s="123"/>
      <c r="AK58" s="123"/>
      <c r="AL58" s="126"/>
      <c r="AM58" s="123"/>
      <c r="AN58" s="123"/>
      <c r="AO58" s="123"/>
      <c r="AP58" s="123"/>
      <c r="AQ58" s="123"/>
      <c r="AR58" s="123"/>
      <c r="AS58" s="123"/>
      <c r="AT58" s="123"/>
      <c r="AU58" s="123"/>
      <c r="AV58" s="103"/>
    </row>
    <row r="59" spans="1:73" s="66" customFormat="1" x14ac:dyDescent="0.35">
      <c r="A59" s="25"/>
      <c r="B59" s="24"/>
      <c r="C59" s="24"/>
      <c r="D59" s="125"/>
      <c r="E59" s="124"/>
      <c r="F59" s="124"/>
      <c r="G59" s="124"/>
      <c r="H59" s="26"/>
      <c r="I59" s="31"/>
      <c r="J59" s="57"/>
      <c r="K59" s="340">
        <v>4.5420000000000002E-2</v>
      </c>
      <c r="L59" s="49">
        <f>L56*$G$99</f>
        <v>0</v>
      </c>
      <c r="M59" s="123"/>
      <c r="N59" s="123"/>
      <c r="O59" s="123">
        <f>O57*$K$59</f>
        <v>157825.2152923769</v>
      </c>
      <c r="P59" s="123">
        <f t="shared" ref="P59:AU59" si="36">P57*$K$59</f>
        <v>360.53390737170849</v>
      </c>
      <c r="Q59" s="123">
        <f t="shared" si="36"/>
        <v>776.95927753629144</v>
      </c>
      <c r="R59" s="123">
        <f t="shared" si="36"/>
        <v>0</v>
      </c>
      <c r="S59" s="123">
        <f t="shared" si="36"/>
        <v>0</v>
      </c>
      <c r="T59" s="123">
        <f t="shared" si="36"/>
        <v>0</v>
      </c>
      <c r="U59" s="123">
        <f t="shared" si="36"/>
        <v>0</v>
      </c>
      <c r="V59" s="123">
        <f t="shared" si="36"/>
        <v>0</v>
      </c>
      <c r="W59" s="123">
        <f t="shared" si="36"/>
        <v>0</v>
      </c>
      <c r="X59" s="123">
        <f t="shared" si="36"/>
        <v>192309.39314716953</v>
      </c>
      <c r="Y59" s="123">
        <f t="shared" si="36"/>
        <v>515.69528127994477</v>
      </c>
      <c r="Z59" s="123">
        <f t="shared" si="36"/>
        <v>1023.1079281062497</v>
      </c>
      <c r="AA59" s="123">
        <f t="shared" si="36"/>
        <v>103732.27205567883</v>
      </c>
      <c r="AB59" s="123">
        <f t="shared" si="36"/>
        <v>328.44159467852796</v>
      </c>
      <c r="AC59" s="123">
        <f t="shared" si="36"/>
        <v>602.14152094680992</v>
      </c>
      <c r="AD59" s="123">
        <f t="shared" si="36"/>
        <v>3246.4211797080011</v>
      </c>
      <c r="AE59" s="123">
        <f t="shared" si="36"/>
        <v>0.64347869828944582</v>
      </c>
      <c r="AF59" s="123">
        <f t="shared" si="36"/>
        <v>9.2092337898672856</v>
      </c>
      <c r="AG59" s="123">
        <f t="shared" si="36"/>
        <v>0</v>
      </c>
      <c r="AH59" s="123">
        <f t="shared" si="36"/>
        <v>0</v>
      </c>
      <c r="AI59" s="123">
        <f t="shared" si="36"/>
        <v>0</v>
      </c>
      <c r="AJ59" s="123">
        <f t="shared" si="36"/>
        <v>43449.335120339405</v>
      </c>
      <c r="AK59" s="123">
        <f t="shared" si="36"/>
        <v>155.96701294397189</v>
      </c>
      <c r="AL59" s="123">
        <f t="shared" si="36"/>
        <v>270.60905811637139</v>
      </c>
      <c r="AM59" s="123">
        <f t="shared" si="36"/>
        <v>13787.057266140317</v>
      </c>
      <c r="AN59" s="123">
        <f t="shared" si="36"/>
        <v>20.008899697714646</v>
      </c>
      <c r="AO59" s="123">
        <f t="shared" si="36"/>
        <v>56.38635950283421</v>
      </c>
      <c r="AP59" s="123">
        <f t="shared" si="36"/>
        <v>0</v>
      </c>
      <c r="AQ59" s="123">
        <f t="shared" si="36"/>
        <v>0</v>
      </c>
      <c r="AR59" s="123">
        <f t="shared" si="36"/>
        <v>0</v>
      </c>
      <c r="AS59" s="123">
        <f t="shared" si="36"/>
        <v>28094.307525303</v>
      </c>
      <c r="AT59" s="123">
        <f t="shared" si="36"/>
        <v>10.6342952614408</v>
      </c>
      <c r="AU59" s="123">
        <f t="shared" si="36"/>
        <v>84.761755750366916</v>
      </c>
      <c r="AV59" s="103"/>
      <c r="AX59" s="123">
        <f t="shared" ref="AX59:AZ59" si="37">AX57*$K$59</f>
        <v>-7382.9550531123105</v>
      </c>
      <c r="AY59" s="123">
        <f t="shared" si="37"/>
        <v>-6.7518919319999933</v>
      </c>
      <c r="AZ59" s="123">
        <f t="shared" si="37"/>
        <v>-26.231984420423061</v>
      </c>
    </row>
    <row r="60" spans="1:73" s="15" customFormat="1" x14ac:dyDescent="0.35">
      <c r="A60" s="25"/>
      <c r="B60" s="24"/>
      <c r="C60" s="23"/>
      <c r="D60" s="22"/>
      <c r="H60" s="19"/>
      <c r="I60" s="21"/>
      <c r="J60" s="20"/>
      <c r="K60" s="19"/>
      <c r="L60" s="17"/>
      <c r="M60" s="17"/>
      <c r="N60" s="17"/>
      <c r="O60" s="17"/>
      <c r="P60" s="17"/>
      <c r="Q60" s="17"/>
      <c r="R60" s="17"/>
      <c r="S60" s="17"/>
      <c r="T60" s="17"/>
      <c r="U60" s="17"/>
      <c r="V60" s="17"/>
      <c r="W60" s="17"/>
      <c r="X60" s="17"/>
      <c r="Y60" s="17"/>
      <c r="Z60" s="17"/>
      <c r="AA60" s="17"/>
      <c r="AB60" s="17"/>
      <c r="AC60" s="17"/>
      <c r="AD60" s="17"/>
      <c r="AE60" s="17"/>
      <c r="AF60" s="17"/>
      <c r="AG60" s="17"/>
      <c r="AH60" s="17"/>
      <c r="AI60" s="17"/>
      <c r="AJ60" s="17"/>
      <c r="AK60" s="17"/>
      <c r="AL60" s="17"/>
      <c r="AM60" s="17"/>
      <c r="AN60" s="17"/>
      <c r="AO60" s="17"/>
      <c r="AP60" s="17"/>
      <c r="AQ60" s="17"/>
      <c r="AR60" s="17"/>
      <c r="AS60" s="17"/>
      <c r="AT60" s="17"/>
      <c r="AU60" s="17"/>
      <c r="AV60" s="16"/>
    </row>
    <row r="61" spans="1:73" s="15" customFormat="1" x14ac:dyDescent="0.35">
      <c r="A61" s="31"/>
      <c r="B61" s="30"/>
      <c r="C61" s="29"/>
      <c r="D61" s="28"/>
      <c r="E61" s="27"/>
      <c r="F61" s="27"/>
      <c r="G61" s="27"/>
      <c r="H61" s="26"/>
      <c r="J61" s="20"/>
      <c r="K61" s="26"/>
      <c r="L61" s="32"/>
      <c r="M61" s="17"/>
      <c r="N61" s="17"/>
      <c r="O61" s="32"/>
      <c r="P61" s="17"/>
      <c r="Q61" s="17"/>
      <c r="R61" s="17"/>
      <c r="S61" s="17"/>
      <c r="T61" s="17"/>
      <c r="U61" s="17"/>
      <c r="V61" s="17"/>
      <c r="W61" s="17"/>
      <c r="X61" s="17"/>
      <c r="Y61" s="17"/>
      <c r="Z61" s="17"/>
      <c r="AA61" s="17"/>
      <c r="AB61" s="17"/>
      <c r="AC61" s="17"/>
      <c r="AD61" s="17"/>
      <c r="AE61" s="17"/>
      <c r="AF61" s="17"/>
      <c r="AG61" s="17"/>
      <c r="AH61" s="17"/>
      <c r="AI61" s="17"/>
      <c r="AJ61" s="17"/>
      <c r="AK61" s="17"/>
      <c r="AL61" s="17"/>
      <c r="AM61" s="17"/>
      <c r="AN61" s="17"/>
      <c r="AO61" s="17"/>
      <c r="AP61" s="17"/>
      <c r="AQ61" s="17"/>
      <c r="AR61" s="17"/>
      <c r="AS61" s="17"/>
      <c r="AT61" s="17"/>
      <c r="AU61" s="17"/>
      <c r="AV61" s="16"/>
      <c r="AX61" s="15">
        <f t="shared" ref="AX61:AY61" si="38">-AS59+AX59</f>
        <v>-35477.262578415313</v>
      </c>
      <c r="AY61" s="15">
        <f t="shared" si="38"/>
        <v>-17.386187193440794</v>
      </c>
      <c r="AZ61" s="15">
        <f>-AU59+AZ59</f>
        <v>-110.99374017078998</v>
      </c>
    </row>
    <row r="62" spans="1:73" s="15" customFormat="1" x14ac:dyDescent="0.35">
      <c r="A62" s="31"/>
      <c r="B62" s="30"/>
      <c r="C62" s="29"/>
      <c r="D62" s="28"/>
      <c r="E62" s="27"/>
      <c r="F62" s="27"/>
      <c r="G62" s="27"/>
      <c r="H62" s="26"/>
      <c r="J62" s="20"/>
      <c r="K62" s="26"/>
      <c r="L62" s="17"/>
      <c r="M62" s="17"/>
      <c r="N62" s="17"/>
      <c r="O62" s="17"/>
      <c r="P62" s="17"/>
      <c r="Q62" s="17"/>
      <c r="R62" s="32"/>
      <c r="S62" s="32"/>
      <c r="T62" s="32"/>
      <c r="U62" s="32"/>
      <c r="V62" s="32"/>
      <c r="W62" s="32"/>
      <c r="X62" s="32"/>
      <c r="Y62" s="32"/>
      <c r="Z62" s="32"/>
      <c r="AA62" s="32"/>
      <c r="AB62" s="32"/>
      <c r="AC62" s="32"/>
      <c r="AD62" s="32"/>
      <c r="AE62" s="32"/>
      <c r="AF62" s="32"/>
      <c r="AG62" s="32"/>
      <c r="AH62" s="32"/>
      <c r="AI62" s="32"/>
      <c r="AJ62" s="32"/>
      <c r="AK62" s="32"/>
      <c r="AL62" s="18"/>
      <c r="AM62" s="32"/>
      <c r="AN62" s="32"/>
      <c r="AO62" s="32"/>
      <c r="AP62" s="32"/>
      <c r="AQ62" s="32"/>
      <c r="AR62" s="32"/>
      <c r="AS62" s="32"/>
      <c r="AT62" s="32"/>
      <c r="AU62" s="32"/>
      <c r="AV62" s="16"/>
    </row>
    <row r="63" spans="1:73" s="15" customFormat="1" x14ac:dyDescent="0.35">
      <c r="A63" s="31"/>
      <c r="B63" s="30"/>
      <c r="C63" s="29"/>
      <c r="D63" s="28"/>
      <c r="E63" s="27"/>
      <c r="F63" s="27"/>
      <c r="G63" s="27"/>
      <c r="H63" s="26"/>
      <c r="J63" s="20"/>
      <c r="K63" s="26"/>
      <c r="L63" s="17"/>
      <c r="M63" s="17"/>
      <c r="N63" s="17"/>
      <c r="O63" s="17"/>
      <c r="P63" s="17"/>
      <c r="Q63" s="17"/>
      <c r="R63" s="17"/>
      <c r="S63" s="17"/>
      <c r="T63" s="17"/>
      <c r="U63" s="17"/>
      <c r="V63" s="17"/>
      <c r="W63" s="17"/>
      <c r="X63" s="17"/>
      <c r="Y63" s="17"/>
      <c r="Z63" s="17"/>
      <c r="AA63" s="17"/>
      <c r="AB63" s="17"/>
      <c r="AC63" s="17"/>
      <c r="AD63" s="17"/>
      <c r="AE63" s="17"/>
      <c r="AF63" s="17"/>
      <c r="AG63" s="17"/>
      <c r="AH63" s="17"/>
      <c r="AI63" s="17"/>
      <c r="AJ63" s="17"/>
      <c r="AK63" s="17"/>
      <c r="AL63" s="18"/>
      <c r="AM63" s="17"/>
      <c r="AN63" s="17"/>
      <c r="AO63" s="17"/>
      <c r="AP63" s="17"/>
      <c r="AQ63" s="17"/>
      <c r="AR63" s="17"/>
      <c r="AS63" s="17"/>
      <c r="AT63" s="17"/>
      <c r="AU63" s="17"/>
      <c r="AV63" s="16"/>
    </row>
    <row r="64" spans="1:73" s="15" customFormat="1" x14ac:dyDescent="0.35">
      <c r="A64" s="31"/>
      <c r="B64" s="30"/>
      <c r="C64" s="29"/>
      <c r="D64" s="28"/>
      <c r="E64" s="27"/>
      <c r="F64" s="27"/>
      <c r="G64" s="27"/>
      <c r="H64" s="26"/>
      <c r="J64" s="20"/>
      <c r="K64" s="26"/>
      <c r="L64" s="17"/>
      <c r="M64" s="17"/>
      <c r="N64" s="17"/>
      <c r="O64" s="17"/>
      <c r="P64" s="17"/>
      <c r="Q64" s="17"/>
      <c r="R64" s="17"/>
      <c r="S64" s="17"/>
      <c r="T64" s="17"/>
      <c r="U64" s="17"/>
      <c r="V64" s="17"/>
      <c r="W64" s="17"/>
      <c r="X64" s="17"/>
      <c r="Y64" s="17"/>
      <c r="Z64" s="17"/>
      <c r="AA64" s="17"/>
      <c r="AB64" s="17"/>
      <c r="AC64" s="17"/>
      <c r="AD64" s="17"/>
      <c r="AE64" s="17"/>
      <c r="AF64" s="17"/>
      <c r="AG64" s="17"/>
      <c r="AH64" s="17"/>
      <c r="AI64" s="17"/>
      <c r="AJ64" s="17"/>
      <c r="AK64" s="17"/>
      <c r="AL64" s="18"/>
      <c r="AM64" s="17"/>
      <c r="AN64" s="17"/>
      <c r="AO64" s="17"/>
      <c r="AP64" s="17"/>
      <c r="AQ64" s="17"/>
      <c r="AR64" s="17"/>
      <c r="AS64" s="17"/>
      <c r="AT64" s="17"/>
      <c r="AU64" s="17"/>
      <c r="AV64" s="16"/>
    </row>
    <row r="65" spans="1:48" s="15" customFormat="1" x14ac:dyDescent="0.35">
      <c r="A65" s="31"/>
      <c r="B65" s="30"/>
      <c r="C65" s="29"/>
      <c r="D65" s="28"/>
      <c r="E65" s="27"/>
      <c r="F65" s="27"/>
      <c r="G65" s="27"/>
      <c r="H65" s="26"/>
      <c r="J65" s="20"/>
      <c r="K65" s="26"/>
      <c r="L65" s="17"/>
      <c r="M65" s="17"/>
      <c r="N65" s="17"/>
      <c r="O65" s="17"/>
      <c r="P65" s="17"/>
      <c r="Q65" s="17"/>
      <c r="R65" s="17"/>
      <c r="S65" s="17"/>
      <c r="T65" s="17"/>
      <c r="U65" s="17"/>
      <c r="V65" s="17"/>
      <c r="W65" s="17"/>
      <c r="X65" s="17"/>
      <c r="Y65" s="17"/>
      <c r="Z65" s="17"/>
      <c r="AA65" s="17"/>
      <c r="AB65" s="17"/>
      <c r="AC65" s="17"/>
      <c r="AD65" s="17"/>
      <c r="AE65" s="17"/>
      <c r="AF65" s="17"/>
      <c r="AG65" s="17"/>
      <c r="AH65" s="17"/>
      <c r="AI65" s="17"/>
      <c r="AJ65" s="17"/>
      <c r="AK65" s="17"/>
      <c r="AL65" s="18"/>
      <c r="AM65" s="17"/>
      <c r="AN65" s="17"/>
      <c r="AO65" s="17"/>
      <c r="AP65" s="17"/>
      <c r="AQ65" s="17"/>
      <c r="AR65" s="17"/>
      <c r="AS65" s="17"/>
      <c r="AT65" s="17"/>
      <c r="AU65" s="17"/>
      <c r="AV65" s="16"/>
    </row>
    <row r="66" spans="1:48" s="15" customFormat="1" x14ac:dyDescent="0.35">
      <c r="A66" s="31"/>
      <c r="B66" s="30"/>
      <c r="C66" s="29"/>
      <c r="D66" s="28"/>
      <c r="E66" s="27"/>
      <c r="F66" s="27"/>
      <c r="G66" s="27"/>
      <c r="H66" s="26"/>
      <c r="J66" s="20"/>
      <c r="K66" s="26"/>
      <c r="L66" s="17"/>
      <c r="M66" s="17"/>
      <c r="N66" s="17"/>
      <c r="O66" s="17"/>
      <c r="P66" s="17"/>
      <c r="Q66" s="17"/>
      <c r="R66" s="17"/>
      <c r="S66" s="17"/>
      <c r="T66" s="17"/>
      <c r="U66" s="17"/>
      <c r="V66" s="17"/>
      <c r="W66" s="17"/>
      <c r="X66" s="17"/>
      <c r="Y66" s="17"/>
      <c r="Z66" s="17"/>
      <c r="AA66" s="17"/>
      <c r="AB66" s="17"/>
      <c r="AC66" s="17"/>
      <c r="AD66" s="17"/>
      <c r="AE66" s="17"/>
      <c r="AF66" s="17"/>
      <c r="AG66" s="17"/>
      <c r="AH66" s="17"/>
      <c r="AI66" s="17"/>
      <c r="AJ66" s="17"/>
      <c r="AK66" s="17"/>
      <c r="AL66" s="18"/>
      <c r="AM66" s="17"/>
      <c r="AN66" s="17"/>
      <c r="AO66" s="17"/>
      <c r="AP66" s="17"/>
      <c r="AQ66" s="17"/>
      <c r="AR66" s="17"/>
      <c r="AS66" s="17"/>
      <c r="AT66" s="17"/>
      <c r="AU66" s="17"/>
      <c r="AV66" s="16"/>
    </row>
    <row r="67" spans="1:48" s="15" customFormat="1" x14ac:dyDescent="0.35">
      <c r="A67" s="31"/>
      <c r="B67" s="30"/>
      <c r="C67" s="29"/>
      <c r="D67" s="28"/>
      <c r="E67" s="27"/>
      <c r="F67" s="27"/>
      <c r="G67" s="27"/>
      <c r="H67" s="26"/>
      <c r="J67" s="20"/>
      <c r="K67" s="26"/>
      <c r="L67" s="17"/>
      <c r="M67" s="17"/>
      <c r="N67" s="17"/>
      <c r="O67" s="17"/>
      <c r="P67" s="17"/>
      <c r="Q67" s="17"/>
      <c r="R67" s="17"/>
      <c r="S67" s="17"/>
      <c r="T67" s="17"/>
      <c r="U67" s="17"/>
      <c r="V67" s="17"/>
      <c r="W67" s="17"/>
      <c r="X67" s="17"/>
      <c r="Y67" s="17"/>
      <c r="Z67" s="17"/>
      <c r="AA67" s="17"/>
      <c r="AB67" s="17"/>
      <c r="AC67" s="17"/>
      <c r="AD67" s="17"/>
      <c r="AE67" s="17"/>
      <c r="AF67" s="17"/>
      <c r="AG67" s="17"/>
      <c r="AH67" s="17"/>
      <c r="AI67" s="17"/>
      <c r="AJ67" s="17"/>
      <c r="AK67" s="17"/>
      <c r="AL67" s="18"/>
      <c r="AM67" s="17"/>
      <c r="AN67" s="17"/>
      <c r="AO67" s="17"/>
      <c r="AP67" s="17"/>
      <c r="AQ67" s="17"/>
      <c r="AR67" s="17"/>
      <c r="AS67" s="17"/>
      <c r="AT67" s="17"/>
      <c r="AU67" s="17"/>
      <c r="AV67" s="16"/>
    </row>
    <row r="68" spans="1:48" s="15" customFormat="1" x14ac:dyDescent="0.35">
      <c r="A68" s="31"/>
      <c r="B68" s="30"/>
      <c r="C68" s="29"/>
      <c r="D68" s="28"/>
      <c r="E68" s="27"/>
      <c r="F68" s="27"/>
      <c r="G68" s="27"/>
      <c r="H68" s="26"/>
      <c r="J68" s="20"/>
      <c r="K68" s="26"/>
      <c r="L68" s="17"/>
      <c r="M68" s="17"/>
      <c r="N68" s="17"/>
      <c r="O68" s="17"/>
      <c r="P68" s="17"/>
      <c r="Q68" s="17"/>
      <c r="R68" s="17"/>
      <c r="S68" s="17"/>
      <c r="T68" s="17"/>
      <c r="U68" s="17"/>
      <c r="V68" s="17"/>
      <c r="W68" s="17"/>
      <c r="X68" s="17"/>
      <c r="Y68" s="17"/>
      <c r="Z68" s="17"/>
      <c r="AA68" s="17"/>
      <c r="AB68" s="17"/>
      <c r="AC68" s="17"/>
      <c r="AD68" s="17"/>
      <c r="AE68" s="17"/>
      <c r="AF68" s="17"/>
      <c r="AG68" s="17"/>
      <c r="AH68" s="17"/>
      <c r="AI68" s="17"/>
      <c r="AJ68" s="17"/>
      <c r="AK68" s="17"/>
      <c r="AL68" s="18"/>
      <c r="AM68" s="17"/>
      <c r="AN68" s="17"/>
      <c r="AO68" s="17"/>
      <c r="AP68" s="17"/>
      <c r="AQ68" s="17"/>
      <c r="AR68" s="17"/>
      <c r="AS68" s="17"/>
      <c r="AT68" s="17"/>
      <c r="AU68" s="17"/>
      <c r="AV68" s="16"/>
    </row>
    <row r="69" spans="1:48" s="15" customFormat="1" x14ac:dyDescent="0.35">
      <c r="A69" s="31"/>
      <c r="B69" s="30"/>
      <c r="C69" s="29"/>
      <c r="D69" s="28"/>
      <c r="E69" s="27"/>
      <c r="F69" s="27"/>
      <c r="G69" s="27"/>
      <c r="H69" s="26"/>
      <c r="J69" s="20"/>
      <c r="K69" s="26"/>
      <c r="L69" s="17"/>
      <c r="M69" s="17"/>
      <c r="N69" s="17"/>
      <c r="O69" s="17"/>
      <c r="P69" s="17"/>
      <c r="Q69" s="17"/>
      <c r="R69" s="17"/>
      <c r="S69" s="17"/>
      <c r="T69" s="17"/>
      <c r="U69" s="17"/>
      <c r="V69" s="17"/>
      <c r="W69" s="17"/>
      <c r="X69" s="17"/>
      <c r="Y69" s="17"/>
      <c r="Z69" s="17"/>
      <c r="AA69" s="17"/>
      <c r="AB69" s="17"/>
      <c r="AC69" s="17"/>
      <c r="AD69" s="17"/>
      <c r="AE69" s="17"/>
      <c r="AF69" s="17"/>
      <c r="AG69" s="17"/>
      <c r="AH69" s="17"/>
      <c r="AI69" s="17"/>
      <c r="AJ69" s="17"/>
      <c r="AK69" s="17"/>
      <c r="AL69" s="18"/>
      <c r="AM69" s="17"/>
      <c r="AN69" s="17"/>
      <c r="AO69" s="17"/>
      <c r="AP69" s="17"/>
      <c r="AQ69" s="17"/>
      <c r="AR69" s="17"/>
      <c r="AS69" s="17"/>
      <c r="AT69" s="17"/>
      <c r="AU69" s="17"/>
      <c r="AV69" s="16"/>
    </row>
    <row r="70" spans="1:48" s="15" customFormat="1" x14ac:dyDescent="0.35">
      <c r="A70" s="31"/>
      <c r="B70" s="30"/>
      <c r="C70" s="29"/>
      <c r="D70" s="28"/>
      <c r="E70" s="27"/>
      <c r="F70" s="27"/>
      <c r="G70" s="27"/>
      <c r="H70" s="26"/>
      <c r="J70" s="20"/>
      <c r="K70" s="26"/>
      <c r="L70" s="17"/>
      <c r="M70" s="17"/>
      <c r="N70" s="17"/>
      <c r="O70" s="17"/>
      <c r="P70" s="17"/>
      <c r="Q70" s="17"/>
      <c r="R70" s="17"/>
      <c r="S70" s="17"/>
      <c r="T70" s="17"/>
      <c r="U70" s="17"/>
      <c r="V70" s="17"/>
      <c r="W70" s="17"/>
      <c r="X70" s="17"/>
      <c r="Y70" s="17"/>
      <c r="Z70" s="17"/>
      <c r="AA70" s="17"/>
      <c r="AB70" s="17"/>
      <c r="AC70" s="17"/>
      <c r="AD70" s="17"/>
      <c r="AE70" s="17"/>
      <c r="AF70" s="17"/>
      <c r="AG70" s="17"/>
      <c r="AH70" s="17"/>
      <c r="AI70" s="17"/>
      <c r="AJ70" s="17"/>
      <c r="AK70" s="17"/>
      <c r="AL70" s="18"/>
      <c r="AM70" s="17"/>
      <c r="AN70" s="17"/>
      <c r="AO70" s="17"/>
      <c r="AP70" s="17"/>
      <c r="AQ70" s="17"/>
      <c r="AR70" s="17"/>
      <c r="AS70" s="17"/>
      <c r="AT70" s="17"/>
      <c r="AU70" s="17"/>
      <c r="AV70" s="16"/>
    </row>
    <row r="71" spans="1:48" s="15" customFormat="1" x14ac:dyDescent="0.35">
      <c r="A71" s="31"/>
      <c r="B71" s="30"/>
      <c r="C71" s="29"/>
      <c r="D71" s="28"/>
      <c r="E71" s="27"/>
      <c r="F71" s="27"/>
      <c r="G71" s="27"/>
      <c r="H71" s="26"/>
      <c r="J71" s="20"/>
      <c r="K71" s="26"/>
      <c r="L71" s="17"/>
      <c r="M71" s="17"/>
      <c r="N71" s="17"/>
      <c r="O71" s="17"/>
      <c r="P71" s="17"/>
      <c r="Q71" s="17"/>
      <c r="R71" s="17"/>
      <c r="S71" s="17"/>
      <c r="T71" s="17"/>
      <c r="U71" s="17"/>
      <c r="V71" s="17"/>
      <c r="W71" s="17"/>
      <c r="X71" s="17"/>
      <c r="Y71" s="17"/>
      <c r="Z71" s="17"/>
      <c r="AA71" s="17"/>
      <c r="AB71" s="17"/>
      <c r="AC71" s="17"/>
      <c r="AD71" s="17"/>
      <c r="AE71" s="17"/>
      <c r="AF71" s="17"/>
      <c r="AG71" s="17"/>
      <c r="AH71" s="17"/>
      <c r="AI71" s="17"/>
      <c r="AJ71" s="17"/>
      <c r="AK71" s="17"/>
      <c r="AL71" s="18"/>
      <c r="AM71" s="17"/>
      <c r="AN71" s="17"/>
      <c r="AO71" s="17"/>
      <c r="AP71" s="17"/>
      <c r="AQ71" s="17"/>
      <c r="AR71" s="17"/>
      <c r="AS71" s="17"/>
      <c r="AT71" s="17"/>
      <c r="AU71" s="17"/>
      <c r="AV71" s="16"/>
    </row>
    <row r="72" spans="1:48" s="15" customFormat="1" x14ac:dyDescent="0.35">
      <c r="A72" s="31"/>
      <c r="B72" s="30"/>
      <c r="C72" s="29"/>
      <c r="D72" s="28"/>
      <c r="E72" s="27"/>
      <c r="F72" s="27"/>
      <c r="G72" s="27"/>
      <c r="H72" s="26"/>
      <c r="J72" s="20"/>
      <c r="K72" s="26"/>
      <c r="L72" s="17"/>
      <c r="M72" s="17"/>
      <c r="N72" s="17"/>
      <c r="O72" s="17"/>
      <c r="P72" s="17"/>
      <c r="Q72" s="17"/>
      <c r="R72" s="17"/>
      <c r="S72" s="17"/>
      <c r="T72" s="17"/>
      <c r="U72" s="17"/>
      <c r="V72" s="17"/>
      <c r="W72" s="17"/>
      <c r="X72" s="17"/>
      <c r="Y72" s="17"/>
      <c r="Z72" s="17"/>
      <c r="AA72" s="17"/>
      <c r="AB72" s="17"/>
      <c r="AC72" s="17"/>
      <c r="AD72" s="17"/>
      <c r="AE72" s="17"/>
      <c r="AF72" s="17"/>
      <c r="AG72" s="17"/>
      <c r="AH72" s="17"/>
      <c r="AI72" s="17"/>
      <c r="AJ72" s="17"/>
      <c r="AK72" s="17"/>
      <c r="AL72" s="18"/>
      <c r="AM72" s="17"/>
      <c r="AN72" s="17"/>
      <c r="AO72" s="17"/>
      <c r="AP72" s="17"/>
      <c r="AQ72" s="17"/>
      <c r="AR72" s="17"/>
      <c r="AS72" s="17"/>
      <c r="AT72" s="17"/>
      <c r="AU72" s="17"/>
      <c r="AV72" s="16"/>
    </row>
    <row r="73" spans="1:48" s="15" customFormat="1" x14ac:dyDescent="0.35">
      <c r="A73" s="31"/>
      <c r="B73" s="30"/>
      <c r="C73" s="29"/>
      <c r="D73" s="28"/>
      <c r="E73" s="27"/>
      <c r="F73" s="27"/>
      <c r="G73" s="27"/>
      <c r="H73" s="26"/>
      <c r="J73" s="20"/>
      <c r="K73" s="26"/>
      <c r="L73" s="17"/>
      <c r="M73" s="17"/>
      <c r="N73" s="17"/>
      <c r="O73" s="17"/>
      <c r="P73" s="17"/>
      <c r="Q73" s="17"/>
      <c r="R73" s="17"/>
      <c r="S73" s="17"/>
      <c r="T73" s="17"/>
      <c r="U73" s="17"/>
      <c r="V73" s="17"/>
      <c r="W73" s="17"/>
      <c r="X73" s="17"/>
      <c r="Y73" s="17"/>
      <c r="Z73" s="17"/>
      <c r="AA73" s="17"/>
      <c r="AB73" s="17"/>
      <c r="AC73" s="17"/>
      <c r="AD73" s="17"/>
      <c r="AE73" s="17"/>
      <c r="AF73" s="17"/>
      <c r="AG73" s="17"/>
      <c r="AH73" s="17"/>
      <c r="AI73" s="17"/>
      <c r="AJ73" s="17"/>
      <c r="AK73" s="17"/>
      <c r="AL73" s="18"/>
      <c r="AM73" s="17"/>
      <c r="AN73" s="17"/>
      <c r="AO73" s="17"/>
      <c r="AP73" s="17"/>
      <c r="AQ73" s="17"/>
      <c r="AR73" s="17"/>
      <c r="AS73" s="17"/>
      <c r="AT73" s="17"/>
      <c r="AU73" s="17"/>
      <c r="AV73" s="16"/>
    </row>
    <row r="74" spans="1:48" s="15" customFormat="1" x14ac:dyDescent="0.35">
      <c r="A74" s="31"/>
      <c r="B74" s="30"/>
      <c r="C74" s="29"/>
      <c r="D74" s="28"/>
      <c r="E74" s="27"/>
      <c r="F74" s="27"/>
      <c r="G74" s="27"/>
      <c r="H74" s="26"/>
      <c r="J74" s="20"/>
      <c r="K74" s="26"/>
      <c r="L74" s="17"/>
      <c r="M74" s="17"/>
      <c r="N74" s="17"/>
      <c r="O74" s="17"/>
      <c r="P74" s="17"/>
      <c r="Q74" s="17"/>
      <c r="R74" s="17"/>
      <c r="S74" s="17"/>
      <c r="T74" s="17"/>
      <c r="U74" s="17"/>
      <c r="V74" s="17"/>
      <c r="W74" s="17"/>
      <c r="X74" s="17"/>
      <c r="Y74" s="17"/>
      <c r="Z74" s="17"/>
      <c r="AA74" s="17"/>
      <c r="AB74" s="17"/>
      <c r="AC74" s="17"/>
      <c r="AD74" s="17"/>
      <c r="AE74" s="17"/>
      <c r="AF74" s="17"/>
      <c r="AG74" s="17"/>
      <c r="AH74" s="17"/>
      <c r="AI74" s="17"/>
      <c r="AJ74" s="17"/>
      <c r="AK74" s="17"/>
      <c r="AL74" s="18"/>
      <c r="AM74" s="17"/>
      <c r="AN74" s="17"/>
      <c r="AO74" s="17"/>
      <c r="AP74" s="17"/>
      <c r="AQ74" s="17"/>
      <c r="AR74" s="17"/>
      <c r="AS74" s="17"/>
      <c r="AT74" s="17"/>
      <c r="AU74" s="17"/>
      <c r="AV74" s="16"/>
    </row>
    <row r="75" spans="1:48" s="15" customFormat="1" x14ac:dyDescent="0.35">
      <c r="A75" s="31"/>
      <c r="B75" s="30"/>
      <c r="C75" s="29"/>
      <c r="D75" s="28"/>
      <c r="E75" s="27"/>
      <c r="F75" s="27"/>
      <c r="G75" s="27"/>
      <c r="H75" s="26"/>
      <c r="J75" s="20"/>
      <c r="K75" s="26"/>
      <c r="L75" s="17"/>
      <c r="M75" s="17"/>
      <c r="N75" s="17"/>
      <c r="O75" s="17"/>
      <c r="P75" s="17"/>
      <c r="Q75" s="17"/>
      <c r="R75" s="17"/>
      <c r="S75" s="17"/>
      <c r="T75" s="17"/>
      <c r="U75" s="17"/>
      <c r="V75" s="17"/>
      <c r="W75" s="17"/>
      <c r="X75" s="17"/>
      <c r="Y75" s="17"/>
      <c r="Z75" s="17"/>
      <c r="AA75" s="17"/>
      <c r="AB75" s="17"/>
      <c r="AC75" s="17"/>
      <c r="AD75" s="17"/>
      <c r="AE75" s="17"/>
      <c r="AF75" s="17"/>
      <c r="AG75" s="17"/>
      <c r="AH75" s="17"/>
      <c r="AI75" s="17"/>
      <c r="AJ75" s="17"/>
      <c r="AK75" s="17"/>
      <c r="AL75" s="18"/>
      <c r="AM75" s="17"/>
      <c r="AN75" s="17"/>
      <c r="AO75" s="17"/>
      <c r="AP75" s="17"/>
      <c r="AQ75" s="17"/>
      <c r="AR75" s="17"/>
      <c r="AS75" s="17"/>
      <c r="AT75" s="17"/>
      <c r="AU75" s="17"/>
      <c r="AV75" s="16"/>
    </row>
    <row r="76" spans="1:48" s="15" customFormat="1" x14ac:dyDescent="0.35">
      <c r="A76" s="31"/>
      <c r="B76" s="30"/>
      <c r="C76" s="29"/>
      <c r="D76" s="28"/>
      <c r="E76" s="27"/>
      <c r="F76" s="27"/>
      <c r="G76" s="27"/>
      <c r="H76" s="26"/>
      <c r="J76" s="20"/>
      <c r="K76" s="26"/>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8"/>
      <c r="AM76" s="17"/>
      <c r="AN76" s="17"/>
      <c r="AO76" s="17"/>
      <c r="AP76" s="17"/>
      <c r="AQ76" s="17"/>
      <c r="AR76" s="17"/>
      <c r="AS76" s="17"/>
      <c r="AT76" s="17"/>
      <c r="AU76" s="17"/>
      <c r="AV76" s="16"/>
    </row>
    <row r="77" spans="1:48" s="15" customFormat="1" x14ac:dyDescent="0.35">
      <c r="A77" s="31"/>
      <c r="B77" s="30"/>
      <c r="C77" s="29"/>
      <c r="D77" s="28"/>
      <c r="E77" s="27"/>
      <c r="F77" s="27"/>
      <c r="G77" s="27"/>
      <c r="H77" s="26"/>
      <c r="J77" s="20"/>
      <c r="K77" s="26"/>
      <c r="L77" s="17"/>
      <c r="M77" s="17"/>
      <c r="N77" s="17"/>
      <c r="O77" s="17"/>
      <c r="P77" s="17"/>
      <c r="Q77" s="17"/>
      <c r="R77" s="17"/>
      <c r="S77" s="17"/>
      <c r="T77" s="17"/>
      <c r="U77" s="17"/>
      <c r="V77" s="17"/>
      <c r="W77" s="17"/>
      <c r="X77" s="17"/>
      <c r="Y77" s="17"/>
      <c r="Z77" s="17"/>
      <c r="AA77" s="17"/>
      <c r="AB77" s="17"/>
      <c r="AC77" s="17"/>
      <c r="AD77" s="17"/>
      <c r="AE77" s="17"/>
      <c r="AF77" s="17"/>
      <c r="AG77" s="17"/>
      <c r="AH77" s="17"/>
      <c r="AI77" s="17"/>
      <c r="AJ77" s="17"/>
      <c r="AK77" s="17"/>
      <c r="AL77" s="18"/>
      <c r="AM77" s="17"/>
      <c r="AN77" s="17"/>
      <c r="AO77" s="17"/>
      <c r="AP77" s="17"/>
      <c r="AQ77" s="17"/>
      <c r="AR77" s="17"/>
      <c r="AS77" s="17"/>
      <c r="AT77" s="17"/>
      <c r="AU77" s="17"/>
      <c r="AV77" s="16"/>
    </row>
    <row r="78" spans="1:48" s="15" customFormat="1" x14ac:dyDescent="0.35">
      <c r="A78" s="25"/>
      <c r="B78" s="24"/>
      <c r="C78" s="23"/>
      <c r="D78" s="22"/>
      <c r="H78" s="19"/>
      <c r="I78" s="21"/>
      <c r="J78" s="20"/>
      <c r="K78" s="19"/>
      <c r="L78" s="17"/>
      <c r="M78" s="17"/>
      <c r="N78" s="17"/>
      <c r="O78" s="17"/>
      <c r="P78" s="17"/>
      <c r="Q78" s="17"/>
      <c r="R78" s="17"/>
      <c r="S78" s="17"/>
      <c r="T78" s="17"/>
      <c r="U78" s="17"/>
      <c r="V78" s="17"/>
      <c r="W78" s="17"/>
      <c r="X78" s="17"/>
      <c r="Y78" s="17"/>
      <c r="Z78" s="17"/>
      <c r="AA78" s="17"/>
      <c r="AB78" s="17"/>
      <c r="AC78" s="17"/>
      <c r="AD78" s="17"/>
      <c r="AE78" s="17"/>
      <c r="AF78" s="17"/>
      <c r="AG78" s="17"/>
      <c r="AH78" s="17"/>
      <c r="AI78" s="17"/>
      <c r="AJ78" s="17"/>
      <c r="AK78" s="17"/>
      <c r="AL78" s="18"/>
      <c r="AM78" s="17"/>
      <c r="AN78" s="17"/>
      <c r="AO78" s="17"/>
      <c r="AP78" s="17"/>
      <c r="AQ78" s="17"/>
      <c r="AR78" s="17"/>
      <c r="AS78" s="17"/>
      <c r="AT78" s="17"/>
      <c r="AU78" s="17"/>
      <c r="AV78" s="16"/>
    </row>
    <row r="79" spans="1:48" s="1" customFormat="1" ht="13" x14ac:dyDescent="0.3">
      <c r="A79" s="10"/>
      <c r="B79" s="14"/>
      <c r="C79" s="8"/>
      <c r="D79" s="7"/>
      <c r="H79" s="5"/>
      <c r="J79" s="6"/>
      <c r="K79" s="5"/>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4"/>
      <c r="AM79" s="3"/>
      <c r="AN79" s="3"/>
      <c r="AO79" s="3"/>
      <c r="AP79" s="3"/>
      <c r="AQ79" s="3"/>
      <c r="AR79" s="3"/>
      <c r="AS79" s="3"/>
      <c r="AT79" s="3"/>
      <c r="AU79" s="3"/>
      <c r="AV79" s="2"/>
    </row>
    <row r="80" spans="1:48" s="1" customFormat="1" ht="13" x14ac:dyDescent="0.3">
      <c r="A80" s="10"/>
      <c r="B80" s="14"/>
      <c r="C80" s="8"/>
      <c r="D80" s="7"/>
      <c r="H80" s="5"/>
      <c r="J80" s="6"/>
      <c r="K80" s="5"/>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4"/>
      <c r="AM80" s="3"/>
      <c r="AN80" s="3"/>
      <c r="AO80" s="3"/>
      <c r="AP80" s="3"/>
      <c r="AQ80" s="3"/>
      <c r="AR80" s="3"/>
      <c r="AS80" s="3"/>
      <c r="AT80" s="3"/>
      <c r="AU80" s="3"/>
      <c r="AV80" s="2"/>
    </row>
    <row r="81" spans="1:48" s="1" customFormat="1" ht="13" x14ac:dyDescent="0.3">
      <c r="A81" s="10"/>
      <c r="B81" s="14"/>
      <c r="C81" s="8"/>
      <c r="D81" s="7"/>
      <c r="H81" s="5"/>
      <c r="J81" s="6"/>
      <c r="K81" s="5"/>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4"/>
      <c r="AM81" s="3"/>
      <c r="AN81" s="3"/>
      <c r="AO81" s="3"/>
      <c r="AP81" s="3"/>
      <c r="AQ81" s="3"/>
      <c r="AR81" s="3"/>
      <c r="AS81" s="3"/>
      <c r="AT81" s="3"/>
      <c r="AU81" s="3"/>
      <c r="AV81" s="2"/>
    </row>
    <row r="82" spans="1:48" s="1" customFormat="1" ht="13" x14ac:dyDescent="0.3">
      <c r="A82" s="10"/>
      <c r="B82" s="14"/>
      <c r="C82" s="8"/>
      <c r="D82" s="7"/>
      <c r="H82" s="5"/>
      <c r="J82" s="6"/>
      <c r="K82" s="5"/>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4"/>
      <c r="AM82" s="3"/>
      <c r="AN82" s="3"/>
      <c r="AO82" s="3"/>
      <c r="AP82" s="3"/>
      <c r="AQ82" s="3"/>
      <c r="AR82" s="3"/>
      <c r="AS82" s="3"/>
      <c r="AT82" s="3"/>
      <c r="AU82" s="3"/>
      <c r="AV82" s="2"/>
    </row>
    <row r="83" spans="1:48" s="1" customFormat="1" ht="10.5" customHeight="1" x14ac:dyDescent="0.3">
      <c r="A83" s="10"/>
      <c r="B83" s="9"/>
      <c r="C83" s="8"/>
      <c r="D83" s="7"/>
      <c r="H83" s="5"/>
      <c r="J83" s="6"/>
      <c r="K83" s="5"/>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4"/>
      <c r="AM83" s="3"/>
      <c r="AN83" s="3"/>
      <c r="AO83" s="3"/>
      <c r="AP83" s="3"/>
      <c r="AQ83" s="3"/>
      <c r="AR83" s="3"/>
      <c r="AS83" s="3"/>
      <c r="AT83" s="3"/>
      <c r="AU83" s="3"/>
      <c r="AV83" s="13"/>
    </row>
    <row r="84" spans="1:48" s="1" customFormat="1" ht="78.75" customHeight="1" x14ac:dyDescent="0.3">
      <c r="A84" s="10"/>
      <c r="B84" s="9"/>
      <c r="C84" s="8"/>
      <c r="D84" s="7"/>
      <c r="H84" s="5"/>
      <c r="J84" s="6"/>
      <c r="K84" s="5"/>
      <c r="L84" s="3"/>
      <c r="M84" s="3"/>
      <c r="N84" s="3"/>
      <c r="O84" s="3"/>
      <c r="P84" s="3"/>
      <c r="Q84" s="3"/>
      <c r="R84" s="3"/>
      <c r="S84" s="3"/>
      <c r="T84" s="3"/>
      <c r="U84" s="3"/>
      <c r="V84" s="3"/>
      <c r="W84" s="3"/>
      <c r="X84" s="11"/>
      <c r="Y84" s="11"/>
      <c r="Z84" s="11"/>
      <c r="AA84" s="3"/>
      <c r="AB84" s="3"/>
      <c r="AC84" s="3"/>
      <c r="AD84" s="3"/>
      <c r="AE84" s="3"/>
      <c r="AF84" s="3"/>
      <c r="AG84" s="3"/>
      <c r="AH84" s="3"/>
      <c r="AI84" s="3"/>
      <c r="AJ84" s="3"/>
      <c r="AK84" s="3"/>
      <c r="AL84" s="4"/>
      <c r="AM84" s="3"/>
      <c r="AN84" s="3"/>
      <c r="AO84" s="3"/>
      <c r="AP84" s="3"/>
      <c r="AQ84" s="3"/>
      <c r="AR84" s="3"/>
      <c r="AS84" s="3"/>
      <c r="AT84" s="3"/>
      <c r="AU84" s="3"/>
      <c r="AV84" s="2"/>
    </row>
    <row r="85" spans="1:48" s="1" customFormat="1" ht="46.5" customHeight="1" x14ac:dyDescent="0.3">
      <c r="A85" s="10"/>
      <c r="B85" s="9"/>
      <c r="C85" s="8"/>
      <c r="D85" s="7"/>
      <c r="H85" s="5"/>
      <c r="J85" s="6"/>
      <c r="K85" s="5"/>
      <c r="L85" s="3"/>
      <c r="M85" s="3"/>
      <c r="N85" s="3"/>
      <c r="O85" s="3"/>
      <c r="P85" s="3"/>
      <c r="Q85" s="3"/>
      <c r="R85" s="3"/>
      <c r="S85" s="3"/>
      <c r="T85" s="3"/>
      <c r="U85" s="3"/>
      <c r="V85" s="3"/>
      <c r="W85" s="3"/>
      <c r="X85" s="12"/>
      <c r="Y85" s="12"/>
      <c r="Z85" s="12"/>
      <c r="AA85" s="3"/>
      <c r="AB85" s="3"/>
      <c r="AC85" s="3"/>
      <c r="AD85" s="3"/>
      <c r="AE85" s="3"/>
      <c r="AF85" s="3"/>
      <c r="AG85" s="3"/>
      <c r="AH85" s="3"/>
      <c r="AI85" s="3"/>
      <c r="AJ85" s="3"/>
      <c r="AK85" s="3"/>
      <c r="AL85" s="4"/>
      <c r="AM85" s="3"/>
      <c r="AN85" s="3"/>
      <c r="AO85" s="3"/>
      <c r="AP85" s="3"/>
      <c r="AQ85" s="3"/>
      <c r="AR85" s="3"/>
      <c r="AS85" s="3"/>
      <c r="AT85" s="3"/>
      <c r="AU85" s="3"/>
      <c r="AV85" s="2"/>
    </row>
    <row r="86" spans="1:48" s="1" customFormat="1" ht="40.5" customHeight="1" x14ac:dyDescent="0.3">
      <c r="A86" s="10"/>
      <c r="B86" s="9"/>
      <c r="C86" s="8"/>
      <c r="D86" s="7"/>
      <c r="H86" s="5"/>
      <c r="J86" s="6"/>
      <c r="K86" s="5"/>
      <c r="L86" s="3"/>
      <c r="M86" s="3"/>
      <c r="N86" s="3"/>
      <c r="O86" s="3"/>
      <c r="P86" s="3"/>
      <c r="Q86" s="3"/>
      <c r="R86" s="3"/>
      <c r="S86" s="3"/>
      <c r="T86" s="3"/>
      <c r="U86" s="3"/>
      <c r="V86" s="3"/>
      <c r="W86" s="3"/>
      <c r="X86" s="11"/>
      <c r="Y86" s="11"/>
      <c r="Z86" s="11"/>
      <c r="AA86" s="3"/>
      <c r="AB86" s="3"/>
      <c r="AC86" s="3"/>
      <c r="AD86" s="3"/>
      <c r="AE86" s="3"/>
      <c r="AF86" s="3"/>
      <c r="AG86" s="3"/>
      <c r="AH86" s="3"/>
      <c r="AI86" s="3"/>
      <c r="AJ86" s="3"/>
      <c r="AK86" s="3"/>
      <c r="AL86" s="4"/>
      <c r="AM86" s="3"/>
      <c r="AN86" s="3"/>
      <c r="AO86" s="3"/>
      <c r="AP86" s="3"/>
      <c r="AQ86" s="3"/>
      <c r="AR86" s="3"/>
      <c r="AS86" s="3"/>
      <c r="AT86" s="3"/>
      <c r="AU86" s="3"/>
      <c r="AV86" s="2"/>
    </row>
    <row r="87" spans="1:48" s="1" customFormat="1" ht="133.5" customHeight="1" x14ac:dyDescent="0.3">
      <c r="A87" s="10"/>
      <c r="B87" s="9"/>
      <c r="C87" s="8"/>
      <c r="D87" s="7"/>
      <c r="H87" s="5"/>
      <c r="J87" s="6"/>
      <c r="K87" s="5"/>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4"/>
      <c r="AM87" s="3"/>
      <c r="AN87" s="3"/>
      <c r="AO87" s="3"/>
      <c r="AP87" s="3"/>
      <c r="AQ87" s="3"/>
      <c r="AR87" s="3"/>
      <c r="AS87" s="3"/>
      <c r="AT87" s="3"/>
      <c r="AU87" s="3"/>
      <c r="AV87" s="2"/>
    </row>
    <row r="88" spans="1:48" s="1" customFormat="1" ht="133.5" customHeight="1" x14ac:dyDescent="0.3">
      <c r="A88" s="10"/>
      <c r="B88" s="9"/>
      <c r="C88" s="8"/>
      <c r="D88" s="7"/>
      <c r="H88" s="5"/>
      <c r="J88" s="6"/>
      <c r="K88" s="5"/>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4"/>
      <c r="AM88" s="3"/>
      <c r="AN88" s="3"/>
      <c r="AO88" s="3"/>
      <c r="AP88" s="3"/>
      <c r="AQ88" s="3"/>
      <c r="AR88" s="3"/>
      <c r="AS88" s="3"/>
      <c r="AT88" s="3"/>
      <c r="AU88" s="3"/>
      <c r="AV88" s="2"/>
    </row>
    <row r="89" spans="1:48" s="1" customFormat="1" ht="133.5" customHeight="1" x14ac:dyDescent="0.3">
      <c r="A89" s="10"/>
      <c r="B89" s="9"/>
      <c r="C89" s="8"/>
      <c r="D89" s="7"/>
      <c r="H89" s="5"/>
      <c r="J89" s="6"/>
      <c r="K89" s="5"/>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4"/>
      <c r="AM89" s="3"/>
      <c r="AN89" s="3"/>
      <c r="AO89" s="3"/>
      <c r="AP89" s="3"/>
      <c r="AQ89" s="3"/>
      <c r="AR89" s="3"/>
      <c r="AS89" s="3"/>
      <c r="AT89" s="3"/>
      <c r="AU89" s="3"/>
      <c r="AV89" s="2"/>
    </row>
    <row r="90" spans="1:48" s="1" customFormat="1" ht="133.5" customHeight="1" x14ac:dyDescent="0.3">
      <c r="A90" s="10"/>
      <c r="B90" s="9"/>
      <c r="C90" s="8"/>
      <c r="D90" s="7"/>
      <c r="H90" s="5"/>
      <c r="J90" s="6"/>
      <c r="K90" s="5"/>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4"/>
      <c r="AM90" s="3"/>
      <c r="AN90" s="3"/>
      <c r="AO90" s="3"/>
      <c r="AP90" s="3"/>
      <c r="AQ90" s="3"/>
      <c r="AR90" s="3"/>
      <c r="AS90" s="3"/>
      <c r="AT90" s="3"/>
      <c r="AU90" s="3"/>
      <c r="AV90" s="2"/>
    </row>
    <row r="91" spans="1:48" s="1" customFormat="1" ht="133.5" customHeight="1" x14ac:dyDescent="0.3">
      <c r="A91" s="10"/>
      <c r="B91" s="9"/>
      <c r="C91" s="8"/>
      <c r="D91" s="7"/>
      <c r="H91" s="5"/>
      <c r="J91" s="6"/>
      <c r="K91" s="5"/>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4"/>
      <c r="AM91" s="3"/>
      <c r="AN91" s="3"/>
      <c r="AO91" s="3"/>
      <c r="AP91" s="3"/>
      <c r="AQ91" s="3"/>
      <c r="AR91" s="3"/>
      <c r="AS91" s="3"/>
      <c r="AT91" s="3"/>
      <c r="AU91" s="3"/>
      <c r="AV91" s="2"/>
    </row>
    <row r="92" spans="1:48" s="1" customFormat="1" ht="13" x14ac:dyDescent="0.3">
      <c r="A92" s="10"/>
      <c r="B92" s="9"/>
      <c r="C92" s="8"/>
      <c r="D92" s="7"/>
      <c r="H92" s="5"/>
      <c r="J92" s="6"/>
      <c r="K92" s="5"/>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4"/>
      <c r="AM92" s="3"/>
      <c r="AN92" s="3"/>
      <c r="AO92" s="3"/>
      <c r="AP92" s="3"/>
      <c r="AQ92" s="3"/>
      <c r="AR92" s="3"/>
      <c r="AS92" s="3"/>
      <c r="AT92" s="3"/>
      <c r="AU92" s="3"/>
      <c r="AV92" s="2"/>
    </row>
    <row r="93" spans="1:48" s="1" customFormat="1" ht="13" x14ac:dyDescent="0.3">
      <c r="A93" s="10"/>
      <c r="B93" s="9"/>
      <c r="C93" s="8"/>
      <c r="D93" s="7"/>
      <c r="H93" s="5"/>
      <c r="J93" s="6"/>
      <c r="K93" s="5"/>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4"/>
      <c r="AM93" s="3"/>
      <c r="AN93" s="3"/>
      <c r="AO93" s="3"/>
      <c r="AP93" s="3"/>
      <c r="AQ93" s="3"/>
      <c r="AR93" s="3"/>
      <c r="AS93" s="3"/>
      <c r="AT93" s="3"/>
      <c r="AU93" s="3"/>
      <c r="AV93" s="2"/>
    </row>
    <row r="94" spans="1:48" s="1" customFormat="1" ht="13" x14ac:dyDescent="0.3">
      <c r="A94" s="10"/>
      <c r="B94" s="9"/>
      <c r="C94" s="8"/>
      <c r="D94" s="7"/>
      <c r="H94" s="5"/>
      <c r="J94" s="6"/>
      <c r="K94" s="5"/>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4"/>
      <c r="AM94" s="3"/>
      <c r="AN94" s="3"/>
      <c r="AO94" s="3"/>
      <c r="AP94" s="3"/>
      <c r="AQ94" s="3"/>
      <c r="AR94" s="3"/>
      <c r="AS94" s="3"/>
      <c r="AT94" s="3"/>
      <c r="AU94" s="3"/>
      <c r="AV94" s="2"/>
    </row>
    <row r="95" spans="1:48" s="1" customFormat="1" ht="13" x14ac:dyDescent="0.3">
      <c r="A95" s="10"/>
      <c r="B95" s="9"/>
      <c r="C95" s="8"/>
      <c r="D95" s="7"/>
      <c r="H95" s="5"/>
      <c r="J95" s="6"/>
      <c r="K95" s="5"/>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4"/>
      <c r="AM95" s="3"/>
      <c r="AN95" s="3"/>
      <c r="AO95" s="3"/>
      <c r="AP95" s="3"/>
      <c r="AQ95" s="3"/>
      <c r="AR95" s="3"/>
      <c r="AS95" s="3"/>
      <c r="AT95" s="3"/>
      <c r="AU95" s="3"/>
      <c r="AV95" s="2"/>
    </row>
    <row r="96" spans="1:48" s="1" customFormat="1" ht="13" x14ac:dyDescent="0.3">
      <c r="A96" s="10"/>
      <c r="B96" s="9"/>
      <c r="C96" s="8"/>
      <c r="D96" s="7"/>
      <c r="H96" s="5"/>
      <c r="J96" s="6"/>
      <c r="K96" s="5"/>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4"/>
      <c r="AM96" s="3"/>
      <c r="AN96" s="3"/>
      <c r="AO96" s="3"/>
      <c r="AP96" s="3"/>
      <c r="AQ96" s="3"/>
      <c r="AR96" s="3"/>
      <c r="AS96" s="3"/>
      <c r="AT96" s="3"/>
      <c r="AU96" s="3"/>
      <c r="AV96" s="2"/>
    </row>
    <row r="97" spans="1:48" s="1" customFormat="1" ht="13" x14ac:dyDescent="0.3">
      <c r="A97" s="10"/>
      <c r="B97" s="9"/>
      <c r="C97" s="8"/>
      <c r="D97" s="7"/>
      <c r="H97" s="5"/>
      <c r="J97" s="6"/>
      <c r="K97" s="5"/>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4"/>
      <c r="AM97" s="3"/>
      <c r="AN97" s="3"/>
      <c r="AO97" s="3"/>
      <c r="AP97" s="3"/>
      <c r="AQ97" s="3"/>
      <c r="AR97" s="3"/>
      <c r="AS97" s="3"/>
      <c r="AT97" s="3"/>
      <c r="AU97" s="3"/>
      <c r="AV97" s="2"/>
    </row>
    <row r="98" spans="1:48" s="1" customFormat="1" ht="13" x14ac:dyDescent="0.3">
      <c r="A98" s="10"/>
      <c r="B98" s="9"/>
      <c r="C98" s="8"/>
      <c r="D98" s="7"/>
      <c r="H98" s="5"/>
      <c r="J98" s="6"/>
      <c r="K98" s="5"/>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4"/>
      <c r="AM98" s="3"/>
      <c r="AN98" s="3"/>
      <c r="AO98" s="3"/>
      <c r="AP98" s="3"/>
      <c r="AQ98" s="3"/>
      <c r="AR98" s="3"/>
      <c r="AS98" s="3"/>
      <c r="AT98" s="3"/>
      <c r="AU98" s="3"/>
      <c r="AV98" s="2"/>
    </row>
    <row r="99" spans="1:48" s="1" customFormat="1" ht="13" x14ac:dyDescent="0.3">
      <c r="A99" s="10"/>
      <c r="B99" s="9"/>
      <c r="C99" s="8"/>
      <c r="D99" s="7"/>
      <c r="H99" s="5"/>
      <c r="J99" s="6"/>
      <c r="K99" s="5"/>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4"/>
      <c r="AM99" s="3"/>
      <c r="AN99" s="3"/>
      <c r="AO99" s="3"/>
      <c r="AP99" s="3"/>
      <c r="AQ99" s="3"/>
      <c r="AR99" s="3"/>
      <c r="AS99" s="3"/>
      <c r="AT99" s="3"/>
      <c r="AU99" s="3"/>
      <c r="AV99" s="2"/>
    </row>
    <row r="100" spans="1:48" s="1" customFormat="1" ht="13" x14ac:dyDescent="0.3">
      <c r="A100" s="10"/>
      <c r="B100" s="9"/>
      <c r="C100" s="8"/>
      <c r="D100" s="7"/>
      <c r="H100" s="5"/>
      <c r="J100" s="6"/>
      <c r="K100" s="5"/>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4"/>
      <c r="AM100" s="3"/>
      <c r="AN100" s="3"/>
      <c r="AO100" s="3"/>
      <c r="AP100" s="3"/>
      <c r="AQ100" s="3"/>
      <c r="AR100" s="3"/>
      <c r="AS100" s="3"/>
      <c r="AT100" s="3"/>
      <c r="AU100" s="3"/>
      <c r="AV100" s="2"/>
    </row>
    <row r="101" spans="1:48" s="1" customFormat="1" ht="13" x14ac:dyDescent="0.3">
      <c r="A101" s="10"/>
      <c r="B101" s="9"/>
      <c r="C101" s="8"/>
      <c r="D101" s="7"/>
      <c r="H101" s="5"/>
      <c r="J101" s="6"/>
      <c r="K101" s="5"/>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4"/>
      <c r="AM101" s="3"/>
      <c r="AN101" s="3"/>
      <c r="AO101" s="3"/>
      <c r="AP101" s="3"/>
      <c r="AQ101" s="3"/>
      <c r="AR101" s="3"/>
      <c r="AS101" s="3"/>
      <c r="AT101" s="3"/>
      <c r="AU101" s="3"/>
      <c r="AV101" s="2"/>
    </row>
    <row r="102" spans="1:48" s="1" customFormat="1" ht="13" x14ac:dyDescent="0.3">
      <c r="A102" s="10"/>
      <c r="B102" s="9"/>
      <c r="C102" s="8"/>
      <c r="D102" s="7"/>
      <c r="H102" s="5"/>
      <c r="J102" s="6"/>
      <c r="K102" s="5"/>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4"/>
      <c r="AM102" s="3"/>
      <c r="AN102" s="3"/>
      <c r="AO102" s="3"/>
      <c r="AP102" s="3"/>
      <c r="AQ102" s="3"/>
      <c r="AR102" s="3"/>
      <c r="AS102" s="3"/>
      <c r="AT102" s="3"/>
      <c r="AU102" s="3"/>
      <c r="AV102" s="2"/>
    </row>
    <row r="103" spans="1:48" s="1" customFormat="1" ht="13" x14ac:dyDescent="0.3">
      <c r="A103" s="10"/>
      <c r="B103" s="9"/>
      <c r="C103" s="8"/>
      <c r="D103" s="7"/>
      <c r="H103" s="5"/>
      <c r="J103" s="6"/>
      <c r="K103" s="5"/>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4"/>
      <c r="AM103" s="3"/>
      <c r="AN103" s="3"/>
      <c r="AO103" s="3"/>
      <c r="AP103" s="3"/>
      <c r="AQ103" s="3"/>
      <c r="AR103" s="3"/>
      <c r="AS103" s="3"/>
      <c r="AT103" s="3"/>
      <c r="AU103" s="3"/>
      <c r="AV103" s="2"/>
    </row>
    <row r="104" spans="1:48" s="1" customFormat="1" ht="13" x14ac:dyDescent="0.3">
      <c r="A104" s="10"/>
      <c r="B104" s="9"/>
      <c r="C104" s="8"/>
      <c r="D104" s="7"/>
      <c r="H104" s="5"/>
      <c r="J104" s="6"/>
      <c r="K104" s="5"/>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4"/>
      <c r="AM104" s="3"/>
      <c r="AN104" s="3"/>
      <c r="AO104" s="3"/>
      <c r="AP104" s="3"/>
      <c r="AQ104" s="3"/>
      <c r="AR104" s="3"/>
      <c r="AS104" s="3"/>
      <c r="AT104" s="3"/>
      <c r="AU104" s="3"/>
      <c r="AV104" s="2"/>
    </row>
    <row r="105" spans="1:48" s="1" customFormat="1" ht="13" x14ac:dyDescent="0.3">
      <c r="A105" s="10"/>
      <c r="B105" s="9"/>
      <c r="C105" s="8"/>
      <c r="D105" s="7"/>
      <c r="H105" s="5"/>
      <c r="J105" s="6"/>
      <c r="K105" s="5"/>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4"/>
      <c r="AM105" s="3"/>
      <c r="AN105" s="3"/>
      <c r="AO105" s="3"/>
      <c r="AP105" s="3"/>
      <c r="AQ105" s="3"/>
      <c r="AR105" s="3"/>
      <c r="AS105" s="3"/>
      <c r="AT105" s="3"/>
      <c r="AU105" s="3"/>
      <c r="AV105" s="2"/>
    </row>
    <row r="106" spans="1:48" s="1" customFormat="1" ht="13" x14ac:dyDescent="0.3">
      <c r="A106" s="10"/>
      <c r="B106" s="9"/>
      <c r="C106" s="8"/>
      <c r="D106" s="7"/>
      <c r="H106" s="5"/>
      <c r="J106" s="6"/>
      <c r="K106" s="5"/>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4"/>
      <c r="AM106" s="3"/>
      <c r="AN106" s="3"/>
      <c r="AO106" s="3"/>
      <c r="AP106" s="3"/>
      <c r="AQ106" s="3"/>
      <c r="AR106" s="3"/>
      <c r="AS106" s="3"/>
      <c r="AT106" s="3"/>
      <c r="AU106" s="3"/>
      <c r="AV106" s="2"/>
    </row>
    <row r="107" spans="1:48" s="1" customFormat="1" ht="13" x14ac:dyDescent="0.3">
      <c r="A107" s="10"/>
      <c r="B107" s="9"/>
      <c r="C107" s="8"/>
      <c r="D107" s="7"/>
      <c r="H107" s="5"/>
      <c r="J107" s="6"/>
      <c r="K107" s="5"/>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4"/>
      <c r="AM107" s="3"/>
      <c r="AN107" s="3"/>
      <c r="AO107" s="3"/>
      <c r="AP107" s="3"/>
      <c r="AQ107" s="3"/>
      <c r="AR107" s="3"/>
      <c r="AS107" s="3"/>
      <c r="AT107" s="3"/>
      <c r="AU107" s="3"/>
      <c r="AV107" s="2"/>
    </row>
    <row r="108" spans="1:48" s="1" customFormat="1" ht="13" x14ac:dyDescent="0.3">
      <c r="A108" s="10"/>
      <c r="B108" s="9"/>
      <c r="C108" s="8"/>
      <c r="D108" s="7"/>
      <c r="H108" s="5"/>
      <c r="J108" s="6"/>
      <c r="K108" s="5"/>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4"/>
      <c r="AM108" s="3"/>
      <c r="AN108" s="3"/>
      <c r="AO108" s="3"/>
      <c r="AP108" s="3"/>
      <c r="AQ108" s="3"/>
      <c r="AR108" s="3"/>
      <c r="AS108" s="3"/>
      <c r="AT108" s="3"/>
      <c r="AU108" s="3"/>
      <c r="AV108" s="2"/>
    </row>
    <row r="109" spans="1:48" s="1" customFormat="1" ht="13" x14ac:dyDescent="0.3">
      <c r="A109" s="10"/>
      <c r="B109" s="9"/>
      <c r="C109" s="8"/>
      <c r="D109" s="7"/>
      <c r="H109" s="5"/>
      <c r="J109" s="6"/>
      <c r="K109" s="5"/>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4"/>
      <c r="AM109" s="3"/>
      <c r="AN109" s="3"/>
      <c r="AO109" s="3"/>
      <c r="AP109" s="3"/>
      <c r="AQ109" s="3"/>
      <c r="AR109" s="3"/>
      <c r="AS109" s="3"/>
      <c r="AT109" s="3"/>
      <c r="AU109" s="3"/>
      <c r="AV109" s="2"/>
    </row>
    <row r="110" spans="1:48" s="1" customFormat="1" ht="13" x14ac:dyDescent="0.3">
      <c r="A110" s="10"/>
      <c r="B110" s="9"/>
      <c r="C110" s="8"/>
      <c r="D110" s="7"/>
      <c r="H110" s="5"/>
      <c r="J110" s="6"/>
      <c r="K110" s="5"/>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4"/>
      <c r="AM110" s="3"/>
      <c r="AN110" s="3"/>
      <c r="AO110" s="3"/>
      <c r="AP110" s="3"/>
      <c r="AQ110" s="3"/>
      <c r="AR110" s="3"/>
      <c r="AS110" s="3"/>
      <c r="AT110" s="3"/>
      <c r="AU110" s="3"/>
      <c r="AV110" s="2"/>
    </row>
    <row r="111" spans="1:48" s="1" customFormat="1" ht="13" x14ac:dyDescent="0.3">
      <c r="A111" s="10"/>
      <c r="B111" s="9"/>
      <c r="C111" s="8"/>
      <c r="D111" s="7"/>
      <c r="H111" s="5"/>
      <c r="J111" s="6"/>
      <c r="K111" s="5"/>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4"/>
      <c r="AM111" s="3"/>
      <c r="AN111" s="3"/>
      <c r="AO111" s="3"/>
      <c r="AP111" s="3"/>
      <c r="AQ111" s="3"/>
      <c r="AR111" s="3"/>
      <c r="AS111" s="3"/>
      <c r="AT111" s="3"/>
      <c r="AU111" s="3"/>
      <c r="AV111" s="2"/>
    </row>
    <row r="112" spans="1:48" s="1" customFormat="1" ht="13" x14ac:dyDescent="0.3">
      <c r="A112" s="10"/>
      <c r="B112" s="9"/>
      <c r="C112" s="8"/>
      <c r="D112" s="7"/>
      <c r="H112" s="5"/>
      <c r="J112" s="6"/>
      <c r="K112" s="5"/>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4"/>
      <c r="AM112" s="3"/>
      <c r="AN112" s="3"/>
      <c r="AO112" s="3"/>
      <c r="AP112" s="3"/>
      <c r="AQ112" s="3"/>
      <c r="AR112" s="3"/>
      <c r="AS112" s="3"/>
      <c r="AT112" s="3"/>
      <c r="AU112" s="3"/>
      <c r="AV112" s="2"/>
    </row>
    <row r="113" spans="1:48" s="1" customFormat="1" ht="13" x14ac:dyDescent="0.3">
      <c r="A113" s="10"/>
      <c r="B113" s="9"/>
      <c r="C113" s="8"/>
      <c r="D113" s="7"/>
      <c r="H113" s="5"/>
      <c r="J113" s="6"/>
      <c r="K113" s="5"/>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4"/>
      <c r="AM113" s="3"/>
      <c r="AN113" s="3"/>
      <c r="AO113" s="3"/>
      <c r="AP113" s="3"/>
      <c r="AQ113" s="3"/>
      <c r="AR113" s="3"/>
      <c r="AS113" s="3"/>
      <c r="AT113" s="3"/>
      <c r="AU113" s="3"/>
      <c r="AV113" s="2"/>
    </row>
    <row r="114" spans="1:48" s="1" customFormat="1" ht="13" x14ac:dyDescent="0.3">
      <c r="A114" s="10"/>
      <c r="B114" s="9"/>
      <c r="C114" s="8"/>
      <c r="D114" s="7"/>
      <c r="H114" s="5"/>
      <c r="J114" s="6"/>
      <c r="K114" s="5"/>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4"/>
      <c r="AM114" s="3"/>
      <c r="AN114" s="3"/>
      <c r="AO114" s="3"/>
      <c r="AP114" s="3"/>
      <c r="AQ114" s="3"/>
      <c r="AR114" s="3"/>
      <c r="AS114" s="3"/>
      <c r="AT114" s="3"/>
      <c r="AU114" s="3"/>
      <c r="AV114" s="2"/>
    </row>
    <row r="115" spans="1:48" s="1" customFormat="1" ht="13" x14ac:dyDescent="0.3">
      <c r="A115" s="10"/>
      <c r="B115" s="9"/>
      <c r="C115" s="8"/>
      <c r="D115" s="7"/>
      <c r="H115" s="5"/>
      <c r="J115" s="6"/>
      <c r="K115" s="5"/>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4"/>
      <c r="AM115" s="3"/>
      <c r="AN115" s="3"/>
      <c r="AO115" s="3"/>
      <c r="AP115" s="3"/>
      <c r="AQ115" s="3"/>
      <c r="AR115" s="3"/>
      <c r="AS115" s="3"/>
      <c r="AT115" s="3"/>
      <c r="AU115" s="3"/>
      <c r="AV115" s="2"/>
    </row>
    <row r="116" spans="1:48" s="1" customFormat="1" ht="13" x14ac:dyDescent="0.3">
      <c r="A116" s="10"/>
      <c r="B116" s="9"/>
      <c r="C116" s="8"/>
      <c r="D116" s="7"/>
      <c r="H116" s="5"/>
      <c r="J116" s="6"/>
      <c r="K116" s="5"/>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4"/>
      <c r="AM116" s="3"/>
      <c r="AN116" s="3"/>
      <c r="AO116" s="3"/>
      <c r="AP116" s="3"/>
      <c r="AQ116" s="3"/>
      <c r="AR116" s="3"/>
      <c r="AS116" s="3"/>
      <c r="AT116" s="3"/>
      <c r="AU116" s="3"/>
      <c r="AV116" s="2"/>
    </row>
    <row r="117" spans="1:48" s="1" customFormat="1" ht="13" x14ac:dyDescent="0.3">
      <c r="A117" s="10"/>
      <c r="B117" s="9"/>
      <c r="C117" s="8"/>
      <c r="D117" s="7"/>
      <c r="H117" s="5"/>
      <c r="J117" s="6"/>
      <c r="K117" s="5"/>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4"/>
      <c r="AM117" s="3"/>
      <c r="AN117" s="3"/>
      <c r="AO117" s="3"/>
      <c r="AP117" s="3"/>
      <c r="AQ117" s="3"/>
      <c r="AR117" s="3"/>
      <c r="AS117" s="3"/>
      <c r="AT117" s="3"/>
      <c r="AU117" s="3"/>
      <c r="AV117" s="2"/>
    </row>
    <row r="118" spans="1:48" s="1" customFormat="1" ht="13" x14ac:dyDescent="0.3">
      <c r="A118" s="10"/>
      <c r="B118" s="9"/>
      <c r="C118" s="8"/>
      <c r="D118" s="7"/>
      <c r="H118" s="5"/>
      <c r="J118" s="6"/>
      <c r="K118" s="5"/>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4"/>
      <c r="AM118" s="3"/>
      <c r="AN118" s="3"/>
      <c r="AO118" s="3"/>
      <c r="AP118" s="3"/>
      <c r="AQ118" s="3"/>
      <c r="AR118" s="3"/>
      <c r="AS118" s="3"/>
      <c r="AT118" s="3"/>
      <c r="AU118" s="3"/>
      <c r="AV118" s="2"/>
    </row>
    <row r="119" spans="1:48" s="1" customFormat="1" ht="13" x14ac:dyDescent="0.3">
      <c r="A119" s="10"/>
      <c r="B119" s="9"/>
      <c r="C119" s="8"/>
      <c r="D119" s="7"/>
      <c r="H119" s="5"/>
      <c r="J119" s="6"/>
      <c r="K119" s="5"/>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4"/>
      <c r="AM119" s="3"/>
      <c r="AN119" s="3"/>
      <c r="AO119" s="3"/>
      <c r="AP119" s="3"/>
      <c r="AQ119" s="3"/>
      <c r="AR119" s="3"/>
      <c r="AS119" s="3"/>
      <c r="AT119" s="3"/>
      <c r="AU119" s="3"/>
      <c r="AV119" s="2"/>
    </row>
    <row r="120" spans="1:48" s="1" customFormat="1" ht="13" x14ac:dyDescent="0.3">
      <c r="A120" s="10"/>
      <c r="B120" s="9"/>
      <c r="C120" s="8"/>
      <c r="D120" s="7"/>
      <c r="H120" s="5"/>
      <c r="J120" s="6"/>
      <c r="K120" s="5"/>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4"/>
      <c r="AM120" s="3"/>
      <c r="AN120" s="3"/>
      <c r="AO120" s="3"/>
      <c r="AP120" s="3"/>
      <c r="AQ120" s="3"/>
      <c r="AR120" s="3"/>
      <c r="AS120" s="3"/>
      <c r="AT120" s="3"/>
      <c r="AU120" s="3"/>
      <c r="AV120" s="2"/>
    </row>
    <row r="121" spans="1:48" s="1" customFormat="1" ht="13" x14ac:dyDescent="0.3">
      <c r="A121" s="10"/>
      <c r="B121" s="9"/>
      <c r="C121" s="8"/>
      <c r="D121" s="7"/>
      <c r="H121" s="5"/>
      <c r="J121" s="6"/>
      <c r="K121" s="5"/>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4"/>
      <c r="AM121" s="3"/>
      <c r="AN121" s="3"/>
      <c r="AO121" s="3"/>
      <c r="AP121" s="3"/>
      <c r="AQ121" s="3"/>
      <c r="AR121" s="3"/>
      <c r="AS121" s="3"/>
      <c r="AT121" s="3"/>
      <c r="AU121" s="3"/>
      <c r="AV121" s="2"/>
    </row>
    <row r="122" spans="1:48" s="1" customFormat="1" ht="13" x14ac:dyDescent="0.3">
      <c r="A122" s="10"/>
      <c r="B122" s="9"/>
      <c r="C122" s="8"/>
      <c r="D122" s="7"/>
      <c r="H122" s="5"/>
      <c r="J122" s="6"/>
      <c r="K122" s="5"/>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4"/>
      <c r="AM122" s="3"/>
      <c r="AN122" s="3"/>
      <c r="AO122" s="3"/>
      <c r="AP122" s="3"/>
      <c r="AQ122" s="3"/>
      <c r="AR122" s="3"/>
      <c r="AS122" s="3"/>
      <c r="AT122" s="3"/>
      <c r="AU122" s="3"/>
      <c r="AV122" s="2"/>
    </row>
    <row r="123" spans="1:48" s="1" customFormat="1" ht="13" x14ac:dyDescent="0.3">
      <c r="A123" s="10"/>
      <c r="B123" s="9"/>
      <c r="C123" s="8"/>
      <c r="D123" s="7"/>
      <c r="H123" s="5"/>
      <c r="J123" s="6"/>
      <c r="K123" s="5"/>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4"/>
      <c r="AM123" s="3"/>
      <c r="AN123" s="3"/>
      <c r="AO123" s="3"/>
      <c r="AP123" s="3"/>
      <c r="AQ123" s="3"/>
      <c r="AR123" s="3"/>
      <c r="AS123" s="3"/>
      <c r="AT123" s="3"/>
      <c r="AU123" s="3"/>
      <c r="AV123" s="2"/>
    </row>
    <row r="124" spans="1:48" s="1" customFormat="1" ht="13" x14ac:dyDescent="0.3">
      <c r="A124" s="10"/>
      <c r="B124" s="9"/>
      <c r="C124" s="8"/>
      <c r="D124" s="7"/>
      <c r="H124" s="5"/>
      <c r="J124" s="6"/>
      <c r="K124" s="5"/>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4"/>
      <c r="AM124" s="3"/>
      <c r="AN124" s="3"/>
      <c r="AO124" s="3"/>
      <c r="AP124" s="3"/>
      <c r="AQ124" s="3"/>
      <c r="AR124" s="3"/>
      <c r="AS124" s="3"/>
      <c r="AT124" s="3"/>
      <c r="AU124" s="3"/>
      <c r="AV124" s="2"/>
    </row>
    <row r="125" spans="1:48" s="1" customFormat="1" ht="13" x14ac:dyDescent="0.3">
      <c r="A125" s="10"/>
      <c r="B125" s="9"/>
      <c r="C125" s="8"/>
      <c r="D125" s="7"/>
      <c r="H125" s="5"/>
      <c r="J125" s="6"/>
      <c r="K125" s="5"/>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4"/>
      <c r="AM125" s="3"/>
      <c r="AN125" s="3"/>
      <c r="AO125" s="3"/>
      <c r="AP125" s="3"/>
      <c r="AQ125" s="3"/>
      <c r="AR125" s="3"/>
      <c r="AS125" s="3"/>
      <c r="AT125" s="3"/>
      <c r="AU125" s="3"/>
      <c r="AV125" s="2"/>
    </row>
    <row r="126" spans="1:48" s="1" customFormat="1" ht="13" x14ac:dyDescent="0.3">
      <c r="A126" s="10"/>
      <c r="B126" s="9"/>
      <c r="C126" s="8"/>
      <c r="D126" s="7"/>
      <c r="H126" s="5"/>
      <c r="J126" s="6"/>
      <c r="K126" s="5"/>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4"/>
      <c r="AM126" s="3"/>
      <c r="AN126" s="3"/>
      <c r="AO126" s="3"/>
      <c r="AP126" s="3"/>
      <c r="AQ126" s="3"/>
      <c r="AR126" s="3"/>
      <c r="AS126" s="3"/>
      <c r="AT126" s="3"/>
      <c r="AU126" s="3"/>
      <c r="AV126" s="2"/>
    </row>
    <row r="127" spans="1:48" s="1" customFormat="1" ht="13" x14ac:dyDescent="0.3">
      <c r="A127" s="10"/>
      <c r="B127" s="9"/>
      <c r="C127" s="8"/>
      <c r="D127" s="7"/>
      <c r="H127" s="5"/>
      <c r="J127" s="6"/>
      <c r="K127" s="5"/>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4"/>
      <c r="AM127" s="3"/>
      <c r="AN127" s="3"/>
      <c r="AO127" s="3"/>
      <c r="AP127" s="3"/>
      <c r="AQ127" s="3"/>
      <c r="AR127" s="3"/>
      <c r="AS127" s="3"/>
      <c r="AT127" s="3"/>
      <c r="AU127" s="3"/>
      <c r="AV127" s="2"/>
    </row>
    <row r="128" spans="1:48" s="1" customFormat="1" ht="13" x14ac:dyDescent="0.3">
      <c r="A128" s="10"/>
      <c r="B128" s="9"/>
      <c r="C128" s="8"/>
      <c r="D128" s="7"/>
      <c r="H128" s="5"/>
      <c r="J128" s="6"/>
      <c r="K128" s="5"/>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4"/>
      <c r="AM128" s="3"/>
      <c r="AN128" s="3"/>
      <c r="AO128" s="3"/>
      <c r="AP128" s="3"/>
      <c r="AQ128" s="3"/>
      <c r="AR128" s="3"/>
      <c r="AS128" s="3"/>
      <c r="AT128" s="3"/>
      <c r="AU128" s="3"/>
      <c r="AV128" s="2"/>
    </row>
    <row r="129" spans="1:48" s="1" customFormat="1" ht="13" x14ac:dyDescent="0.3">
      <c r="A129" s="10"/>
      <c r="B129" s="9"/>
      <c r="C129" s="8"/>
      <c r="D129" s="7"/>
      <c r="H129" s="5"/>
      <c r="J129" s="6"/>
      <c r="K129" s="5"/>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4"/>
      <c r="AM129" s="3"/>
      <c r="AN129" s="3"/>
      <c r="AO129" s="3"/>
      <c r="AP129" s="3"/>
      <c r="AQ129" s="3"/>
      <c r="AR129" s="3"/>
      <c r="AS129" s="3"/>
      <c r="AT129" s="3"/>
      <c r="AU129" s="3"/>
      <c r="AV129" s="2"/>
    </row>
    <row r="130" spans="1:48" s="1" customFormat="1" ht="13" x14ac:dyDescent="0.3">
      <c r="A130" s="10"/>
      <c r="B130" s="9"/>
      <c r="C130" s="8"/>
      <c r="D130" s="7"/>
      <c r="H130" s="5"/>
      <c r="J130" s="6"/>
      <c r="K130" s="5"/>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4"/>
      <c r="AM130" s="3"/>
      <c r="AN130" s="3"/>
      <c r="AO130" s="3"/>
      <c r="AP130" s="3"/>
      <c r="AQ130" s="3"/>
      <c r="AR130" s="3"/>
      <c r="AS130" s="3"/>
      <c r="AT130" s="3"/>
      <c r="AU130" s="3"/>
      <c r="AV130" s="2"/>
    </row>
    <row r="131" spans="1:48" s="1" customFormat="1" ht="13" x14ac:dyDescent="0.3">
      <c r="A131" s="10"/>
      <c r="B131" s="9"/>
      <c r="C131" s="8"/>
      <c r="D131" s="7"/>
      <c r="H131" s="5"/>
      <c r="J131" s="6"/>
      <c r="K131" s="5"/>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4"/>
      <c r="AM131" s="3"/>
      <c r="AN131" s="3"/>
      <c r="AO131" s="3"/>
      <c r="AP131" s="3"/>
      <c r="AQ131" s="3"/>
      <c r="AR131" s="3"/>
      <c r="AS131" s="3"/>
      <c r="AT131" s="3"/>
      <c r="AU131" s="3"/>
      <c r="AV131" s="2"/>
    </row>
    <row r="132" spans="1:48" s="1" customFormat="1" ht="13" x14ac:dyDescent="0.3">
      <c r="A132" s="10"/>
      <c r="B132" s="9"/>
      <c r="C132" s="8"/>
      <c r="D132" s="7"/>
      <c r="H132" s="5"/>
      <c r="J132" s="6"/>
      <c r="K132" s="5"/>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4"/>
      <c r="AM132" s="3"/>
      <c r="AN132" s="3"/>
      <c r="AO132" s="3"/>
      <c r="AP132" s="3"/>
      <c r="AQ132" s="3"/>
      <c r="AR132" s="3"/>
      <c r="AS132" s="3"/>
      <c r="AT132" s="3"/>
      <c r="AU132" s="3"/>
      <c r="AV132" s="2"/>
    </row>
    <row r="133" spans="1:48" s="1" customFormat="1" ht="13" x14ac:dyDescent="0.3">
      <c r="A133" s="10"/>
      <c r="B133" s="9"/>
      <c r="C133" s="8"/>
      <c r="D133" s="7"/>
      <c r="H133" s="5"/>
      <c r="J133" s="6"/>
      <c r="K133" s="5"/>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4"/>
      <c r="AM133" s="3"/>
      <c r="AN133" s="3"/>
      <c r="AO133" s="3"/>
      <c r="AP133" s="3"/>
      <c r="AQ133" s="3"/>
      <c r="AR133" s="3"/>
      <c r="AS133" s="3"/>
      <c r="AT133" s="3"/>
      <c r="AU133" s="3"/>
      <c r="AV133" s="2"/>
    </row>
    <row r="134" spans="1:48" s="1" customFormat="1" ht="13" x14ac:dyDescent="0.3">
      <c r="A134" s="10"/>
      <c r="B134" s="9"/>
      <c r="C134" s="8"/>
      <c r="D134" s="7"/>
      <c r="H134" s="5"/>
      <c r="J134" s="6"/>
      <c r="K134" s="5"/>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4"/>
      <c r="AM134" s="3"/>
      <c r="AN134" s="3"/>
      <c r="AO134" s="3"/>
      <c r="AP134" s="3"/>
      <c r="AQ134" s="3"/>
      <c r="AR134" s="3"/>
      <c r="AS134" s="3"/>
      <c r="AT134" s="3"/>
      <c r="AU134" s="3"/>
      <c r="AV134" s="2"/>
    </row>
    <row r="135" spans="1:48" s="1" customFormat="1" ht="13" x14ac:dyDescent="0.3">
      <c r="A135" s="10"/>
      <c r="B135" s="9"/>
      <c r="C135" s="8"/>
      <c r="D135" s="7"/>
      <c r="H135" s="5"/>
      <c r="J135" s="6"/>
      <c r="K135" s="5"/>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4"/>
      <c r="AM135" s="3"/>
      <c r="AN135" s="3"/>
      <c r="AO135" s="3"/>
      <c r="AP135" s="3"/>
      <c r="AQ135" s="3"/>
      <c r="AR135" s="3"/>
      <c r="AS135" s="3"/>
      <c r="AT135" s="3"/>
      <c r="AU135" s="3"/>
      <c r="AV135" s="2"/>
    </row>
    <row r="136" spans="1:48" s="1" customFormat="1" ht="13" x14ac:dyDescent="0.3">
      <c r="A136" s="10"/>
      <c r="B136" s="9"/>
      <c r="C136" s="8"/>
      <c r="D136" s="7"/>
      <c r="H136" s="5"/>
      <c r="J136" s="6"/>
      <c r="K136" s="5"/>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4"/>
      <c r="AM136" s="3"/>
      <c r="AN136" s="3"/>
      <c r="AO136" s="3"/>
      <c r="AP136" s="3"/>
      <c r="AQ136" s="3"/>
      <c r="AR136" s="3"/>
      <c r="AS136" s="3"/>
      <c r="AT136" s="3"/>
      <c r="AU136" s="3"/>
      <c r="AV136" s="2"/>
    </row>
    <row r="137" spans="1:48" s="1" customFormat="1" ht="13" x14ac:dyDescent="0.3">
      <c r="A137" s="10"/>
      <c r="B137" s="9"/>
      <c r="C137" s="8"/>
      <c r="D137" s="7"/>
      <c r="H137" s="5"/>
      <c r="J137" s="6"/>
      <c r="K137" s="5"/>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4"/>
      <c r="AM137" s="3"/>
      <c r="AN137" s="3"/>
      <c r="AO137" s="3"/>
      <c r="AP137" s="3"/>
      <c r="AQ137" s="3"/>
      <c r="AR137" s="3"/>
      <c r="AS137" s="3"/>
      <c r="AT137" s="3"/>
      <c r="AU137" s="3"/>
      <c r="AV137" s="2"/>
    </row>
    <row r="138" spans="1:48" s="1" customFormat="1" ht="13" x14ac:dyDescent="0.3">
      <c r="A138" s="10"/>
      <c r="B138" s="9"/>
      <c r="C138" s="8"/>
      <c r="D138" s="7"/>
      <c r="H138" s="5"/>
      <c r="J138" s="6"/>
      <c r="K138" s="5"/>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4"/>
      <c r="AM138" s="3"/>
      <c r="AN138" s="3"/>
      <c r="AO138" s="3"/>
      <c r="AP138" s="3"/>
      <c r="AQ138" s="3"/>
      <c r="AR138" s="3"/>
      <c r="AS138" s="3"/>
      <c r="AT138" s="3"/>
      <c r="AU138" s="3"/>
      <c r="AV138" s="2"/>
    </row>
    <row r="139" spans="1:48" s="1" customFormat="1" ht="13" x14ac:dyDescent="0.3">
      <c r="A139" s="10"/>
      <c r="B139" s="9"/>
      <c r="C139" s="8"/>
      <c r="D139" s="7"/>
      <c r="H139" s="5"/>
      <c r="J139" s="6"/>
      <c r="K139" s="5"/>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4"/>
      <c r="AM139" s="3"/>
      <c r="AN139" s="3"/>
      <c r="AO139" s="3"/>
      <c r="AP139" s="3"/>
      <c r="AQ139" s="3"/>
      <c r="AR139" s="3"/>
      <c r="AS139" s="3"/>
      <c r="AT139" s="3"/>
      <c r="AU139" s="3"/>
      <c r="AV139" s="2"/>
    </row>
    <row r="140" spans="1:48" s="1" customFormat="1" ht="13" x14ac:dyDescent="0.3">
      <c r="A140" s="10"/>
      <c r="B140" s="9"/>
      <c r="C140" s="8"/>
      <c r="D140" s="7"/>
      <c r="H140" s="5"/>
      <c r="J140" s="6"/>
      <c r="K140" s="5"/>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4"/>
      <c r="AM140" s="3"/>
      <c r="AN140" s="3"/>
      <c r="AO140" s="3"/>
      <c r="AP140" s="3"/>
      <c r="AQ140" s="3"/>
      <c r="AR140" s="3"/>
      <c r="AS140" s="3"/>
      <c r="AT140" s="3"/>
      <c r="AU140" s="3"/>
      <c r="AV140" s="2"/>
    </row>
    <row r="141" spans="1:48" s="1" customFormat="1" ht="13" x14ac:dyDescent="0.3">
      <c r="A141" s="10"/>
      <c r="B141" s="9"/>
      <c r="C141" s="8"/>
      <c r="D141" s="7"/>
      <c r="H141" s="5"/>
      <c r="J141" s="6"/>
      <c r="K141" s="5"/>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4"/>
      <c r="AM141" s="3"/>
      <c r="AN141" s="3"/>
      <c r="AO141" s="3"/>
      <c r="AP141" s="3"/>
      <c r="AQ141" s="3"/>
      <c r="AR141" s="3"/>
      <c r="AS141" s="3"/>
      <c r="AT141" s="3"/>
      <c r="AU141" s="3"/>
      <c r="AV141" s="2"/>
    </row>
    <row r="142" spans="1:48" s="1" customFormat="1" ht="13" x14ac:dyDescent="0.3">
      <c r="A142" s="10"/>
      <c r="B142" s="9"/>
      <c r="C142" s="8"/>
      <c r="D142" s="7"/>
      <c r="H142" s="5"/>
      <c r="J142" s="6"/>
      <c r="K142" s="5"/>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4"/>
      <c r="AM142" s="3"/>
      <c r="AN142" s="3"/>
      <c r="AO142" s="3"/>
      <c r="AP142" s="3"/>
      <c r="AQ142" s="3"/>
      <c r="AR142" s="3"/>
      <c r="AS142" s="3"/>
      <c r="AT142" s="3"/>
      <c r="AU142" s="3"/>
      <c r="AV142" s="2"/>
    </row>
    <row r="143" spans="1:48" s="1" customFormat="1" ht="13" x14ac:dyDescent="0.3">
      <c r="A143" s="10"/>
      <c r="B143" s="9"/>
      <c r="C143" s="8"/>
      <c r="D143" s="7"/>
      <c r="H143" s="5"/>
      <c r="J143" s="6"/>
      <c r="K143" s="5"/>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4"/>
      <c r="AM143" s="3"/>
      <c r="AN143" s="3"/>
      <c r="AO143" s="3"/>
      <c r="AP143" s="3"/>
      <c r="AQ143" s="3"/>
      <c r="AR143" s="3"/>
      <c r="AS143" s="3"/>
      <c r="AT143" s="3"/>
      <c r="AU143" s="3"/>
      <c r="AV143" s="2"/>
    </row>
    <row r="144" spans="1:48" s="1" customFormat="1" ht="13" x14ac:dyDescent="0.3">
      <c r="A144" s="10"/>
      <c r="B144" s="9"/>
      <c r="C144" s="8"/>
      <c r="D144" s="7"/>
      <c r="H144" s="5"/>
      <c r="J144" s="6"/>
      <c r="K144" s="5"/>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4"/>
      <c r="AM144" s="3"/>
      <c r="AN144" s="3"/>
      <c r="AO144" s="3"/>
      <c r="AP144" s="3"/>
      <c r="AQ144" s="3"/>
      <c r="AR144" s="3"/>
      <c r="AS144" s="3"/>
      <c r="AT144" s="3"/>
      <c r="AU144" s="3"/>
      <c r="AV144" s="2"/>
    </row>
    <row r="145" spans="1:48" s="1" customFormat="1" ht="13" x14ac:dyDescent="0.3">
      <c r="A145" s="10"/>
      <c r="B145" s="9"/>
      <c r="C145" s="8"/>
      <c r="D145" s="7"/>
      <c r="H145" s="5"/>
      <c r="J145" s="6"/>
      <c r="K145" s="5"/>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4"/>
      <c r="AM145" s="3"/>
      <c r="AN145" s="3"/>
      <c r="AO145" s="3"/>
      <c r="AP145" s="3"/>
      <c r="AQ145" s="3"/>
      <c r="AR145" s="3"/>
      <c r="AS145" s="3"/>
      <c r="AT145" s="3"/>
      <c r="AU145" s="3"/>
      <c r="AV145" s="2"/>
    </row>
    <row r="146" spans="1:48" s="1" customFormat="1" ht="13" x14ac:dyDescent="0.3">
      <c r="A146" s="10"/>
      <c r="B146" s="9"/>
      <c r="C146" s="8"/>
      <c r="D146" s="7"/>
      <c r="H146" s="5"/>
      <c r="J146" s="6"/>
      <c r="K146" s="5"/>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4"/>
      <c r="AM146" s="3"/>
      <c r="AN146" s="3"/>
      <c r="AO146" s="3"/>
      <c r="AP146" s="3"/>
      <c r="AQ146" s="3"/>
      <c r="AR146" s="3"/>
      <c r="AS146" s="3"/>
      <c r="AT146" s="3"/>
      <c r="AU146" s="3"/>
      <c r="AV146" s="2"/>
    </row>
    <row r="147" spans="1:48" s="1" customFormat="1" ht="13" x14ac:dyDescent="0.3">
      <c r="A147" s="10"/>
      <c r="B147" s="9"/>
      <c r="C147" s="8"/>
      <c r="D147" s="7"/>
      <c r="H147" s="5"/>
      <c r="J147" s="6"/>
      <c r="K147" s="5"/>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4"/>
      <c r="AM147" s="3"/>
      <c r="AN147" s="3"/>
      <c r="AO147" s="3"/>
      <c r="AP147" s="3"/>
      <c r="AQ147" s="3"/>
      <c r="AR147" s="3"/>
      <c r="AS147" s="3"/>
      <c r="AT147" s="3"/>
      <c r="AU147" s="3"/>
      <c r="AV147" s="2"/>
    </row>
    <row r="148" spans="1:48" s="1" customFormat="1" ht="13" x14ac:dyDescent="0.3">
      <c r="A148" s="10"/>
      <c r="B148" s="9"/>
      <c r="C148" s="8"/>
      <c r="D148" s="7"/>
      <c r="H148" s="5"/>
      <c r="J148" s="6"/>
      <c r="K148" s="5"/>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4"/>
      <c r="AM148" s="3"/>
      <c r="AN148" s="3"/>
      <c r="AO148" s="3"/>
      <c r="AP148" s="3"/>
      <c r="AQ148" s="3"/>
      <c r="AR148" s="3"/>
      <c r="AS148" s="3"/>
      <c r="AT148" s="3"/>
      <c r="AU148" s="3"/>
      <c r="AV148" s="2"/>
    </row>
    <row r="149" spans="1:48" s="1" customFormat="1" ht="13" x14ac:dyDescent="0.3">
      <c r="A149" s="10"/>
      <c r="B149" s="9"/>
      <c r="C149" s="8"/>
      <c r="D149" s="7"/>
      <c r="H149" s="5"/>
      <c r="J149" s="6"/>
      <c r="K149" s="5"/>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4"/>
      <c r="AM149" s="3"/>
      <c r="AN149" s="3"/>
      <c r="AO149" s="3"/>
      <c r="AP149" s="3"/>
      <c r="AQ149" s="3"/>
      <c r="AR149" s="3"/>
      <c r="AS149" s="3"/>
      <c r="AT149" s="3"/>
      <c r="AU149" s="3"/>
      <c r="AV149" s="2"/>
    </row>
    <row r="150" spans="1:48" s="1" customFormat="1" ht="13" x14ac:dyDescent="0.3">
      <c r="A150" s="10"/>
      <c r="B150" s="9"/>
      <c r="C150" s="8"/>
      <c r="D150" s="7"/>
      <c r="H150" s="5"/>
      <c r="J150" s="6"/>
      <c r="K150" s="5"/>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4"/>
      <c r="AM150" s="3"/>
      <c r="AN150" s="3"/>
      <c r="AO150" s="3"/>
      <c r="AP150" s="3"/>
      <c r="AQ150" s="3"/>
      <c r="AR150" s="3"/>
      <c r="AS150" s="3"/>
      <c r="AT150" s="3"/>
      <c r="AU150" s="3"/>
      <c r="AV150" s="2"/>
    </row>
    <row r="151" spans="1:48" s="1" customFormat="1" ht="13" x14ac:dyDescent="0.3">
      <c r="A151" s="10"/>
      <c r="B151" s="9"/>
      <c r="C151" s="8"/>
      <c r="D151" s="7"/>
      <c r="H151" s="5"/>
      <c r="J151" s="6"/>
      <c r="K151" s="5"/>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4"/>
      <c r="AM151" s="3"/>
      <c r="AN151" s="3"/>
      <c r="AO151" s="3"/>
      <c r="AP151" s="3"/>
      <c r="AQ151" s="3"/>
      <c r="AR151" s="3"/>
      <c r="AS151" s="3"/>
      <c r="AT151" s="3"/>
      <c r="AU151" s="3"/>
      <c r="AV151" s="2"/>
    </row>
    <row r="152" spans="1:48" s="1" customFormat="1" ht="13" x14ac:dyDescent="0.3">
      <c r="A152" s="10"/>
      <c r="B152" s="9"/>
      <c r="C152" s="8"/>
      <c r="D152" s="7"/>
      <c r="H152" s="5"/>
      <c r="J152" s="6"/>
      <c r="K152" s="5"/>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4"/>
      <c r="AM152" s="3"/>
      <c r="AN152" s="3"/>
      <c r="AO152" s="3"/>
      <c r="AP152" s="3"/>
      <c r="AQ152" s="3"/>
      <c r="AR152" s="3"/>
      <c r="AS152" s="3"/>
      <c r="AT152" s="3"/>
      <c r="AU152" s="3"/>
      <c r="AV152" s="2"/>
    </row>
    <row r="153" spans="1:48" s="1" customFormat="1" ht="13" x14ac:dyDescent="0.3">
      <c r="A153" s="10"/>
      <c r="B153" s="9"/>
      <c r="C153" s="8"/>
      <c r="D153" s="7"/>
      <c r="H153" s="5"/>
      <c r="J153" s="6"/>
      <c r="K153" s="5"/>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4"/>
      <c r="AM153" s="3"/>
      <c r="AN153" s="3"/>
      <c r="AO153" s="3"/>
      <c r="AP153" s="3"/>
      <c r="AQ153" s="3"/>
      <c r="AR153" s="3"/>
      <c r="AS153" s="3"/>
      <c r="AT153" s="3"/>
      <c r="AU153" s="3"/>
      <c r="AV153" s="2"/>
    </row>
    <row r="154" spans="1:48" s="1" customFormat="1" ht="13" x14ac:dyDescent="0.3">
      <c r="A154" s="10"/>
      <c r="B154" s="9"/>
      <c r="C154" s="8"/>
      <c r="D154" s="7"/>
      <c r="H154" s="5"/>
      <c r="J154" s="6"/>
      <c r="K154" s="5"/>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4"/>
      <c r="AM154" s="3"/>
      <c r="AN154" s="3"/>
      <c r="AO154" s="3"/>
      <c r="AP154" s="3"/>
      <c r="AQ154" s="3"/>
      <c r="AR154" s="3"/>
      <c r="AS154" s="3"/>
      <c r="AT154" s="3"/>
      <c r="AU154" s="3"/>
      <c r="AV154" s="2"/>
    </row>
    <row r="155" spans="1:48" s="1" customFormat="1" ht="13" x14ac:dyDescent="0.3">
      <c r="A155" s="10"/>
      <c r="B155" s="9"/>
      <c r="C155" s="8"/>
      <c r="D155" s="7"/>
      <c r="H155" s="5"/>
      <c r="J155" s="6"/>
      <c r="K155" s="5"/>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4"/>
      <c r="AM155" s="3"/>
      <c r="AN155" s="3"/>
      <c r="AO155" s="3"/>
      <c r="AP155" s="3"/>
      <c r="AQ155" s="3"/>
      <c r="AR155" s="3"/>
      <c r="AS155" s="3"/>
      <c r="AT155" s="3"/>
      <c r="AU155" s="3"/>
      <c r="AV155" s="2"/>
    </row>
    <row r="156" spans="1:48" s="1" customFormat="1" ht="13" x14ac:dyDescent="0.3">
      <c r="A156" s="10"/>
      <c r="B156" s="9"/>
      <c r="C156" s="8"/>
      <c r="D156" s="7"/>
      <c r="H156" s="5"/>
      <c r="J156" s="6"/>
      <c r="K156" s="5"/>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4"/>
      <c r="AM156" s="3"/>
      <c r="AN156" s="3"/>
      <c r="AO156" s="3"/>
      <c r="AP156" s="3"/>
      <c r="AQ156" s="3"/>
      <c r="AR156" s="3"/>
      <c r="AS156" s="3"/>
      <c r="AT156" s="3"/>
      <c r="AU156" s="3"/>
      <c r="AV156" s="2"/>
    </row>
    <row r="157" spans="1:48" s="1" customFormat="1" ht="13" x14ac:dyDescent="0.3">
      <c r="A157" s="10"/>
      <c r="B157" s="9"/>
      <c r="C157" s="8"/>
      <c r="D157" s="7"/>
      <c r="H157" s="5"/>
      <c r="J157" s="6"/>
      <c r="K157" s="5"/>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4"/>
      <c r="AM157" s="3"/>
      <c r="AN157" s="3"/>
      <c r="AO157" s="3"/>
      <c r="AP157" s="3"/>
      <c r="AQ157" s="3"/>
      <c r="AR157" s="3"/>
      <c r="AS157" s="3"/>
      <c r="AT157" s="3"/>
      <c r="AU157" s="3"/>
      <c r="AV157" s="2"/>
    </row>
    <row r="158" spans="1:48" s="1" customFormat="1" ht="13" x14ac:dyDescent="0.3">
      <c r="A158" s="10"/>
      <c r="B158" s="9"/>
      <c r="C158" s="8"/>
      <c r="D158" s="7"/>
      <c r="H158" s="5"/>
      <c r="J158" s="6"/>
      <c r="K158" s="5"/>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4"/>
      <c r="AM158" s="3"/>
      <c r="AN158" s="3"/>
      <c r="AO158" s="3"/>
      <c r="AP158" s="3"/>
      <c r="AQ158" s="3"/>
      <c r="AR158" s="3"/>
      <c r="AS158" s="3"/>
      <c r="AT158" s="3"/>
      <c r="AU158" s="3"/>
      <c r="AV158" s="2"/>
    </row>
    <row r="159" spans="1:48" s="1" customFormat="1" ht="13" x14ac:dyDescent="0.3">
      <c r="A159" s="10"/>
      <c r="B159" s="9"/>
      <c r="C159" s="8"/>
      <c r="D159" s="7"/>
      <c r="H159" s="5"/>
      <c r="J159" s="6"/>
      <c r="K159" s="5"/>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4"/>
      <c r="AM159" s="3"/>
      <c r="AN159" s="3"/>
      <c r="AO159" s="3"/>
      <c r="AP159" s="3"/>
      <c r="AQ159" s="3"/>
      <c r="AR159" s="3"/>
      <c r="AS159" s="3"/>
      <c r="AT159" s="3"/>
      <c r="AU159" s="3"/>
      <c r="AV159" s="2"/>
    </row>
    <row r="160" spans="1:48" s="1" customFormat="1" ht="13" x14ac:dyDescent="0.3">
      <c r="A160" s="10"/>
      <c r="B160" s="9"/>
      <c r="C160" s="8"/>
      <c r="D160" s="7"/>
      <c r="H160" s="5"/>
      <c r="J160" s="6"/>
      <c r="K160" s="5"/>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4"/>
      <c r="AM160" s="3"/>
      <c r="AN160" s="3"/>
      <c r="AO160" s="3"/>
      <c r="AP160" s="3"/>
      <c r="AQ160" s="3"/>
      <c r="AR160" s="3"/>
      <c r="AS160" s="3"/>
      <c r="AT160" s="3"/>
      <c r="AU160" s="3"/>
      <c r="AV160" s="2"/>
    </row>
    <row r="161" spans="1:48" s="1" customFormat="1" ht="13" x14ac:dyDescent="0.3">
      <c r="A161" s="10"/>
      <c r="B161" s="9"/>
      <c r="C161" s="8"/>
      <c r="D161" s="7"/>
      <c r="H161" s="5"/>
      <c r="J161" s="6"/>
      <c r="K161" s="5"/>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4"/>
      <c r="AM161" s="3"/>
      <c r="AN161" s="3"/>
      <c r="AO161" s="3"/>
      <c r="AP161" s="3"/>
      <c r="AQ161" s="3"/>
      <c r="AR161" s="3"/>
      <c r="AS161" s="3"/>
      <c r="AT161" s="3"/>
      <c r="AU161" s="3"/>
      <c r="AV161" s="2"/>
    </row>
    <row r="162" spans="1:48" s="1" customFormat="1" ht="13" x14ac:dyDescent="0.3">
      <c r="A162" s="10"/>
      <c r="B162" s="9"/>
      <c r="C162" s="8"/>
      <c r="D162" s="7"/>
      <c r="H162" s="5"/>
      <c r="J162" s="6"/>
      <c r="K162" s="5"/>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4"/>
      <c r="AM162" s="3"/>
      <c r="AN162" s="3"/>
      <c r="AO162" s="3"/>
      <c r="AP162" s="3"/>
      <c r="AQ162" s="3"/>
      <c r="AR162" s="3"/>
      <c r="AS162" s="3"/>
      <c r="AT162" s="3"/>
      <c r="AU162" s="3"/>
      <c r="AV162" s="2"/>
    </row>
    <row r="163" spans="1:48" s="1" customFormat="1" ht="13" x14ac:dyDescent="0.3">
      <c r="A163" s="10"/>
      <c r="B163" s="9"/>
      <c r="C163" s="8"/>
      <c r="D163" s="7"/>
      <c r="H163" s="5"/>
      <c r="J163" s="6"/>
      <c r="K163" s="5"/>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4"/>
      <c r="AM163" s="3"/>
      <c r="AN163" s="3"/>
      <c r="AO163" s="3"/>
      <c r="AP163" s="3"/>
      <c r="AQ163" s="3"/>
      <c r="AR163" s="3"/>
      <c r="AS163" s="3"/>
      <c r="AT163" s="3"/>
      <c r="AU163" s="3"/>
      <c r="AV163" s="2"/>
    </row>
    <row r="164" spans="1:48" s="1" customFormat="1" ht="13" x14ac:dyDescent="0.3">
      <c r="A164" s="10"/>
      <c r="B164" s="9"/>
      <c r="C164" s="8"/>
      <c r="D164" s="7"/>
      <c r="H164" s="5"/>
      <c r="J164" s="6"/>
      <c r="K164" s="5"/>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4"/>
      <c r="AM164" s="3"/>
      <c r="AN164" s="3"/>
      <c r="AO164" s="3"/>
      <c r="AP164" s="3"/>
      <c r="AQ164" s="3"/>
      <c r="AR164" s="3"/>
      <c r="AS164" s="3"/>
      <c r="AT164" s="3"/>
      <c r="AU164" s="3"/>
      <c r="AV164" s="2"/>
    </row>
    <row r="165" spans="1:48" s="1" customFormat="1" ht="13" x14ac:dyDescent="0.3">
      <c r="A165" s="10"/>
      <c r="B165" s="9"/>
      <c r="C165" s="8"/>
      <c r="D165" s="7"/>
      <c r="H165" s="5"/>
      <c r="J165" s="6"/>
      <c r="K165" s="5"/>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4"/>
      <c r="AM165" s="3"/>
      <c r="AN165" s="3"/>
      <c r="AO165" s="3"/>
      <c r="AP165" s="3"/>
      <c r="AQ165" s="3"/>
      <c r="AR165" s="3"/>
      <c r="AS165" s="3"/>
      <c r="AT165" s="3"/>
      <c r="AU165" s="3"/>
      <c r="AV165" s="2"/>
    </row>
    <row r="166" spans="1:48" s="1" customFormat="1" ht="13" x14ac:dyDescent="0.3">
      <c r="A166" s="10"/>
      <c r="B166" s="9"/>
      <c r="C166" s="8"/>
      <c r="D166" s="7"/>
      <c r="H166" s="5"/>
      <c r="J166" s="6"/>
      <c r="K166" s="5"/>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4"/>
      <c r="AM166" s="3"/>
      <c r="AN166" s="3"/>
      <c r="AO166" s="3"/>
      <c r="AP166" s="3"/>
      <c r="AQ166" s="3"/>
      <c r="AR166" s="3"/>
      <c r="AS166" s="3"/>
      <c r="AT166" s="3"/>
      <c r="AU166" s="3"/>
      <c r="AV166" s="2"/>
    </row>
    <row r="167" spans="1:48" s="1" customFormat="1" ht="13" x14ac:dyDescent="0.3">
      <c r="A167" s="10"/>
      <c r="B167" s="9"/>
      <c r="C167" s="8"/>
      <c r="D167" s="7"/>
      <c r="H167" s="5"/>
      <c r="J167" s="6"/>
      <c r="K167" s="5"/>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4"/>
      <c r="AM167" s="3"/>
      <c r="AN167" s="3"/>
      <c r="AO167" s="3"/>
      <c r="AP167" s="3"/>
      <c r="AQ167" s="3"/>
      <c r="AR167" s="3"/>
      <c r="AS167" s="3"/>
      <c r="AT167" s="3"/>
      <c r="AU167" s="3"/>
      <c r="AV167" s="2"/>
    </row>
    <row r="168" spans="1:48" s="1" customFormat="1" ht="13" x14ac:dyDescent="0.3">
      <c r="A168" s="10"/>
      <c r="B168" s="9"/>
      <c r="C168" s="8"/>
      <c r="D168" s="7"/>
      <c r="H168" s="5"/>
      <c r="J168" s="6"/>
      <c r="K168" s="5"/>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4"/>
      <c r="AM168" s="3"/>
      <c r="AN168" s="3"/>
      <c r="AO168" s="3"/>
      <c r="AP168" s="3"/>
      <c r="AQ168" s="3"/>
      <c r="AR168" s="3"/>
      <c r="AS168" s="3"/>
      <c r="AT168" s="3"/>
      <c r="AU168" s="3"/>
      <c r="AV168" s="2"/>
    </row>
    <row r="169" spans="1:48" s="1" customFormat="1" ht="13" x14ac:dyDescent="0.3">
      <c r="A169" s="10"/>
      <c r="B169" s="9"/>
      <c r="C169" s="8"/>
      <c r="D169" s="7"/>
      <c r="H169" s="5"/>
      <c r="J169" s="6"/>
      <c r="K169" s="5"/>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4"/>
      <c r="AM169" s="3"/>
      <c r="AN169" s="3"/>
      <c r="AO169" s="3"/>
      <c r="AP169" s="3"/>
      <c r="AQ169" s="3"/>
      <c r="AR169" s="3"/>
      <c r="AS169" s="3"/>
      <c r="AT169" s="3"/>
      <c r="AU169" s="3"/>
      <c r="AV169" s="2"/>
    </row>
    <row r="170" spans="1:48" s="1" customFormat="1" ht="13" x14ac:dyDescent="0.3">
      <c r="A170" s="10"/>
      <c r="B170" s="9"/>
      <c r="C170" s="8"/>
      <c r="D170" s="7"/>
      <c r="H170" s="5"/>
      <c r="J170" s="6"/>
      <c r="K170" s="5"/>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4"/>
      <c r="AM170" s="3"/>
      <c r="AN170" s="3"/>
      <c r="AO170" s="3"/>
      <c r="AP170" s="3"/>
      <c r="AQ170" s="3"/>
      <c r="AR170" s="3"/>
      <c r="AS170" s="3"/>
      <c r="AT170" s="3"/>
      <c r="AU170" s="3"/>
      <c r="AV170" s="2"/>
    </row>
    <row r="171" spans="1:48" s="1" customFormat="1" ht="13" x14ac:dyDescent="0.3">
      <c r="A171" s="10"/>
      <c r="B171" s="9"/>
      <c r="C171" s="8"/>
      <c r="D171" s="7"/>
      <c r="H171" s="5"/>
      <c r="J171" s="6"/>
      <c r="K171" s="5"/>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4"/>
      <c r="AM171" s="3"/>
      <c r="AN171" s="3"/>
      <c r="AO171" s="3"/>
      <c r="AP171" s="3"/>
      <c r="AQ171" s="3"/>
      <c r="AR171" s="3"/>
      <c r="AS171" s="3"/>
      <c r="AT171" s="3"/>
      <c r="AU171" s="3"/>
      <c r="AV171" s="2"/>
    </row>
    <row r="172" spans="1:48" s="1" customFormat="1" ht="13" x14ac:dyDescent="0.3">
      <c r="A172" s="10"/>
      <c r="B172" s="9"/>
      <c r="C172" s="8"/>
      <c r="D172" s="7"/>
      <c r="H172" s="5"/>
      <c r="J172" s="6"/>
      <c r="K172" s="5"/>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4"/>
      <c r="AM172" s="3"/>
      <c r="AN172" s="3"/>
      <c r="AO172" s="3"/>
      <c r="AP172" s="3"/>
      <c r="AQ172" s="3"/>
      <c r="AR172" s="3"/>
      <c r="AS172" s="3"/>
      <c r="AT172" s="3"/>
      <c r="AU172" s="3"/>
      <c r="AV172" s="2"/>
    </row>
    <row r="173" spans="1:48" s="1" customFormat="1" ht="13" x14ac:dyDescent="0.3">
      <c r="A173" s="10"/>
      <c r="B173" s="9"/>
      <c r="C173" s="8"/>
      <c r="D173" s="7"/>
      <c r="H173" s="5"/>
      <c r="J173" s="6"/>
      <c r="K173" s="5"/>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4"/>
      <c r="AM173" s="3"/>
      <c r="AN173" s="3"/>
      <c r="AO173" s="3"/>
      <c r="AP173" s="3"/>
      <c r="AQ173" s="3"/>
      <c r="AR173" s="3"/>
      <c r="AS173" s="3"/>
      <c r="AT173" s="3"/>
      <c r="AU173" s="3"/>
      <c r="AV173" s="2"/>
    </row>
    <row r="174" spans="1:48" s="1" customFormat="1" ht="13" x14ac:dyDescent="0.3">
      <c r="A174" s="10"/>
      <c r="B174" s="9"/>
      <c r="C174" s="8"/>
      <c r="D174" s="7"/>
      <c r="H174" s="5"/>
      <c r="J174" s="6"/>
      <c r="K174" s="5"/>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4"/>
      <c r="AM174" s="3"/>
      <c r="AN174" s="3"/>
      <c r="AO174" s="3"/>
      <c r="AP174" s="3"/>
      <c r="AQ174" s="3"/>
      <c r="AR174" s="3"/>
      <c r="AS174" s="3"/>
      <c r="AT174" s="3"/>
      <c r="AU174" s="3"/>
      <c r="AV174" s="2"/>
    </row>
    <row r="175" spans="1:48" s="1" customFormat="1" ht="13" x14ac:dyDescent="0.3">
      <c r="A175" s="10"/>
      <c r="B175" s="9"/>
      <c r="C175" s="8"/>
      <c r="D175" s="7"/>
      <c r="H175" s="5"/>
      <c r="J175" s="6"/>
      <c r="K175" s="5"/>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4"/>
      <c r="AM175" s="3"/>
      <c r="AN175" s="3"/>
      <c r="AO175" s="3"/>
      <c r="AP175" s="3"/>
      <c r="AQ175" s="3"/>
      <c r="AR175" s="3"/>
      <c r="AS175" s="3"/>
      <c r="AT175" s="3"/>
      <c r="AU175" s="3"/>
      <c r="AV175" s="2"/>
    </row>
    <row r="176" spans="1:48" s="1" customFormat="1" ht="13" x14ac:dyDescent="0.3">
      <c r="A176" s="10"/>
      <c r="B176" s="9"/>
      <c r="C176" s="8"/>
      <c r="D176" s="7"/>
      <c r="H176" s="5"/>
      <c r="J176" s="6"/>
      <c r="K176" s="5"/>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4"/>
      <c r="AM176" s="3"/>
      <c r="AN176" s="3"/>
      <c r="AO176" s="3"/>
      <c r="AP176" s="3"/>
      <c r="AQ176" s="3"/>
      <c r="AR176" s="3"/>
      <c r="AS176" s="3"/>
      <c r="AT176" s="3"/>
      <c r="AU176" s="3"/>
      <c r="AV176" s="2"/>
    </row>
    <row r="177" spans="1:48" s="1" customFormat="1" ht="13" x14ac:dyDescent="0.3">
      <c r="A177" s="10"/>
      <c r="B177" s="9"/>
      <c r="C177" s="8"/>
      <c r="D177" s="7"/>
      <c r="H177" s="5"/>
      <c r="J177" s="6"/>
      <c r="K177" s="5"/>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4"/>
      <c r="AM177" s="3"/>
      <c r="AN177" s="3"/>
      <c r="AO177" s="3"/>
      <c r="AP177" s="3"/>
      <c r="AQ177" s="3"/>
      <c r="AR177" s="3"/>
      <c r="AS177" s="3"/>
      <c r="AT177" s="3"/>
      <c r="AU177" s="3"/>
      <c r="AV177" s="2"/>
    </row>
    <row r="178" spans="1:48" s="1" customFormat="1" ht="13" x14ac:dyDescent="0.3">
      <c r="A178" s="10"/>
      <c r="B178" s="9"/>
      <c r="C178" s="8"/>
      <c r="D178" s="7"/>
      <c r="H178" s="5"/>
      <c r="J178" s="6"/>
      <c r="K178" s="5"/>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4"/>
      <c r="AM178" s="3"/>
      <c r="AN178" s="3"/>
      <c r="AO178" s="3"/>
      <c r="AP178" s="3"/>
      <c r="AQ178" s="3"/>
      <c r="AR178" s="3"/>
      <c r="AS178" s="3"/>
      <c r="AT178" s="3"/>
      <c r="AU178" s="3"/>
      <c r="AV178" s="2"/>
    </row>
    <row r="179" spans="1:48" s="1" customFormat="1" ht="13" x14ac:dyDescent="0.3">
      <c r="A179" s="10"/>
      <c r="B179" s="9"/>
      <c r="C179" s="8"/>
      <c r="D179" s="7"/>
      <c r="H179" s="5"/>
      <c r="J179" s="6"/>
      <c r="K179" s="5"/>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4"/>
      <c r="AM179" s="3"/>
      <c r="AN179" s="3"/>
      <c r="AO179" s="3"/>
      <c r="AP179" s="3"/>
      <c r="AQ179" s="3"/>
      <c r="AR179" s="3"/>
      <c r="AS179" s="3"/>
      <c r="AT179" s="3"/>
      <c r="AU179" s="3"/>
      <c r="AV179" s="2"/>
    </row>
    <row r="180" spans="1:48" s="1" customFormat="1" ht="13" x14ac:dyDescent="0.3">
      <c r="A180" s="10"/>
      <c r="B180" s="9"/>
      <c r="C180" s="8"/>
      <c r="D180" s="7"/>
      <c r="H180" s="5"/>
      <c r="J180" s="6"/>
      <c r="K180" s="5"/>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4"/>
      <c r="AM180" s="3"/>
      <c r="AN180" s="3"/>
      <c r="AO180" s="3"/>
      <c r="AP180" s="3"/>
      <c r="AQ180" s="3"/>
      <c r="AR180" s="3"/>
      <c r="AS180" s="3"/>
      <c r="AT180" s="3"/>
      <c r="AU180" s="3"/>
      <c r="AV180" s="2"/>
    </row>
    <row r="181" spans="1:48" s="1" customFormat="1" ht="13" x14ac:dyDescent="0.3">
      <c r="A181" s="10"/>
      <c r="B181" s="9"/>
      <c r="C181" s="8"/>
      <c r="D181" s="7"/>
      <c r="H181" s="5"/>
      <c r="J181" s="6"/>
      <c r="K181" s="5"/>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4"/>
      <c r="AM181" s="3"/>
      <c r="AN181" s="3"/>
      <c r="AO181" s="3"/>
      <c r="AP181" s="3"/>
      <c r="AQ181" s="3"/>
      <c r="AR181" s="3"/>
      <c r="AS181" s="3"/>
      <c r="AT181" s="3"/>
      <c r="AU181" s="3"/>
      <c r="AV181" s="2"/>
    </row>
    <row r="182" spans="1:48" s="1" customFormat="1" ht="13" x14ac:dyDescent="0.3">
      <c r="A182" s="10"/>
      <c r="B182" s="9"/>
      <c r="C182" s="8"/>
      <c r="D182" s="7"/>
      <c r="H182" s="5"/>
      <c r="J182" s="6"/>
      <c r="K182" s="5"/>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4"/>
      <c r="AM182" s="3"/>
      <c r="AN182" s="3"/>
      <c r="AO182" s="3"/>
      <c r="AP182" s="3"/>
      <c r="AQ182" s="3"/>
      <c r="AR182" s="3"/>
      <c r="AS182" s="3"/>
      <c r="AT182" s="3"/>
      <c r="AU182" s="3"/>
      <c r="AV182" s="2"/>
    </row>
    <row r="183" spans="1:48" s="1" customFormat="1" ht="13" x14ac:dyDescent="0.3">
      <c r="A183" s="10"/>
      <c r="B183" s="9"/>
      <c r="C183" s="8"/>
      <c r="D183" s="7"/>
      <c r="H183" s="5"/>
      <c r="J183" s="6"/>
      <c r="K183" s="5"/>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4"/>
      <c r="AM183" s="3"/>
      <c r="AN183" s="3"/>
      <c r="AO183" s="3"/>
      <c r="AP183" s="3"/>
      <c r="AQ183" s="3"/>
      <c r="AR183" s="3"/>
      <c r="AS183" s="3"/>
      <c r="AT183" s="3"/>
      <c r="AU183" s="3"/>
      <c r="AV183" s="2"/>
    </row>
    <row r="184" spans="1:48" s="1" customFormat="1" ht="13" x14ac:dyDescent="0.3">
      <c r="A184" s="10"/>
      <c r="B184" s="9"/>
      <c r="C184" s="8"/>
      <c r="D184" s="7"/>
      <c r="H184" s="5"/>
      <c r="J184" s="6"/>
      <c r="K184" s="5"/>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4"/>
      <c r="AM184" s="3"/>
      <c r="AN184" s="3"/>
      <c r="AO184" s="3"/>
      <c r="AP184" s="3"/>
      <c r="AQ184" s="3"/>
      <c r="AR184" s="3"/>
      <c r="AS184" s="3"/>
      <c r="AT184" s="3"/>
      <c r="AU184" s="3"/>
      <c r="AV184" s="2"/>
    </row>
    <row r="185" spans="1:48" s="1" customFormat="1" ht="13" x14ac:dyDescent="0.3">
      <c r="A185" s="10"/>
      <c r="B185" s="9"/>
      <c r="C185" s="8"/>
      <c r="D185" s="7"/>
      <c r="H185" s="5"/>
      <c r="J185" s="6"/>
      <c r="K185" s="5"/>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4"/>
      <c r="AM185" s="3"/>
      <c r="AN185" s="3"/>
      <c r="AO185" s="3"/>
      <c r="AP185" s="3"/>
      <c r="AQ185" s="3"/>
      <c r="AR185" s="3"/>
      <c r="AS185" s="3"/>
      <c r="AT185" s="3"/>
      <c r="AU185" s="3"/>
      <c r="AV185" s="2"/>
    </row>
    <row r="186" spans="1:48" s="1" customFormat="1" ht="13" x14ac:dyDescent="0.3">
      <c r="A186" s="10"/>
      <c r="B186" s="9"/>
      <c r="C186" s="8"/>
      <c r="D186" s="7"/>
      <c r="H186" s="5"/>
      <c r="J186" s="6"/>
      <c r="K186" s="5"/>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4"/>
      <c r="AM186" s="3"/>
      <c r="AN186" s="3"/>
      <c r="AO186" s="3"/>
      <c r="AP186" s="3"/>
      <c r="AQ186" s="3"/>
      <c r="AR186" s="3"/>
      <c r="AS186" s="3"/>
      <c r="AT186" s="3"/>
      <c r="AU186" s="3"/>
      <c r="AV186" s="2"/>
    </row>
    <row r="187" spans="1:48" s="1" customFormat="1" ht="13" x14ac:dyDescent="0.3">
      <c r="A187" s="10"/>
      <c r="B187" s="9"/>
      <c r="C187" s="8"/>
      <c r="D187" s="7"/>
      <c r="H187" s="5"/>
      <c r="J187" s="6"/>
      <c r="K187" s="5"/>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4"/>
      <c r="AM187" s="3"/>
      <c r="AN187" s="3"/>
      <c r="AO187" s="3"/>
      <c r="AP187" s="3"/>
      <c r="AQ187" s="3"/>
      <c r="AR187" s="3"/>
      <c r="AS187" s="3"/>
      <c r="AT187" s="3"/>
      <c r="AU187" s="3"/>
      <c r="AV187" s="2"/>
    </row>
    <row r="188" spans="1:48" s="1" customFormat="1" ht="13" x14ac:dyDescent="0.3">
      <c r="A188" s="10"/>
      <c r="B188" s="9"/>
      <c r="C188" s="8"/>
      <c r="D188" s="7"/>
      <c r="H188" s="5"/>
      <c r="J188" s="6"/>
      <c r="K188" s="5"/>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4"/>
      <c r="AM188" s="3"/>
      <c r="AN188" s="3"/>
      <c r="AO188" s="3"/>
      <c r="AP188" s="3"/>
      <c r="AQ188" s="3"/>
      <c r="AR188" s="3"/>
      <c r="AS188" s="3"/>
      <c r="AT188" s="3"/>
      <c r="AU188" s="3"/>
      <c r="AV188" s="2"/>
    </row>
    <row r="189" spans="1:48" s="1" customFormat="1" ht="13" x14ac:dyDescent="0.3">
      <c r="A189" s="10"/>
      <c r="B189" s="9"/>
      <c r="C189" s="8"/>
      <c r="D189" s="7"/>
      <c r="H189" s="5"/>
      <c r="J189" s="6"/>
      <c r="K189" s="5"/>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4"/>
      <c r="AM189" s="3"/>
      <c r="AN189" s="3"/>
      <c r="AO189" s="3"/>
      <c r="AP189" s="3"/>
      <c r="AQ189" s="3"/>
      <c r="AR189" s="3"/>
      <c r="AS189" s="3"/>
      <c r="AT189" s="3"/>
      <c r="AU189" s="3"/>
      <c r="AV189" s="2"/>
    </row>
    <row r="190" spans="1:48" s="1" customFormat="1" ht="13" x14ac:dyDescent="0.3">
      <c r="A190" s="10"/>
      <c r="B190" s="9"/>
      <c r="C190" s="8"/>
      <c r="D190" s="7"/>
      <c r="H190" s="5"/>
      <c r="J190" s="6"/>
      <c r="K190" s="5"/>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4"/>
      <c r="AM190" s="3"/>
      <c r="AN190" s="3"/>
      <c r="AO190" s="3"/>
      <c r="AP190" s="3"/>
      <c r="AQ190" s="3"/>
      <c r="AR190" s="3"/>
      <c r="AS190" s="3"/>
      <c r="AT190" s="3"/>
      <c r="AU190" s="3"/>
      <c r="AV190" s="2"/>
    </row>
    <row r="191" spans="1:48" s="1" customFormat="1" ht="13" x14ac:dyDescent="0.3">
      <c r="A191" s="10"/>
      <c r="B191" s="9"/>
      <c r="C191" s="8"/>
      <c r="D191" s="7"/>
      <c r="H191" s="5"/>
      <c r="J191" s="6"/>
      <c r="K191" s="5"/>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4"/>
      <c r="AM191" s="3"/>
      <c r="AN191" s="3"/>
      <c r="AO191" s="3"/>
      <c r="AP191" s="3"/>
      <c r="AQ191" s="3"/>
      <c r="AR191" s="3"/>
      <c r="AS191" s="3"/>
      <c r="AT191" s="3"/>
      <c r="AU191" s="3"/>
      <c r="AV191" s="2"/>
    </row>
    <row r="192" spans="1:48" s="1" customFormat="1" ht="13" x14ac:dyDescent="0.3">
      <c r="A192" s="10"/>
      <c r="B192" s="9"/>
      <c r="C192" s="8"/>
      <c r="D192" s="7"/>
      <c r="H192" s="5"/>
      <c r="J192" s="6"/>
      <c r="K192" s="5"/>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4"/>
      <c r="AM192" s="3"/>
      <c r="AN192" s="3"/>
      <c r="AO192" s="3"/>
      <c r="AP192" s="3"/>
      <c r="AQ192" s="3"/>
      <c r="AR192" s="3"/>
      <c r="AS192" s="3"/>
      <c r="AT192" s="3"/>
      <c r="AU192" s="3"/>
      <c r="AV192" s="2"/>
    </row>
    <row r="193" spans="1:48" s="1" customFormat="1" ht="13" x14ac:dyDescent="0.3">
      <c r="A193" s="10"/>
      <c r="B193" s="9"/>
      <c r="C193" s="8"/>
      <c r="D193" s="7"/>
      <c r="H193" s="5"/>
      <c r="J193" s="6"/>
      <c r="K193" s="5"/>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4"/>
      <c r="AM193" s="3"/>
      <c r="AN193" s="3"/>
      <c r="AO193" s="3"/>
      <c r="AP193" s="3"/>
      <c r="AQ193" s="3"/>
      <c r="AR193" s="3"/>
      <c r="AS193" s="3"/>
      <c r="AT193" s="3"/>
      <c r="AU193" s="3"/>
      <c r="AV193" s="2"/>
    </row>
    <row r="194" spans="1:48" s="1" customFormat="1" ht="13" x14ac:dyDescent="0.3">
      <c r="A194" s="10"/>
      <c r="B194" s="9"/>
      <c r="C194" s="8"/>
      <c r="D194" s="7"/>
      <c r="H194" s="5"/>
      <c r="J194" s="6"/>
      <c r="K194" s="5"/>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4"/>
      <c r="AM194" s="3"/>
      <c r="AN194" s="3"/>
      <c r="AO194" s="3"/>
      <c r="AP194" s="3"/>
      <c r="AQ194" s="3"/>
      <c r="AR194" s="3"/>
      <c r="AS194" s="3"/>
      <c r="AT194" s="3"/>
      <c r="AU194" s="3"/>
      <c r="AV194" s="2"/>
    </row>
    <row r="195" spans="1:48" s="1" customFormat="1" ht="13" x14ac:dyDescent="0.3">
      <c r="A195" s="10"/>
      <c r="B195" s="9"/>
      <c r="C195" s="8"/>
      <c r="D195" s="7"/>
      <c r="H195" s="5"/>
      <c r="J195" s="6"/>
      <c r="K195" s="5"/>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4"/>
      <c r="AM195" s="3"/>
      <c r="AN195" s="3"/>
      <c r="AO195" s="3"/>
      <c r="AP195" s="3"/>
      <c r="AQ195" s="3"/>
      <c r="AR195" s="3"/>
      <c r="AS195" s="3"/>
      <c r="AT195" s="3"/>
      <c r="AU195" s="3"/>
      <c r="AV195" s="2"/>
    </row>
    <row r="196" spans="1:48" s="1" customFormat="1" ht="13" x14ac:dyDescent="0.3">
      <c r="A196" s="10"/>
      <c r="B196" s="9"/>
      <c r="C196" s="8"/>
      <c r="D196" s="7"/>
      <c r="H196" s="5"/>
      <c r="J196" s="6"/>
      <c r="K196" s="5"/>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4"/>
      <c r="AM196" s="3"/>
      <c r="AN196" s="3"/>
      <c r="AO196" s="3"/>
      <c r="AP196" s="3"/>
      <c r="AQ196" s="3"/>
      <c r="AR196" s="3"/>
      <c r="AS196" s="3"/>
      <c r="AT196" s="3"/>
      <c r="AU196" s="3"/>
      <c r="AV196" s="2"/>
    </row>
    <row r="197" spans="1:48" s="1" customFormat="1" ht="13" x14ac:dyDescent="0.3">
      <c r="A197" s="10"/>
      <c r="B197" s="9"/>
      <c r="C197" s="8"/>
      <c r="D197" s="7"/>
      <c r="H197" s="5"/>
      <c r="J197" s="6"/>
      <c r="K197" s="5"/>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4"/>
      <c r="AM197" s="3"/>
      <c r="AN197" s="3"/>
      <c r="AO197" s="3"/>
      <c r="AP197" s="3"/>
      <c r="AQ197" s="3"/>
      <c r="AR197" s="3"/>
      <c r="AS197" s="3"/>
      <c r="AT197" s="3"/>
      <c r="AU197" s="3"/>
      <c r="AV197" s="2"/>
    </row>
    <row r="198" spans="1:48" s="1" customFormat="1" ht="13" x14ac:dyDescent="0.3">
      <c r="A198" s="10"/>
      <c r="B198" s="9"/>
      <c r="C198" s="8"/>
      <c r="D198" s="7"/>
      <c r="H198" s="5"/>
      <c r="J198" s="6"/>
      <c r="K198" s="5"/>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4"/>
      <c r="AM198" s="3"/>
      <c r="AN198" s="3"/>
      <c r="AO198" s="3"/>
      <c r="AP198" s="3"/>
      <c r="AQ198" s="3"/>
      <c r="AR198" s="3"/>
      <c r="AS198" s="3"/>
      <c r="AT198" s="3"/>
      <c r="AU198" s="3"/>
      <c r="AV198" s="2"/>
    </row>
    <row r="199" spans="1:48" s="1" customFormat="1" ht="13" x14ac:dyDescent="0.3">
      <c r="A199" s="10"/>
      <c r="B199" s="9"/>
      <c r="C199" s="8"/>
      <c r="D199" s="7"/>
      <c r="H199" s="5"/>
      <c r="J199" s="6"/>
      <c r="K199" s="5"/>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4"/>
      <c r="AM199" s="3"/>
      <c r="AN199" s="3"/>
      <c r="AO199" s="3"/>
      <c r="AP199" s="3"/>
      <c r="AQ199" s="3"/>
      <c r="AR199" s="3"/>
      <c r="AS199" s="3"/>
      <c r="AT199" s="3"/>
      <c r="AU199" s="3"/>
      <c r="AV199" s="2"/>
    </row>
    <row r="200" spans="1:48" s="1" customFormat="1" ht="13" x14ac:dyDescent="0.3">
      <c r="A200" s="10"/>
      <c r="B200" s="9"/>
      <c r="C200" s="8"/>
      <c r="D200" s="7"/>
      <c r="H200" s="5"/>
      <c r="J200" s="6"/>
      <c r="K200" s="5"/>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4"/>
      <c r="AM200" s="3"/>
      <c r="AN200" s="3"/>
      <c r="AO200" s="3"/>
      <c r="AP200" s="3"/>
      <c r="AQ200" s="3"/>
      <c r="AR200" s="3"/>
      <c r="AS200" s="3"/>
      <c r="AT200" s="3"/>
      <c r="AU200" s="3"/>
      <c r="AV200" s="2"/>
    </row>
    <row r="201" spans="1:48" s="1" customFormat="1" ht="13" x14ac:dyDescent="0.3">
      <c r="A201" s="10"/>
      <c r="B201" s="9"/>
      <c r="C201" s="8"/>
      <c r="D201" s="7"/>
      <c r="H201" s="5"/>
      <c r="J201" s="6"/>
      <c r="K201" s="5"/>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4"/>
      <c r="AM201" s="3"/>
      <c r="AN201" s="3"/>
      <c r="AO201" s="3"/>
      <c r="AP201" s="3"/>
      <c r="AQ201" s="3"/>
      <c r="AR201" s="3"/>
      <c r="AS201" s="3"/>
      <c r="AT201" s="3"/>
      <c r="AU201" s="3"/>
      <c r="AV201" s="2"/>
    </row>
    <row r="202" spans="1:48" s="1" customFormat="1" ht="13" x14ac:dyDescent="0.3">
      <c r="A202" s="10"/>
      <c r="B202" s="9"/>
      <c r="C202" s="8"/>
      <c r="D202" s="7"/>
      <c r="H202" s="5"/>
      <c r="J202" s="6"/>
      <c r="K202" s="5"/>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4"/>
      <c r="AM202" s="3"/>
      <c r="AN202" s="3"/>
      <c r="AO202" s="3"/>
      <c r="AP202" s="3"/>
      <c r="AQ202" s="3"/>
      <c r="AR202" s="3"/>
      <c r="AS202" s="3"/>
      <c r="AT202" s="3"/>
      <c r="AU202" s="3"/>
      <c r="AV202" s="2"/>
    </row>
    <row r="203" spans="1:48" s="1" customFormat="1" ht="13" x14ac:dyDescent="0.3">
      <c r="A203" s="10"/>
      <c r="B203" s="9"/>
      <c r="C203" s="8"/>
      <c r="D203" s="7"/>
      <c r="H203" s="5"/>
      <c r="J203" s="6"/>
      <c r="K203" s="5"/>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4"/>
      <c r="AM203" s="3"/>
      <c r="AN203" s="3"/>
      <c r="AO203" s="3"/>
      <c r="AP203" s="3"/>
      <c r="AQ203" s="3"/>
      <c r="AR203" s="3"/>
      <c r="AS203" s="3"/>
      <c r="AT203" s="3"/>
      <c r="AU203" s="3"/>
      <c r="AV203" s="2"/>
    </row>
    <row r="204" spans="1:48" s="1" customFormat="1" ht="13" x14ac:dyDescent="0.3">
      <c r="A204" s="10"/>
      <c r="B204" s="9"/>
      <c r="C204" s="8"/>
      <c r="D204" s="7"/>
      <c r="H204" s="5"/>
      <c r="J204" s="6"/>
      <c r="K204" s="5"/>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4"/>
      <c r="AM204" s="3"/>
      <c r="AN204" s="3"/>
      <c r="AO204" s="3"/>
      <c r="AP204" s="3"/>
      <c r="AQ204" s="3"/>
      <c r="AR204" s="3"/>
      <c r="AS204" s="3"/>
      <c r="AT204" s="3"/>
      <c r="AU204" s="3"/>
      <c r="AV204" s="2"/>
    </row>
    <row r="205" spans="1:48" s="1" customFormat="1" ht="13" x14ac:dyDescent="0.3">
      <c r="A205" s="10"/>
      <c r="B205" s="9"/>
      <c r="C205" s="8"/>
      <c r="D205" s="7"/>
      <c r="H205" s="5"/>
      <c r="J205" s="6"/>
      <c r="K205" s="5"/>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4"/>
      <c r="AM205" s="3"/>
      <c r="AN205" s="3"/>
      <c r="AO205" s="3"/>
      <c r="AP205" s="3"/>
      <c r="AQ205" s="3"/>
      <c r="AR205" s="3"/>
      <c r="AS205" s="3"/>
      <c r="AT205" s="3"/>
      <c r="AU205" s="3"/>
      <c r="AV205" s="2"/>
    </row>
    <row r="206" spans="1:48" s="1" customFormat="1" ht="13" x14ac:dyDescent="0.3">
      <c r="A206" s="10"/>
      <c r="B206" s="9"/>
      <c r="C206" s="8"/>
      <c r="D206" s="7"/>
      <c r="H206" s="5"/>
      <c r="J206" s="6"/>
      <c r="K206" s="5"/>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4"/>
      <c r="AM206" s="3"/>
      <c r="AN206" s="3"/>
      <c r="AO206" s="3"/>
      <c r="AP206" s="3"/>
      <c r="AQ206" s="3"/>
      <c r="AR206" s="3"/>
      <c r="AS206" s="3"/>
      <c r="AT206" s="3"/>
      <c r="AU206" s="3"/>
      <c r="AV206" s="2"/>
    </row>
    <row r="207" spans="1:48" s="1" customFormat="1" ht="13" x14ac:dyDescent="0.3">
      <c r="A207" s="10"/>
      <c r="B207" s="9"/>
      <c r="C207" s="8"/>
      <c r="D207" s="7"/>
      <c r="H207" s="5"/>
      <c r="J207" s="6"/>
      <c r="K207" s="5"/>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4"/>
      <c r="AM207" s="3"/>
      <c r="AN207" s="3"/>
      <c r="AO207" s="3"/>
      <c r="AP207" s="3"/>
      <c r="AQ207" s="3"/>
      <c r="AR207" s="3"/>
      <c r="AS207" s="3"/>
      <c r="AT207" s="3"/>
      <c r="AU207" s="3"/>
      <c r="AV207" s="2"/>
    </row>
    <row r="208" spans="1:48" s="1" customFormat="1" ht="13" x14ac:dyDescent="0.3">
      <c r="A208" s="10"/>
      <c r="B208" s="9"/>
      <c r="C208" s="8"/>
      <c r="D208" s="7"/>
      <c r="H208" s="5"/>
      <c r="J208" s="6"/>
      <c r="K208" s="5"/>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4"/>
      <c r="AM208" s="3"/>
      <c r="AN208" s="3"/>
      <c r="AO208" s="3"/>
      <c r="AP208" s="3"/>
      <c r="AQ208" s="3"/>
      <c r="AR208" s="3"/>
      <c r="AS208" s="3"/>
      <c r="AT208" s="3"/>
      <c r="AU208" s="3"/>
      <c r="AV208" s="2"/>
    </row>
    <row r="209" spans="1:48" s="1" customFormat="1" ht="13" x14ac:dyDescent="0.3">
      <c r="A209" s="10"/>
      <c r="B209" s="9"/>
      <c r="C209" s="8"/>
      <c r="D209" s="7"/>
      <c r="H209" s="5"/>
      <c r="J209" s="6"/>
      <c r="K209" s="5"/>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4"/>
      <c r="AM209" s="3"/>
      <c r="AN209" s="3"/>
      <c r="AO209" s="3"/>
      <c r="AP209" s="3"/>
      <c r="AQ209" s="3"/>
      <c r="AR209" s="3"/>
      <c r="AS209" s="3"/>
      <c r="AT209" s="3"/>
      <c r="AU209" s="3"/>
      <c r="AV209" s="2"/>
    </row>
    <row r="210" spans="1:48" s="1" customFormat="1" ht="13" x14ac:dyDescent="0.3">
      <c r="A210" s="10"/>
      <c r="B210" s="9"/>
      <c r="C210" s="8"/>
      <c r="D210" s="7"/>
      <c r="H210" s="5"/>
      <c r="J210" s="6"/>
      <c r="K210" s="5"/>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4"/>
      <c r="AM210" s="3"/>
      <c r="AN210" s="3"/>
      <c r="AO210" s="3"/>
      <c r="AP210" s="3"/>
      <c r="AQ210" s="3"/>
      <c r="AR210" s="3"/>
      <c r="AS210" s="3"/>
      <c r="AT210" s="3"/>
      <c r="AU210" s="3"/>
      <c r="AV210" s="2"/>
    </row>
    <row r="211" spans="1:48" s="1" customFormat="1" ht="13" x14ac:dyDescent="0.3">
      <c r="A211" s="10"/>
      <c r="B211" s="9"/>
      <c r="C211" s="8"/>
      <c r="D211" s="7"/>
      <c r="H211" s="5"/>
      <c r="J211" s="6"/>
      <c r="K211" s="5"/>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4"/>
      <c r="AM211" s="3"/>
      <c r="AN211" s="3"/>
      <c r="AO211" s="3"/>
      <c r="AP211" s="3"/>
      <c r="AQ211" s="3"/>
      <c r="AR211" s="3"/>
      <c r="AS211" s="3"/>
      <c r="AT211" s="3"/>
      <c r="AU211" s="3"/>
      <c r="AV211" s="2"/>
    </row>
    <row r="212" spans="1:48" s="1" customFormat="1" ht="13" x14ac:dyDescent="0.3">
      <c r="A212" s="10"/>
      <c r="B212" s="9"/>
      <c r="C212" s="8"/>
      <c r="D212" s="7"/>
      <c r="H212" s="5"/>
      <c r="J212" s="6"/>
      <c r="K212" s="5"/>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4"/>
      <c r="AM212" s="3"/>
      <c r="AN212" s="3"/>
      <c r="AO212" s="3"/>
      <c r="AP212" s="3"/>
      <c r="AQ212" s="3"/>
      <c r="AR212" s="3"/>
      <c r="AS212" s="3"/>
      <c r="AT212" s="3"/>
      <c r="AU212" s="3"/>
      <c r="AV212" s="2"/>
    </row>
    <row r="213" spans="1:48" s="1" customFormat="1" ht="13" x14ac:dyDescent="0.3">
      <c r="A213" s="10"/>
      <c r="B213" s="9"/>
      <c r="C213" s="8"/>
      <c r="D213" s="7"/>
      <c r="H213" s="5"/>
      <c r="J213" s="6"/>
      <c r="K213" s="5"/>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4"/>
      <c r="AM213" s="3"/>
      <c r="AN213" s="3"/>
      <c r="AO213" s="3"/>
      <c r="AP213" s="3"/>
      <c r="AQ213" s="3"/>
      <c r="AR213" s="3"/>
      <c r="AS213" s="3"/>
      <c r="AT213" s="3"/>
      <c r="AU213" s="3"/>
      <c r="AV213" s="2"/>
    </row>
    <row r="214" spans="1:48" s="1" customFormat="1" ht="13" x14ac:dyDescent="0.3">
      <c r="A214" s="10"/>
      <c r="B214" s="9"/>
      <c r="C214" s="8"/>
      <c r="D214" s="7"/>
      <c r="H214" s="5"/>
      <c r="J214" s="6"/>
      <c r="K214" s="5"/>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4"/>
      <c r="AM214" s="3"/>
      <c r="AN214" s="3"/>
      <c r="AO214" s="3"/>
      <c r="AP214" s="3"/>
      <c r="AQ214" s="3"/>
      <c r="AR214" s="3"/>
      <c r="AS214" s="3"/>
      <c r="AT214" s="3"/>
      <c r="AU214" s="3"/>
      <c r="AV214" s="2"/>
    </row>
    <row r="215" spans="1:48" s="1" customFormat="1" ht="13" x14ac:dyDescent="0.3">
      <c r="A215" s="10"/>
      <c r="B215" s="9"/>
      <c r="C215" s="8"/>
      <c r="D215" s="7"/>
      <c r="H215" s="5"/>
      <c r="J215" s="6"/>
      <c r="K215" s="5"/>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4"/>
      <c r="AM215" s="3"/>
      <c r="AN215" s="3"/>
      <c r="AO215" s="3"/>
      <c r="AP215" s="3"/>
      <c r="AQ215" s="3"/>
      <c r="AR215" s="3"/>
      <c r="AS215" s="3"/>
      <c r="AT215" s="3"/>
      <c r="AU215" s="3"/>
      <c r="AV215" s="2"/>
    </row>
    <row r="216" spans="1:48" s="1" customFormat="1" ht="13" x14ac:dyDescent="0.3">
      <c r="A216" s="10"/>
      <c r="B216" s="9"/>
      <c r="C216" s="8"/>
      <c r="D216" s="7"/>
      <c r="H216" s="5"/>
      <c r="J216" s="6"/>
      <c r="K216" s="5"/>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4"/>
      <c r="AM216" s="3"/>
      <c r="AN216" s="3"/>
      <c r="AO216" s="3"/>
      <c r="AP216" s="3"/>
      <c r="AQ216" s="3"/>
      <c r="AR216" s="3"/>
      <c r="AS216" s="3"/>
      <c r="AT216" s="3"/>
      <c r="AU216" s="3"/>
      <c r="AV216" s="2"/>
    </row>
    <row r="217" spans="1:48" s="1" customFormat="1" ht="13" x14ac:dyDescent="0.3">
      <c r="A217" s="10"/>
      <c r="B217" s="9"/>
      <c r="C217" s="8"/>
      <c r="D217" s="7"/>
      <c r="H217" s="5"/>
      <c r="J217" s="6"/>
      <c r="K217" s="5"/>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4"/>
      <c r="AM217" s="3"/>
      <c r="AN217" s="3"/>
      <c r="AO217" s="3"/>
      <c r="AP217" s="3"/>
      <c r="AQ217" s="3"/>
      <c r="AR217" s="3"/>
      <c r="AS217" s="3"/>
      <c r="AT217" s="3"/>
      <c r="AU217" s="3"/>
      <c r="AV217" s="2"/>
    </row>
    <row r="218" spans="1:48" s="1" customFormat="1" ht="13" x14ac:dyDescent="0.3">
      <c r="A218" s="10"/>
      <c r="B218" s="9"/>
      <c r="C218" s="8"/>
      <c r="D218" s="7"/>
      <c r="H218" s="5"/>
      <c r="J218" s="6"/>
      <c r="K218" s="5"/>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4"/>
      <c r="AM218" s="3"/>
      <c r="AN218" s="3"/>
      <c r="AO218" s="3"/>
      <c r="AP218" s="3"/>
      <c r="AQ218" s="3"/>
      <c r="AR218" s="3"/>
      <c r="AS218" s="3"/>
      <c r="AT218" s="3"/>
      <c r="AU218" s="3"/>
      <c r="AV218" s="2"/>
    </row>
    <row r="219" spans="1:48" s="1" customFormat="1" ht="13" x14ac:dyDescent="0.3">
      <c r="A219" s="10"/>
      <c r="B219" s="9"/>
      <c r="C219" s="8"/>
      <c r="D219" s="7"/>
      <c r="H219" s="5"/>
      <c r="J219" s="6"/>
      <c r="K219" s="5"/>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4"/>
      <c r="AM219" s="3"/>
      <c r="AN219" s="3"/>
      <c r="AO219" s="3"/>
      <c r="AP219" s="3"/>
      <c r="AQ219" s="3"/>
      <c r="AR219" s="3"/>
      <c r="AS219" s="3"/>
      <c r="AT219" s="3"/>
      <c r="AU219" s="3"/>
      <c r="AV219" s="2"/>
    </row>
    <row r="220" spans="1:48" s="1" customFormat="1" ht="13" x14ac:dyDescent="0.3">
      <c r="A220" s="10"/>
      <c r="B220" s="9"/>
      <c r="C220" s="8"/>
      <c r="D220" s="7"/>
      <c r="H220" s="5"/>
      <c r="J220" s="6"/>
      <c r="K220" s="5"/>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4"/>
      <c r="AM220" s="3"/>
      <c r="AN220" s="3"/>
      <c r="AO220" s="3"/>
      <c r="AP220" s="3"/>
      <c r="AQ220" s="3"/>
      <c r="AR220" s="3"/>
      <c r="AS220" s="3"/>
      <c r="AT220" s="3"/>
      <c r="AU220" s="3"/>
      <c r="AV220" s="2"/>
    </row>
    <row r="221" spans="1:48" s="1" customFormat="1" ht="13" x14ac:dyDescent="0.3">
      <c r="A221" s="10"/>
      <c r="B221" s="9"/>
      <c r="C221" s="8"/>
      <c r="D221" s="7"/>
      <c r="H221" s="5"/>
      <c r="J221" s="6"/>
      <c r="K221" s="5"/>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4"/>
      <c r="AM221" s="3"/>
      <c r="AN221" s="3"/>
      <c r="AO221" s="3"/>
      <c r="AP221" s="3"/>
      <c r="AQ221" s="3"/>
      <c r="AR221" s="3"/>
      <c r="AS221" s="3"/>
      <c r="AT221" s="3"/>
      <c r="AU221" s="3"/>
      <c r="AV221" s="2"/>
    </row>
    <row r="222" spans="1:48" s="1" customFormat="1" ht="13" x14ac:dyDescent="0.3">
      <c r="A222" s="10"/>
      <c r="B222" s="9"/>
      <c r="C222" s="8"/>
      <c r="D222" s="7"/>
      <c r="H222" s="5"/>
      <c r="J222" s="6"/>
      <c r="K222" s="5"/>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4"/>
      <c r="AM222" s="3"/>
      <c r="AN222" s="3"/>
      <c r="AO222" s="3"/>
      <c r="AP222" s="3"/>
      <c r="AQ222" s="3"/>
      <c r="AR222" s="3"/>
      <c r="AS222" s="3"/>
      <c r="AT222" s="3"/>
      <c r="AU222" s="3"/>
      <c r="AV222" s="2"/>
    </row>
    <row r="223" spans="1:48" s="1" customFormat="1" ht="13" x14ac:dyDescent="0.3">
      <c r="A223" s="10"/>
      <c r="B223" s="9"/>
      <c r="C223" s="8"/>
      <c r="D223" s="7"/>
      <c r="H223" s="5"/>
      <c r="J223" s="6"/>
      <c r="K223" s="5"/>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4"/>
      <c r="AM223" s="3"/>
      <c r="AN223" s="3"/>
      <c r="AO223" s="3"/>
      <c r="AP223" s="3"/>
      <c r="AQ223" s="3"/>
      <c r="AR223" s="3"/>
      <c r="AS223" s="3"/>
      <c r="AT223" s="3"/>
      <c r="AU223" s="3"/>
      <c r="AV223" s="2"/>
    </row>
  </sheetData>
  <autoFilter ref="B2:BU57" xr:uid="{00000000-0001-0000-0400-000000000000}"/>
  <mergeCells count="1">
    <mergeCell ref="C52:D52"/>
  </mergeCells>
  <conditionalFormatting sqref="A25:B25 A36:B36 A23 A43:B43 A3:B10 B54 A28:B33 A14:A15 A16:B20 A51:B51">
    <cfRule type="containsText" dxfId="54" priority="82" operator="containsText" text="False">
      <formula>NOT(ISERROR(SEARCH("False",A3)))</formula>
    </cfRule>
  </conditionalFormatting>
  <conditionalFormatting sqref="A21:B21">
    <cfRule type="containsText" dxfId="53" priority="75" operator="containsText" text="False">
      <formula>NOT(ISERROR(SEARCH("False",A21)))</formula>
    </cfRule>
  </conditionalFormatting>
  <conditionalFormatting sqref="A26:B26">
    <cfRule type="containsText" dxfId="52" priority="74" operator="containsText" text="False">
      <formula>NOT(ISERROR(SEARCH("False",A26)))</formula>
    </cfRule>
  </conditionalFormatting>
  <conditionalFormatting sqref="A50:B50">
    <cfRule type="containsText" dxfId="51" priority="73" operator="containsText" text="False">
      <formula>NOT(ISERROR(SEARCH("False",A50)))</formula>
    </cfRule>
  </conditionalFormatting>
  <conditionalFormatting sqref="A52:B52">
    <cfRule type="containsText" dxfId="50" priority="68" operator="containsText" text="False">
      <formula>NOT(ISERROR(SEARCH("False",A52)))</formula>
    </cfRule>
  </conditionalFormatting>
  <conditionalFormatting sqref="A41">
    <cfRule type="containsText" dxfId="49" priority="58" operator="containsText" text="False">
      <formula>NOT(ISERROR(SEARCH("False",A41)))</formula>
    </cfRule>
  </conditionalFormatting>
  <conditionalFormatting sqref="A35">
    <cfRule type="containsText" dxfId="48" priority="53" operator="containsText" text="False">
      <formula>NOT(ISERROR(SEARCH("False",A35)))</formula>
    </cfRule>
  </conditionalFormatting>
  <conditionalFormatting sqref="A48">
    <cfRule type="containsText" dxfId="47" priority="47" operator="containsText" text="False">
      <formula>NOT(ISERROR(SEARCH("False",A48)))</formula>
    </cfRule>
  </conditionalFormatting>
  <conditionalFormatting sqref="A49:B49">
    <cfRule type="containsText" dxfId="46" priority="51" operator="containsText" text="False">
      <formula>NOT(ISERROR(SEARCH("False",A49)))</formula>
    </cfRule>
  </conditionalFormatting>
  <conditionalFormatting sqref="A45">
    <cfRule type="containsText" dxfId="45" priority="41" operator="containsText" text="False">
      <formula>NOT(ISERROR(SEARCH("False",A45)))</formula>
    </cfRule>
  </conditionalFormatting>
  <conditionalFormatting sqref="A46:B46">
    <cfRule type="containsText" dxfId="44" priority="45" operator="containsText" text="False">
      <formula>NOT(ISERROR(SEARCH("False",A46)))</formula>
    </cfRule>
  </conditionalFormatting>
  <conditionalFormatting sqref="A24">
    <cfRule type="containsText" dxfId="43" priority="33" operator="containsText" text="False">
      <formula>NOT(ISERROR(SEARCH("False",A24)))</formula>
    </cfRule>
  </conditionalFormatting>
  <conditionalFormatting sqref="A54">
    <cfRule type="containsText" dxfId="42" priority="28" operator="containsText" text="False">
      <formula>NOT(ISERROR(SEARCH("False",A54)))</formula>
    </cfRule>
  </conditionalFormatting>
  <conditionalFormatting sqref="A12:B12">
    <cfRule type="containsText" dxfId="41" priority="20" operator="containsText" text="False">
      <formula>NOT(ISERROR(SEARCH("False",A12)))</formula>
    </cfRule>
  </conditionalFormatting>
  <conditionalFormatting sqref="B14:B15">
    <cfRule type="containsText" dxfId="40" priority="19" operator="containsText" text="False">
      <formula>NOT(ISERROR(SEARCH("False",B14)))</formula>
    </cfRule>
  </conditionalFormatting>
  <conditionalFormatting sqref="B48 B45 B41 B35 B23:B24">
    <cfRule type="containsText" dxfId="39" priority="18" operator="containsText" text="False">
      <formula>NOT(ISERROR(SEARCH("False",B23)))</formula>
    </cfRule>
  </conditionalFormatting>
  <conditionalFormatting sqref="A2">
    <cfRule type="containsText" dxfId="38" priority="17" operator="containsText" text="False">
      <formula>NOT(ISERROR(SEARCH("False",A2)))</formula>
    </cfRule>
  </conditionalFormatting>
  <conditionalFormatting sqref="A13">
    <cfRule type="containsText" dxfId="37" priority="15" operator="containsText" text="False">
      <formula>NOT(ISERROR(SEARCH("False",A13)))</formula>
    </cfRule>
  </conditionalFormatting>
  <conditionalFormatting sqref="A22">
    <cfRule type="containsText" dxfId="36" priority="14" operator="containsText" text="False">
      <formula>NOT(ISERROR(SEARCH("False",A22)))</formula>
    </cfRule>
  </conditionalFormatting>
  <conditionalFormatting sqref="A34 A27">
    <cfRule type="containsText" dxfId="35" priority="13" operator="containsText" text="False">
      <formula>NOT(ISERROR(SEARCH("False",A27)))</formula>
    </cfRule>
  </conditionalFormatting>
  <conditionalFormatting sqref="A44 A40">
    <cfRule type="containsText" dxfId="34" priority="12" operator="containsText" text="False">
      <formula>NOT(ISERROR(SEARCH("False",A40)))</formula>
    </cfRule>
  </conditionalFormatting>
  <conditionalFormatting sqref="A53 A47">
    <cfRule type="containsText" dxfId="33" priority="11" operator="containsText" text="False">
      <formula>NOT(ISERROR(SEARCH("False",A47)))</formula>
    </cfRule>
  </conditionalFormatting>
  <conditionalFormatting sqref="A42">
    <cfRule type="containsText" dxfId="32" priority="10" operator="containsText" text="False">
      <formula>NOT(ISERROR(SEARCH("False",A42)))</formula>
    </cfRule>
  </conditionalFormatting>
  <conditionalFormatting sqref="B42">
    <cfRule type="containsText" dxfId="31" priority="9" operator="containsText" text="False">
      <formula>NOT(ISERROR(SEARCH("False",B42)))</formula>
    </cfRule>
  </conditionalFormatting>
  <conditionalFormatting sqref="A57:B57">
    <cfRule type="containsText" dxfId="30" priority="1" operator="containsText" text="False">
      <formula>NOT(ISERROR(SEARCH("False",A57)))</formula>
    </cfRule>
  </conditionalFormatting>
  <hyperlinks>
    <hyperlink ref="D21" location="'JAN 2017 RP'!B7" display="BACK" xr:uid="{00000000-0004-0000-0400-000000000000}"/>
    <hyperlink ref="D12" location="'JAN 2017 RP'!B7" display="BACK" xr:uid="{00000000-0004-0000-0400-000001000000}"/>
  </hyperlinks>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containsText" priority="4" operator="containsText" text="False" id="{A069D258-12CC-49B1-9D35-136982C89D11}">
            <xm:f>NOT(ISERROR(SEARCH("False",OGBAINBIRI!A37)))</xm:f>
            <x14:dxf>
              <font>
                <color rgb="FF9C0006"/>
              </font>
              <fill>
                <patternFill>
                  <bgColor rgb="FFFFC7CE"/>
                </patternFill>
              </fill>
            </x14:dxf>
          </x14:cfRule>
          <xm:sqref>A38:B39 A37</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U195"/>
  <sheetViews>
    <sheetView topLeftCell="A3" zoomScale="70" zoomScaleNormal="70" workbookViewId="0">
      <pane xSplit="5" ySplit="1" topLeftCell="AT52" activePane="bottomRight" state="frozen"/>
      <selection activeCell="A3" sqref="A3"/>
      <selection pane="topRight" activeCell="F3" sqref="F3"/>
      <selection pane="bottomLeft" activeCell="A4" sqref="A4"/>
      <selection pane="bottomRight" activeCell="AX58" sqref="AX58"/>
    </sheetView>
  </sheetViews>
  <sheetFormatPr defaultRowHeight="14.5" x14ac:dyDescent="0.35"/>
  <cols>
    <col min="4" max="4" width="27" customWidth="1"/>
    <col min="5" max="5" width="23.90625" customWidth="1"/>
    <col min="7" max="7" width="17.54296875" customWidth="1"/>
    <col min="8" max="8" width="21.90625" bestFit="1" customWidth="1"/>
    <col min="11" max="11" width="7.90625" customWidth="1"/>
    <col min="12" max="12" width="10" hidden="1" customWidth="1"/>
    <col min="13" max="14" width="9.08984375" hidden="1" customWidth="1"/>
    <col min="15" max="15" width="13.90625" customWidth="1"/>
    <col min="17" max="17" width="9.08984375" customWidth="1"/>
    <col min="18" max="23" width="9.08984375" hidden="1" customWidth="1"/>
    <col min="24" max="24" width="11.36328125" customWidth="1"/>
    <col min="36" max="36" width="9.6328125" customWidth="1"/>
    <col min="45" max="45" width="13" customWidth="1"/>
    <col min="47" max="47" width="13.453125" customWidth="1"/>
    <col min="48" max="48" width="57.81640625" customWidth="1"/>
    <col min="50" max="73" width="11.6328125" customWidth="1"/>
  </cols>
  <sheetData>
    <row r="1" spans="1:73" s="15" customFormat="1" ht="43.5" x14ac:dyDescent="0.35">
      <c r="A1" s="25"/>
      <c r="B1" s="24"/>
      <c r="C1" s="109" t="s">
        <v>225</v>
      </c>
      <c r="D1" s="106"/>
      <c r="E1" s="65"/>
      <c r="F1" s="65"/>
      <c r="G1" s="65"/>
      <c r="H1" s="21"/>
      <c r="I1" s="21"/>
      <c r="J1" s="20"/>
      <c r="K1" s="19"/>
      <c r="L1" s="68"/>
      <c r="M1" s="68"/>
      <c r="N1" s="68"/>
      <c r="O1" s="68"/>
      <c r="P1" s="68"/>
      <c r="Q1" s="68"/>
      <c r="R1" s="68"/>
      <c r="S1" s="68"/>
      <c r="T1" s="68"/>
      <c r="U1" s="68"/>
      <c r="V1" s="68"/>
      <c r="W1" s="68"/>
      <c r="X1" s="108"/>
      <c r="Y1" s="108"/>
      <c r="Z1" s="108"/>
      <c r="AA1" s="68"/>
      <c r="AB1" s="68"/>
      <c r="AC1" s="68"/>
      <c r="AD1" s="68"/>
      <c r="AE1" s="68"/>
      <c r="AF1" s="68"/>
      <c r="AG1" s="68"/>
      <c r="AH1" s="68"/>
      <c r="AI1" s="68"/>
      <c r="AJ1" s="68"/>
      <c r="AK1" s="68"/>
      <c r="AL1" s="69"/>
      <c r="AM1" s="68"/>
      <c r="AN1" s="68"/>
      <c r="AO1" s="68"/>
      <c r="AP1" s="68"/>
      <c r="AQ1" s="68"/>
      <c r="AR1" s="68"/>
      <c r="AS1" s="68"/>
      <c r="AT1" s="68"/>
      <c r="AU1" s="69"/>
      <c r="AV1" s="107"/>
    </row>
    <row r="2" spans="1:73" s="15" customFormat="1" ht="60" customHeight="1" thickBot="1" x14ac:dyDescent="0.4">
      <c r="A2" s="41"/>
      <c r="B2" s="40"/>
      <c r="C2" s="24" t="s">
        <v>541</v>
      </c>
      <c r="D2" s="106" t="s">
        <v>223</v>
      </c>
      <c r="E2" s="65"/>
      <c r="F2" s="65"/>
      <c r="G2" s="65"/>
      <c r="H2" s="19"/>
      <c r="I2" s="21"/>
      <c r="J2" s="20"/>
      <c r="K2" s="19"/>
      <c r="L2" s="17"/>
      <c r="M2" s="17"/>
      <c r="N2" s="17"/>
      <c r="O2" s="17"/>
      <c r="P2" s="17"/>
      <c r="Q2" s="17"/>
      <c r="R2" s="17"/>
      <c r="S2" s="17"/>
      <c r="T2" s="17"/>
      <c r="U2" s="17"/>
      <c r="V2" s="17"/>
      <c r="W2" s="17"/>
      <c r="X2" s="17"/>
      <c r="Y2" s="17"/>
      <c r="Z2" s="17"/>
      <c r="AA2" s="17"/>
      <c r="AB2" s="17"/>
      <c r="AC2" s="17"/>
      <c r="AD2" s="17"/>
      <c r="AE2" s="17"/>
      <c r="AF2" s="17"/>
      <c r="AG2" s="17"/>
      <c r="AH2" s="17"/>
      <c r="AI2" s="17"/>
      <c r="AJ2" s="17"/>
      <c r="AK2" s="17"/>
      <c r="AL2" s="18"/>
      <c r="AM2" s="17"/>
      <c r="AN2" s="17"/>
      <c r="AO2" s="17"/>
      <c r="AP2" s="17"/>
      <c r="AQ2" s="17"/>
      <c r="AR2" s="17"/>
      <c r="AS2" s="17"/>
      <c r="AT2" s="17"/>
      <c r="AU2" s="17"/>
      <c r="AV2" s="42"/>
    </row>
    <row r="3" spans="1:73" s="57" customFormat="1" ht="76.5" customHeight="1" thickTop="1" thickBot="1" x14ac:dyDescent="0.4">
      <c r="A3" s="182" t="s">
        <v>57</v>
      </c>
      <c r="B3" s="183" t="s">
        <v>56</v>
      </c>
      <c r="C3" s="184" t="s">
        <v>55</v>
      </c>
      <c r="D3" s="254" t="s">
        <v>54</v>
      </c>
      <c r="E3" s="186" t="s">
        <v>53</v>
      </c>
      <c r="F3" s="186" t="s">
        <v>52</v>
      </c>
      <c r="G3" s="186" t="s">
        <v>51</v>
      </c>
      <c r="H3" s="186" t="s">
        <v>50</v>
      </c>
      <c r="I3" s="186" t="s">
        <v>49</v>
      </c>
      <c r="J3" s="186" t="s">
        <v>48</v>
      </c>
      <c r="K3" s="186" t="s">
        <v>47</v>
      </c>
      <c r="L3" s="186" t="s">
        <v>46</v>
      </c>
      <c r="M3" s="186" t="s">
        <v>45</v>
      </c>
      <c r="N3" s="186" t="s">
        <v>44</v>
      </c>
      <c r="O3" s="186" t="s">
        <v>43</v>
      </c>
      <c r="P3" s="186" t="s">
        <v>42</v>
      </c>
      <c r="Q3" s="186" t="s">
        <v>41</v>
      </c>
      <c r="R3" s="186" t="s">
        <v>40</v>
      </c>
      <c r="S3" s="186" t="s">
        <v>39</v>
      </c>
      <c r="T3" s="186" t="s">
        <v>38</v>
      </c>
      <c r="U3" s="186" t="s">
        <v>37</v>
      </c>
      <c r="V3" s="186" t="s">
        <v>36</v>
      </c>
      <c r="W3" s="186" t="s">
        <v>35</v>
      </c>
      <c r="X3" s="186" t="s">
        <v>34</v>
      </c>
      <c r="Y3" s="186" t="s">
        <v>33</v>
      </c>
      <c r="Z3" s="186" t="s">
        <v>32</v>
      </c>
      <c r="AA3" s="186" t="s">
        <v>31</v>
      </c>
      <c r="AB3" s="186" t="s">
        <v>30</v>
      </c>
      <c r="AC3" s="186" t="s">
        <v>29</v>
      </c>
      <c r="AD3" s="186" t="s">
        <v>28</v>
      </c>
      <c r="AE3" s="186" t="s">
        <v>27</v>
      </c>
      <c r="AF3" s="186" t="s">
        <v>26</v>
      </c>
      <c r="AG3" s="186" t="s">
        <v>25</v>
      </c>
      <c r="AH3" s="186" t="s">
        <v>24</v>
      </c>
      <c r="AI3" s="186" t="s">
        <v>23</v>
      </c>
      <c r="AJ3" s="186" t="s">
        <v>22</v>
      </c>
      <c r="AK3" s="186" t="s">
        <v>21</v>
      </c>
      <c r="AL3" s="187" t="s">
        <v>20</v>
      </c>
      <c r="AM3" s="186" t="s">
        <v>19</v>
      </c>
      <c r="AN3" s="186" t="s">
        <v>18</v>
      </c>
      <c r="AO3" s="186" t="s">
        <v>17</v>
      </c>
      <c r="AP3" s="186" t="s">
        <v>16</v>
      </c>
      <c r="AQ3" s="186" t="s">
        <v>15</v>
      </c>
      <c r="AR3" s="186" t="s">
        <v>14</v>
      </c>
      <c r="AS3" s="186" t="s">
        <v>13</v>
      </c>
      <c r="AT3" s="186" t="s">
        <v>12</v>
      </c>
      <c r="AU3" s="186" t="s">
        <v>230</v>
      </c>
      <c r="AV3" s="188" t="s">
        <v>10</v>
      </c>
      <c r="AW3" s="182"/>
      <c r="AX3" s="186" t="s">
        <v>34</v>
      </c>
      <c r="AY3" s="186" t="s">
        <v>33</v>
      </c>
      <c r="AZ3" s="186" t="s">
        <v>32</v>
      </c>
      <c r="BA3" s="186" t="s">
        <v>31</v>
      </c>
      <c r="BB3" s="186" t="s">
        <v>30</v>
      </c>
      <c r="BC3" s="186" t="s">
        <v>29</v>
      </c>
      <c r="BD3" s="186" t="s">
        <v>28</v>
      </c>
      <c r="BE3" s="186" t="s">
        <v>27</v>
      </c>
      <c r="BF3" s="186" t="s">
        <v>26</v>
      </c>
      <c r="BG3" s="186" t="s">
        <v>25</v>
      </c>
      <c r="BH3" s="186" t="s">
        <v>24</v>
      </c>
      <c r="BI3" s="186" t="s">
        <v>23</v>
      </c>
      <c r="BJ3" s="186" t="s">
        <v>22</v>
      </c>
      <c r="BK3" s="186" t="s">
        <v>21</v>
      </c>
      <c r="BL3" s="187" t="s">
        <v>20</v>
      </c>
      <c r="BM3" s="186" t="s">
        <v>19</v>
      </c>
      <c r="BN3" s="186" t="s">
        <v>18</v>
      </c>
      <c r="BO3" s="186" t="s">
        <v>17</v>
      </c>
      <c r="BP3" s="186" t="s">
        <v>16</v>
      </c>
      <c r="BQ3" s="186" t="s">
        <v>15</v>
      </c>
      <c r="BR3" s="186" t="s">
        <v>14</v>
      </c>
      <c r="BS3" s="186" t="s">
        <v>13</v>
      </c>
      <c r="BT3" s="186" t="s">
        <v>12</v>
      </c>
      <c r="BU3" s="186" t="s">
        <v>230</v>
      </c>
    </row>
    <row r="4" spans="1:73" s="44" customFormat="1" ht="45" customHeight="1" thickTop="1" x14ac:dyDescent="0.35">
      <c r="A4" s="189" t="s">
        <v>134</v>
      </c>
      <c r="B4" s="190" t="str">
        <f>LEFT(C4,3)</f>
        <v>130</v>
      </c>
      <c r="C4" s="255" t="s">
        <v>540</v>
      </c>
      <c r="D4" s="256" t="s">
        <v>539</v>
      </c>
      <c r="E4" s="257" t="s">
        <v>289</v>
      </c>
      <c r="F4" s="194" t="s">
        <v>7</v>
      </c>
      <c r="G4" s="193" t="s">
        <v>289</v>
      </c>
      <c r="H4" s="195" t="s">
        <v>207</v>
      </c>
      <c r="I4" s="196" t="s">
        <v>533</v>
      </c>
      <c r="J4" s="196" t="s">
        <v>219</v>
      </c>
      <c r="K4" s="195" t="s">
        <v>93</v>
      </c>
      <c r="L4" s="197">
        <v>0</v>
      </c>
      <c r="M4" s="197">
        <v>0</v>
      </c>
      <c r="N4" s="198">
        <f t="shared" ref="N4:N9" si="0">L4/379+M4</f>
        <v>0</v>
      </c>
      <c r="O4" s="197">
        <v>0</v>
      </c>
      <c r="P4" s="197">
        <v>0</v>
      </c>
      <c r="Q4" s="197">
        <f t="shared" ref="Q4:Q9" si="1">O4/379+P4</f>
        <v>0</v>
      </c>
      <c r="R4" s="198"/>
      <c r="S4" s="198"/>
      <c r="T4" s="198">
        <f t="shared" ref="T4:T9" si="2">R4/379+S4</f>
        <v>0</v>
      </c>
      <c r="U4" s="198"/>
      <c r="V4" s="198"/>
      <c r="W4" s="198">
        <f t="shared" ref="W4:W9" si="3">U4/379+V4</f>
        <v>0</v>
      </c>
      <c r="X4" s="198">
        <v>179088.80695999978</v>
      </c>
      <c r="Y4" s="198">
        <v>392.39968000000158</v>
      </c>
      <c r="Z4" s="198">
        <f t="shared" ref="Z4:Z9" si="4">X4/379+Y4</f>
        <v>864.9295136675471</v>
      </c>
      <c r="AA4" s="198">
        <v>85028</v>
      </c>
      <c r="AB4" s="198">
        <v>295</v>
      </c>
      <c r="AC4" s="198">
        <f t="shared" ref="AC4:AC9" si="5">AA4/379+AB4</f>
        <v>519.34828496042223</v>
      </c>
      <c r="AD4" s="198">
        <v>0</v>
      </c>
      <c r="AE4" s="198">
        <v>0</v>
      </c>
      <c r="AF4" s="198">
        <f t="shared" ref="AF4:AF9" si="6">AD4/379+AE4</f>
        <v>0</v>
      </c>
      <c r="AG4" s="198">
        <v>0</v>
      </c>
      <c r="AH4" s="198">
        <v>0</v>
      </c>
      <c r="AI4" s="198">
        <f t="shared" ref="AI4:AI9" si="7">AG4/379+AH4</f>
        <v>0</v>
      </c>
      <c r="AJ4" s="198">
        <v>0</v>
      </c>
      <c r="AK4" s="198">
        <v>0</v>
      </c>
      <c r="AL4" s="199">
        <f t="shared" ref="AL4:AL9" si="8">AJ4/379+AK4</f>
        <v>0</v>
      </c>
      <c r="AM4" s="198">
        <v>0</v>
      </c>
      <c r="AN4" s="198">
        <v>0</v>
      </c>
      <c r="AO4" s="198">
        <f t="shared" ref="AO4:AO9" si="9">AM4/379+AN4</f>
        <v>0</v>
      </c>
      <c r="AP4" s="198">
        <v>0</v>
      </c>
      <c r="AQ4" s="198">
        <v>0</v>
      </c>
      <c r="AR4" s="198">
        <f t="shared" ref="AR4:AR9" si="10">AP4/379+AQ4</f>
        <v>0</v>
      </c>
      <c r="AS4" s="198">
        <f>X4-AA4</f>
        <v>94060.806959999783</v>
      </c>
      <c r="AT4" s="198">
        <f>Y4-AB4</f>
        <v>97.399680000001581</v>
      </c>
      <c r="AU4" s="199">
        <f t="shared" ref="AU4:AU9" si="11">AS4/379+AT4</f>
        <v>345.58122870712498</v>
      </c>
      <c r="AV4" s="200"/>
      <c r="AW4" s="201"/>
      <c r="AX4" s="271">
        <f>X4-[94]OGBAINBIRI!X4</f>
        <v>0</v>
      </c>
      <c r="AY4" s="271">
        <f>Y4-[94]OGBAINBIRI!Y4</f>
        <v>0</v>
      </c>
      <c r="AZ4" s="271">
        <f>Z4-[94]OGBAINBIRI!Z4</f>
        <v>0</v>
      </c>
      <c r="BA4" s="271">
        <f>AA4-[94]OGBAINBIRI!AA4</f>
        <v>0</v>
      </c>
      <c r="BB4" s="271">
        <f>AB4-[94]OGBAINBIRI!AB4</f>
        <v>0</v>
      </c>
      <c r="BC4" s="271">
        <f>AC4-[94]OGBAINBIRI!AC4</f>
        <v>0</v>
      </c>
      <c r="BD4" s="271">
        <f>AD4-[94]OGBAINBIRI!AD4</f>
        <v>0</v>
      </c>
      <c r="BE4" s="271">
        <f>AE4-[94]OGBAINBIRI!AE4</f>
        <v>0</v>
      </c>
      <c r="BF4" s="271">
        <f>AF4-[94]OGBAINBIRI!AF4</f>
        <v>0</v>
      </c>
      <c r="BG4" s="271">
        <f>AG4-[94]OGBAINBIRI!AG4</f>
        <v>0</v>
      </c>
      <c r="BH4" s="271">
        <f>AH4-[94]OGBAINBIRI!AH4</f>
        <v>0</v>
      </c>
      <c r="BI4" s="271">
        <f>AI4-[94]OGBAINBIRI!AI4</f>
        <v>0</v>
      </c>
      <c r="BJ4" s="271">
        <f>AJ4-[94]OGBAINBIRI!AJ4</f>
        <v>0</v>
      </c>
      <c r="BK4" s="271">
        <f>AK4-[94]OGBAINBIRI!AK4</f>
        <v>0</v>
      </c>
      <c r="BL4" s="271">
        <f>AL4-[94]OGBAINBIRI!AL4</f>
        <v>0</v>
      </c>
      <c r="BM4" s="271">
        <f>AM4-[94]OGBAINBIRI!AM4</f>
        <v>0</v>
      </c>
      <c r="BN4" s="271">
        <f>AN4-[94]OGBAINBIRI!AN4</f>
        <v>0</v>
      </c>
      <c r="BO4" s="271">
        <f>AO4-[94]OGBAINBIRI!AO4</f>
        <v>0</v>
      </c>
      <c r="BP4" s="271">
        <f>AP4-[94]OGBAINBIRI!AP4</f>
        <v>0</v>
      </c>
      <c r="BQ4" s="271">
        <f>AQ4-[94]OGBAINBIRI!AQ4</f>
        <v>0</v>
      </c>
      <c r="BR4" s="271">
        <f>AR4-[94]OGBAINBIRI!AR4</f>
        <v>0</v>
      </c>
      <c r="BS4" s="271">
        <f>AS4-[94]OGBAINBIRI!AS4</f>
        <v>0</v>
      </c>
      <c r="BT4" s="271">
        <f>AT4-[94]OGBAINBIRI!AT4</f>
        <v>0</v>
      </c>
      <c r="BU4" s="271">
        <f>AU4-[94]OGBAINBIRI!AU4</f>
        <v>0</v>
      </c>
    </row>
    <row r="5" spans="1:73" s="44" customFormat="1" ht="45" customHeight="1" x14ac:dyDescent="0.35">
      <c r="A5" s="232" t="s">
        <v>213</v>
      </c>
      <c r="B5" s="190" t="str">
        <f>LEFT(C5,4)</f>
        <v>4110</v>
      </c>
      <c r="C5" s="191" t="s">
        <v>538</v>
      </c>
      <c r="D5" s="214" t="s">
        <v>537</v>
      </c>
      <c r="E5" s="193" t="s">
        <v>289</v>
      </c>
      <c r="F5" s="194" t="s">
        <v>7</v>
      </c>
      <c r="G5" s="193" t="s">
        <v>289</v>
      </c>
      <c r="H5" s="195" t="s">
        <v>207</v>
      </c>
      <c r="I5" s="196"/>
      <c r="J5" s="196" t="s">
        <v>61</v>
      </c>
      <c r="K5" s="195" t="s">
        <v>2</v>
      </c>
      <c r="L5" s="197">
        <v>0</v>
      </c>
      <c r="M5" s="197">
        <v>0</v>
      </c>
      <c r="N5" s="198">
        <f t="shared" si="0"/>
        <v>0</v>
      </c>
      <c r="O5" s="197">
        <v>94446.8</v>
      </c>
      <c r="P5" s="197">
        <v>373.8</v>
      </c>
      <c r="Q5" s="198">
        <f t="shared" si="1"/>
        <v>623</v>
      </c>
      <c r="R5" s="198"/>
      <c r="S5" s="198"/>
      <c r="T5" s="198">
        <f t="shared" si="2"/>
        <v>0</v>
      </c>
      <c r="U5" s="198"/>
      <c r="V5" s="198"/>
      <c r="W5" s="198">
        <f t="shared" si="3"/>
        <v>0</v>
      </c>
      <c r="X5" s="198">
        <v>74632.19</v>
      </c>
      <c r="Y5" s="198">
        <v>869.37</v>
      </c>
      <c r="Z5" s="198">
        <f t="shared" si="4"/>
        <v>1066.2887071240107</v>
      </c>
      <c r="AA5" s="198">
        <v>74632.19</v>
      </c>
      <c r="AB5" s="197">
        <v>373.8</v>
      </c>
      <c r="AC5" s="198">
        <f t="shared" si="5"/>
        <v>570.71870712401051</v>
      </c>
      <c r="AD5" s="198">
        <v>0</v>
      </c>
      <c r="AE5" s="198">
        <v>105</v>
      </c>
      <c r="AF5" s="198">
        <f t="shared" si="6"/>
        <v>105</v>
      </c>
      <c r="AG5" s="198">
        <v>0</v>
      </c>
      <c r="AH5" s="198">
        <v>0</v>
      </c>
      <c r="AI5" s="198">
        <f t="shared" si="7"/>
        <v>0</v>
      </c>
      <c r="AJ5" s="198">
        <v>0</v>
      </c>
      <c r="AK5" s="198">
        <v>0</v>
      </c>
      <c r="AL5" s="199">
        <f t="shared" si="8"/>
        <v>0</v>
      </c>
      <c r="AM5" s="198">
        <v>0</v>
      </c>
      <c r="AN5" s="198">
        <v>0</v>
      </c>
      <c r="AO5" s="198">
        <f t="shared" si="9"/>
        <v>0</v>
      </c>
      <c r="AP5" s="198">
        <v>0</v>
      </c>
      <c r="AQ5" s="198">
        <v>0</v>
      </c>
      <c r="AR5" s="198">
        <f t="shared" si="10"/>
        <v>0</v>
      </c>
      <c r="AS5" s="198">
        <v>0</v>
      </c>
      <c r="AT5" s="198">
        <v>390.57</v>
      </c>
      <c r="AU5" s="198">
        <f t="shared" si="11"/>
        <v>390.57</v>
      </c>
      <c r="AV5" s="202" t="s">
        <v>536</v>
      </c>
      <c r="AW5" s="201"/>
      <c r="AX5" s="271">
        <f>X5-[94]OGBAINBIRI!X5</f>
        <v>0</v>
      </c>
      <c r="AY5" s="271">
        <f>Y5-[94]OGBAINBIRI!Y5</f>
        <v>0</v>
      </c>
      <c r="AZ5" s="271">
        <f>Z5-[94]OGBAINBIRI!Z5</f>
        <v>0</v>
      </c>
      <c r="BA5" s="271">
        <f>AA5-[94]OGBAINBIRI!AA5</f>
        <v>0</v>
      </c>
      <c r="BB5" s="271">
        <f>AB5-[94]OGBAINBIRI!AB5</f>
        <v>0</v>
      </c>
      <c r="BC5" s="271">
        <f>AC5-[94]OGBAINBIRI!AC5</f>
        <v>0</v>
      </c>
      <c r="BD5" s="271">
        <f>AD5-[94]OGBAINBIRI!AD5</f>
        <v>0</v>
      </c>
      <c r="BE5" s="271">
        <f>AE5-[94]OGBAINBIRI!AE5</f>
        <v>0</v>
      </c>
      <c r="BF5" s="271">
        <f>AF5-[94]OGBAINBIRI!AF5</f>
        <v>0</v>
      </c>
      <c r="BG5" s="271">
        <f>AG5-[94]OGBAINBIRI!AG5</f>
        <v>0</v>
      </c>
      <c r="BH5" s="271">
        <f>AH5-[94]OGBAINBIRI!AH5</f>
        <v>0</v>
      </c>
      <c r="BI5" s="271">
        <f>AI5-[94]OGBAINBIRI!AI5</f>
        <v>0</v>
      </c>
      <c r="BJ5" s="271">
        <f>AJ5-[94]OGBAINBIRI!AJ5</f>
        <v>0</v>
      </c>
      <c r="BK5" s="271">
        <f>AK5-[94]OGBAINBIRI!AK5</f>
        <v>0</v>
      </c>
      <c r="BL5" s="271">
        <f>AL5-[94]OGBAINBIRI!AL5</f>
        <v>0</v>
      </c>
      <c r="BM5" s="271">
        <f>AM5-[94]OGBAINBIRI!AM5</f>
        <v>0</v>
      </c>
      <c r="BN5" s="271">
        <f>AN5-[94]OGBAINBIRI!AN5</f>
        <v>0</v>
      </c>
      <c r="BO5" s="271">
        <f>AO5-[94]OGBAINBIRI!AO5</f>
        <v>0</v>
      </c>
      <c r="BP5" s="271">
        <f>AP5-[94]OGBAINBIRI!AP5</f>
        <v>0</v>
      </c>
      <c r="BQ5" s="271">
        <f>AQ5-[94]OGBAINBIRI!AQ5</f>
        <v>0</v>
      </c>
      <c r="BR5" s="271">
        <f>AR5-[94]OGBAINBIRI!AR5</f>
        <v>0</v>
      </c>
      <c r="BS5" s="271">
        <f>AS5-[94]OGBAINBIRI!AS5</f>
        <v>0</v>
      </c>
      <c r="BT5" s="271">
        <f>AT5-[94]OGBAINBIRI!AT5</f>
        <v>0</v>
      </c>
      <c r="BU5" s="271">
        <f>AU5-[94]OGBAINBIRI!AU5</f>
        <v>0</v>
      </c>
    </row>
    <row r="6" spans="1:73" s="44" customFormat="1" ht="45" customHeight="1" x14ac:dyDescent="0.35">
      <c r="A6" s="189" t="s">
        <v>134</v>
      </c>
      <c r="B6" s="190" t="str">
        <f>LEFT(C6,4)</f>
        <v>4110</v>
      </c>
      <c r="C6" s="255" t="s">
        <v>535</v>
      </c>
      <c r="D6" s="256" t="s">
        <v>534</v>
      </c>
      <c r="E6" s="257" t="s">
        <v>289</v>
      </c>
      <c r="F6" s="194" t="s">
        <v>7</v>
      </c>
      <c r="G6" s="193" t="s">
        <v>289</v>
      </c>
      <c r="H6" s="195" t="s">
        <v>207</v>
      </c>
      <c r="I6" s="196" t="s">
        <v>533</v>
      </c>
      <c r="J6" s="196" t="s">
        <v>61</v>
      </c>
      <c r="K6" s="195" t="s">
        <v>2</v>
      </c>
      <c r="L6" s="197">
        <v>0</v>
      </c>
      <c r="M6" s="197">
        <v>0</v>
      </c>
      <c r="N6" s="198">
        <f t="shared" si="0"/>
        <v>0</v>
      </c>
      <c r="O6" s="197">
        <v>0</v>
      </c>
      <c r="P6" s="197">
        <v>0</v>
      </c>
      <c r="Q6" s="197">
        <f t="shared" si="1"/>
        <v>0</v>
      </c>
      <c r="R6" s="198"/>
      <c r="S6" s="198"/>
      <c r="T6" s="198">
        <f t="shared" si="2"/>
        <v>0</v>
      </c>
      <c r="U6" s="198"/>
      <c r="V6" s="198"/>
      <c r="W6" s="198">
        <f t="shared" si="3"/>
        <v>0</v>
      </c>
      <c r="X6" s="198">
        <v>23099.507820000115</v>
      </c>
      <c r="Y6" s="198">
        <v>67.667719999999917</v>
      </c>
      <c r="Z6" s="198">
        <f t="shared" si="4"/>
        <v>128.61628944591052</v>
      </c>
      <c r="AA6" s="198">
        <v>9854</v>
      </c>
      <c r="AB6" s="198">
        <v>39</v>
      </c>
      <c r="AC6" s="198">
        <f t="shared" si="5"/>
        <v>65</v>
      </c>
      <c r="AD6" s="198">
        <v>0</v>
      </c>
      <c r="AE6" s="198">
        <v>0</v>
      </c>
      <c r="AF6" s="198">
        <f t="shared" si="6"/>
        <v>0</v>
      </c>
      <c r="AG6" s="198">
        <v>0</v>
      </c>
      <c r="AH6" s="198">
        <v>0</v>
      </c>
      <c r="AI6" s="198">
        <f t="shared" si="7"/>
        <v>0</v>
      </c>
      <c r="AJ6" s="198">
        <f>X6-AA6</f>
        <v>13245.507820000115</v>
      </c>
      <c r="AK6" s="198">
        <f>Y6-AB6</f>
        <v>28.667719999999917</v>
      </c>
      <c r="AL6" s="199">
        <f t="shared" si="8"/>
        <v>63.61628944591051</v>
      </c>
      <c r="AM6" s="198">
        <v>0</v>
      </c>
      <c r="AN6" s="198">
        <v>0</v>
      </c>
      <c r="AO6" s="198">
        <f t="shared" si="9"/>
        <v>0</v>
      </c>
      <c r="AP6" s="198">
        <v>0</v>
      </c>
      <c r="AQ6" s="198">
        <v>0</v>
      </c>
      <c r="AR6" s="198">
        <f t="shared" si="10"/>
        <v>0</v>
      </c>
      <c r="AS6" s="198">
        <v>0</v>
      </c>
      <c r="AT6" s="198">
        <v>0</v>
      </c>
      <c r="AU6" s="199">
        <f t="shared" si="11"/>
        <v>0</v>
      </c>
      <c r="AV6" s="200"/>
      <c r="AW6" s="201"/>
      <c r="AX6" s="271">
        <f>X6-[94]OGBAINBIRI!X6</f>
        <v>0</v>
      </c>
      <c r="AY6" s="271">
        <f>Y6-[94]OGBAINBIRI!Y6</f>
        <v>0</v>
      </c>
      <c r="AZ6" s="271">
        <f>Z6-[94]OGBAINBIRI!Z6</f>
        <v>0</v>
      </c>
      <c r="BA6" s="271">
        <f>AA6-[94]OGBAINBIRI!AA6</f>
        <v>0</v>
      </c>
      <c r="BB6" s="271">
        <f>AB6-[94]OGBAINBIRI!AB6</f>
        <v>0</v>
      </c>
      <c r="BC6" s="271">
        <f>AC6-[94]OGBAINBIRI!AC6</f>
        <v>0</v>
      </c>
      <c r="BD6" s="271">
        <f>AD6-[94]OGBAINBIRI!AD6</f>
        <v>0</v>
      </c>
      <c r="BE6" s="271">
        <f>AE6-[94]OGBAINBIRI!AE6</f>
        <v>0</v>
      </c>
      <c r="BF6" s="271">
        <f>AF6-[94]OGBAINBIRI!AF6</f>
        <v>0</v>
      </c>
      <c r="BG6" s="271">
        <f>AG6-[94]OGBAINBIRI!AG6</f>
        <v>0</v>
      </c>
      <c r="BH6" s="271">
        <f>AH6-[94]OGBAINBIRI!AH6</f>
        <v>0</v>
      </c>
      <c r="BI6" s="271">
        <f>AI6-[94]OGBAINBIRI!AI6</f>
        <v>0</v>
      </c>
      <c r="BJ6" s="271">
        <f>AJ6-[94]OGBAINBIRI!AJ6</f>
        <v>0</v>
      </c>
      <c r="BK6" s="271">
        <f>AK6-[94]OGBAINBIRI!AK6</f>
        <v>0</v>
      </c>
      <c r="BL6" s="271">
        <f>AL6-[94]OGBAINBIRI!AL6</f>
        <v>0</v>
      </c>
      <c r="BM6" s="271">
        <f>AM6-[94]OGBAINBIRI!AM6</f>
        <v>0</v>
      </c>
      <c r="BN6" s="271">
        <f>AN6-[94]OGBAINBIRI!AN6</f>
        <v>0</v>
      </c>
      <c r="BO6" s="271">
        <f>AO6-[94]OGBAINBIRI!AO6</f>
        <v>0</v>
      </c>
      <c r="BP6" s="271">
        <f>AP6-[94]OGBAINBIRI!AP6</f>
        <v>0</v>
      </c>
      <c r="BQ6" s="271">
        <f>AQ6-[94]OGBAINBIRI!AQ6</f>
        <v>0</v>
      </c>
      <c r="BR6" s="271">
        <f>AR6-[94]OGBAINBIRI!AR6</f>
        <v>0</v>
      </c>
      <c r="BS6" s="271">
        <f>AS6-[94]OGBAINBIRI!AS6</f>
        <v>0</v>
      </c>
      <c r="BT6" s="271">
        <f>AT6-[94]OGBAINBIRI!AT6</f>
        <v>0</v>
      </c>
      <c r="BU6" s="271">
        <f>AU6-[94]OGBAINBIRI!AU6</f>
        <v>0</v>
      </c>
    </row>
    <row r="7" spans="1:73" s="44" customFormat="1" ht="45" customHeight="1" x14ac:dyDescent="0.35">
      <c r="A7" s="232" t="s">
        <v>207</v>
      </c>
      <c r="B7" s="190" t="str">
        <f>LEFT(C7,4)</f>
        <v>4130</v>
      </c>
      <c r="C7" s="191" t="s">
        <v>264</v>
      </c>
      <c r="D7" s="192" t="s">
        <v>532</v>
      </c>
      <c r="E7" s="193" t="s">
        <v>289</v>
      </c>
      <c r="F7" s="194" t="s">
        <v>7</v>
      </c>
      <c r="G7" s="193" t="s">
        <v>289</v>
      </c>
      <c r="H7" s="195" t="s">
        <v>207</v>
      </c>
      <c r="I7" s="196" t="s">
        <v>531</v>
      </c>
      <c r="J7" s="196" t="s">
        <v>61</v>
      </c>
      <c r="K7" s="195" t="s">
        <v>2</v>
      </c>
      <c r="L7" s="197">
        <v>29713.600000000002</v>
      </c>
      <c r="M7" s="197">
        <v>117.6</v>
      </c>
      <c r="N7" s="198">
        <f t="shared" si="0"/>
        <v>196</v>
      </c>
      <c r="O7" s="197">
        <v>29713.600000000002</v>
      </c>
      <c r="P7" s="197">
        <v>117.6</v>
      </c>
      <c r="Q7" s="198">
        <f t="shared" si="1"/>
        <v>196</v>
      </c>
      <c r="R7" s="198"/>
      <c r="S7" s="198"/>
      <c r="T7" s="198">
        <f t="shared" si="2"/>
        <v>0</v>
      </c>
      <c r="U7" s="198"/>
      <c r="V7" s="198"/>
      <c r="W7" s="198">
        <f t="shared" si="3"/>
        <v>0</v>
      </c>
      <c r="X7" s="198">
        <v>30766.241799999993</v>
      </c>
      <c r="Y7" s="198">
        <v>116.35774000000002</v>
      </c>
      <c r="Z7" s="198">
        <f t="shared" si="4"/>
        <v>197.53515899736146</v>
      </c>
      <c r="AA7" s="198">
        <v>30766.241799999993</v>
      </c>
      <c r="AB7" s="198">
        <v>116.35774000000002</v>
      </c>
      <c r="AC7" s="198">
        <f t="shared" si="5"/>
        <v>197.53515899736146</v>
      </c>
      <c r="AD7" s="198">
        <v>0</v>
      </c>
      <c r="AE7" s="198">
        <v>0</v>
      </c>
      <c r="AF7" s="198">
        <f t="shared" si="6"/>
        <v>0</v>
      </c>
      <c r="AG7" s="198">
        <v>0</v>
      </c>
      <c r="AH7" s="198">
        <v>0</v>
      </c>
      <c r="AI7" s="198">
        <f t="shared" si="7"/>
        <v>0</v>
      </c>
      <c r="AJ7" s="198">
        <v>0</v>
      </c>
      <c r="AK7" s="198">
        <v>0</v>
      </c>
      <c r="AL7" s="199">
        <f t="shared" si="8"/>
        <v>0</v>
      </c>
      <c r="AM7" s="198">
        <v>0</v>
      </c>
      <c r="AN7" s="198">
        <v>0</v>
      </c>
      <c r="AO7" s="198">
        <f t="shared" si="9"/>
        <v>0</v>
      </c>
      <c r="AP7" s="198">
        <v>0</v>
      </c>
      <c r="AQ7" s="198">
        <v>0</v>
      </c>
      <c r="AR7" s="198">
        <f t="shared" si="10"/>
        <v>0</v>
      </c>
      <c r="AS7" s="198">
        <v>0</v>
      </c>
      <c r="AT7" s="198">
        <v>0</v>
      </c>
      <c r="AU7" s="199">
        <f t="shared" si="11"/>
        <v>0</v>
      </c>
      <c r="AV7" s="203" t="s">
        <v>530</v>
      </c>
      <c r="AW7" s="201"/>
      <c r="AX7" s="271">
        <f>X7-[94]OGBAINBIRI!X7</f>
        <v>0</v>
      </c>
      <c r="AY7" s="271">
        <f>Y7-[94]OGBAINBIRI!Y7</f>
        <v>0</v>
      </c>
      <c r="AZ7" s="271">
        <f>Z7-[94]OGBAINBIRI!Z7</f>
        <v>0</v>
      </c>
      <c r="BA7" s="271">
        <f>AA7-[94]OGBAINBIRI!AA7</f>
        <v>0</v>
      </c>
      <c r="BB7" s="271">
        <f>AB7-[94]OGBAINBIRI!AB7</f>
        <v>0</v>
      </c>
      <c r="BC7" s="271">
        <f>AC7-[94]OGBAINBIRI!AC7</f>
        <v>0</v>
      </c>
      <c r="BD7" s="271">
        <f>AD7-[94]OGBAINBIRI!AD7</f>
        <v>0</v>
      </c>
      <c r="BE7" s="271">
        <f>AE7-[94]OGBAINBIRI!AE7</f>
        <v>0</v>
      </c>
      <c r="BF7" s="271">
        <f>AF7-[94]OGBAINBIRI!AF7</f>
        <v>0</v>
      </c>
      <c r="BG7" s="271">
        <f>AG7-[94]OGBAINBIRI!AG7</f>
        <v>0</v>
      </c>
      <c r="BH7" s="271">
        <f>AH7-[94]OGBAINBIRI!AH7</f>
        <v>0</v>
      </c>
      <c r="BI7" s="271">
        <f>AI7-[94]OGBAINBIRI!AI7</f>
        <v>0</v>
      </c>
      <c r="BJ7" s="271">
        <f>AJ7-[94]OGBAINBIRI!AJ7</f>
        <v>0</v>
      </c>
      <c r="BK7" s="271">
        <f>AK7-[94]OGBAINBIRI!AK7</f>
        <v>0</v>
      </c>
      <c r="BL7" s="271">
        <f>AL7-[94]OGBAINBIRI!AL7</f>
        <v>0</v>
      </c>
      <c r="BM7" s="271">
        <f>AM7-[94]OGBAINBIRI!AM7</f>
        <v>0</v>
      </c>
      <c r="BN7" s="271">
        <f>AN7-[94]OGBAINBIRI!AN7</f>
        <v>0</v>
      </c>
      <c r="BO7" s="271">
        <f>AO7-[94]OGBAINBIRI!AO7</f>
        <v>0</v>
      </c>
      <c r="BP7" s="271">
        <f>AP7-[94]OGBAINBIRI!AP7</f>
        <v>0</v>
      </c>
      <c r="BQ7" s="271">
        <f>AQ7-[94]OGBAINBIRI!AQ7</f>
        <v>0</v>
      </c>
      <c r="BR7" s="271">
        <f>AR7-[94]OGBAINBIRI!AR7</f>
        <v>0</v>
      </c>
      <c r="BS7" s="271">
        <f>AS7-[94]OGBAINBIRI!AS7</f>
        <v>0</v>
      </c>
      <c r="BT7" s="271">
        <f>AT7-[94]OGBAINBIRI!AT7</f>
        <v>0</v>
      </c>
      <c r="BU7" s="271">
        <f>AU7-[94]OGBAINBIRI!AU7</f>
        <v>0</v>
      </c>
    </row>
    <row r="8" spans="1:73" s="44" customFormat="1" ht="45" customHeight="1" x14ac:dyDescent="0.35">
      <c r="A8" s="232" t="s">
        <v>207</v>
      </c>
      <c r="B8" s="190" t="str">
        <f>LEFT(C8,4)</f>
        <v>4130</v>
      </c>
      <c r="C8" s="213" t="s">
        <v>529</v>
      </c>
      <c r="D8" s="214" t="s">
        <v>528</v>
      </c>
      <c r="E8" s="193" t="s">
        <v>289</v>
      </c>
      <c r="F8" s="194" t="s">
        <v>7</v>
      </c>
      <c r="G8" s="193" t="s">
        <v>289</v>
      </c>
      <c r="H8" s="195" t="s">
        <v>207</v>
      </c>
      <c r="I8" s="217" t="s">
        <v>527</v>
      </c>
      <c r="J8" s="217" t="s">
        <v>61</v>
      </c>
      <c r="K8" s="195" t="s">
        <v>2</v>
      </c>
      <c r="L8" s="197">
        <v>24256</v>
      </c>
      <c r="M8" s="197">
        <v>96</v>
      </c>
      <c r="N8" s="198">
        <f t="shared" si="0"/>
        <v>160</v>
      </c>
      <c r="O8" s="197">
        <v>24256</v>
      </c>
      <c r="P8" s="197">
        <v>96</v>
      </c>
      <c r="Q8" s="198">
        <f t="shared" si="1"/>
        <v>160</v>
      </c>
      <c r="R8" s="198"/>
      <c r="S8" s="198"/>
      <c r="T8" s="198">
        <f t="shared" si="2"/>
        <v>0</v>
      </c>
      <c r="U8" s="198"/>
      <c r="V8" s="198"/>
      <c r="W8" s="198">
        <f t="shared" si="3"/>
        <v>0</v>
      </c>
      <c r="X8" s="198">
        <v>24366.920079999996</v>
      </c>
      <c r="Y8" s="198">
        <v>90.364500000000007</v>
      </c>
      <c r="Z8" s="198">
        <f t="shared" si="4"/>
        <v>154.6571651187335</v>
      </c>
      <c r="AA8" s="198">
        <v>24366.920079999996</v>
      </c>
      <c r="AB8" s="198">
        <v>90.364500000000007</v>
      </c>
      <c r="AC8" s="198">
        <f t="shared" si="5"/>
        <v>154.6571651187335</v>
      </c>
      <c r="AD8" s="198">
        <v>0</v>
      </c>
      <c r="AE8" s="198">
        <v>0</v>
      </c>
      <c r="AF8" s="198">
        <f t="shared" si="6"/>
        <v>0</v>
      </c>
      <c r="AG8" s="198">
        <v>0</v>
      </c>
      <c r="AH8" s="198">
        <v>0</v>
      </c>
      <c r="AI8" s="198">
        <f t="shared" si="7"/>
        <v>0</v>
      </c>
      <c r="AJ8" s="198">
        <v>0</v>
      </c>
      <c r="AK8" s="198">
        <v>0</v>
      </c>
      <c r="AL8" s="199">
        <f t="shared" si="8"/>
        <v>0</v>
      </c>
      <c r="AM8" s="198">
        <v>0</v>
      </c>
      <c r="AN8" s="198">
        <v>0</v>
      </c>
      <c r="AO8" s="198">
        <f t="shared" si="9"/>
        <v>0</v>
      </c>
      <c r="AP8" s="198">
        <v>0</v>
      </c>
      <c r="AQ8" s="198">
        <v>0</v>
      </c>
      <c r="AR8" s="198">
        <f t="shared" si="10"/>
        <v>0</v>
      </c>
      <c r="AS8" s="198">
        <v>0</v>
      </c>
      <c r="AT8" s="198">
        <v>0</v>
      </c>
      <c r="AU8" s="199">
        <f t="shared" si="11"/>
        <v>0</v>
      </c>
      <c r="AV8" s="203" t="s">
        <v>526</v>
      </c>
      <c r="AW8" s="201"/>
      <c r="AX8" s="271">
        <f>X8-[94]OGBAINBIRI!X8</f>
        <v>0</v>
      </c>
      <c r="AY8" s="271">
        <f>Y8-[94]OGBAINBIRI!Y8</f>
        <v>0</v>
      </c>
      <c r="AZ8" s="271">
        <f>Z8-[94]OGBAINBIRI!Z8</f>
        <v>0</v>
      </c>
      <c r="BA8" s="271">
        <f>AA8-[94]OGBAINBIRI!AA8</f>
        <v>0</v>
      </c>
      <c r="BB8" s="271">
        <f>AB8-[94]OGBAINBIRI!AB8</f>
        <v>0</v>
      </c>
      <c r="BC8" s="271">
        <f>AC8-[94]OGBAINBIRI!AC8</f>
        <v>0</v>
      </c>
      <c r="BD8" s="271">
        <f>AD8-[94]OGBAINBIRI!AD8</f>
        <v>0</v>
      </c>
      <c r="BE8" s="271">
        <f>AE8-[94]OGBAINBIRI!AE8</f>
        <v>0</v>
      </c>
      <c r="BF8" s="271">
        <f>AF8-[94]OGBAINBIRI!AF8</f>
        <v>0</v>
      </c>
      <c r="BG8" s="271">
        <f>AG8-[94]OGBAINBIRI!AG8</f>
        <v>0</v>
      </c>
      <c r="BH8" s="271">
        <f>AH8-[94]OGBAINBIRI!AH8</f>
        <v>0</v>
      </c>
      <c r="BI8" s="271">
        <f>AI8-[94]OGBAINBIRI!AI8</f>
        <v>0</v>
      </c>
      <c r="BJ8" s="271">
        <f>AJ8-[94]OGBAINBIRI!AJ8</f>
        <v>0</v>
      </c>
      <c r="BK8" s="271">
        <f>AK8-[94]OGBAINBIRI!AK8</f>
        <v>0</v>
      </c>
      <c r="BL8" s="271">
        <f>AL8-[94]OGBAINBIRI!AL8</f>
        <v>0</v>
      </c>
      <c r="BM8" s="271">
        <f>AM8-[94]OGBAINBIRI!AM8</f>
        <v>0</v>
      </c>
      <c r="BN8" s="271">
        <f>AN8-[94]OGBAINBIRI!AN8</f>
        <v>0</v>
      </c>
      <c r="BO8" s="271">
        <f>AO8-[94]OGBAINBIRI!AO8</f>
        <v>0</v>
      </c>
      <c r="BP8" s="271">
        <f>AP8-[94]OGBAINBIRI!AP8</f>
        <v>0</v>
      </c>
      <c r="BQ8" s="271">
        <f>AQ8-[94]OGBAINBIRI!AQ8</f>
        <v>0</v>
      </c>
      <c r="BR8" s="271">
        <f>AR8-[94]OGBAINBIRI!AR8</f>
        <v>0</v>
      </c>
      <c r="BS8" s="271">
        <f>AS8-[94]OGBAINBIRI!AS8</f>
        <v>0</v>
      </c>
      <c r="BT8" s="271">
        <f>AT8-[94]OGBAINBIRI!AT8</f>
        <v>0</v>
      </c>
      <c r="BU8" s="271">
        <f>AU8-[94]OGBAINBIRI!AU8</f>
        <v>0</v>
      </c>
    </row>
    <row r="9" spans="1:73" s="44" customFormat="1" ht="45" customHeight="1" x14ac:dyDescent="0.35">
      <c r="A9" s="232" t="s">
        <v>207</v>
      </c>
      <c r="B9" s="190" t="str">
        <f>LEFT(C9,4)</f>
        <v>4130</v>
      </c>
      <c r="C9" s="213" t="s">
        <v>525</v>
      </c>
      <c r="D9" s="214" t="s">
        <v>524</v>
      </c>
      <c r="E9" s="193" t="s">
        <v>289</v>
      </c>
      <c r="F9" s="194" t="s">
        <v>7</v>
      </c>
      <c r="G9" s="193" t="s">
        <v>289</v>
      </c>
      <c r="H9" s="195" t="s">
        <v>207</v>
      </c>
      <c r="I9" s="217" t="s">
        <v>523</v>
      </c>
      <c r="J9" s="217" t="s">
        <v>61</v>
      </c>
      <c r="K9" s="195" t="s">
        <v>2</v>
      </c>
      <c r="L9" s="197">
        <v>22740</v>
      </c>
      <c r="M9" s="197">
        <v>90</v>
      </c>
      <c r="N9" s="198">
        <f t="shared" si="0"/>
        <v>150</v>
      </c>
      <c r="O9" s="197">
        <v>22740</v>
      </c>
      <c r="P9" s="197">
        <v>90</v>
      </c>
      <c r="Q9" s="198">
        <f t="shared" si="1"/>
        <v>150</v>
      </c>
      <c r="R9" s="198"/>
      <c r="S9" s="198"/>
      <c r="T9" s="198">
        <f t="shared" si="2"/>
        <v>0</v>
      </c>
      <c r="U9" s="198"/>
      <c r="V9" s="198"/>
      <c r="W9" s="198">
        <f t="shared" si="3"/>
        <v>0</v>
      </c>
      <c r="X9" s="198">
        <v>0</v>
      </c>
      <c r="Y9" s="198">
        <v>0</v>
      </c>
      <c r="Z9" s="198">
        <f t="shared" si="4"/>
        <v>0</v>
      </c>
      <c r="AA9" s="198">
        <v>0</v>
      </c>
      <c r="AB9" s="198">
        <v>0</v>
      </c>
      <c r="AC9" s="198">
        <f t="shared" si="5"/>
        <v>0</v>
      </c>
      <c r="AD9" s="198">
        <v>0</v>
      </c>
      <c r="AE9" s="198">
        <v>0</v>
      </c>
      <c r="AF9" s="198">
        <f t="shared" si="6"/>
        <v>0</v>
      </c>
      <c r="AG9" s="198">
        <v>0</v>
      </c>
      <c r="AH9" s="198">
        <v>0</v>
      </c>
      <c r="AI9" s="198">
        <f t="shared" si="7"/>
        <v>0</v>
      </c>
      <c r="AJ9" s="198">
        <v>0</v>
      </c>
      <c r="AK9" s="198">
        <v>0</v>
      </c>
      <c r="AL9" s="199">
        <f t="shared" si="8"/>
        <v>0</v>
      </c>
      <c r="AM9" s="198">
        <v>0</v>
      </c>
      <c r="AN9" s="198">
        <v>0</v>
      </c>
      <c r="AO9" s="198">
        <f t="shared" si="9"/>
        <v>0</v>
      </c>
      <c r="AP9" s="198">
        <v>0</v>
      </c>
      <c r="AQ9" s="198">
        <v>0</v>
      </c>
      <c r="AR9" s="198">
        <f t="shared" si="10"/>
        <v>0</v>
      </c>
      <c r="AS9" s="198">
        <v>0</v>
      </c>
      <c r="AT9" s="198">
        <v>0</v>
      </c>
      <c r="AU9" s="199">
        <f t="shared" si="11"/>
        <v>0</v>
      </c>
      <c r="AV9" s="203" t="s">
        <v>147</v>
      </c>
      <c r="AW9" s="201"/>
      <c r="AX9" s="271">
        <f>X9-[94]OGBAINBIRI!X9</f>
        <v>0</v>
      </c>
      <c r="AY9" s="271">
        <f>Y9-[94]OGBAINBIRI!Y9</f>
        <v>0</v>
      </c>
      <c r="AZ9" s="271">
        <f>Z9-[94]OGBAINBIRI!Z9</f>
        <v>0</v>
      </c>
      <c r="BA9" s="271">
        <f>AA9-[94]OGBAINBIRI!AA9</f>
        <v>0</v>
      </c>
      <c r="BB9" s="271">
        <f>AB9-[94]OGBAINBIRI!AB9</f>
        <v>0</v>
      </c>
      <c r="BC9" s="271">
        <f>AC9-[94]OGBAINBIRI!AC9</f>
        <v>0</v>
      </c>
      <c r="BD9" s="271">
        <f>AD9-[94]OGBAINBIRI!AD9</f>
        <v>0</v>
      </c>
      <c r="BE9" s="271">
        <f>AE9-[94]OGBAINBIRI!AE9</f>
        <v>0</v>
      </c>
      <c r="BF9" s="271">
        <f>AF9-[94]OGBAINBIRI!AF9</f>
        <v>0</v>
      </c>
      <c r="BG9" s="271">
        <f>AG9-[94]OGBAINBIRI!AG9</f>
        <v>0</v>
      </c>
      <c r="BH9" s="271">
        <f>AH9-[94]OGBAINBIRI!AH9</f>
        <v>0</v>
      </c>
      <c r="BI9" s="271">
        <f>AI9-[94]OGBAINBIRI!AI9</f>
        <v>0</v>
      </c>
      <c r="BJ9" s="271">
        <f>AJ9-[94]OGBAINBIRI!AJ9</f>
        <v>0</v>
      </c>
      <c r="BK9" s="271">
        <f>AK9-[94]OGBAINBIRI!AK9</f>
        <v>0</v>
      </c>
      <c r="BL9" s="271">
        <f>AL9-[94]OGBAINBIRI!AL9</f>
        <v>0</v>
      </c>
      <c r="BM9" s="271">
        <f>AM9-[94]OGBAINBIRI!AM9</f>
        <v>0</v>
      </c>
      <c r="BN9" s="271">
        <f>AN9-[94]OGBAINBIRI!AN9</f>
        <v>0</v>
      </c>
      <c r="BO9" s="271">
        <f>AO9-[94]OGBAINBIRI!AO9</f>
        <v>0</v>
      </c>
      <c r="BP9" s="271">
        <f>AP9-[94]OGBAINBIRI!AP9</f>
        <v>0</v>
      </c>
      <c r="BQ9" s="271">
        <f>AQ9-[94]OGBAINBIRI!AQ9</f>
        <v>0</v>
      </c>
      <c r="BR9" s="271">
        <f>AR9-[94]OGBAINBIRI!AR9</f>
        <v>0</v>
      </c>
      <c r="BS9" s="271">
        <f>AS9-[94]OGBAINBIRI!AS9</f>
        <v>0</v>
      </c>
      <c r="BT9" s="271">
        <f>AT9-[94]OGBAINBIRI!AT9</f>
        <v>0</v>
      </c>
      <c r="BU9" s="271">
        <f>AU9-[94]OGBAINBIRI!AU9</f>
        <v>0</v>
      </c>
    </row>
    <row r="10" spans="1:73" s="15" customFormat="1" ht="15.75" customHeight="1" thickBot="1" x14ac:dyDescent="0.4">
      <c r="A10" s="219"/>
      <c r="B10" s="204"/>
      <c r="C10" s="205"/>
      <c r="D10" s="206" t="s">
        <v>59</v>
      </c>
      <c r="E10" s="220"/>
      <c r="F10" s="220"/>
      <c r="G10" s="220"/>
      <c r="H10" s="228"/>
      <c r="I10" s="207"/>
      <c r="J10" s="207"/>
      <c r="K10" s="228"/>
      <c r="L10" s="208">
        <f t="shared" ref="L10:AU10" si="12">SUM(L4:L9)</f>
        <v>76709.600000000006</v>
      </c>
      <c r="M10" s="208">
        <f t="shared" si="12"/>
        <v>303.60000000000002</v>
      </c>
      <c r="N10" s="208">
        <f t="shared" si="12"/>
        <v>506</v>
      </c>
      <c r="O10" s="208">
        <f t="shared" si="12"/>
        <v>171156.40000000002</v>
      </c>
      <c r="P10" s="208">
        <f t="shared" si="12"/>
        <v>677.4</v>
      </c>
      <c r="Q10" s="208">
        <f t="shared" si="12"/>
        <v>1129</v>
      </c>
      <c r="R10" s="208">
        <f t="shared" si="12"/>
        <v>0</v>
      </c>
      <c r="S10" s="208">
        <f t="shared" si="12"/>
        <v>0</v>
      </c>
      <c r="T10" s="208">
        <f t="shared" si="12"/>
        <v>0</v>
      </c>
      <c r="U10" s="208">
        <f t="shared" si="12"/>
        <v>0</v>
      </c>
      <c r="V10" s="208">
        <f t="shared" si="12"/>
        <v>0</v>
      </c>
      <c r="W10" s="208">
        <f t="shared" si="12"/>
        <v>0</v>
      </c>
      <c r="X10" s="208">
        <f t="shared" si="12"/>
        <v>331953.66665999993</v>
      </c>
      <c r="Y10" s="208">
        <f t="shared" si="12"/>
        <v>1536.1596400000014</v>
      </c>
      <c r="Z10" s="208">
        <f t="shared" si="12"/>
        <v>2412.0268343535636</v>
      </c>
      <c r="AA10" s="208">
        <f t="shared" si="12"/>
        <v>224647.35187999997</v>
      </c>
      <c r="AB10" s="208">
        <f t="shared" si="12"/>
        <v>914.52224000000001</v>
      </c>
      <c r="AC10" s="208">
        <f t="shared" si="12"/>
        <v>1507.2593162005276</v>
      </c>
      <c r="AD10" s="208">
        <f t="shared" si="12"/>
        <v>0</v>
      </c>
      <c r="AE10" s="208">
        <f t="shared" si="12"/>
        <v>105</v>
      </c>
      <c r="AF10" s="208">
        <f t="shared" si="12"/>
        <v>105</v>
      </c>
      <c r="AG10" s="208">
        <f t="shared" si="12"/>
        <v>0</v>
      </c>
      <c r="AH10" s="208">
        <f t="shared" si="12"/>
        <v>0</v>
      </c>
      <c r="AI10" s="208">
        <f t="shared" si="12"/>
        <v>0</v>
      </c>
      <c r="AJ10" s="208">
        <f t="shared" si="12"/>
        <v>13245.507820000115</v>
      </c>
      <c r="AK10" s="208">
        <f t="shared" si="12"/>
        <v>28.667719999999917</v>
      </c>
      <c r="AL10" s="209">
        <f t="shared" si="12"/>
        <v>63.61628944591051</v>
      </c>
      <c r="AM10" s="208">
        <f t="shared" si="12"/>
        <v>0</v>
      </c>
      <c r="AN10" s="208">
        <f t="shared" si="12"/>
        <v>0</v>
      </c>
      <c r="AO10" s="208">
        <f t="shared" si="12"/>
        <v>0</v>
      </c>
      <c r="AP10" s="208">
        <f t="shared" si="12"/>
        <v>0</v>
      </c>
      <c r="AQ10" s="208">
        <f t="shared" si="12"/>
        <v>0</v>
      </c>
      <c r="AR10" s="208">
        <f t="shared" si="12"/>
        <v>0</v>
      </c>
      <c r="AS10" s="208">
        <f t="shared" si="12"/>
        <v>94060.806959999783</v>
      </c>
      <c r="AT10" s="208">
        <f t="shared" si="12"/>
        <v>487.96968000000157</v>
      </c>
      <c r="AU10" s="208">
        <f t="shared" si="12"/>
        <v>736.15122870712503</v>
      </c>
      <c r="AV10" s="210">
        <v>1250</v>
      </c>
      <c r="AW10" s="211"/>
      <c r="AX10" s="271">
        <f>X10-[94]OGBAINBIRI!X10</f>
        <v>0</v>
      </c>
      <c r="AY10" s="271">
        <f>Y10-[94]OGBAINBIRI!Y10</f>
        <v>0</v>
      </c>
      <c r="AZ10" s="271">
        <f>Z10-[94]OGBAINBIRI!Z10</f>
        <v>0</v>
      </c>
      <c r="BA10" s="271">
        <f>AA10-[94]OGBAINBIRI!AA10</f>
        <v>0</v>
      </c>
      <c r="BB10" s="271">
        <f>AB10-[94]OGBAINBIRI!AB10</f>
        <v>0</v>
      </c>
      <c r="BC10" s="271">
        <f>AC10-[94]OGBAINBIRI!AC10</f>
        <v>0</v>
      </c>
      <c r="BD10" s="271">
        <f>AD10-[94]OGBAINBIRI!AD10</f>
        <v>0</v>
      </c>
      <c r="BE10" s="271">
        <f>AE10-[94]OGBAINBIRI!AE10</f>
        <v>0</v>
      </c>
      <c r="BF10" s="271">
        <f>AF10-[94]OGBAINBIRI!AF10</f>
        <v>0</v>
      </c>
      <c r="BG10" s="271">
        <f>AG10-[94]OGBAINBIRI!AG10</f>
        <v>0</v>
      </c>
      <c r="BH10" s="271">
        <f>AH10-[94]OGBAINBIRI!AH10</f>
        <v>0</v>
      </c>
      <c r="BI10" s="271">
        <f>AI10-[94]OGBAINBIRI!AI10</f>
        <v>0</v>
      </c>
      <c r="BJ10" s="271">
        <f>AJ10-[94]OGBAINBIRI!AJ10</f>
        <v>0</v>
      </c>
      <c r="BK10" s="271">
        <f>AK10-[94]OGBAINBIRI!AK10</f>
        <v>0</v>
      </c>
      <c r="BL10" s="271">
        <f>AL10-[94]OGBAINBIRI!AL10</f>
        <v>0</v>
      </c>
      <c r="BM10" s="271">
        <f>AM10-[94]OGBAINBIRI!AM10</f>
        <v>0</v>
      </c>
      <c r="BN10" s="271">
        <f>AN10-[94]OGBAINBIRI!AN10</f>
        <v>0</v>
      </c>
      <c r="BO10" s="271">
        <f>AO10-[94]OGBAINBIRI!AO10</f>
        <v>0</v>
      </c>
      <c r="BP10" s="271">
        <f>AP10-[94]OGBAINBIRI!AP10</f>
        <v>0</v>
      </c>
      <c r="BQ10" s="271">
        <f>AQ10-[94]OGBAINBIRI!AQ10</f>
        <v>0</v>
      </c>
      <c r="BR10" s="271">
        <f>AR10-[94]OGBAINBIRI!AR10</f>
        <v>0</v>
      </c>
      <c r="BS10" s="271">
        <f>AS10-[94]OGBAINBIRI!AS10</f>
        <v>0</v>
      </c>
      <c r="BT10" s="271">
        <f>AT10-[94]OGBAINBIRI!AT10</f>
        <v>0</v>
      </c>
      <c r="BU10" s="271">
        <f>AU10-[94]OGBAINBIRI!AU10</f>
        <v>0</v>
      </c>
    </row>
    <row r="11" spans="1:73" s="57" customFormat="1" ht="75" customHeight="1" thickTop="1" thickBot="1" x14ac:dyDescent="0.4">
      <c r="A11" s="182" t="s">
        <v>57</v>
      </c>
      <c r="B11" s="183" t="s">
        <v>56</v>
      </c>
      <c r="C11" s="184" t="s">
        <v>55</v>
      </c>
      <c r="D11" s="185" t="s">
        <v>54</v>
      </c>
      <c r="E11" s="186" t="s">
        <v>53</v>
      </c>
      <c r="F11" s="186" t="s">
        <v>52</v>
      </c>
      <c r="G11" s="186" t="s">
        <v>51</v>
      </c>
      <c r="H11" s="186" t="s">
        <v>50</v>
      </c>
      <c r="I11" s="186" t="s">
        <v>49</v>
      </c>
      <c r="J11" s="186" t="s">
        <v>48</v>
      </c>
      <c r="K11" s="186" t="s">
        <v>47</v>
      </c>
      <c r="L11" s="186" t="s">
        <v>46</v>
      </c>
      <c r="M11" s="186" t="s">
        <v>45</v>
      </c>
      <c r="N11" s="186" t="s">
        <v>44</v>
      </c>
      <c r="O11" s="186" t="s">
        <v>43</v>
      </c>
      <c r="P11" s="186" t="s">
        <v>42</v>
      </c>
      <c r="Q11" s="186" t="s">
        <v>41</v>
      </c>
      <c r="R11" s="186" t="s">
        <v>40</v>
      </c>
      <c r="S11" s="186" t="s">
        <v>39</v>
      </c>
      <c r="T11" s="186" t="s">
        <v>38</v>
      </c>
      <c r="U11" s="186" t="s">
        <v>37</v>
      </c>
      <c r="V11" s="186" t="s">
        <v>36</v>
      </c>
      <c r="W11" s="186" t="s">
        <v>35</v>
      </c>
      <c r="X11" s="186" t="s">
        <v>34</v>
      </c>
      <c r="Y11" s="186" t="s">
        <v>33</v>
      </c>
      <c r="Z11" s="186" t="s">
        <v>32</v>
      </c>
      <c r="AA11" s="186" t="s">
        <v>31</v>
      </c>
      <c r="AB11" s="186" t="s">
        <v>30</v>
      </c>
      <c r="AC11" s="186" t="s">
        <v>29</v>
      </c>
      <c r="AD11" s="186" t="s">
        <v>28</v>
      </c>
      <c r="AE11" s="186" t="s">
        <v>27</v>
      </c>
      <c r="AF11" s="186" t="s">
        <v>26</v>
      </c>
      <c r="AG11" s="186" t="s">
        <v>25</v>
      </c>
      <c r="AH11" s="186" t="s">
        <v>24</v>
      </c>
      <c r="AI11" s="186" t="s">
        <v>23</v>
      </c>
      <c r="AJ11" s="186" t="s">
        <v>22</v>
      </c>
      <c r="AK11" s="186" t="s">
        <v>21</v>
      </c>
      <c r="AL11" s="187" t="s">
        <v>20</v>
      </c>
      <c r="AM11" s="186" t="s">
        <v>19</v>
      </c>
      <c r="AN11" s="186" t="s">
        <v>18</v>
      </c>
      <c r="AO11" s="186" t="s">
        <v>17</v>
      </c>
      <c r="AP11" s="186" t="s">
        <v>16</v>
      </c>
      <c r="AQ11" s="186" t="s">
        <v>15</v>
      </c>
      <c r="AR11" s="186" t="s">
        <v>14</v>
      </c>
      <c r="AS11" s="186" t="s">
        <v>13</v>
      </c>
      <c r="AT11" s="186" t="s">
        <v>12</v>
      </c>
      <c r="AU11" s="186" t="s">
        <v>230</v>
      </c>
      <c r="AV11" s="188" t="s">
        <v>10</v>
      </c>
      <c r="AW11" s="182"/>
      <c r="AX11" s="271"/>
      <c r="AY11" s="271"/>
      <c r="AZ11" s="271"/>
      <c r="BA11" s="271"/>
      <c r="BB11" s="271"/>
      <c r="BC11" s="271"/>
      <c r="BD11" s="271"/>
      <c r="BE11" s="271"/>
      <c r="BF11" s="271"/>
      <c r="BG11" s="271"/>
      <c r="BH11" s="271"/>
      <c r="BI11" s="271"/>
      <c r="BJ11" s="271"/>
      <c r="BK11" s="271"/>
      <c r="BL11" s="271"/>
      <c r="BM11" s="271"/>
      <c r="BN11" s="271"/>
      <c r="BO11" s="271"/>
      <c r="BP11" s="271"/>
      <c r="BQ11" s="271"/>
      <c r="BR11" s="271"/>
      <c r="BS11" s="271"/>
      <c r="BT11" s="271"/>
      <c r="BU11" s="271"/>
    </row>
    <row r="12" spans="1:73" s="44" customFormat="1" ht="75" customHeight="1" thickTop="1" x14ac:dyDescent="0.35">
      <c r="A12" s="189" t="s">
        <v>174</v>
      </c>
      <c r="B12" s="190" t="str">
        <f>LEFT(C12,3)</f>
        <v>121</v>
      </c>
      <c r="C12" s="191" t="s">
        <v>461</v>
      </c>
      <c r="D12" s="192" t="s">
        <v>460</v>
      </c>
      <c r="E12" s="193" t="s">
        <v>289</v>
      </c>
      <c r="F12" s="194" t="s">
        <v>7</v>
      </c>
      <c r="G12" s="193" t="s">
        <v>289</v>
      </c>
      <c r="H12" s="195" t="s">
        <v>172</v>
      </c>
      <c r="I12" s="196" t="s">
        <v>459</v>
      </c>
      <c r="J12" s="196" t="s">
        <v>219</v>
      </c>
      <c r="K12" s="195" t="s">
        <v>93</v>
      </c>
      <c r="L12" s="197">
        <v>9894.4036423247271</v>
      </c>
      <c r="M12" s="197">
        <v>39.159908874636123</v>
      </c>
      <c r="N12" s="198">
        <f t="shared" ref="N12:N17" si="13">L12/379+M12</f>
        <v>65.266514791060203</v>
      </c>
      <c r="O12" s="197">
        <v>9894.4036423247271</v>
      </c>
      <c r="P12" s="197">
        <v>39.159908874636123</v>
      </c>
      <c r="Q12" s="198">
        <f t="shared" ref="Q12:Q17" si="14">O12/379+P12</f>
        <v>65.266514791060203</v>
      </c>
      <c r="R12" s="198"/>
      <c r="S12" s="198"/>
      <c r="T12" s="198">
        <f t="shared" ref="T12:T17" si="15">R12/379+S12</f>
        <v>0</v>
      </c>
      <c r="U12" s="198"/>
      <c r="V12" s="198"/>
      <c r="W12" s="198">
        <f t="shared" ref="W12:W17" si="16">U12/379+V12</f>
        <v>0</v>
      </c>
      <c r="X12" s="198"/>
      <c r="Y12" s="198"/>
      <c r="Z12" s="198"/>
      <c r="AA12" s="198"/>
      <c r="AB12" s="198"/>
      <c r="AC12" s="198"/>
      <c r="AD12" s="198">
        <v>0</v>
      </c>
      <c r="AE12" s="198">
        <v>0</v>
      </c>
      <c r="AF12" s="198">
        <f t="shared" ref="AF12:AF17" si="17">AD12/379+AE12</f>
        <v>0</v>
      </c>
      <c r="AG12" s="198">
        <v>0</v>
      </c>
      <c r="AH12" s="198">
        <v>0</v>
      </c>
      <c r="AI12" s="198">
        <f t="shared" ref="AI12:AI17" si="18">AG12/379+AH12</f>
        <v>0</v>
      </c>
      <c r="AJ12" s="198">
        <v>0</v>
      </c>
      <c r="AK12" s="198">
        <v>0</v>
      </c>
      <c r="AL12" s="199">
        <f t="shared" ref="AL12:AL17" si="19">AJ12/379+AK12</f>
        <v>0</v>
      </c>
      <c r="AM12" s="198">
        <v>0</v>
      </c>
      <c r="AN12" s="198">
        <v>0</v>
      </c>
      <c r="AO12" s="198">
        <f t="shared" ref="AO12:AO17" si="20">AM12/379+AN12</f>
        <v>0</v>
      </c>
      <c r="AP12" s="198">
        <v>0</v>
      </c>
      <c r="AQ12" s="198">
        <v>0</v>
      </c>
      <c r="AR12" s="198">
        <f t="shared" ref="AR12:AR17" si="21">AP12/379+AQ12</f>
        <v>0</v>
      </c>
      <c r="AS12" s="198">
        <v>0</v>
      </c>
      <c r="AT12" s="198">
        <v>0</v>
      </c>
      <c r="AU12" s="199">
        <f t="shared" ref="AU12:AU17" si="22">AS12/379+AT12</f>
        <v>0</v>
      </c>
      <c r="AV12" s="212" t="s">
        <v>458</v>
      </c>
      <c r="AW12" s="201"/>
      <c r="AX12" s="271">
        <f>X12-[94]OGBAINBIRI!X12</f>
        <v>-2256.9473254999975</v>
      </c>
      <c r="AY12" s="271">
        <f>Y12-[94]OGBAINBIRI!Y12</f>
        <v>-8.0769500000000107</v>
      </c>
      <c r="AZ12" s="271">
        <f>Z12-[94]OGBAINBIRI!Z12</f>
        <v>-14.03195613588391</v>
      </c>
      <c r="BA12" s="271">
        <f>AA12-[94]OGBAINBIRI!AA12</f>
        <v>0</v>
      </c>
      <c r="BB12" s="271">
        <f>AB12-[94]OGBAINBIRI!AB12</f>
        <v>0</v>
      </c>
      <c r="BC12" s="271">
        <f>AC12-[94]OGBAINBIRI!AC12</f>
        <v>0</v>
      </c>
      <c r="BD12" s="271">
        <f>AD12-[94]OGBAINBIRI!AD12</f>
        <v>0</v>
      </c>
      <c r="BE12" s="271">
        <f>AE12-[94]OGBAINBIRI!AE12</f>
        <v>0</v>
      </c>
      <c r="BF12" s="271">
        <f>AF12-[94]OGBAINBIRI!AF12</f>
        <v>0</v>
      </c>
      <c r="BG12" s="271">
        <f>AG12-[94]OGBAINBIRI!AG12</f>
        <v>0</v>
      </c>
      <c r="BH12" s="271">
        <f>AH12-[94]OGBAINBIRI!AH12</f>
        <v>0</v>
      </c>
      <c r="BI12" s="271">
        <f>AI12-[94]OGBAINBIRI!AI12</f>
        <v>0</v>
      </c>
      <c r="BJ12" s="271">
        <f>AJ12-[94]OGBAINBIRI!AJ12</f>
        <v>0</v>
      </c>
      <c r="BK12" s="271">
        <f>AK12-[94]OGBAINBIRI!AK12</f>
        <v>0</v>
      </c>
      <c r="BL12" s="271">
        <f>AL12-[94]OGBAINBIRI!AL12</f>
        <v>0</v>
      </c>
      <c r="BM12" s="271">
        <f>AM12-[94]OGBAINBIRI!AM12</f>
        <v>0</v>
      </c>
      <c r="BN12" s="271">
        <f>AN12-[94]OGBAINBIRI!AN12</f>
        <v>0</v>
      </c>
      <c r="BO12" s="271">
        <f>AO12-[94]OGBAINBIRI!AO12</f>
        <v>0</v>
      </c>
      <c r="BP12" s="271">
        <f>AP12-[94]OGBAINBIRI!AP12</f>
        <v>0</v>
      </c>
      <c r="BQ12" s="271">
        <f>AQ12-[94]OGBAINBIRI!AQ12</f>
        <v>0</v>
      </c>
      <c r="BR12" s="271">
        <f>AR12-[94]OGBAINBIRI!AR12</f>
        <v>0</v>
      </c>
      <c r="BS12" s="271">
        <f>AS12-[94]OGBAINBIRI!AS12</f>
        <v>-2256.9473254999975</v>
      </c>
      <c r="BT12" s="271">
        <f>AT12-[94]OGBAINBIRI!AT12</f>
        <v>-8.0769500000000107</v>
      </c>
      <c r="BU12" s="271">
        <f>AU12-[94]OGBAINBIRI!AU12</f>
        <v>-14.03195613588391</v>
      </c>
    </row>
    <row r="13" spans="1:73" s="44" customFormat="1" ht="45" customHeight="1" x14ac:dyDescent="0.35">
      <c r="A13" s="189" t="s">
        <v>174</v>
      </c>
      <c r="B13" s="190" t="str">
        <f>LEFT(C13,3)</f>
        <v>130</v>
      </c>
      <c r="C13" s="191" t="s">
        <v>457</v>
      </c>
      <c r="D13" s="192" t="s">
        <v>456</v>
      </c>
      <c r="E13" s="193" t="s">
        <v>289</v>
      </c>
      <c r="F13" s="194" t="s">
        <v>7</v>
      </c>
      <c r="G13" s="193" t="s">
        <v>289</v>
      </c>
      <c r="H13" s="195" t="s">
        <v>172</v>
      </c>
      <c r="I13" s="196" t="s">
        <v>455</v>
      </c>
      <c r="J13" s="196" t="s">
        <v>219</v>
      </c>
      <c r="K13" s="195" t="s">
        <v>93</v>
      </c>
      <c r="L13" s="197">
        <v>127040.80000000002</v>
      </c>
      <c r="M13" s="197">
        <v>83.800000000000011</v>
      </c>
      <c r="N13" s="198">
        <f t="shared" si="13"/>
        <v>419.00000000000006</v>
      </c>
      <c r="O13" s="197">
        <v>127040.80000000002</v>
      </c>
      <c r="P13" s="197">
        <v>83.800000000000011</v>
      </c>
      <c r="Q13" s="198">
        <f t="shared" si="14"/>
        <v>419.00000000000006</v>
      </c>
      <c r="R13" s="198"/>
      <c r="S13" s="198"/>
      <c r="T13" s="198">
        <f t="shared" si="15"/>
        <v>0</v>
      </c>
      <c r="U13" s="198"/>
      <c r="V13" s="198"/>
      <c r="W13" s="198">
        <f t="shared" si="16"/>
        <v>0</v>
      </c>
      <c r="X13" s="198">
        <v>0</v>
      </c>
      <c r="Y13" s="198">
        <v>0</v>
      </c>
      <c r="Z13" s="198">
        <f t="shared" ref="Z13:Z17" si="23">X13/379+Y13</f>
        <v>0</v>
      </c>
      <c r="AA13" s="198">
        <v>0</v>
      </c>
      <c r="AB13" s="198">
        <v>0</v>
      </c>
      <c r="AC13" s="198">
        <f t="shared" ref="AC13:AC17" si="24">AA13/379+AB13</f>
        <v>0</v>
      </c>
      <c r="AD13" s="198">
        <v>0</v>
      </c>
      <c r="AE13" s="198">
        <v>0</v>
      </c>
      <c r="AF13" s="198">
        <f t="shared" si="17"/>
        <v>0</v>
      </c>
      <c r="AG13" s="198">
        <v>0</v>
      </c>
      <c r="AH13" s="198">
        <v>0</v>
      </c>
      <c r="AI13" s="198">
        <f t="shared" si="18"/>
        <v>0</v>
      </c>
      <c r="AJ13" s="198">
        <v>0</v>
      </c>
      <c r="AK13" s="198">
        <v>0</v>
      </c>
      <c r="AL13" s="199">
        <f t="shared" si="19"/>
        <v>0</v>
      </c>
      <c r="AM13" s="198">
        <v>0</v>
      </c>
      <c r="AN13" s="198">
        <v>0</v>
      </c>
      <c r="AO13" s="198">
        <f t="shared" si="20"/>
        <v>0</v>
      </c>
      <c r="AP13" s="198">
        <v>0</v>
      </c>
      <c r="AQ13" s="198">
        <v>0</v>
      </c>
      <c r="AR13" s="198">
        <f t="shared" si="21"/>
        <v>0</v>
      </c>
      <c r="AS13" s="198">
        <v>0</v>
      </c>
      <c r="AT13" s="198">
        <v>0</v>
      </c>
      <c r="AU13" s="199">
        <f t="shared" si="22"/>
        <v>0</v>
      </c>
      <c r="AV13" s="218" t="s">
        <v>454</v>
      </c>
      <c r="AW13" s="201"/>
      <c r="AX13" s="271">
        <f>X13-[94]OGBAINBIRI!X13</f>
        <v>0</v>
      </c>
      <c r="AY13" s="271">
        <f>Y13-[94]OGBAINBIRI!Y13</f>
        <v>0</v>
      </c>
      <c r="AZ13" s="271">
        <f>Z13-[94]OGBAINBIRI!Z13</f>
        <v>0</v>
      </c>
      <c r="BA13" s="271">
        <f>AA13-[94]OGBAINBIRI!AA13</f>
        <v>0</v>
      </c>
      <c r="BB13" s="271">
        <f>AB13-[94]OGBAINBIRI!AB13</f>
        <v>0</v>
      </c>
      <c r="BC13" s="271">
        <f>AC13-[94]OGBAINBIRI!AC13</f>
        <v>0</v>
      </c>
      <c r="BD13" s="271">
        <f>AD13-[94]OGBAINBIRI!AD13</f>
        <v>0</v>
      </c>
      <c r="BE13" s="271">
        <f>AE13-[94]OGBAINBIRI!AE13</f>
        <v>0</v>
      </c>
      <c r="BF13" s="271">
        <f>AF13-[94]OGBAINBIRI!AF13</f>
        <v>0</v>
      </c>
      <c r="BG13" s="271">
        <f>AG13-[94]OGBAINBIRI!AG13</f>
        <v>0</v>
      </c>
      <c r="BH13" s="271">
        <f>AH13-[94]OGBAINBIRI!AH13</f>
        <v>0</v>
      </c>
      <c r="BI13" s="271">
        <f>AI13-[94]OGBAINBIRI!AI13</f>
        <v>0</v>
      </c>
      <c r="BJ13" s="271">
        <f>AJ13-[94]OGBAINBIRI!AJ13</f>
        <v>0</v>
      </c>
      <c r="BK13" s="271">
        <f>AK13-[94]OGBAINBIRI!AK13</f>
        <v>0</v>
      </c>
      <c r="BL13" s="271">
        <f>AL13-[94]OGBAINBIRI!AL13</f>
        <v>0</v>
      </c>
      <c r="BM13" s="271">
        <f>AM13-[94]OGBAINBIRI!AM13</f>
        <v>0</v>
      </c>
      <c r="BN13" s="271">
        <f>AN13-[94]OGBAINBIRI!AN13</f>
        <v>0</v>
      </c>
      <c r="BO13" s="271">
        <f>AO13-[94]OGBAINBIRI!AO13</f>
        <v>0</v>
      </c>
      <c r="BP13" s="271">
        <f>AP13-[94]OGBAINBIRI!AP13</f>
        <v>0</v>
      </c>
      <c r="BQ13" s="271">
        <f>AQ13-[94]OGBAINBIRI!AQ13</f>
        <v>0</v>
      </c>
      <c r="BR13" s="271">
        <f>AR13-[94]OGBAINBIRI!AR13</f>
        <v>0</v>
      </c>
      <c r="BS13" s="271">
        <f>AS13-[94]OGBAINBIRI!AS13</f>
        <v>0</v>
      </c>
      <c r="BT13" s="271">
        <f>AT13-[94]OGBAINBIRI!AT13</f>
        <v>0</v>
      </c>
      <c r="BU13" s="271">
        <f>AU13-[94]OGBAINBIRI!AU13</f>
        <v>0</v>
      </c>
    </row>
    <row r="14" spans="1:73" s="44" customFormat="1" ht="45" customHeight="1" x14ac:dyDescent="0.35">
      <c r="A14" s="189" t="s">
        <v>388</v>
      </c>
      <c r="B14" s="190" t="str">
        <f>LEFT(C14,4)</f>
        <v>4120</v>
      </c>
      <c r="C14" s="191" t="s">
        <v>453</v>
      </c>
      <c r="D14" s="192" t="s">
        <v>452</v>
      </c>
      <c r="E14" s="193" t="s">
        <v>289</v>
      </c>
      <c r="F14" s="194" t="s">
        <v>7</v>
      </c>
      <c r="G14" s="193" t="s">
        <v>289</v>
      </c>
      <c r="H14" s="195" t="s">
        <v>190</v>
      </c>
      <c r="I14" s="196" t="s">
        <v>451</v>
      </c>
      <c r="J14" s="196" t="s">
        <v>61</v>
      </c>
      <c r="K14" s="195" t="s">
        <v>2</v>
      </c>
      <c r="L14" s="197">
        <v>2223.72699246</v>
      </c>
      <c r="M14" s="197">
        <v>0</v>
      </c>
      <c r="N14" s="198">
        <f t="shared" si="13"/>
        <v>5.8673535421108181</v>
      </c>
      <c r="O14" s="197">
        <v>2223.72699246</v>
      </c>
      <c r="P14" s="197">
        <v>0</v>
      </c>
      <c r="Q14" s="198">
        <f t="shared" si="14"/>
        <v>5.8673535421108181</v>
      </c>
      <c r="R14" s="198"/>
      <c r="S14" s="198"/>
      <c r="T14" s="198">
        <f t="shared" si="15"/>
        <v>0</v>
      </c>
      <c r="U14" s="198"/>
      <c r="V14" s="198"/>
      <c r="W14" s="198">
        <f t="shared" si="16"/>
        <v>0</v>
      </c>
      <c r="X14" s="198"/>
      <c r="Y14" s="198"/>
      <c r="Z14" s="198"/>
      <c r="AA14" s="198"/>
      <c r="AB14" s="198"/>
      <c r="AC14" s="198"/>
      <c r="AD14" s="198">
        <v>0</v>
      </c>
      <c r="AE14" s="198">
        <v>0</v>
      </c>
      <c r="AF14" s="198">
        <f t="shared" si="17"/>
        <v>0</v>
      </c>
      <c r="AG14" s="198">
        <v>0</v>
      </c>
      <c r="AH14" s="198">
        <v>0</v>
      </c>
      <c r="AI14" s="198">
        <f t="shared" si="18"/>
        <v>0</v>
      </c>
      <c r="AJ14" s="198">
        <v>0</v>
      </c>
      <c r="AK14" s="198">
        <v>0</v>
      </c>
      <c r="AL14" s="199">
        <f t="shared" si="19"/>
        <v>0</v>
      </c>
      <c r="AM14" s="198">
        <v>0</v>
      </c>
      <c r="AN14" s="198">
        <v>0</v>
      </c>
      <c r="AO14" s="198">
        <f t="shared" si="20"/>
        <v>0</v>
      </c>
      <c r="AP14" s="198">
        <v>0</v>
      </c>
      <c r="AQ14" s="198">
        <v>0</v>
      </c>
      <c r="AR14" s="198">
        <f t="shared" si="21"/>
        <v>0</v>
      </c>
      <c r="AS14" s="198">
        <v>0</v>
      </c>
      <c r="AT14" s="198">
        <v>0</v>
      </c>
      <c r="AU14" s="199">
        <f t="shared" si="22"/>
        <v>0</v>
      </c>
      <c r="AV14" s="218" t="s">
        <v>412</v>
      </c>
      <c r="AW14" s="201"/>
      <c r="AX14" s="271">
        <f>X14-[94]OGBAINBIRI!X14</f>
        <v>-2159.6722</v>
      </c>
      <c r="AY14" s="271">
        <f>Y14-[94]OGBAINBIRI!Y14</f>
        <v>0</v>
      </c>
      <c r="AZ14" s="271">
        <f>Z14-[94]OGBAINBIRI!Z14</f>
        <v>-5.6983435356200527</v>
      </c>
      <c r="BA14" s="271">
        <f>AA14-[94]OGBAINBIRI!AA14</f>
        <v>0</v>
      </c>
      <c r="BB14" s="271">
        <f>AB14-[94]OGBAINBIRI!AB14</f>
        <v>0</v>
      </c>
      <c r="BC14" s="271">
        <f>AC14-[94]OGBAINBIRI!AC14</f>
        <v>0</v>
      </c>
      <c r="BD14" s="271">
        <f>AD14-[94]OGBAINBIRI!AD14</f>
        <v>0</v>
      </c>
      <c r="BE14" s="271">
        <f>AE14-[94]OGBAINBIRI!AE14</f>
        <v>0</v>
      </c>
      <c r="BF14" s="271">
        <f>AF14-[94]OGBAINBIRI!AF14</f>
        <v>0</v>
      </c>
      <c r="BG14" s="271">
        <f>AG14-[94]OGBAINBIRI!AG14</f>
        <v>0</v>
      </c>
      <c r="BH14" s="271">
        <f>AH14-[94]OGBAINBIRI!AH14</f>
        <v>0</v>
      </c>
      <c r="BI14" s="271">
        <f>AI14-[94]OGBAINBIRI!AI14</f>
        <v>0</v>
      </c>
      <c r="BJ14" s="271">
        <f>AJ14-[94]OGBAINBIRI!AJ14</f>
        <v>0</v>
      </c>
      <c r="BK14" s="271">
        <f>AK14-[94]OGBAINBIRI!AK14</f>
        <v>0</v>
      </c>
      <c r="BL14" s="271">
        <f>AL14-[94]OGBAINBIRI!AL14</f>
        <v>0</v>
      </c>
      <c r="BM14" s="271">
        <f>AM14-[94]OGBAINBIRI!AM14</f>
        <v>0</v>
      </c>
      <c r="BN14" s="271">
        <f>AN14-[94]OGBAINBIRI!AN14</f>
        <v>0</v>
      </c>
      <c r="BO14" s="271">
        <f>AO14-[94]OGBAINBIRI!AO14</f>
        <v>0</v>
      </c>
      <c r="BP14" s="271">
        <f>AP14-[94]OGBAINBIRI!AP14</f>
        <v>0</v>
      </c>
      <c r="BQ14" s="271">
        <f>AQ14-[94]OGBAINBIRI!AQ14</f>
        <v>0</v>
      </c>
      <c r="BR14" s="271">
        <f>AR14-[94]OGBAINBIRI!AR14</f>
        <v>0</v>
      </c>
      <c r="BS14" s="271">
        <f>AS14-[94]OGBAINBIRI!AS14</f>
        <v>-2159.6722</v>
      </c>
      <c r="BT14" s="271">
        <f>AT14-[94]OGBAINBIRI!AT14</f>
        <v>0</v>
      </c>
      <c r="BU14" s="271">
        <f>AU14-[94]OGBAINBIRI!AU14</f>
        <v>-5.6983435356200527</v>
      </c>
    </row>
    <row r="15" spans="1:73" s="44" customFormat="1" ht="120" customHeight="1" x14ac:dyDescent="0.35">
      <c r="A15" s="189" t="s">
        <v>196</v>
      </c>
      <c r="B15" s="190" t="str">
        <f>LEFT(C15,4)</f>
        <v>4120</v>
      </c>
      <c r="C15" s="191" t="s">
        <v>419</v>
      </c>
      <c r="D15" s="192" t="s">
        <v>450</v>
      </c>
      <c r="E15" s="193" t="s">
        <v>289</v>
      </c>
      <c r="F15" s="194" t="s">
        <v>7</v>
      </c>
      <c r="G15" s="193" t="s">
        <v>289</v>
      </c>
      <c r="H15" s="195" t="s">
        <v>190</v>
      </c>
      <c r="I15" s="196" t="s">
        <v>449</v>
      </c>
      <c r="J15" s="196" t="s">
        <v>61</v>
      </c>
      <c r="K15" s="195" t="s">
        <v>2</v>
      </c>
      <c r="L15" s="197">
        <v>10466.111999999999</v>
      </c>
      <c r="M15" s="197">
        <v>0</v>
      </c>
      <c r="N15" s="198">
        <f t="shared" si="13"/>
        <v>27.615071240105539</v>
      </c>
      <c r="O15" s="197">
        <v>10466.111999999999</v>
      </c>
      <c r="P15" s="197">
        <v>0</v>
      </c>
      <c r="Q15" s="198">
        <f t="shared" si="14"/>
        <v>27.615071240105539</v>
      </c>
      <c r="R15" s="198"/>
      <c r="S15" s="198"/>
      <c r="T15" s="198">
        <f t="shared" si="15"/>
        <v>0</v>
      </c>
      <c r="U15" s="198"/>
      <c r="V15" s="198"/>
      <c r="W15" s="198">
        <f t="shared" si="16"/>
        <v>0</v>
      </c>
      <c r="X15" s="198"/>
      <c r="Y15" s="198"/>
      <c r="Z15" s="198"/>
      <c r="AA15" s="198"/>
      <c r="AB15" s="198"/>
      <c r="AC15" s="198"/>
      <c r="AD15" s="198">
        <v>0</v>
      </c>
      <c r="AE15" s="198">
        <v>0</v>
      </c>
      <c r="AF15" s="198">
        <f t="shared" si="17"/>
        <v>0</v>
      </c>
      <c r="AG15" s="198">
        <v>0</v>
      </c>
      <c r="AH15" s="198">
        <v>0</v>
      </c>
      <c r="AI15" s="198">
        <f t="shared" si="18"/>
        <v>0</v>
      </c>
      <c r="AJ15" s="198">
        <v>0</v>
      </c>
      <c r="AK15" s="198">
        <v>0</v>
      </c>
      <c r="AL15" s="199">
        <f t="shared" si="19"/>
        <v>0</v>
      </c>
      <c r="AM15" s="198">
        <v>0</v>
      </c>
      <c r="AN15" s="198">
        <v>0</v>
      </c>
      <c r="AO15" s="198">
        <f t="shared" si="20"/>
        <v>0</v>
      </c>
      <c r="AP15" s="198">
        <v>0</v>
      </c>
      <c r="AQ15" s="198">
        <v>0</v>
      </c>
      <c r="AR15" s="198">
        <f t="shared" si="21"/>
        <v>0</v>
      </c>
      <c r="AS15" s="198"/>
      <c r="AT15" s="198"/>
      <c r="AU15" s="198"/>
      <c r="AV15" s="212" t="s">
        <v>448</v>
      </c>
      <c r="AW15" s="201"/>
      <c r="AX15" s="271">
        <f>X15-[94]OGBAINBIRI!X15</f>
        <v>-10447.556999999999</v>
      </c>
      <c r="AY15" s="271">
        <f>Y15-[94]OGBAINBIRI!Y15</f>
        <v>0</v>
      </c>
      <c r="AZ15" s="271">
        <f>Z15-[94]OGBAINBIRI!Z15</f>
        <v>-27.566113456464375</v>
      </c>
      <c r="BA15" s="271">
        <f>AA15-[94]OGBAINBIRI!AA15</f>
        <v>0</v>
      </c>
      <c r="BB15" s="271">
        <f>AB15-[94]OGBAINBIRI!AB15</f>
        <v>0</v>
      </c>
      <c r="BC15" s="271">
        <f>AC15-[94]OGBAINBIRI!AC15</f>
        <v>0</v>
      </c>
      <c r="BD15" s="271">
        <f>AD15-[94]OGBAINBIRI!AD15</f>
        <v>0</v>
      </c>
      <c r="BE15" s="271">
        <f>AE15-[94]OGBAINBIRI!AE15</f>
        <v>0</v>
      </c>
      <c r="BF15" s="271">
        <f>AF15-[94]OGBAINBIRI!AF15</f>
        <v>0</v>
      </c>
      <c r="BG15" s="271">
        <f>AG15-[94]OGBAINBIRI!AG15</f>
        <v>0</v>
      </c>
      <c r="BH15" s="271">
        <f>AH15-[94]OGBAINBIRI!AH15</f>
        <v>0</v>
      </c>
      <c r="BI15" s="271">
        <f>AI15-[94]OGBAINBIRI!AI15</f>
        <v>0</v>
      </c>
      <c r="BJ15" s="271">
        <f>AJ15-[94]OGBAINBIRI!AJ15</f>
        <v>0</v>
      </c>
      <c r="BK15" s="271">
        <f>AK15-[94]OGBAINBIRI!AK15</f>
        <v>0</v>
      </c>
      <c r="BL15" s="271">
        <f>AL15-[94]OGBAINBIRI!AL15</f>
        <v>0</v>
      </c>
      <c r="BM15" s="271">
        <f>AM15-[94]OGBAINBIRI!AM15</f>
        <v>0</v>
      </c>
      <c r="BN15" s="271">
        <f>AN15-[94]OGBAINBIRI!AN15</f>
        <v>0</v>
      </c>
      <c r="BO15" s="271">
        <f>AO15-[94]OGBAINBIRI!AO15</f>
        <v>0</v>
      </c>
      <c r="BP15" s="271">
        <f>AP15-[94]OGBAINBIRI!AP15</f>
        <v>0</v>
      </c>
      <c r="BQ15" s="271">
        <f>AQ15-[94]OGBAINBIRI!AQ15</f>
        <v>0</v>
      </c>
      <c r="BR15" s="271">
        <f>AR15-[94]OGBAINBIRI!AR15</f>
        <v>0</v>
      </c>
      <c r="BS15" s="271">
        <f>AS15-[94]OGBAINBIRI!AS15</f>
        <v>-10447.556999999999</v>
      </c>
      <c r="BT15" s="271">
        <f>AT15-[94]OGBAINBIRI!AT15</f>
        <v>0</v>
      </c>
      <c r="BU15" s="271">
        <f>AU15-[94]OGBAINBIRI!AU15</f>
        <v>-27.566113456464375</v>
      </c>
    </row>
    <row r="16" spans="1:73" s="44" customFormat="1" ht="45" customHeight="1" x14ac:dyDescent="0.35">
      <c r="A16" s="189" t="s">
        <v>187</v>
      </c>
      <c r="B16" s="190" t="str">
        <f>LEFT(C16,4)</f>
        <v>5500</v>
      </c>
      <c r="C16" s="213" t="s">
        <v>447</v>
      </c>
      <c r="D16" s="214" t="s">
        <v>446</v>
      </c>
      <c r="E16" s="215" t="s">
        <v>289</v>
      </c>
      <c r="F16" s="194" t="s">
        <v>7</v>
      </c>
      <c r="G16" s="193" t="s">
        <v>289</v>
      </c>
      <c r="H16" s="195" t="s">
        <v>179</v>
      </c>
      <c r="I16" s="196" t="s">
        <v>445</v>
      </c>
      <c r="J16" s="196" t="s">
        <v>61</v>
      </c>
      <c r="K16" s="195" t="s">
        <v>2</v>
      </c>
      <c r="L16" s="197">
        <v>17716</v>
      </c>
      <c r="M16" s="197">
        <v>0</v>
      </c>
      <c r="N16" s="198">
        <f t="shared" si="13"/>
        <v>46.74406332453826</v>
      </c>
      <c r="O16" s="197">
        <v>17716</v>
      </c>
      <c r="P16" s="197">
        <v>0</v>
      </c>
      <c r="Q16" s="198">
        <f t="shared" si="14"/>
        <v>46.74406332453826</v>
      </c>
      <c r="R16" s="198"/>
      <c r="S16" s="198"/>
      <c r="T16" s="198">
        <f t="shared" si="15"/>
        <v>0</v>
      </c>
      <c r="U16" s="198"/>
      <c r="V16" s="198"/>
      <c r="W16" s="198">
        <f t="shared" si="16"/>
        <v>0</v>
      </c>
      <c r="X16" s="198">
        <v>10259.17347</v>
      </c>
      <c r="Y16" s="198">
        <v>0</v>
      </c>
      <c r="Z16" s="198">
        <f t="shared" si="23"/>
        <v>27.069059287598943</v>
      </c>
      <c r="AA16" s="198">
        <v>10259.17347</v>
      </c>
      <c r="AB16" s="198">
        <v>0</v>
      </c>
      <c r="AC16" s="198">
        <f t="shared" si="24"/>
        <v>27.069059287598943</v>
      </c>
      <c r="AD16" s="198">
        <v>0</v>
      </c>
      <c r="AE16" s="198">
        <v>0</v>
      </c>
      <c r="AF16" s="198">
        <f t="shared" si="17"/>
        <v>0</v>
      </c>
      <c r="AG16" s="198">
        <v>0</v>
      </c>
      <c r="AH16" s="198">
        <v>0</v>
      </c>
      <c r="AI16" s="198">
        <f t="shared" si="18"/>
        <v>0</v>
      </c>
      <c r="AJ16" s="198">
        <v>0</v>
      </c>
      <c r="AK16" s="198">
        <v>0</v>
      </c>
      <c r="AL16" s="199">
        <f t="shared" si="19"/>
        <v>0</v>
      </c>
      <c r="AM16" s="198">
        <v>0</v>
      </c>
      <c r="AN16" s="198">
        <v>0</v>
      </c>
      <c r="AO16" s="198">
        <f t="shared" si="20"/>
        <v>0</v>
      </c>
      <c r="AP16" s="198">
        <v>0</v>
      </c>
      <c r="AQ16" s="198">
        <v>0</v>
      </c>
      <c r="AR16" s="198">
        <f t="shared" si="21"/>
        <v>0</v>
      </c>
      <c r="AS16" s="198">
        <v>0</v>
      </c>
      <c r="AT16" s="198">
        <v>0</v>
      </c>
      <c r="AU16" s="199">
        <f t="shared" si="22"/>
        <v>0</v>
      </c>
      <c r="AV16" s="218" t="s">
        <v>183</v>
      </c>
      <c r="AW16" s="201"/>
      <c r="AX16" s="271">
        <f>X16-[94]OGBAINBIRI!X16</f>
        <v>0</v>
      </c>
      <c r="AY16" s="271">
        <f>Y16-[94]OGBAINBIRI!Y16</f>
        <v>0</v>
      </c>
      <c r="AZ16" s="271">
        <f>Z16-[94]OGBAINBIRI!Z16</f>
        <v>0</v>
      </c>
      <c r="BA16" s="271">
        <f>AA16-[94]OGBAINBIRI!AA16</f>
        <v>10259.17347</v>
      </c>
      <c r="BB16" s="271">
        <f>AB16-[94]OGBAINBIRI!AB16</f>
        <v>0</v>
      </c>
      <c r="BC16" s="271">
        <f>AC16-[94]OGBAINBIRI!AC16</f>
        <v>27.069059287598943</v>
      </c>
      <c r="BD16" s="271">
        <f>AD16-[94]OGBAINBIRI!AD16</f>
        <v>0</v>
      </c>
      <c r="BE16" s="271">
        <f>AE16-[94]OGBAINBIRI!AE16</f>
        <v>0</v>
      </c>
      <c r="BF16" s="271">
        <f>AF16-[94]OGBAINBIRI!AF16</f>
        <v>0</v>
      </c>
      <c r="BG16" s="271">
        <f>AG16-[94]OGBAINBIRI!AG16</f>
        <v>0</v>
      </c>
      <c r="BH16" s="271">
        <f>AH16-[94]OGBAINBIRI!AH16</f>
        <v>0</v>
      </c>
      <c r="BI16" s="271">
        <f>AI16-[94]OGBAINBIRI!AI16</f>
        <v>0</v>
      </c>
      <c r="BJ16" s="271">
        <f>AJ16-[94]OGBAINBIRI!AJ16</f>
        <v>0</v>
      </c>
      <c r="BK16" s="271">
        <f>AK16-[94]OGBAINBIRI!AK16</f>
        <v>0</v>
      </c>
      <c r="BL16" s="271">
        <f>AL16-[94]OGBAINBIRI!AL16</f>
        <v>0</v>
      </c>
      <c r="BM16" s="271">
        <f>AM16-[94]OGBAINBIRI!AM16</f>
        <v>0</v>
      </c>
      <c r="BN16" s="271">
        <f>AN16-[94]OGBAINBIRI!AN16</f>
        <v>0</v>
      </c>
      <c r="BO16" s="271">
        <f>AO16-[94]OGBAINBIRI!AO16</f>
        <v>0</v>
      </c>
      <c r="BP16" s="271">
        <f>AP16-[94]OGBAINBIRI!AP16</f>
        <v>0</v>
      </c>
      <c r="BQ16" s="271">
        <f>AQ16-[94]OGBAINBIRI!AQ16</f>
        <v>0</v>
      </c>
      <c r="BR16" s="271">
        <f>AR16-[94]OGBAINBIRI!AR16</f>
        <v>0</v>
      </c>
      <c r="BS16" s="271">
        <f>AS16-[94]OGBAINBIRI!AS16</f>
        <v>-10259.17347</v>
      </c>
      <c r="BT16" s="271">
        <f>AT16-[94]OGBAINBIRI!AT16</f>
        <v>0</v>
      </c>
      <c r="BU16" s="271">
        <f>AU16-[94]OGBAINBIRI!AU16</f>
        <v>-27.069059287598943</v>
      </c>
    </row>
    <row r="17" spans="1:73" s="44" customFormat="1" ht="45" customHeight="1" x14ac:dyDescent="0.35">
      <c r="A17" s="189" t="s">
        <v>182</v>
      </c>
      <c r="B17" s="190" t="str">
        <f>LEFT(C17,4)</f>
        <v>5500</v>
      </c>
      <c r="C17" s="213" t="s">
        <v>181</v>
      </c>
      <c r="D17" s="214" t="s">
        <v>444</v>
      </c>
      <c r="E17" s="215" t="s">
        <v>289</v>
      </c>
      <c r="F17" s="194" t="s">
        <v>7</v>
      </c>
      <c r="G17" s="193" t="s">
        <v>289</v>
      </c>
      <c r="H17" s="216" t="s">
        <v>179</v>
      </c>
      <c r="I17" s="196" t="s">
        <v>443</v>
      </c>
      <c r="J17" s="217" t="s">
        <v>61</v>
      </c>
      <c r="K17" s="216" t="s">
        <v>2</v>
      </c>
      <c r="L17" s="197">
        <v>7270</v>
      </c>
      <c r="M17" s="197">
        <v>29</v>
      </c>
      <c r="N17" s="198">
        <f t="shared" si="13"/>
        <v>48.182058047493399</v>
      </c>
      <c r="O17" s="197">
        <v>7270</v>
      </c>
      <c r="P17" s="197">
        <v>29</v>
      </c>
      <c r="Q17" s="198">
        <f t="shared" si="14"/>
        <v>48.182058047493399</v>
      </c>
      <c r="R17" s="198"/>
      <c r="S17" s="198"/>
      <c r="T17" s="198">
        <f t="shared" si="15"/>
        <v>0</v>
      </c>
      <c r="U17" s="198"/>
      <c r="V17" s="198"/>
      <c r="W17" s="198">
        <f t="shared" si="16"/>
        <v>0</v>
      </c>
      <c r="X17" s="198">
        <v>5856.0132400000002</v>
      </c>
      <c r="Y17" s="198">
        <v>23.1768</v>
      </c>
      <c r="Z17" s="198">
        <f t="shared" si="23"/>
        <v>38.628022269129289</v>
      </c>
      <c r="AA17" s="198">
        <v>5856.0132400000002</v>
      </c>
      <c r="AB17" s="198">
        <v>23.1768</v>
      </c>
      <c r="AC17" s="198">
        <f t="shared" si="24"/>
        <v>38.628022269129289</v>
      </c>
      <c r="AD17" s="198">
        <v>0</v>
      </c>
      <c r="AE17" s="198">
        <v>0</v>
      </c>
      <c r="AF17" s="198">
        <f t="shared" si="17"/>
        <v>0</v>
      </c>
      <c r="AG17" s="198">
        <v>0</v>
      </c>
      <c r="AH17" s="198">
        <v>0</v>
      </c>
      <c r="AI17" s="198">
        <f t="shared" si="18"/>
        <v>0</v>
      </c>
      <c r="AJ17" s="198">
        <v>0</v>
      </c>
      <c r="AK17" s="198">
        <v>0</v>
      </c>
      <c r="AL17" s="199">
        <f t="shared" si="19"/>
        <v>0</v>
      </c>
      <c r="AM17" s="198">
        <v>0</v>
      </c>
      <c r="AN17" s="198">
        <v>0</v>
      </c>
      <c r="AO17" s="198">
        <f t="shared" si="20"/>
        <v>0</v>
      </c>
      <c r="AP17" s="198">
        <v>0</v>
      </c>
      <c r="AQ17" s="198">
        <v>0</v>
      </c>
      <c r="AR17" s="198">
        <f t="shared" si="21"/>
        <v>0</v>
      </c>
      <c r="AS17" s="198">
        <v>0</v>
      </c>
      <c r="AT17" s="198">
        <v>0</v>
      </c>
      <c r="AU17" s="199">
        <f t="shared" si="22"/>
        <v>0</v>
      </c>
      <c r="AV17" s="203" t="s">
        <v>157</v>
      </c>
      <c r="AW17" s="201"/>
      <c r="AX17" s="271">
        <f>X17-[94]OGBAINBIRI!X17</f>
        <v>0</v>
      </c>
      <c r="AY17" s="271">
        <f>Y17-[94]OGBAINBIRI!Y17</f>
        <v>0</v>
      </c>
      <c r="AZ17" s="271">
        <f>Z17-[94]OGBAINBIRI!Z17</f>
        <v>0</v>
      </c>
      <c r="BA17" s="271">
        <f>AA17-[94]OGBAINBIRI!AA17</f>
        <v>0</v>
      </c>
      <c r="BB17" s="271">
        <f>AB17-[94]OGBAINBIRI!AB17</f>
        <v>0</v>
      </c>
      <c r="BC17" s="271">
        <f>AC17-[94]OGBAINBIRI!AC17</f>
        <v>0</v>
      </c>
      <c r="BD17" s="271">
        <f>AD17-[94]OGBAINBIRI!AD17</f>
        <v>0</v>
      </c>
      <c r="BE17" s="271">
        <f>AE17-[94]OGBAINBIRI!AE17</f>
        <v>0</v>
      </c>
      <c r="BF17" s="271">
        <f>AF17-[94]OGBAINBIRI!AF17</f>
        <v>0</v>
      </c>
      <c r="BG17" s="271">
        <f>AG17-[94]OGBAINBIRI!AG17</f>
        <v>0</v>
      </c>
      <c r="BH17" s="271">
        <f>AH17-[94]OGBAINBIRI!AH17</f>
        <v>0</v>
      </c>
      <c r="BI17" s="271">
        <f>AI17-[94]OGBAINBIRI!AI17</f>
        <v>0</v>
      </c>
      <c r="BJ17" s="271">
        <f>AJ17-[94]OGBAINBIRI!AJ17</f>
        <v>0</v>
      </c>
      <c r="BK17" s="271">
        <f>AK17-[94]OGBAINBIRI!AK17</f>
        <v>0</v>
      </c>
      <c r="BL17" s="271">
        <f>AL17-[94]OGBAINBIRI!AL17</f>
        <v>0</v>
      </c>
      <c r="BM17" s="271">
        <f>AM17-[94]OGBAINBIRI!AM17</f>
        <v>0</v>
      </c>
      <c r="BN17" s="271">
        <f>AN17-[94]OGBAINBIRI!AN17</f>
        <v>0</v>
      </c>
      <c r="BO17" s="271">
        <f>AO17-[94]OGBAINBIRI!AO17</f>
        <v>0</v>
      </c>
      <c r="BP17" s="271">
        <f>AP17-[94]OGBAINBIRI!AP17</f>
        <v>0</v>
      </c>
      <c r="BQ17" s="271">
        <f>AQ17-[94]OGBAINBIRI!AQ17</f>
        <v>0</v>
      </c>
      <c r="BR17" s="271">
        <f>AR17-[94]OGBAINBIRI!AR17</f>
        <v>0</v>
      </c>
      <c r="BS17" s="271">
        <f>AS17-[94]OGBAINBIRI!AS17</f>
        <v>0</v>
      </c>
      <c r="BT17" s="271">
        <f>AT17-[94]OGBAINBIRI!AT17</f>
        <v>0</v>
      </c>
      <c r="BU17" s="271">
        <f>AU17-[94]OGBAINBIRI!AU17</f>
        <v>0</v>
      </c>
    </row>
    <row r="18" spans="1:73" s="66" customFormat="1" ht="15.75" customHeight="1" thickBot="1" x14ac:dyDescent="0.4">
      <c r="A18" s="219"/>
      <c r="B18" s="204"/>
      <c r="C18" s="223"/>
      <c r="D18" s="224" t="s">
        <v>59</v>
      </c>
      <c r="E18" s="258"/>
      <c r="F18" s="258"/>
      <c r="G18" s="258"/>
      <c r="H18" s="242"/>
      <c r="I18" s="243"/>
      <c r="J18" s="243"/>
      <c r="K18" s="242"/>
      <c r="L18" s="208">
        <f t="shared" ref="L18:AU18" si="25">SUM(L12:L17)</f>
        <v>174611.04263478474</v>
      </c>
      <c r="M18" s="208">
        <f t="shared" si="25"/>
        <v>151.95990887463614</v>
      </c>
      <c r="N18" s="208">
        <f t="shared" si="25"/>
        <v>612.67506094530836</v>
      </c>
      <c r="O18" s="208">
        <f t="shared" si="25"/>
        <v>174611.04263478474</v>
      </c>
      <c r="P18" s="208">
        <f t="shared" si="25"/>
        <v>151.95990887463614</v>
      </c>
      <c r="Q18" s="208">
        <f t="shared" si="25"/>
        <v>612.67506094530836</v>
      </c>
      <c r="R18" s="208">
        <f t="shared" si="25"/>
        <v>0</v>
      </c>
      <c r="S18" s="208">
        <f t="shared" si="25"/>
        <v>0</v>
      </c>
      <c r="T18" s="208">
        <f t="shared" si="25"/>
        <v>0</v>
      </c>
      <c r="U18" s="208">
        <f t="shared" si="25"/>
        <v>0</v>
      </c>
      <c r="V18" s="208">
        <f t="shared" si="25"/>
        <v>0</v>
      </c>
      <c r="W18" s="208">
        <f t="shared" si="25"/>
        <v>0</v>
      </c>
      <c r="X18" s="208">
        <f t="shared" si="25"/>
        <v>16115.18671</v>
      </c>
      <c r="Y18" s="208">
        <f t="shared" si="25"/>
        <v>23.1768</v>
      </c>
      <c r="Z18" s="208">
        <f t="shared" si="25"/>
        <v>65.697081556728236</v>
      </c>
      <c r="AA18" s="208">
        <f t="shared" si="25"/>
        <v>16115.18671</v>
      </c>
      <c r="AB18" s="208">
        <f t="shared" si="25"/>
        <v>23.1768</v>
      </c>
      <c r="AC18" s="208">
        <f t="shared" si="25"/>
        <v>65.697081556728236</v>
      </c>
      <c r="AD18" s="208">
        <f t="shared" si="25"/>
        <v>0</v>
      </c>
      <c r="AE18" s="208">
        <f t="shared" si="25"/>
        <v>0</v>
      </c>
      <c r="AF18" s="208">
        <f t="shared" si="25"/>
        <v>0</v>
      </c>
      <c r="AG18" s="208">
        <f t="shared" si="25"/>
        <v>0</v>
      </c>
      <c r="AH18" s="208">
        <f t="shared" si="25"/>
        <v>0</v>
      </c>
      <c r="AI18" s="208">
        <f t="shared" si="25"/>
        <v>0</v>
      </c>
      <c r="AJ18" s="208">
        <f t="shared" si="25"/>
        <v>0</v>
      </c>
      <c r="AK18" s="208">
        <f t="shared" si="25"/>
        <v>0</v>
      </c>
      <c r="AL18" s="209">
        <f t="shared" si="25"/>
        <v>0</v>
      </c>
      <c r="AM18" s="208">
        <f t="shared" si="25"/>
        <v>0</v>
      </c>
      <c r="AN18" s="208">
        <f t="shared" si="25"/>
        <v>0</v>
      </c>
      <c r="AO18" s="208">
        <f t="shared" si="25"/>
        <v>0</v>
      </c>
      <c r="AP18" s="208">
        <f t="shared" si="25"/>
        <v>0</v>
      </c>
      <c r="AQ18" s="208">
        <f t="shared" si="25"/>
        <v>0</v>
      </c>
      <c r="AR18" s="208">
        <f t="shared" si="25"/>
        <v>0</v>
      </c>
      <c r="AS18" s="208">
        <f t="shared" si="25"/>
        <v>0</v>
      </c>
      <c r="AT18" s="208">
        <f t="shared" si="25"/>
        <v>0</v>
      </c>
      <c r="AU18" s="208">
        <f t="shared" si="25"/>
        <v>0</v>
      </c>
      <c r="AV18" s="227"/>
      <c r="AW18" s="231"/>
      <c r="AX18" s="271">
        <f>X18-[94]OGBAINBIRI!X18</f>
        <v>-14864.176525499994</v>
      </c>
      <c r="AY18" s="271">
        <f>Y18-[94]OGBAINBIRI!Y18</f>
        <v>-8.0769500000000107</v>
      </c>
      <c r="AZ18" s="271">
        <f>Z18-[94]OGBAINBIRI!Z18</f>
        <v>-47.296413127968336</v>
      </c>
      <c r="BA18" s="271">
        <f>AA18-[94]OGBAINBIRI!AA18</f>
        <v>10259.17347</v>
      </c>
      <c r="BB18" s="271">
        <f>AB18-[94]OGBAINBIRI!AB18</f>
        <v>0</v>
      </c>
      <c r="BC18" s="271">
        <f>AC18-[94]OGBAINBIRI!AC18</f>
        <v>27.069059287598947</v>
      </c>
      <c r="BD18" s="271">
        <f>AD18-[94]OGBAINBIRI!AD18</f>
        <v>0</v>
      </c>
      <c r="BE18" s="271">
        <f>AE18-[94]OGBAINBIRI!AE18</f>
        <v>0</v>
      </c>
      <c r="BF18" s="271">
        <f>AF18-[94]OGBAINBIRI!AF18</f>
        <v>0</v>
      </c>
      <c r="BG18" s="271">
        <f>AG18-[94]OGBAINBIRI!AG18</f>
        <v>0</v>
      </c>
      <c r="BH18" s="271">
        <f>AH18-[94]OGBAINBIRI!AH18</f>
        <v>0</v>
      </c>
      <c r="BI18" s="271">
        <f>AI18-[94]OGBAINBIRI!AI18</f>
        <v>0</v>
      </c>
      <c r="BJ18" s="271">
        <f>AJ18-[94]OGBAINBIRI!AJ18</f>
        <v>0</v>
      </c>
      <c r="BK18" s="271">
        <f>AK18-[94]OGBAINBIRI!AK18</f>
        <v>0</v>
      </c>
      <c r="BL18" s="271">
        <f>AL18-[94]OGBAINBIRI!AL18</f>
        <v>0</v>
      </c>
      <c r="BM18" s="271">
        <f>AM18-[94]OGBAINBIRI!AM18</f>
        <v>0</v>
      </c>
      <c r="BN18" s="271">
        <f>AN18-[94]OGBAINBIRI!AN18</f>
        <v>0</v>
      </c>
      <c r="BO18" s="271">
        <f>AO18-[94]OGBAINBIRI!AO18</f>
        <v>0</v>
      </c>
      <c r="BP18" s="271">
        <f>AP18-[94]OGBAINBIRI!AP18</f>
        <v>0</v>
      </c>
      <c r="BQ18" s="271">
        <f>AQ18-[94]OGBAINBIRI!AQ18</f>
        <v>0</v>
      </c>
      <c r="BR18" s="271">
        <f>AR18-[94]OGBAINBIRI!AR18</f>
        <v>0</v>
      </c>
      <c r="BS18" s="271">
        <f>AS18-[94]OGBAINBIRI!AS18</f>
        <v>-25123.349995499993</v>
      </c>
      <c r="BT18" s="271">
        <f>AT18-[94]OGBAINBIRI!AT18</f>
        <v>-8.0769500000000107</v>
      </c>
      <c r="BU18" s="271">
        <f>AU18-[94]OGBAINBIRI!AU18</f>
        <v>-74.365472415567282</v>
      </c>
    </row>
    <row r="19" spans="1:73" s="57" customFormat="1" ht="76.5" customHeight="1" thickTop="1" thickBot="1" x14ac:dyDescent="0.4">
      <c r="A19" s="162" t="s">
        <v>57</v>
      </c>
      <c r="B19" s="163" t="s">
        <v>56</v>
      </c>
      <c r="C19" s="164" t="s">
        <v>55</v>
      </c>
      <c r="D19" s="165" t="s">
        <v>54</v>
      </c>
      <c r="E19" s="166" t="s">
        <v>53</v>
      </c>
      <c r="F19" s="166" t="s">
        <v>52</v>
      </c>
      <c r="G19" s="166" t="s">
        <v>51</v>
      </c>
      <c r="H19" s="186" t="s">
        <v>50</v>
      </c>
      <c r="I19" s="186" t="s">
        <v>49</v>
      </c>
      <c r="J19" s="186" t="s">
        <v>48</v>
      </c>
      <c r="K19" s="186" t="s">
        <v>47</v>
      </c>
      <c r="L19" s="186" t="s">
        <v>46</v>
      </c>
      <c r="M19" s="186" t="s">
        <v>45</v>
      </c>
      <c r="N19" s="186" t="s">
        <v>44</v>
      </c>
      <c r="O19" s="186" t="s">
        <v>43</v>
      </c>
      <c r="P19" s="186" t="s">
        <v>42</v>
      </c>
      <c r="Q19" s="186" t="s">
        <v>41</v>
      </c>
      <c r="R19" s="186" t="s">
        <v>40</v>
      </c>
      <c r="S19" s="186" t="s">
        <v>39</v>
      </c>
      <c r="T19" s="186" t="s">
        <v>38</v>
      </c>
      <c r="U19" s="186" t="s">
        <v>37</v>
      </c>
      <c r="V19" s="186" t="s">
        <v>36</v>
      </c>
      <c r="W19" s="186" t="s">
        <v>35</v>
      </c>
      <c r="X19" s="186" t="s">
        <v>34</v>
      </c>
      <c r="Y19" s="186" t="s">
        <v>33</v>
      </c>
      <c r="Z19" s="186" t="s">
        <v>32</v>
      </c>
      <c r="AA19" s="186" t="s">
        <v>31</v>
      </c>
      <c r="AB19" s="186" t="s">
        <v>30</v>
      </c>
      <c r="AC19" s="186" t="s">
        <v>29</v>
      </c>
      <c r="AD19" s="186" t="s">
        <v>28</v>
      </c>
      <c r="AE19" s="186" t="s">
        <v>27</v>
      </c>
      <c r="AF19" s="186" t="s">
        <v>26</v>
      </c>
      <c r="AG19" s="186" t="s">
        <v>25</v>
      </c>
      <c r="AH19" s="186" t="s">
        <v>24</v>
      </c>
      <c r="AI19" s="186" t="s">
        <v>23</v>
      </c>
      <c r="AJ19" s="186" t="s">
        <v>22</v>
      </c>
      <c r="AK19" s="186" t="s">
        <v>21</v>
      </c>
      <c r="AL19" s="187" t="s">
        <v>20</v>
      </c>
      <c r="AM19" s="186" t="s">
        <v>19</v>
      </c>
      <c r="AN19" s="186" t="s">
        <v>18</v>
      </c>
      <c r="AO19" s="186" t="s">
        <v>17</v>
      </c>
      <c r="AP19" s="186" t="s">
        <v>16</v>
      </c>
      <c r="AQ19" s="186" t="s">
        <v>15</v>
      </c>
      <c r="AR19" s="186" t="s">
        <v>14</v>
      </c>
      <c r="AS19" s="186" t="s">
        <v>13</v>
      </c>
      <c r="AT19" s="186" t="s">
        <v>12</v>
      </c>
      <c r="AU19" s="186" t="s">
        <v>230</v>
      </c>
      <c r="AV19" s="188" t="s">
        <v>10</v>
      </c>
      <c r="AW19" s="182"/>
      <c r="AX19" s="271"/>
      <c r="AY19" s="271"/>
      <c r="AZ19" s="271"/>
      <c r="BA19" s="271"/>
      <c r="BB19" s="271"/>
      <c r="BC19" s="271"/>
      <c r="BD19" s="271"/>
      <c r="BE19" s="271"/>
      <c r="BF19" s="271"/>
      <c r="BG19" s="271"/>
      <c r="BH19" s="271"/>
      <c r="BI19" s="271"/>
      <c r="BJ19" s="271"/>
      <c r="BK19" s="271"/>
      <c r="BL19" s="271"/>
      <c r="BM19" s="271"/>
      <c r="BN19" s="271"/>
      <c r="BO19" s="271"/>
      <c r="BP19" s="271"/>
      <c r="BQ19" s="271"/>
      <c r="BR19" s="271"/>
      <c r="BS19" s="271"/>
      <c r="BT19" s="271"/>
      <c r="BU19" s="271"/>
    </row>
    <row r="20" spans="1:73" s="44" customFormat="1" ht="75.75" customHeight="1" thickTop="1" x14ac:dyDescent="0.35">
      <c r="A20" s="181" t="s">
        <v>388</v>
      </c>
      <c r="B20" s="168" t="str">
        <f>LEFT(C20,4)</f>
        <v>4130</v>
      </c>
      <c r="C20" s="169" t="s">
        <v>405</v>
      </c>
      <c r="D20" s="170" t="s">
        <v>404</v>
      </c>
      <c r="E20" s="171" t="s">
        <v>289</v>
      </c>
      <c r="F20" s="172" t="s">
        <v>7</v>
      </c>
      <c r="G20" s="171" t="s">
        <v>289</v>
      </c>
      <c r="H20" s="195" t="s">
        <v>143</v>
      </c>
      <c r="I20" s="196" t="s">
        <v>403</v>
      </c>
      <c r="J20" s="196" t="s">
        <v>61</v>
      </c>
      <c r="K20" s="195" t="s">
        <v>2</v>
      </c>
      <c r="L20" s="197">
        <v>133117</v>
      </c>
      <c r="M20" s="197">
        <v>0</v>
      </c>
      <c r="N20" s="198">
        <f>L20/379+M20</f>
        <v>351.23218997361477</v>
      </c>
      <c r="O20" s="197">
        <v>133029</v>
      </c>
      <c r="P20" s="197">
        <v>0</v>
      </c>
      <c r="Q20" s="197">
        <f>O20/379+P20</f>
        <v>351</v>
      </c>
      <c r="R20" s="198"/>
      <c r="S20" s="198"/>
      <c r="T20" s="198">
        <f>R20/379+S20</f>
        <v>0</v>
      </c>
      <c r="U20" s="198"/>
      <c r="V20" s="198"/>
      <c r="W20" s="198">
        <f>U20/379+V20</f>
        <v>0</v>
      </c>
      <c r="X20" s="198">
        <v>83862.173589999991</v>
      </c>
      <c r="Y20" s="198">
        <v>0</v>
      </c>
      <c r="Z20" s="198">
        <f>X20/379+Y20</f>
        <v>221.27222583113453</v>
      </c>
      <c r="AA20" s="198">
        <v>0</v>
      </c>
      <c r="AB20" s="198">
        <v>0</v>
      </c>
      <c r="AC20" s="198">
        <f>AA20/379+AB20</f>
        <v>0</v>
      </c>
      <c r="AD20" s="198">
        <v>0</v>
      </c>
      <c r="AE20" s="198">
        <v>0</v>
      </c>
      <c r="AF20" s="198">
        <f>AD20/379+AE20</f>
        <v>0</v>
      </c>
      <c r="AG20" s="198">
        <v>0</v>
      </c>
      <c r="AH20" s="198">
        <v>0</v>
      </c>
      <c r="AI20" s="198">
        <f>AG20/379+AH20</f>
        <v>0</v>
      </c>
      <c r="AJ20" s="198">
        <v>0</v>
      </c>
      <c r="AK20" s="198">
        <v>0</v>
      </c>
      <c r="AL20" s="199">
        <f>AJ20/379+AK20</f>
        <v>0</v>
      </c>
      <c r="AM20" s="198">
        <v>83862.173589999991</v>
      </c>
      <c r="AN20" s="198">
        <v>0</v>
      </c>
      <c r="AO20" s="198">
        <f>AM20/379+AN20</f>
        <v>221.27222583113453</v>
      </c>
      <c r="AP20" s="198">
        <v>0</v>
      </c>
      <c r="AQ20" s="198">
        <v>0</v>
      </c>
      <c r="AR20" s="198">
        <f>AP20/379+AQ20</f>
        <v>0</v>
      </c>
      <c r="AS20" s="198">
        <v>0</v>
      </c>
      <c r="AT20" s="198">
        <v>0</v>
      </c>
      <c r="AU20" s="199">
        <f>AS20/379+AT20</f>
        <v>0</v>
      </c>
      <c r="AV20" s="212" t="s">
        <v>402</v>
      </c>
      <c r="AW20" s="201"/>
      <c r="AX20" s="271">
        <f>X20-[94]OGBAINBIRI!X20</f>
        <v>0</v>
      </c>
      <c r="AY20" s="271">
        <f>Y20-[94]OGBAINBIRI!Y20</f>
        <v>0</v>
      </c>
      <c r="AZ20" s="271">
        <f>Z20-[94]OGBAINBIRI!Z20</f>
        <v>0</v>
      </c>
      <c r="BA20" s="271">
        <f>AA20-[94]OGBAINBIRI!AA20</f>
        <v>0</v>
      </c>
      <c r="BB20" s="271">
        <f>AB20-[94]OGBAINBIRI!AB20</f>
        <v>0</v>
      </c>
      <c r="BC20" s="271">
        <f>AC20-[94]OGBAINBIRI!AC20</f>
        <v>0</v>
      </c>
      <c r="BD20" s="271">
        <f>AD20-[94]OGBAINBIRI!AD20</f>
        <v>0</v>
      </c>
      <c r="BE20" s="271">
        <f>AE20-[94]OGBAINBIRI!AE20</f>
        <v>0</v>
      </c>
      <c r="BF20" s="271">
        <f>AF20-[94]OGBAINBIRI!AF20</f>
        <v>0</v>
      </c>
      <c r="BG20" s="271">
        <f>AG20-[94]OGBAINBIRI!AG20</f>
        <v>0</v>
      </c>
      <c r="BH20" s="271">
        <f>AH20-[94]OGBAINBIRI!AH20</f>
        <v>0</v>
      </c>
      <c r="BI20" s="271">
        <f>AI20-[94]OGBAINBIRI!AI20</f>
        <v>0</v>
      </c>
      <c r="BJ20" s="271">
        <f>AJ20-[94]OGBAINBIRI!AJ20</f>
        <v>0</v>
      </c>
      <c r="BK20" s="271">
        <f>AK20-[94]OGBAINBIRI!AK20</f>
        <v>0</v>
      </c>
      <c r="BL20" s="271">
        <f>AL20-[94]OGBAINBIRI!AL20</f>
        <v>0</v>
      </c>
      <c r="BM20" s="271">
        <f>AM20-[94]OGBAINBIRI!AM20</f>
        <v>0</v>
      </c>
      <c r="BN20" s="271">
        <f>AN20-[94]OGBAINBIRI!AN20</f>
        <v>0</v>
      </c>
      <c r="BO20" s="271">
        <f>AO20-[94]OGBAINBIRI!AO20</f>
        <v>0</v>
      </c>
      <c r="BP20" s="271">
        <f>AP20-[94]OGBAINBIRI!AP20</f>
        <v>0</v>
      </c>
      <c r="BQ20" s="271">
        <f>AQ20-[94]OGBAINBIRI!AQ20</f>
        <v>0</v>
      </c>
      <c r="BR20" s="271">
        <f>AR20-[94]OGBAINBIRI!AR20</f>
        <v>0</v>
      </c>
      <c r="BS20" s="271">
        <f>AS20-[94]OGBAINBIRI!AS20</f>
        <v>0</v>
      </c>
      <c r="BT20" s="271">
        <f>AT20-[94]OGBAINBIRI!AT20</f>
        <v>0</v>
      </c>
      <c r="BU20" s="271">
        <f>AU20-[94]OGBAINBIRI!AU20</f>
        <v>0</v>
      </c>
    </row>
    <row r="21" spans="1:73" s="44" customFormat="1" ht="45" customHeight="1" x14ac:dyDescent="0.35">
      <c r="A21" s="167" t="s">
        <v>151</v>
      </c>
      <c r="B21" s="168" t="str">
        <f>LEFT(C21,4)</f>
        <v>5200</v>
      </c>
      <c r="C21" s="169" t="s">
        <v>401</v>
      </c>
      <c r="D21" s="170" t="s">
        <v>400</v>
      </c>
      <c r="E21" s="171" t="s">
        <v>289</v>
      </c>
      <c r="F21" s="172" t="s">
        <v>7</v>
      </c>
      <c r="G21" s="171" t="s">
        <v>289</v>
      </c>
      <c r="H21" s="195" t="s">
        <v>143</v>
      </c>
      <c r="I21" s="196" t="s">
        <v>399</v>
      </c>
      <c r="J21" s="196" t="s">
        <v>61</v>
      </c>
      <c r="K21" s="195" t="s">
        <v>2</v>
      </c>
      <c r="L21" s="197">
        <v>1652.4590163934431</v>
      </c>
      <c r="M21" s="197">
        <v>0</v>
      </c>
      <c r="N21" s="198">
        <f>L21/379+M21</f>
        <v>4.3600501751805885</v>
      </c>
      <c r="O21" s="197">
        <v>1652.4590163934431</v>
      </c>
      <c r="P21" s="197">
        <v>0</v>
      </c>
      <c r="Q21" s="198">
        <f>O21/379+P21</f>
        <v>4.3600501751805885</v>
      </c>
      <c r="R21" s="198"/>
      <c r="S21" s="198"/>
      <c r="T21" s="198">
        <f>R21/379+S21</f>
        <v>0</v>
      </c>
      <c r="U21" s="198"/>
      <c r="V21" s="198"/>
      <c r="W21" s="198">
        <f>U21/379+V21</f>
        <v>0</v>
      </c>
      <c r="X21" s="198">
        <v>0</v>
      </c>
      <c r="Y21" s="198">
        <v>0</v>
      </c>
      <c r="Z21" s="198">
        <f>X21/379+Y21</f>
        <v>0</v>
      </c>
      <c r="AA21" s="198">
        <v>0</v>
      </c>
      <c r="AB21" s="198">
        <v>0</v>
      </c>
      <c r="AC21" s="198">
        <f>AA21/379+AB21</f>
        <v>0</v>
      </c>
      <c r="AD21" s="198">
        <v>0</v>
      </c>
      <c r="AE21" s="198">
        <v>0</v>
      </c>
      <c r="AF21" s="198">
        <f>AD21/379+AE21</f>
        <v>0</v>
      </c>
      <c r="AG21" s="198">
        <v>0</v>
      </c>
      <c r="AH21" s="198">
        <v>0</v>
      </c>
      <c r="AI21" s="198">
        <f>AG21/379+AH21</f>
        <v>0</v>
      </c>
      <c r="AJ21" s="198">
        <v>0</v>
      </c>
      <c r="AK21" s="198">
        <v>0</v>
      </c>
      <c r="AL21" s="199">
        <f>AJ21/379+AK21</f>
        <v>0</v>
      </c>
      <c r="AM21" s="198">
        <v>0</v>
      </c>
      <c r="AN21" s="198">
        <v>0</v>
      </c>
      <c r="AO21" s="198">
        <f>AM21/379+AN21</f>
        <v>0</v>
      </c>
      <c r="AP21" s="198">
        <v>0</v>
      </c>
      <c r="AQ21" s="198">
        <v>0</v>
      </c>
      <c r="AR21" s="198">
        <f>AP21/379+AQ21</f>
        <v>0</v>
      </c>
      <c r="AS21" s="198">
        <v>0</v>
      </c>
      <c r="AT21" s="198">
        <v>0</v>
      </c>
      <c r="AU21" s="199">
        <f>AS21/379+AT21</f>
        <v>0</v>
      </c>
      <c r="AV21" s="212" t="s">
        <v>147</v>
      </c>
      <c r="AW21" s="201"/>
      <c r="AX21" s="271">
        <f>X21-[94]OGBAINBIRI!X21</f>
        <v>0</v>
      </c>
      <c r="AY21" s="271">
        <f>Y21-[94]OGBAINBIRI!Y21</f>
        <v>0</v>
      </c>
      <c r="AZ21" s="271">
        <f>Z21-[94]OGBAINBIRI!Z21</f>
        <v>0</v>
      </c>
      <c r="BA21" s="271">
        <f>AA21-[94]OGBAINBIRI!AA21</f>
        <v>0</v>
      </c>
      <c r="BB21" s="271">
        <f>AB21-[94]OGBAINBIRI!AB21</f>
        <v>0</v>
      </c>
      <c r="BC21" s="271">
        <f>AC21-[94]OGBAINBIRI!AC21</f>
        <v>0</v>
      </c>
      <c r="BD21" s="271">
        <f>AD21-[94]OGBAINBIRI!AD21</f>
        <v>0</v>
      </c>
      <c r="BE21" s="271">
        <f>AE21-[94]OGBAINBIRI!AE21</f>
        <v>0</v>
      </c>
      <c r="BF21" s="271">
        <f>AF21-[94]OGBAINBIRI!AF21</f>
        <v>0</v>
      </c>
      <c r="BG21" s="271">
        <f>AG21-[94]OGBAINBIRI!AG21</f>
        <v>0</v>
      </c>
      <c r="BH21" s="271">
        <f>AH21-[94]OGBAINBIRI!AH21</f>
        <v>0</v>
      </c>
      <c r="BI21" s="271">
        <f>AI21-[94]OGBAINBIRI!AI21</f>
        <v>0</v>
      </c>
      <c r="BJ21" s="271">
        <f>AJ21-[94]OGBAINBIRI!AJ21</f>
        <v>0</v>
      </c>
      <c r="BK21" s="271">
        <f>AK21-[94]OGBAINBIRI!AK21</f>
        <v>0</v>
      </c>
      <c r="BL21" s="271">
        <f>AL21-[94]OGBAINBIRI!AL21</f>
        <v>0</v>
      </c>
      <c r="BM21" s="271">
        <f>AM21-[94]OGBAINBIRI!AM21</f>
        <v>0</v>
      </c>
      <c r="BN21" s="271">
        <f>AN21-[94]OGBAINBIRI!AN21</f>
        <v>0</v>
      </c>
      <c r="BO21" s="271">
        <f>AO21-[94]OGBAINBIRI!AO21</f>
        <v>0</v>
      </c>
      <c r="BP21" s="271">
        <f>AP21-[94]OGBAINBIRI!AP21</f>
        <v>0</v>
      </c>
      <c r="BQ21" s="271">
        <f>AQ21-[94]OGBAINBIRI!AQ21</f>
        <v>0</v>
      </c>
      <c r="BR21" s="271">
        <f>AR21-[94]OGBAINBIRI!AR21</f>
        <v>0</v>
      </c>
      <c r="BS21" s="271">
        <f>AS21-[94]OGBAINBIRI!AS21</f>
        <v>0</v>
      </c>
      <c r="BT21" s="271">
        <f>AT21-[94]OGBAINBIRI!AT21</f>
        <v>0</v>
      </c>
      <c r="BU21" s="271">
        <f>AU21-[94]OGBAINBIRI!AU21</f>
        <v>0</v>
      </c>
    </row>
    <row r="22" spans="1:73" s="15" customFormat="1" ht="15.75" customHeight="1" thickBot="1" x14ac:dyDescent="0.4">
      <c r="A22" s="177"/>
      <c r="B22" s="174"/>
      <c r="C22" s="259"/>
      <c r="D22" s="179" t="s">
        <v>59</v>
      </c>
      <c r="E22" s="180"/>
      <c r="F22" s="180"/>
      <c r="G22" s="180"/>
      <c r="H22" s="225"/>
      <c r="I22" s="226"/>
      <c r="J22" s="226"/>
      <c r="K22" s="225"/>
      <c r="L22" s="208">
        <f t="shared" ref="L22:AU22" si="26">SUM(L20:L21)</f>
        <v>134769.45901639343</v>
      </c>
      <c r="M22" s="208">
        <f t="shared" si="26"/>
        <v>0</v>
      </c>
      <c r="N22" s="208">
        <f t="shared" si="26"/>
        <v>355.59224014879533</v>
      </c>
      <c r="O22" s="208">
        <f t="shared" si="26"/>
        <v>134681.45901639343</v>
      </c>
      <c r="P22" s="208">
        <f t="shared" si="26"/>
        <v>0</v>
      </c>
      <c r="Q22" s="208">
        <f t="shared" si="26"/>
        <v>355.36005017518056</v>
      </c>
      <c r="R22" s="208">
        <f t="shared" si="26"/>
        <v>0</v>
      </c>
      <c r="S22" s="208">
        <f t="shared" si="26"/>
        <v>0</v>
      </c>
      <c r="T22" s="208">
        <f t="shared" si="26"/>
        <v>0</v>
      </c>
      <c r="U22" s="208">
        <f t="shared" si="26"/>
        <v>0</v>
      </c>
      <c r="V22" s="208">
        <f t="shared" si="26"/>
        <v>0</v>
      </c>
      <c r="W22" s="208">
        <f t="shared" si="26"/>
        <v>0</v>
      </c>
      <c r="X22" s="208">
        <f t="shared" si="26"/>
        <v>83862.173589999991</v>
      </c>
      <c r="Y22" s="208">
        <f t="shared" si="26"/>
        <v>0</v>
      </c>
      <c r="Z22" s="208">
        <f t="shared" si="26"/>
        <v>221.27222583113453</v>
      </c>
      <c r="AA22" s="208">
        <f t="shared" si="26"/>
        <v>0</v>
      </c>
      <c r="AB22" s="208">
        <f t="shared" si="26"/>
        <v>0</v>
      </c>
      <c r="AC22" s="208">
        <f t="shared" si="26"/>
        <v>0</v>
      </c>
      <c r="AD22" s="208">
        <f t="shared" si="26"/>
        <v>0</v>
      </c>
      <c r="AE22" s="208">
        <f t="shared" si="26"/>
        <v>0</v>
      </c>
      <c r="AF22" s="208">
        <f t="shared" si="26"/>
        <v>0</v>
      </c>
      <c r="AG22" s="208">
        <f t="shared" si="26"/>
        <v>0</v>
      </c>
      <c r="AH22" s="208">
        <f t="shared" si="26"/>
        <v>0</v>
      </c>
      <c r="AI22" s="208">
        <f t="shared" si="26"/>
        <v>0</v>
      </c>
      <c r="AJ22" s="208">
        <f t="shared" si="26"/>
        <v>0</v>
      </c>
      <c r="AK22" s="208">
        <f t="shared" si="26"/>
        <v>0</v>
      </c>
      <c r="AL22" s="209">
        <f t="shared" si="26"/>
        <v>0</v>
      </c>
      <c r="AM22" s="208">
        <f t="shared" si="26"/>
        <v>83862.173589999991</v>
      </c>
      <c r="AN22" s="208">
        <f t="shared" si="26"/>
        <v>0</v>
      </c>
      <c r="AO22" s="208">
        <f t="shared" si="26"/>
        <v>221.27222583113453</v>
      </c>
      <c r="AP22" s="208">
        <f t="shared" si="26"/>
        <v>0</v>
      </c>
      <c r="AQ22" s="208">
        <f t="shared" si="26"/>
        <v>0</v>
      </c>
      <c r="AR22" s="208">
        <f t="shared" si="26"/>
        <v>0</v>
      </c>
      <c r="AS22" s="208">
        <f t="shared" si="26"/>
        <v>0</v>
      </c>
      <c r="AT22" s="208">
        <f t="shared" si="26"/>
        <v>0</v>
      </c>
      <c r="AU22" s="209">
        <f t="shared" si="26"/>
        <v>0</v>
      </c>
      <c r="AV22" s="227"/>
      <c r="AW22" s="211"/>
      <c r="AX22" s="271">
        <f>X22-[94]OGBAINBIRI!X22</f>
        <v>0</v>
      </c>
      <c r="AY22" s="271">
        <f>Y22-[94]OGBAINBIRI!Y22</f>
        <v>0</v>
      </c>
      <c r="AZ22" s="271">
        <f>Z22-[94]OGBAINBIRI!Z22</f>
        <v>0</v>
      </c>
      <c r="BA22" s="271">
        <f>AA22-[94]OGBAINBIRI!AA22</f>
        <v>0</v>
      </c>
      <c r="BB22" s="271">
        <f>AB22-[94]OGBAINBIRI!AB22</f>
        <v>0</v>
      </c>
      <c r="BC22" s="271">
        <f>AC22-[94]OGBAINBIRI!AC22</f>
        <v>0</v>
      </c>
      <c r="BD22" s="271">
        <f>AD22-[94]OGBAINBIRI!AD22</f>
        <v>0</v>
      </c>
      <c r="BE22" s="271">
        <f>AE22-[94]OGBAINBIRI!AE22</f>
        <v>0</v>
      </c>
      <c r="BF22" s="271">
        <f>AF22-[94]OGBAINBIRI!AF22</f>
        <v>0</v>
      </c>
      <c r="BG22" s="271">
        <f>AG22-[94]OGBAINBIRI!AG22</f>
        <v>0</v>
      </c>
      <c r="BH22" s="271">
        <f>AH22-[94]OGBAINBIRI!AH22</f>
        <v>0</v>
      </c>
      <c r="BI22" s="271">
        <f>AI22-[94]OGBAINBIRI!AI22</f>
        <v>0</v>
      </c>
      <c r="BJ22" s="271">
        <f>AJ22-[94]OGBAINBIRI!AJ22</f>
        <v>0</v>
      </c>
      <c r="BK22" s="271">
        <f>AK22-[94]OGBAINBIRI!AK22</f>
        <v>0</v>
      </c>
      <c r="BL22" s="271">
        <f>AL22-[94]OGBAINBIRI!AL22</f>
        <v>0</v>
      </c>
      <c r="BM22" s="271">
        <f>AM22-[94]OGBAINBIRI!AM22</f>
        <v>0</v>
      </c>
      <c r="BN22" s="271">
        <f>AN22-[94]OGBAINBIRI!AN22</f>
        <v>0</v>
      </c>
      <c r="BO22" s="271">
        <f>AO22-[94]OGBAINBIRI!AO22</f>
        <v>0</v>
      </c>
      <c r="BP22" s="271">
        <f>AP22-[94]OGBAINBIRI!AP22</f>
        <v>0</v>
      </c>
      <c r="BQ22" s="271">
        <f>AQ22-[94]OGBAINBIRI!AQ22</f>
        <v>0</v>
      </c>
      <c r="BR22" s="271">
        <f>AR22-[94]OGBAINBIRI!AR22</f>
        <v>0</v>
      </c>
      <c r="BS22" s="271">
        <f>AS22-[94]OGBAINBIRI!AS22</f>
        <v>0</v>
      </c>
      <c r="BT22" s="271">
        <f>AT22-[94]OGBAINBIRI!AT22</f>
        <v>0</v>
      </c>
      <c r="BU22" s="271">
        <f>AU22-[94]OGBAINBIRI!AU22</f>
        <v>0</v>
      </c>
    </row>
    <row r="23" spans="1:73" s="15" customFormat="1" ht="15.75" customHeight="1" thickTop="1" thickBot="1" x14ac:dyDescent="0.4">
      <c r="A23" s="177"/>
      <c r="B23" s="174"/>
      <c r="C23" s="175"/>
      <c r="D23" s="176"/>
      <c r="E23" s="178"/>
      <c r="F23" s="178"/>
      <c r="G23" s="178"/>
      <c r="H23" s="228"/>
      <c r="I23" s="207"/>
      <c r="J23" s="207"/>
      <c r="K23" s="228"/>
      <c r="L23" s="208"/>
      <c r="M23" s="208"/>
      <c r="N23" s="208"/>
      <c r="O23" s="208"/>
      <c r="P23" s="208"/>
      <c r="Q23" s="208"/>
      <c r="R23" s="208"/>
      <c r="S23" s="208"/>
      <c r="T23" s="208"/>
      <c r="U23" s="208"/>
      <c r="V23" s="208"/>
      <c r="W23" s="208"/>
      <c r="X23" s="208"/>
      <c r="Y23" s="208"/>
      <c r="Z23" s="208"/>
      <c r="AA23" s="208"/>
      <c r="AB23" s="208"/>
      <c r="AC23" s="208"/>
      <c r="AD23" s="208"/>
      <c r="AE23" s="208"/>
      <c r="AF23" s="208"/>
      <c r="AG23" s="208"/>
      <c r="AH23" s="208"/>
      <c r="AI23" s="208"/>
      <c r="AJ23" s="208"/>
      <c r="AK23" s="208"/>
      <c r="AL23" s="209"/>
      <c r="AM23" s="208"/>
      <c r="AN23" s="208"/>
      <c r="AO23" s="208"/>
      <c r="AP23" s="208"/>
      <c r="AQ23" s="208"/>
      <c r="AR23" s="208"/>
      <c r="AS23" s="208"/>
      <c r="AT23" s="208"/>
      <c r="AU23" s="209"/>
      <c r="AV23" s="221"/>
      <c r="AW23" s="211"/>
      <c r="AX23" s="271">
        <f>X23-[94]OGBAINBIRI!X23</f>
        <v>0</v>
      </c>
      <c r="AY23" s="271">
        <f>Y23-[94]OGBAINBIRI!Y23</f>
        <v>0</v>
      </c>
      <c r="AZ23" s="271">
        <f>Z23-[94]OGBAINBIRI!Z23</f>
        <v>0</v>
      </c>
      <c r="BA23" s="271">
        <f>AA23-[94]OGBAINBIRI!AA23</f>
        <v>0</v>
      </c>
      <c r="BB23" s="271">
        <f>AB23-[94]OGBAINBIRI!AB23</f>
        <v>0</v>
      </c>
      <c r="BC23" s="271">
        <f>AC23-[94]OGBAINBIRI!AC23</f>
        <v>0</v>
      </c>
      <c r="BD23" s="271">
        <f>AD23-[94]OGBAINBIRI!AD23</f>
        <v>0</v>
      </c>
      <c r="BE23" s="271">
        <f>AE23-[94]OGBAINBIRI!AE23</f>
        <v>0</v>
      </c>
      <c r="BF23" s="271">
        <f>AF23-[94]OGBAINBIRI!AF23</f>
        <v>0</v>
      </c>
      <c r="BG23" s="271">
        <f>AG23-[94]OGBAINBIRI!AG23</f>
        <v>0</v>
      </c>
      <c r="BH23" s="271">
        <f>AH23-[94]OGBAINBIRI!AH23</f>
        <v>0</v>
      </c>
      <c r="BI23" s="271">
        <f>AI23-[94]OGBAINBIRI!AI23</f>
        <v>0</v>
      </c>
      <c r="BJ23" s="271">
        <f>AJ23-[94]OGBAINBIRI!AJ23</f>
        <v>0</v>
      </c>
      <c r="BK23" s="271">
        <f>AK23-[94]OGBAINBIRI!AK23</f>
        <v>0</v>
      </c>
      <c r="BL23" s="271">
        <f>AL23-[94]OGBAINBIRI!AL23</f>
        <v>0</v>
      </c>
      <c r="BM23" s="271">
        <f>AM23-[94]OGBAINBIRI!AM23</f>
        <v>0</v>
      </c>
      <c r="BN23" s="271">
        <f>AN23-[94]OGBAINBIRI!AN23</f>
        <v>0</v>
      </c>
      <c r="BO23" s="271">
        <f>AO23-[94]OGBAINBIRI!AO23</f>
        <v>0</v>
      </c>
      <c r="BP23" s="271">
        <f>AP23-[94]OGBAINBIRI!AP23</f>
        <v>0</v>
      </c>
      <c r="BQ23" s="271">
        <f>AQ23-[94]OGBAINBIRI!AQ23</f>
        <v>0</v>
      </c>
      <c r="BR23" s="271">
        <f>AR23-[94]OGBAINBIRI!AR23</f>
        <v>0</v>
      </c>
      <c r="BS23" s="271">
        <f>AS23-[94]OGBAINBIRI!AS23</f>
        <v>0</v>
      </c>
      <c r="BT23" s="271">
        <f>AT23-[94]OGBAINBIRI!AT23</f>
        <v>0</v>
      </c>
      <c r="BU23" s="271">
        <f>AU23-[94]OGBAINBIRI!AU23</f>
        <v>0</v>
      </c>
    </row>
    <row r="24" spans="1:73" s="57" customFormat="1" ht="76.5" customHeight="1" thickTop="1" thickBot="1" x14ac:dyDescent="0.4">
      <c r="A24" s="162" t="s">
        <v>57</v>
      </c>
      <c r="B24" s="163" t="s">
        <v>56</v>
      </c>
      <c r="C24" s="164" t="s">
        <v>55</v>
      </c>
      <c r="D24" s="165" t="s">
        <v>54</v>
      </c>
      <c r="E24" s="166" t="s">
        <v>53</v>
      </c>
      <c r="F24" s="166" t="s">
        <v>52</v>
      </c>
      <c r="G24" s="166" t="s">
        <v>51</v>
      </c>
      <c r="H24" s="186" t="s">
        <v>50</v>
      </c>
      <c r="I24" s="186" t="s">
        <v>49</v>
      </c>
      <c r="J24" s="186" t="s">
        <v>48</v>
      </c>
      <c r="K24" s="186" t="s">
        <v>47</v>
      </c>
      <c r="L24" s="186" t="s">
        <v>46</v>
      </c>
      <c r="M24" s="186" t="s">
        <v>45</v>
      </c>
      <c r="N24" s="186" t="s">
        <v>44</v>
      </c>
      <c r="O24" s="186" t="s">
        <v>43</v>
      </c>
      <c r="P24" s="186" t="s">
        <v>42</v>
      </c>
      <c r="Q24" s="186" t="s">
        <v>41</v>
      </c>
      <c r="R24" s="186" t="s">
        <v>40</v>
      </c>
      <c r="S24" s="186" t="s">
        <v>39</v>
      </c>
      <c r="T24" s="186" t="s">
        <v>38</v>
      </c>
      <c r="U24" s="186" t="s">
        <v>37</v>
      </c>
      <c r="V24" s="186" t="s">
        <v>36</v>
      </c>
      <c r="W24" s="186" t="s">
        <v>35</v>
      </c>
      <c r="X24" s="186" t="s">
        <v>34</v>
      </c>
      <c r="Y24" s="186" t="s">
        <v>33</v>
      </c>
      <c r="Z24" s="186" t="s">
        <v>32</v>
      </c>
      <c r="AA24" s="186" t="s">
        <v>31</v>
      </c>
      <c r="AB24" s="186" t="s">
        <v>30</v>
      </c>
      <c r="AC24" s="186" t="s">
        <v>29</v>
      </c>
      <c r="AD24" s="186" t="s">
        <v>28</v>
      </c>
      <c r="AE24" s="186" t="s">
        <v>27</v>
      </c>
      <c r="AF24" s="186" t="s">
        <v>26</v>
      </c>
      <c r="AG24" s="186" t="s">
        <v>25</v>
      </c>
      <c r="AH24" s="186" t="s">
        <v>24</v>
      </c>
      <c r="AI24" s="186" t="s">
        <v>23</v>
      </c>
      <c r="AJ24" s="186" t="s">
        <v>22</v>
      </c>
      <c r="AK24" s="186" t="s">
        <v>21</v>
      </c>
      <c r="AL24" s="187" t="s">
        <v>20</v>
      </c>
      <c r="AM24" s="186" t="s">
        <v>19</v>
      </c>
      <c r="AN24" s="186" t="s">
        <v>18</v>
      </c>
      <c r="AO24" s="186" t="s">
        <v>17</v>
      </c>
      <c r="AP24" s="186" t="s">
        <v>16</v>
      </c>
      <c r="AQ24" s="186" t="s">
        <v>15</v>
      </c>
      <c r="AR24" s="186" t="s">
        <v>14</v>
      </c>
      <c r="AS24" s="186" t="s">
        <v>13</v>
      </c>
      <c r="AT24" s="186" t="s">
        <v>12</v>
      </c>
      <c r="AU24" s="186" t="s">
        <v>230</v>
      </c>
      <c r="AV24" s="188" t="s">
        <v>10</v>
      </c>
      <c r="AW24" s="182"/>
      <c r="AX24" s="271"/>
      <c r="AY24" s="271"/>
      <c r="AZ24" s="271"/>
      <c r="BA24" s="271"/>
      <c r="BB24" s="271"/>
      <c r="BC24" s="271"/>
      <c r="BD24" s="271"/>
      <c r="BE24" s="271"/>
      <c r="BF24" s="271"/>
      <c r="BG24" s="271"/>
      <c r="BH24" s="271"/>
      <c r="BI24" s="271"/>
      <c r="BJ24" s="271"/>
      <c r="BK24" s="271"/>
      <c r="BL24" s="271"/>
      <c r="BM24" s="271"/>
      <c r="BN24" s="271"/>
      <c r="BO24" s="271"/>
      <c r="BP24" s="271"/>
      <c r="BQ24" s="271"/>
      <c r="BR24" s="271"/>
      <c r="BS24" s="271"/>
      <c r="BT24" s="271"/>
      <c r="BU24" s="271"/>
    </row>
    <row r="25" spans="1:73" s="44" customFormat="1" ht="45" customHeight="1" thickTop="1" x14ac:dyDescent="0.35">
      <c r="A25" s="167" t="s">
        <v>110</v>
      </c>
      <c r="B25" s="168" t="str">
        <f>LEFT(C25,4)</f>
        <v>5600</v>
      </c>
      <c r="C25" s="169" t="s">
        <v>127</v>
      </c>
      <c r="D25" s="170" t="s">
        <v>380</v>
      </c>
      <c r="E25" s="171" t="s">
        <v>289</v>
      </c>
      <c r="F25" s="172" t="s">
        <v>7</v>
      </c>
      <c r="G25" s="171" t="s">
        <v>289</v>
      </c>
      <c r="H25" s="195" t="s">
        <v>96</v>
      </c>
      <c r="I25" s="196" t="s">
        <v>379</v>
      </c>
      <c r="J25" s="196" t="s">
        <v>61</v>
      </c>
      <c r="K25" s="195" t="s">
        <v>2</v>
      </c>
      <c r="L25" s="197">
        <v>3600.0000000000005</v>
      </c>
      <c r="M25" s="197">
        <v>0</v>
      </c>
      <c r="N25" s="198">
        <f>L25/379+M25</f>
        <v>9.4986807387862804</v>
      </c>
      <c r="O25" s="197">
        <v>3600.0000000000005</v>
      </c>
      <c r="P25" s="197">
        <v>0</v>
      </c>
      <c r="Q25" s="198">
        <f>O25/379+P25</f>
        <v>9.4986807387862804</v>
      </c>
      <c r="R25" s="198"/>
      <c r="S25" s="198"/>
      <c r="T25" s="198">
        <f>R25/379+S25</f>
        <v>0</v>
      </c>
      <c r="U25" s="198"/>
      <c r="V25" s="198"/>
      <c r="W25" s="198">
        <f>U25/379+V25</f>
        <v>0</v>
      </c>
      <c r="X25" s="198">
        <v>2484</v>
      </c>
      <c r="Y25" s="198">
        <v>0</v>
      </c>
      <c r="Z25" s="198">
        <f>X25/379+Y25</f>
        <v>6.5540897097625326</v>
      </c>
      <c r="AA25" s="198">
        <v>2484</v>
      </c>
      <c r="AB25" s="198">
        <v>0</v>
      </c>
      <c r="AC25" s="198">
        <f>AA25/379+AB25</f>
        <v>6.5540897097625326</v>
      </c>
      <c r="AD25" s="198">
        <v>0</v>
      </c>
      <c r="AE25" s="198">
        <v>0</v>
      </c>
      <c r="AF25" s="198">
        <f>AD25/379+AE25</f>
        <v>0</v>
      </c>
      <c r="AG25" s="198">
        <v>0</v>
      </c>
      <c r="AH25" s="198">
        <v>0</v>
      </c>
      <c r="AI25" s="198">
        <f>AG25/379+AH25</f>
        <v>0</v>
      </c>
      <c r="AJ25" s="198">
        <v>0</v>
      </c>
      <c r="AK25" s="198">
        <v>0</v>
      </c>
      <c r="AL25" s="199">
        <f>AJ25/379+AK25</f>
        <v>0</v>
      </c>
      <c r="AM25" s="198">
        <v>0</v>
      </c>
      <c r="AN25" s="198">
        <v>0</v>
      </c>
      <c r="AO25" s="198">
        <f>AM25/379+AN25</f>
        <v>0</v>
      </c>
      <c r="AP25" s="198">
        <v>0</v>
      </c>
      <c r="AQ25" s="198">
        <v>0</v>
      </c>
      <c r="AR25" s="198">
        <f>AP25/379+AQ25</f>
        <v>0</v>
      </c>
      <c r="AS25" s="198">
        <v>0</v>
      </c>
      <c r="AT25" s="198">
        <v>0</v>
      </c>
      <c r="AU25" s="199">
        <f>AS25/379+AT25</f>
        <v>0</v>
      </c>
      <c r="AV25" s="244" t="s">
        <v>378</v>
      </c>
      <c r="AW25" s="201"/>
      <c r="AX25" s="271">
        <f>X25-[94]OGBAINBIRI!X25</f>
        <v>0</v>
      </c>
      <c r="AY25" s="271">
        <f>Y25-[94]OGBAINBIRI!Y25</f>
        <v>0</v>
      </c>
      <c r="AZ25" s="271">
        <f>Z25-[94]OGBAINBIRI!Z25</f>
        <v>0</v>
      </c>
      <c r="BA25" s="271">
        <f>AA25-[94]OGBAINBIRI!AA25</f>
        <v>0</v>
      </c>
      <c r="BB25" s="271">
        <f>AB25-[94]OGBAINBIRI!AB25</f>
        <v>0</v>
      </c>
      <c r="BC25" s="271">
        <f>AC25-[94]OGBAINBIRI!AC25</f>
        <v>0</v>
      </c>
      <c r="BD25" s="271">
        <f>AD25-[94]OGBAINBIRI!AD25</f>
        <v>0</v>
      </c>
      <c r="BE25" s="271">
        <f>AE25-[94]OGBAINBIRI!AE25</f>
        <v>0</v>
      </c>
      <c r="BF25" s="271">
        <f>AF25-[94]OGBAINBIRI!AF25</f>
        <v>0</v>
      </c>
      <c r="BG25" s="271">
        <f>AG25-[94]OGBAINBIRI!AG25</f>
        <v>0</v>
      </c>
      <c r="BH25" s="271">
        <f>AH25-[94]OGBAINBIRI!AH25</f>
        <v>0</v>
      </c>
      <c r="BI25" s="271">
        <f>AI25-[94]OGBAINBIRI!AI25</f>
        <v>0</v>
      </c>
      <c r="BJ25" s="271">
        <f>AJ25-[94]OGBAINBIRI!AJ25</f>
        <v>0</v>
      </c>
      <c r="BK25" s="271">
        <f>AK25-[94]OGBAINBIRI!AK25</f>
        <v>0</v>
      </c>
      <c r="BL25" s="271">
        <f>AL25-[94]OGBAINBIRI!AL25</f>
        <v>0</v>
      </c>
      <c r="BM25" s="271">
        <f>AM25-[94]OGBAINBIRI!AM25</f>
        <v>0</v>
      </c>
      <c r="BN25" s="271">
        <f>AN25-[94]OGBAINBIRI!AN25</f>
        <v>0</v>
      </c>
      <c r="BO25" s="271">
        <f>AO25-[94]OGBAINBIRI!AO25</f>
        <v>0</v>
      </c>
      <c r="BP25" s="271">
        <f>AP25-[94]OGBAINBIRI!AP25</f>
        <v>0</v>
      </c>
      <c r="BQ25" s="271">
        <f>AQ25-[94]OGBAINBIRI!AQ25</f>
        <v>0</v>
      </c>
      <c r="BR25" s="271">
        <f>AR25-[94]OGBAINBIRI!AR25</f>
        <v>0</v>
      </c>
      <c r="BS25" s="271">
        <f>AS25-[94]OGBAINBIRI!AS25</f>
        <v>0</v>
      </c>
      <c r="BT25" s="271">
        <f>AT25-[94]OGBAINBIRI!AT25</f>
        <v>0</v>
      </c>
      <c r="BU25" s="271">
        <f>AU25-[94]OGBAINBIRI!AU25</f>
        <v>0</v>
      </c>
    </row>
    <row r="26" spans="1:73" s="44" customFormat="1" ht="45" customHeight="1" x14ac:dyDescent="0.35">
      <c r="A26" s="167" t="s">
        <v>110</v>
      </c>
      <c r="B26" s="168" t="str">
        <f>LEFT(C26,4)</f>
        <v>5600</v>
      </c>
      <c r="C26" s="169" t="s">
        <v>377</v>
      </c>
      <c r="D26" s="170" t="s">
        <v>376</v>
      </c>
      <c r="E26" s="171" t="s">
        <v>289</v>
      </c>
      <c r="F26" s="172" t="s">
        <v>7</v>
      </c>
      <c r="G26" s="171" t="s">
        <v>289</v>
      </c>
      <c r="H26" s="195" t="s">
        <v>96</v>
      </c>
      <c r="I26" s="196" t="s">
        <v>375</v>
      </c>
      <c r="J26" s="196" t="s">
        <v>61</v>
      </c>
      <c r="K26" s="195" t="s">
        <v>2</v>
      </c>
      <c r="L26" s="197">
        <v>360</v>
      </c>
      <c r="M26" s="197">
        <v>0</v>
      </c>
      <c r="N26" s="198">
        <f>L26/379+M26</f>
        <v>0.94986807387862793</v>
      </c>
      <c r="O26" s="197">
        <v>360</v>
      </c>
      <c r="P26" s="197">
        <v>0</v>
      </c>
      <c r="Q26" s="197">
        <f>O26/379+P26</f>
        <v>0.94986807387862793</v>
      </c>
      <c r="R26" s="198"/>
      <c r="S26" s="198"/>
      <c r="T26" s="198">
        <f>R26/379+S26</f>
        <v>0</v>
      </c>
      <c r="U26" s="198"/>
      <c r="V26" s="198"/>
      <c r="W26" s="198">
        <f>U26/379+V26</f>
        <v>0</v>
      </c>
      <c r="X26" s="198">
        <v>0</v>
      </c>
      <c r="Y26" s="198">
        <v>0</v>
      </c>
      <c r="Z26" s="198">
        <f>X26/379+Y26</f>
        <v>0</v>
      </c>
      <c r="AA26" s="198">
        <v>0</v>
      </c>
      <c r="AB26" s="198">
        <v>0</v>
      </c>
      <c r="AC26" s="198">
        <f>AA26/379+AB26</f>
        <v>0</v>
      </c>
      <c r="AD26" s="198">
        <v>0</v>
      </c>
      <c r="AE26" s="198">
        <v>0</v>
      </c>
      <c r="AF26" s="198">
        <f>AD26/379+AE26</f>
        <v>0</v>
      </c>
      <c r="AG26" s="198">
        <v>0</v>
      </c>
      <c r="AH26" s="198">
        <v>0</v>
      </c>
      <c r="AI26" s="198">
        <f>AG26/379+AH26</f>
        <v>0</v>
      </c>
      <c r="AJ26" s="198">
        <v>0</v>
      </c>
      <c r="AK26" s="198">
        <v>0</v>
      </c>
      <c r="AL26" s="199">
        <f>AJ26/379+AK26</f>
        <v>0</v>
      </c>
      <c r="AM26" s="198">
        <v>0</v>
      </c>
      <c r="AN26" s="198">
        <v>0</v>
      </c>
      <c r="AO26" s="198">
        <f>AM26/379+AN26</f>
        <v>0</v>
      </c>
      <c r="AP26" s="198">
        <v>0</v>
      </c>
      <c r="AQ26" s="198">
        <v>0</v>
      </c>
      <c r="AR26" s="198">
        <f>AP26/379+AQ26</f>
        <v>0</v>
      </c>
      <c r="AS26" s="198">
        <v>0</v>
      </c>
      <c r="AT26" s="198">
        <v>0</v>
      </c>
      <c r="AU26" s="199">
        <f>AS26/379+AT26</f>
        <v>0</v>
      </c>
      <c r="AV26" s="222" t="s">
        <v>365</v>
      </c>
      <c r="AW26" s="201"/>
      <c r="AX26" s="271">
        <f>X26-[94]OGBAINBIRI!X26</f>
        <v>0</v>
      </c>
      <c r="AY26" s="271">
        <f>Y26-[94]OGBAINBIRI!Y26</f>
        <v>0</v>
      </c>
      <c r="AZ26" s="271">
        <f>Z26-[94]OGBAINBIRI!Z26</f>
        <v>0</v>
      </c>
      <c r="BA26" s="271">
        <f>AA26-[94]OGBAINBIRI!AA26</f>
        <v>0</v>
      </c>
      <c r="BB26" s="271">
        <f>AB26-[94]OGBAINBIRI!AB26</f>
        <v>0</v>
      </c>
      <c r="BC26" s="271">
        <f>AC26-[94]OGBAINBIRI!AC26</f>
        <v>0</v>
      </c>
      <c r="BD26" s="271">
        <f>AD26-[94]OGBAINBIRI!AD26</f>
        <v>0</v>
      </c>
      <c r="BE26" s="271">
        <f>AE26-[94]OGBAINBIRI!AE26</f>
        <v>0</v>
      </c>
      <c r="BF26" s="271">
        <f>AF26-[94]OGBAINBIRI!AF26</f>
        <v>0</v>
      </c>
      <c r="BG26" s="271">
        <f>AG26-[94]OGBAINBIRI!AG26</f>
        <v>0</v>
      </c>
      <c r="BH26" s="271">
        <f>AH26-[94]OGBAINBIRI!AH26</f>
        <v>0</v>
      </c>
      <c r="BI26" s="271">
        <f>AI26-[94]OGBAINBIRI!AI26</f>
        <v>0</v>
      </c>
      <c r="BJ26" s="271">
        <f>AJ26-[94]OGBAINBIRI!AJ26</f>
        <v>0</v>
      </c>
      <c r="BK26" s="271">
        <f>AK26-[94]OGBAINBIRI!AK26</f>
        <v>0</v>
      </c>
      <c r="BL26" s="271">
        <f>AL26-[94]OGBAINBIRI!AL26</f>
        <v>0</v>
      </c>
      <c r="BM26" s="271">
        <f>AM26-[94]OGBAINBIRI!AM26</f>
        <v>0</v>
      </c>
      <c r="BN26" s="271">
        <f>AN26-[94]OGBAINBIRI!AN26</f>
        <v>0</v>
      </c>
      <c r="BO26" s="271">
        <f>AO26-[94]OGBAINBIRI!AO26</f>
        <v>0</v>
      </c>
      <c r="BP26" s="271">
        <f>AP26-[94]OGBAINBIRI!AP26</f>
        <v>0</v>
      </c>
      <c r="BQ26" s="271">
        <f>AQ26-[94]OGBAINBIRI!AQ26</f>
        <v>0</v>
      </c>
      <c r="BR26" s="271">
        <f>AR26-[94]OGBAINBIRI!AR26</f>
        <v>0</v>
      </c>
      <c r="BS26" s="271">
        <f>AS26-[94]OGBAINBIRI!AS26</f>
        <v>0</v>
      </c>
      <c r="BT26" s="271">
        <f>AT26-[94]OGBAINBIRI!AT26</f>
        <v>0</v>
      </c>
      <c r="BU26" s="271">
        <f>AU26-[94]OGBAINBIRI!AU26</f>
        <v>0</v>
      </c>
    </row>
    <row r="27" spans="1:73" s="44" customFormat="1" ht="45" customHeight="1" x14ac:dyDescent="0.35">
      <c r="A27" s="167" t="s">
        <v>110</v>
      </c>
      <c r="B27" s="168" t="str">
        <f>LEFT(C27,4)</f>
        <v>5600</v>
      </c>
      <c r="C27" s="169" t="s">
        <v>109</v>
      </c>
      <c r="D27" s="170" t="s">
        <v>374</v>
      </c>
      <c r="E27" s="171" t="s">
        <v>289</v>
      </c>
      <c r="F27" s="172" t="s">
        <v>7</v>
      </c>
      <c r="G27" s="171" t="s">
        <v>289</v>
      </c>
      <c r="H27" s="195" t="s">
        <v>96</v>
      </c>
      <c r="I27" s="196" t="s">
        <v>373</v>
      </c>
      <c r="J27" s="196" t="s">
        <v>61</v>
      </c>
      <c r="K27" s="195" t="s">
        <v>2</v>
      </c>
      <c r="L27" s="197">
        <v>3600.0000000000005</v>
      </c>
      <c r="M27" s="197">
        <v>0</v>
      </c>
      <c r="N27" s="198">
        <f>L27/379+M27</f>
        <v>9.4986807387862804</v>
      </c>
      <c r="O27" s="197">
        <v>3600.0000000000005</v>
      </c>
      <c r="P27" s="197">
        <v>0</v>
      </c>
      <c r="Q27" s="197">
        <f>O27/379+P27</f>
        <v>9.4986807387862804</v>
      </c>
      <c r="R27" s="198"/>
      <c r="S27" s="198"/>
      <c r="T27" s="198">
        <f>R27/379+S27</f>
        <v>0</v>
      </c>
      <c r="U27" s="198"/>
      <c r="V27" s="198"/>
      <c r="W27" s="198">
        <f>U27/379+V27</f>
        <v>0</v>
      </c>
      <c r="X27" s="198">
        <v>0</v>
      </c>
      <c r="Y27" s="198">
        <v>0</v>
      </c>
      <c r="Z27" s="198">
        <f>X27/379+Y27</f>
        <v>0</v>
      </c>
      <c r="AA27" s="198">
        <v>0</v>
      </c>
      <c r="AB27" s="198">
        <v>0</v>
      </c>
      <c r="AC27" s="198">
        <f>AA27/379+AB27</f>
        <v>0</v>
      </c>
      <c r="AD27" s="198">
        <v>0</v>
      </c>
      <c r="AE27" s="198">
        <v>0</v>
      </c>
      <c r="AF27" s="198">
        <f>AD27/379+AE27</f>
        <v>0</v>
      </c>
      <c r="AG27" s="198">
        <v>0</v>
      </c>
      <c r="AH27" s="198">
        <v>0</v>
      </c>
      <c r="AI27" s="198">
        <f>AG27/379+AH27</f>
        <v>0</v>
      </c>
      <c r="AJ27" s="198">
        <v>0</v>
      </c>
      <c r="AK27" s="198">
        <v>0</v>
      </c>
      <c r="AL27" s="199">
        <f>AJ27/379+AK27</f>
        <v>0</v>
      </c>
      <c r="AM27" s="198">
        <v>0</v>
      </c>
      <c r="AN27" s="198">
        <v>0</v>
      </c>
      <c r="AO27" s="198">
        <f>AM27/379+AN27</f>
        <v>0</v>
      </c>
      <c r="AP27" s="198">
        <v>0</v>
      </c>
      <c r="AQ27" s="198">
        <v>0</v>
      </c>
      <c r="AR27" s="198">
        <f>AP27/379+AQ27</f>
        <v>0</v>
      </c>
      <c r="AS27" s="198">
        <v>0</v>
      </c>
      <c r="AT27" s="198">
        <v>0</v>
      </c>
      <c r="AU27" s="199">
        <f>AS27/379+AT27</f>
        <v>0</v>
      </c>
      <c r="AV27" s="222" t="s">
        <v>372</v>
      </c>
      <c r="AW27" s="201"/>
      <c r="AX27" s="271">
        <f>X27-[94]OGBAINBIRI!X27</f>
        <v>0</v>
      </c>
      <c r="AY27" s="271">
        <f>Y27-[94]OGBAINBIRI!Y27</f>
        <v>0</v>
      </c>
      <c r="AZ27" s="271">
        <f>Z27-[94]OGBAINBIRI!Z27</f>
        <v>0</v>
      </c>
      <c r="BA27" s="271">
        <f>AA27-[94]OGBAINBIRI!AA27</f>
        <v>0</v>
      </c>
      <c r="BB27" s="271">
        <f>AB27-[94]OGBAINBIRI!AB27</f>
        <v>0</v>
      </c>
      <c r="BC27" s="271">
        <f>AC27-[94]OGBAINBIRI!AC27</f>
        <v>0</v>
      </c>
      <c r="BD27" s="271">
        <f>AD27-[94]OGBAINBIRI!AD27</f>
        <v>0</v>
      </c>
      <c r="BE27" s="271">
        <f>AE27-[94]OGBAINBIRI!AE27</f>
        <v>0</v>
      </c>
      <c r="BF27" s="271">
        <f>AF27-[94]OGBAINBIRI!AF27</f>
        <v>0</v>
      </c>
      <c r="BG27" s="271">
        <f>AG27-[94]OGBAINBIRI!AG27</f>
        <v>0</v>
      </c>
      <c r="BH27" s="271">
        <f>AH27-[94]OGBAINBIRI!AH27</f>
        <v>0</v>
      </c>
      <c r="BI27" s="271">
        <f>AI27-[94]OGBAINBIRI!AI27</f>
        <v>0</v>
      </c>
      <c r="BJ27" s="271">
        <f>AJ27-[94]OGBAINBIRI!AJ27</f>
        <v>0</v>
      </c>
      <c r="BK27" s="271">
        <f>AK27-[94]OGBAINBIRI!AK27</f>
        <v>0</v>
      </c>
      <c r="BL27" s="271">
        <f>AL27-[94]OGBAINBIRI!AL27</f>
        <v>0</v>
      </c>
      <c r="BM27" s="271">
        <f>AM27-[94]OGBAINBIRI!AM27</f>
        <v>0</v>
      </c>
      <c r="BN27" s="271">
        <f>AN27-[94]OGBAINBIRI!AN27</f>
        <v>0</v>
      </c>
      <c r="BO27" s="271">
        <f>AO27-[94]OGBAINBIRI!AO27</f>
        <v>0</v>
      </c>
      <c r="BP27" s="271">
        <f>AP27-[94]OGBAINBIRI!AP27</f>
        <v>0</v>
      </c>
      <c r="BQ27" s="271">
        <f>AQ27-[94]OGBAINBIRI!AQ27</f>
        <v>0</v>
      </c>
      <c r="BR27" s="271">
        <f>AR27-[94]OGBAINBIRI!AR27</f>
        <v>0</v>
      </c>
      <c r="BS27" s="271">
        <f>AS27-[94]OGBAINBIRI!AS27</f>
        <v>0</v>
      </c>
      <c r="BT27" s="271">
        <f>AT27-[94]OGBAINBIRI!AT27</f>
        <v>0</v>
      </c>
      <c r="BU27" s="271">
        <f>AU27-[94]OGBAINBIRI!AU27</f>
        <v>0</v>
      </c>
    </row>
    <row r="28" spans="1:73" s="44" customFormat="1" ht="45" customHeight="1" x14ac:dyDescent="0.35">
      <c r="A28" s="167" t="s">
        <v>99</v>
      </c>
      <c r="B28" s="168" t="str">
        <f>LEFT(C28,4)</f>
        <v>5700</v>
      </c>
      <c r="C28" s="169" t="s">
        <v>105</v>
      </c>
      <c r="D28" s="170" t="s">
        <v>371</v>
      </c>
      <c r="E28" s="171" t="s">
        <v>289</v>
      </c>
      <c r="F28" s="172" t="s">
        <v>7</v>
      </c>
      <c r="G28" s="171" t="s">
        <v>289</v>
      </c>
      <c r="H28" s="195" t="s">
        <v>96</v>
      </c>
      <c r="I28" s="196" t="s">
        <v>370</v>
      </c>
      <c r="J28" s="196" t="s">
        <v>61</v>
      </c>
      <c r="K28" s="195" t="s">
        <v>2</v>
      </c>
      <c r="L28" s="197">
        <v>166539</v>
      </c>
      <c r="M28" s="197">
        <v>0</v>
      </c>
      <c r="N28" s="198">
        <f>L28/379+M28</f>
        <v>439.41688654353561</v>
      </c>
      <c r="O28" s="197">
        <v>166539</v>
      </c>
      <c r="P28" s="197">
        <v>0</v>
      </c>
      <c r="Q28" s="198">
        <f>O28/379+P28</f>
        <v>439.41688654353561</v>
      </c>
      <c r="R28" s="198"/>
      <c r="S28" s="198"/>
      <c r="T28" s="198">
        <f>R28/379+S28</f>
        <v>0</v>
      </c>
      <c r="U28" s="198"/>
      <c r="V28" s="198"/>
      <c r="W28" s="198">
        <f>U28/379+V28</f>
        <v>0</v>
      </c>
      <c r="X28" s="198">
        <v>93981.77403</v>
      </c>
      <c r="Y28" s="198">
        <v>0</v>
      </c>
      <c r="Z28" s="198">
        <f>X28/379+Y28</f>
        <v>247.97301854881266</v>
      </c>
      <c r="AA28" s="198">
        <v>93981.77403</v>
      </c>
      <c r="AB28" s="198">
        <v>0</v>
      </c>
      <c r="AC28" s="198">
        <f>AA28/379+AB28</f>
        <v>247.97301854881266</v>
      </c>
      <c r="AD28" s="198">
        <v>0</v>
      </c>
      <c r="AE28" s="198">
        <v>0</v>
      </c>
      <c r="AF28" s="198">
        <f>AD28/379+AE28</f>
        <v>0</v>
      </c>
      <c r="AG28" s="198">
        <v>0</v>
      </c>
      <c r="AH28" s="198">
        <v>0</v>
      </c>
      <c r="AI28" s="198">
        <f>AG28/379+AH28</f>
        <v>0</v>
      </c>
      <c r="AJ28" s="198">
        <v>0</v>
      </c>
      <c r="AK28" s="198">
        <v>0</v>
      </c>
      <c r="AL28" s="199">
        <f>AJ28/379+AK28</f>
        <v>0</v>
      </c>
      <c r="AM28" s="198">
        <v>0</v>
      </c>
      <c r="AN28" s="198">
        <v>0</v>
      </c>
      <c r="AO28" s="198">
        <f>AM28/379+AN28</f>
        <v>0</v>
      </c>
      <c r="AP28" s="198">
        <v>0</v>
      </c>
      <c r="AQ28" s="198">
        <v>0</v>
      </c>
      <c r="AR28" s="198">
        <f>AP28/379+AQ28</f>
        <v>0</v>
      </c>
      <c r="AS28" s="198">
        <v>0</v>
      </c>
      <c r="AT28" s="198">
        <v>0</v>
      </c>
      <c r="AU28" s="199">
        <f>AS28/379+AT28</f>
        <v>0</v>
      </c>
      <c r="AV28" s="200" t="s">
        <v>92</v>
      </c>
      <c r="AW28" s="201"/>
      <c r="AX28" s="271">
        <f>X28-[94]OGBAINBIRI!X28</f>
        <v>0</v>
      </c>
      <c r="AY28" s="271">
        <f>Y28-[94]OGBAINBIRI!Y28</f>
        <v>0</v>
      </c>
      <c r="AZ28" s="271">
        <f>Z28-[94]OGBAINBIRI!Z28</f>
        <v>0</v>
      </c>
      <c r="BA28" s="271">
        <f>AA28-[94]OGBAINBIRI!AA28</f>
        <v>0</v>
      </c>
      <c r="BB28" s="271">
        <f>AB28-[94]OGBAINBIRI!AB28</f>
        <v>0</v>
      </c>
      <c r="BC28" s="271">
        <f>AC28-[94]OGBAINBIRI!AC28</f>
        <v>0</v>
      </c>
      <c r="BD28" s="271">
        <f>AD28-[94]OGBAINBIRI!AD28</f>
        <v>0</v>
      </c>
      <c r="BE28" s="271">
        <f>AE28-[94]OGBAINBIRI!AE28</f>
        <v>0</v>
      </c>
      <c r="BF28" s="271">
        <f>AF28-[94]OGBAINBIRI!AF28</f>
        <v>0</v>
      </c>
      <c r="BG28" s="271">
        <f>AG28-[94]OGBAINBIRI!AG28</f>
        <v>0</v>
      </c>
      <c r="BH28" s="271">
        <f>AH28-[94]OGBAINBIRI!AH28</f>
        <v>0</v>
      </c>
      <c r="BI28" s="271">
        <f>AI28-[94]OGBAINBIRI!AI28</f>
        <v>0</v>
      </c>
      <c r="BJ28" s="271">
        <f>AJ28-[94]OGBAINBIRI!AJ28</f>
        <v>0</v>
      </c>
      <c r="BK28" s="271">
        <f>AK28-[94]OGBAINBIRI!AK28</f>
        <v>0</v>
      </c>
      <c r="BL28" s="271">
        <f>AL28-[94]OGBAINBIRI!AL28</f>
        <v>0</v>
      </c>
      <c r="BM28" s="271">
        <f>AM28-[94]OGBAINBIRI!AM28</f>
        <v>0</v>
      </c>
      <c r="BN28" s="271">
        <f>AN28-[94]OGBAINBIRI!AN28</f>
        <v>0</v>
      </c>
      <c r="BO28" s="271">
        <f>AO28-[94]OGBAINBIRI!AO28</f>
        <v>0</v>
      </c>
      <c r="BP28" s="271">
        <f>AP28-[94]OGBAINBIRI!AP28</f>
        <v>0</v>
      </c>
      <c r="BQ28" s="271">
        <f>AQ28-[94]OGBAINBIRI!AQ28</f>
        <v>0</v>
      </c>
      <c r="BR28" s="271">
        <f>AR28-[94]OGBAINBIRI!AR28</f>
        <v>0</v>
      </c>
      <c r="BS28" s="271">
        <f>AS28-[94]OGBAINBIRI!AS28</f>
        <v>0</v>
      </c>
      <c r="BT28" s="271">
        <f>AT28-[94]OGBAINBIRI!AT28</f>
        <v>0</v>
      </c>
      <c r="BU28" s="271">
        <f>AU28-[94]OGBAINBIRI!AU28</f>
        <v>0</v>
      </c>
    </row>
    <row r="29" spans="1:73" s="15" customFormat="1" ht="15.75" customHeight="1" thickBot="1" x14ac:dyDescent="0.4">
      <c r="A29" s="177"/>
      <c r="B29" s="174"/>
      <c r="C29" s="175"/>
      <c r="D29" s="176" t="s">
        <v>59</v>
      </c>
      <c r="E29" s="178"/>
      <c r="F29" s="178"/>
      <c r="G29" s="178"/>
      <c r="H29" s="228"/>
      <c r="I29" s="207"/>
      <c r="J29" s="207"/>
      <c r="K29" s="228"/>
      <c r="L29" s="208">
        <f t="shared" ref="L29:AU29" si="27">SUM(L25:L28)</f>
        <v>174099</v>
      </c>
      <c r="M29" s="208">
        <f t="shared" si="27"/>
        <v>0</v>
      </c>
      <c r="N29" s="208">
        <f t="shared" si="27"/>
        <v>459.3641160949868</v>
      </c>
      <c r="O29" s="208">
        <f t="shared" si="27"/>
        <v>174099</v>
      </c>
      <c r="P29" s="208">
        <f t="shared" si="27"/>
        <v>0</v>
      </c>
      <c r="Q29" s="208">
        <f t="shared" si="27"/>
        <v>459.3641160949868</v>
      </c>
      <c r="R29" s="208">
        <f t="shared" si="27"/>
        <v>0</v>
      </c>
      <c r="S29" s="208">
        <f t="shared" si="27"/>
        <v>0</v>
      </c>
      <c r="T29" s="208">
        <f t="shared" si="27"/>
        <v>0</v>
      </c>
      <c r="U29" s="208">
        <f t="shared" si="27"/>
        <v>0</v>
      </c>
      <c r="V29" s="208">
        <f t="shared" si="27"/>
        <v>0</v>
      </c>
      <c r="W29" s="208">
        <f t="shared" si="27"/>
        <v>0</v>
      </c>
      <c r="X29" s="208">
        <f t="shared" si="27"/>
        <v>96465.77403</v>
      </c>
      <c r="Y29" s="208">
        <f t="shared" si="27"/>
        <v>0</v>
      </c>
      <c r="Z29" s="208">
        <f t="shared" si="27"/>
        <v>254.5271082585752</v>
      </c>
      <c r="AA29" s="208">
        <f t="shared" si="27"/>
        <v>96465.77403</v>
      </c>
      <c r="AB29" s="208">
        <f t="shared" si="27"/>
        <v>0</v>
      </c>
      <c r="AC29" s="208">
        <f t="shared" si="27"/>
        <v>254.5271082585752</v>
      </c>
      <c r="AD29" s="208">
        <f t="shared" si="27"/>
        <v>0</v>
      </c>
      <c r="AE29" s="208">
        <f t="shared" si="27"/>
        <v>0</v>
      </c>
      <c r="AF29" s="208">
        <f t="shared" si="27"/>
        <v>0</v>
      </c>
      <c r="AG29" s="208">
        <f t="shared" si="27"/>
        <v>0</v>
      </c>
      <c r="AH29" s="208">
        <f t="shared" si="27"/>
        <v>0</v>
      </c>
      <c r="AI29" s="208">
        <f t="shared" si="27"/>
        <v>0</v>
      </c>
      <c r="AJ29" s="208">
        <f t="shared" si="27"/>
        <v>0</v>
      </c>
      <c r="AK29" s="208">
        <f t="shared" si="27"/>
        <v>0</v>
      </c>
      <c r="AL29" s="209">
        <f t="shared" si="27"/>
        <v>0</v>
      </c>
      <c r="AM29" s="208">
        <f t="shared" si="27"/>
        <v>0</v>
      </c>
      <c r="AN29" s="208">
        <f t="shared" si="27"/>
        <v>0</v>
      </c>
      <c r="AO29" s="208">
        <f t="shared" si="27"/>
        <v>0</v>
      </c>
      <c r="AP29" s="208">
        <f t="shared" si="27"/>
        <v>0</v>
      </c>
      <c r="AQ29" s="208">
        <f t="shared" si="27"/>
        <v>0</v>
      </c>
      <c r="AR29" s="208">
        <f t="shared" si="27"/>
        <v>0</v>
      </c>
      <c r="AS29" s="208">
        <f t="shared" si="27"/>
        <v>0</v>
      </c>
      <c r="AT29" s="208">
        <f t="shared" si="27"/>
        <v>0</v>
      </c>
      <c r="AU29" s="209">
        <f t="shared" si="27"/>
        <v>0</v>
      </c>
      <c r="AV29" s="221"/>
      <c r="AW29" s="211"/>
      <c r="AX29" s="271">
        <f>X29-[94]OGBAINBIRI!X29</f>
        <v>0</v>
      </c>
      <c r="AY29" s="271">
        <f>Y29-[94]OGBAINBIRI!Y29</f>
        <v>0</v>
      </c>
      <c r="AZ29" s="271">
        <f>Z29-[94]OGBAINBIRI!Z29</f>
        <v>0</v>
      </c>
      <c r="BA29" s="271">
        <f>AA29-[94]OGBAINBIRI!AA29</f>
        <v>0</v>
      </c>
      <c r="BB29" s="271">
        <f>AB29-[94]OGBAINBIRI!AB29</f>
        <v>0</v>
      </c>
      <c r="BC29" s="271">
        <f>AC29-[94]OGBAINBIRI!AC29</f>
        <v>0</v>
      </c>
      <c r="BD29" s="271">
        <f>AD29-[94]OGBAINBIRI!AD29</f>
        <v>0</v>
      </c>
      <c r="BE29" s="271">
        <f>AE29-[94]OGBAINBIRI!AE29</f>
        <v>0</v>
      </c>
      <c r="BF29" s="271">
        <f>AF29-[94]OGBAINBIRI!AF29</f>
        <v>0</v>
      </c>
      <c r="BG29" s="271">
        <f>AG29-[94]OGBAINBIRI!AG29</f>
        <v>0</v>
      </c>
      <c r="BH29" s="271">
        <f>AH29-[94]OGBAINBIRI!AH29</f>
        <v>0</v>
      </c>
      <c r="BI29" s="271">
        <f>AI29-[94]OGBAINBIRI!AI29</f>
        <v>0</v>
      </c>
      <c r="BJ29" s="271">
        <f>AJ29-[94]OGBAINBIRI!AJ29</f>
        <v>0</v>
      </c>
      <c r="BK29" s="271">
        <f>AK29-[94]OGBAINBIRI!AK29</f>
        <v>0</v>
      </c>
      <c r="BL29" s="271">
        <f>AL29-[94]OGBAINBIRI!AL29</f>
        <v>0</v>
      </c>
      <c r="BM29" s="271">
        <f>AM29-[94]OGBAINBIRI!AM29</f>
        <v>0</v>
      </c>
      <c r="BN29" s="271">
        <f>AN29-[94]OGBAINBIRI!AN29</f>
        <v>0</v>
      </c>
      <c r="BO29" s="271">
        <f>AO29-[94]OGBAINBIRI!AO29</f>
        <v>0</v>
      </c>
      <c r="BP29" s="271">
        <f>AP29-[94]OGBAINBIRI!AP29</f>
        <v>0</v>
      </c>
      <c r="BQ29" s="271">
        <f>AQ29-[94]OGBAINBIRI!AQ29</f>
        <v>0</v>
      </c>
      <c r="BR29" s="271">
        <f>AR29-[94]OGBAINBIRI!AR29</f>
        <v>0</v>
      </c>
      <c r="BS29" s="271">
        <f>AS29-[94]OGBAINBIRI!AS29</f>
        <v>0</v>
      </c>
      <c r="BT29" s="271">
        <f>AT29-[94]OGBAINBIRI!AT29</f>
        <v>0</v>
      </c>
      <c r="BU29" s="271">
        <f>AU29-[94]OGBAINBIRI!AU29</f>
        <v>0</v>
      </c>
    </row>
    <row r="30" spans="1:73" s="57" customFormat="1" ht="76.5" customHeight="1" thickTop="1" thickBot="1" x14ac:dyDescent="0.4">
      <c r="A30" s="64" t="s">
        <v>57</v>
      </c>
      <c r="B30" s="163" t="s">
        <v>56</v>
      </c>
      <c r="C30" s="164" t="s">
        <v>55</v>
      </c>
      <c r="D30" s="165" t="s">
        <v>54</v>
      </c>
      <c r="E30" s="166" t="s">
        <v>53</v>
      </c>
      <c r="F30" s="166" t="s">
        <v>52</v>
      </c>
      <c r="G30" s="166" t="s">
        <v>51</v>
      </c>
      <c r="H30" s="166" t="s">
        <v>50</v>
      </c>
      <c r="I30" s="186" t="s">
        <v>49</v>
      </c>
      <c r="J30" s="186" t="s">
        <v>48</v>
      </c>
      <c r="K30" s="186" t="s">
        <v>47</v>
      </c>
      <c r="L30" s="186" t="s">
        <v>46</v>
      </c>
      <c r="M30" s="186" t="s">
        <v>45</v>
      </c>
      <c r="N30" s="186" t="s">
        <v>44</v>
      </c>
      <c r="O30" s="186" t="s">
        <v>43</v>
      </c>
      <c r="P30" s="186" t="s">
        <v>42</v>
      </c>
      <c r="Q30" s="186" t="s">
        <v>41</v>
      </c>
      <c r="R30" s="186" t="s">
        <v>40</v>
      </c>
      <c r="S30" s="186" t="s">
        <v>39</v>
      </c>
      <c r="T30" s="186" t="s">
        <v>38</v>
      </c>
      <c r="U30" s="186" t="s">
        <v>37</v>
      </c>
      <c r="V30" s="186" t="s">
        <v>36</v>
      </c>
      <c r="W30" s="186" t="s">
        <v>35</v>
      </c>
      <c r="X30" s="186" t="s">
        <v>34</v>
      </c>
      <c r="Y30" s="186" t="s">
        <v>33</v>
      </c>
      <c r="Z30" s="186" t="s">
        <v>32</v>
      </c>
      <c r="AA30" s="186" t="s">
        <v>31</v>
      </c>
      <c r="AB30" s="186" t="s">
        <v>30</v>
      </c>
      <c r="AC30" s="186" t="s">
        <v>29</v>
      </c>
      <c r="AD30" s="186" t="s">
        <v>28</v>
      </c>
      <c r="AE30" s="186" t="s">
        <v>27</v>
      </c>
      <c r="AF30" s="186" t="s">
        <v>26</v>
      </c>
      <c r="AG30" s="186" t="s">
        <v>25</v>
      </c>
      <c r="AH30" s="186" t="s">
        <v>24</v>
      </c>
      <c r="AI30" s="186" t="s">
        <v>23</v>
      </c>
      <c r="AJ30" s="186" t="s">
        <v>22</v>
      </c>
      <c r="AK30" s="186" t="s">
        <v>21</v>
      </c>
      <c r="AL30" s="187" t="s">
        <v>20</v>
      </c>
      <c r="AM30" s="186" t="s">
        <v>19</v>
      </c>
      <c r="AN30" s="186" t="s">
        <v>18</v>
      </c>
      <c r="AO30" s="186" t="s">
        <v>17</v>
      </c>
      <c r="AP30" s="186" t="s">
        <v>16</v>
      </c>
      <c r="AQ30" s="186" t="s">
        <v>15</v>
      </c>
      <c r="AR30" s="186" t="s">
        <v>14</v>
      </c>
      <c r="AS30" s="186" t="s">
        <v>13</v>
      </c>
      <c r="AT30" s="186" t="s">
        <v>12</v>
      </c>
      <c r="AU30" s="186" t="s">
        <v>11</v>
      </c>
      <c r="AV30" s="188" t="s">
        <v>10</v>
      </c>
      <c r="AW30" s="182"/>
      <c r="AX30" s="271"/>
      <c r="AY30" s="271"/>
      <c r="AZ30" s="271"/>
      <c r="BA30" s="271"/>
      <c r="BB30" s="271"/>
      <c r="BC30" s="271"/>
      <c r="BD30" s="271"/>
      <c r="BE30" s="271"/>
      <c r="BF30" s="271"/>
      <c r="BG30" s="271"/>
      <c r="BH30" s="271"/>
      <c r="BI30" s="271"/>
      <c r="BJ30" s="271"/>
      <c r="BK30" s="271"/>
      <c r="BL30" s="271"/>
      <c r="BM30" s="271"/>
      <c r="BN30" s="271"/>
      <c r="BO30" s="271"/>
      <c r="BP30" s="271"/>
      <c r="BQ30" s="271"/>
      <c r="BR30" s="271"/>
      <c r="BS30" s="271"/>
      <c r="BT30" s="271"/>
      <c r="BU30" s="271"/>
    </row>
    <row r="31" spans="1:73" s="44" customFormat="1" ht="105.75" customHeight="1" thickTop="1" x14ac:dyDescent="0.35">
      <c r="A31" s="56" t="s">
        <v>84</v>
      </c>
      <c r="B31" s="168" t="str">
        <f>LEFT(C31,4)</f>
        <v>5400</v>
      </c>
      <c r="C31" s="169" t="s">
        <v>346</v>
      </c>
      <c r="D31" s="350" t="s">
        <v>345</v>
      </c>
      <c r="E31" s="171" t="s">
        <v>289</v>
      </c>
      <c r="F31" s="172" t="s">
        <v>7</v>
      </c>
      <c r="G31" s="171" t="s">
        <v>289</v>
      </c>
      <c r="H31" s="173" t="s">
        <v>84</v>
      </c>
      <c r="I31" s="196" t="s">
        <v>344</v>
      </c>
      <c r="J31" s="196" t="s">
        <v>3</v>
      </c>
      <c r="K31" s="195" t="s">
        <v>2</v>
      </c>
      <c r="L31" s="197">
        <v>510423</v>
      </c>
      <c r="M31" s="197">
        <v>0</v>
      </c>
      <c r="N31" s="198">
        <f>L31/379+M31</f>
        <v>1346.7625329815303</v>
      </c>
      <c r="O31" s="197">
        <v>510423</v>
      </c>
      <c r="P31" s="197">
        <v>0</v>
      </c>
      <c r="Q31" s="198">
        <f>O31/379+P31</f>
        <v>1346.7625329815303</v>
      </c>
      <c r="R31" s="198"/>
      <c r="S31" s="198"/>
      <c r="T31" s="198">
        <f>R31/379+S31</f>
        <v>0</v>
      </c>
      <c r="U31" s="198"/>
      <c r="V31" s="198"/>
      <c r="W31" s="198">
        <f>U31/379+V31</f>
        <v>0</v>
      </c>
      <c r="X31" s="198">
        <v>2242952.9574200003</v>
      </c>
      <c r="Y31" s="198">
        <v>0</v>
      </c>
      <c r="Z31" s="198">
        <f>X31/379+Y31</f>
        <v>5918.0816818469666</v>
      </c>
      <c r="AA31" s="198">
        <v>510423</v>
      </c>
      <c r="AB31" s="198">
        <v>0</v>
      </c>
      <c r="AC31" s="198">
        <f>AA31/379+AB31</f>
        <v>1346.7625329815303</v>
      </c>
      <c r="AD31" s="198">
        <v>0</v>
      </c>
      <c r="AE31" s="198">
        <v>0</v>
      </c>
      <c r="AF31" s="198">
        <f>AD31/379+AE31</f>
        <v>0</v>
      </c>
      <c r="AG31" s="198">
        <v>0</v>
      </c>
      <c r="AH31" s="198">
        <v>0</v>
      </c>
      <c r="AI31" s="198">
        <f>AG31/379+AH31</f>
        <v>0</v>
      </c>
      <c r="AJ31" s="198">
        <v>226686</v>
      </c>
      <c r="AK31" s="198">
        <v>0</v>
      </c>
      <c r="AL31" s="199">
        <f>AJ31/379+AK31</f>
        <v>598.11609498680741</v>
      </c>
      <c r="AM31" s="198">
        <v>0</v>
      </c>
      <c r="AN31" s="198">
        <v>0</v>
      </c>
      <c r="AO31" s="198">
        <f>AM31/379+AN31</f>
        <v>0</v>
      </c>
      <c r="AP31" s="198">
        <v>0</v>
      </c>
      <c r="AQ31" s="198">
        <v>0</v>
      </c>
      <c r="AR31" s="198">
        <f>AP31/379+AQ31</f>
        <v>0</v>
      </c>
      <c r="AS31" s="198">
        <v>1505843.9574200003</v>
      </c>
      <c r="AT31" s="198">
        <v>0</v>
      </c>
      <c r="AU31" s="198">
        <f>AS31/379+AT31</f>
        <v>3973.2030538786289</v>
      </c>
      <c r="AV31" s="222" t="s">
        <v>343</v>
      </c>
      <c r="AW31" s="245" t="str">
        <f>IF(OR(AC31&gt;=0.1,AF31&gt;=0.1,AI31&gt;=0.1,AL31&gt;=0.1,AO31&gt;=0.1,AR31&gt;=0.1,AU31&gt;=0.1),"CATEGORIZED", " ")</f>
        <v>CATEGORIZED</v>
      </c>
      <c r="AX31" s="271">
        <f>X31-[94]OGBAINBIRI!X31</f>
        <v>0</v>
      </c>
      <c r="AY31" s="271">
        <f>Y31-[94]OGBAINBIRI!Y31</f>
        <v>0</v>
      </c>
      <c r="AZ31" s="271">
        <f>Z31-[94]OGBAINBIRI!Z31</f>
        <v>0</v>
      </c>
      <c r="BA31" s="271">
        <f>AA31-[94]OGBAINBIRI!AA31</f>
        <v>0</v>
      </c>
      <c r="BB31" s="271">
        <f>AB31-[94]OGBAINBIRI!AB31</f>
        <v>0</v>
      </c>
      <c r="BC31" s="271">
        <f>AC31-[94]OGBAINBIRI!AC31</f>
        <v>0</v>
      </c>
      <c r="BD31" s="271">
        <f>AD31-[94]OGBAINBIRI!AD31</f>
        <v>0</v>
      </c>
      <c r="BE31" s="271">
        <f>AE31-[94]OGBAINBIRI!AE31</f>
        <v>0</v>
      </c>
      <c r="BF31" s="271">
        <f>AF31-[94]OGBAINBIRI!AF31</f>
        <v>0</v>
      </c>
      <c r="BG31" s="271">
        <f>AG31-[94]OGBAINBIRI!AG31</f>
        <v>0</v>
      </c>
      <c r="BH31" s="271">
        <f>AH31-[94]OGBAINBIRI!AH31</f>
        <v>0</v>
      </c>
      <c r="BI31" s="271">
        <f>AI31-[94]OGBAINBIRI!AI31</f>
        <v>0</v>
      </c>
      <c r="BJ31" s="271">
        <f>AJ31-[94]OGBAINBIRI!AJ31</f>
        <v>0</v>
      </c>
      <c r="BK31" s="271">
        <f>AK31-[94]OGBAINBIRI!AK31</f>
        <v>0</v>
      </c>
      <c r="BL31" s="271">
        <f>AL31-[94]OGBAINBIRI!AL31</f>
        <v>0</v>
      </c>
      <c r="BM31" s="271">
        <f>AM31-[94]OGBAINBIRI!AM31</f>
        <v>0</v>
      </c>
      <c r="BN31" s="271">
        <f>AN31-[94]OGBAINBIRI!AN31</f>
        <v>0</v>
      </c>
      <c r="BO31" s="271">
        <f>AO31-[94]OGBAINBIRI!AO31</f>
        <v>0</v>
      </c>
      <c r="BP31" s="271">
        <f>AP31-[94]OGBAINBIRI!AP31</f>
        <v>0</v>
      </c>
      <c r="BQ31" s="271">
        <f>AQ31-[94]OGBAINBIRI!AQ31</f>
        <v>0</v>
      </c>
      <c r="BR31" s="271">
        <f>AR31-[94]OGBAINBIRI!AR31</f>
        <v>0</v>
      </c>
      <c r="BS31" s="271">
        <f>AS31-[94]OGBAINBIRI!AS31</f>
        <v>0</v>
      </c>
      <c r="BT31" s="271">
        <f>AT31-[94]OGBAINBIRI!AT31</f>
        <v>0</v>
      </c>
      <c r="BU31" s="271">
        <f>AU31-[94]OGBAINBIRI!AU31</f>
        <v>0</v>
      </c>
    </row>
    <row r="32" spans="1:73" s="15" customFormat="1" ht="15.75" customHeight="1" thickBot="1" x14ac:dyDescent="0.4">
      <c r="A32" s="41"/>
      <c r="B32" s="40"/>
      <c r="C32" s="39"/>
      <c r="D32" s="78" t="s">
        <v>59</v>
      </c>
      <c r="E32" s="37"/>
      <c r="F32" s="37"/>
      <c r="G32" s="37"/>
      <c r="H32" s="228"/>
      <c r="I32" s="207"/>
      <c r="J32" s="207"/>
      <c r="K32" s="228"/>
      <c r="L32" s="208">
        <f t="shared" ref="L32:AU32" si="28">SUM(L31:L31)</f>
        <v>510423</v>
      </c>
      <c r="M32" s="208">
        <f t="shared" si="28"/>
        <v>0</v>
      </c>
      <c r="N32" s="208">
        <f t="shared" si="28"/>
        <v>1346.7625329815303</v>
      </c>
      <c r="O32" s="208">
        <f t="shared" si="28"/>
        <v>510423</v>
      </c>
      <c r="P32" s="208">
        <f t="shared" si="28"/>
        <v>0</v>
      </c>
      <c r="Q32" s="208">
        <f t="shared" si="28"/>
        <v>1346.7625329815303</v>
      </c>
      <c r="R32" s="208">
        <f t="shared" si="28"/>
        <v>0</v>
      </c>
      <c r="S32" s="208">
        <f t="shared" si="28"/>
        <v>0</v>
      </c>
      <c r="T32" s="208">
        <f t="shared" si="28"/>
        <v>0</v>
      </c>
      <c r="U32" s="208">
        <f t="shared" si="28"/>
        <v>0</v>
      </c>
      <c r="V32" s="208">
        <f t="shared" si="28"/>
        <v>0</v>
      </c>
      <c r="W32" s="208">
        <f t="shared" si="28"/>
        <v>0</v>
      </c>
      <c r="X32" s="208">
        <f t="shared" si="28"/>
        <v>2242952.9574200003</v>
      </c>
      <c r="Y32" s="208">
        <f t="shared" si="28"/>
        <v>0</v>
      </c>
      <c r="Z32" s="208">
        <f t="shared" si="28"/>
        <v>5918.0816818469666</v>
      </c>
      <c r="AA32" s="208">
        <f t="shared" si="28"/>
        <v>510423</v>
      </c>
      <c r="AB32" s="208">
        <f t="shared" si="28"/>
        <v>0</v>
      </c>
      <c r="AC32" s="208">
        <f t="shared" si="28"/>
        <v>1346.7625329815303</v>
      </c>
      <c r="AD32" s="208">
        <f t="shared" si="28"/>
        <v>0</v>
      </c>
      <c r="AE32" s="208">
        <f t="shared" si="28"/>
        <v>0</v>
      </c>
      <c r="AF32" s="208">
        <f t="shared" si="28"/>
        <v>0</v>
      </c>
      <c r="AG32" s="208">
        <f t="shared" si="28"/>
        <v>0</v>
      </c>
      <c r="AH32" s="208">
        <f t="shared" si="28"/>
        <v>0</v>
      </c>
      <c r="AI32" s="208">
        <f t="shared" si="28"/>
        <v>0</v>
      </c>
      <c r="AJ32" s="208">
        <f t="shared" si="28"/>
        <v>226686</v>
      </c>
      <c r="AK32" s="208">
        <f t="shared" si="28"/>
        <v>0</v>
      </c>
      <c r="AL32" s="209">
        <f t="shared" si="28"/>
        <v>598.11609498680741</v>
      </c>
      <c r="AM32" s="208">
        <f t="shared" si="28"/>
        <v>0</v>
      </c>
      <c r="AN32" s="208">
        <f t="shared" si="28"/>
        <v>0</v>
      </c>
      <c r="AO32" s="208">
        <f t="shared" si="28"/>
        <v>0</v>
      </c>
      <c r="AP32" s="208">
        <f t="shared" si="28"/>
        <v>0</v>
      </c>
      <c r="AQ32" s="208">
        <f t="shared" si="28"/>
        <v>0</v>
      </c>
      <c r="AR32" s="208">
        <f t="shared" si="28"/>
        <v>0</v>
      </c>
      <c r="AS32" s="208">
        <f t="shared" si="28"/>
        <v>1505843.9574200003</v>
      </c>
      <c r="AT32" s="208">
        <f t="shared" si="28"/>
        <v>0</v>
      </c>
      <c r="AU32" s="208">
        <f t="shared" si="28"/>
        <v>3973.2030538786289</v>
      </c>
      <c r="AV32" s="221" t="s">
        <v>347</v>
      </c>
      <c r="AW32" s="211"/>
      <c r="AX32" s="271">
        <f>X32-[94]OGBAINBIRI!X32</f>
        <v>0</v>
      </c>
      <c r="AY32" s="271">
        <f>Y32-[94]OGBAINBIRI!Y32</f>
        <v>0</v>
      </c>
      <c r="AZ32" s="271">
        <f>Z32-[94]OGBAINBIRI!Z32</f>
        <v>0</v>
      </c>
      <c r="BA32" s="271">
        <f>AA32-[94]OGBAINBIRI!AA32</f>
        <v>0</v>
      </c>
      <c r="BB32" s="271">
        <f>AB32-[94]OGBAINBIRI!AB32</f>
        <v>0</v>
      </c>
      <c r="BC32" s="271">
        <f>AC32-[94]OGBAINBIRI!AC32</f>
        <v>0</v>
      </c>
      <c r="BD32" s="271">
        <f>AD32-[94]OGBAINBIRI!AD32</f>
        <v>0</v>
      </c>
      <c r="BE32" s="271">
        <f>AE32-[94]OGBAINBIRI!AE32</f>
        <v>0</v>
      </c>
      <c r="BF32" s="271">
        <f>AF32-[94]OGBAINBIRI!AF32</f>
        <v>0</v>
      </c>
      <c r="BG32" s="271">
        <f>AG32-[94]OGBAINBIRI!AG32</f>
        <v>0</v>
      </c>
      <c r="BH32" s="271">
        <f>AH32-[94]OGBAINBIRI!AH32</f>
        <v>0</v>
      </c>
      <c r="BI32" s="271">
        <f>AI32-[94]OGBAINBIRI!AI32</f>
        <v>0</v>
      </c>
      <c r="BJ32" s="271">
        <f>AJ32-[94]OGBAINBIRI!AJ32</f>
        <v>0</v>
      </c>
      <c r="BK32" s="271">
        <f>AK32-[94]OGBAINBIRI!AK32</f>
        <v>0</v>
      </c>
      <c r="BL32" s="271">
        <f>AL32-[94]OGBAINBIRI!AL32</f>
        <v>0</v>
      </c>
      <c r="BM32" s="271">
        <f>AM32-[94]OGBAINBIRI!AM32</f>
        <v>0</v>
      </c>
      <c r="BN32" s="271">
        <f>AN32-[94]OGBAINBIRI!AN32</f>
        <v>0</v>
      </c>
      <c r="BO32" s="271">
        <f>AO32-[94]OGBAINBIRI!AO32</f>
        <v>0</v>
      </c>
      <c r="BP32" s="271">
        <f>AP32-[94]OGBAINBIRI!AP32</f>
        <v>0</v>
      </c>
      <c r="BQ32" s="271">
        <f>AQ32-[94]OGBAINBIRI!AQ32</f>
        <v>0</v>
      </c>
      <c r="BR32" s="271">
        <f>AR32-[94]OGBAINBIRI!AR32</f>
        <v>0</v>
      </c>
      <c r="BS32" s="271">
        <f>AS32-[94]OGBAINBIRI!AS32</f>
        <v>0</v>
      </c>
      <c r="BT32" s="271">
        <f>AT32-[94]OGBAINBIRI!AT32</f>
        <v>0</v>
      </c>
      <c r="BU32" s="271">
        <f>AU32-[94]OGBAINBIRI!AU32</f>
        <v>0</v>
      </c>
    </row>
    <row r="33" spans="1:73" ht="15" thickTop="1" x14ac:dyDescent="0.35">
      <c r="H33" s="246"/>
      <c r="I33" s="246"/>
      <c r="J33" s="246"/>
      <c r="K33" s="246"/>
      <c r="L33" s="246"/>
      <c r="M33" s="246"/>
      <c r="N33" s="246"/>
      <c r="O33" s="246"/>
      <c r="P33" s="246"/>
      <c r="Q33" s="246"/>
      <c r="R33" s="246"/>
      <c r="S33" s="246"/>
      <c r="T33" s="246"/>
      <c r="U33" s="246"/>
      <c r="V33" s="246"/>
      <c r="W33" s="246"/>
      <c r="X33" s="246"/>
      <c r="Y33" s="246"/>
      <c r="Z33" s="246"/>
      <c r="AA33" s="246"/>
      <c r="AB33" s="246"/>
      <c r="AC33" s="246"/>
      <c r="AD33" s="246"/>
      <c r="AE33" s="246"/>
      <c r="AF33" s="246"/>
      <c r="AG33" s="246"/>
      <c r="AH33" s="246"/>
      <c r="AI33" s="246"/>
      <c r="AJ33" s="246"/>
      <c r="AK33" s="246"/>
      <c r="AL33" s="246"/>
      <c r="AM33" s="246"/>
      <c r="AN33" s="246"/>
      <c r="AO33" s="246"/>
      <c r="AP33" s="246"/>
      <c r="AQ33" s="246"/>
      <c r="AR33" s="246"/>
      <c r="AS33" s="246"/>
      <c r="AT33" s="246"/>
      <c r="AU33" s="246"/>
      <c r="AV33" s="246"/>
      <c r="AW33" s="246"/>
      <c r="AX33" s="271">
        <f>X33-[94]OGBAINBIRI!X33</f>
        <v>0</v>
      </c>
      <c r="AY33" s="271">
        <f>Y33-[94]OGBAINBIRI!Y33</f>
        <v>0</v>
      </c>
      <c r="AZ33" s="271">
        <f>Z33-[94]OGBAINBIRI!Z33</f>
        <v>0</v>
      </c>
      <c r="BA33" s="271">
        <f>AA33-[94]OGBAINBIRI!AA33</f>
        <v>0</v>
      </c>
      <c r="BB33" s="271">
        <f>AB33-[94]OGBAINBIRI!AB33</f>
        <v>0</v>
      </c>
      <c r="BC33" s="271">
        <f>AC33-[94]OGBAINBIRI!AC33</f>
        <v>0</v>
      </c>
      <c r="BD33" s="271">
        <f>AD33-[94]OGBAINBIRI!AD33</f>
        <v>0</v>
      </c>
      <c r="BE33" s="271">
        <f>AE33-[94]OGBAINBIRI!AE33</f>
        <v>0</v>
      </c>
      <c r="BF33" s="271">
        <f>AF33-[94]OGBAINBIRI!AF33</f>
        <v>0</v>
      </c>
      <c r="BG33" s="271">
        <f>AG33-[94]OGBAINBIRI!AG33</f>
        <v>0</v>
      </c>
      <c r="BH33" s="271">
        <f>AH33-[94]OGBAINBIRI!AH33</f>
        <v>0</v>
      </c>
      <c r="BI33" s="271">
        <f>AI33-[94]OGBAINBIRI!AI33</f>
        <v>0</v>
      </c>
      <c r="BJ33" s="271">
        <f>AJ33-[94]OGBAINBIRI!AJ33</f>
        <v>0</v>
      </c>
      <c r="BK33" s="271">
        <f>AK33-[94]OGBAINBIRI!AK33</f>
        <v>0</v>
      </c>
      <c r="BL33" s="271">
        <f>AL33-[94]OGBAINBIRI!AL33</f>
        <v>0</v>
      </c>
      <c r="BM33" s="271">
        <f>AM33-[94]OGBAINBIRI!AM33</f>
        <v>0</v>
      </c>
      <c r="BN33" s="271">
        <f>AN33-[94]OGBAINBIRI!AN33</f>
        <v>0</v>
      </c>
      <c r="BO33" s="271">
        <f>AO33-[94]OGBAINBIRI!AO33</f>
        <v>0</v>
      </c>
      <c r="BP33" s="271">
        <f>AP33-[94]OGBAINBIRI!AP33</f>
        <v>0</v>
      </c>
      <c r="BQ33" s="271">
        <f>AQ33-[94]OGBAINBIRI!AQ33</f>
        <v>0</v>
      </c>
      <c r="BR33" s="271">
        <f>AR33-[94]OGBAINBIRI!AR33</f>
        <v>0</v>
      </c>
      <c r="BS33" s="271">
        <f>AS33-[94]OGBAINBIRI!AS33</f>
        <v>0</v>
      </c>
      <c r="BT33" s="271">
        <f>AT33-[94]OGBAINBIRI!AT33</f>
        <v>0</v>
      </c>
      <c r="BU33" s="271">
        <f>AU33-[94]OGBAINBIRI!AU33</f>
        <v>0</v>
      </c>
    </row>
    <row r="34" spans="1:73" x14ac:dyDescent="0.35">
      <c r="H34" s="246"/>
      <c r="I34" s="246"/>
      <c r="J34" s="246"/>
      <c r="K34" s="246"/>
      <c r="L34" s="246"/>
      <c r="M34" s="246"/>
      <c r="N34" s="246"/>
      <c r="O34" s="246"/>
      <c r="P34" s="246"/>
      <c r="Q34" s="246"/>
      <c r="R34" s="246"/>
      <c r="S34" s="246"/>
      <c r="T34" s="246"/>
      <c r="U34" s="246"/>
      <c r="V34" s="246"/>
      <c r="W34" s="246"/>
      <c r="X34" s="246"/>
      <c r="Y34" s="246"/>
      <c r="Z34" s="246"/>
      <c r="AA34" s="246"/>
      <c r="AB34" s="246"/>
      <c r="AC34" s="246"/>
      <c r="AD34" s="246"/>
      <c r="AE34" s="246"/>
      <c r="AF34" s="246"/>
      <c r="AG34" s="246"/>
      <c r="AH34" s="246"/>
      <c r="AI34" s="246"/>
      <c r="AJ34" s="246"/>
      <c r="AK34" s="246"/>
      <c r="AL34" s="246"/>
      <c r="AM34" s="246"/>
      <c r="AN34" s="246"/>
      <c r="AO34" s="246"/>
      <c r="AP34" s="246"/>
      <c r="AQ34" s="246"/>
      <c r="AR34" s="246"/>
      <c r="AS34" s="246"/>
      <c r="AT34" s="246"/>
      <c r="AU34" s="246"/>
      <c r="AV34" s="246"/>
      <c r="AW34" s="246"/>
      <c r="AX34" s="271">
        <f>X34-[94]OGBAINBIRI!X34</f>
        <v>0</v>
      </c>
      <c r="AY34" s="271">
        <f>Y34-[94]OGBAINBIRI!Y34</f>
        <v>0</v>
      </c>
      <c r="AZ34" s="271">
        <f>Z34-[94]OGBAINBIRI!Z34</f>
        <v>0</v>
      </c>
      <c r="BA34" s="271">
        <f>AA34-[94]OGBAINBIRI!AA34</f>
        <v>0</v>
      </c>
      <c r="BB34" s="271">
        <f>AB34-[94]OGBAINBIRI!AB34</f>
        <v>0</v>
      </c>
      <c r="BC34" s="271">
        <f>AC34-[94]OGBAINBIRI!AC34</f>
        <v>0</v>
      </c>
      <c r="BD34" s="271">
        <f>AD34-[94]OGBAINBIRI!AD34</f>
        <v>0</v>
      </c>
      <c r="BE34" s="271">
        <f>AE34-[94]OGBAINBIRI!AE34</f>
        <v>0</v>
      </c>
      <c r="BF34" s="271">
        <f>AF34-[94]OGBAINBIRI!AF34</f>
        <v>0</v>
      </c>
      <c r="BG34" s="271">
        <f>AG34-[94]OGBAINBIRI!AG34</f>
        <v>0</v>
      </c>
      <c r="BH34" s="271">
        <f>AH34-[94]OGBAINBIRI!AH34</f>
        <v>0</v>
      </c>
      <c r="BI34" s="271">
        <f>AI34-[94]OGBAINBIRI!AI34</f>
        <v>0</v>
      </c>
      <c r="BJ34" s="271">
        <f>AJ34-[94]OGBAINBIRI!AJ34</f>
        <v>0</v>
      </c>
      <c r="BK34" s="271">
        <f>AK34-[94]OGBAINBIRI!AK34</f>
        <v>0</v>
      </c>
      <c r="BL34" s="271">
        <f>AL34-[94]OGBAINBIRI!AL34</f>
        <v>0</v>
      </c>
      <c r="BM34" s="271">
        <f>AM34-[94]OGBAINBIRI!AM34</f>
        <v>0</v>
      </c>
      <c r="BN34" s="271">
        <f>AN34-[94]OGBAINBIRI!AN34</f>
        <v>0</v>
      </c>
      <c r="BO34" s="271">
        <f>AO34-[94]OGBAINBIRI!AO34</f>
        <v>0</v>
      </c>
      <c r="BP34" s="271">
        <f>AP34-[94]OGBAINBIRI!AP34</f>
        <v>0</v>
      </c>
      <c r="BQ34" s="271">
        <f>AQ34-[94]OGBAINBIRI!AQ34</f>
        <v>0</v>
      </c>
      <c r="BR34" s="271">
        <f>AR34-[94]OGBAINBIRI!AR34</f>
        <v>0</v>
      </c>
      <c r="BS34" s="271">
        <f>AS34-[94]OGBAINBIRI!AS34</f>
        <v>0</v>
      </c>
      <c r="BT34" s="271">
        <f>AT34-[94]OGBAINBIRI!AT34</f>
        <v>0</v>
      </c>
      <c r="BU34" s="271">
        <f>AU34-[94]OGBAINBIRI!AU34</f>
        <v>0</v>
      </c>
    </row>
    <row r="35" spans="1:73" ht="15" thickBot="1" x14ac:dyDescent="0.4">
      <c r="H35" s="246"/>
      <c r="I35" s="246"/>
      <c r="J35" s="246"/>
      <c r="K35" s="246"/>
      <c r="L35" s="246"/>
      <c r="M35" s="246"/>
      <c r="N35" s="246"/>
      <c r="O35" s="246"/>
      <c r="P35" s="246"/>
      <c r="Q35" s="246"/>
      <c r="R35" s="246"/>
      <c r="S35" s="246"/>
      <c r="T35" s="246"/>
      <c r="U35" s="246"/>
      <c r="V35" s="246"/>
      <c r="W35" s="246"/>
      <c r="X35" s="246"/>
      <c r="Y35" s="246"/>
      <c r="Z35" s="246"/>
      <c r="AA35" s="246"/>
      <c r="AB35" s="246"/>
      <c r="AC35" s="246"/>
      <c r="AD35" s="246"/>
      <c r="AE35" s="246"/>
      <c r="AF35" s="246"/>
      <c r="AG35" s="246"/>
      <c r="AH35" s="246"/>
      <c r="AI35" s="246"/>
      <c r="AJ35" s="246"/>
      <c r="AK35" s="246"/>
      <c r="AL35" s="246"/>
      <c r="AM35" s="246"/>
      <c r="AN35" s="246"/>
      <c r="AO35" s="246"/>
      <c r="AP35" s="246"/>
      <c r="AQ35" s="246"/>
      <c r="AR35" s="246"/>
      <c r="AS35" s="246"/>
      <c r="AT35" s="246"/>
      <c r="AU35" s="246"/>
      <c r="AV35" s="246"/>
      <c r="AW35" s="246"/>
      <c r="AX35" s="271">
        <f>X35-[94]OGBAINBIRI!X35</f>
        <v>0</v>
      </c>
      <c r="AY35" s="271">
        <f>Y35-[94]OGBAINBIRI!Y35</f>
        <v>0</v>
      </c>
      <c r="AZ35" s="271">
        <f>Z35-[94]OGBAINBIRI!Z35</f>
        <v>0</v>
      </c>
      <c r="BA35" s="271">
        <f>AA35-[94]OGBAINBIRI!AA35</f>
        <v>0</v>
      </c>
      <c r="BB35" s="271">
        <f>AB35-[94]OGBAINBIRI!AB35</f>
        <v>0</v>
      </c>
      <c r="BC35" s="271">
        <f>AC35-[94]OGBAINBIRI!AC35</f>
        <v>0</v>
      </c>
      <c r="BD35" s="271">
        <f>AD35-[94]OGBAINBIRI!AD35</f>
        <v>0</v>
      </c>
      <c r="BE35" s="271">
        <f>AE35-[94]OGBAINBIRI!AE35</f>
        <v>0</v>
      </c>
      <c r="BF35" s="271">
        <f>AF35-[94]OGBAINBIRI!AF35</f>
        <v>0</v>
      </c>
      <c r="BG35" s="271">
        <f>AG35-[94]OGBAINBIRI!AG35</f>
        <v>0</v>
      </c>
      <c r="BH35" s="271">
        <f>AH35-[94]OGBAINBIRI!AH35</f>
        <v>0</v>
      </c>
      <c r="BI35" s="271">
        <f>AI35-[94]OGBAINBIRI!AI35</f>
        <v>0</v>
      </c>
      <c r="BJ35" s="271">
        <f>AJ35-[94]OGBAINBIRI!AJ35</f>
        <v>0</v>
      </c>
      <c r="BK35" s="271">
        <f>AK35-[94]OGBAINBIRI!AK35</f>
        <v>0</v>
      </c>
      <c r="BL35" s="271">
        <f>AL35-[94]OGBAINBIRI!AL35</f>
        <v>0</v>
      </c>
      <c r="BM35" s="271">
        <f>AM35-[94]OGBAINBIRI!AM35</f>
        <v>0</v>
      </c>
      <c r="BN35" s="271">
        <f>AN35-[94]OGBAINBIRI!AN35</f>
        <v>0</v>
      </c>
      <c r="BO35" s="271">
        <f>AO35-[94]OGBAINBIRI!AO35</f>
        <v>0</v>
      </c>
      <c r="BP35" s="271">
        <f>AP35-[94]OGBAINBIRI!AP35</f>
        <v>0</v>
      </c>
      <c r="BQ35" s="271">
        <f>AQ35-[94]OGBAINBIRI!AQ35</f>
        <v>0</v>
      </c>
      <c r="BR35" s="271">
        <f>AR35-[94]OGBAINBIRI!AR35</f>
        <v>0</v>
      </c>
      <c r="BS35" s="271">
        <f>AS35-[94]OGBAINBIRI!AS35</f>
        <v>0</v>
      </c>
      <c r="BT35" s="271">
        <f>AT35-[94]OGBAINBIRI!AT35</f>
        <v>0</v>
      </c>
      <c r="BU35" s="271">
        <f>AU35-[94]OGBAINBIRI!AU35</f>
        <v>0</v>
      </c>
    </row>
    <row r="36" spans="1:73" s="57" customFormat="1" ht="76.5" customHeight="1" thickTop="1" thickBot="1" x14ac:dyDescent="0.4">
      <c r="A36" s="64" t="s">
        <v>57</v>
      </c>
      <c r="B36" s="63" t="s">
        <v>56</v>
      </c>
      <c r="C36" s="62" t="s">
        <v>55</v>
      </c>
      <c r="D36" s="61" t="s">
        <v>54</v>
      </c>
      <c r="E36" s="59" t="s">
        <v>53</v>
      </c>
      <c r="F36" s="59" t="s">
        <v>52</v>
      </c>
      <c r="G36" s="59" t="s">
        <v>51</v>
      </c>
      <c r="H36" s="186" t="s">
        <v>50</v>
      </c>
      <c r="I36" s="186" t="s">
        <v>49</v>
      </c>
      <c r="J36" s="186" t="s">
        <v>48</v>
      </c>
      <c r="K36" s="186" t="s">
        <v>47</v>
      </c>
      <c r="L36" s="186" t="s">
        <v>46</v>
      </c>
      <c r="M36" s="186" t="s">
        <v>45</v>
      </c>
      <c r="N36" s="186" t="s">
        <v>44</v>
      </c>
      <c r="O36" s="186" t="s">
        <v>43</v>
      </c>
      <c r="P36" s="186" t="s">
        <v>42</v>
      </c>
      <c r="Q36" s="186" t="s">
        <v>41</v>
      </c>
      <c r="R36" s="186" t="s">
        <v>40</v>
      </c>
      <c r="S36" s="186" t="s">
        <v>39</v>
      </c>
      <c r="T36" s="186" t="s">
        <v>38</v>
      </c>
      <c r="U36" s="186" t="s">
        <v>37</v>
      </c>
      <c r="V36" s="186" t="s">
        <v>36</v>
      </c>
      <c r="W36" s="186" t="s">
        <v>35</v>
      </c>
      <c r="X36" s="186" t="s">
        <v>34</v>
      </c>
      <c r="Y36" s="186" t="s">
        <v>33</v>
      </c>
      <c r="Z36" s="186" t="s">
        <v>32</v>
      </c>
      <c r="AA36" s="186" t="s">
        <v>31</v>
      </c>
      <c r="AB36" s="186" t="s">
        <v>30</v>
      </c>
      <c r="AC36" s="186" t="s">
        <v>29</v>
      </c>
      <c r="AD36" s="186" t="s">
        <v>28</v>
      </c>
      <c r="AE36" s="186" t="s">
        <v>27</v>
      </c>
      <c r="AF36" s="186" t="s">
        <v>26</v>
      </c>
      <c r="AG36" s="186" t="s">
        <v>25</v>
      </c>
      <c r="AH36" s="186" t="s">
        <v>24</v>
      </c>
      <c r="AI36" s="186" t="s">
        <v>23</v>
      </c>
      <c r="AJ36" s="186" t="s">
        <v>22</v>
      </c>
      <c r="AK36" s="186" t="s">
        <v>21</v>
      </c>
      <c r="AL36" s="187" t="s">
        <v>20</v>
      </c>
      <c r="AM36" s="186" t="s">
        <v>19</v>
      </c>
      <c r="AN36" s="186" t="s">
        <v>18</v>
      </c>
      <c r="AO36" s="186" t="s">
        <v>17</v>
      </c>
      <c r="AP36" s="186" t="s">
        <v>16</v>
      </c>
      <c r="AQ36" s="186" t="s">
        <v>15</v>
      </c>
      <c r="AR36" s="186" t="s">
        <v>14</v>
      </c>
      <c r="AS36" s="186" t="s">
        <v>13</v>
      </c>
      <c r="AT36" s="186" t="s">
        <v>12</v>
      </c>
      <c r="AU36" s="186" t="s">
        <v>11</v>
      </c>
      <c r="AV36" s="188" t="s">
        <v>10</v>
      </c>
      <c r="AW36" s="182"/>
      <c r="AX36" s="271"/>
      <c r="AY36" s="271"/>
      <c r="AZ36" s="271"/>
      <c r="BA36" s="271"/>
      <c r="BB36" s="271"/>
      <c r="BC36" s="271"/>
      <c r="BD36" s="271"/>
      <c r="BE36" s="271"/>
      <c r="BF36" s="271"/>
      <c r="BG36" s="271"/>
      <c r="BH36" s="271"/>
      <c r="BI36" s="271"/>
      <c r="BJ36" s="271"/>
      <c r="BK36" s="271"/>
      <c r="BL36" s="271"/>
      <c r="BM36" s="271"/>
      <c r="BN36" s="271"/>
      <c r="BO36" s="271"/>
      <c r="BP36" s="271"/>
      <c r="BQ36" s="271"/>
      <c r="BR36" s="271"/>
      <c r="BS36" s="271"/>
      <c r="BT36" s="271"/>
      <c r="BU36" s="271"/>
    </row>
    <row r="37" spans="1:73" s="44" customFormat="1" ht="45" customHeight="1" thickTop="1" x14ac:dyDescent="0.35">
      <c r="A37" s="56" t="s">
        <v>74</v>
      </c>
      <c r="B37" s="55" t="str">
        <f>LEFT(C37,4)</f>
        <v>4220</v>
      </c>
      <c r="C37" s="54" t="s">
        <v>332</v>
      </c>
      <c r="D37" s="53" t="s">
        <v>331</v>
      </c>
      <c r="E37" s="51" t="s">
        <v>289</v>
      </c>
      <c r="F37" s="52" t="s">
        <v>7</v>
      </c>
      <c r="G37" s="51" t="s">
        <v>289</v>
      </c>
      <c r="H37" s="195" t="s">
        <v>72</v>
      </c>
      <c r="I37" s="196" t="s">
        <v>330</v>
      </c>
      <c r="J37" s="196" t="s">
        <v>3</v>
      </c>
      <c r="K37" s="195" t="s">
        <v>2</v>
      </c>
      <c r="L37" s="197">
        <v>192.91</v>
      </c>
      <c r="M37" s="197">
        <v>0.41</v>
      </c>
      <c r="N37" s="198">
        <f>L37/379+M37</f>
        <v>0.91899736147757261</v>
      </c>
      <c r="O37" s="197">
        <v>192.91</v>
      </c>
      <c r="P37" s="197">
        <v>0.41</v>
      </c>
      <c r="Q37" s="198">
        <f>O37/379+P37</f>
        <v>0.91899736147757261</v>
      </c>
      <c r="R37" s="198"/>
      <c r="S37" s="198"/>
      <c r="T37" s="198">
        <f>R37/379+S37</f>
        <v>0</v>
      </c>
      <c r="U37" s="198"/>
      <c r="V37" s="198"/>
      <c r="W37" s="198">
        <f>U37/379+V37</f>
        <v>0</v>
      </c>
      <c r="X37" s="198">
        <v>154</v>
      </c>
      <c r="Y37" s="198">
        <v>0</v>
      </c>
      <c r="Z37" s="198">
        <f>X37/379+Y37</f>
        <v>0.40633245382585753</v>
      </c>
      <c r="AA37" s="198">
        <v>154</v>
      </c>
      <c r="AB37" s="198">
        <v>0</v>
      </c>
      <c r="AC37" s="199">
        <f>AA37/379+AB37</f>
        <v>0.40633245382585753</v>
      </c>
      <c r="AD37" s="198">
        <v>0</v>
      </c>
      <c r="AE37" s="198">
        <v>0</v>
      </c>
      <c r="AF37" s="198">
        <f>AD37/379+AE37</f>
        <v>0</v>
      </c>
      <c r="AG37" s="198">
        <v>0</v>
      </c>
      <c r="AH37" s="198">
        <v>0</v>
      </c>
      <c r="AI37" s="198">
        <f>AG37/379+AH37</f>
        <v>0</v>
      </c>
      <c r="AJ37" s="198">
        <v>0</v>
      </c>
      <c r="AK37" s="198">
        <v>0</v>
      </c>
      <c r="AL37" s="199">
        <f>AJ37/379+AK37</f>
        <v>0</v>
      </c>
      <c r="AM37" s="198">
        <v>0</v>
      </c>
      <c r="AN37" s="198">
        <v>0</v>
      </c>
      <c r="AO37" s="198">
        <f>AM37/379+AN37</f>
        <v>0</v>
      </c>
      <c r="AP37" s="198">
        <v>0</v>
      </c>
      <c r="AQ37" s="198">
        <v>0</v>
      </c>
      <c r="AR37" s="198">
        <f>AP37/379+AQ37</f>
        <v>0</v>
      </c>
      <c r="AS37" s="198">
        <v>0</v>
      </c>
      <c r="AT37" s="198">
        <v>0</v>
      </c>
      <c r="AU37" s="199">
        <f>AS37/379+AT37</f>
        <v>0</v>
      </c>
      <c r="AV37" s="222" t="s">
        <v>66</v>
      </c>
      <c r="AW37" s="201"/>
      <c r="AX37" s="271">
        <f>X37-[94]OGBAINBIRI!X37</f>
        <v>0</v>
      </c>
      <c r="AY37" s="271">
        <f>Y37-[94]OGBAINBIRI!Y37</f>
        <v>0</v>
      </c>
      <c r="AZ37" s="271">
        <f>Z37-[94]OGBAINBIRI!Z37</f>
        <v>0</v>
      </c>
      <c r="BA37" s="271">
        <f>AA37-[94]OGBAINBIRI!AA37</f>
        <v>0</v>
      </c>
      <c r="BB37" s="271">
        <f>AB37-[94]OGBAINBIRI!AB37</f>
        <v>0</v>
      </c>
      <c r="BC37" s="271">
        <f>AC37-[94]OGBAINBIRI!AC37</f>
        <v>0</v>
      </c>
      <c r="BD37" s="271">
        <f>AD37-[94]OGBAINBIRI!AD37</f>
        <v>0</v>
      </c>
      <c r="BE37" s="271">
        <f>AE37-[94]OGBAINBIRI!AE37</f>
        <v>0</v>
      </c>
      <c r="BF37" s="271">
        <f>AF37-[94]OGBAINBIRI!AF37</f>
        <v>0</v>
      </c>
      <c r="BG37" s="271">
        <f>AG37-[94]OGBAINBIRI!AG37</f>
        <v>0</v>
      </c>
      <c r="BH37" s="271">
        <f>AH37-[94]OGBAINBIRI!AH37</f>
        <v>0</v>
      </c>
      <c r="BI37" s="271">
        <f>AI37-[94]OGBAINBIRI!AI37</f>
        <v>0</v>
      </c>
      <c r="BJ37" s="271">
        <f>AJ37-[94]OGBAINBIRI!AJ37</f>
        <v>0</v>
      </c>
      <c r="BK37" s="271">
        <f>AK37-[94]OGBAINBIRI!AK37</f>
        <v>0</v>
      </c>
      <c r="BL37" s="271">
        <f>AL37-[94]OGBAINBIRI!AL37</f>
        <v>0</v>
      </c>
      <c r="BM37" s="271">
        <f>AM37-[94]OGBAINBIRI!AM37</f>
        <v>0</v>
      </c>
      <c r="BN37" s="271">
        <f>AN37-[94]OGBAINBIRI!AN37</f>
        <v>0</v>
      </c>
      <c r="BO37" s="271">
        <f>AO37-[94]OGBAINBIRI!AO37</f>
        <v>0</v>
      </c>
      <c r="BP37" s="271">
        <f>AP37-[94]OGBAINBIRI!AP37</f>
        <v>0</v>
      </c>
      <c r="BQ37" s="271">
        <f>AQ37-[94]OGBAINBIRI!AQ37</f>
        <v>0</v>
      </c>
      <c r="BR37" s="271">
        <f>AR37-[94]OGBAINBIRI!AR37</f>
        <v>0</v>
      </c>
      <c r="BS37" s="271">
        <f>AS37-[94]OGBAINBIRI!AS37</f>
        <v>0</v>
      </c>
      <c r="BT37" s="271">
        <f>AT37-[94]OGBAINBIRI!AT37</f>
        <v>0</v>
      </c>
      <c r="BU37" s="271">
        <f>AU37-[94]OGBAINBIRI!AU37</f>
        <v>0</v>
      </c>
    </row>
    <row r="38" spans="1:73" s="66" customFormat="1" ht="15.75" customHeight="1" thickBot="1" x14ac:dyDescent="0.4">
      <c r="A38" s="41"/>
      <c r="B38" s="40"/>
      <c r="C38" s="77"/>
      <c r="D38" s="72" t="s">
        <v>59</v>
      </c>
      <c r="E38" s="76"/>
      <c r="F38" s="76"/>
      <c r="G38" s="76"/>
      <c r="H38" s="229"/>
      <c r="I38" s="230"/>
      <c r="J38" s="230"/>
      <c r="K38" s="229"/>
      <c r="L38" s="208">
        <f t="shared" ref="L38:AU38" si="29">SUM(L37:L37)</f>
        <v>192.91</v>
      </c>
      <c r="M38" s="208">
        <f t="shared" si="29"/>
        <v>0.41</v>
      </c>
      <c r="N38" s="208">
        <f t="shared" si="29"/>
        <v>0.91899736147757261</v>
      </c>
      <c r="O38" s="208">
        <f t="shared" si="29"/>
        <v>192.91</v>
      </c>
      <c r="P38" s="208">
        <f t="shared" si="29"/>
        <v>0.41</v>
      </c>
      <c r="Q38" s="208">
        <f t="shared" si="29"/>
        <v>0.91899736147757261</v>
      </c>
      <c r="R38" s="208">
        <f t="shared" si="29"/>
        <v>0</v>
      </c>
      <c r="S38" s="208">
        <f t="shared" si="29"/>
        <v>0</v>
      </c>
      <c r="T38" s="208">
        <f t="shared" si="29"/>
        <v>0</v>
      </c>
      <c r="U38" s="208">
        <f t="shared" si="29"/>
        <v>0</v>
      </c>
      <c r="V38" s="208">
        <f t="shared" si="29"/>
        <v>0</v>
      </c>
      <c r="W38" s="208">
        <f t="shared" si="29"/>
        <v>0</v>
      </c>
      <c r="X38" s="208">
        <f t="shared" si="29"/>
        <v>154</v>
      </c>
      <c r="Y38" s="208">
        <f t="shared" si="29"/>
        <v>0</v>
      </c>
      <c r="Z38" s="208">
        <f t="shared" si="29"/>
        <v>0.40633245382585753</v>
      </c>
      <c r="AA38" s="208">
        <f t="shared" si="29"/>
        <v>154</v>
      </c>
      <c r="AB38" s="208">
        <f t="shared" si="29"/>
        <v>0</v>
      </c>
      <c r="AC38" s="208">
        <f t="shared" si="29"/>
        <v>0.40633245382585753</v>
      </c>
      <c r="AD38" s="208">
        <f t="shared" si="29"/>
        <v>0</v>
      </c>
      <c r="AE38" s="208">
        <f t="shared" si="29"/>
        <v>0</v>
      </c>
      <c r="AF38" s="208">
        <f t="shared" si="29"/>
        <v>0</v>
      </c>
      <c r="AG38" s="208">
        <f t="shared" si="29"/>
        <v>0</v>
      </c>
      <c r="AH38" s="208">
        <f t="shared" si="29"/>
        <v>0</v>
      </c>
      <c r="AI38" s="208">
        <f t="shared" si="29"/>
        <v>0</v>
      </c>
      <c r="AJ38" s="208">
        <f t="shared" si="29"/>
        <v>0</v>
      </c>
      <c r="AK38" s="208">
        <f t="shared" si="29"/>
        <v>0</v>
      </c>
      <c r="AL38" s="209">
        <f t="shared" si="29"/>
        <v>0</v>
      </c>
      <c r="AM38" s="208">
        <f t="shared" si="29"/>
        <v>0</v>
      </c>
      <c r="AN38" s="208">
        <f t="shared" si="29"/>
        <v>0</v>
      </c>
      <c r="AO38" s="208">
        <f t="shared" si="29"/>
        <v>0</v>
      </c>
      <c r="AP38" s="208">
        <f t="shared" si="29"/>
        <v>0</v>
      </c>
      <c r="AQ38" s="208">
        <f t="shared" si="29"/>
        <v>0</v>
      </c>
      <c r="AR38" s="208">
        <f t="shared" si="29"/>
        <v>0</v>
      </c>
      <c r="AS38" s="208">
        <f t="shared" si="29"/>
        <v>0</v>
      </c>
      <c r="AT38" s="208">
        <f t="shared" si="29"/>
        <v>0</v>
      </c>
      <c r="AU38" s="208">
        <f t="shared" si="29"/>
        <v>0</v>
      </c>
      <c r="AV38" s="221"/>
      <c r="AW38" s="231"/>
      <c r="AX38" s="271">
        <f>X38-[94]OGBAINBIRI!X38</f>
        <v>0</v>
      </c>
      <c r="AY38" s="271">
        <f>Y38-[94]OGBAINBIRI!Y38</f>
        <v>0</v>
      </c>
      <c r="AZ38" s="271">
        <f>Z38-[94]OGBAINBIRI!Z38</f>
        <v>0</v>
      </c>
      <c r="BA38" s="271">
        <f>AA38-[94]OGBAINBIRI!AA38</f>
        <v>0</v>
      </c>
      <c r="BB38" s="271">
        <f>AB38-[94]OGBAINBIRI!AB38</f>
        <v>0</v>
      </c>
      <c r="BC38" s="271">
        <f>AC38-[94]OGBAINBIRI!AC38</f>
        <v>0</v>
      </c>
      <c r="BD38" s="271">
        <f>AD38-[94]OGBAINBIRI!AD38</f>
        <v>0</v>
      </c>
      <c r="BE38" s="271">
        <f>AE38-[94]OGBAINBIRI!AE38</f>
        <v>0</v>
      </c>
      <c r="BF38" s="271">
        <f>AF38-[94]OGBAINBIRI!AF38</f>
        <v>0</v>
      </c>
      <c r="BG38" s="271">
        <f>AG38-[94]OGBAINBIRI!AG38</f>
        <v>0</v>
      </c>
      <c r="BH38" s="271">
        <f>AH38-[94]OGBAINBIRI!AH38</f>
        <v>0</v>
      </c>
      <c r="BI38" s="271">
        <f>AI38-[94]OGBAINBIRI!AI38</f>
        <v>0</v>
      </c>
      <c r="BJ38" s="271">
        <f>AJ38-[94]OGBAINBIRI!AJ38</f>
        <v>0</v>
      </c>
      <c r="BK38" s="271">
        <f>AK38-[94]OGBAINBIRI!AK38</f>
        <v>0</v>
      </c>
      <c r="BL38" s="271">
        <f>AL38-[94]OGBAINBIRI!AL38</f>
        <v>0</v>
      </c>
      <c r="BM38" s="271">
        <f>AM38-[94]OGBAINBIRI!AM38</f>
        <v>0</v>
      </c>
      <c r="BN38" s="271">
        <f>AN38-[94]OGBAINBIRI!AN38</f>
        <v>0</v>
      </c>
      <c r="BO38" s="271">
        <f>AO38-[94]OGBAINBIRI!AO38</f>
        <v>0</v>
      </c>
      <c r="BP38" s="271">
        <f>AP38-[94]OGBAINBIRI!AP38</f>
        <v>0</v>
      </c>
      <c r="BQ38" s="271">
        <f>AQ38-[94]OGBAINBIRI!AQ38</f>
        <v>0</v>
      </c>
      <c r="BR38" s="271">
        <f>AR38-[94]OGBAINBIRI!AR38</f>
        <v>0</v>
      </c>
      <c r="BS38" s="271">
        <f>AS38-[94]OGBAINBIRI!AS38</f>
        <v>0</v>
      </c>
      <c r="BT38" s="271">
        <f>AT38-[94]OGBAINBIRI!AT38</f>
        <v>0</v>
      </c>
      <c r="BU38" s="271">
        <f>AU38-[94]OGBAINBIRI!AU38</f>
        <v>0</v>
      </c>
    </row>
    <row r="39" spans="1:73" s="57" customFormat="1" ht="76.5" customHeight="1" thickTop="1" thickBot="1" x14ac:dyDescent="0.4">
      <c r="A39" s="64" t="s">
        <v>57</v>
      </c>
      <c r="B39" s="183" t="s">
        <v>56</v>
      </c>
      <c r="C39" s="184" t="s">
        <v>55</v>
      </c>
      <c r="D39" s="185" t="s">
        <v>54</v>
      </c>
      <c r="E39" s="186" t="s">
        <v>53</v>
      </c>
      <c r="F39" s="186" t="s">
        <v>52</v>
      </c>
      <c r="G39" s="186" t="s">
        <v>51</v>
      </c>
      <c r="H39" s="186" t="s">
        <v>50</v>
      </c>
      <c r="I39" s="186" t="s">
        <v>49</v>
      </c>
      <c r="J39" s="186" t="s">
        <v>48</v>
      </c>
      <c r="K39" s="186" t="s">
        <v>47</v>
      </c>
      <c r="L39" s="186" t="s">
        <v>46</v>
      </c>
      <c r="M39" s="186" t="s">
        <v>45</v>
      </c>
      <c r="N39" s="186" t="s">
        <v>44</v>
      </c>
      <c r="O39" s="186" t="s">
        <v>43</v>
      </c>
      <c r="P39" s="186" t="s">
        <v>42</v>
      </c>
      <c r="Q39" s="186" t="s">
        <v>41</v>
      </c>
      <c r="R39" s="186" t="s">
        <v>40</v>
      </c>
      <c r="S39" s="186" t="s">
        <v>39</v>
      </c>
      <c r="T39" s="186" t="s">
        <v>38</v>
      </c>
      <c r="U39" s="186" t="s">
        <v>37</v>
      </c>
      <c r="V39" s="186" t="s">
        <v>36</v>
      </c>
      <c r="W39" s="186" t="s">
        <v>35</v>
      </c>
      <c r="X39" s="186" t="s">
        <v>34</v>
      </c>
      <c r="Y39" s="186" t="s">
        <v>33</v>
      </c>
      <c r="Z39" s="186" t="s">
        <v>32</v>
      </c>
      <c r="AA39" s="186" t="s">
        <v>31</v>
      </c>
      <c r="AB39" s="186" t="s">
        <v>30</v>
      </c>
      <c r="AC39" s="186" t="s">
        <v>29</v>
      </c>
      <c r="AD39" s="186" t="s">
        <v>28</v>
      </c>
      <c r="AE39" s="186" t="s">
        <v>27</v>
      </c>
      <c r="AF39" s="186" t="s">
        <v>26</v>
      </c>
      <c r="AG39" s="186" t="s">
        <v>25</v>
      </c>
      <c r="AH39" s="186" t="s">
        <v>24</v>
      </c>
      <c r="AI39" s="186" t="s">
        <v>23</v>
      </c>
      <c r="AJ39" s="186" t="s">
        <v>22</v>
      </c>
      <c r="AK39" s="186" t="s">
        <v>21</v>
      </c>
      <c r="AL39" s="187" t="s">
        <v>20</v>
      </c>
      <c r="AM39" s="186" t="s">
        <v>19</v>
      </c>
      <c r="AN39" s="186" t="s">
        <v>18</v>
      </c>
      <c r="AO39" s="186" t="s">
        <v>17</v>
      </c>
      <c r="AP39" s="186" t="s">
        <v>16</v>
      </c>
      <c r="AQ39" s="186" t="s">
        <v>15</v>
      </c>
      <c r="AR39" s="186" t="s">
        <v>14</v>
      </c>
      <c r="AS39" s="186" t="s">
        <v>13</v>
      </c>
      <c r="AT39" s="186" t="s">
        <v>12</v>
      </c>
      <c r="AU39" s="186" t="s">
        <v>11</v>
      </c>
      <c r="AV39" s="188" t="s">
        <v>10</v>
      </c>
      <c r="AW39" s="182"/>
      <c r="AX39" s="271"/>
      <c r="AY39" s="271"/>
      <c r="AZ39" s="271"/>
      <c r="BA39" s="271"/>
      <c r="BB39" s="271"/>
      <c r="BC39" s="271"/>
      <c r="BD39" s="271"/>
      <c r="BE39" s="271"/>
      <c r="BF39" s="271"/>
      <c r="BG39" s="271"/>
      <c r="BH39" s="271"/>
      <c r="BI39" s="271"/>
      <c r="BJ39" s="271"/>
      <c r="BK39" s="271"/>
      <c r="BL39" s="271"/>
      <c r="BM39" s="271"/>
      <c r="BN39" s="271"/>
      <c r="BO39" s="271"/>
      <c r="BP39" s="271"/>
      <c r="BQ39" s="271"/>
      <c r="BR39" s="271"/>
      <c r="BS39" s="271"/>
      <c r="BT39" s="271"/>
      <c r="BU39" s="271"/>
    </row>
    <row r="40" spans="1:73" s="139" customFormat="1" ht="45.75" customHeight="1" thickTop="1" x14ac:dyDescent="0.35">
      <c r="A40" s="140" t="s">
        <v>74</v>
      </c>
      <c r="B40" s="260" t="str">
        <f>LEFT(C40,4)</f>
        <v>4296</v>
      </c>
      <c r="C40" s="261">
        <v>4296</v>
      </c>
      <c r="D40" s="262" t="s">
        <v>323</v>
      </c>
      <c r="E40" s="263" t="s">
        <v>289</v>
      </c>
      <c r="F40" s="264" t="s">
        <v>7</v>
      </c>
      <c r="G40" s="263" t="s">
        <v>289</v>
      </c>
      <c r="H40" s="247" t="s">
        <v>72</v>
      </c>
      <c r="I40" s="248" t="s">
        <v>322</v>
      </c>
      <c r="J40" s="248" t="s">
        <v>3</v>
      </c>
      <c r="K40" s="247" t="s">
        <v>2</v>
      </c>
      <c r="L40" s="249">
        <v>0</v>
      </c>
      <c r="M40" s="249">
        <v>12.106662869776509</v>
      </c>
      <c r="N40" s="250">
        <f>L40/379+M40</f>
        <v>12.106662869776509</v>
      </c>
      <c r="O40" s="249"/>
      <c r="P40" s="249">
        <v>11.403389670912423</v>
      </c>
      <c r="Q40" s="249">
        <f>O40/379+P40</f>
        <v>11.403389670912423</v>
      </c>
      <c r="R40" s="250"/>
      <c r="S40" s="250"/>
      <c r="T40" s="250">
        <f>R40/379+S40</f>
        <v>0</v>
      </c>
      <c r="U40" s="250"/>
      <c r="V40" s="250"/>
      <c r="W40" s="250">
        <f>U40/379+V40</f>
        <v>0</v>
      </c>
      <c r="X40" s="250"/>
      <c r="Y40" s="250">
        <v>2.3616379445910289</v>
      </c>
      <c r="Z40" s="250">
        <f>X40/379+Y40</f>
        <v>2.3616379445910289</v>
      </c>
      <c r="AA40" s="251"/>
      <c r="AB40" s="250">
        <v>12.983707124010557</v>
      </c>
      <c r="AC40" s="250">
        <v>12.983707124010557</v>
      </c>
      <c r="AD40" s="250"/>
      <c r="AE40" s="250"/>
      <c r="AF40" s="250"/>
      <c r="AG40" s="250"/>
      <c r="AH40" s="250"/>
      <c r="AI40" s="250"/>
      <c r="AJ40" s="250"/>
      <c r="AK40" s="250"/>
      <c r="AL40" s="251"/>
      <c r="AM40" s="250"/>
      <c r="AN40" s="250"/>
      <c r="AO40" s="250"/>
      <c r="AP40" s="250"/>
      <c r="AQ40" s="250"/>
      <c r="AR40" s="250"/>
      <c r="AS40" s="250"/>
      <c r="AT40" s="250">
        <v>-10.622069179419528</v>
      </c>
      <c r="AU40" s="250">
        <v>-10.622069179419528</v>
      </c>
      <c r="AV40" s="252"/>
      <c r="AW40" s="253"/>
      <c r="AX40" s="271">
        <f>X40-[94]OGBAINBIRI!X40</f>
        <v>0</v>
      </c>
      <c r="AY40" s="271">
        <f>Y40-[94]OGBAINBIRI!Y40</f>
        <v>0</v>
      </c>
      <c r="AZ40" s="271">
        <f>Z40-[94]OGBAINBIRI!Z40</f>
        <v>0</v>
      </c>
      <c r="BA40" s="271">
        <f>AA40-[94]OGBAINBIRI!AA40</f>
        <v>0</v>
      </c>
      <c r="BB40" s="271">
        <f>AB40-[94]OGBAINBIRI!AB40</f>
        <v>10.622069179419528</v>
      </c>
      <c r="BC40" s="271">
        <f>AC40-[94]OGBAINBIRI!AC40</f>
        <v>10.622069179419528</v>
      </c>
      <c r="BD40" s="271">
        <f>AD40-[94]OGBAINBIRI!AD40</f>
        <v>0</v>
      </c>
      <c r="BE40" s="271">
        <f>AE40-[94]OGBAINBIRI!AE40</f>
        <v>0</v>
      </c>
      <c r="BF40" s="271">
        <f>AF40-[94]OGBAINBIRI!AF40</f>
        <v>0</v>
      </c>
      <c r="BG40" s="271">
        <f>AG40-[94]OGBAINBIRI!AG40</f>
        <v>0</v>
      </c>
      <c r="BH40" s="271">
        <f>AH40-[94]OGBAINBIRI!AH40</f>
        <v>0</v>
      </c>
      <c r="BI40" s="271">
        <f>AI40-[94]OGBAINBIRI!AI40</f>
        <v>0</v>
      </c>
      <c r="BJ40" s="271">
        <f>AJ40-[94]OGBAINBIRI!AJ40</f>
        <v>0</v>
      </c>
      <c r="BK40" s="271">
        <f>AK40-[94]OGBAINBIRI!AK40</f>
        <v>0</v>
      </c>
      <c r="BL40" s="271">
        <f>AL40-[94]OGBAINBIRI!AL40</f>
        <v>0</v>
      </c>
      <c r="BM40" s="271">
        <f>AM40-[94]OGBAINBIRI!AM40</f>
        <v>0</v>
      </c>
      <c r="BN40" s="271">
        <f>AN40-[94]OGBAINBIRI!AN40</f>
        <v>0</v>
      </c>
      <c r="BO40" s="271">
        <f>AO40-[94]OGBAINBIRI!AO40</f>
        <v>0</v>
      </c>
      <c r="BP40" s="271">
        <f>AP40-[94]OGBAINBIRI!AP40</f>
        <v>0</v>
      </c>
      <c r="BQ40" s="271">
        <f>AQ40-[94]OGBAINBIRI!AQ40</f>
        <v>0</v>
      </c>
      <c r="BR40" s="271">
        <f>AR40-[94]OGBAINBIRI!AR40</f>
        <v>0</v>
      </c>
      <c r="BS40" s="271">
        <f>AS40-[94]OGBAINBIRI!AS40</f>
        <v>0</v>
      </c>
      <c r="BT40" s="271">
        <f>AT40-[94]OGBAINBIRI!AT40</f>
        <v>-10.622069179419528</v>
      </c>
      <c r="BU40" s="271">
        <f>AU40-[94]OGBAINBIRI!AU40</f>
        <v>-10.622069179419528</v>
      </c>
    </row>
    <row r="41" spans="1:73" s="44" customFormat="1" ht="45" customHeight="1" x14ac:dyDescent="0.35">
      <c r="A41" s="115" t="s">
        <v>74</v>
      </c>
      <c r="B41" s="190" t="str">
        <f>LEFT(C41,4)</f>
        <v>4280</v>
      </c>
      <c r="C41" s="191" t="s">
        <v>321</v>
      </c>
      <c r="D41" s="192" t="s">
        <v>320</v>
      </c>
      <c r="E41" s="193" t="s">
        <v>289</v>
      </c>
      <c r="F41" s="194" t="s">
        <v>7</v>
      </c>
      <c r="G41" s="193" t="s">
        <v>289</v>
      </c>
      <c r="H41" s="195" t="s">
        <v>72</v>
      </c>
      <c r="I41" s="196" t="s">
        <v>319</v>
      </c>
      <c r="J41" s="196" t="s">
        <v>3</v>
      </c>
      <c r="K41" s="195" t="s">
        <v>2</v>
      </c>
      <c r="L41" s="197">
        <v>36054.930349535345</v>
      </c>
      <c r="M41" s="197">
        <v>17.036297152332384</v>
      </c>
      <c r="N41" s="198">
        <f>L41/379+M41</f>
        <v>112.16803949939134</v>
      </c>
      <c r="O41" s="197">
        <v>38885.694349535341</v>
      </c>
      <c r="P41" s="197">
        <v>28.229198956366453</v>
      </c>
      <c r="Q41" s="198">
        <f>O41/379+P41</f>
        <v>130.82997560421697</v>
      </c>
      <c r="R41" s="198"/>
      <c r="S41" s="198"/>
      <c r="T41" s="198">
        <f>R41/379+S41</f>
        <v>0</v>
      </c>
      <c r="U41" s="198"/>
      <c r="V41" s="198"/>
      <c r="W41" s="198">
        <f>U41/379+V41</f>
        <v>0</v>
      </c>
      <c r="X41" s="198">
        <v>38885.694349535341</v>
      </c>
      <c r="Y41" s="198">
        <v>28.229198956366453</v>
      </c>
      <c r="Z41" s="198">
        <f>X41/379+Y41</f>
        <v>130.82997560421697</v>
      </c>
      <c r="AA41" s="198">
        <v>38885.694349535341</v>
      </c>
      <c r="AB41" s="198">
        <v>28.229198956366453</v>
      </c>
      <c r="AC41" s="198">
        <f>AA41/379+AB41</f>
        <v>130.82997560421697</v>
      </c>
      <c r="AD41" s="198">
        <v>0</v>
      </c>
      <c r="AE41" s="198">
        <v>0</v>
      </c>
      <c r="AF41" s="198">
        <f>AD41/379+AE41</f>
        <v>0</v>
      </c>
      <c r="AG41" s="198">
        <v>0</v>
      </c>
      <c r="AH41" s="198">
        <v>0</v>
      </c>
      <c r="AI41" s="198">
        <f>AG41/379+AH41</f>
        <v>0</v>
      </c>
      <c r="AJ41" s="198">
        <v>0</v>
      </c>
      <c r="AK41" s="198">
        <v>0</v>
      </c>
      <c r="AL41" s="199">
        <f>AJ41/379+AK41</f>
        <v>0</v>
      </c>
      <c r="AM41" s="198">
        <v>0</v>
      </c>
      <c r="AN41" s="198">
        <v>0</v>
      </c>
      <c r="AO41" s="198">
        <f>AM41/379+AN41</f>
        <v>0</v>
      </c>
      <c r="AP41" s="198">
        <v>0</v>
      </c>
      <c r="AQ41" s="198">
        <v>0</v>
      </c>
      <c r="AR41" s="198">
        <f>AP41/379+AQ41</f>
        <v>0</v>
      </c>
      <c r="AS41" s="198">
        <v>0</v>
      </c>
      <c r="AT41" s="198">
        <v>0</v>
      </c>
      <c r="AU41" s="199">
        <f>AS41/379+AT41</f>
        <v>0</v>
      </c>
      <c r="AV41" s="212" t="s">
        <v>75</v>
      </c>
      <c r="AW41" s="201"/>
      <c r="AX41" s="271">
        <f>X41-[94]OGBAINBIRI!X41</f>
        <v>0</v>
      </c>
      <c r="AY41" s="271">
        <f>Y41-[94]OGBAINBIRI!Y41</f>
        <v>0</v>
      </c>
      <c r="AZ41" s="271">
        <f>Z41-[94]OGBAINBIRI!Z41</f>
        <v>0</v>
      </c>
      <c r="BA41" s="271">
        <f>AA41-[94]OGBAINBIRI!AA41</f>
        <v>0</v>
      </c>
      <c r="BB41" s="271">
        <f>AB41-[94]OGBAINBIRI!AB41</f>
        <v>0</v>
      </c>
      <c r="BC41" s="271">
        <f>AC41-[94]OGBAINBIRI!AC41</f>
        <v>0</v>
      </c>
      <c r="BD41" s="271">
        <f>AD41-[94]OGBAINBIRI!AD41</f>
        <v>0</v>
      </c>
      <c r="BE41" s="271">
        <f>AE41-[94]OGBAINBIRI!AE41</f>
        <v>0</v>
      </c>
      <c r="BF41" s="271">
        <f>AF41-[94]OGBAINBIRI!AF41</f>
        <v>0</v>
      </c>
      <c r="BG41" s="271">
        <f>AG41-[94]OGBAINBIRI!AG41</f>
        <v>0</v>
      </c>
      <c r="BH41" s="271">
        <f>AH41-[94]OGBAINBIRI!AH41</f>
        <v>0</v>
      </c>
      <c r="BI41" s="271">
        <f>AI41-[94]OGBAINBIRI!AI41</f>
        <v>0</v>
      </c>
      <c r="BJ41" s="271">
        <f>AJ41-[94]OGBAINBIRI!AJ41</f>
        <v>0</v>
      </c>
      <c r="BK41" s="271">
        <f>AK41-[94]OGBAINBIRI!AK41</f>
        <v>0</v>
      </c>
      <c r="BL41" s="271">
        <f>AL41-[94]OGBAINBIRI!AL41</f>
        <v>0</v>
      </c>
      <c r="BM41" s="271">
        <f>AM41-[94]OGBAINBIRI!AM41</f>
        <v>0</v>
      </c>
      <c r="BN41" s="271">
        <f>AN41-[94]OGBAINBIRI!AN41</f>
        <v>0</v>
      </c>
      <c r="BO41" s="271">
        <f>AO41-[94]OGBAINBIRI!AO41</f>
        <v>0</v>
      </c>
      <c r="BP41" s="271">
        <f>AP41-[94]OGBAINBIRI!AP41</f>
        <v>0</v>
      </c>
      <c r="BQ41" s="271">
        <f>AQ41-[94]OGBAINBIRI!AQ41</f>
        <v>0</v>
      </c>
      <c r="BR41" s="271">
        <f>AR41-[94]OGBAINBIRI!AR41</f>
        <v>0</v>
      </c>
      <c r="BS41" s="271">
        <f>AS41-[94]OGBAINBIRI!AS41</f>
        <v>0</v>
      </c>
      <c r="BT41" s="271">
        <f>AT41-[94]OGBAINBIRI!AT41</f>
        <v>0</v>
      </c>
      <c r="BU41" s="271">
        <f>AU41-[94]OGBAINBIRI!AU41</f>
        <v>0</v>
      </c>
    </row>
    <row r="42" spans="1:73" s="15" customFormat="1" ht="15.75" customHeight="1" thickBot="1" x14ac:dyDescent="0.4">
      <c r="A42" s="41"/>
      <c r="B42" s="204"/>
      <c r="C42" s="205"/>
      <c r="D42" s="206" t="s">
        <v>59</v>
      </c>
      <c r="E42" s="220"/>
      <c r="F42" s="220"/>
      <c r="G42" s="220"/>
      <c r="H42" s="228"/>
      <c r="I42" s="207"/>
      <c r="J42" s="207"/>
      <c r="K42" s="228"/>
      <c r="L42" s="208">
        <f t="shared" ref="L42:AU42" si="30">SUM(L40:L41)</f>
        <v>36054.930349535345</v>
      </c>
      <c r="M42" s="208">
        <f t="shared" si="30"/>
        <v>29.142960022108895</v>
      </c>
      <c r="N42" s="208">
        <f t="shared" si="30"/>
        <v>124.27470236916785</v>
      </c>
      <c r="O42" s="208">
        <f t="shared" si="30"/>
        <v>38885.694349535341</v>
      </c>
      <c r="P42" s="208">
        <f t="shared" si="30"/>
        <v>39.632588627278878</v>
      </c>
      <c r="Q42" s="208">
        <f t="shared" si="30"/>
        <v>142.23336527512939</v>
      </c>
      <c r="R42" s="208">
        <f t="shared" si="30"/>
        <v>0</v>
      </c>
      <c r="S42" s="208">
        <f t="shared" si="30"/>
        <v>0</v>
      </c>
      <c r="T42" s="208">
        <f t="shared" si="30"/>
        <v>0</v>
      </c>
      <c r="U42" s="208">
        <f t="shared" si="30"/>
        <v>0</v>
      </c>
      <c r="V42" s="208">
        <f t="shared" si="30"/>
        <v>0</v>
      </c>
      <c r="W42" s="208">
        <f t="shared" si="30"/>
        <v>0</v>
      </c>
      <c r="X42" s="208">
        <f t="shared" si="30"/>
        <v>38885.694349535341</v>
      </c>
      <c r="Y42" s="208">
        <f t="shared" si="30"/>
        <v>30.590836900957481</v>
      </c>
      <c r="Z42" s="208">
        <f t="shared" si="30"/>
        <v>133.19161354880799</v>
      </c>
      <c r="AA42" s="208">
        <f t="shared" si="30"/>
        <v>38885.694349535341</v>
      </c>
      <c r="AB42" s="208">
        <f t="shared" si="30"/>
        <v>41.21290608037701</v>
      </c>
      <c r="AC42" s="208">
        <f t="shared" si="30"/>
        <v>143.81368272822752</v>
      </c>
      <c r="AD42" s="208">
        <f t="shared" si="30"/>
        <v>0</v>
      </c>
      <c r="AE42" s="208">
        <f t="shared" si="30"/>
        <v>0</v>
      </c>
      <c r="AF42" s="208">
        <f t="shared" si="30"/>
        <v>0</v>
      </c>
      <c r="AG42" s="208">
        <f t="shared" si="30"/>
        <v>0</v>
      </c>
      <c r="AH42" s="208">
        <f t="shared" si="30"/>
        <v>0</v>
      </c>
      <c r="AI42" s="208">
        <f t="shared" si="30"/>
        <v>0</v>
      </c>
      <c r="AJ42" s="208">
        <f t="shared" si="30"/>
        <v>0</v>
      </c>
      <c r="AK42" s="208">
        <f t="shared" si="30"/>
        <v>0</v>
      </c>
      <c r="AL42" s="209">
        <f t="shared" si="30"/>
        <v>0</v>
      </c>
      <c r="AM42" s="208">
        <f t="shared" si="30"/>
        <v>0</v>
      </c>
      <c r="AN42" s="208">
        <f t="shared" si="30"/>
        <v>0</v>
      </c>
      <c r="AO42" s="208">
        <f t="shared" si="30"/>
        <v>0</v>
      </c>
      <c r="AP42" s="208">
        <f t="shared" si="30"/>
        <v>0</v>
      </c>
      <c r="AQ42" s="208">
        <f t="shared" si="30"/>
        <v>0</v>
      </c>
      <c r="AR42" s="208">
        <f t="shared" si="30"/>
        <v>0</v>
      </c>
      <c r="AS42" s="208">
        <f t="shared" si="30"/>
        <v>0</v>
      </c>
      <c r="AT42" s="208">
        <f t="shared" si="30"/>
        <v>-10.622069179419528</v>
      </c>
      <c r="AU42" s="208">
        <f t="shared" si="30"/>
        <v>-10.622069179419528</v>
      </c>
      <c r="AV42" s="221"/>
      <c r="AW42" s="211"/>
      <c r="AX42" s="271">
        <f>X42-[94]OGBAINBIRI!X42</f>
        <v>0</v>
      </c>
      <c r="AY42" s="271">
        <f>Y42-[94]OGBAINBIRI!Y42</f>
        <v>0</v>
      </c>
      <c r="AZ42" s="271">
        <f>Z42-[94]OGBAINBIRI!Z42</f>
        <v>0</v>
      </c>
      <c r="BA42" s="271">
        <f>AA42-[94]OGBAINBIRI!AA42</f>
        <v>0</v>
      </c>
      <c r="BB42" s="271">
        <f>AB42-[94]OGBAINBIRI!AB42</f>
        <v>10.62206917941953</v>
      </c>
      <c r="BC42" s="271">
        <f>AC42-[94]OGBAINBIRI!AC42</f>
        <v>10.622069179419526</v>
      </c>
      <c r="BD42" s="271">
        <f>AD42-[94]OGBAINBIRI!AD42</f>
        <v>0</v>
      </c>
      <c r="BE42" s="271">
        <f>AE42-[94]OGBAINBIRI!AE42</f>
        <v>0</v>
      </c>
      <c r="BF42" s="271">
        <f>AF42-[94]OGBAINBIRI!AF42</f>
        <v>0</v>
      </c>
      <c r="BG42" s="271">
        <f>AG42-[94]OGBAINBIRI!AG42</f>
        <v>0</v>
      </c>
      <c r="BH42" s="271">
        <f>AH42-[94]OGBAINBIRI!AH42</f>
        <v>0</v>
      </c>
      <c r="BI42" s="271">
        <f>AI42-[94]OGBAINBIRI!AI42</f>
        <v>0</v>
      </c>
      <c r="BJ42" s="271">
        <f>AJ42-[94]OGBAINBIRI!AJ42</f>
        <v>0</v>
      </c>
      <c r="BK42" s="271">
        <f>AK42-[94]OGBAINBIRI!AK42</f>
        <v>0</v>
      </c>
      <c r="BL42" s="271">
        <f>AL42-[94]OGBAINBIRI!AL42</f>
        <v>0</v>
      </c>
      <c r="BM42" s="271">
        <f>AM42-[94]OGBAINBIRI!AM42</f>
        <v>0</v>
      </c>
      <c r="BN42" s="271">
        <f>AN42-[94]OGBAINBIRI!AN42</f>
        <v>0</v>
      </c>
      <c r="BO42" s="271">
        <f>AO42-[94]OGBAINBIRI!AO42</f>
        <v>0</v>
      </c>
      <c r="BP42" s="271">
        <f>AP42-[94]OGBAINBIRI!AP42</f>
        <v>0</v>
      </c>
      <c r="BQ42" s="271">
        <f>AQ42-[94]OGBAINBIRI!AQ42</f>
        <v>0</v>
      </c>
      <c r="BR42" s="271">
        <f>AR42-[94]OGBAINBIRI!AR42</f>
        <v>0</v>
      </c>
      <c r="BS42" s="271">
        <f>AS42-[94]OGBAINBIRI!AS42</f>
        <v>0</v>
      </c>
      <c r="BT42" s="271">
        <f>AT42-[94]OGBAINBIRI!AT42</f>
        <v>-10.622069179419528</v>
      </c>
      <c r="BU42" s="271">
        <f>AU42-[94]OGBAINBIRI!AU42</f>
        <v>-10.622069179419528</v>
      </c>
    </row>
    <row r="43" spans="1:73" s="57" customFormat="1" ht="76.5" customHeight="1" thickTop="1" thickBot="1" x14ac:dyDescent="0.4">
      <c r="A43" s="64" t="s">
        <v>57</v>
      </c>
      <c r="B43" s="183" t="s">
        <v>56</v>
      </c>
      <c r="C43" s="184" t="s">
        <v>55</v>
      </c>
      <c r="D43" s="185" t="s">
        <v>54</v>
      </c>
      <c r="E43" s="186" t="s">
        <v>53</v>
      </c>
      <c r="F43" s="186" t="s">
        <v>52</v>
      </c>
      <c r="G43" s="186" t="s">
        <v>51</v>
      </c>
      <c r="H43" s="186" t="s">
        <v>50</v>
      </c>
      <c r="I43" s="186" t="s">
        <v>49</v>
      </c>
      <c r="J43" s="186" t="s">
        <v>48</v>
      </c>
      <c r="K43" s="186" t="s">
        <v>47</v>
      </c>
      <c r="L43" s="186" t="s">
        <v>46</v>
      </c>
      <c r="M43" s="186" t="s">
        <v>45</v>
      </c>
      <c r="N43" s="186" t="s">
        <v>44</v>
      </c>
      <c r="O43" s="186" t="s">
        <v>43</v>
      </c>
      <c r="P43" s="186" t="s">
        <v>42</v>
      </c>
      <c r="Q43" s="186" t="s">
        <v>41</v>
      </c>
      <c r="R43" s="186" t="s">
        <v>40</v>
      </c>
      <c r="S43" s="186" t="s">
        <v>39</v>
      </c>
      <c r="T43" s="186" t="s">
        <v>38</v>
      </c>
      <c r="U43" s="186" t="s">
        <v>37</v>
      </c>
      <c r="V43" s="186" t="s">
        <v>36</v>
      </c>
      <c r="W43" s="186" t="s">
        <v>35</v>
      </c>
      <c r="X43" s="186" t="s">
        <v>34</v>
      </c>
      <c r="Y43" s="186" t="s">
        <v>33</v>
      </c>
      <c r="Z43" s="186" t="s">
        <v>32</v>
      </c>
      <c r="AA43" s="186" t="s">
        <v>31</v>
      </c>
      <c r="AB43" s="186" t="s">
        <v>30</v>
      </c>
      <c r="AC43" s="186" t="s">
        <v>29</v>
      </c>
      <c r="AD43" s="186" t="s">
        <v>28</v>
      </c>
      <c r="AE43" s="186" t="s">
        <v>27</v>
      </c>
      <c r="AF43" s="186" t="s">
        <v>26</v>
      </c>
      <c r="AG43" s="186" t="s">
        <v>25</v>
      </c>
      <c r="AH43" s="186" t="s">
        <v>24</v>
      </c>
      <c r="AI43" s="186" t="s">
        <v>23</v>
      </c>
      <c r="AJ43" s="186" t="s">
        <v>22</v>
      </c>
      <c r="AK43" s="186" t="s">
        <v>21</v>
      </c>
      <c r="AL43" s="187" t="s">
        <v>20</v>
      </c>
      <c r="AM43" s="186" t="s">
        <v>19</v>
      </c>
      <c r="AN43" s="186" t="s">
        <v>18</v>
      </c>
      <c r="AO43" s="186" t="s">
        <v>17</v>
      </c>
      <c r="AP43" s="186" t="s">
        <v>16</v>
      </c>
      <c r="AQ43" s="186" t="s">
        <v>15</v>
      </c>
      <c r="AR43" s="186" t="s">
        <v>14</v>
      </c>
      <c r="AS43" s="186" t="s">
        <v>13</v>
      </c>
      <c r="AT43" s="186" t="s">
        <v>12</v>
      </c>
      <c r="AU43" s="186" t="s">
        <v>230</v>
      </c>
      <c r="AV43" s="188" t="s">
        <v>10</v>
      </c>
      <c r="AW43" s="182"/>
      <c r="AX43" s="271"/>
      <c r="AY43" s="271"/>
      <c r="AZ43" s="271"/>
      <c r="BA43" s="271"/>
      <c r="BB43" s="271"/>
      <c r="BC43" s="271"/>
      <c r="BD43" s="271"/>
      <c r="BE43" s="271"/>
      <c r="BF43" s="271"/>
      <c r="BG43" s="271"/>
      <c r="BH43" s="271"/>
      <c r="BI43" s="271"/>
      <c r="BJ43" s="271"/>
      <c r="BK43" s="271"/>
      <c r="BL43" s="271"/>
      <c r="BM43" s="271"/>
      <c r="BN43" s="271"/>
      <c r="BO43" s="271"/>
      <c r="BP43" s="271"/>
      <c r="BQ43" s="271"/>
      <c r="BR43" s="271"/>
      <c r="BS43" s="271"/>
      <c r="BT43" s="271"/>
      <c r="BU43" s="271"/>
    </row>
    <row r="44" spans="1:73" s="44" customFormat="1" ht="45" customHeight="1" thickTop="1" x14ac:dyDescent="0.35">
      <c r="A44" s="56" t="s">
        <v>68</v>
      </c>
      <c r="B44" s="190" t="str">
        <f>LEFT(C44,4)</f>
        <v>5200</v>
      </c>
      <c r="C44" s="191" t="s">
        <v>310</v>
      </c>
      <c r="D44" s="192" t="s">
        <v>309</v>
      </c>
      <c r="E44" s="193" t="s">
        <v>289</v>
      </c>
      <c r="F44" s="194" t="s">
        <v>7</v>
      </c>
      <c r="G44" s="193" t="s">
        <v>289</v>
      </c>
      <c r="H44" s="195" t="s">
        <v>68</v>
      </c>
      <c r="I44" s="196" t="s">
        <v>308</v>
      </c>
      <c r="J44" s="196" t="s">
        <v>61</v>
      </c>
      <c r="K44" s="195" t="s">
        <v>2</v>
      </c>
      <c r="L44" s="197">
        <v>10612</v>
      </c>
      <c r="M44" s="197">
        <v>0</v>
      </c>
      <c r="N44" s="198">
        <f>L44/379+M44</f>
        <v>28</v>
      </c>
      <c r="O44" s="197">
        <v>10612</v>
      </c>
      <c r="P44" s="197">
        <v>0</v>
      </c>
      <c r="Q44" s="198">
        <f>O44/379+P44</f>
        <v>28</v>
      </c>
      <c r="R44" s="198"/>
      <c r="S44" s="198"/>
      <c r="T44" s="198">
        <f>R44/379+S44</f>
        <v>0</v>
      </c>
      <c r="U44" s="198"/>
      <c r="V44" s="198"/>
      <c r="W44" s="198">
        <f>U44/379+V44</f>
        <v>0</v>
      </c>
      <c r="X44" s="198">
        <v>4682.3157099999999</v>
      </c>
      <c r="Y44" s="198">
        <v>0</v>
      </c>
      <c r="Z44" s="198">
        <f>X44/379+Y44</f>
        <v>12.354395013192612</v>
      </c>
      <c r="AA44" s="198">
        <v>4682.3157099999999</v>
      </c>
      <c r="AB44" s="198">
        <v>0</v>
      </c>
      <c r="AC44" s="198">
        <f>AA44/379+AB44</f>
        <v>12.354395013192612</v>
      </c>
      <c r="AD44" s="198">
        <v>0</v>
      </c>
      <c r="AE44" s="198">
        <v>0</v>
      </c>
      <c r="AF44" s="198">
        <f>AD44/379+AE44</f>
        <v>0</v>
      </c>
      <c r="AG44" s="198">
        <v>0</v>
      </c>
      <c r="AH44" s="198">
        <v>0</v>
      </c>
      <c r="AI44" s="198">
        <f>AG44/379+AH44</f>
        <v>0</v>
      </c>
      <c r="AJ44" s="198">
        <v>0</v>
      </c>
      <c r="AK44" s="198">
        <v>0</v>
      </c>
      <c r="AL44" s="199">
        <f>AJ44/379+AK44</f>
        <v>0</v>
      </c>
      <c r="AM44" s="198">
        <v>0</v>
      </c>
      <c r="AN44" s="198">
        <v>0</v>
      </c>
      <c r="AO44" s="198">
        <f>AM44/379+AN44</f>
        <v>0</v>
      </c>
      <c r="AP44" s="198">
        <v>0</v>
      </c>
      <c r="AQ44" s="198">
        <v>0</v>
      </c>
      <c r="AR44" s="198">
        <f>AP44/379+AQ44</f>
        <v>0</v>
      </c>
      <c r="AS44" s="198">
        <v>0</v>
      </c>
      <c r="AT44" s="198">
        <v>0</v>
      </c>
      <c r="AU44" s="199">
        <f>AS44/379+AT44</f>
        <v>0</v>
      </c>
      <c r="AV44" s="222" t="s">
        <v>66</v>
      </c>
      <c r="AW44" s="201"/>
      <c r="AX44" s="271">
        <f>X44-[94]OGBAINBIRI!X44</f>
        <v>0</v>
      </c>
      <c r="AY44" s="271">
        <f>Y44-[94]OGBAINBIRI!Y44</f>
        <v>0</v>
      </c>
      <c r="AZ44" s="271">
        <f>Z44-[94]OGBAINBIRI!Z44</f>
        <v>0</v>
      </c>
      <c r="BA44" s="271">
        <f>AA44-[94]OGBAINBIRI!AA44</f>
        <v>0</v>
      </c>
      <c r="BB44" s="271">
        <f>AB44-[94]OGBAINBIRI!AB44</f>
        <v>0</v>
      </c>
      <c r="BC44" s="271">
        <f>AC44-[94]OGBAINBIRI!AC44</f>
        <v>0</v>
      </c>
      <c r="BD44" s="271">
        <f>AD44-[94]OGBAINBIRI!AD44</f>
        <v>0</v>
      </c>
      <c r="BE44" s="271">
        <f>AE44-[94]OGBAINBIRI!AE44</f>
        <v>0</v>
      </c>
      <c r="BF44" s="271">
        <f>AF44-[94]OGBAINBIRI!AF44</f>
        <v>0</v>
      </c>
      <c r="BG44" s="271">
        <f>AG44-[94]OGBAINBIRI!AG44</f>
        <v>0</v>
      </c>
      <c r="BH44" s="271">
        <f>AH44-[94]OGBAINBIRI!AH44</f>
        <v>0</v>
      </c>
      <c r="BI44" s="271">
        <f>AI44-[94]OGBAINBIRI!AI44</f>
        <v>0</v>
      </c>
      <c r="BJ44" s="271">
        <f>AJ44-[94]OGBAINBIRI!AJ44</f>
        <v>0</v>
      </c>
      <c r="BK44" s="271">
        <f>AK44-[94]OGBAINBIRI!AK44</f>
        <v>0</v>
      </c>
      <c r="BL44" s="271">
        <f>AL44-[94]OGBAINBIRI!AL44</f>
        <v>0</v>
      </c>
      <c r="BM44" s="271">
        <f>AM44-[94]OGBAINBIRI!AM44</f>
        <v>0</v>
      </c>
      <c r="BN44" s="271">
        <f>AN44-[94]OGBAINBIRI!AN44</f>
        <v>0</v>
      </c>
      <c r="BO44" s="271">
        <f>AO44-[94]OGBAINBIRI!AO44</f>
        <v>0</v>
      </c>
      <c r="BP44" s="271">
        <f>AP44-[94]OGBAINBIRI!AP44</f>
        <v>0</v>
      </c>
      <c r="BQ44" s="271">
        <f>AQ44-[94]OGBAINBIRI!AQ44</f>
        <v>0</v>
      </c>
      <c r="BR44" s="271">
        <f>AR44-[94]OGBAINBIRI!AR44</f>
        <v>0</v>
      </c>
      <c r="BS44" s="271">
        <f>AS44-[94]OGBAINBIRI!AS44</f>
        <v>0</v>
      </c>
      <c r="BT44" s="271">
        <f>AT44-[94]OGBAINBIRI!AT44</f>
        <v>0</v>
      </c>
      <c r="BU44" s="271">
        <f>AU44-[94]OGBAINBIRI!AU44</f>
        <v>0</v>
      </c>
    </row>
    <row r="45" spans="1:73" s="15" customFormat="1" ht="15.75" customHeight="1" thickBot="1" x14ac:dyDescent="0.4">
      <c r="A45" s="41"/>
      <c r="B45" s="204"/>
      <c r="C45" s="205"/>
      <c r="D45" s="206" t="s">
        <v>59</v>
      </c>
      <c r="E45" s="220"/>
      <c r="F45" s="220"/>
      <c r="G45" s="220"/>
      <c r="H45" s="228"/>
      <c r="I45" s="207"/>
      <c r="J45" s="207"/>
      <c r="K45" s="228"/>
      <c r="L45" s="208">
        <f t="shared" ref="L45:AU45" si="31">SUM(L44)</f>
        <v>10612</v>
      </c>
      <c r="M45" s="208">
        <f t="shared" si="31"/>
        <v>0</v>
      </c>
      <c r="N45" s="208">
        <f t="shared" si="31"/>
        <v>28</v>
      </c>
      <c r="O45" s="208">
        <f t="shared" si="31"/>
        <v>10612</v>
      </c>
      <c r="P45" s="208">
        <f t="shared" si="31"/>
        <v>0</v>
      </c>
      <c r="Q45" s="208">
        <f t="shared" si="31"/>
        <v>28</v>
      </c>
      <c r="R45" s="208">
        <f t="shared" si="31"/>
        <v>0</v>
      </c>
      <c r="S45" s="208">
        <f t="shared" si="31"/>
        <v>0</v>
      </c>
      <c r="T45" s="208">
        <f t="shared" si="31"/>
        <v>0</v>
      </c>
      <c r="U45" s="208">
        <f t="shared" si="31"/>
        <v>0</v>
      </c>
      <c r="V45" s="208">
        <f t="shared" si="31"/>
        <v>0</v>
      </c>
      <c r="W45" s="208">
        <f t="shared" si="31"/>
        <v>0</v>
      </c>
      <c r="X45" s="208">
        <f t="shared" si="31"/>
        <v>4682.3157099999999</v>
      </c>
      <c r="Y45" s="208">
        <f t="shared" si="31"/>
        <v>0</v>
      </c>
      <c r="Z45" s="208">
        <f t="shared" si="31"/>
        <v>12.354395013192612</v>
      </c>
      <c r="AA45" s="208">
        <f t="shared" si="31"/>
        <v>4682.3157099999999</v>
      </c>
      <c r="AB45" s="208">
        <f t="shared" si="31"/>
        <v>0</v>
      </c>
      <c r="AC45" s="208">
        <f t="shared" si="31"/>
        <v>12.354395013192612</v>
      </c>
      <c r="AD45" s="208">
        <f t="shared" si="31"/>
        <v>0</v>
      </c>
      <c r="AE45" s="208">
        <f t="shared" si="31"/>
        <v>0</v>
      </c>
      <c r="AF45" s="208">
        <f t="shared" si="31"/>
        <v>0</v>
      </c>
      <c r="AG45" s="208">
        <f t="shared" si="31"/>
        <v>0</v>
      </c>
      <c r="AH45" s="208">
        <f t="shared" si="31"/>
        <v>0</v>
      </c>
      <c r="AI45" s="208">
        <f t="shared" si="31"/>
        <v>0</v>
      </c>
      <c r="AJ45" s="208">
        <f t="shared" si="31"/>
        <v>0</v>
      </c>
      <c r="AK45" s="208">
        <f t="shared" si="31"/>
        <v>0</v>
      </c>
      <c r="AL45" s="209">
        <f t="shared" si="31"/>
        <v>0</v>
      </c>
      <c r="AM45" s="208">
        <f t="shared" si="31"/>
        <v>0</v>
      </c>
      <c r="AN45" s="208">
        <f t="shared" si="31"/>
        <v>0</v>
      </c>
      <c r="AO45" s="208">
        <f t="shared" si="31"/>
        <v>0</v>
      </c>
      <c r="AP45" s="208">
        <f t="shared" si="31"/>
        <v>0</v>
      </c>
      <c r="AQ45" s="208">
        <f t="shared" si="31"/>
        <v>0</v>
      </c>
      <c r="AR45" s="208">
        <f t="shared" si="31"/>
        <v>0</v>
      </c>
      <c r="AS45" s="208">
        <f t="shared" si="31"/>
        <v>0</v>
      </c>
      <c r="AT45" s="208">
        <f t="shared" si="31"/>
        <v>0</v>
      </c>
      <c r="AU45" s="209">
        <f t="shared" si="31"/>
        <v>0</v>
      </c>
      <c r="AV45" s="221"/>
      <c r="AW45" s="211"/>
      <c r="AX45" s="271">
        <f>X45-[94]OGBAINBIRI!X45</f>
        <v>0</v>
      </c>
      <c r="AY45" s="271">
        <f>Y45-[94]OGBAINBIRI!Y45</f>
        <v>0</v>
      </c>
      <c r="AZ45" s="271">
        <f>Z45-[94]OGBAINBIRI!Z45</f>
        <v>0</v>
      </c>
      <c r="BA45" s="271">
        <f>AA45-[94]OGBAINBIRI!AA45</f>
        <v>0</v>
      </c>
      <c r="BB45" s="271">
        <f>AB45-[94]OGBAINBIRI!AB45</f>
        <v>0</v>
      </c>
      <c r="BC45" s="271">
        <f>AC45-[94]OGBAINBIRI!AC45</f>
        <v>0</v>
      </c>
      <c r="BD45" s="271">
        <f>AD45-[94]OGBAINBIRI!AD45</f>
        <v>0</v>
      </c>
      <c r="BE45" s="271">
        <f>AE45-[94]OGBAINBIRI!AE45</f>
        <v>0</v>
      </c>
      <c r="BF45" s="271">
        <f>AF45-[94]OGBAINBIRI!AF45</f>
        <v>0</v>
      </c>
      <c r="BG45" s="271">
        <f>AG45-[94]OGBAINBIRI!AG45</f>
        <v>0</v>
      </c>
      <c r="BH45" s="271">
        <f>AH45-[94]OGBAINBIRI!AH45</f>
        <v>0</v>
      </c>
      <c r="BI45" s="271">
        <f>AI45-[94]OGBAINBIRI!AI45</f>
        <v>0</v>
      </c>
      <c r="BJ45" s="271">
        <f>AJ45-[94]OGBAINBIRI!AJ45</f>
        <v>0</v>
      </c>
      <c r="BK45" s="271">
        <f>AK45-[94]OGBAINBIRI!AK45</f>
        <v>0</v>
      </c>
      <c r="BL45" s="271">
        <f>AL45-[94]OGBAINBIRI!AL45</f>
        <v>0</v>
      </c>
      <c r="BM45" s="271">
        <f>AM45-[94]OGBAINBIRI!AM45</f>
        <v>0</v>
      </c>
      <c r="BN45" s="271">
        <f>AN45-[94]OGBAINBIRI!AN45</f>
        <v>0</v>
      </c>
      <c r="BO45" s="271">
        <f>AO45-[94]OGBAINBIRI!AO45</f>
        <v>0</v>
      </c>
      <c r="BP45" s="271">
        <f>AP45-[94]OGBAINBIRI!AP45</f>
        <v>0</v>
      </c>
      <c r="BQ45" s="271">
        <f>AQ45-[94]OGBAINBIRI!AQ45</f>
        <v>0</v>
      </c>
      <c r="BR45" s="271">
        <f>AR45-[94]OGBAINBIRI!AR45</f>
        <v>0</v>
      </c>
      <c r="BS45" s="271">
        <f>AS45-[94]OGBAINBIRI!AS45</f>
        <v>0</v>
      </c>
      <c r="BT45" s="271">
        <f>AT45-[94]OGBAINBIRI!AT45</f>
        <v>0</v>
      </c>
      <c r="BU45" s="271">
        <f>AU45-[94]OGBAINBIRI!AU45</f>
        <v>0</v>
      </c>
    </row>
    <row r="46" spans="1:73" s="57" customFormat="1" ht="76.5" customHeight="1" thickTop="1" thickBot="1" x14ac:dyDescent="0.4">
      <c r="A46" s="64" t="s">
        <v>57</v>
      </c>
      <c r="B46" s="183" t="s">
        <v>56</v>
      </c>
      <c r="C46" s="184" t="s">
        <v>55</v>
      </c>
      <c r="D46" s="185" t="s">
        <v>54</v>
      </c>
      <c r="E46" s="186" t="s">
        <v>53</v>
      </c>
      <c r="F46" s="186" t="s">
        <v>52</v>
      </c>
      <c r="G46" s="186" t="s">
        <v>51</v>
      </c>
      <c r="H46" s="186" t="s">
        <v>50</v>
      </c>
      <c r="I46" s="186" t="s">
        <v>49</v>
      </c>
      <c r="J46" s="186" t="s">
        <v>48</v>
      </c>
      <c r="K46" s="186" t="s">
        <v>47</v>
      </c>
      <c r="L46" s="186" t="s">
        <v>46</v>
      </c>
      <c r="M46" s="186" t="s">
        <v>45</v>
      </c>
      <c r="N46" s="186" t="s">
        <v>44</v>
      </c>
      <c r="O46" s="186" t="s">
        <v>43</v>
      </c>
      <c r="P46" s="186" t="s">
        <v>42</v>
      </c>
      <c r="Q46" s="186" t="s">
        <v>41</v>
      </c>
      <c r="R46" s="186" t="s">
        <v>40</v>
      </c>
      <c r="S46" s="186" t="s">
        <v>39</v>
      </c>
      <c r="T46" s="186" t="s">
        <v>38</v>
      </c>
      <c r="U46" s="186" t="s">
        <v>37</v>
      </c>
      <c r="V46" s="186" t="s">
        <v>36</v>
      </c>
      <c r="W46" s="186" t="s">
        <v>35</v>
      </c>
      <c r="X46" s="186" t="s">
        <v>34</v>
      </c>
      <c r="Y46" s="186" t="s">
        <v>33</v>
      </c>
      <c r="Z46" s="186" t="s">
        <v>32</v>
      </c>
      <c r="AA46" s="186" t="s">
        <v>31</v>
      </c>
      <c r="AB46" s="186" t="s">
        <v>30</v>
      </c>
      <c r="AC46" s="186" t="s">
        <v>29</v>
      </c>
      <c r="AD46" s="186" t="s">
        <v>28</v>
      </c>
      <c r="AE46" s="186" t="s">
        <v>27</v>
      </c>
      <c r="AF46" s="186" t="s">
        <v>26</v>
      </c>
      <c r="AG46" s="186" t="s">
        <v>25</v>
      </c>
      <c r="AH46" s="186" t="s">
        <v>24</v>
      </c>
      <c r="AI46" s="186" t="s">
        <v>23</v>
      </c>
      <c r="AJ46" s="186" t="s">
        <v>22</v>
      </c>
      <c r="AK46" s="186" t="s">
        <v>21</v>
      </c>
      <c r="AL46" s="187" t="s">
        <v>20</v>
      </c>
      <c r="AM46" s="186" t="s">
        <v>19</v>
      </c>
      <c r="AN46" s="186" t="s">
        <v>18</v>
      </c>
      <c r="AO46" s="186" t="s">
        <v>17</v>
      </c>
      <c r="AP46" s="186" t="s">
        <v>16</v>
      </c>
      <c r="AQ46" s="186" t="s">
        <v>15</v>
      </c>
      <c r="AR46" s="186" t="s">
        <v>14</v>
      </c>
      <c r="AS46" s="186" t="s">
        <v>13</v>
      </c>
      <c r="AT46" s="186" t="s">
        <v>12</v>
      </c>
      <c r="AU46" s="186" t="s">
        <v>230</v>
      </c>
      <c r="AV46" s="188" t="s">
        <v>10</v>
      </c>
      <c r="AW46" s="182"/>
      <c r="AX46" s="271"/>
      <c r="AY46" s="271"/>
      <c r="AZ46" s="271"/>
      <c r="BA46" s="271"/>
      <c r="BB46" s="271"/>
      <c r="BC46" s="271"/>
      <c r="BD46" s="271"/>
      <c r="BE46" s="271"/>
      <c r="BF46" s="271"/>
      <c r="BG46" s="271"/>
      <c r="BH46" s="271"/>
      <c r="BI46" s="271"/>
      <c r="BJ46" s="271"/>
      <c r="BK46" s="271"/>
      <c r="BL46" s="271"/>
      <c r="BM46" s="271"/>
      <c r="BN46" s="271"/>
      <c r="BO46" s="271"/>
      <c r="BP46" s="271"/>
      <c r="BQ46" s="271"/>
      <c r="BR46" s="271"/>
      <c r="BS46" s="271"/>
      <c r="BT46" s="271"/>
      <c r="BU46" s="271"/>
    </row>
    <row r="47" spans="1:73" s="44" customFormat="1" ht="45" customHeight="1" thickTop="1" x14ac:dyDescent="0.35">
      <c r="A47" s="56" t="s">
        <v>63</v>
      </c>
      <c r="B47" s="55" t="str">
        <f>LEFT(C47,4)</f>
        <v>5200</v>
      </c>
      <c r="C47" s="54" t="s">
        <v>301</v>
      </c>
      <c r="D47" s="53" t="s">
        <v>300</v>
      </c>
      <c r="E47" s="51" t="s">
        <v>289</v>
      </c>
      <c r="F47" s="52" t="s">
        <v>7</v>
      </c>
      <c r="G47" s="51" t="s">
        <v>289</v>
      </c>
      <c r="H47" s="195" t="s">
        <v>63</v>
      </c>
      <c r="I47" s="196" t="s">
        <v>299</v>
      </c>
      <c r="J47" s="196" t="s">
        <v>61</v>
      </c>
      <c r="K47" s="195" t="s">
        <v>2</v>
      </c>
      <c r="L47" s="197">
        <v>0</v>
      </c>
      <c r="M47" s="197">
        <v>99.8</v>
      </c>
      <c r="N47" s="198">
        <f>L47/379+M47</f>
        <v>99.8</v>
      </c>
      <c r="O47" s="197">
        <v>0</v>
      </c>
      <c r="P47" s="197">
        <v>99.8</v>
      </c>
      <c r="Q47" s="198">
        <f>O47/379+P47</f>
        <v>99.8</v>
      </c>
      <c r="R47" s="198"/>
      <c r="S47" s="198"/>
      <c r="T47" s="198">
        <f>R47/379+S47</f>
        <v>0</v>
      </c>
      <c r="U47" s="198"/>
      <c r="V47" s="198"/>
      <c r="W47" s="198">
        <f>U47/379+V47</f>
        <v>0</v>
      </c>
      <c r="X47" s="198">
        <v>0</v>
      </c>
      <c r="Y47" s="198">
        <v>38.790959999999998</v>
      </c>
      <c r="Z47" s="198">
        <f>X47/379+Y47</f>
        <v>38.790959999999998</v>
      </c>
      <c r="AA47" s="198">
        <v>0</v>
      </c>
      <c r="AB47" s="198">
        <v>38.790959999999998</v>
      </c>
      <c r="AC47" s="198">
        <f>AA47/379+AB47</f>
        <v>38.790959999999998</v>
      </c>
      <c r="AD47" s="198">
        <v>0</v>
      </c>
      <c r="AE47" s="198">
        <v>0</v>
      </c>
      <c r="AF47" s="198">
        <f>AD47/379+AE47</f>
        <v>0</v>
      </c>
      <c r="AG47" s="198">
        <v>0</v>
      </c>
      <c r="AH47" s="198">
        <v>0</v>
      </c>
      <c r="AI47" s="198">
        <f>AG47/379+AH47</f>
        <v>0</v>
      </c>
      <c r="AJ47" s="198">
        <v>0</v>
      </c>
      <c r="AK47" s="198">
        <v>0</v>
      </c>
      <c r="AL47" s="199">
        <f>AJ47/379+AK47</f>
        <v>0</v>
      </c>
      <c r="AM47" s="198">
        <v>0</v>
      </c>
      <c r="AN47" s="198">
        <v>0</v>
      </c>
      <c r="AO47" s="198">
        <f>AM47/379+AN47</f>
        <v>0</v>
      </c>
      <c r="AP47" s="198">
        <v>0</v>
      </c>
      <c r="AQ47" s="198">
        <v>0</v>
      </c>
      <c r="AR47" s="198">
        <f>AP47/379+AQ47</f>
        <v>0</v>
      </c>
      <c r="AS47" s="198">
        <v>0</v>
      </c>
      <c r="AT47" s="198">
        <v>0</v>
      </c>
      <c r="AU47" s="199">
        <f>AS47/379+AT47</f>
        <v>0</v>
      </c>
      <c r="AV47" s="222" t="s">
        <v>298</v>
      </c>
      <c r="AW47" s="201"/>
      <c r="AX47" s="271">
        <f>X47-[94]OGBAINBIRI!X47</f>
        <v>0</v>
      </c>
      <c r="AY47" s="271">
        <f>Y47-[94]OGBAINBIRI!Y47</f>
        <v>0</v>
      </c>
      <c r="AZ47" s="271">
        <f>Z47-[94]OGBAINBIRI!Z47</f>
        <v>0</v>
      </c>
      <c r="BA47" s="271">
        <f>AA47-[94]OGBAINBIRI!AA47</f>
        <v>0</v>
      </c>
      <c r="BB47" s="271">
        <f>AB47-[94]OGBAINBIRI!AB47</f>
        <v>0</v>
      </c>
      <c r="BC47" s="271">
        <f>AC47-[94]OGBAINBIRI!AC47</f>
        <v>0</v>
      </c>
      <c r="BD47" s="271">
        <f>AD47-[94]OGBAINBIRI!AD47</f>
        <v>0</v>
      </c>
      <c r="BE47" s="271">
        <f>AE47-[94]OGBAINBIRI!AE47</f>
        <v>0</v>
      </c>
      <c r="BF47" s="271">
        <f>AF47-[94]OGBAINBIRI!AF47</f>
        <v>0</v>
      </c>
      <c r="BG47" s="271">
        <f>AG47-[94]OGBAINBIRI!AG47</f>
        <v>0</v>
      </c>
      <c r="BH47" s="271">
        <f>AH47-[94]OGBAINBIRI!AH47</f>
        <v>0</v>
      </c>
      <c r="BI47" s="271">
        <f>AI47-[94]OGBAINBIRI!AI47</f>
        <v>0</v>
      </c>
      <c r="BJ47" s="271">
        <f>AJ47-[94]OGBAINBIRI!AJ47</f>
        <v>0</v>
      </c>
      <c r="BK47" s="271">
        <f>AK47-[94]OGBAINBIRI!AK47</f>
        <v>0</v>
      </c>
      <c r="BL47" s="271">
        <f>AL47-[94]OGBAINBIRI!AL47</f>
        <v>0</v>
      </c>
      <c r="BM47" s="271">
        <f>AM47-[94]OGBAINBIRI!AM47</f>
        <v>0</v>
      </c>
      <c r="BN47" s="271">
        <f>AN47-[94]OGBAINBIRI!AN47</f>
        <v>0</v>
      </c>
      <c r="BO47" s="271">
        <f>AO47-[94]OGBAINBIRI!AO47</f>
        <v>0</v>
      </c>
      <c r="BP47" s="271">
        <f>AP47-[94]OGBAINBIRI!AP47</f>
        <v>0</v>
      </c>
      <c r="BQ47" s="271">
        <f>AQ47-[94]OGBAINBIRI!AQ47</f>
        <v>0</v>
      </c>
      <c r="BR47" s="271">
        <f>AR47-[94]OGBAINBIRI!AR47</f>
        <v>0</v>
      </c>
      <c r="BS47" s="271">
        <f>AS47-[94]OGBAINBIRI!AS47</f>
        <v>0</v>
      </c>
      <c r="BT47" s="271">
        <f>AT47-[94]OGBAINBIRI!AT47</f>
        <v>0</v>
      </c>
      <c r="BU47" s="271">
        <f>AU47-[94]OGBAINBIRI!AU47</f>
        <v>0</v>
      </c>
    </row>
    <row r="48" spans="1:73" s="15" customFormat="1" ht="15.75" customHeight="1" thickBot="1" x14ac:dyDescent="0.4">
      <c r="A48" s="41"/>
      <c r="B48" s="40"/>
      <c r="C48" s="39"/>
      <c r="D48" s="72" t="s">
        <v>59</v>
      </c>
      <c r="E48" s="37"/>
      <c r="F48" s="37"/>
      <c r="G48" s="37"/>
      <c r="H48" s="228"/>
      <c r="I48" s="207"/>
      <c r="J48" s="207"/>
      <c r="K48" s="228"/>
      <c r="L48" s="208">
        <f t="shared" ref="L48:AU48" si="32">SUM(L47)</f>
        <v>0</v>
      </c>
      <c r="M48" s="208">
        <f t="shared" si="32"/>
        <v>99.8</v>
      </c>
      <c r="N48" s="208">
        <f t="shared" si="32"/>
        <v>99.8</v>
      </c>
      <c r="O48" s="208">
        <f t="shared" si="32"/>
        <v>0</v>
      </c>
      <c r="P48" s="208">
        <f t="shared" si="32"/>
        <v>99.8</v>
      </c>
      <c r="Q48" s="208">
        <f t="shared" si="32"/>
        <v>99.8</v>
      </c>
      <c r="R48" s="208">
        <f t="shared" si="32"/>
        <v>0</v>
      </c>
      <c r="S48" s="208">
        <f t="shared" si="32"/>
        <v>0</v>
      </c>
      <c r="T48" s="208">
        <f t="shared" si="32"/>
        <v>0</v>
      </c>
      <c r="U48" s="208">
        <f t="shared" si="32"/>
        <v>0</v>
      </c>
      <c r="V48" s="208">
        <f t="shared" si="32"/>
        <v>0</v>
      </c>
      <c r="W48" s="208">
        <f t="shared" si="32"/>
        <v>0</v>
      </c>
      <c r="X48" s="208">
        <f t="shared" si="32"/>
        <v>0</v>
      </c>
      <c r="Y48" s="208">
        <f t="shared" si="32"/>
        <v>38.790959999999998</v>
      </c>
      <c r="Z48" s="208">
        <f t="shared" si="32"/>
        <v>38.790959999999998</v>
      </c>
      <c r="AA48" s="208">
        <f t="shared" si="32"/>
        <v>0</v>
      </c>
      <c r="AB48" s="208">
        <f t="shared" si="32"/>
        <v>38.790959999999998</v>
      </c>
      <c r="AC48" s="208">
        <f t="shared" si="32"/>
        <v>38.790959999999998</v>
      </c>
      <c r="AD48" s="208">
        <f t="shared" si="32"/>
        <v>0</v>
      </c>
      <c r="AE48" s="208">
        <f t="shared" si="32"/>
        <v>0</v>
      </c>
      <c r="AF48" s="208">
        <f t="shared" si="32"/>
        <v>0</v>
      </c>
      <c r="AG48" s="208">
        <f t="shared" si="32"/>
        <v>0</v>
      </c>
      <c r="AH48" s="208">
        <f t="shared" si="32"/>
        <v>0</v>
      </c>
      <c r="AI48" s="208">
        <f t="shared" si="32"/>
        <v>0</v>
      </c>
      <c r="AJ48" s="208">
        <f t="shared" si="32"/>
        <v>0</v>
      </c>
      <c r="AK48" s="208">
        <f t="shared" si="32"/>
        <v>0</v>
      </c>
      <c r="AL48" s="209">
        <f t="shared" si="32"/>
        <v>0</v>
      </c>
      <c r="AM48" s="208">
        <f t="shared" si="32"/>
        <v>0</v>
      </c>
      <c r="AN48" s="208">
        <f t="shared" si="32"/>
        <v>0</v>
      </c>
      <c r="AO48" s="208">
        <f t="shared" si="32"/>
        <v>0</v>
      </c>
      <c r="AP48" s="208">
        <f t="shared" si="32"/>
        <v>0</v>
      </c>
      <c r="AQ48" s="208">
        <f t="shared" si="32"/>
        <v>0</v>
      </c>
      <c r="AR48" s="208">
        <f t="shared" si="32"/>
        <v>0</v>
      </c>
      <c r="AS48" s="208">
        <f t="shared" si="32"/>
        <v>0</v>
      </c>
      <c r="AT48" s="208">
        <f t="shared" si="32"/>
        <v>0</v>
      </c>
      <c r="AU48" s="209">
        <f t="shared" si="32"/>
        <v>0</v>
      </c>
      <c r="AV48" s="221"/>
      <c r="AW48" s="211"/>
      <c r="AX48" s="271">
        <f>X48-[94]OGBAINBIRI!X48</f>
        <v>0</v>
      </c>
      <c r="AY48" s="271">
        <f>Y48-[94]OGBAINBIRI!Y48</f>
        <v>0</v>
      </c>
      <c r="AZ48" s="271">
        <f>Z48-[94]OGBAINBIRI!Z48</f>
        <v>0</v>
      </c>
      <c r="BA48" s="271">
        <f>AA48-[94]OGBAINBIRI!AA48</f>
        <v>0</v>
      </c>
      <c r="BB48" s="271">
        <f>AB48-[94]OGBAINBIRI!AB48</f>
        <v>0</v>
      </c>
      <c r="BC48" s="271">
        <f>AC48-[94]OGBAINBIRI!AC48</f>
        <v>0</v>
      </c>
      <c r="BD48" s="271">
        <f>AD48-[94]OGBAINBIRI!AD48</f>
        <v>0</v>
      </c>
      <c r="BE48" s="271">
        <f>AE48-[94]OGBAINBIRI!AE48</f>
        <v>0</v>
      </c>
      <c r="BF48" s="271">
        <f>AF48-[94]OGBAINBIRI!AF48</f>
        <v>0</v>
      </c>
      <c r="BG48" s="271">
        <f>AG48-[94]OGBAINBIRI!AG48</f>
        <v>0</v>
      </c>
      <c r="BH48" s="271">
        <f>AH48-[94]OGBAINBIRI!AH48</f>
        <v>0</v>
      </c>
      <c r="BI48" s="271">
        <f>AI48-[94]OGBAINBIRI!AI48</f>
        <v>0</v>
      </c>
      <c r="BJ48" s="271">
        <f>AJ48-[94]OGBAINBIRI!AJ48</f>
        <v>0</v>
      </c>
      <c r="BK48" s="271">
        <f>AK48-[94]OGBAINBIRI!AK48</f>
        <v>0</v>
      </c>
      <c r="BL48" s="271">
        <f>AL48-[94]OGBAINBIRI!AL48</f>
        <v>0</v>
      </c>
      <c r="BM48" s="271">
        <f>AM48-[94]OGBAINBIRI!AM48</f>
        <v>0</v>
      </c>
      <c r="BN48" s="271">
        <f>AN48-[94]OGBAINBIRI!AN48</f>
        <v>0</v>
      </c>
      <c r="BO48" s="271">
        <f>AO48-[94]OGBAINBIRI!AO48</f>
        <v>0</v>
      </c>
      <c r="BP48" s="271">
        <f>AP48-[94]OGBAINBIRI!AP48</f>
        <v>0</v>
      </c>
      <c r="BQ48" s="271">
        <f>AQ48-[94]OGBAINBIRI!AQ48</f>
        <v>0</v>
      </c>
      <c r="BR48" s="271">
        <f>AR48-[94]OGBAINBIRI!AR48</f>
        <v>0</v>
      </c>
      <c r="BS48" s="271">
        <f>AS48-[94]OGBAINBIRI!AS48</f>
        <v>0</v>
      </c>
      <c r="BT48" s="271">
        <f>AT48-[94]OGBAINBIRI!AT48</f>
        <v>0</v>
      </c>
      <c r="BU48" s="271">
        <f>AU48-[94]OGBAINBIRI!AU48</f>
        <v>0</v>
      </c>
    </row>
    <row r="49" spans="1:73" s="15" customFormat="1" ht="15.5" thickTop="1" thickBot="1" x14ac:dyDescent="0.4">
      <c r="A49" s="41"/>
      <c r="B49" s="40"/>
      <c r="C49" s="357" t="s">
        <v>291</v>
      </c>
      <c r="D49" s="357"/>
      <c r="E49" s="65"/>
      <c r="F49" s="65"/>
      <c r="G49" s="65"/>
      <c r="H49" s="233"/>
      <c r="I49" s="234"/>
      <c r="J49" s="235"/>
      <c r="K49" s="233"/>
      <c r="L49" s="236"/>
      <c r="M49" s="236"/>
      <c r="N49" s="236"/>
      <c r="O49" s="236"/>
      <c r="P49" s="236"/>
      <c r="Q49" s="236"/>
      <c r="R49" s="236"/>
      <c r="S49" s="236"/>
      <c r="T49" s="236"/>
      <c r="U49" s="236"/>
      <c r="V49" s="236"/>
      <c r="W49" s="236"/>
      <c r="X49" s="236"/>
      <c r="Y49" s="236"/>
      <c r="Z49" s="236"/>
      <c r="AA49" s="236"/>
      <c r="AB49" s="236"/>
      <c r="AC49" s="236"/>
      <c r="AD49" s="236"/>
      <c r="AE49" s="236"/>
      <c r="AF49" s="236"/>
      <c r="AG49" s="236"/>
      <c r="AH49" s="236"/>
      <c r="AI49" s="236"/>
      <c r="AJ49" s="236"/>
      <c r="AK49" s="236"/>
      <c r="AL49" s="237"/>
      <c r="AM49" s="236"/>
      <c r="AN49" s="236"/>
      <c r="AO49" s="236"/>
      <c r="AP49" s="236"/>
      <c r="AQ49" s="236"/>
      <c r="AR49" s="236"/>
      <c r="AS49" s="236"/>
      <c r="AT49" s="236"/>
      <c r="AU49" s="236"/>
      <c r="AV49" s="238"/>
      <c r="AW49" s="211"/>
      <c r="AX49" s="271">
        <f>X49-[94]OGBAINBIRI!X49</f>
        <v>0</v>
      </c>
      <c r="AY49" s="271">
        <f>Y49-[94]OGBAINBIRI!Y49</f>
        <v>0</v>
      </c>
      <c r="AZ49" s="271">
        <f>Z49-[94]OGBAINBIRI!Z49</f>
        <v>0</v>
      </c>
      <c r="BA49" s="271">
        <f>AA49-[94]OGBAINBIRI!AA49</f>
        <v>0</v>
      </c>
      <c r="BB49" s="271">
        <f>AB49-[94]OGBAINBIRI!AB49</f>
        <v>0</v>
      </c>
      <c r="BC49" s="271">
        <f>AC49-[94]OGBAINBIRI!AC49</f>
        <v>0</v>
      </c>
      <c r="BD49" s="271">
        <f>AD49-[94]OGBAINBIRI!AD49</f>
        <v>0</v>
      </c>
      <c r="BE49" s="271">
        <f>AE49-[94]OGBAINBIRI!AE49</f>
        <v>0</v>
      </c>
      <c r="BF49" s="271">
        <f>AF49-[94]OGBAINBIRI!AF49</f>
        <v>0</v>
      </c>
      <c r="BG49" s="271">
        <f>AG49-[94]OGBAINBIRI!AG49</f>
        <v>0</v>
      </c>
      <c r="BH49" s="271">
        <f>AH49-[94]OGBAINBIRI!AH49</f>
        <v>0</v>
      </c>
      <c r="BI49" s="271">
        <f>AI49-[94]OGBAINBIRI!AI49</f>
        <v>0</v>
      </c>
      <c r="BJ49" s="271">
        <f>AJ49-[94]OGBAINBIRI!AJ49</f>
        <v>0</v>
      </c>
      <c r="BK49" s="271">
        <f>AK49-[94]OGBAINBIRI!AK49</f>
        <v>0</v>
      </c>
      <c r="BL49" s="271">
        <f>AL49-[94]OGBAINBIRI!AL49</f>
        <v>0</v>
      </c>
      <c r="BM49" s="271">
        <f>AM49-[94]OGBAINBIRI!AM49</f>
        <v>0</v>
      </c>
      <c r="BN49" s="271">
        <f>AN49-[94]OGBAINBIRI!AN49</f>
        <v>0</v>
      </c>
      <c r="BO49" s="271">
        <f>AO49-[94]OGBAINBIRI!AO49</f>
        <v>0</v>
      </c>
      <c r="BP49" s="271">
        <f>AP49-[94]OGBAINBIRI!AP49</f>
        <v>0</v>
      </c>
      <c r="BQ49" s="271">
        <f>AQ49-[94]OGBAINBIRI!AQ49</f>
        <v>0</v>
      </c>
      <c r="BR49" s="271">
        <f>AR49-[94]OGBAINBIRI!AR49</f>
        <v>0</v>
      </c>
      <c r="BS49" s="271">
        <f>AS49-[94]OGBAINBIRI!AS49</f>
        <v>0</v>
      </c>
      <c r="BT49" s="271">
        <f>AT49-[94]OGBAINBIRI!AT49</f>
        <v>0</v>
      </c>
      <c r="BU49" s="271">
        <f>AU49-[94]OGBAINBIRI!AU49</f>
        <v>0</v>
      </c>
    </row>
    <row r="50" spans="1:73" s="57" customFormat="1" ht="64" thickTop="1" thickBot="1" x14ac:dyDescent="0.4">
      <c r="A50" s="182" t="s">
        <v>57</v>
      </c>
      <c r="B50" s="183" t="s">
        <v>56</v>
      </c>
      <c r="C50" s="184" t="s">
        <v>55</v>
      </c>
      <c r="D50" s="185" t="s">
        <v>54</v>
      </c>
      <c r="E50" s="186" t="s">
        <v>53</v>
      </c>
      <c r="F50" s="186" t="s">
        <v>52</v>
      </c>
      <c r="G50" s="186" t="s">
        <v>51</v>
      </c>
      <c r="H50" s="186" t="s">
        <v>50</v>
      </c>
      <c r="I50" s="186" t="s">
        <v>49</v>
      </c>
      <c r="J50" s="186" t="s">
        <v>48</v>
      </c>
      <c r="K50" s="186" t="s">
        <v>47</v>
      </c>
      <c r="L50" s="186" t="s">
        <v>46</v>
      </c>
      <c r="M50" s="186" t="s">
        <v>45</v>
      </c>
      <c r="N50" s="186" t="s">
        <v>44</v>
      </c>
      <c r="O50" s="186" t="s">
        <v>43</v>
      </c>
      <c r="P50" s="186" t="s">
        <v>42</v>
      </c>
      <c r="Q50" s="186" t="s">
        <v>41</v>
      </c>
      <c r="R50" s="186" t="s">
        <v>40</v>
      </c>
      <c r="S50" s="186" t="s">
        <v>39</v>
      </c>
      <c r="T50" s="186" t="s">
        <v>38</v>
      </c>
      <c r="U50" s="186" t="s">
        <v>37</v>
      </c>
      <c r="V50" s="186" t="s">
        <v>36</v>
      </c>
      <c r="W50" s="186" t="s">
        <v>35</v>
      </c>
      <c r="X50" s="186" t="s">
        <v>34</v>
      </c>
      <c r="Y50" s="186" t="s">
        <v>33</v>
      </c>
      <c r="Z50" s="186" t="s">
        <v>32</v>
      </c>
      <c r="AA50" s="186" t="s">
        <v>31</v>
      </c>
      <c r="AB50" s="186" t="s">
        <v>30</v>
      </c>
      <c r="AC50" s="186" t="s">
        <v>29</v>
      </c>
      <c r="AD50" s="186" t="s">
        <v>28</v>
      </c>
      <c r="AE50" s="186" t="s">
        <v>27</v>
      </c>
      <c r="AF50" s="186" t="s">
        <v>26</v>
      </c>
      <c r="AG50" s="186" t="s">
        <v>25</v>
      </c>
      <c r="AH50" s="186" t="s">
        <v>24</v>
      </c>
      <c r="AI50" s="186" t="s">
        <v>23</v>
      </c>
      <c r="AJ50" s="186" t="s">
        <v>22</v>
      </c>
      <c r="AK50" s="186" t="s">
        <v>21</v>
      </c>
      <c r="AL50" s="187" t="s">
        <v>20</v>
      </c>
      <c r="AM50" s="186" t="s">
        <v>19</v>
      </c>
      <c r="AN50" s="186" t="s">
        <v>18</v>
      </c>
      <c r="AO50" s="186" t="s">
        <v>17</v>
      </c>
      <c r="AP50" s="186" t="s">
        <v>16</v>
      </c>
      <c r="AQ50" s="186" t="s">
        <v>15</v>
      </c>
      <c r="AR50" s="186" t="s">
        <v>14</v>
      </c>
      <c r="AS50" s="186" t="s">
        <v>13</v>
      </c>
      <c r="AT50" s="186" t="s">
        <v>12</v>
      </c>
      <c r="AU50" s="186" t="s">
        <v>230</v>
      </c>
      <c r="AV50" s="188" t="s">
        <v>10</v>
      </c>
      <c r="AW50" s="182"/>
      <c r="AX50" s="271"/>
      <c r="AY50" s="271"/>
      <c r="AZ50" s="271"/>
      <c r="BA50" s="271"/>
      <c r="BB50" s="271"/>
      <c r="BC50" s="271"/>
      <c r="BD50" s="271"/>
      <c r="BE50" s="271"/>
      <c r="BF50" s="271"/>
      <c r="BG50" s="271"/>
      <c r="BH50" s="271"/>
      <c r="BI50" s="271"/>
      <c r="BJ50" s="271"/>
      <c r="BK50" s="271"/>
      <c r="BL50" s="271"/>
      <c r="BM50" s="271"/>
      <c r="BN50" s="271"/>
      <c r="BO50" s="271"/>
      <c r="BP50" s="271"/>
      <c r="BQ50" s="271"/>
      <c r="BR50" s="271"/>
      <c r="BS50" s="271"/>
      <c r="BT50" s="271"/>
      <c r="BU50" s="271"/>
    </row>
    <row r="51" spans="1:73" s="44" customFormat="1" ht="78.5" customHeight="1" thickTop="1" x14ac:dyDescent="0.35">
      <c r="A51" s="189" t="s">
        <v>9</v>
      </c>
      <c r="B51" s="190" t="str">
        <f>LEFT(C51,4)</f>
        <v>5800</v>
      </c>
      <c r="C51" s="191">
        <v>5800</v>
      </c>
      <c r="D51" s="351" t="s">
        <v>290</v>
      </c>
      <c r="E51" s="193" t="s">
        <v>289</v>
      </c>
      <c r="F51" s="194" t="s">
        <v>7</v>
      </c>
      <c r="G51" s="193" t="s">
        <v>289</v>
      </c>
      <c r="H51" s="195" t="s">
        <v>5</v>
      </c>
      <c r="I51" s="196" t="s">
        <v>288</v>
      </c>
      <c r="J51" s="196" t="s">
        <v>3</v>
      </c>
      <c r="K51" s="195" t="s">
        <v>2</v>
      </c>
      <c r="L51" s="197">
        <v>120414</v>
      </c>
      <c r="M51" s="197">
        <v>0</v>
      </c>
      <c r="N51" s="198">
        <f>L51/379+M51</f>
        <v>317.71503957783642</v>
      </c>
      <c r="O51" s="197">
        <v>120414</v>
      </c>
      <c r="P51" s="197">
        <v>0</v>
      </c>
      <c r="Q51" s="198">
        <f>O51/379+P51</f>
        <v>317.71503957783642</v>
      </c>
      <c r="R51" s="198"/>
      <c r="S51" s="198"/>
      <c r="T51" s="198">
        <f>R51/379+S51</f>
        <v>0</v>
      </c>
      <c r="U51" s="198"/>
      <c r="V51" s="198"/>
      <c r="W51" s="198">
        <f>U51/379+V51</f>
        <v>0</v>
      </c>
      <c r="X51" s="198">
        <v>41268</v>
      </c>
      <c r="Y51" s="198">
        <v>0</v>
      </c>
      <c r="Z51" s="198">
        <f>X51/379+Y51</f>
        <v>108.88654353562005</v>
      </c>
      <c r="AA51" s="198">
        <v>31277.5</v>
      </c>
      <c r="AB51" s="198">
        <v>0</v>
      </c>
      <c r="AC51" s="198">
        <f>AA51/379+AB51</f>
        <v>82.526385224274406</v>
      </c>
      <c r="AD51" s="198">
        <v>0</v>
      </c>
      <c r="AE51" s="198">
        <v>0</v>
      </c>
      <c r="AF51" s="198">
        <f>AD51/379+AE51</f>
        <v>0</v>
      </c>
      <c r="AG51" s="198">
        <v>0</v>
      </c>
      <c r="AH51" s="198">
        <v>0</v>
      </c>
      <c r="AI51" s="198">
        <f>AG51/379+AH51</f>
        <v>0</v>
      </c>
      <c r="AJ51" s="198">
        <v>0</v>
      </c>
      <c r="AK51" s="198">
        <v>0</v>
      </c>
      <c r="AL51" s="199">
        <f>AJ51/379+AK51</f>
        <v>0</v>
      </c>
      <c r="AM51" s="198">
        <v>9990.5</v>
      </c>
      <c r="AN51" s="198">
        <v>0</v>
      </c>
      <c r="AO51" s="198">
        <f>AM51/379+AN51</f>
        <v>26.360158311345646</v>
      </c>
      <c r="AP51" s="198">
        <v>0</v>
      </c>
      <c r="AQ51" s="198">
        <v>0</v>
      </c>
      <c r="AR51" s="198">
        <f>AP51/379+AQ51</f>
        <v>0</v>
      </c>
      <c r="AS51" s="198">
        <v>0</v>
      </c>
      <c r="AT51" s="198">
        <v>0</v>
      </c>
      <c r="AU51" s="199">
        <f>AS51/379+AT51</f>
        <v>0</v>
      </c>
      <c r="AV51" s="212" t="s">
        <v>287</v>
      </c>
      <c r="AW51" s="201"/>
      <c r="AX51" s="271">
        <f>X51-[94]OGBAINBIRI!X51</f>
        <v>0</v>
      </c>
      <c r="AY51" s="271">
        <f>Y51-[94]OGBAINBIRI!Y51</f>
        <v>0</v>
      </c>
      <c r="AZ51" s="271">
        <f>Z51-[94]OGBAINBIRI!Z51</f>
        <v>0</v>
      </c>
      <c r="BA51" s="271">
        <f>AA51-[94]OGBAINBIRI!AA51</f>
        <v>0</v>
      </c>
      <c r="BB51" s="271">
        <f>AB51-[94]OGBAINBIRI!AB51</f>
        <v>0</v>
      </c>
      <c r="BC51" s="271">
        <f>AC51-[94]OGBAINBIRI!AC51</f>
        <v>0</v>
      </c>
      <c r="BD51" s="271">
        <f>AD51-[94]OGBAINBIRI!AD51</f>
        <v>0</v>
      </c>
      <c r="BE51" s="271">
        <f>AE51-[94]OGBAINBIRI!AE51</f>
        <v>0</v>
      </c>
      <c r="BF51" s="271">
        <f>AF51-[94]OGBAINBIRI!AF51</f>
        <v>0</v>
      </c>
      <c r="BG51" s="271">
        <f>AG51-[94]OGBAINBIRI!AG51</f>
        <v>0</v>
      </c>
      <c r="BH51" s="271">
        <f>AH51-[94]OGBAINBIRI!AH51</f>
        <v>0</v>
      </c>
      <c r="BI51" s="271">
        <f>AI51-[94]OGBAINBIRI!AI51</f>
        <v>0</v>
      </c>
      <c r="BJ51" s="271">
        <f>AJ51-[94]OGBAINBIRI!AJ51</f>
        <v>0</v>
      </c>
      <c r="BK51" s="271">
        <f>AK51-[94]OGBAINBIRI!AK51</f>
        <v>0</v>
      </c>
      <c r="BL51" s="271">
        <f>AL51-[94]OGBAINBIRI!AL51</f>
        <v>0</v>
      </c>
      <c r="BM51" s="271">
        <f>AM51-[94]OGBAINBIRI!AM51</f>
        <v>0</v>
      </c>
      <c r="BN51" s="271">
        <f>AN51-[94]OGBAINBIRI!AN51</f>
        <v>0</v>
      </c>
      <c r="BO51" s="271">
        <f>AO51-[94]OGBAINBIRI!AO51</f>
        <v>0</v>
      </c>
      <c r="BP51" s="271">
        <f>AP51-[94]OGBAINBIRI!AP51</f>
        <v>0</v>
      </c>
      <c r="BQ51" s="271">
        <f>AQ51-[94]OGBAINBIRI!AQ51</f>
        <v>0</v>
      </c>
      <c r="BR51" s="271">
        <f>AR51-[94]OGBAINBIRI!AR51</f>
        <v>0</v>
      </c>
      <c r="BS51" s="271">
        <f>AS51-[94]OGBAINBIRI!AS51</f>
        <v>0</v>
      </c>
      <c r="BT51" s="271">
        <f>AT51-[94]OGBAINBIRI!AT51</f>
        <v>0</v>
      </c>
      <c r="BU51" s="271">
        <f>AU51-[94]OGBAINBIRI!AU51</f>
        <v>0</v>
      </c>
    </row>
    <row r="52" spans="1:73" s="15" customFormat="1" ht="15" thickBot="1" x14ac:dyDescent="0.4">
      <c r="A52" s="219"/>
      <c r="B52" s="204"/>
      <c r="C52" s="205"/>
      <c r="D52" s="239" t="s">
        <v>0</v>
      </c>
      <c r="E52" s="220"/>
      <c r="F52" s="220"/>
      <c r="G52" s="220"/>
      <c r="H52" s="228"/>
      <c r="I52" s="207"/>
      <c r="J52" s="207"/>
      <c r="K52" s="228"/>
      <c r="L52" s="208">
        <f t="shared" ref="L52:AU52" si="33">SUM(L51:L51)</f>
        <v>120414</v>
      </c>
      <c r="M52" s="208">
        <f t="shared" si="33"/>
        <v>0</v>
      </c>
      <c r="N52" s="208">
        <f t="shared" si="33"/>
        <v>317.71503957783642</v>
      </c>
      <c r="O52" s="208">
        <f t="shared" si="33"/>
        <v>120414</v>
      </c>
      <c r="P52" s="208">
        <f t="shared" si="33"/>
        <v>0</v>
      </c>
      <c r="Q52" s="208">
        <f t="shared" si="33"/>
        <v>317.71503957783642</v>
      </c>
      <c r="R52" s="208">
        <f t="shared" si="33"/>
        <v>0</v>
      </c>
      <c r="S52" s="208">
        <f t="shared" si="33"/>
        <v>0</v>
      </c>
      <c r="T52" s="208">
        <f t="shared" si="33"/>
        <v>0</v>
      </c>
      <c r="U52" s="208">
        <f t="shared" si="33"/>
        <v>0</v>
      </c>
      <c r="V52" s="208">
        <f t="shared" si="33"/>
        <v>0</v>
      </c>
      <c r="W52" s="208">
        <f t="shared" si="33"/>
        <v>0</v>
      </c>
      <c r="X52" s="208">
        <f t="shared" si="33"/>
        <v>41268</v>
      </c>
      <c r="Y52" s="208">
        <f t="shared" si="33"/>
        <v>0</v>
      </c>
      <c r="Z52" s="208">
        <f t="shared" si="33"/>
        <v>108.88654353562005</v>
      </c>
      <c r="AA52" s="208">
        <f t="shared" si="33"/>
        <v>31277.5</v>
      </c>
      <c r="AB52" s="208">
        <f t="shared" si="33"/>
        <v>0</v>
      </c>
      <c r="AC52" s="208">
        <f t="shared" si="33"/>
        <v>82.526385224274406</v>
      </c>
      <c r="AD52" s="208">
        <f t="shared" si="33"/>
        <v>0</v>
      </c>
      <c r="AE52" s="208">
        <f t="shared" si="33"/>
        <v>0</v>
      </c>
      <c r="AF52" s="208">
        <f t="shared" si="33"/>
        <v>0</v>
      </c>
      <c r="AG52" s="208">
        <f t="shared" si="33"/>
        <v>0</v>
      </c>
      <c r="AH52" s="208">
        <f t="shared" si="33"/>
        <v>0</v>
      </c>
      <c r="AI52" s="208">
        <f t="shared" si="33"/>
        <v>0</v>
      </c>
      <c r="AJ52" s="208">
        <f t="shared" si="33"/>
        <v>0</v>
      </c>
      <c r="AK52" s="208">
        <f t="shared" si="33"/>
        <v>0</v>
      </c>
      <c r="AL52" s="209">
        <f t="shared" si="33"/>
        <v>0</v>
      </c>
      <c r="AM52" s="208">
        <f t="shared" si="33"/>
        <v>9990.5</v>
      </c>
      <c r="AN52" s="208">
        <f t="shared" si="33"/>
        <v>0</v>
      </c>
      <c r="AO52" s="208">
        <f t="shared" si="33"/>
        <v>26.360158311345646</v>
      </c>
      <c r="AP52" s="208">
        <f t="shared" si="33"/>
        <v>0</v>
      </c>
      <c r="AQ52" s="208">
        <f t="shared" si="33"/>
        <v>0</v>
      </c>
      <c r="AR52" s="208">
        <f t="shared" si="33"/>
        <v>0</v>
      </c>
      <c r="AS52" s="208">
        <f t="shared" si="33"/>
        <v>0</v>
      </c>
      <c r="AT52" s="208">
        <f t="shared" si="33"/>
        <v>0</v>
      </c>
      <c r="AU52" s="209">
        <f t="shared" si="33"/>
        <v>0</v>
      </c>
      <c r="AV52" s="221"/>
      <c r="AW52" s="211"/>
      <c r="AX52" s="271">
        <f>X52-[94]OGBAINBIRI!X52</f>
        <v>0</v>
      </c>
      <c r="AY52" s="271">
        <f>Y52-[94]OGBAINBIRI!Y52</f>
        <v>0</v>
      </c>
      <c r="AZ52" s="271">
        <f>Z52-[94]OGBAINBIRI!Z52</f>
        <v>0</v>
      </c>
      <c r="BA52" s="271">
        <f>AA52-[94]OGBAINBIRI!AA52</f>
        <v>0</v>
      </c>
      <c r="BB52" s="271">
        <f>AB52-[94]OGBAINBIRI!AB52</f>
        <v>0</v>
      </c>
      <c r="BC52" s="271">
        <f>AC52-[94]OGBAINBIRI!AC52</f>
        <v>0</v>
      </c>
      <c r="BD52" s="271">
        <f>AD52-[94]OGBAINBIRI!AD52</f>
        <v>0</v>
      </c>
      <c r="BE52" s="271">
        <f>AE52-[94]OGBAINBIRI!AE52</f>
        <v>0</v>
      </c>
      <c r="BF52" s="271">
        <f>AF52-[94]OGBAINBIRI!AF52</f>
        <v>0</v>
      </c>
      <c r="BG52" s="271">
        <f>AG52-[94]OGBAINBIRI!AG52</f>
        <v>0</v>
      </c>
      <c r="BH52" s="271">
        <f>AH52-[94]OGBAINBIRI!AH52</f>
        <v>0</v>
      </c>
      <c r="BI52" s="271">
        <f>AI52-[94]OGBAINBIRI!AI52</f>
        <v>0</v>
      </c>
      <c r="BJ52" s="271">
        <f>AJ52-[94]OGBAINBIRI!AJ52</f>
        <v>0</v>
      </c>
      <c r="BK52" s="271">
        <f>AK52-[94]OGBAINBIRI!AK52</f>
        <v>0</v>
      </c>
      <c r="BL52" s="271">
        <f>AL52-[94]OGBAINBIRI!AL52</f>
        <v>0</v>
      </c>
      <c r="BM52" s="271">
        <f>AM52-[94]OGBAINBIRI!AM52</f>
        <v>0</v>
      </c>
      <c r="BN52" s="271">
        <f>AN52-[94]OGBAINBIRI!AN52</f>
        <v>0</v>
      </c>
      <c r="BO52" s="271">
        <f>AO52-[94]OGBAINBIRI!AO52</f>
        <v>0</v>
      </c>
      <c r="BP52" s="271">
        <f>AP52-[94]OGBAINBIRI!AP52</f>
        <v>0</v>
      </c>
      <c r="BQ52" s="271">
        <f>AQ52-[94]OGBAINBIRI!AQ52</f>
        <v>0</v>
      </c>
      <c r="BR52" s="271">
        <f>AR52-[94]OGBAINBIRI!AR52</f>
        <v>0</v>
      </c>
      <c r="BS52" s="271">
        <f>AS52-[94]OGBAINBIRI!AS52</f>
        <v>0</v>
      </c>
      <c r="BT52" s="271">
        <f>AT52-[94]OGBAINBIRI!AT52</f>
        <v>0</v>
      </c>
      <c r="BU52" s="271">
        <f>AU52-[94]OGBAINBIRI!AU52</f>
        <v>0</v>
      </c>
    </row>
    <row r="53" spans="1:73" s="15" customFormat="1" ht="15" thickTop="1" x14ac:dyDescent="0.35">
      <c r="A53" s="219"/>
      <c r="B53" s="204"/>
      <c r="C53" s="240"/>
      <c r="D53" s="241"/>
      <c r="E53" s="211"/>
      <c r="F53" s="211"/>
      <c r="G53" s="211"/>
      <c r="H53" s="233"/>
      <c r="I53" s="234"/>
      <c r="J53" s="235"/>
      <c r="K53" s="233"/>
      <c r="L53" s="236"/>
      <c r="M53" s="236"/>
      <c r="N53" s="236"/>
      <c r="O53" s="236"/>
      <c r="P53" s="236"/>
      <c r="Q53" s="236"/>
      <c r="R53" s="236"/>
      <c r="S53" s="236"/>
      <c r="T53" s="236"/>
      <c r="U53" s="236"/>
      <c r="V53" s="236"/>
      <c r="W53" s="236"/>
      <c r="X53" s="236"/>
      <c r="Y53" s="236"/>
      <c r="Z53" s="236"/>
      <c r="AA53" s="236"/>
      <c r="AB53" s="236"/>
      <c r="AC53" s="236"/>
      <c r="AD53" s="236"/>
      <c r="AE53" s="236"/>
      <c r="AF53" s="236"/>
      <c r="AG53" s="236"/>
      <c r="AH53" s="236"/>
      <c r="AI53" s="236"/>
      <c r="AJ53" s="236"/>
      <c r="AK53" s="236"/>
      <c r="AL53" s="237"/>
      <c r="AM53" s="236"/>
      <c r="AN53" s="236"/>
      <c r="AO53" s="236"/>
      <c r="AP53" s="236"/>
      <c r="AQ53" s="236"/>
      <c r="AR53" s="236"/>
      <c r="AS53" s="236"/>
      <c r="AT53" s="236"/>
      <c r="AU53" s="236"/>
      <c r="AV53" s="238"/>
      <c r="AW53" s="211"/>
      <c r="AX53" s="271">
        <f>X53-[94]OGBAINBIRI!X53</f>
        <v>0</v>
      </c>
      <c r="AY53" s="271">
        <f>Y53-[94]OGBAINBIRI!Y53</f>
        <v>0</v>
      </c>
      <c r="AZ53" s="271">
        <f>Z53-[94]OGBAINBIRI!Z53</f>
        <v>0</v>
      </c>
      <c r="BA53" s="271">
        <f>AA53-[94]OGBAINBIRI!AA53</f>
        <v>0</v>
      </c>
      <c r="BB53" s="271">
        <f>AB53-[94]OGBAINBIRI!AB53</f>
        <v>0</v>
      </c>
      <c r="BC53" s="271">
        <f>AC53-[94]OGBAINBIRI!AC53</f>
        <v>0</v>
      </c>
      <c r="BD53" s="271">
        <f>AD53-[94]OGBAINBIRI!AD53</f>
        <v>0</v>
      </c>
      <c r="BE53" s="271">
        <f>AE53-[94]OGBAINBIRI!AE53</f>
        <v>0</v>
      </c>
      <c r="BF53" s="271">
        <f>AF53-[94]OGBAINBIRI!AF53</f>
        <v>0</v>
      </c>
      <c r="BG53" s="271">
        <f>AG53-[94]OGBAINBIRI!AG53</f>
        <v>0</v>
      </c>
      <c r="BH53" s="271">
        <f>AH53-[94]OGBAINBIRI!AH53</f>
        <v>0</v>
      </c>
      <c r="BI53" s="271">
        <f>AI53-[94]OGBAINBIRI!AI53</f>
        <v>0</v>
      </c>
      <c r="BJ53" s="271">
        <f>AJ53-[94]OGBAINBIRI!AJ53</f>
        <v>0</v>
      </c>
      <c r="BK53" s="271">
        <f>AK53-[94]OGBAINBIRI!AK53</f>
        <v>0</v>
      </c>
      <c r="BL53" s="271">
        <f>AL53-[94]OGBAINBIRI!AL53</f>
        <v>0</v>
      </c>
      <c r="BM53" s="271">
        <f>AM53-[94]OGBAINBIRI!AM53</f>
        <v>0</v>
      </c>
      <c r="BN53" s="271">
        <f>AN53-[94]OGBAINBIRI!AN53</f>
        <v>0</v>
      </c>
      <c r="BO53" s="271">
        <f>AO53-[94]OGBAINBIRI!AO53</f>
        <v>0</v>
      </c>
      <c r="BP53" s="271">
        <f>AP53-[94]OGBAINBIRI!AP53</f>
        <v>0</v>
      </c>
      <c r="BQ53" s="271">
        <f>AQ53-[94]OGBAINBIRI!AQ53</f>
        <v>0</v>
      </c>
      <c r="BR53" s="271">
        <f>AR53-[94]OGBAINBIRI!AR53</f>
        <v>0</v>
      </c>
      <c r="BS53" s="271">
        <f>AS53-[94]OGBAINBIRI!AS53</f>
        <v>0</v>
      </c>
      <c r="BT53" s="271">
        <f>AT53-[94]OGBAINBIRI!AT53</f>
        <v>0</v>
      </c>
      <c r="BU53" s="271">
        <f>AU53-[94]OGBAINBIRI!AU53</f>
        <v>0</v>
      </c>
    </row>
    <row r="54" spans="1:73" s="15" customFormat="1" ht="33" customHeight="1" thickBot="1" x14ac:dyDescent="0.4">
      <c r="A54" s="219"/>
      <c r="B54" s="204"/>
      <c r="C54" s="205"/>
      <c r="D54" s="239"/>
      <c r="E54" s="220"/>
      <c r="F54" s="220"/>
      <c r="G54" s="220"/>
      <c r="H54" s="228"/>
      <c r="I54" s="207"/>
      <c r="J54" s="207"/>
      <c r="K54" s="228"/>
      <c r="L54" s="208">
        <f t="shared" ref="L54:AU54" si="34">L52+L48+L45+L42+L38+L32+L29+L22+L18+L10</f>
        <v>1237885.9420007137</v>
      </c>
      <c r="M54" s="208">
        <f t="shared" si="34"/>
        <v>584.91286889674507</v>
      </c>
      <c r="N54" s="208">
        <f t="shared" si="34"/>
        <v>3851.102689479103</v>
      </c>
      <c r="O54" s="208">
        <f t="shared" si="34"/>
        <v>1335075.5060007134</v>
      </c>
      <c r="P54" s="208">
        <f t="shared" si="34"/>
        <v>969.20249750191499</v>
      </c>
      <c r="Q54" s="208">
        <f t="shared" si="34"/>
        <v>4491.8291624114499</v>
      </c>
      <c r="R54" s="208">
        <f t="shared" si="34"/>
        <v>0</v>
      </c>
      <c r="S54" s="208">
        <f t="shared" si="34"/>
        <v>0</v>
      </c>
      <c r="T54" s="208">
        <f t="shared" si="34"/>
        <v>0</v>
      </c>
      <c r="U54" s="208">
        <f t="shared" si="34"/>
        <v>0</v>
      </c>
      <c r="V54" s="208">
        <f t="shared" si="34"/>
        <v>0</v>
      </c>
      <c r="W54" s="208">
        <f t="shared" si="34"/>
        <v>0</v>
      </c>
      <c r="X54" s="208">
        <f t="shared" si="34"/>
        <v>2856339.7684695357</v>
      </c>
      <c r="Y54" s="208">
        <f t="shared" si="34"/>
        <v>1628.718236900959</v>
      </c>
      <c r="Z54" s="208">
        <f t="shared" si="34"/>
        <v>9165.2347763984144</v>
      </c>
      <c r="AA54" s="208">
        <f t="shared" si="34"/>
        <v>922650.82267953537</v>
      </c>
      <c r="AB54" s="208">
        <f t="shared" si="34"/>
        <v>1017.702906080377</v>
      </c>
      <c r="AC54" s="208">
        <f t="shared" si="34"/>
        <v>3452.1377944168817</v>
      </c>
      <c r="AD54" s="208">
        <f t="shared" si="34"/>
        <v>0</v>
      </c>
      <c r="AE54" s="208">
        <f t="shared" si="34"/>
        <v>105</v>
      </c>
      <c r="AF54" s="208">
        <f t="shared" si="34"/>
        <v>105</v>
      </c>
      <c r="AG54" s="208">
        <f t="shared" si="34"/>
        <v>0</v>
      </c>
      <c r="AH54" s="208">
        <f t="shared" si="34"/>
        <v>0</v>
      </c>
      <c r="AI54" s="208">
        <f t="shared" si="34"/>
        <v>0</v>
      </c>
      <c r="AJ54" s="208">
        <f t="shared" si="34"/>
        <v>239931.50782000012</v>
      </c>
      <c r="AK54" s="208">
        <f t="shared" si="34"/>
        <v>28.667719999999917</v>
      </c>
      <c r="AL54" s="208">
        <f t="shared" si="34"/>
        <v>661.73238443271794</v>
      </c>
      <c r="AM54" s="208">
        <f t="shared" si="34"/>
        <v>93852.673589999991</v>
      </c>
      <c r="AN54" s="208">
        <f t="shared" si="34"/>
        <v>0</v>
      </c>
      <c r="AO54" s="208">
        <f t="shared" si="34"/>
        <v>247.63238414248019</v>
      </c>
      <c r="AP54" s="208">
        <f t="shared" si="34"/>
        <v>0</v>
      </c>
      <c r="AQ54" s="208">
        <f t="shared" si="34"/>
        <v>0</v>
      </c>
      <c r="AR54" s="208">
        <f t="shared" si="34"/>
        <v>0</v>
      </c>
      <c r="AS54" s="208">
        <f t="shared" si="34"/>
        <v>1599904.7643800001</v>
      </c>
      <c r="AT54" s="208">
        <f t="shared" si="34"/>
        <v>477.34761082058202</v>
      </c>
      <c r="AU54" s="208">
        <f t="shared" si="34"/>
        <v>4698.7322134063343</v>
      </c>
      <c r="AV54" s="221"/>
      <c r="AW54" s="211"/>
      <c r="AX54" s="271">
        <f>X54-[94]OGBAINBIRI!X54</f>
        <v>-14864.176525500137</v>
      </c>
      <c r="AY54" s="271">
        <f>Y54-[94]OGBAINBIRI!Y54</f>
        <v>-8.076949999999897</v>
      </c>
      <c r="AZ54" s="271">
        <f>Z54-[94]OGBAINBIRI!Z54</f>
        <v>-47.296413127969572</v>
      </c>
      <c r="BA54" s="271">
        <f>AA54-[94]OGBAINBIRI!AA54</f>
        <v>10259.173470000038</v>
      </c>
      <c r="BB54" s="271">
        <f>AB54-[94]OGBAINBIRI!AB54</f>
        <v>10.622069179419555</v>
      </c>
      <c r="BC54" s="271">
        <f>AC54-[94]OGBAINBIRI!AC54</f>
        <v>37.691128467018189</v>
      </c>
      <c r="BD54" s="271">
        <f>AD54-[94]OGBAINBIRI!AD54</f>
        <v>0</v>
      </c>
      <c r="BE54" s="271">
        <f>AE54-[94]OGBAINBIRI!AE54</f>
        <v>0</v>
      </c>
      <c r="BF54" s="271">
        <f>AF54-[94]OGBAINBIRI!AF54</f>
        <v>0</v>
      </c>
      <c r="BG54" s="271">
        <f>AG54-[94]OGBAINBIRI!AG54</f>
        <v>0</v>
      </c>
      <c r="BH54" s="271">
        <f>AH54-[94]OGBAINBIRI!AH54</f>
        <v>0</v>
      </c>
      <c r="BI54" s="271">
        <f>AI54-[94]OGBAINBIRI!AI54</f>
        <v>0</v>
      </c>
      <c r="BJ54" s="271">
        <f>AJ54-[94]OGBAINBIRI!AJ54</f>
        <v>0</v>
      </c>
      <c r="BK54" s="271">
        <f>AK54-[94]OGBAINBIRI!AK54</f>
        <v>0</v>
      </c>
      <c r="BL54" s="271">
        <f>AL54-[94]OGBAINBIRI!AL54</f>
        <v>0</v>
      </c>
      <c r="BM54" s="271">
        <f>AM54-[94]OGBAINBIRI!AM54</f>
        <v>0</v>
      </c>
      <c r="BN54" s="271">
        <f>AN54-[94]OGBAINBIRI!AN54</f>
        <v>0</v>
      </c>
      <c r="BO54" s="271">
        <f>AO54-[94]OGBAINBIRI!AO54</f>
        <v>0</v>
      </c>
      <c r="BP54" s="271">
        <f>AP54-[94]OGBAINBIRI!AP54</f>
        <v>0</v>
      </c>
      <c r="BQ54" s="271">
        <f>AQ54-[94]OGBAINBIRI!AQ54</f>
        <v>0</v>
      </c>
      <c r="BR54" s="271">
        <f>AR54-[94]OGBAINBIRI!AR54</f>
        <v>0</v>
      </c>
      <c r="BS54" s="271">
        <f>AS54-[94]OGBAINBIRI!AS54</f>
        <v>-25123.349995499942</v>
      </c>
      <c r="BT54" s="271">
        <f>AT54-[94]OGBAINBIRI!AT54</f>
        <v>-18.699019179419565</v>
      </c>
      <c r="BU54" s="271">
        <f>AU54-[94]OGBAINBIRI!AU54</f>
        <v>-84.987541594986396</v>
      </c>
    </row>
    <row r="55" spans="1:73" s="1" customFormat="1" ht="10.5" customHeight="1" thickTop="1" x14ac:dyDescent="0.3">
      <c r="A55" s="10"/>
      <c r="B55" s="9"/>
      <c r="C55" s="8"/>
      <c r="D55" s="7"/>
      <c r="H55" s="5"/>
      <c r="J55" s="6"/>
      <c r="K55" s="5"/>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4"/>
      <c r="AM55" s="3"/>
      <c r="AN55" s="3"/>
      <c r="AO55" s="3"/>
      <c r="AP55" s="3"/>
      <c r="AQ55" s="3"/>
      <c r="AR55" s="3"/>
      <c r="AS55" s="3"/>
      <c r="AT55" s="3"/>
      <c r="AU55" s="3"/>
      <c r="AV55" s="13"/>
    </row>
    <row r="56" spans="1:73" s="1" customFormat="1" ht="24" customHeight="1" x14ac:dyDescent="0.3">
      <c r="A56" s="10"/>
      <c r="B56" s="9"/>
      <c r="C56" s="8"/>
      <c r="D56" s="7"/>
      <c r="H56" s="5"/>
      <c r="J56" s="6"/>
      <c r="K56" s="340">
        <v>7.4999999999999997E-2</v>
      </c>
      <c r="L56" s="3"/>
      <c r="M56" s="3"/>
      <c r="N56" s="3"/>
      <c r="O56" s="3">
        <f>O54*$K$56</f>
        <v>100130.66295005351</v>
      </c>
      <c r="P56" s="3">
        <f t="shared" ref="P56:AU56" si="35">P54*$K$56</f>
        <v>72.690187312643616</v>
      </c>
      <c r="Q56" s="3">
        <f t="shared" si="35"/>
        <v>336.88718718085875</v>
      </c>
      <c r="R56" s="3">
        <f t="shared" si="35"/>
        <v>0</v>
      </c>
      <c r="S56" s="3">
        <f t="shared" si="35"/>
        <v>0</v>
      </c>
      <c r="T56" s="3">
        <f t="shared" si="35"/>
        <v>0</v>
      </c>
      <c r="U56" s="3">
        <f t="shared" si="35"/>
        <v>0</v>
      </c>
      <c r="V56" s="3">
        <f t="shared" si="35"/>
        <v>0</v>
      </c>
      <c r="W56" s="3">
        <f t="shared" si="35"/>
        <v>0</v>
      </c>
      <c r="X56" s="3">
        <f t="shared" si="35"/>
        <v>214225.48263521519</v>
      </c>
      <c r="Y56" s="3">
        <f t="shared" si="35"/>
        <v>122.15386776757192</v>
      </c>
      <c r="Z56" s="3">
        <f t="shared" si="35"/>
        <v>687.39260822988103</v>
      </c>
      <c r="AA56" s="3">
        <f t="shared" si="35"/>
        <v>69198.811700965147</v>
      </c>
      <c r="AB56" s="3">
        <f t="shared" si="35"/>
        <v>76.32771795602828</v>
      </c>
      <c r="AC56" s="3">
        <f t="shared" si="35"/>
        <v>258.91033458126611</v>
      </c>
      <c r="AD56" s="3">
        <f t="shared" si="35"/>
        <v>0</v>
      </c>
      <c r="AE56" s="3">
        <f t="shared" si="35"/>
        <v>7.875</v>
      </c>
      <c r="AF56" s="3">
        <f t="shared" si="35"/>
        <v>7.875</v>
      </c>
      <c r="AG56" s="3">
        <f t="shared" si="35"/>
        <v>0</v>
      </c>
      <c r="AH56" s="3">
        <f t="shared" si="35"/>
        <v>0</v>
      </c>
      <c r="AI56" s="3">
        <f t="shared" si="35"/>
        <v>0</v>
      </c>
      <c r="AJ56" s="3">
        <f t="shared" si="35"/>
        <v>17994.863086500009</v>
      </c>
      <c r="AK56" s="3">
        <f t="shared" si="35"/>
        <v>2.1500789999999936</v>
      </c>
      <c r="AL56" s="3">
        <f t="shared" si="35"/>
        <v>49.629928832453842</v>
      </c>
      <c r="AM56" s="3">
        <f t="shared" si="35"/>
        <v>7038.9505192499992</v>
      </c>
      <c r="AN56" s="3">
        <f t="shared" si="35"/>
        <v>0</v>
      </c>
      <c r="AO56" s="3">
        <f t="shared" si="35"/>
        <v>18.572428810686013</v>
      </c>
      <c r="AP56" s="3">
        <f t="shared" si="35"/>
        <v>0</v>
      </c>
      <c r="AQ56" s="3">
        <f t="shared" si="35"/>
        <v>0</v>
      </c>
      <c r="AR56" s="3">
        <f t="shared" si="35"/>
        <v>0</v>
      </c>
      <c r="AS56" s="3">
        <f t="shared" si="35"/>
        <v>119992.8573285</v>
      </c>
      <c r="AT56" s="3">
        <f t="shared" si="35"/>
        <v>35.801070811543653</v>
      </c>
      <c r="AU56" s="3">
        <f t="shared" si="35"/>
        <v>352.40491600547506</v>
      </c>
      <c r="AV56" s="2"/>
      <c r="AX56" s="3">
        <f t="shared" ref="AX56:AZ56" si="36">AX54*$K$56</f>
        <v>-1114.8132394125103</v>
      </c>
      <c r="AY56" s="3">
        <f t="shared" si="36"/>
        <v>-0.60577124999999221</v>
      </c>
      <c r="AZ56" s="3">
        <f t="shared" si="36"/>
        <v>-3.5472309845977179</v>
      </c>
    </row>
    <row r="57" spans="1:73" s="1" customFormat="1" ht="46.5" customHeight="1" x14ac:dyDescent="0.3">
      <c r="A57" s="10"/>
      <c r="B57" s="9"/>
      <c r="C57" s="8"/>
      <c r="D57" s="7"/>
      <c r="H57" s="5"/>
      <c r="J57" s="6"/>
      <c r="K57" s="5"/>
      <c r="L57" s="3"/>
      <c r="M57" s="3"/>
      <c r="N57" s="3"/>
      <c r="O57" s="3"/>
      <c r="P57" s="3"/>
      <c r="Q57" s="3"/>
      <c r="R57" s="3"/>
      <c r="S57" s="3"/>
      <c r="T57" s="3"/>
      <c r="U57" s="3"/>
      <c r="V57" s="3"/>
      <c r="W57" s="3"/>
      <c r="X57" s="12"/>
      <c r="Y57" s="12"/>
      <c r="Z57" s="12"/>
      <c r="AA57" s="12"/>
      <c r="AB57" s="12"/>
      <c r="AC57" s="12"/>
      <c r="AD57" s="12"/>
      <c r="AE57" s="12"/>
      <c r="AF57" s="12"/>
      <c r="AG57" s="12"/>
      <c r="AH57" s="12"/>
      <c r="AI57" s="12"/>
      <c r="AJ57" s="352"/>
      <c r="AK57" s="12"/>
      <c r="AL57" s="12"/>
      <c r="AM57" s="12"/>
      <c r="AN57" s="12"/>
      <c r="AO57" s="12"/>
      <c r="AP57" s="12"/>
      <c r="AQ57" s="12"/>
      <c r="AR57" s="12"/>
      <c r="AS57" s="12"/>
      <c r="AT57" s="12"/>
      <c r="AU57" s="12"/>
      <c r="AV57" s="2"/>
    </row>
    <row r="58" spans="1:73" s="1" customFormat="1" ht="40.5" customHeight="1" x14ac:dyDescent="0.3">
      <c r="A58" s="10"/>
      <c r="B58" s="9"/>
      <c r="C58" s="8"/>
      <c r="D58" s="7"/>
      <c r="H58" s="5"/>
      <c r="J58" s="6"/>
      <c r="K58" s="5"/>
      <c r="L58" s="3"/>
      <c r="M58" s="3"/>
      <c r="N58" s="3"/>
      <c r="O58" s="3"/>
      <c r="P58" s="3"/>
      <c r="Q58" s="3"/>
      <c r="R58" s="3"/>
      <c r="S58" s="3"/>
      <c r="T58" s="3"/>
      <c r="U58" s="3"/>
      <c r="V58" s="3"/>
      <c r="W58" s="3"/>
      <c r="X58" s="11"/>
      <c r="Y58" s="11"/>
      <c r="Z58" s="11"/>
      <c r="AA58" s="3"/>
      <c r="AB58" s="3"/>
      <c r="AC58" s="3"/>
      <c r="AD58" s="3"/>
      <c r="AE58" s="3"/>
      <c r="AF58" s="3"/>
      <c r="AG58" s="3"/>
      <c r="AH58" s="3"/>
      <c r="AI58" s="3"/>
      <c r="AJ58" s="3"/>
      <c r="AK58" s="3"/>
      <c r="AL58" s="4"/>
      <c r="AM58" s="3"/>
      <c r="AN58" s="3"/>
      <c r="AO58" s="3"/>
      <c r="AP58" s="3"/>
      <c r="AQ58" s="3"/>
      <c r="AR58" s="3"/>
      <c r="AS58" s="3"/>
      <c r="AT58" s="3"/>
      <c r="AU58" s="3"/>
      <c r="AV58" s="2"/>
      <c r="AX58" s="1">
        <f t="shared" ref="AX58:AY58" si="37">-AS56+AX56</f>
        <v>-121107.67056791252</v>
      </c>
      <c r="AY58" s="1">
        <f t="shared" si="37"/>
        <v>-36.406842061543642</v>
      </c>
      <c r="AZ58" s="1">
        <f>-AU56+AZ56</f>
        <v>-355.95214699007278</v>
      </c>
    </row>
    <row r="59" spans="1:73" s="1" customFormat="1" ht="133.5" customHeight="1" x14ac:dyDescent="0.3">
      <c r="A59" s="10"/>
      <c r="B59" s="9"/>
      <c r="C59" s="8"/>
      <c r="D59" s="7"/>
      <c r="H59" s="5"/>
      <c r="J59" s="6"/>
      <c r="K59" s="5"/>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4"/>
      <c r="AM59" s="3"/>
      <c r="AN59" s="3"/>
      <c r="AO59" s="3"/>
      <c r="AP59" s="3"/>
      <c r="AQ59" s="3"/>
      <c r="AR59" s="3"/>
      <c r="AS59" s="3"/>
      <c r="AT59" s="3"/>
      <c r="AU59" s="3"/>
      <c r="AV59" s="2"/>
    </row>
    <row r="60" spans="1:73" s="1" customFormat="1" ht="133.5" customHeight="1" x14ac:dyDescent="0.3">
      <c r="A60" s="10"/>
      <c r="B60" s="9"/>
      <c r="C60" s="8"/>
      <c r="D60" s="7"/>
      <c r="H60" s="5"/>
      <c r="J60" s="6"/>
      <c r="K60" s="5"/>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4"/>
      <c r="AM60" s="3"/>
      <c r="AN60" s="3"/>
      <c r="AO60" s="3"/>
      <c r="AP60" s="3"/>
      <c r="AQ60" s="3"/>
      <c r="AR60" s="3"/>
      <c r="AS60" s="3"/>
      <c r="AT60" s="3"/>
      <c r="AU60" s="3"/>
      <c r="AV60" s="2"/>
    </row>
    <row r="61" spans="1:73" s="1" customFormat="1" ht="133.5" customHeight="1" x14ac:dyDescent="0.3">
      <c r="A61" s="10"/>
      <c r="B61" s="9"/>
      <c r="C61" s="8"/>
      <c r="D61" s="7"/>
      <c r="H61" s="5"/>
      <c r="J61" s="6"/>
      <c r="K61" s="5"/>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4"/>
      <c r="AM61" s="3"/>
      <c r="AN61" s="3"/>
      <c r="AO61" s="3"/>
      <c r="AP61" s="3"/>
      <c r="AQ61" s="3"/>
      <c r="AR61" s="3"/>
      <c r="AS61" s="3"/>
      <c r="AT61" s="3"/>
      <c r="AU61" s="3"/>
      <c r="AV61" s="2"/>
    </row>
    <row r="62" spans="1:73" s="1" customFormat="1" ht="133.5" customHeight="1" x14ac:dyDescent="0.3">
      <c r="A62" s="10"/>
      <c r="B62" s="9"/>
      <c r="C62" s="8"/>
      <c r="D62" s="7"/>
      <c r="H62" s="5"/>
      <c r="J62" s="6"/>
      <c r="K62" s="5"/>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4"/>
      <c r="AM62" s="3"/>
      <c r="AN62" s="3"/>
      <c r="AO62" s="3"/>
      <c r="AP62" s="3"/>
      <c r="AQ62" s="3"/>
      <c r="AR62" s="3"/>
      <c r="AS62" s="3"/>
      <c r="AT62" s="3"/>
      <c r="AU62" s="3"/>
      <c r="AV62" s="2"/>
    </row>
    <row r="63" spans="1:73" s="1" customFormat="1" ht="133.5" customHeight="1" x14ac:dyDescent="0.3">
      <c r="A63" s="10"/>
      <c r="B63" s="9"/>
      <c r="C63" s="8"/>
      <c r="D63" s="7"/>
      <c r="H63" s="5"/>
      <c r="J63" s="6"/>
      <c r="K63" s="5"/>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4"/>
      <c r="AM63" s="3"/>
      <c r="AN63" s="3"/>
      <c r="AO63" s="3"/>
      <c r="AP63" s="3"/>
      <c r="AQ63" s="3"/>
      <c r="AR63" s="3"/>
      <c r="AS63" s="3"/>
      <c r="AT63" s="3"/>
      <c r="AU63" s="3"/>
      <c r="AV63" s="2"/>
    </row>
    <row r="64" spans="1:73" s="1" customFormat="1" ht="13" x14ac:dyDescent="0.3">
      <c r="A64" s="10"/>
      <c r="B64" s="9"/>
      <c r="C64" s="8"/>
      <c r="D64" s="7"/>
      <c r="H64" s="5"/>
      <c r="J64" s="6"/>
      <c r="K64" s="5"/>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4"/>
      <c r="AM64" s="3"/>
      <c r="AN64" s="3"/>
      <c r="AO64" s="3"/>
      <c r="AP64" s="3"/>
      <c r="AQ64" s="3"/>
      <c r="AR64" s="3"/>
      <c r="AS64" s="3"/>
      <c r="AT64" s="3"/>
      <c r="AU64" s="3"/>
      <c r="AV64" s="2"/>
    </row>
    <row r="65" spans="1:48" s="1" customFormat="1" ht="13" x14ac:dyDescent="0.3">
      <c r="A65" s="10"/>
      <c r="B65" s="9"/>
      <c r="C65" s="8"/>
      <c r="D65" s="7"/>
      <c r="H65" s="5"/>
      <c r="J65" s="6"/>
      <c r="K65" s="5"/>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4"/>
      <c r="AM65" s="3"/>
      <c r="AN65" s="3"/>
      <c r="AO65" s="3"/>
      <c r="AP65" s="3"/>
      <c r="AQ65" s="3"/>
      <c r="AR65" s="3"/>
      <c r="AS65" s="3"/>
      <c r="AT65" s="3"/>
      <c r="AU65" s="3"/>
      <c r="AV65" s="2"/>
    </row>
    <row r="66" spans="1:48" s="1" customFormat="1" ht="13" x14ac:dyDescent="0.3">
      <c r="A66" s="10"/>
      <c r="B66" s="9"/>
      <c r="C66" s="8"/>
      <c r="D66" s="7"/>
      <c r="H66" s="5"/>
      <c r="J66" s="6"/>
      <c r="K66" s="5"/>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4"/>
      <c r="AM66" s="3"/>
      <c r="AN66" s="3"/>
      <c r="AO66" s="3"/>
      <c r="AP66" s="3"/>
      <c r="AQ66" s="3"/>
      <c r="AR66" s="3"/>
      <c r="AS66" s="3"/>
      <c r="AT66" s="3"/>
      <c r="AU66" s="3"/>
      <c r="AV66" s="2"/>
    </row>
    <row r="67" spans="1:48" s="1" customFormat="1" ht="13" x14ac:dyDescent="0.3">
      <c r="A67" s="10"/>
      <c r="B67" s="9"/>
      <c r="C67" s="8"/>
      <c r="D67" s="7"/>
      <c r="H67" s="5"/>
      <c r="J67" s="6"/>
      <c r="K67" s="5"/>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4"/>
      <c r="AM67" s="3"/>
      <c r="AN67" s="3"/>
      <c r="AO67" s="3"/>
      <c r="AP67" s="3"/>
      <c r="AQ67" s="3"/>
      <c r="AR67" s="3"/>
      <c r="AS67" s="3"/>
      <c r="AT67" s="3"/>
      <c r="AU67" s="3"/>
      <c r="AV67" s="2"/>
    </row>
    <row r="68" spans="1:48" s="1" customFormat="1" ht="13" x14ac:dyDescent="0.3">
      <c r="A68" s="10"/>
      <c r="B68" s="9"/>
      <c r="C68" s="8"/>
      <c r="D68" s="7"/>
      <c r="H68" s="5"/>
      <c r="J68" s="6"/>
      <c r="K68" s="5"/>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4"/>
      <c r="AM68" s="3"/>
      <c r="AN68" s="3"/>
      <c r="AO68" s="3"/>
      <c r="AP68" s="3"/>
      <c r="AQ68" s="3"/>
      <c r="AR68" s="3"/>
      <c r="AS68" s="3"/>
      <c r="AT68" s="3"/>
      <c r="AU68" s="3"/>
      <c r="AV68" s="2"/>
    </row>
    <row r="69" spans="1:48" s="1" customFormat="1" ht="13" x14ac:dyDescent="0.3">
      <c r="A69" s="10"/>
      <c r="B69" s="9"/>
      <c r="C69" s="8"/>
      <c r="D69" s="7"/>
      <c r="H69" s="5"/>
      <c r="J69" s="6"/>
      <c r="K69" s="5"/>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4"/>
      <c r="AM69" s="3"/>
      <c r="AN69" s="3"/>
      <c r="AO69" s="3"/>
      <c r="AP69" s="3"/>
      <c r="AQ69" s="3"/>
      <c r="AR69" s="3"/>
      <c r="AS69" s="3"/>
      <c r="AT69" s="3"/>
      <c r="AU69" s="3"/>
      <c r="AV69" s="2"/>
    </row>
    <row r="70" spans="1:48" s="1" customFormat="1" ht="13" x14ac:dyDescent="0.3">
      <c r="A70" s="10"/>
      <c r="B70" s="9"/>
      <c r="C70" s="8"/>
      <c r="D70" s="7"/>
      <c r="H70" s="5"/>
      <c r="J70" s="6"/>
      <c r="K70" s="5"/>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4"/>
      <c r="AM70" s="3"/>
      <c r="AN70" s="3"/>
      <c r="AO70" s="3"/>
      <c r="AP70" s="3"/>
      <c r="AQ70" s="3"/>
      <c r="AR70" s="3"/>
      <c r="AS70" s="3"/>
      <c r="AT70" s="3"/>
      <c r="AU70" s="3"/>
      <c r="AV70" s="2"/>
    </row>
    <row r="71" spans="1:48" s="1" customFormat="1" ht="13" x14ac:dyDescent="0.3">
      <c r="A71" s="10"/>
      <c r="B71" s="9"/>
      <c r="C71" s="8"/>
      <c r="D71" s="7"/>
      <c r="H71" s="5"/>
      <c r="J71" s="6"/>
      <c r="K71" s="5"/>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4"/>
      <c r="AM71" s="3"/>
      <c r="AN71" s="3"/>
      <c r="AO71" s="3"/>
      <c r="AP71" s="3"/>
      <c r="AQ71" s="3"/>
      <c r="AR71" s="3"/>
      <c r="AS71" s="3"/>
      <c r="AT71" s="3"/>
      <c r="AU71" s="3"/>
      <c r="AV71" s="2"/>
    </row>
    <row r="72" spans="1:48" s="1" customFormat="1" ht="13" x14ac:dyDescent="0.3">
      <c r="A72" s="10"/>
      <c r="B72" s="9"/>
      <c r="C72" s="8"/>
      <c r="D72" s="7"/>
      <c r="H72" s="5"/>
      <c r="J72" s="6"/>
      <c r="K72" s="5"/>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4"/>
      <c r="AM72" s="3"/>
      <c r="AN72" s="3"/>
      <c r="AO72" s="3"/>
      <c r="AP72" s="3"/>
      <c r="AQ72" s="3"/>
      <c r="AR72" s="3"/>
      <c r="AS72" s="3"/>
      <c r="AT72" s="3"/>
      <c r="AU72" s="3"/>
      <c r="AV72" s="2"/>
    </row>
    <row r="73" spans="1:48" s="1" customFormat="1" ht="13" x14ac:dyDescent="0.3">
      <c r="A73" s="10"/>
      <c r="B73" s="9"/>
      <c r="C73" s="8"/>
      <c r="D73" s="7"/>
      <c r="H73" s="5"/>
      <c r="J73" s="6"/>
      <c r="K73" s="5"/>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4"/>
      <c r="AM73" s="3"/>
      <c r="AN73" s="3"/>
      <c r="AO73" s="3"/>
      <c r="AP73" s="3"/>
      <c r="AQ73" s="3"/>
      <c r="AR73" s="3"/>
      <c r="AS73" s="3"/>
      <c r="AT73" s="3"/>
      <c r="AU73" s="3"/>
      <c r="AV73" s="2"/>
    </row>
    <row r="74" spans="1:48" s="1" customFormat="1" ht="13" x14ac:dyDescent="0.3">
      <c r="A74" s="10"/>
      <c r="B74" s="9"/>
      <c r="C74" s="8"/>
      <c r="D74" s="7"/>
      <c r="H74" s="5"/>
      <c r="J74" s="6"/>
      <c r="K74" s="5"/>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4"/>
      <c r="AM74" s="3"/>
      <c r="AN74" s="3"/>
      <c r="AO74" s="3"/>
      <c r="AP74" s="3"/>
      <c r="AQ74" s="3"/>
      <c r="AR74" s="3"/>
      <c r="AS74" s="3"/>
      <c r="AT74" s="3"/>
      <c r="AU74" s="3"/>
      <c r="AV74" s="2"/>
    </row>
    <row r="75" spans="1:48" s="1" customFormat="1" ht="13" x14ac:dyDescent="0.3">
      <c r="A75" s="10"/>
      <c r="B75" s="9"/>
      <c r="C75" s="8"/>
      <c r="D75" s="7"/>
      <c r="H75" s="5"/>
      <c r="J75" s="6"/>
      <c r="K75" s="5"/>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4"/>
      <c r="AM75" s="3"/>
      <c r="AN75" s="3"/>
      <c r="AO75" s="3"/>
      <c r="AP75" s="3"/>
      <c r="AQ75" s="3"/>
      <c r="AR75" s="3"/>
      <c r="AS75" s="3"/>
      <c r="AT75" s="3"/>
      <c r="AU75" s="3"/>
      <c r="AV75" s="2"/>
    </row>
    <row r="76" spans="1:48" s="1" customFormat="1" ht="13" x14ac:dyDescent="0.3">
      <c r="A76" s="10"/>
      <c r="B76" s="9"/>
      <c r="C76" s="8"/>
      <c r="D76" s="7"/>
      <c r="H76" s="5"/>
      <c r="J76" s="6"/>
      <c r="K76" s="5"/>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4"/>
      <c r="AM76" s="3"/>
      <c r="AN76" s="3"/>
      <c r="AO76" s="3"/>
      <c r="AP76" s="3"/>
      <c r="AQ76" s="3"/>
      <c r="AR76" s="3"/>
      <c r="AS76" s="3"/>
      <c r="AT76" s="3"/>
      <c r="AU76" s="3"/>
      <c r="AV76" s="2"/>
    </row>
    <row r="77" spans="1:48" s="1" customFormat="1" ht="13" x14ac:dyDescent="0.3">
      <c r="A77" s="10"/>
      <c r="B77" s="9"/>
      <c r="C77" s="8"/>
      <c r="D77" s="7"/>
      <c r="H77" s="5"/>
      <c r="J77" s="6"/>
      <c r="K77" s="5"/>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4"/>
      <c r="AM77" s="3"/>
      <c r="AN77" s="3"/>
      <c r="AO77" s="3"/>
      <c r="AP77" s="3"/>
      <c r="AQ77" s="3"/>
      <c r="AR77" s="3"/>
      <c r="AS77" s="3"/>
      <c r="AT77" s="3"/>
      <c r="AU77" s="3"/>
      <c r="AV77" s="2"/>
    </row>
    <row r="78" spans="1:48" s="1" customFormat="1" ht="13" x14ac:dyDescent="0.3">
      <c r="A78" s="10"/>
      <c r="B78" s="9"/>
      <c r="C78" s="8"/>
      <c r="D78" s="7"/>
      <c r="H78" s="5"/>
      <c r="J78" s="6"/>
      <c r="K78" s="5"/>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4"/>
      <c r="AM78" s="3"/>
      <c r="AN78" s="3"/>
      <c r="AO78" s="3"/>
      <c r="AP78" s="3"/>
      <c r="AQ78" s="3"/>
      <c r="AR78" s="3"/>
      <c r="AS78" s="3"/>
      <c r="AT78" s="3"/>
      <c r="AU78" s="3"/>
      <c r="AV78" s="2"/>
    </row>
    <row r="79" spans="1:48" s="1" customFormat="1" ht="13" x14ac:dyDescent="0.3">
      <c r="A79" s="10"/>
      <c r="B79" s="9"/>
      <c r="C79" s="8"/>
      <c r="D79" s="7"/>
      <c r="H79" s="5"/>
      <c r="J79" s="6"/>
      <c r="K79" s="5"/>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4"/>
      <c r="AM79" s="3"/>
      <c r="AN79" s="3"/>
      <c r="AO79" s="3"/>
      <c r="AP79" s="3"/>
      <c r="AQ79" s="3"/>
      <c r="AR79" s="3"/>
      <c r="AS79" s="3"/>
      <c r="AT79" s="3"/>
      <c r="AU79" s="3"/>
      <c r="AV79" s="2"/>
    </row>
    <row r="80" spans="1:48" s="1" customFormat="1" ht="13" x14ac:dyDescent="0.3">
      <c r="A80" s="10"/>
      <c r="B80" s="9"/>
      <c r="C80" s="8"/>
      <c r="D80" s="7"/>
      <c r="H80" s="5"/>
      <c r="J80" s="6"/>
      <c r="K80" s="5"/>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4"/>
      <c r="AM80" s="3"/>
      <c r="AN80" s="3"/>
      <c r="AO80" s="3"/>
      <c r="AP80" s="3"/>
      <c r="AQ80" s="3"/>
      <c r="AR80" s="3"/>
      <c r="AS80" s="3"/>
      <c r="AT80" s="3"/>
      <c r="AU80" s="3"/>
      <c r="AV80" s="2"/>
    </row>
    <row r="81" spans="1:48" s="1" customFormat="1" ht="13" x14ac:dyDescent="0.3">
      <c r="A81" s="10"/>
      <c r="B81" s="9"/>
      <c r="C81" s="8"/>
      <c r="D81" s="7"/>
      <c r="H81" s="5"/>
      <c r="J81" s="6"/>
      <c r="K81" s="5"/>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4"/>
      <c r="AM81" s="3"/>
      <c r="AN81" s="3"/>
      <c r="AO81" s="3"/>
      <c r="AP81" s="3"/>
      <c r="AQ81" s="3"/>
      <c r="AR81" s="3"/>
      <c r="AS81" s="3"/>
      <c r="AT81" s="3"/>
      <c r="AU81" s="3"/>
      <c r="AV81" s="2"/>
    </row>
    <row r="82" spans="1:48" s="1" customFormat="1" ht="13" x14ac:dyDescent="0.3">
      <c r="A82" s="10"/>
      <c r="B82" s="9"/>
      <c r="C82" s="8"/>
      <c r="D82" s="7"/>
      <c r="H82" s="5"/>
      <c r="J82" s="6"/>
      <c r="K82" s="5"/>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4"/>
      <c r="AM82" s="3"/>
      <c r="AN82" s="3"/>
      <c r="AO82" s="3"/>
      <c r="AP82" s="3"/>
      <c r="AQ82" s="3"/>
      <c r="AR82" s="3"/>
      <c r="AS82" s="3"/>
      <c r="AT82" s="3"/>
      <c r="AU82" s="3"/>
      <c r="AV82" s="2"/>
    </row>
    <row r="83" spans="1:48" s="1" customFormat="1" ht="13" x14ac:dyDescent="0.3">
      <c r="A83" s="10"/>
      <c r="B83" s="9"/>
      <c r="C83" s="8"/>
      <c r="D83" s="7"/>
      <c r="H83" s="5"/>
      <c r="J83" s="6"/>
      <c r="K83" s="5"/>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4"/>
      <c r="AM83" s="3"/>
      <c r="AN83" s="3"/>
      <c r="AO83" s="3"/>
      <c r="AP83" s="3"/>
      <c r="AQ83" s="3"/>
      <c r="AR83" s="3"/>
      <c r="AS83" s="3"/>
      <c r="AT83" s="3"/>
      <c r="AU83" s="3"/>
      <c r="AV83" s="2"/>
    </row>
    <row r="84" spans="1:48" s="1" customFormat="1" ht="13" x14ac:dyDescent="0.3">
      <c r="A84" s="10"/>
      <c r="B84" s="9"/>
      <c r="C84" s="8"/>
      <c r="D84" s="7"/>
      <c r="H84" s="5"/>
      <c r="J84" s="6"/>
      <c r="K84" s="5"/>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4"/>
      <c r="AM84" s="3"/>
      <c r="AN84" s="3"/>
      <c r="AO84" s="3"/>
      <c r="AP84" s="3"/>
      <c r="AQ84" s="3"/>
      <c r="AR84" s="3"/>
      <c r="AS84" s="3"/>
      <c r="AT84" s="3"/>
      <c r="AU84" s="3"/>
      <c r="AV84" s="2"/>
    </row>
    <row r="85" spans="1:48" s="1" customFormat="1" ht="13" x14ac:dyDescent="0.3">
      <c r="A85" s="10"/>
      <c r="B85" s="9"/>
      <c r="C85" s="8"/>
      <c r="D85" s="7"/>
      <c r="H85" s="5"/>
      <c r="J85" s="6"/>
      <c r="K85" s="5"/>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4"/>
      <c r="AM85" s="3"/>
      <c r="AN85" s="3"/>
      <c r="AO85" s="3"/>
      <c r="AP85" s="3"/>
      <c r="AQ85" s="3"/>
      <c r="AR85" s="3"/>
      <c r="AS85" s="3"/>
      <c r="AT85" s="3"/>
      <c r="AU85" s="3"/>
      <c r="AV85" s="2"/>
    </row>
    <row r="86" spans="1:48" s="1" customFormat="1" ht="13" x14ac:dyDescent="0.3">
      <c r="A86" s="10"/>
      <c r="B86" s="9"/>
      <c r="C86" s="8"/>
      <c r="D86" s="7"/>
      <c r="H86" s="5"/>
      <c r="J86" s="6"/>
      <c r="K86" s="5"/>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4"/>
      <c r="AM86" s="3"/>
      <c r="AN86" s="3"/>
      <c r="AO86" s="3"/>
      <c r="AP86" s="3"/>
      <c r="AQ86" s="3"/>
      <c r="AR86" s="3"/>
      <c r="AS86" s="3"/>
      <c r="AT86" s="3"/>
      <c r="AU86" s="3"/>
      <c r="AV86" s="2"/>
    </row>
    <row r="87" spans="1:48" s="1" customFormat="1" ht="13" x14ac:dyDescent="0.3">
      <c r="A87" s="10"/>
      <c r="B87" s="9"/>
      <c r="C87" s="8"/>
      <c r="D87" s="7"/>
      <c r="H87" s="5"/>
      <c r="J87" s="6"/>
      <c r="K87" s="5"/>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4"/>
      <c r="AM87" s="3"/>
      <c r="AN87" s="3"/>
      <c r="AO87" s="3"/>
      <c r="AP87" s="3"/>
      <c r="AQ87" s="3"/>
      <c r="AR87" s="3"/>
      <c r="AS87" s="3"/>
      <c r="AT87" s="3"/>
      <c r="AU87" s="3"/>
      <c r="AV87" s="2"/>
    </row>
    <row r="88" spans="1:48" s="1" customFormat="1" ht="13" x14ac:dyDescent="0.3">
      <c r="A88" s="10"/>
      <c r="B88" s="9"/>
      <c r="C88" s="8"/>
      <c r="D88" s="7"/>
      <c r="H88" s="5"/>
      <c r="J88" s="6"/>
      <c r="K88" s="5"/>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4"/>
      <c r="AM88" s="3"/>
      <c r="AN88" s="3"/>
      <c r="AO88" s="3"/>
      <c r="AP88" s="3"/>
      <c r="AQ88" s="3"/>
      <c r="AR88" s="3"/>
      <c r="AS88" s="3"/>
      <c r="AT88" s="3"/>
      <c r="AU88" s="3"/>
      <c r="AV88" s="2"/>
    </row>
    <row r="89" spans="1:48" s="1" customFormat="1" ht="13" x14ac:dyDescent="0.3">
      <c r="A89" s="10"/>
      <c r="B89" s="9"/>
      <c r="C89" s="8"/>
      <c r="D89" s="7"/>
      <c r="H89" s="5"/>
      <c r="J89" s="6"/>
      <c r="K89" s="5"/>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4"/>
      <c r="AM89" s="3"/>
      <c r="AN89" s="3"/>
      <c r="AO89" s="3"/>
      <c r="AP89" s="3"/>
      <c r="AQ89" s="3"/>
      <c r="AR89" s="3"/>
      <c r="AS89" s="3"/>
      <c r="AT89" s="3"/>
      <c r="AU89" s="3"/>
      <c r="AV89" s="2"/>
    </row>
    <row r="90" spans="1:48" s="1" customFormat="1" ht="13" x14ac:dyDescent="0.3">
      <c r="A90" s="10"/>
      <c r="B90" s="9"/>
      <c r="C90" s="8"/>
      <c r="D90" s="7"/>
      <c r="H90" s="5"/>
      <c r="J90" s="6"/>
      <c r="K90" s="5"/>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4"/>
      <c r="AM90" s="3"/>
      <c r="AN90" s="3"/>
      <c r="AO90" s="3"/>
      <c r="AP90" s="3"/>
      <c r="AQ90" s="3"/>
      <c r="AR90" s="3"/>
      <c r="AS90" s="3"/>
      <c r="AT90" s="3"/>
      <c r="AU90" s="3"/>
      <c r="AV90" s="2"/>
    </row>
    <row r="91" spans="1:48" s="1" customFormat="1" ht="13" x14ac:dyDescent="0.3">
      <c r="A91" s="10"/>
      <c r="B91" s="9"/>
      <c r="C91" s="8"/>
      <c r="D91" s="7"/>
      <c r="H91" s="5"/>
      <c r="J91" s="6"/>
      <c r="K91" s="5"/>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4"/>
      <c r="AM91" s="3"/>
      <c r="AN91" s="3"/>
      <c r="AO91" s="3"/>
      <c r="AP91" s="3"/>
      <c r="AQ91" s="3"/>
      <c r="AR91" s="3"/>
      <c r="AS91" s="3"/>
      <c r="AT91" s="3"/>
      <c r="AU91" s="3"/>
      <c r="AV91" s="2"/>
    </row>
    <row r="92" spans="1:48" s="1" customFormat="1" ht="13" x14ac:dyDescent="0.3">
      <c r="A92" s="10"/>
      <c r="B92" s="9"/>
      <c r="C92" s="8"/>
      <c r="D92" s="7"/>
      <c r="H92" s="5"/>
      <c r="J92" s="6"/>
      <c r="K92" s="5"/>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4"/>
      <c r="AM92" s="3"/>
      <c r="AN92" s="3"/>
      <c r="AO92" s="3"/>
      <c r="AP92" s="3"/>
      <c r="AQ92" s="3"/>
      <c r="AR92" s="3"/>
      <c r="AS92" s="3"/>
      <c r="AT92" s="3"/>
      <c r="AU92" s="3"/>
      <c r="AV92" s="2"/>
    </row>
    <row r="93" spans="1:48" s="1" customFormat="1" ht="13" x14ac:dyDescent="0.3">
      <c r="A93" s="10"/>
      <c r="B93" s="9"/>
      <c r="C93" s="8"/>
      <c r="D93" s="7"/>
      <c r="H93" s="5"/>
      <c r="J93" s="6"/>
      <c r="K93" s="5"/>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4"/>
      <c r="AM93" s="3"/>
      <c r="AN93" s="3"/>
      <c r="AO93" s="3"/>
      <c r="AP93" s="3"/>
      <c r="AQ93" s="3"/>
      <c r="AR93" s="3"/>
      <c r="AS93" s="3"/>
      <c r="AT93" s="3"/>
      <c r="AU93" s="3"/>
      <c r="AV93" s="2"/>
    </row>
    <row r="94" spans="1:48" s="1" customFormat="1" ht="13" x14ac:dyDescent="0.3">
      <c r="A94" s="10"/>
      <c r="B94" s="9"/>
      <c r="C94" s="8"/>
      <c r="D94" s="7"/>
      <c r="H94" s="5"/>
      <c r="J94" s="6"/>
      <c r="K94" s="5"/>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4"/>
      <c r="AM94" s="3"/>
      <c r="AN94" s="3"/>
      <c r="AO94" s="3"/>
      <c r="AP94" s="3"/>
      <c r="AQ94" s="3"/>
      <c r="AR94" s="3"/>
      <c r="AS94" s="3"/>
      <c r="AT94" s="3"/>
      <c r="AU94" s="3"/>
      <c r="AV94" s="2"/>
    </row>
    <row r="95" spans="1:48" s="1" customFormat="1" ht="13" x14ac:dyDescent="0.3">
      <c r="A95" s="10"/>
      <c r="B95" s="9"/>
      <c r="C95" s="8"/>
      <c r="D95" s="7"/>
      <c r="H95" s="5"/>
      <c r="J95" s="6"/>
      <c r="K95" s="5"/>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4"/>
      <c r="AM95" s="3"/>
      <c r="AN95" s="3"/>
      <c r="AO95" s="3"/>
      <c r="AP95" s="3"/>
      <c r="AQ95" s="3"/>
      <c r="AR95" s="3"/>
      <c r="AS95" s="3"/>
      <c r="AT95" s="3"/>
      <c r="AU95" s="3"/>
      <c r="AV95" s="2"/>
    </row>
    <row r="96" spans="1:48" s="1" customFormat="1" ht="13" x14ac:dyDescent="0.3">
      <c r="A96" s="10"/>
      <c r="B96" s="9"/>
      <c r="C96" s="8"/>
      <c r="D96" s="7"/>
      <c r="H96" s="5"/>
      <c r="J96" s="6"/>
      <c r="K96" s="5"/>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4"/>
      <c r="AM96" s="3"/>
      <c r="AN96" s="3"/>
      <c r="AO96" s="3"/>
      <c r="AP96" s="3"/>
      <c r="AQ96" s="3"/>
      <c r="AR96" s="3"/>
      <c r="AS96" s="3"/>
      <c r="AT96" s="3"/>
      <c r="AU96" s="3"/>
      <c r="AV96" s="2"/>
    </row>
    <row r="97" spans="1:48" s="1" customFormat="1" ht="13" x14ac:dyDescent="0.3">
      <c r="A97" s="10"/>
      <c r="B97" s="9"/>
      <c r="C97" s="8"/>
      <c r="D97" s="7"/>
      <c r="H97" s="5"/>
      <c r="J97" s="6"/>
      <c r="K97" s="5"/>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4"/>
      <c r="AM97" s="3"/>
      <c r="AN97" s="3"/>
      <c r="AO97" s="3"/>
      <c r="AP97" s="3"/>
      <c r="AQ97" s="3"/>
      <c r="AR97" s="3"/>
      <c r="AS97" s="3"/>
      <c r="AT97" s="3"/>
      <c r="AU97" s="3"/>
      <c r="AV97" s="2"/>
    </row>
    <row r="98" spans="1:48" s="1" customFormat="1" ht="13" x14ac:dyDescent="0.3">
      <c r="A98" s="10"/>
      <c r="B98" s="9"/>
      <c r="C98" s="8"/>
      <c r="D98" s="7"/>
      <c r="H98" s="5"/>
      <c r="J98" s="6"/>
      <c r="K98" s="5"/>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4"/>
      <c r="AM98" s="3"/>
      <c r="AN98" s="3"/>
      <c r="AO98" s="3"/>
      <c r="AP98" s="3"/>
      <c r="AQ98" s="3"/>
      <c r="AR98" s="3"/>
      <c r="AS98" s="3"/>
      <c r="AT98" s="3"/>
      <c r="AU98" s="3"/>
      <c r="AV98" s="2"/>
    </row>
    <row r="99" spans="1:48" s="1" customFormat="1" ht="13" x14ac:dyDescent="0.3">
      <c r="A99" s="10"/>
      <c r="B99" s="9"/>
      <c r="C99" s="8"/>
      <c r="D99" s="7"/>
      <c r="H99" s="5"/>
      <c r="J99" s="6"/>
      <c r="K99" s="5"/>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4"/>
      <c r="AM99" s="3"/>
      <c r="AN99" s="3"/>
      <c r="AO99" s="3"/>
      <c r="AP99" s="3"/>
      <c r="AQ99" s="3"/>
      <c r="AR99" s="3"/>
      <c r="AS99" s="3"/>
      <c r="AT99" s="3"/>
      <c r="AU99" s="3"/>
      <c r="AV99" s="2"/>
    </row>
    <row r="100" spans="1:48" s="1" customFormat="1" ht="13" x14ac:dyDescent="0.3">
      <c r="A100" s="10"/>
      <c r="B100" s="9"/>
      <c r="C100" s="8"/>
      <c r="D100" s="7"/>
      <c r="H100" s="5"/>
      <c r="J100" s="6"/>
      <c r="K100" s="5"/>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4"/>
      <c r="AM100" s="3"/>
      <c r="AN100" s="3"/>
      <c r="AO100" s="3"/>
      <c r="AP100" s="3"/>
      <c r="AQ100" s="3"/>
      <c r="AR100" s="3"/>
      <c r="AS100" s="3"/>
      <c r="AT100" s="3"/>
      <c r="AU100" s="3"/>
      <c r="AV100" s="2"/>
    </row>
    <row r="101" spans="1:48" s="1" customFormat="1" ht="13" x14ac:dyDescent="0.3">
      <c r="A101" s="10"/>
      <c r="B101" s="9"/>
      <c r="C101" s="8"/>
      <c r="D101" s="7"/>
      <c r="H101" s="5"/>
      <c r="J101" s="6"/>
      <c r="K101" s="5"/>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4"/>
      <c r="AM101" s="3"/>
      <c r="AN101" s="3"/>
      <c r="AO101" s="3"/>
      <c r="AP101" s="3"/>
      <c r="AQ101" s="3"/>
      <c r="AR101" s="3"/>
      <c r="AS101" s="3"/>
      <c r="AT101" s="3"/>
      <c r="AU101" s="3"/>
      <c r="AV101" s="2"/>
    </row>
    <row r="102" spans="1:48" s="1" customFormat="1" ht="13" x14ac:dyDescent="0.3">
      <c r="A102" s="10"/>
      <c r="B102" s="9"/>
      <c r="C102" s="8"/>
      <c r="D102" s="7"/>
      <c r="H102" s="5"/>
      <c r="J102" s="6"/>
      <c r="K102" s="5"/>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4"/>
      <c r="AM102" s="3"/>
      <c r="AN102" s="3"/>
      <c r="AO102" s="3"/>
      <c r="AP102" s="3"/>
      <c r="AQ102" s="3"/>
      <c r="AR102" s="3"/>
      <c r="AS102" s="3"/>
      <c r="AT102" s="3"/>
      <c r="AU102" s="3"/>
      <c r="AV102" s="2"/>
    </row>
    <row r="103" spans="1:48" s="1" customFormat="1" ht="13" x14ac:dyDescent="0.3">
      <c r="A103" s="10"/>
      <c r="B103" s="9"/>
      <c r="C103" s="8"/>
      <c r="D103" s="7"/>
      <c r="H103" s="5"/>
      <c r="J103" s="6"/>
      <c r="K103" s="5"/>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4"/>
      <c r="AM103" s="3"/>
      <c r="AN103" s="3"/>
      <c r="AO103" s="3"/>
      <c r="AP103" s="3"/>
      <c r="AQ103" s="3"/>
      <c r="AR103" s="3"/>
      <c r="AS103" s="3"/>
      <c r="AT103" s="3"/>
      <c r="AU103" s="3"/>
      <c r="AV103" s="2"/>
    </row>
    <row r="104" spans="1:48" s="1" customFormat="1" ht="13" x14ac:dyDescent="0.3">
      <c r="A104" s="10"/>
      <c r="B104" s="9"/>
      <c r="C104" s="8"/>
      <c r="D104" s="7"/>
      <c r="H104" s="5"/>
      <c r="J104" s="6"/>
      <c r="K104" s="5"/>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4"/>
      <c r="AM104" s="3"/>
      <c r="AN104" s="3"/>
      <c r="AO104" s="3"/>
      <c r="AP104" s="3"/>
      <c r="AQ104" s="3"/>
      <c r="AR104" s="3"/>
      <c r="AS104" s="3"/>
      <c r="AT104" s="3"/>
      <c r="AU104" s="3"/>
      <c r="AV104" s="2"/>
    </row>
    <row r="105" spans="1:48" s="1" customFormat="1" ht="13" x14ac:dyDescent="0.3">
      <c r="A105" s="10"/>
      <c r="B105" s="9"/>
      <c r="C105" s="8"/>
      <c r="D105" s="7"/>
      <c r="H105" s="5"/>
      <c r="J105" s="6"/>
      <c r="K105" s="5"/>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4"/>
      <c r="AM105" s="3"/>
      <c r="AN105" s="3"/>
      <c r="AO105" s="3"/>
      <c r="AP105" s="3"/>
      <c r="AQ105" s="3"/>
      <c r="AR105" s="3"/>
      <c r="AS105" s="3"/>
      <c r="AT105" s="3"/>
      <c r="AU105" s="3"/>
      <c r="AV105" s="2"/>
    </row>
    <row r="106" spans="1:48" s="1" customFormat="1" ht="13" x14ac:dyDescent="0.3">
      <c r="A106" s="10"/>
      <c r="B106" s="9"/>
      <c r="C106" s="8"/>
      <c r="D106" s="7"/>
      <c r="H106" s="5"/>
      <c r="J106" s="6"/>
      <c r="K106" s="5"/>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4"/>
      <c r="AM106" s="3"/>
      <c r="AN106" s="3"/>
      <c r="AO106" s="3"/>
      <c r="AP106" s="3"/>
      <c r="AQ106" s="3"/>
      <c r="AR106" s="3"/>
      <c r="AS106" s="3"/>
      <c r="AT106" s="3"/>
      <c r="AU106" s="3"/>
      <c r="AV106" s="2"/>
    </row>
    <row r="107" spans="1:48" s="1" customFormat="1" ht="13" x14ac:dyDescent="0.3">
      <c r="A107" s="10"/>
      <c r="B107" s="9"/>
      <c r="C107" s="8"/>
      <c r="D107" s="7"/>
      <c r="H107" s="5"/>
      <c r="J107" s="6"/>
      <c r="K107" s="5"/>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4"/>
      <c r="AM107" s="3"/>
      <c r="AN107" s="3"/>
      <c r="AO107" s="3"/>
      <c r="AP107" s="3"/>
      <c r="AQ107" s="3"/>
      <c r="AR107" s="3"/>
      <c r="AS107" s="3"/>
      <c r="AT107" s="3"/>
      <c r="AU107" s="3"/>
      <c r="AV107" s="2"/>
    </row>
    <row r="108" spans="1:48" s="1" customFormat="1" ht="13" x14ac:dyDescent="0.3">
      <c r="A108" s="10"/>
      <c r="B108" s="9"/>
      <c r="C108" s="8"/>
      <c r="D108" s="7"/>
      <c r="H108" s="5"/>
      <c r="J108" s="6"/>
      <c r="K108" s="5"/>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4"/>
      <c r="AM108" s="3"/>
      <c r="AN108" s="3"/>
      <c r="AO108" s="3"/>
      <c r="AP108" s="3"/>
      <c r="AQ108" s="3"/>
      <c r="AR108" s="3"/>
      <c r="AS108" s="3"/>
      <c r="AT108" s="3"/>
      <c r="AU108" s="3"/>
      <c r="AV108" s="2"/>
    </row>
    <row r="109" spans="1:48" s="1" customFormat="1" ht="13" x14ac:dyDescent="0.3">
      <c r="A109" s="10"/>
      <c r="B109" s="9"/>
      <c r="C109" s="8"/>
      <c r="D109" s="7"/>
      <c r="H109" s="5"/>
      <c r="J109" s="6"/>
      <c r="K109" s="5"/>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4"/>
      <c r="AM109" s="3"/>
      <c r="AN109" s="3"/>
      <c r="AO109" s="3"/>
      <c r="AP109" s="3"/>
      <c r="AQ109" s="3"/>
      <c r="AR109" s="3"/>
      <c r="AS109" s="3"/>
      <c r="AT109" s="3"/>
      <c r="AU109" s="3"/>
      <c r="AV109" s="2"/>
    </row>
    <row r="110" spans="1:48" s="1" customFormat="1" ht="13" x14ac:dyDescent="0.3">
      <c r="A110" s="10"/>
      <c r="B110" s="9"/>
      <c r="C110" s="8"/>
      <c r="D110" s="7"/>
      <c r="H110" s="5"/>
      <c r="J110" s="6"/>
      <c r="K110" s="5"/>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4"/>
      <c r="AM110" s="3"/>
      <c r="AN110" s="3"/>
      <c r="AO110" s="3"/>
      <c r="AP110" s="3"/>
      <c r="AQ110" s="3"/>
      <c r="AR110" s="3"/>
      <c r="AS110" s="3"/>
      <c r="AT110" s="3"/>
      <c r="AU110" s="3"/>
      <c r="AV110" s="2"/>
    </row>
    <row r="111" spans="1:48" s="1" customFormat="1" ht="13" x14ac:dyDescent="0.3">
      <c r="A111" s="10"/>
      <c r="B111" s="9"/>
      <c r="C111" s="8"/>
      <c r="D111" s="7"/>
      <c r="H111" s="5"/>
      <c r="J111" s="6"/>
      <c r="K111" s="5"/>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4"/>
      <c r="AM111" s="3"/>
      <c r="AN111" s="3"/>
      <c r="AO111" s="3"/>
      <c r="AP111" s="3"/>
      <c r="AQ111" s="3"/>
      <c r="AR111" s="3"/>
      <c r="AS111" s="3"/>
      <c r="AT111" s="3"/>
      <c r="AU111" s="3"/>
      <c r="AV111" s="2"/>
    </row>
    <row r="112" spans="1:48" s="1" customFormat="1" ht="13" x14ac:dyDescent="0.3">
      <c r="A112" s="10"/>
      <c r="B112" s="9"/>
      <c r="C112" s="8"/>
      <c r="D112" s="7"/>
      <c r="H112" s="5"/>
      <c r="J112" s="6"/>
      <c r="K112" s="5"/>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4"/>
      <c r="AM112" s="3"/>
      <c r="AN112" s="3"/>
      <c r="AO112" s="3"/>
      <c r="AP112" s="3"/>
      <c r="AQ112" s="3"/>
      <c r="AR112" s="3"/>
      <c r="AS112" s="3"/>
      <c r="AT112" s="3"/>
      <c r="AU112" s="3"/>
      <c r="AV112" s="2"/>
    </row>
    <row r="113" spans="1:48" s="1" customFormat="1" ht="13" x14ac:dyDescent="0.3">
      <c r="A113" s="10"/>
      <c r="B113" s="9"/>
      <c r="C113" s="8"/>
      <c r="D113" s="7"/>
      <c r="H113" s="5"/>
      <c r="J113" s="6"/>
      <c r="K113" s="5"/>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4"/>
      <c r="AM113" s="3"/>
      <c r="AN113" s="3"/>
      <c r="AO113" s="3"/>
      <c r="AP113" s="3"/>
      <c r="AQ113" s="3"/>
      <c r="AR113" s="3"/>
      <c r="AS113" s="3"/>
      <c r="AT113" s="3"/>
      <c r="AU113" s="3"/>
      <c r="AV113" s="2"/>
    </row>
    <row r="114" spans="1:48" s="1" customFormat="1" ht="13" x14ac:dyDescent="0.3">
      <c r="A114" s="10"/>
      <c r="B114" s="9"/>
      <c r="C114" s="8"/>
      <c r="D114" s="7"/>
      <c r="H114" s="5"/>
      <c r="J114" s="6"/>
      <c r="K114" s="5"/>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4"/>
      <c r="AM114" s="3"/>
      <c r="AN114" s="3"/>
      <c r="AO114" s="3"/>
      <c r="AP114" s="3"/>
      <c r="AQ114" s="3"/>
      <c r="AR114" s="3"/>
      <c r="AS114" s="3"/>
      <c r="AT114" s="3"/>
      <c r="AU114" s="3"/>
      <c r="AV114" s="2"/>
    </row>
    <row r="115" spans="1:48" s="1" customFormat="1" ht="13" x14ac:dyDescent="0.3">
      <c r="A115" s="10"/>
      <c r="B115" s="9"/>
      <c r="C115" s="8"/>
      <c r="D115" s="7"/>
      <c r="H115" s="5"/>
      <c r="J115" s="6"/>
      <c r="K115" s="5"/>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4"/>
      <c r="AM115" s="3"/>
      <c r="AN115" s="3"/>
      <c r="AO115" s="3"/>
      <c r="AP115" s="3"/>
      <c r="AQ115" s="3"/>
      <c r="AR115" s="3"/>
      <c r="AS115" s="3"/>
      <c r="AT115" s="3"/>
      <c r="AU115" s="3"/>
      <c r="AV115" s="2"/>
    </row>
    <row r="116" spans="1:48" s="1" customFormat="1" ht="13" x14ac:dyDescent="0.3">
      <c r="A116" s="10"/>
      <c r="B116" s="9"/>
      <c r="C116" s="8"/>
      <c r="D116" s="7"/>
      <c r="H116" s="5"/>
      <c r="J116" s="6"/>
      <c r="K116" s="5"/>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4"/>
      <c r="AM116" s="3"/>
      <c r="AN116" s="3"/>
      <c r="AO116" s="3"/>
      <c r="AP116" s="3"/>
      <c r="AQ116" s="3"/>
      <c r="AR116" s="3"/>
      <c r="AS116" s="3"/>
      <c r="AT116" s="3"/>
      <c r="AU116" s="3"/>
      <c r="AV116" s="2"/>
    </row>
    <row r="117" spans="1:48" s="1" customFormat="1" ht="13" x14ac:dyDescent="0.3">
      <c r="A117" s="10"/>
      <c r="B117" s="9"/>
      <c r="C117" s="8"/>
      <c r="D117" s="7"/>
      <c r="H117" s="5"/>
      <c r="J117" s="6"/>
      <c r="K117" s="5"/>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4"/>
      <c r="AM117" s="3"/>
      <c r="AN117" s="3"/>
      <c r="AO117" s="3"/>
      <c r="AP117" s="3"/>
      <c r="AQ117" s="3"/>
      <c r="AR117" s="3"/>
      <c r="AS117" s="3"/>
      <c r="AT117" s="3"/>
      <c r="AU117" s="3"/>
      <c r="AV117" s="2"/>
    </row>
    <row r="118" spans="1:48" s="1" customFormat="1" ht="13" x14ac:dyDescent="0.3">
      <c r="A118" s="10"/>
      <c r="B118" s="9"/>
      <c r="C118" s="8"/>
      <c r="D118" s="7"/>
      <c r="H118" s="5"/>
      <c r="J118" s="6"/>
      <c r="K118" s="5"/>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4"/>
      <c r="AM118" s="3"/>
      <c r="AN118" s="3"/>
      <c r="AO118" s="3"/>
      <c r="AP118" s="3"/>
      <c r="AQ118" s="3"/>
      <c r="AR118" s="3"/>
      <c r="AS118" s="3"/>
      <c r="AT118" s="3"/>
      <c r="AU118" s="3"/>
      <c r="AV118" s="2"/>
    </row>
    <row r="119" spans="1:48" s="1" customFormat="1" ht="13" x14ac:dyDescent="0.3">
      <c r="A119" s="10"/>
      <c r="B119" s="9"/>
      <c r="C119" s="8"/>
      <c r="D119" s="7"/>
      <c r="H119" s="5"/>
      <c r="J119" s="6"/>
      <c r="K119" s="5"/>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4"/>
      <c r="AM119" s="3"/>
      <c r="AN119" s="3"/>
      <c r="AO119" s="3"/>
      <c r="AP119" s="3"/>
      <c r="AQ119" s="3"/>
      <c r="AR119" s="3"/>
      <c r="AS119" s="3"/>
      <c r="AT119" s="3"/>
      <c r="AU119" s="3"/>
      <c r="AV119" s="2"/>
    </row>
    <row r="120" spans="1:48" s="1" customFormat="1" ht="13" x14ac:dyDescent="0.3">
      <c r="A120" s="10"/>
      <c r="B120" s="9"/>
      <c r="C120" s="8"/>
      <c r="D120" s="7"/>
      <c r="H120" s="5"/>
      <c r="J120" s="6"/>
      <c r="K120" s="5"/>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4"/>
      <c r="AM120" s="3"/>
      <c r="AN120" s="3"/>
      <c r="AO120" s="3"/>
      <c r="AP120" s="3"/>
      <c r="AQ120" s="3"/>
      <c r="AR120" s="3"/>
      <c r="AS120" s="3"/>
      <c r="AT120" s="3"/>
      <c r="AU120" s="3"/>
      <c r="AV120" s="2"/>
    </row>
    <row r="121" spans="1:48" s="1" customFormat="1" ht="13" x14ac:dyDescent="0.3">
      <c r="A121" s="10"/>
      <c r="B121" s="9"/>
      <c r="C121" s="8"/>
      <c r="D121" s="7"/>
      <c r="H121" s="5"/>
      <c r="J121" s="6"/>
      <c r="K121" s="5"/>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4"/>
      <c r="AM121" s="3"/>
      <c r="AN121" s="3"/>
      <c r="AO121" s="3"/>
      <c r="AP121" s="3"/>
      <c r="AQ121" s="3"/>
      <c r="AR121" s="3"/>
      <c r="AS121" s="3"/>
      <c r="AT121" s="3"/>
      <c r="AU121" s="3"/>
      <c r="AV121" s="2"/>
    </row>
    <row r="122" spans="1:48" s="1" customFormat="1" ht="13" x14ac:dyDescent="0.3">
      <c r="A122" s="10"/>
      <c r="B122" s="9"/>
      <c r="C122" s="8"/>
      <c r="D122" s="7"/>
      <c r="H122" s="5"/>
      <c r="J122" s="6"/>
      <c r="K122" s="5"/>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4"/>
      <c r="AM122" s="3"/>
      <c r="AN122" s="3"/>
      <c r="AO122" s="3"/>
      <c r="AP122" s="3"/>
      <c r="AQ122" s="3"/>
      <c r="AR122" s="3"/>
      <c r="AS122" s="3"/>
      <c r="AT122" s="3"/>
      <c r="AU122" s="3"/>
      <c r="AV122" s="2"/>
    </row>
    <row r="123" spans="1:48" s="1" customFormat="1" ht="13" x14ac:dyDescent="0.3">
      <c r="A123" s="10"/>
      <c r="B123" s="9"/>
      <c r="C123" s="8"/>
      <c r="D123" s="7"/>
      <c r="H123" s="5"/>
      <c r="J123" s="6"/>
      <c r="K123" s="5"/>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4"/>
      <c r="AM123" s="3"/>
      <c r="AN123" s="3"/>
      <c r="AO123" s="3"/>
      <c r="AP123" s="3"/>
      <c r="AQ123" s="3"/>
      <c r="AR123" s="3"/>
      <c r="AS123" s="3"/>
      <c r="AT123" s="3"/>
      <c r="AU123" s="3"/>
      <c r="AV123" s="2"/>
    </row>
    <row r="124" spans="1:48" s="1" customFormat="1" ht="13" x14ac:dyDescent="0.3">
      <c r="A124" s="10"/>
      <c r="B124" s="9"/>
      <c r="C124" s="8"/>
      <c r="D124" s="7"/>
      <c r="H124" s="5"/>
      <c r="J124" s="6"/>
      <c r="K124" s="5"/>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4"/>
      <c r="AM124" s="3"/>
      <c r="AN124" s="3"/>
      <c r="AO124" s="3"/>
      <c r="AP124" s="3"/>
      <c r="AQ124" s="3"/>
      <c r="AR124" s="3"/>
      <c r="AS124" s="3"/>
      <c r="AT124" s="3"/>
      <c r="AU124" s="3"/>
      <c r="AV124" s="2"/>
    </row>
    <row r="125" spans="1:48" s="1" customFormat="1" ht="13" x14ac:dyDescent="0.3">
      <c r="A125" s="10"/>
      <c r="B125" s="9"/>
      <c r="C125" s="8"/>
      <c r="D125" s="7"/>
      <c r="H125" s="5"/>
      <c r="J125" s="6"/>
      <c r="K125" s="5"/>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4"/>
      <c r="AM125" s="3"/>
      <c r="AN125" s="3"/>
      <c r="AO125" s="3"/>
      <c r="AP125" s="3"/>
      <c r="AQ125" s="3"/>
      <c r="AR125" s="3"/>
      <c r="AS125" s="3"/>
      <c r="AT125" s="3"/>
      <c r="AU125" s="3"/>
      <c r="AV125" s="2"/>
    </row>
    <row r="126" spans="1:48" s="1" customFormat="1" ht="13" x14ac:dyDescent="0.3">
      <c r="A126" s="10"/>
      <c r="B126" s="9"/>
      <c r="C126" s="8"/>
      <c r="D126" s="7"/>
      <c r="H126" s="5"/>
      <c r="J126" s="6"/>
      <c r="K126" s="5"/>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4"/>
      <c r="AM126" s="3"/>
      <c r="AN126" s="3"/>
      <c r="AO126" s="3"/>
      <c r="AP126" s="3"/>
      <c r="AQ126" s="3"/>
      <c r="AR126" s="3"/>
      <c r="AS126" s="3"/>
      <c r="AT126" s="3"/>
      <c r="AU126" s="3"/>
      <c r="AV126" s="2"/>
    </row>
    <row r="127" spans="1:48" s="1" customFormat="1" ht="13" x14ac:dyDescent="0.3">
      <c r="A127" s="10"/>
      <c r="B127" s="9"/>
      <c r="C127" s="8"/>
      <c r="D127" s="7"/>
      <c r="H127" s="5"/>
      <c r="J127" s="6"/>
      <c r="K127" s="5"/>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4"/>
      <c r="AM127" s="3"/>
      <c r="AN127" s="3"/>
      <c r="AO127" s="3"/>
      <c r="AP127" s="3"/>
      <c r="AQ127" s="3"/>
      <c r="AR127" s="3"/>
      <c r="AS127" s="3"/>
      <c r="AT127" s="3"/>
      <c r="AU127" s="3"/>
      <c r="AV127" s="2"/>
    </row>
    <row r="128" spans="1:48" s="1" customFormat="1" ht="13" x14ac:dyDescent="0.3">
      <c r="A128" s="10"/>
      <c r="B128" s="9"/>
      <c r="C128" s="8"/>
      <c r="D128" s="7"/>
      <c r="H128" s="5"/>
      <c r="J128" s="6"/>
      <c r="K128" s="5"/>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4"/>
      <c r="AM128" s="3"/>
      <c r="AN128" s="3"/>
      <c r="AO128" s="3"/>
      <c r="AP128" s="3"/>
      <c r="AQ128" s="3"/>
      <c r="AR128" s="3"/>
      <c r="AS128" s="3"/>
      <c r="AT128" s="3"/>
      <c r="AU128" s="3"/>
      <c r="AV128" s="2"/>
    </row>
    <row r="129" spans="1:48" s="1" customFormat="1" ht="13" x14ac:dyDescent="0.3">
      <c r="A129" s="10"/>
      <c r="B129" s="9"/>
      <c r="C129" s="8"/>
      <c r="D129" s="7"/>
      <c r="H129" s="5"/>
      <c r="J129" s="6"/>
      <c r="K129" s="5"/>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4"/>
      <c r="AM129" s="3"/>
      <c r="AN129" s="3"/>
      <c r="AO129" s="3"/>
      <c r="AP129" s="3"/>
      <c r="AQ129" s="3"/>
      <c r="AR129" s="3"/>
      <c r="AS129" s="3"/>
      <c r="AT129" s="3"/>
      <c r="AU129" s="3"/>
      <c r="AV129" s="2"/>
    </row>
    <row r="130" spans="1:48" s="1" customFormat="1" ht="13" x14ac:dyDescent="0.3">
      <c r="A130" s="10"/>
      <c r="B130" s="9"/>
      <c r="C130" s="8"/>
      <c r="D130" s="7"/>
      <c r="H130" s="5"/>
      <c r="J130" s="6"/>
      <c r="K130" s="5"/>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4"/>
      <c r="AM130" s="3"/>
      <c r="AN130" s="3"/>
      <c r="AO130" s="3"/>
      <c r="AP130" s="3"/>
      <c r="AQ130" s="3"/>
      <c r="AR130" s="3"/>
      <c r="AS130" s="3"/>
      <c r="AT130" s="3"/>
      <c r="AU130" s="3"/>
      <c r="AV130" s="2"/>
    </row>
    <row r="131" spans="1:48" s="1" customFormat="1" ht="13" x14ac:dyDescent="0.3">
      <c r="A131" s="10"/>
      <c r="B131" s="9"/>
      <c r="C131" s="8"/>
      <c r="D131" s="7"/>
      <c r="H131" s="5"/>
      <c r="J131" s="6"/>
      <c r="K131" s="5"/>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4"/>
      <c r="AM131" s="3"/>
      <c r="AN131" s="3"/>
      <c r="AO131" s="3"/>
      <c r="AP131" s="3"/>
      <c r="AQ131" s="3"/>
      <c r="AR131" s="3"/>
      <c r="AS131" s="3"/>
      <c r="AT131" s="3"/>
      <c r="AU131" s="3"/>
      <c r="AV131" s="2"/>
    </row>
    <row r="132" spans="1:48" s="1" customFormat="1" ht="13" x14ac:dyDescent="0.3">
      <c r="A132" s="10"/>
      <c r="B132" s="9"/>
      <c r="C132" s="8"/>
      <c r="D132" s="7"/>
      <c r="H132" s="5"/>
      <c r="J132" s="6"/>
      <c r="K132" s="5"/>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4"/>
      <c r="AM132" s="3"/>
      <c r="AN132" s="3"/>
      <c r="AO132" s="3"/>
      <c r="AP132" s="3"/>
      <c r="AQ132" s="3"/>
      <c r="AR132" s="3"/>
      <c r="AS132" s="3"/>
      <c r="AT132" s="3"/>
      <c r="AU132" s="3"/>
      <c r="AV132" s="2"/>
    </row>
    <row r="133" spans="1:48" s="1" customFormat="1" ht="13" x14ac:dyDescent="0.3">
      <c r="A133" s="10"/>
      <c r="B133" s="9"/>
      <c r="C133" s="8"/>
      <c r="D133" s="7"/>
      <c r="H133" s="5"/>
      <c r="J133" s="6"/>
      <c r="K133" s="5"/>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4"/>
      <c r="AM133" s="3"/>
      <c r="AN133" s="3"/>
      <c r="AO133" s="3"/>
      <c r="AP133" s="3"/>
      <c r="AQ133" s="3"/>
      <c r="AR133" s="3"/>
      <c r="AS133" s="3"/>
      <c r="AT133" s="3"/>
      <c r="AU133" s="3"/>
      <c r="AV133" s="2"/>
    </row>
    <row r="134" spans="1:48" s="1" customFormat="1" ht="13" x14ac:dyDescent="0.3">
      <c r="A134" s="10"/>
      <c r="B134" s="9"/>
      <c r="C134" s="8"/>
      <c r="D134" s="7"/>
      <c r="H134" s="5"/>
      <c r="J134" s="6"/>
      <c r="K134" s="5"/>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4"/>
      <c r="AM134" s="3"/>
      <c r="AN134" s="3"/>
      <c r="AO134" s="3"/>
      <c r="AP134" s="3"/>
      <c r="AQ134" s="3"/>
      <c r="AR134" s="3"/>
      <c r="AS134" s="3"/>
      <c r="AT134" s="3"/>
      <c r="AU134" s="3"/>
      <c r="AV134" s="2"/>
    </row>
    <row r="135" spans="1:48" s="1" customFormat="1" ht="13" x14ac:dyDescent="0.3">
      <c r="A135" s="10"/>
      <c r="B135" s="9"/>
      <c r="C135" s="8"/>
      <c r="D135" s="7"/>
      <c r="H135" s="5"/>
      <c r="J135" s="6"/>
      <c r="K135" s="5"/>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4"/>
      <c r="AM135" s="3"/>
      <c r="AN135" s="3"/>
      <c r="AO135" s="3"/>
      <c r="AP135" s="3"/>
      <c r="AQ135" s="3"/>
      <c r="AR135" s="3"/>
      <c r="AS135" s="3"/>
      <c r="AT135" s="3"/>
      <c r="AU135" s="3"/>
      <c r="AV135" s="2"/>
    </row>
    <row r="136" spans="1:48" s="1" customFormat="1" ht="13" x14ac:dyDescent="0.3">
      <c r="A136" s="10"/>
      <c r="B136" s="9"/>
      <c r="C136" s="8"/>
      <c r="D136" s="7"/>
      <c r="H136" s="5"/>
      <c r="J136" s="6"/>
      <c r="K136" s="5"/>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4"/>
      <c r="AM136" s="3"/>
      <c r="AN136" s="3"/>
      <c r="AO136" s="3"/>
      <c r="AP136" s="3"/>
      <c r="AQ136" s="3"/>
      <c r="AR136" s="3"/>
      <c r="AS136" s="3"/>
      <c r="AT136" s="3"/>
      <c r="AU136" s="3"/>
      <c r="AV136" s="2"/>
    </row>
    <row r="137" spans="1:48" s="1" customFormat="1" ht="13" x14ac:dyDescent="0.3">
      <c r="A137" s="10"/>
      <c r="B137" s="9"/>
      <c r="C137" s="8"/>
      <c r="D137" s="7"/>
      <c r="H137" s="5"/>
      <c r="J137" s="6"/>
      <c r="K137" s="5"/>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4"/>
      <c r="AM137" s="3"/>
      <c r="AN137" s="3"/>
      <c r="AO137" s="3"/>
      <c r="AP137" s="3"/>
      <c r="AQ137" s="3"/>
      <c r="AR137" s="3"/>
      <c r="AS137" s="3"/>
      <c r="AT137" s="3"/>
      <c r="AU137" s="3"/>
      <c r="AV137" s="2"/>
    </row>
    <row r="138" spans="1:48" s="1" customFormat="1" ht="13" x14ac:dyDescent="0.3">
      <c r="A138" s="10"/>
      <c r="B138" s="9"/>
      <c r="C138" s="8"/>
      <c r="D138" s="7"/>
      <c r="H138" s="5"/>
      <c r="J138" s="6"/>
      <c r="K138" s="5"/>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4"/>
      <c r="AM138" s="3"/>
      <c r="AN138" s="3"/>
      <c r="AO138" s="3"/>
      <c r="AP138" s="3"/>
      <c r="AQ138" s="3"/>
      <c r="AR138" s="3"/>
      <c r="AS138" s="3"/>
      <c r="AT138" s="3"/>
      <c r="AU138" s="3"/>
      <c r="AV138" s="2"/>
    </row>
    <row r="139" spans="1:48" s="1" customFormat="1" ht="13" x14ac:dyDescent="0.3">
      <c r="A139" s="10"/>
      <c r="B139" s="9"/>
      <c r="C139" s="8"/>
      <c r="D139" s="7"/>
      <c r="H139" s="5"/>
      <c r="J139" s="6"/>
      <c r="K139" s="5"/>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4"/>
      <c r="AM139" s="3"/>
      <c r="AN139" s="3"/>
      <c r="AO139" s="3"/>
      <c r="AP139" s="3"/>
      <c r="AQ139" s="3"/>
      <c r="AR139" s="3"/>
      <c r="AS139" s="3"/>
      <c r="AT139" s="3"/>
      <c r="AU139" s="3"/>
      <c r="AV139" s="2"/>
    </row>
    <row r="140" spans="1:48" s="1" customFormat="1" ht="13" x14ac:dyDescent="0.3">
      <c r="A140" s="10"/>
      <c r="B140" s="9"/>
      <c r="C140" s="8"/>
      <c r="D140" s="7"/>
      <c r="H140" s="5"/>
      <c r="J140" s="6"/>
      <c r="K140" s="5"/>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4"/>
      <c r="AM140" s="3"/>
      <c r="AN140" s="3"/>
      <c r="AO140" s="3"/>
      <c r="AP140" s="3"/>
      <c r="AQ140" s="3"/>
      <c r="AR140" s="3"/>
      <c r="AS140" s="3"/>
      <c r="AT140" s="3"/>
      <c r="AU140" s="3"/>
      <c r="AV140" s="2"/>
    </row>
    <row r="141" spans="1:48" s="1" customFormat="1" ht="13" x14ac:dyDescent="0.3">
      <c r="A141" s="10"/>
      <c r="B141" s="9"/>
      <c r="C141" s="8"/>
      <c r="D141" s="7"/>
      <c r="H141" s="5"/>
      <c r="J141" s="6"/>
      <c r="K141" s="5"/>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4"/>
      <c r="AM141" s="3"/>
      <c r="AN141" s="3"/>
      <c r="AO141" s="3"/>
      <c r="AP141" s="3"/>
      <c r="AQ141" s="3"/>
      <c r="AR141" s="3"/>
      <c r="AS141" s="3"/>
      <c r="AT141" s="3"/>
      <c r="AU141" s="3"/>
      <c r="AV141" s="2"/>
    </row>
    <row r="142" spans="1:48" s="1" customFormat="1" ht="13" x14ac:dyDescent="0.3">
      <c r="A142" s="10"/>
      <c r="B142" s="9"/>
      <c r="C142" s="8"/>
      <c r="D142" s="7"/>
      <c r="H142" s="5"/>
      <c r="J142" s="6"/>
      <c r="K142" s="5"/>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4"/>
      <c r="AM142" s="3"/>
      <c r="AN142" s="3"/>
      <c r="AO142" s="3"/>
      <c r="AP142" s="3"/>
      <c r="AQ142" s="3"/>
      <c r="AR142" s="3"/>
      <c r="AS142" s="3"/>
      <c r="AT142" s="3"/>
      <c r="AU142" s="3"/>
      <c r="AV142" s="2"/>
    </row>
    <row r="143" spans="1:48" s="1" customFormat="1" ht="13" x14ac:dyDescent="0.3">
      <c r="A143" s="10"/>
      <c r="B143" s="9"/>
      <c r="C143" s="8"/>
      <c r="D143" s="7"/>
      <c r="H143" s="5"/>
      <c r="J143" s="6"/>
      <c r="K143" s="5"/>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4"/>
      <c r="AM143" s="3"/>
      <c r="AN143" s="3"/>
      <c r="AO143" s="3"/>
      <c r="AP143" s="3"/>
      <c r="AQ143" s="3"/>
      <c r="AR143" s="3"/>
      <c r="AS143" s="3"/>
      <c r="AT143" s="3"/>
      <c r="AU143" s="3"/>
      <c r="AV143" s="2"/>
    </row>
    <row r="144" spans="1:48" s="1" customFormat="1" ht="13" x14ac:dyDescent="0.3">
      <c r="A144" s="10"/>
      <c r="B144" s="9"/>
      <c r="C144" s="8"/>
      <c r="D144" s="7"/>
      <c r="H144" s="5"/>
      <c r="J144" s="6"/>
      <c r="K144" s="5"/>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4"/>
      <c r="AM144" s="3"/>
      <c r="AN144" s="3"/>
      <c r="AO144" s="3"/>
      <c r="AP144" s="3"/>
      <c r="AQ144" s="3"/>
      <c r="AR144" s="3"/>
      <c r="AS144" s="3"/>
      <c r="AT144" s="3"/>
      <c r="AU144" s="3"/>
      <c r="AV144" s="2"/>
    </row>
    <row r="145" spans="1:48" s="1" customFormat="1" ht="13" x14ac:dyDescent="0.3">
      <c r="A145" s="10"/>
      <c r="B145" s="9"/>
      <c r="C145" s="8"/>
      <c r="D145" s="7"/>
      <c r="H145" s="5"/>
      <c r="J145" s="6"/>
      <c r="K145" s="5"/>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4"/>
      <c r="AM145" s="3"/>
      <c r="AN145" s="3"/>
      <c r="AO145" s="3"/>
      <c r="AP145" s="3"/>
      <c r="AQ145" s="3"/>
      <c r="AR145" s="3"/>
      <c r="AS145" s="3"/>
      <c r="AT145" s="3"/>
      <c r="AU145" s="3"/>
      <c r="AV145" s="2"/>
    </row>
    <row r="146" spans="1:48" s="1" customFormat="1" ht="13" x14ac:dyDescent="0.3">
      <c r="A146" s="10"/>
      <c r="B146" s="9"/>
      <c r="C146" s="8"/>
      <c r="D146" s="7"/>
      <c r="H146" s="5"/>
      <c r="J146" s="6"/>
      <c r="K146" s="5"/>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4"/>
      <c r="AM146" s="3"/>
      <c r="AN146" s="3"/>
      <c r="AO146" s="3"/>
      <c r="AP146" s="3"/>
      <c r="AQ146" s="3"/>
      <c r="AR146" s="3"/>
      <c r="AS146" s="3"/>
      <c r="AT146" s="3"/>
      <c r="AU146" s="3"/>
      <c r="AV146" s="2"/>
    </row>
    <row r="147" spans="1:48" s="1" customFormat="1" ht="13" x14ac:dyDescent="0.3">
      <c r="A147" s="10"/>
      <c r="B147" s="9"/>
      <c r="C147" s="8"/>
      <c r="D147" s="7"/>
      <c r="H147" s="5"/>
      <c r="J147" s="6"/>
      <c r="K147" s="5"/>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4"/>
      <c r="AM147" s="3"/>
      <c r="AN147" s="3"/>
      <c r="AO147" s="3"/>
      <c r="AP147" s="3"/>
      <c r="AQ147" s="3"/>
      <c r="AR147" s="3"/>
      <c r="AS147" s="3"/>
      <c r="AT147" s="3"/>
      <c r="AU147" s="3"/>
      <c r="AV147" s="2"/>
    </row>
    <row r="148" spans="1:48" s="1" customFormat="1" ht="13" x14ac:dyDescent="0.3">
      <c r="A148" s="10"/>
      <c r="B148" s="9"/>
      <c r="C148" s="8"/>
      <c r="D148" s="7"/>
      <c r="H148" s="5"/>
      <c r="J148" s="6"/>
      <c r="K148" s="5"/>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4"/>
      <c r="AM148" s="3"/>
      <c r="AN148" s="3"/>
      <c r="AO148" s="3"/>
      <c r="AP148" s="3"/>
      <c r="AQ148" s="3"/>
      <c r="AR148" s="3"/>
      <c r="AS148" s="3"/>
      <c r="AT148" s="3"/>
      <c r="AU148" s="3"/>
      <c r="AV148" s="2"/>
    </row>
    <row r="149" spans="1:48" s="1" customFormat="1" ht="13" x14ac:dyDescent="0.3">
      <c r="A149" s="10"/>
      <c r="B149" s="9"/>
      <c r="C149" s="8"/>
      <c r="D149" s="7"/>
      <c r="H149" s="5"/>
      <c r="J149" s="6"/>
      <c r="K149" s="5"/>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4"/>
      <c r="AM149" s="3"/>
      <c r="AN149" s="3"/>
      <c r="AO149" s="3"/>
      <c r="AP149" s="3"/>
      <c r="AQ149" s="3"/>
      <c r="AR149" s="3"/>
      <c r="AS149" s="3"/>
      <c r="AT149" s="3"/>
      <c r="AU149" s="3"/>
      <c r="AV149" s="2"/>
    </row>
    <row r="150" spans="1:48" s="1" customFormat="1" ht="13" x14ac:dyDescent="0.3">
      <c r="A150" s="10"/>
      <c r="B150" s="9"/>
      <c r="C150" s="8"/>
      <c r="D150" s="7"/>
      <c r="H150" s="5"/>
      <c r="J150" s="6"/>
      <c r="K150" s="5"/>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4"/>
      <c r="AM150" s="3"/>
      <c r="AN150" s="3"/>
      <c r="AO150" s="3"/>
      <c r="AP150" s="3"/>
      <c r="AQ150" s="3"/>
      <c r="AR150" s="3"/>
      <c r="AS150" s="3"/>
      <c r="AT150" s="3"/>
      <c r="AU150" s="3"/>
      <c r="AV150" s="2"/>
    </row>
    <row r="151" spans="1:48" s="1" customFormat="1" ht="13" x14ac:dyDescent="0.3">
      <c r="A151" s="10"/>
      <c r="B151" s="9"/>
      <c r="C151" s="8"/>
      <c r="D151" s="7"/>
      <c r="H151" s="5"/>
      <c r="J151" s="6"/>
      <c r="K151" s="5"/>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4"/>
      <c r="AM151" s="3"/>
      <c r="AN151" s="3"/>
      <c r="AO151" s="3"/>
      <c r="AP151" s="3"/>
      <c r="AQ151" s="3"/>
      <c r="AR151" s="3"/>
      <c r="AS151" s="3"/>
      <c r="AT151" s="3"/>
      <c r="AU151" s="3"/>
      <c r="AV151" s="2"/>
    </row>
    <row r="152" spans="1:48" s="1" customFormat="1" ht="13" x14ac:dyDescent="0.3">
      <c r="A152" s="10"/>
      <c r="B152" s="9"/>
      <c r="C152" s="8"/>
      <c r="D152" s="7"/>
      <c r="H152" s="5"/>
      <c r="J152" s="6"/>
      <c r="K152" s="5"/>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4"/>
      <c r="AM152" s="3"/>
      <c r="AN152" s="3"/>
      <c r="AO152" s="3"/>
      <c r="AP152" s="3"/>
      <c r="AQ152" s="3"/>
      <c r="AR152" s="3"/>
      <c r="AS152" s="3"/>
      <c r="AT152" s="3"/>
      <c r="AU152" s="3"/>
      <c r="AV152" s="2"/>
    </row>
    <row r="153" spans="1:48" s="1" customFormat="1" ht="13" x14ac:dyDescent="0.3">
      <c r="A153" s="10"/>
      <c r="B153" s="9"/>
      <c r="C153" s="8"/>
      <c r="D153" s="7"/>
      <c r="H153" s="5"/>
      <c r="J153" s="6"/>
      <c r="K153" s="5"/>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4"/>
      <c r="AM153" s="3"/>
      <c r="AN153" s="3"/>
      <c r="AO153" s="3"/>
      <c r="AP153" s="3"/>
      <c r="AQ153" s="3"/>
      <c r="AR153" s="3"/>
      <c r="AS153" s="3"/>
      <c r="AT153" s="3"/>
      <c r="AU153" s="3"/>
      <c r="AV153" s="2"/>
    </row>
    <row r="154" spans="1:48" s="1" customFormat="1" ht="13" x14ac:dyDescent="0.3">
      <c r="A154" s="10"/>
      <c r="B154" s="9"/>
      <c r="C154" s="8"/>
      <c r="D154" s="7"/>
      <c r="H154" s="5"/>
      <c r="J154" s="6"/>
      <c r="K154" s="5"/>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4"/>
      <c r="AM154" s="3"/>
      <c r="AN154" s="3"/>
      <c r="AO154" s="3"/>
      <c r="AP154" s="3"/>
      <c r="AQ154" s="3"/>
      <c r="AR154" s="3"/>
      <c r="AS154" s="3"/>
      <c r="AT154" s="3"/>
      <c r="AU154" s="3"/>
      <c r="AV154" s="2"/>
    </row>
    <row r="155" spans="1:48" s="1" customFormat="1" ht="13" x14ac:dyDescent="0.3">
      <c r="A155" s="10"/>
      <c r="B155" s="9"/>
      <c r="C155" s="8"/>
      <c r="D155" s="7"/>
      <c r="H155" s="5"/>
      <c r="J155" s="6"/>
      <c r="K155" s="5"/>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4"/>
      <c r="AM155" s="3"/>
      <c r="AN155" s="3"/>
      <c r="AO155" s="3"/>
      <c r="AP155" s="3"/>
      <c r="AQ155" s="3"/>
      <c r="AR155" s="3"/>
      <c r="AS155" s="3"/>
      <c r="AT155" s="3"/>
      <c r="AU155" s="3"/>
      <c r="AV155" s="2"/>
    </row>
    <row r="156" spans="1:48" s="1" customFormat="1" ht="13" x14ac:dyDescent="0.3">
      <c r="A156" s="10"/>
      <c r="B156" s="9"/>
      <c r="C156" s="8"/>
      <c r="D156" s="7"/>
      <c r="H156" s="5"/>
      <c r="J156" s="6"/>
      <c r="K156" s="5"/>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4"/>
      <c r="AM156" s="3"/>
      <c r="AN156" s="3"/>
      <c r="AO156" s="3"/>
      <c r="AP156" s="3"/>
      <c r="AQ156" s="3"/>
      <c r="AR156" s="3"/>
      <c r="AS156" s="3"/>
      <c r="AT156" s="3"/>
      <c r="AU156" s="3"/>
      <c r="AV156" s="2"/>
    </row>
    <row r="157" spans="1:48" s="1" customFormat="1" ht="13" x14ac:dyDescent="0.3">
      <c r="A157" s="10"/>
      <c r="B157" s="9"/>
      <c r="C157" s="8"/>
      <c r="D157" s="7"/>
      <c r="H157" s="5"/>
      <c r="J157" s="6"/>
      <c r="K157" s="5"/>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4"/>
      <c r="AM157" s="3"/>
      <c r="AN157" s="3"/>
      <c r="AO157" s="3"/>
      <c r="AP157" s="3"/>
      <c r="AQ157" s="3"/>
      <c r="AR157" s="3"/>
      <c r="AS157" s="3"/>
      <c r="AT157" s="3"/>
      <c r="AU157" s="3"/>
      <c r="AV157" s="2"/>
    </row>
    <row r="158" spans="1:48" s="1" customFormat="1" ht="13" x14ac:dyDescent="0.3">
      <c r="A158" s="10"/>
      <c r="B158" s="9"/>
      <c r="C158" s="8"/>
      <c r="D158" s="7"/>
      <c r="H158" s="5"/>
      <c r="J158" s="6"/>
      <c r="K158" s="5"/>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4"/>
      <c r="AM158" s="3"/>
      <c r="AN158" s="3"/>
      <c r="AO158" s="3"/>
      <c r="AP158" s="3"/>
      <c r="AQ158" s="3"/>
      <c r="AR158" s="3"/>
      <c r="AS158" s="3"/>
      <c r="AT158" s="3"/>
      <c r="AU158" s="3"/>
      <c r="AV158" s="2"/>
    </row>
    <row r="159" spans="1:48" s="1" customFormat="1" ht="13" x14ac:dyDescent="0.3">
      <c r="A159" s="10"/>
      <c r="B159" s="9"/>
      <c r="C159" s="8"/>
      <c r="D159" s="7"/>
      <c r="H159" s="5"/>
      <c r="J159" s="6"/>
      <c r="K159" s="5"/>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4"/>
      <c r="AM159" s="3"/>
      <c r="AN159" s="3"/>
      <c r="AO159" s="3"/>
      <c r="AP159" s="3"/>
      <c r="AQ159" s="3"/>
      <c r="AR159" s="3"/>
      <c r="AS159" s="3"/>
      <c r="AT159" s="3"/>
      <c r="AU159" s="3"/>
      <c r="AV159" s="2"/>
    </row>
    <row r="160" spans="1:48" s="1" customFormat="1" ht="13" x14ac:dyDescent="0.3">
      <c r="A160" s="10"/>
      <c r="B160" s="9"/>
      <c r="C160" s="8"/>
      <c r="D160" s="7"/>
      <c r="H160" s="5"/>
      <c r="J160" s="6"/>
      <c r="K160" s="5"/>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4"/>
      <c r="AM160" s="3"/>
      <c r="AN160" s="3"/>
      <c r="AO160" s="3"/>
      <c r="AP160" s="3"/>
      <c r="AQ160" s="3"/>
      <c r="AR160" s="3"/>
      <c r="AS160" s="3"/>
      <c r="AT160" s="3"/>
      <c r="AU160" s="3"/>
      <c r="AV160" s="2"/>
    </row>
    <row r="161" spans="1:48" s="1" customFormat="1" ht="13" x14ac:dyDescent="0.3">
      <c r="A161" s="10"/>
      <c r="B161" s="9"/>
      <c r="C161" s="8"/>
      <c r="D161" s="7"/>
      <c r="H161" s="5"/>
      <c r="J161" s="6"/>
      <c r="K161" s="5"/>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4"/>
      <c r="AM161" s="3"/>
      <c r="AN161" s="3"/>
      <c r="AO161" s="3"/>
      <c r="AP161" s="3"/>
      <c r="AQ161" s="3"/>
      <c r="AR161" s="3"/>
      <c r="AS161" s="3"/>
      <c r="AT161" s="3"/>
      <c r="AU161" s="3"/>
      <c r="AV161" s="2"/>
    </row>
    <row r="162" spans="1:48" s="1" customFormat="1" ht="13" x14ac:dyDescent="0.3">
      <c r="A162" s="10"/>
      <c r="B162" s="9"/>
      <c r="C162" s="8"/>
      <c r="D162" s="7"/>
      <c r="H162" s="5"/>
      <c r="J162" s="6"/>
      <c r="K162" s="5"/>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4"/>
      <c r="AM162" s="3"/>
      <c r="AN162" s="3"/>
      <c r="AO162" s="3"/>
      <c r="AP162" s="3"/>
      <c r="AQ162" s="3"/>
      <c r="AR162" s="3"/>
      <c r="AS162" s="3"/>
      <c r="AT162" s="3"/>
      <c r="AU162" s="3"/>
      <c r="AV162" s="2"/>
    </row>
    <row r="163" spans="1:48" s="1" customFormat="1" ht="13" x14ac:dyDescent="0.3">
      <c r="A163" s="10"/>
      <c r="B163" s="9"/>
      <c r="C163" s="8"/>
      <c r="D163" s="7"/>
      <c r="H163" s="5"/>
      <c r="J163" s="6"/>
      <c r="K163" s="5"/>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4"/>
      <c r="AM163" s="3"/>
      <c r="AN163" s="3"/>
      <c r="AO163" s="3"/>
      <c r="AP163" s="3"/>
      <c r="AQ163" s="3"/>
      <c r="AR163" s="3"/>
      <c r="AS163" s="3"/>
      <c r="AT163" s="3"/>
      <c r="AU163" s="3"/>
      <c r="AV163" s="2"/>
    </row>
    <row r="164" spans="1:48" s="1" customFormat="1" ht="13" x14ac:dyDescent="0.3">
      <c r="A164" s="10"/>
      <c r="B164" s="9"/>
      <c r="C164" s="8"/>
      <c r="D164" s="7"/>
      <c r="H164" s="5"/>
      <c r="J164" s="6"/>
      <c r="K164" s="5"/>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4"/>
      <c r="AM164" s="3"/>
      <c r="AN164" s="3"/>
      <c r="AO164" s="3"/>
      <c r="AP164" s="3"/>
      <c r="AQ164" s="3"/>
      <c r="AR164" s="3"/>
      <c r="AS164" s="3"/>
      <c r="AT164" s="3"/>
      <c r="AU164" s="3"/>
      <c r="AV164" s="2"/>
    </row>
    <row r="165" spans="1:48" s="1" customFormat="1" ht="13" x14ac:dyDescent="0.3">
      <c r="A165" s="10"/>
      <c r="B165" s="9"/>
      <c r="C165" s="8"/>
      <c r="D165" s="7"/>
      <c r="H165" s="5"/>
      <c r="J165" s="6"/>
      <c r="K165" s="5"/>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4"/>
      <c r="AM165" s="3"/>
      <c r="AN165" s="3"/>
      <c r="AO165" s="3"/>
      <c r="AP165" s="3"/>
      <c r="AQ165" s="3"/>
      <c r="AR165" s="3"/>
      <c r="AS165" s="3"/>
      <c r="AT165" s="3"/>
      <c r="AU165" s="3"/>
      <c r="AV165" s="2"/>
    </row>
    <row r="166" spans="1:48" s="1" customFormat="1" ht="13" x14ac:dyDescent="0.3">
      <c r="A166" s="10"/>
      <c r="B166" s="9"/>
      <c r="C166" s="8"/>
      <c r="D166" s="7"/>
      <c r="H166" s="5"/>
      <c r="J166" s="6"/>
      <c r="K166" s="5"/>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4"/>
      <c r="AM166" s="3"/>
      <c r="AN166" s="3"/>
      <c r="AO166" s="3"/>
      <c r="AP166" s="3"/>
      <c r="AQ166" s="3"/>
      <c r="AR166" s="3"/>
      <c r="AS166" s="3"/>
      <c r="AT166" s="3"/>
      <c r="AU166" s="3"/>
      <c r="AV166" s="2"/>
    </row>
    <row r="167" spans="1:48" s="1" customFormat="1" ht="13" x14ac:dyDescent="0.3">
      <c r="A167" s="10"/>
      <c r="B167" s="9"/>
      <c r="C167" s="8"/>
      <c r="D167" s="7"/>
      <c r="H167" s="5"/>
      <c r="J167" s="6"/>
      <c r="K167" s="5"/>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4"/>
      <c r="AM167" s="3"/>
      <c r="AN167" s="3"/>
      <c r="AO167" s="3"/>
      <c r="AP167" s="3"/>
      <c r="AQ167" s="3"/>
      <c r="AR167" s="3"/>
      <c r="AS167" s="3"/>
      <c r="AT167" s="3"/>
      <c r="AU167" s="3"/>
      <c r="AV167" s="2"/>
    </row>
    <row r="168" spans="1:48" s="1" customFormat="1" ht="13" x14ac:dyDescent="0.3">
      <c r="A168" s="10"/>
      <c r="B168" s="9"/>
      <c r="C168" s="8"/>
      <c r="D168" s="7"/>
      <c r="H168" s="5"/>
      <c r="J168" s="6"/>
      <c r="K168" s="5"/>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4"/>
      <c r="AM168" s="3"/>
      <c r="AN168" s="3"/>
      <c r="AO168" s="3"/>
      <c r="AP168" s="3"/>
      <c r="AQ168" s="3"/>
      <c r="AR168" s="3"/>
      <c r="AS168" s="3"/>
      <c r="AT168" s="3"/>
      <c r="AU168" s="3"/>
      <c r="AV168" s="2"/>
    </row>
    <row r="169" spans="1:48" s="1" customFormat="1" ht="13" x14ac:dyDescent="0.3">
      <c r="A169" s="10"/>
      <c r="B169" s="9"/>
      <c r="C169" s="8"/>
      <c r="D169" s="7"/>
      <c r="H169" s="5"/>
      <c r="J169" s="6"/>
      <c r="K169" s="5"/>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4"/>
      <c r="AM169" s="3"/>
      <c r="AN169" s="3"/>
      <c r="AO169" s="3"/>
      <c r="AP169" s="3"/>
      <c r="AQ169" s="3"/>
      <c r="AR169" s="3"/>
      <c r="AS169" s="3"/>
      <c r="AT169" s="3"/>
      <c r="AU169" s="3"/>
      <c r="AV169" s="2"/>
    </row>
    <row r="170" spans="1:48" s="1" customFormat="1" ht="13" x14ac:dyDescent="0.3">
      <c r="A170" s="10"/>
      <c r="B170" s="9"/>
      <c r="C170" s="8"/>
      <c r="D170" s="7"/>
      <c r="H170" s="5"/>
      <c r="J170" s="6"/>
      <c r="K170" s="5"/>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4"/>
      <c r="AM170" s="3"/>
      <c r="AN170" s="3"/>
      <c r="AO170" s="3"/>
      <c r="AP170" s="3"/>
      <c r="AQ170" s="3"/>
      <c r="AR170" s="3"/>
      <c r="AS170" s="3"/>
      <c r="AT170" s="3"/>
      <c r="AU170" s="3"/>
      <c r="AV170" s="2"/>
    </row>
    <row r="171" spans="1:48" s="1" customFormat="1" ht="13" x14ac:dyDescent="0.3">
      <c r="A171" s="10"/>
      <c r="B171" s="9"/>
      <c r="C171" s="8"/>
      <c r="D171" s="7"/>
      <c r="H171" s="5"/>
      <c r="J171" s="6"/>
      <c r="K171" s="5"/>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4"/>
      <c r="AM171" s="3"/>
      <c r="AN171" s="3"/>
      <c r="AO171" s="3"/>
      <c r="AP171" s="3"/>
      <c r="AQ171" s="3"/>
      <c r="AR171" s="3"/>
      <c r="AS171" s="3"/>
      <c r="AT171" s="3"/>
      <c r="AU171" s="3"/>
      <c r="AV171" s="2"/>
    </row>
    <row r="172" spans="1:48" s="1" customFormat="1" ht="13" x14ac:dyDescent="0.3">
      <c r="A172" s="10"/>
      <c r="B172" s="9"/>
      <c r="C172" s="8"/>
      <c r="D172" s="7"/>
      <c r="H172" s="5"/>
      <c r="J172" s="6"/>
      <c r="K172" s="5"/>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4"/>
      <c r="AM172" s="3"/>
      <c r="AN172" s="3"/>
      <c r="AO172" s="3"/>
      <c r="AP172" s="3"/>
      <c r="AQ172" s="3"/>
      <c r="AR172" s="3"/>
      <c r="AS172" s="3"/>
      <c r="AT172" s="3"/>
      <c r="AU172" s="3"/>
      <c r="AV172" s="2"/>
    </row>
    <row r="173" spans="1:48" s="1" customFormat="1" ht="13" x14ac:dyDescent="0.3">
      <c r="A173" s="10"/>
      <c r="B173" s="9"/>
      <c r="C173" s="8"/>
      <c r="D173" s="7"/>
      <c r="H173" s="5"/>
      <c r="J173" s="6"/>
      <c r="K173" s="5"/>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4"/>
      <c r="AM173" s="3"/>
      <c r="AN173" s="3"/>
      <c r="AO173" s="3"/>
      <c r="AP173" s="3"/>
      <c r="AQ173" s="3"/>
      <c r="AR173" s="3"/>
      <c r="AS173" s="3"/>
      <c r="AT173" s="3"/>
      <c r="AU173" s="3"/>
      <c r="AV173" s="2"/>
    </row>
    <row r="174" spans="1:48" s="1" customFormat="1" ht="13" x14ac:dyDescent="0.3">
      <c r="A174" s="10"/>
      <c r="B174" s="9"/>
      <c r="C174" s="8"/>
      <c r="D174" s="7"/>
      <c r="H174" s="5"/>
      <c r="J174" s="6"/>
      <c r="K174" s="5"/>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4"/>
      <c r="AM174" s="3"/>
      <c r="AN174" s="3"/>
      <c r="AO174" s="3"/>
      <c r="AP174" s="3"/>
      <c r="AQ174" s="3"/>
      <c r="AR174" s="3"/>
      <c r="AS174" s="3"/>
      <c r="AT174" s="3"/>
      <c r="AU174" s="3"/>
      <c r="AV174" s="2"/>
    </row>
    <row r="175" spans="1:48" s="1" customFormat="1" ht="13" x14ac:dyDescent="0.3">
      <c r="A175" s="10"/>
      <c r="B175" s="9"/>
      <c r="C175" s="8"/>
      <c r="D175" s="7"/>
      <c r="H175" s="5"/>
      <c r="J175" s="6"/>
      <c r="K175" s="5"/>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4"/>
      <c r="AM175" s="3"/>
      <c r="AN175" s="3"/>
      <c r="AO175" s="3"/>
      <c r="AP175" s="3"/>
      <c r="AQ175" s="3"/>
      <c r="AR175" s="3"/>
      <c r="AS175" s="3"/>
      <c r="AT175" s="3"/>
      <c r="AU175" s="3"/>
      <c r="AV175" s="2"/>
    </row>
    <row r="176" spans="1:48" s="1" customFormat="1" ht="13" x14ac:dyDescent="0.3">
      <c r="A176" s="10"/>
      <c r="B176" s="9"/>
      <c r="C176" s="8"/>
      <c r="D176" s="7"/>
      <c r="H176" s="5"/>
      <c r="J176" s="6"/>
      <c r="K176" s="5"/>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4"/>
      <c r="AM176" s="3"/>
      <c r="AN176" s="3"/>
      <c r="AO176" s="3"/>
      <c r="AP176" s="3"/>
      <c r="AQ176" s="3"/>
      <c r="AR176" s="3"/>
      <c r="AS176" s="3"/>
      <c r="AT176" s="3"/>
      <c r="AU176" s="3"/>
      <c r="AV176" s="2"/>
    </row>
    <row r="177" spans="1:48" s="1" customFormat="1" ht="13" x14ac:dyDescent="0.3">
      <c r="A177" s="10"/>
      <c r="B177" s="9"/>
      <c r="C177" s="8"/>
      <c r="D177" s="7"/>
      <c r="H177" s="5"/>
      <c r="J177" s="6"/>
      <c r="K177" s="5"/>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4"/>
      <c r="AM177" s="3"/>
      <c r="AN177" s="3"/>
      <c r="AO177" s="3"/>
      <c r="AP177" s="3"/>
      <c r="AQ177" s="3"/>
      <c r="AR177" s="3"/>
      <c r="AS177" s="3"/>
      <c r="AT177" s="3"/>
      <c r="AU177" s="3"/>
      <c r="AV177" s="2"/>
    </row>
    <row r="178" spans="1:48" s="1" customFormat="1" ht="13" x14ac:dyDescent="0.3">
      <c r="A178" s="10"/>
      <c r="B178" s="9"/>
      <c r="C178" s="8"/>
      <c r="D178" s="7"/>
      <c r="H178" s="5"/>
      <c r="J178" s="6"/>
      <c r="K178" s="5"/>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4"/>
      <c r="AM178" s="3"/>
      <c r="AN178" s="3"/>
      <c r="AO178" s="3"/>
      <c r="AP178" s="3"/>
      <c r="AQ178" s="3"/>
      <c r="AR178" s="3"/>
      <c r="AS178" s="3"/>
      <c r="AT178" s="3"/>
      <c r="AU178" s="3"/>
      <c r="AV178" s="2"/>
    </row>
    <row r="179" spans="1:48" s="1" customFormat="1" ht="13" x14ac:dyDescent="0.3">
      <c r="A179" s="10"/>
      <c r="B179" s="9"/>
      <c r="C179" s="8"/>
      <c r="D179" s="7"/>
      <c r="H179" s="5"/>
      <c r="J179" s="6"/>
      <c r="K179" s="5"/>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4"/>
      <c r="AM179" s="3"/>
      <c r="AN179" s="3"/>
      <c r="AO179" s="3"/>
      <c r="AP179" s="3"/>
      <c r="AQ179" s="3"/>
      <c r="AR179" s="3"/>
      <c r="AS179" s="3"/>
      <c r="AT179" s="3"/>
      <c r="AU179" s="3"/>
      <c r="AV179" s="2"/>
    </row>
    <row r="180" spans="1:48" s="1" customFormat="1" ht="13" x14ac:dyDescent="0.3">
      <c r="A180" s="10"/>
      <c r="B180" s="9"/>
      <c r="C180" s="8"/>
      <c r="D180" s="7"/>
      <c r="H180" s="5"/>
      <c r="J180" s="6"/>
      <c r="K180" s="5"/>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4"/>
      <c r="AM180" s="3"/>
      <c r="AN180" s="3"/>
      <c r="AO180" s="3"/>
      <c r="AP180" s="3"/>
      <c r="AQ180" s="3"/>
      <c r="AR180" s="3"/>
      <c r="AS180" s="3"/>
      <c r="AT180" s="3"/>
      <c r="AU180" s="3"/>
      <c r="AV180" s="2"/>
    </row>
    <row r="181" spans="1:48" s="1" customFormat="1" ht="13" x14ac:dyDescent="0.3">
      <c r="A181" s="10"/>
      <c r="B181" s="9"/>
      <c r="C181" s="8"/>
      <c r="D181" s="7"/>
      <c r="H181" s="5"/>
      <c r="J181" s="6"/>
      <c r="K181" s="5"/>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4"/>
      <c r="AM181" s="3"/>
      <c r="AN181" s="3"/>
      <c r="AO181" s="3"/>
      <c r="AP181" s="3"/>
      <c r="AQ181" s="3"/>
      <c r="AR181" s="3"/>
      <c r="AS181" s="3"/>
      <c r="AT181" s="3"/>
      <c r="AU181" s="3"/>
      <c r="AV181" s="2"/>
    </row>
    <row r="182" spans="1:48" s="1" customFormat="1" ht="13" x14ac:dyDescent="0.3">
      <c r="A182" s="10"/>
      <c r="B182" s="9"/>
      <c r="C182" s="8"/>
      <c r="D182" s="7"/>
      <c r="H182" s="5"/>
      <c r="J182" s="6"/>
      <c r="K182" s="5"/>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4"/>
      <c r="AM182" s="3"/>
      <c r="AN182" s="3"/>
      <c r="AO182" s="3"/>
      <c r="AP182" s="3"/>
      <c r="AQ182" s="3"/>
      <c r="AR182" s="3"/>
      <c r="AS182" s="3"/>
      <c r="AT182" s="3"/>
      <c r="AU182" s="3"/>
      <c r="AV182" s="2"/>
    </row>
    <row r="183" spans="1:48" s="1" customFormat="1" ht="13" x14ac:dyDescent="0.3">
      <c r="A183" s="10"/>
      <c r="B183" s="9"/>
      <c r="C183" s="8"/>
      <c r="D183" s="7"/>
      <c r="H183" s="5"/>
      <c r="J183" s="6"/>
      <c r="K183" s="5"/>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4"/>
      <c r="AM183" s="3"/>
      <c r="AN183" s="3"/>
      <c r="AO183" s="3"/>
      <c r="AP183" s="3"/>
      <c r="AQ183" s="3"/>
      <c r="AR183" s="3"/>
      <c r="AS183" s="3"/>
      <c r="AT183" s="3"/>
      <c r="AU183" s="3"/>
      <c r="AV183" s="2"/>
    </row>
    <row r="184" spans="1:48" s="1" customFormat="1" ht="13" x14ac:dyDescent="0.3">
      <c r="A184" s="10"/>
      <c r="B184" s="9"/>
      <c r="C184" s="8"/>
      <c r="D184" s="7"/>
      <c r="H184" s="5"/>
      <c r="J184" s="6"/>
      <c r="K184" s="5"/>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4"/>
      <c r="AM184" s="3"/>
      <c r="AN184" s="3"/>
      <c r="AO184" s="3"/>
      <c r="AP184" s="3"/>
      <c r="AQ184" s="3"/>
      <c r="AR184" s="3"/>
      <c r="AS184" s="3"/>
      <c r="AT184" s="3"/>
      <c r="AU184" s="3"/>
      <c r="AV184" s="2"/>
    </row>
    <row r="185" spans="1:48" s="1" customFormat="1" ht="13" x14ac:dyDescent="0.3">
      <c r="A185" s="10"/>
      <c r="B185" s="9"/>
      <c r="C185" s="8"/>
      <c r="D185" s="7"/>
      <c r="H185" s="5"/>
      <c r="J185" s="6"/>
      <c r="K185" s="5"/>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4"/>
      <c r="AM185" s="3"/>
      <c r="AN185" s="3"/>
      <c r="AO185" s="3"/>
      <c r="AP185" s="3"/>
      <c r="AQ185" s="3"/>
      <c r="AR185" s="3"/>
      <c r="AS185" s="3"/>
      <c r="AT185" s="3"/>
      <c r="AU185" s="3"/>
      <c r="AV185" s="2"/>
    </row>
    <row r="186" spans="1:48" s="1" customFormat="1" ht="13" x14ac:dyDescent="0.3">
      <c r="A186" s="10"/>
      <c r="B186" s="9"/>
      <c r="C186" s="8"/>
      <c r="D186" s="7"/>
      <c r="H186" s="5"/>
      <c r="J186" s="6"/>
      <c r="K186" s="5"/>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4"/>
      <c r="AM186" s="3"/>
      <c r="AN186" s="3"/>
      <c r="AO186" s="3"/>
      <c r="AP186" s="3"/>
      <c r="AQ186" s="3"/>
      <c r="AR186" s="3"/>
      <c r="AS186" s="3"/>
      <c r="AT186" s="3"/>
      <c r="AU186" s="3"/>
      <c r="AV186" s="2"/>
    </row>
    <row r="187" spans="1:48" s="1" customFormat="1" ht="13" x14ac:dyDescent="0.3">
      <c r="A187" s="10"/>
      <c r="B187" s="9"/>
      <c r="C187" s="8"/>
      <c r="D187" s="7"/>
      <c r="H187" s="5"/>
      <c r="J187" s="6"/>
      <c r="K187" s="5"/>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4"/>
      <c r="AM187" s="3"/>
      <c r="AN187" s="3"/>
      <c r="AO187" s="3"/>
      <c r="AP187" s="3"/>
      <c r="AQ187" s="3"/>
      <c r="AR187" s="3"/>
      <c r="AS187" s="3"/>
      <c r="AT187" s="3"/>
      <c r="AU187" s="3"/>
      <c r="AV187" s="2"/>
    </row>
    <row r="188" spans="1:48" s="1" customFormat="1" ht="13" x14ac:dyDescent="0.3">
      <c r="A188" s="10"/>
      <c r="B188" s="9"/>
      <c r="C188" s="8"/>
      <c r="D188" s="7"/>
      <c r="H188" s="5"/>
      <c r="J188" s="6"/>
      <c r="K188" s="5"/>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4"/>
      <c r="AM188" s="3"/>
      <c r="AN188" s="3"/>
      <c r="AO188" s="3"/>
      <c r="AP188" s="3"/>
      <c r="AQ188" s="3"/>
      <c r="AR188" s="3"/>
      <c r="AS188" s="3"/>
      <c r="AT188" s="3"/>
      <c r="AU188" s="3"/>
      <c r="AV188" s="2"/>
    </row>
    <row r="189" spans="1:48" s="1" customFormat="1" ht="13" x14ac:dyDescent="0.3">
      <c r="A189" s="10"/>
      <c r="B189" s="9"/>
      <c r="C189" s="8"/>
      <c r="D189" s="7"/>
      <c r="H189" s="5"/>
      <c r="J189" s="6"/>
      <c r="K189" s="5"/>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4"/>
      <c r="AM189" s="3"/>
      <c r="AN189" s="3"/>
      <c r="AO189" s="3"/>
      <c r="AP189" s="3"/>
      <c r="AQ189" s="3"/>
      <c r="AR189" s="3"/>
      <c r="AS189" s="3"/>
      <c r="AT189" s="3"/>
      <c r="AU189" s="3"/>
      <c r="AV189" s="2"/>
    </row>
    <row r="190" spans="1:48" s="1" customFormat="1" ht="13" x14ac:dyDescent="0.3">
      <c r="A190" s="10"/>
      <c r="B190" s="9"/>
      <c r="C190" s="8"/>
      <c r="D190" s="7"/>
      <c r="H190" s="5"/>
      <c r="J190" s="6"/>
      <c r="K190" s="5"/>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4"/>
      <c r="AM190" s="3"/>
      <c r="AN190" s="3"/>
      <c r="AO190" s="3"/>
      <c r="AP190" s="3"/>
      <c r="AQ190" s="3"/>
      <c r="AR190" s="3"/>
      <c r="AS190" s="3"/>
      <c r="AT190" s="3"/>
      <c r="AU190" s="3"/>
      <c r="AV190" s="2"/>
    </row>
    <row r="191" spans="1:48" s="1" customFormat="1" ht="13" x14ac:dyDescent="0.3">
      <c r="A191" s="10"/>
      <c r="B191" s="9"/>
      <c r="C191" s="8"/>
      <c r="D191" s="7"/>
      <c r="H191" s="5"/>
      <c r="J191" s="6"/>
      <c r="K191" s="5"/>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4"/>
      <c r="AM191" s="3"/>
      <c r="AN191" s="3"/>
      <c r="AO191" s="3"/>
      <c r="AP191" s="3"/>
      <c r="AQ191" s="3"/>
      <c r="AR191" s="3"/>
      <c r="AS191" s="3"/>
      <c r="AT191" s="3"/>
      <c r="AU191" s="3"/>
      <c r="AV191" s="2"/>
    </row>
    <row r="192" spans="1:48" s="1" customFormat="1" ht="13" x14ac:dyDescent="0.3">
      <c r="A192" s="10"/>
      <c r="B192" s="9"/>
      <c r="C192" s="8"/>
      <c r="D192" s="7"/>
      <c r="H192" s="5"/>
      <c r="J192" s="6"/>
      <c r="K192" s="5"/>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4"/>
      <c r="AM192" s="3"/>
      <c r="AN192" s="3"/>
      <c r="AO192" s="3"/>
      <c r="AP192" s="3"/>
      <c r="AQ192" s="3"/>
      <c r="AR192" s="3"/>
      <c r="AS192" s="3"/>
      <c r="AT192" s="3"/>
      <c r="AU192" s="3"/>
      <c r="AV192" s="2"/>
    </row>
    <row r="193" spans="1:48" s="1" customFormat="1" ht="13" x14ac:dyDescent="0.3">
      <c r="A193" s="10"/>
      <c r="B193" s="9"/>
      <c r="C193" s="8"/>
      <c r="D193" s="7"/>
      <c r="H193" s="5"/>
      <c r="J193" s="6"/>
      <c r="K193" s="5"/>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4"/>
      <c r="AM193" s="3"/>
      <c r="AN193" s="3"/>
      <c r="AO193" s="3"/>
      <c r="AP193" s="3"/>
      <c r="AQ193" s="3"/>
      <c r="AR193" s="3"/>
      <c r="AS193" s="3"/>
      <c r="AT193" s="3"/>
      <c r="AU193" s="3"/>
      <c r="AV193" s="2"/>
    </row>
    <row r="194" spans="1:48" s="1" customFormat="1" ht="13" x14ac:dyDescent="0.3">
      <c r="A194" s="10"/>
      <c r="B194" s="9"/>
      <c r="C194" s="8"/>
      <c r="D194" s="7"/>
      <c r="H194" s="5"/>
      <c r="J194" s="6"/>
      <c r="K194" s="5"/>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4"/>
      <c r="AM194" s="3"/>
      <c r="AN194" s="3"/>
      <c r="AO194" s="3"/>
      <c r="AP194" s="3"/>
      <c r="AQ194" s="3"/>
      <c r="AR194" s="3"/>
      <c r="AS194" s="3"/>
      <c r="AT194" s="3"/>
      <c r="AU194" s="3"/>
      <c r="AV194" s="2"/>
    </row>
    <row r="195" spans="1:48" s="1" customFormat="1" ht="13" x14ac:dyDescent="0.3">
      <c r="A195" s="10"/>
      <c r="B195" s="9"/>
      <c r="C195" s="8"/>
      <c r="D195" s="7"/>
      <c r="H195" s="5"/>
      <c r="J195" s="6"/>
      <c r="K195" s="5"/>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4"/>
      <c r="AM195" s="3"/>
      <c r="AN195" s="3"/>
      <c r="AO195" s="3"/>
      <c r="AP195" s="3"/>
      <c r="AQ195" s="3"/>
      <c r="AR195" s="3"/>
      <c r="AS195" s="3"/>
      <c r="AT195" s="3"/>
      <c r="AU195" s="3"/>
      <c r="AV195" s="2"/>
    </row>
  </sheetData>
  <autoFilter ref="A3:BU54" xr:uid="{00000000-0001-0000-0500-000000000000}"/>
  <mergeCells count="1">
    <mergeCell ref="C49:D49"/>
  </mergeCells>
  <conditionalFormatting sqref="A10:B10 A32:B32 A42:B42 A52:B53 A12 B5 B7:B9 A14:B18 B12:B13 B51 A25:B29 A22:B23 A37:B38">
    <cfRule type="containsText" dxfId="27" priority="83" operator="containsText" text="False">
      <formula>NOT(ISERROR(SEARCH("False",A5)))</formula>
    </cfRule>
  </conditionalFormatting>
  <conditionalFormatting sqref="A2:B2">
    <cfRule type="containsText" dxfId="26" priority="79" operator="containsText" text="False">
      <formula>NOT(ISERROR(SEARCH("False",A2)))</formula>
    </cfRule>
  </conditionalFormatting>
  <conditionalFormatting sqref="A49:B49">
    <cfRule type="containsText" dxfId="25" priority="71" operator="containsText" text="False">
      <formula>NOT(ISERROR(SEARCH("False",A49)))</formula>
    </cfRule>
  </conditionalFormatting>
  <conditionalFormatting sqref="A20">
    <cfRule type="containsText" dxfId="24" priority="63" operator="containsText" text="False">
      <formula>NOT(ISERROR(SEARCH("False",A20)))</formula>
    </cfRule>
  </conditionalFormatting>
  <conditionalFormatting sqref="A7:A9">
    <cfRule type="containsText" dxfId="23" priority="64" operator="containsText" text="False">
      <formula>NOT(ISERROR(SEARCH("False",A7)))</formula>
    </cfRule>
  </conditionalFormatting>
  <conditionalFormatting sqref="A40:A41">
    <cfRule type="containsText" dxfId="22" priority="61" operator="containsText" text="False">
      <formula>NOT(ISERROR(SEARCH("False",A40)))</formula>
    </cfRule>
  </conditionalFormatting>
  <conditionalFormatting sqref="A13">
    <cfRule type="containsText" dxfId="21" priority="58" operator="containsText" text="False">
      <formula>NOT(ISERROR(SEARCH("False",A13)))</formula>
    </cfRule>
  </conditionalFormatting>
  <conditionalFormatting sqref="A45:B45">
    <cfRule type="containsText" dxfId="20" priority="46" operator="containsText" text="False">
      <formula>NOT(ISERROR(SEARCH("False",A45)))</formula>
    </cfRule>
  </conditionalFormatting>
  <conditionalFormatting sqref="A44">
    <cfRule type="containsText" dxfId="19" priority="43" operator="containsText" text="False">
      <formula>NOT(ISERROR(SEARCH("False",A44)))</formula>
    </cfRule>
  </conditionalFormatting>
  <conditionalFormatting sqref="A48:B48">
    <cfRule type="containsText" dxfId="18" priority="52" operator="containsText" text="False">
      <formula>NOT(ISERROR(SEARCH("False",A48)))</formula>
    </cfRule>
  </conditionalFormatting>
  <conditionalFormatting sqref="A47">
    <cfRule type="containsText" dxfId="17" priority="49" operator="containsText" text="False">
      <formula>NOT(ISERROR(SEARCH("False",A47)))</formula>
    </cfRule>
  </conditionalFormatting>
  <conditionalFormatting sqref="A21">
    <cfRule type="containsText" dxfId="16" priority="36" operator="containsText" text="False">
      <formula>NOT(ISERROR(SEARCH("False",A21)))</formula>
    </cfRule>
  </conditionalFormatting>
  <conditionalFormatting sqref="A5">
    <cfRule type="containsText" dxfId="15" priority="33" operator="containsText" text="False">
      <formula>NOT(ISERROR(SEARCH("False",A5)))</formula>
    </cfRule>
  </conditionalFormatting>
  <conditionalFormatting sqref="A51">
    <cfRule type="containsText" dxfId="14" priority="30" operator="containsText" text="False">
      <formula>NOT(ISERROR(SEARCH("False",A51)))</formula>
    </cfRule>
  </conditionalFormatting>
  <conditionalFormatting sqref="B47 B44 B40:B41 B20:B21">
    <cfRule type="containsText" dxfId="13" priority="19" operator="containsText" text="False">
      <formula>NOT(ISERROR(SEARCH("False",B20)))</formula>
    </cfRule>
  </conditionalFormatting>
  <conditionalFormatting sqref="A3">
    <cfRule type="containsText" dxfId="12" priority="18" operator="containsText" text="False">
      <formula>NOT(ISERROR(SEARCH("False",A3)))</formula>
    </cfRule>
  </conditionalFormatting>
  <conditionalFormatting sqref="A11">
    <cfRule type="containsText" dxfId="11" priority="16" operator="containsText" text="False">
      <formula>NOT(ISERROR(SEARCH("False",A11)))</formula>
    </cfRule>
  </conditionalFormatting>
  <conditionalFormatting sqref="A19">
    <cfRule type="containsText" dxfId="10" priority="15" operator="containsText" text="False">
      <formula>NOT(ISERROR(SEARCH("False",A19)))</formula>
    </cfRule>
  </conditionalFormatting>
  <conditionalFormatting sqref="A36 A30 A24">
    <cfRule type="containsText" dxfId="9" priority="14" operator="containsText" text="False">
      <formula>NOT(ISERROR(SEARCH("False",A24)))</formula>
    </cfRule>
  </conditionalFormatting>
  <conditionalFormatting sqref="A46 A43 A39">
    <cfRule type="containsText" dxfId="8" priority="13" operator="containsText" text="False">
      <formula>NOT(ISERROR(SEARCH("False",A39)))</formula>
    </cfRule>
  </conditionalFormatting>
  <conditionalFormatting sqref="A50">
    <cfRule type="containsText" dxfId="7" priority="12" operator="containsText" text="False">
      <formula>NOT(ISERROR(SEARCH("False",A50)))</formula>
    </cfRule>
  </conditionalFormatting>
  <conditionalFormatting sqref="A4">
    <cfRule type="containsText" dxfId="6" priority="9" operator="containsText" text="False">
      <formula>NOT(ISERROR(SEARCH("False",A4)))</formula>
    </cfRule>
  </conditionalFormatting>
  <conditionalFormatting sqref="B4">
    <cfRule type="containsText" dxfId="5" priority="8" operator="containsText" text="False">
      <formula>NOT(ISERROR(SEARCH("False",B4)))</formula>
    </cfRule>
  </conditionalFormatting>
  <conditionalFormatting sqref="A6">
    <cfRule type="containsText" dxfId="4" priority="7" operator="containsText" text="False">
      <formula>NOT(ISERROR(SEARCH("False",A6)))</formula>
    </cfRule>
  </conditionalFormatting>
  <conditionalFormatting sqref="B6">
    <cfRule type="containsText" dxfId="3" priority="6" operator="containsText" text="False">
      <formula>NOT(ISERROR(SEARCH("False",B6)))</formula>
    </cfRule>
  </conditionalFormatting>
  <conditionalFormatting sqref="A31">
    <cfRule type="containsText" dxfId="2" priority="5" operator="containsText" text="False">
      <formula>NOT(ISERROR(SEARCH("False",A31)))</formula>
    </cfRule>
  </conditionalFormatting>
  <conditionalFormatting sqref="B31">
    <cfRule type="containsText" dxfId="1" priority="4" operator="containsText" text="False">
      <formula>NOT(ISERROR(SEARCH("False",B31)))</formula>
    </cfRule>
  </conditionalFormatting>
  <conditionalFormatting sqref="A54:B54">
    <cfRule type="containsText" dxfId="0" priority="1" operator="containsText" text="False">
      <formula>NOT(ISERROR(SEARCH("False",A54)))</formula>
    </cfRule>
  </conditionalFormatting>
  <hyperlinks>
    <hyperlink ref="D2" location="'JAN 2017 RP'!B7" display="BACK" xr:uid="{00000000-0004-0000-0500-000000000000}"/>
  </hyperlinks>
  <pageMargins left="0.7" right="0.7" top="0.75" bottom="0.75" header="0.3" footer="0.3"/>
  <pageSetup orientation="portrait" r:id="rId1"/>
</worksheet>
</file>

<file path=docMetadata/LabelInfo.xml><?xml version="1.0" encoding="utf-8"?>
<clbl:labelList xmlns:clbl="http://schemas.microsoft.com/office/2020/mipLabelMetadata">
  <clbl:label id="{d0cb1e24-a0e2-4a4c-9340-733297c9cd7c}" enabled="1" method="Privileged" siteId="{db1e96a8-a3da-442a-930b-235cac24cd5c}"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Summary</vt:lpstr>
      <vt:lpstr>SUM</vt:lpstr>
      <vt:lpstr>SAMABIRI</vt:lpstr>
      <vt:lpstr>AKRI</vt:lpstr>
      <vt:lpstr>OSHIE</vt:lpstr>
      <vt:lpstr>TEBIDABA</vt:lpstr>
      <vt:lpstr>OGBAINBIRI</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Ekere Okeoghene</dc:creator>
  <cp:lastModifiedBy>Okorigba, Celestine E SPDC-FIU/CGA</cp:lastModifiedBy>
  <dcterms:created xsi:type="dcterms:W3CDTF">2023-08-04T13:19:20Z</dcterms:created>
  <dcterms:modified xsi:type="dcterms:W3CDTF">2023-10-19T08:10:27Z</dcterms:modified>
</cp:coreProperties>
</file>